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0415-91Data\D Data\2017\BBH\2022\04 Proposal\2018\Keystone\Keystone 2014\Replacement\Estimation\"/>
    </mc:Choice>
  </mc:AlternateContent>
  <xr:revisionPtr revIDLastSave="0" documentId="8_{D9A42196-7E56-4D0B-869C-6083ACF51114}" xr6:coauthVersionLast="47" xr6:coauthVersionMax="47" xr10:uidLastSave="{00000000-0000-0000-0000-000000000000}"/>
  <bookViews>
    <workbookView xWindow="-120" yWindow="-120" windowWidth="20730" windowHeight="11040" activeTab="5" xr2:uid="{00000000-000D-0000-FFFF-FFFF00000000}"/>
  </bookViews>
  <sheets>
    <sheet name="Summary" sheetId="11" r:id="rId1"/>
    <sheet name="JCL" sheetId="1" r:id="rId2"/>
    <sheet name="PROC" sheetId="2" r:id="rId3"/>
    <sheet name="CNTL Card" sheetId="3" r:id="rId4"/>
    <sheet name="Online PGM" sheetId="4" r:id="rId5"/>
    <sheet name="Batch PGM" sheetId="6" r:id="rId6"/>
    <sheet name="Other Modules" sheetId="5" r:id="rId7"/>
    <sheet name="Code" sheetId="7" r:id="rId8"/>
    <sheet name="Sheet2" sheetId="9" r:id="rId9"/>
    <sheet name="Sheet1" sheetId="10" r:id="rId10"/>
    <sheet name="Sheet3" sheetId="12" r:id="rId11"/>
    <sheet name="without zerostat" sheetId="13" r:id="rId12"/>
    <sheet name="without Lot1" sheetId="14" r:id="rId13"/>
  </sheets>
  <definedNames>
    <definedName name="_xlnm._FilterDatabase" localSheetId="5" hidden="1">'Batch PGM'!$A$2:$HZ$465</definedName>
    <definedName name="_xlnm._FilterDatabase" localSheetId="3" hidden="1">'CNTL Card'!$B$1:$D$65</definedName>
    <definedName name="_xlnm._FilterDatabase" localSheetId="1" hidden="1">JCL!$B$1:$D$202</definedName>
    <definedName name="_xlnm._FilterDatabase" localSheetId="4" hidden="1">'Online PGM'!$A$2:$GR$478</definedName>
    <definedName name="_xlnm._FilterDatabase" localSheetId="2" hidden="1">PROC!$B$1:$D$183</definedName>
    <definedName name="_xlnm._FilterDatabase" localSheetId="9" hidden="1">Sheet1!$A$1:$D$986</definedName>
    <definedName name="_xlnm._FilterDatabase" localSheetId="8" hidden="1">Sheet2!$A$1:$D$882</definedName>
    <definedName name="_xlnm._FilterDatabase" localSheetId="12" hidden="1">'without Lot1'!$A$1:$AZ$269</definedName>
    <definedName name="_xlnm._FilterDatabase" localSheetId="11" hidden="1">'without zerostat'!$A$1:$BX$269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77" i="4" l="1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AY273" i="14" l="1"/>
  <c r="AX273" i="14"/>
  <c r="AW273" i="14"/>
  <c r="AV273" i="14"/>
  <c r="AU273" i="14"/>
  <c r="AT273" i="14"/>
  <c r="AS273" i="14"/>
  <c r="AR273" i="14"/>
  <c r="AQ273" i="14"/>
  <c r="AP273" i="14"/>
  <c r="AO273" i="14"/>
  <c r="AN273" i="14"/>
  <c r="AM273" i="14"/>
  <c r="AL273" i="14"/>
  <c r="AK273" i="14"/>
  <c r="AJ273" i="14"/>
  <c r="AI273" i="14"/>
  <c r="AH273" i="14"/>
  <c r="AG273" i="14"/>
  <c r="AF273" i="14"/>
  <c r="AE273" i="14"/>
  <c r="AD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AY271" i="14"/>
  <c r="AX271" i="14"/>
  <c r="AW271" i="14"/>
  <c r="AV271" i="14"/>
  <c r="AU271" i="14"/>
  <c r="AT271" i="14"/>
  <c r="AS271" i="14"/>
  <c r="AR271" i="14"/>
  <c r="AQ271" i="14"/>
  <c r="AP271" i="14"/>
  <c r="AO271" i="14"/>
  <c r="AN271" i="14"/>
  <c r="AM271" i="14"/>
  <c r="AL271" i="14"/>
  <c r="AK271" i="14"/>
  <c r="AJ271" i="14"/>
  <c r="AI271" i="14"/>
  <c r="AH271" i="14"/>
  <c r="AG271" i="14"/>
  <c r="AF271" i="14"/>
  <c r="AE271" i="14"/>
  <c r="AD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BX273" i="13"/>
  <c r="BW273" i="13"/>
  <c r="BV273" i="13"/>
  <c r="BU273" i="13"/>
  <c r="BT273" i="13"/>
  <c r="BS273" i="13"/>
  <c r="BR273" i="13"/>
  <c r="BQ273" i="13"/>
  <c r="BP273" i="13"/>
  <c r="BO273" i="13"/>
  <c r="BN273" i="13"/>
  <c r="BM273" i="13"/>
  <c r="BL273" i="13"/>
  <c r="BK273" i="13"/>
  <c r="BJ273" i="13"/>
  <c r="BI273" i="13"/>
  <c r="BH273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BX271" i="13"/>
  <c r="BW271" i="13"/>
  <c r="BV271" i="13"/>
  <c r="BU271" i="13"/>
  <c r="BU275" i="13" s="1"/>
  <c r="BT271" i="13"/>
  <c r="BS271" i="13"/>
  <c r="BR271" i="13"/>
  <c r="BQ271" i="13"/>
  <c r="BQ275" i="13" s="1"/>
  <c r="BP271" i="13"/>
  <c r="BO271" i="13"/>
  <c r="BN271" i="13"/>
  <c r="BN275" i="13" s="1"/>
  <c r="BM271" i="13"/>
  <c r="BM275" i="13" s="1"/>
  <c r="BL271" i="13"/>
  <c r="BK271" i="13"/>
  <c r="BJ271" i="13"/>
  <c r="BI271" i="13"/>
  <c r="BI275" i="13" s="1"/>
  <c r="BH271" i="13"/>
  <c r="BG271" i="13"/>
  <c r="BF271" i="13"/>
  <c r="BF275" i="13" s="1"/>
  <c r="BE271" i="13"/>
  <c r="BE275" i="13" s="1"/>
  <c r="BD271" i="13"/>
  <c r="BC271" i="13"/>
  <c r="BB271" i="13"/>
  <c r="BA271" i="13"/>
  <c r="BA275" i="13" s="1"/>
  <c r="AZ271" i="13"/>
  <c r="AY271" i="13"/>
  <c r="AX271" i="13"/>
  <c r="AX275" i="13" s="1"/>
  <c r="AW271" i="13"/>
  <c r="AW275" i="13" s="1"/>
  <c r="AV271" i="13"/>
  <c r="AU271" i="13"/>
  <c r="AT271" i="13"/>
  <c r="AS271" i="13"/>
  <c r="AS275" i="13" s="1"/>
  <c r="AR271" i="13"/>
  <c r="AQ271" i="13"/>
  <c r="AP271" i="13"/>
  <c r="AP275" i="13" s="1"/>
  <c r="AO271" i="13"/>
  <c r="AO275" i="13" s="1"/>
  <c r="AN271" i="13"/>
  <c r="AM271" i="13"/>
  <c r="AL271" i="13"/>
  <c r="AK271" i="13"/>
  <c r="AK275" i="13" s="1"/>
  <c r="AJ271" i="13"/>
  <c r="AI271" i="13"/>
  <c r="AH271" i="13"/>
  <c r="AH275" i="13" s="1"/>
  <c r="AG271" i="13"/>
  <c r="AG275" i="13" s="1"/>
  <c r="AF271" i="13"/>
  <c r="AE271" i="13"/>
  <c r="AD271" i="13"/>
  <c r="AC271" i="13"/>
  <c r="AC275" i="13" s="1"/>
  <c r="AB271" i="13"/>
  <c r="AA271" i="13"/>
  <c r="Z271" i="13"/>
  <c r="Z275" i="13" s="1"/>
  <c r="Y271" i="13"/>
  <c r="Y275" i="13" s="1"/>
  <c r="X271" i="13"/>
  <c r="W271" i="13"/>
  <c r="V271" i="13"/>
  <c r="U271" i="13"/>
  <c r="U275" i="13" s="1"/>
  <c r="T271" i="13"/>
  <c r="S271" i="13"/>
  <c r="R271" i="13"/>
  <c r="R275" i="13" s="1"/>
  <c r="Q271" i="13"/>
  <c r="Q275" i="13" s="1"/>
  <c r="P271" i="13"/>
  <c r="O271" i="13"/>
  <c r="N271" i="13"/>
  <c r="M271" i="13"/>
  <c r="M275" i="13" s="1"/>
  <c r="L271" i="13"/>
  <c r="K271" i="13"/>
  <c r="J271" i="13"/>
  <c r="J275" i="13" s="1"/>
  <c r="I271" i="13"/>
  <c r="I275" i="13" s="1"/>
  <c r="A3" i="13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W480" i="4"/>
  <c r="CN480" i="4"/>
  <c r="CM480" i="4"/>
  <c r="CL480" i="4"/>
  <c r="CK480" i="4"/>
  <c r="CJ480" i="4"/>
  <c r="CI480" i="4"/>
  <c r="CH480" i="4"/>
  <c r="CG480" i="4"/>
  <c r="CF480" i="4"/>
  <c r="CE480" i="4"/>
  <c r="CD480" i="4"/>
  <c r="CC480" i="4"/>
  <c r="CB480" i="4"/>
  <c r="CA480" i="4"/>
  <c r="BZ480" i="4"/>
  <c r="BY480" i="4"/>
  <c r="BX480" i="4"/>
  <c r="BW480" i="4"/>
  <c r="BV480" i="4"/>
  <c r="BU480" i="4"/>
  <c r="BT480" i="4"/>
  <c r="BS480" i="4"/>
  <c r="BR480" i="4"/>
  <c r="BQ480" i="4"/>
  <c r="BP480" i="4"/>
  <c r="BO480" i="4"/>
  <c r="BN480" i="4"/>
  <c r="BM480" i="4"/>
  <c r="BL480" i="4"/>
  <c r="BK480" i="4"/>
  <c r="BJ480" i="4"/>
  <c r="BI480" i="4"/>
  <c r="BH480" i="4"/>
  <c r="BG480" i="4"/>
  <c r="BF480" i="4"/>
  <c r="BE480" i="4"/>
  <c r="BD480" i="4"/>
  <c r="BC480" i="4"/>
  <c r="BB480" i="4"/>
  <c r="BA480" i="4"/>
  <c r="AZ480" i="4"/>
  <c r="AY480" i="4"/>
  <c r="AX480" i="4"/>
  <c r="AW480" i="4"/>
  <c r="AV480" i="4"/>
  <c r="AU480" i="4"/>
  <c r="AT480" i="4"/>
  <c r="AS480" i="4"/>
  <c r="AR480" i="4"/>
  <c r="AQ480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N275" i="13" l="1"/>
  <c r="V275" i="13"/>
  <c r="AD275" i="13"/>
  <c r="AL275" i="13"/>
  <c r="AT275" i="13"/>
  <c r="BB275" i="13"/>
  <c r="BJ275" i="13"/>
  <c r="BR275" i="13"/>
  <c r="I275" i="14"/>
  <c r="M275" i="14"/>
  <c r="Q275" i="14"/>
  <c r="U275" i="14"/>
  <c r="Y275" i="14"/>
  <c r="AC275" i="14"/>
  <c r="AE275" i="14"/>
  <c r="AM275" i="14"/>
  <c r="AU275" i="14"/>
  <c r="AY275" i="14"/>
  <c r="L275" i="14"/>
  <c r="P275" i="14"/>
  <c r="T275" i="14"/>
  <c r="X275" i="14"/>
  <c r="AB275" i="14"/>
  <c r="AF275" i="14"/>
  <c r="AJ275" i="14"/>
  <c r="AN275" i="14"/>
  <c r="AR275" i="14"/>
  <c r="AV275" i="14"/>
  <c r="AI275" i="14"/>
  <c r="AQ275" i="14"/>
  <c r="J275" i="14"/>
  <c r="N275" i="14"/>
  <c r="R275" i="14"/>
  <c r="V275" i="14"/>
  <c r="Z275" i="14"/>
  <c r="AD275" i="14"/>
  <c r="AH275" i="14"/>
  <c r="AL275" i="14"/>
  <c r="AP275" i="14"/>
  <c r="AT275" i="14"/>
  <c r="AX275" i="14"/>
  <c r="AG275" i="14"/>
  <c r="AK275" i="14"/>
  <c r="AO275" i="14"/>
  <c r="AS275" i="14"/>
  <c r="AW275" i="14"/>
  <c r="K275" i="14"/>
  <c r="O275" i="14"/>
  <c r="S275" i="14"/>
  <c r="W275" i="14"/>
  <c r="AA275" i="14"/>
  <c r="BX275" i="13"/>
  <c r="K275" i="13"/>
  <c r="O275" i="13"/>
  <c r="S275" i="13"/>
  <c r="W275" i="13"/>
  <c r="AA275" i="13"/>
  <c r="AE275" i="13"/>
  <c r="AI275" i="13"/>
  <c r="AM275" i="13"/>
  <c r="AQ275" i="13"/>
  <c r="AU275" i="13"/>
  <c r="AY275" i="13"/>
  <c r="BC275" i="13"/>
  <c r="BG275" i="13"/>
  <c r="BK275" i="13"/>
  <c r="BO275" i="13"/>
  <c r="BS275" i="13"/>
  <c r="BV275" i="13"/>
  <c r="L275" i="13"/>
  <c r="P275" i="13"/>
  <c r="T275" i="13"/>
  <c r="X275" i="13"/>
  <c r="AB275" i="13"/>
  <c r="AF275" i="13"/>
  <c r="AJ275" i="13"/>
  <c r="AN275" i="13"/>
  <c r="AR275" i="13"/>
  <c r="AV275" i="13"/>
  <c r="AZ275" i="13"/>
  <c r="BD275" i="13"/>
  <c r="BH275" i="13"/>
  <c r="BL275" i="13"/>
  <c r="BP275" i="13"/>
  <c r="BT275" i="13"/>
  <c r="BW275" i="13"/>
  <c r="DU464" i="6" l="1"/>
  <c r="FX464" i="6" s="1"/>
  <c r="DT464" i="6"/>
  <c r="FW464" i="6" s="1"/>
  <c r="HZ464" i="6" s="1"/>
  <c r="DS464" i="6"/>
  <c r="FV464" i="6" s="1"/>
  <c r="HY464" i="6" s="1"/>
  <c r="DR464" i="6"/>
  <c r="FU464" i="6" s="1"/>
  <c r="HX464" i="6" s="1"/>
  <c r="DQ464" i="6"/>
  <c r="FT464" i="6" s="1"/>
  <c r="HW464" i="6" s="1"/>
  <c r="DP464" i="6"/>
  <c r="FS464" i="6" s="1"/>
  <c r="HV464" i="6" s="1"/>
  <c r="DO464" i="6"/>
  <c r="FR464" i="6" s="1"/>
  <c r="HU464" i="6" s="1"/>
  <c r="DN464" i="6"/>
  <c r="FQ464" i="6" s="1"/>
  <c r="HT464" i="6" s="1"/>
  <c r="DM464" i="6"/>
  <c r="FP464" i="6" s="1"/>
  <c r="HS464" i="6" s="1"/>
  <c r="DL464" i="6"/>
  <c r="FO464" i="6" s="1"/>
  <c r="HR464" i="6" s="1"/>
  <c r="DK464" i="6"/>
  <c r="FN464" i="6" s="1"/>
  <c r="HQ464" i="6" s="1"/>
  <c r="DJ464" i="6"/>
  <c r="FM464" i="6" s="1"/>
  <c r="HP464" i="6" s="1"/>
  <c r="DI464" i="6"/>
  <c r="FL464" i="6" s="1"/>
  <c r="HO464" i="6" s="1"/>
  <c r="DH464" i="6"/>
  <c r="FK464" i="6" s="1"/>
  <c r="HN464" i="6" s="1"/>
  <c r="DG464" i="6"/>
  <c r="FJ464" i="6" s="1"/>
  <c r="HM464" i="6" s="1"/>
  <c r="DF464" i="6"/>
  <c r="FI464" i="6" s="1"/>
  <c r="HL464" i="6" s="1"/>
  <c r="DE464" i="6"/>
  <c r="FH464" i="6" s="1"/>
  <c r="HK464" i="6" s="1"/>
  <c r="DD464" i="6"/>
  <c r="FG464" i="6" s="1"/>
  <c r="HJ464" i="6" s="1"/>
  <c r="DC464" i="6"/>
  <c r="FF464" i="6" s="1"/>
  <c r="HI464" i="6" s="1"/>
  <c r="DB464" i="6"/>
  <c r="FE464" i="6" s="1"/>
  <c r="HH464" i="6" s="1"/>
  <c r="DA464" i="6"/>
  <c r="FD464" i="6" s="1"/>
  <c r="HG464" i="6" s="1"/>
  <c r="CZ464" i="6"/>
  <c r="FC464" i="6" s="1"/>
  <c r="HF464" i="6" s="1"/>
  <c r="CY464" i="6"/>
  <c r="FB464" i="6" s="1"/>
  <c r="HE464" i="6" s="1"/>
  <c r="CX464" i="6"/>
  <c r="FA464" i="6" s="1"/>
  <c r="HD464" i="6" s="1"/>
  <c r="CW464" i="6"/>
  <c r="EZ464" i="6" s="1"/>
  <c r="HC464" i="6" s="1"/>
  <c r="CV464" i="6"/>
  <c r="EY464" i="6" s="1"/>
  <c r="HB464" i="6" s="1"/>
  <c r="CU464" i="6"/>
  <c r="EX464" i="6" s="1"/>
  <c r="HA464" i="6" s="1"/>
  <c r="CT464" i="6"/>
  <c r="EW464" i="6" s="1"/>
  <c r="GZ464" i="6" s="1"/>
  <c r="CS464" i="6"/>
  <c r="EV464" i="6" s="1"/>
  <c r="GY464" i="6" s="1"/>
  <c r="CR464" i="6"/>
  <c r="EU464" i="6" s="1"/>
  <c r="GX464" i="6" s="1"/>
  <c r="CQ464" i="6"/>
  <c r="ET464" i="6" s="1"/>
  <c r="GW464" i="6" s="1"/>
  <c r="CP464" i="6"/>
  <c r="ES464" i="6" s="1"/>
  <c r="GV464" i="6" s="1"/>
  <c r="CO464" i="6"/>
  <c r="ER464" i="6" s="1"/>
  <c r="GU464" i="6" s="1"/>
  <c r="CN464" i="6"/>
  <c r="EQ464" i="6" s="1"/>
  <c r="GT464" i="6" s="1"/>
  <c r="CM464" i="6"/>
  <c r="EP464" i="6" s="1"/>
  <c r="GS464" i="6" s="1"/>
  <c r="CL464" i="6"/>
  <c r="EO464" i="6" s="1"/>
  <c r="GR464" i="6" s="1"/>
  <c r="CK464" i="6"/>
  <c r="EN464" i="6" s="1"/>
  <c r="GQ464" i="6" s="1"/>
  <c r="CJ464" i="6"/>
  <c r="EM464" i="6" s="1"/>
  <c r="GP464" i="6" s="1"/>
  <c r="CI464" i="6"/>
  <c r="EL464" i="6" s="1"/>
  <c r="GO464" i="6" s="1"/>
  <c r="CH464" i="6"/>
  <c r="EK464" i="6" s="1"/>
  <c r="GN464" i="6" s="1"/>
  <c r="CG464" i="6"/>
  <c r="EJ464" i="6" s="1"/>
  <c r="GM464" i="6" s="1"/>
  <c r="CF464" i="6"/>
  <c r="EI464" i="6" s="1"/>
  <c r="GL464" i="6" s="1"/>
  <c r="CE464" i="6"/>
  <c r="EH464" i="6" s="1"/>
  <c r="GK464" i="6" s="1"/>
  <c r="CD464" i="6"/>
  <c r="EG464" i="6" s="1"/>
  <c r="GJ464" i="6" s="1"/>
  <c r="CC464" i="6"/>
  <c r="EF464" i="6" s="1"/>
  <c r="GI464" i="6" s="1"/>
  <c r="CB464" i="6"/>
  <c r="EE464" i="6" s="1"/>
  <c r="GH464" i="6" s="1"/>
  <c r="CA464" i="6"/>
  <c r="ED464" i="6" s="1"/>
  <c r="GG464" i="6" s="1"/>
  <c r="BZ464" i="6"/>
  <c r="EC464" i="6" s="1"/>
  <c r="GF464" i="6" s="1"/>
  <c r="BY464" i="6"/>
  <c r="EB464" i="6" s="1"/>
  <c r="GE464" i="6" s="1"/>
  <c r="BX464" i="6"/>
  <c r="EA464" i="6" s="1"/>
  <c r="GD464" i="6" s="1"/>
  <c r="BW464" i="6"/>
  <c r="DZ464" i="6" s="1"/>
  <c r="GC464" i="6" s="1"/>
  <c r="BV464" i="6"/>
  <c r="DY464" i="6" s="1"/>
  <c r="GB464" i="6" s="1"/>
  <c r="BU464" i="6"/>
  <c r="DX464" i="6" s="1"/>
  <c r="GA464" i="6" s="1"/>
  <c r="BT464" i="6"/>
  <c r="DW464" i="6" s="1"/>
  <c r="FZ464" i="6" s="1"/>
  <c r="BS464" i="6"/>
  <c r="DV464" i="6" s="1"/>
  <c r="FY464" i="6" s="1"/>
  <c r="DU463" i="6"/>
  <c r="FX463" i="6" s="1"/>
  <c r="DT463" i="6"/>
  <c r="FW463" i="6" s="1"/>
  <c r="HZ463" i="6" s="1"/>
  <c r="DS463" i="6"/>
  <c r="FV463" i="6" s="1"/>
  <c r="HY463" i="6" s="1"/>
  <c r="DR463" i="6"/>
  <c r="FU463" i="6" s="1"/>
  <c r="HX463" i="6" s="1"/>
  <c r="DQ463" i="6"/>
  <c r="FT463" i="6" s="1"/>
  <c r="HW463" i="6" s="1"/>
  <c r="DP463" i="6"/>
  <c r="FS463" i="6" s="1"/>
  <c r="HV463" i="6" s="1"/>
  <c r="DO463" i="6"/>
  <c r="FR463" i="6" s="1"/>
  <c r="HU463" i="6" s="1"/>
  <c r="DN463" i="6"/>
  <c r="FQ463" i="6" s="1"/>
  <c r="HT463" i="6" s="1"/>
  <c r="DM463" i="6"/>
  <c r="FP463" i="6" s="1"/>
  <c r="HS463" i="6" s="1"/>
  <c r="DL463" i="6"/>
  <c r="FO463" i="6" s="1"/>
  <c r="HR463" i="6" s="1"/>
  <c r="DK463" i="6"/>
  <c r="FN463" i="6" s="1"/>
  <c r="HQ463" i="6" s="1"/>
  <c r="DJ463" i="6"/>
  <c r="FM463" i="6" s="1"/>
  <c r="HP463" i="6" s="1"/>
  <c r="DI463" i="6"/>
  <c r="FL463" i="6" s="1"/>
  <c r="HO463" i="6" s="1"/>
  <c r="DH463" i="6"/>
  <c r="FK463" i="6" s="1"/>
  <c r="HN463" i="6" s="1"/>
  <c r="DG463" i="6"/>
  <c r="FJ463" i="6" s="1"/>
  <c r="HM463" i="6" s="1"/>
  <c r="DF463" i="6"/>
  <c r="FI463" i="6" s="1"/>
  <c r="HL463" i="6" s="1"/>
  <c r="DE463" i="6"/>
  <c r="FH463" i="6" s="1"/>
  <c r="HK463" i="6" s="1"/>
  <c r="DD463" i="6"/>
  <c r="FG463" i="6" s="1"/>
  <c r="HJ463" i="6" s="1"/>
  <c r="DC463" i="6"/>
  <c r="FF463" i="6" s="1"/>
  <c r="HI463" i="6" s="1"/>
  <c r="DB463" i="6"/>
  <c r="FE463" i="6" s="1"/>
  <c r="HH463" i="6" s="1"/>
  <c r="DA463" i="6"/>
  <c r="FD463" i="6" s="1"/>
  <c r="HG463" i="6" s="1"/>
  <c r="CZ463" i="6"/>
  <c r="FC463" i="6" s="1"/>
  <c r="HF463" i="6" s="1"/>
  <c r="CY463" i="6"/>
  <c r="FB463" i="6" s="1"/>
  <c r="HE463" i="6" s="1"/>
  <c r="CX463" i="6"/>
  <c r="FA463" i="6" s="1"/>
  <c r="HD463" i="6" s="1"/>
  <c r="CW463" i="6"/>
  <c r="EZ463" i="6" s="1"/>
  <c r="HC463" i="6" s="1"/>
  <c r="CV463" i="6"/>
  <c r="EY463" i="6" s="1"/>
  <c r="HB463" i="6" s="1"/>
  <c r="CU463" i="6"/>
  <c r="EX463" i="6" s="1"/>
  <c r="HA463" i="6" s="1"/>
  <c r="CT463" i="6"/>
  <c r="EW463" i="6" s="1"/>
  <c r="GZ463" i="6" s="1"/>
  <c r="CS463" i="6"/>
  <c r="EV463" i="6" s="1"/>
  <c r="GY463" i="6" s="1"/>
  <c r="CR463" i="6"/>
  <c r="EU463" i="6" s="1"/>
  <c r="GX463" i="6" s="1"/>
  <c r="CQ463" i="6"/>
  <c r="ET463" i="6" s="1"/>
  <c r="GW463" i="6" s="1"/>
  <c r="CP463" i="6"/>
  <c r="ES463" i="6" s="1"/>
  <c r="GV463" i="6" s="1"/>
  <c r="CO463" i="6"/>
  <c r="ER463" i="6" s="1"/>
  <c r="GU463" i="6" s="1"/>
  <c r="CN463" i="6"/>
  <c r="EQ463" i="6" s="1"/>
  <c r="GT463" i="6" s="1"/>
  <c r="CM463" i="6"/>
  <c r="EP463" i="6" s="1"/>
  <c r="GS463" i="6" s="1"/>
  <c r="CL463" i="6"/>
  <c r="EO463" i="6" s="1"/>
  <c r="GR463" i="6" s="1"/>
  <c r="CK463" i="6"/>
  <c r="EN463" i="6" s="1"/>
  <c r="GQ463" i="6" s="1"/>
  <c r="CJ463" i="6"/>
  <c r="EM463" i="6" s="1"/>
  <c r="GP463" i="6" s="1"/>
  <c r="CI463" i="6"/>
  <c r="EL463" i="6" s="1"/>
  <c r="GO463" i="6" s="1"/>
  <c r="CH463" i="6"/>
  <c r="EK463" i="6" s="1"/>
  <c r="GN463" i="6" s="1"/>
  <c r="CG463" i="6"/>
  <c r="EJ463" i="6" s="1"/>
  <c r="GM463" i="6" s="1"/>
  <c r="CF463" i="6"/>
  <c r="EI463" i="6" s="1"/>
  <c r="GL463" i="6" s="1"/>
  <c r="CE463" i="6"/>
  <c r="EH463" i="6" s="1"/>
  <c r="GK463" i="6" s="1"/>
  <c r="CD463" i="6"/>
  <c r="EG463" i="6" s="1"/>
  <c r="GJ463" i="6" s="1"/>
  <c r="CC463" i="6"/>
  <c r="EF463" i="6" s="1"/>
  <c r="GI463" i="6" s="1"/>
  <c r="CB463" i="6"/>
  <c r="EE463" i="6" s="1"/>
  <c r="GH463" i="6" s="1"/>
  <c r="CA463" i="6"/>
  <c r="ED463" i="6" s="1"/>
  <c r="GG463" i="6" s="1"/>
  <c r="BZ463" i="6"/>
  <c r="EC463" i="6" s="1"/>
  <c r="GF463" i="6" s="1"/>
  <c r="BY463" i="6"/>
  <c r="EB463" i="6" s="1"/>
  <c r="GE463" i="6" s="1"/>
  <c r="BX463" i="6"/>
  <c r="EA463" i="6" s="1"/>
  <c r="GD463" i="6" s="1"/>
  <c r="BW463" i="6"/>
  <c r="DZ463" i="6" s="1"/>
  <c r="GC463" i="6" s="1"/>
  <c r="BV463" i="6"/>
  <c r="DY463" i="6" s="1"/>
  <c r="GB463" i="6" s="1"/>
  <c r="BU463" i="6"/>
  <c r="DX463" i="6" s="1"/>
  <c r="GA463" i="6" s="1"/>
  <c r="BT463" i="6"/>
  <c r="DW463" i="6" s="1"/>
  <c r="FZ463" i="6" s="1"/>
  <c r="BS463" i="6"/>
  <c r="DV463" i="6" s="1"/>
  <c r="FY463" i="6" s="1"/>
  <c r="DU462" i="6"/>
  <c r="FX462" i="6" s="1"/>
  <c r="DT462" i="6"/>
  <c r="FW462" i="6" s="1"/>
  <c r="HZ462" i="6" s="1"/>
  <c r="DS462" i="6"/>
  <c r="FV462" i="6" s="1"/>
  <c r="HY462" i="6" s="1"/>
  <c r="DR462" i="6"/>
  <c r="FU462" i="6" s="1"/>
  <c r="HX462" i="6" s="1"/>
  <c r="DQ462" i="6"/>
  <c r="FT462" i="6" s="1"/>
  <c r="HW462" i="6" s="1"/>
  <c r="DP462" i="6"/>
  <c r="FS462" i="6" s="1"/>
  <c r="HV462" i="6" s="1"/>
  <c r="DO462" i="6"/>
  <c r="FR462" i="6" s="1"/>
  <c r="HU462" i="6" s="1"/>
  <c r="DN462" i="6"/>
  <c r="FQ462" i="6" s="1"/>
  <c r="HT462" i="6" s="1"/>
  <c r="DM462" i="6"/>
  <c r="FP462" i="6" s="1"/>
  <c r="HS462" i="6" s="1"/>
  <c r="DL462" i="6"/>
  <c r="FO462" i="6" s="1"/>
  <c r="HR462" i="6" s="1"/>
  <c r="DK462" i="6"/>
  <c r="FN462" i="6" s="1"/>
  <c r="HQ462" i="6" s="1"/>
  <c r="DJ462" i="6"/>
  <c r="FM462" i="6" s="1"/>
  <c r="HP462" i="6" s="1"/>
  <c r="DI462" i="6"/>
  <c r="FL462" i="6" s="1"/>
  <c r="HO462" i="6" s="1"/>
  <c r="DH462" i="6"/>
  <c r="FK462" i="6" s="1"/>
  <c r="HN462" i="6" s="1"/>
  <c r="DG462" i="6"/>
  <c r="FJ462" i="6" s="1"/>
  <c r="HM462" i="6" s="1"/>
  <c r="DF462" i="6"/>
  <c r="FI462" i="6" s="1"/>
  <c r="HL462" i="6" s="1"/>
  <c r="DE462" i="6"/>
  <c r="FH462" i="6" s="1"/>
  <c r="HK462" i="6" s="1"/>
  <c r="DD462" i="6"/>
  <c r="FG462" i="6" s="1"/>
  <c r="HJ462" i="6" s="1"/>
  <c r="DC462" i="6"/>
  <c r="FF462" i="6" s="1"/>
  <c r="HI462" i="6" s="1"/>
  <c r="DB462" i="6"/>
  <c r="FE462" i="6" s="1"/>
  <c r="HH462" i="6" s="1"/>
  <c r="DA462" i="6"/>
  <c r="FD462" i="6" s="1"/>
  <c r="HG462" i="6" s="1"/>
  <c r="CZ462" i="6"/>
  <c r="FC462" i="6" s="1"/>
  <c r="HF462" i="6" s="1"/>
  <c r="CY462" i="6"/>
  <c r="FB462" i="6" s="1"/>
  <c r="HE462" i="6" s="1"/>
  <c r="CX462" i="6"/>
  <c r="FA462" i="6" s="1"/>
  <c r="HD462" i="6" s="1"/>
  <c r="CW462" i="6"/>
  <c r="EZ462" i="6" s="1"/>
  <c r="HC462" i="6" s="1"/>
  <c r="CV462" i="6"/>
  <c r="EY462" i="6" s="1"/>
  <c r="HB462" i="6" s="1"/>
  <c r="CU462" i="6"/>
  <c r="EX462" i="6" s="1"/>
  <c r="HA462" i="6" s="1"/>
  <c r="CT462" i="6"/>
  <c r="EW462" i="6" s="1"/>
  <c r="GZ462" i="6" s="1"/>
  <c r="CS462" i="6"/>
  <c r="EV462" i="6" s="1"/>
  <c r="GY462" i="6" s="1"/>
  <c r="CR462" i="6"/>
  <c r="EU462" i="6" s="1"/>
  <c r="GX462" i="6" s="1"/>
  <c r="CQ462" i="6"/>
  <c r="ET462" i="6" s="1"/>
  <c r="GW462" i="6" s="1"/>
  <c r="CP462" i="6"/>
  <c r="ES462" i="6" s="1"/>
  <c r="GV462" i="6" s="1"/>
  <c r="CO462" i="6"/>
  <c r="ER462" i="6" s="1"/>
  <c r="GU462" i="6" s="1"/>
  <c r="CN462" i="6"/>
  <c r="EQ462" i="6" s="1"/>
  <c r="GT462" i="6" s="1"/>
  <c r="CM462" i="6"/>
  <c r="EP462" i="6" s="1"/>
  <c r="GS462" i="6" s="1"/>
  <c r="CL462" i="6"/>
  <c r="EO462" i="6" s="1"/>
  <c r="GR462" i="6" s="1"/>
  <c r="CK462" i="6"/>
  <c r="EN462" i="6" s="1"/>
  <c r="GQ462" i="6" s="1"/>
  <c r="CJ462" i="6"/>
  <c r="EM462" i="6" s="1"/>
  <c r="GP462" i="6" s="1"/>
  <c r="CI462" i="6"/>
  <c r="EL462" i="6" s="1"/>
  <c r="GO462" i="6" s="1"/>
  <c r="CH462" i="6"/>
  <c r="EK462" i="6" s="1"/>
  <c r="GN462" i="6" s="1"/>
  <c r="CG462" i="6"/>
  <c r="EJ462" i="6" s="1"/>
  <c r="GM462" i="6" s="1"/>
  <c r="CF462" i="6"/>
  <c r="EI462" i="6" s="1"/>
  <c r="GL462" i="6" s="1"/>
  <c r="CE462" i="6"/>
  <c r="EH462" i="6" s="1"/>
  <c r="GK462" i="6" s="1"/>
  <c r="CD462" i="6"/>
  <c r="EG462" i="6" s="1"/>
  <c r="GJ462" i="6" s="1"/>
  <c r="CC462" i="6"/>
  <c r="EF462" i="6" s="1"/>
  <c r="GI462" i="6" s="1"/>
  <c r="CB462" i="6"/>
  <c r="EE462" i="6" s="1"/>
  <c r="GH462" i="6" s="1"/>
  <c r="CA462" i="6"/>
  <c r="ED462" i="6" s="1"/>
  <c r="GG462" i="6" s="1"/>
  <c r="BZ462" i="6"/>
  <c r="EC462" i="6" s="1"/>
  <c r="GF462" i="6" s="1"/>
  <c r="BY462" i="6"/>
  <c r="EB462" i="6" s="1"/>
  <c r="GE462" i="6" s="1"/>
  <c r="BX462" i="6"/>
  <c r="EA462" i="6" s="1"/>
  <c r="GD462" i="6" s="1"/>
  <c r="BW462" i="6"/>
  <c r="DZ462" i="6" s="1"/>
  <c r="GC462" i="6" s="1"/>
  <c r="BV462" i="6"/>
  <c r="DY462" i="6" s="1"/>
  <c r="GB462" i="6" s="1"/>
  <c r="BU462" i="6"/>
  <c r="DX462" i="6" s="1"/>
  <c r="GA462" i="6" s="1"/>
  <c r="BT462" i="6"/>
  <c r="DW462" i="6" s="1"/>
  <c r="FZ462" i="6" s="1"/>
  <c r="BS462" i="6"/>
  <c r="DV462" i="6" s="1"/>
  <c r="FY462" i="6" s="1"/>
  <c r="DU461" i="6"/>
  <c r="FX461" i="6" s="1"/>
  <c r="DT461" i="6"/>
  <c r="FW461" i="6" s="1"/>
  <c r="HZ461" i="6" s="1"/>
  <c r="DS461" i="6"/>
  <c r="FV461" i="6" s="1"/>
  <c r="HY461" i="6" s="1"/>
  <c r="DR461" i="6"/>
  <c r="FU461" i="6" s="1"/>
  <c r="HX461" i="6" s="1"/>
  <c r="DQ461" i="6"/>
  <c r="FT461" i="6" s="1"/>
  <c r="HW461" i="6" s="1"/>
  <c r="DP461" i="6"/>
  <c r="FS461" i="6" s="1"/>
  <c r="HV461" i="6" s="1"/>
  <c r="DO461" i="6"/>
  <c r="FR461" i="6" s="1"/>
  <c r="HU461" i="6" s="1"/>
  <c r="DN461" i="6"/>
  <c r="FQ461" i="6" s="1"/>
  <c r="HT461" i="6" s="1"/>
  <c r="DM461" i="6"/>
  <c r="FP461" i="6" s="1"/>
  <c r="HS461" i="6" s="1"/>
  <c r="DL461" i="6"/>
  <c r="FO461" i="6" s="1"/>
  <c r="HR461" i="6" s="1"/>
  <c r="DK461" i="6"/>
  <c r="FN461" i="6" s="1"/>
  <c r="HQ461" i="6" s="1"/>
  <c r="DJ461" i="6"/>
  <c r="FM461" i="6" s="1"/>
  <c r="HP461" i="6" s="1"/>
  <c r="DI461" i="6"/>
  <c r="FL461" i="6" s="1"/>
  <c r="HO461" i="6" s="1"/>
  <c r="DH461" i="6"/>
  <c r="FK461" i="6" s="1"/>
  <c r="HN461" i="6" s="1"/>
  <c r="DG461" i="6"/>
  <c r="FJ461" i="6" s="1"/>
  <c r="HM461" i="6" s="1"/>
  <c r="DF461" i="6"/>
  <c r="FI461" i="6" s="1"/>
  <c r="HL461" i="6" s="1"/>
  <c r="DE461" i="6"/>
  <c r="FH461" i="6" s="1"/>
  <c r="HK461" i="6" s="1"/>
  <c r="DD461" i="6"/>
  <c r="FG461" i="6" s="1"/>
  <c r="HJ461" i="6" s="1"/>
  <c r="DC461" i="6"/>
  <c r="FF461" i="6" s="1"/>
  <c r="HI461" i="6" s="1"/>
  <c r="DB461" i="6"/>
  <c r="FE461" i="6" s="1"/>
  <c r="HH461" i="6" s="1"/>
  <c r="DA461" i="6"/>
  <c r="FD461" i="6" s="1"/>
  <c r="HG461" i="6" s="1"/>
  <c r="CZ461" i="6"/>
  <c r="FC461" i="6" s="1"/>
  <c r="HF461" i="6" s="1"/>
  <c r="CY461" i="6"/>
  <c r="FB461" i="6" s="1"/>
  <c r="HE461" i="6" s="1"/>
  <c r="CX461" i="6"/>
  <c r="FA461" i="6" s="1"/>
  <c r="HD461" i="6" s="1"/>
  <c r="CW461" i="6"/>
  <c r="EZ461" i="6" s="1"/>
  <c r="HC461" i="6" s="1"/>
  <c r="CV461" i="6"/>
  <c r="EY461" i="6" s="1"/>
  <c r="HB461" i="6" s="1"/>
  <c r="CU461" i="6"/>
  <c r="EX461" i="6" s="1"/>
  <c r="HA461" i="6" s="1"/>
  <c r="CT461" i="6"/>
  <c r="EW461" i="6" s="1"/>
  <c r="GZ461" i="6" s="1"/>
  <c r="CS461" i="6"/>
  <c r="EV461" i="6" s="1"/>
  <c r="GY461" i="6" s="1"/>
  <c r="CR461" i="6"/>
  <c r="EU461" i="6" s="1"/>
  <c r="GX461" i="6" s="1"/>
  <c r="CQ461" i="6"/>
  <c r="ET461" i="6" s="1"/>
  <c r="GW461" i="6" s="1"/>
  <c r="CP461" i="6"/>
  <c r="ES461" i="6" s="1"/>
  <c r="GV461" i="6" s="1"/>
  <c r="CO461" i="6"/>
  <c r="ER461" i="6" s="1"/>
  <c r="GU461" i="6" s="1"/>
  <c r="CN461" i="6"/>
  <c r="EQ461" i="6" s="1"/>
  <c r="GT461" i="6" s="1"/>
  <c r="CM461" i="6"/>
  <c r="EP461" i="6" s="1"/>
  <c r="GS461" i="6" s="1"/>
  <c r="CL461" i="6"/>
  <c r="EO461" i="6" s="1"/>
  <c r="GR461" i="6" s="1"/>
  <c r="CK461" i="6"/>
  <c r="EN461" i="6" s="1"/>
  <c r="GQ461" i="6" s="1"/>
  <c r="CJ461" i="6"/>
  <c r="EM461" i="6" s="1"/>
  <c r="GP461" i="6" s="1"/>
  <c r="CI461" i="6"/>
  <c r="EL461" i="6" s="1"/>
  <c r="GO461" i="6" s="1"/>
  <c r="CH461" i="6"/>
  <c r="EK461" i="6" s="1"/>
  <c r="GN461" i="6" s="1"/>
  <c r="CG461" i="6"/>
  <c r="EJ461" i="6" s="1"/>
  <c r="GM461" i="6" s="1"/>
  <c r="CF461" i="6"/>
  <c r="EI461" i="6" s="1"/>
  <c r="GL461" i="6" s="1"/>
  <c r="CE461" i="6"/>
  <c r="EH461" i="6" s="1"/>
  <c r="GK461" i="6" s="1"/>
  <c r="CD461" i="6"/>
  <c r="EG461" i="6" s="1"/>
  <c r="GJ461" i="6" s="1"/>
  <c r="CC461" i="6"/>
  <c r="EF461" i="6" s="1"/>
  <c r="GI461" i="6" s="1"/>
  <c r="CB461" i="6"/>
  <c r="EE461" i="6" s="1"/>
  <c r="GH461" i="6" s="1"/>
  <c r="CA461" i="6"/>
  <c r="ED461" i="6" s="1"/>
  <c r="GG461" i="6" s="1"/>
  <c r="BZ461" i="6"/>
  <c r="EC461" i="6" s="1"/>
  <c r="GF461" i="6" s="1"/>
  <c r="BY461" i="6"/>
  <c r="EB461" i="6" s="1"/>
  <c r="GE461" i="6" s="1"/>
  <c r="BX461" i="6"/>
  <c r="EA461" i="6" s="1"/>
  <c r="GD461" i="6" s="1"/>
  <c r="BW461" i="6"/>
  <c r="DZ461" i="6" s="1"/>
  <c r="GC461" i="6" s="1"/>
  <c r="BV461" i="6"/>
  <c r="DY461" i="6" s="1"/>
  <c r="GB461" i="6" s="1"/>
  <c r="BU461" i="6"/>
  <c r="DX461" i="6" s="1"/>
  <c r="GA461" i="6" s="1"/>
  <c r="BT461" i="6"/>
  <c r="DW461" i="6" s="1"/>
  <c r="FZ461" i="6" s="1"/>
  <c r="BS461" i="6"/>
  <c r="DV461" i="6" s="1"/>
  <c r="FY461" i="6" s="1"/>
  <c r="DU460" i="6"/>
  <c r="FX460" i="6" s="1"/>
  <c r="DT460" i="6"/>
  <c r="FW460" i="6" s="1"/>
  <c r="HZ460" i="6" s="1"/>
  <c r="DS460" i="6"/>
  <c r="FV460" i="6" s="1"/>
  <c r="HY460" i="6" s="1"/>
  <c r="DR460" i="6"/>
  <c r="FU460" i="6" s="1"/>
  <c r="HX460" i="6" s="1"/>
  <c r="DQ460" i="6"/>
  <c r="FT460" i="6" s="1"/>
  <c r="HW460" i="6" s="1"/>
  <c r="DP460" i="6"/>
  <c r="FS460" i="6" s="1"/>
  <c r="HV460" i="6" s="1"/>
  <c r="DO460" i="6"/>
  <c r="FR460" i="6" s="1"/>
  <c r="HU460" i="6" s="1"/>
  <c r="DN460" i="6"/>
  <c r="FQ460" i="6" s="1"/>
  <c r="HT460" i="6" s="1"/>
  <c r="DM460" i="6"/>
  <c r="FP460" i="6" s="1"/>
  <c r="HS460" i="6" s="1"/>
  <c r="DL460" i="6"/>
  <c r="FO460" i="6" s="1"/>
  <c r="HR460" i="6" s="1"/>
  <c r="DK460" i="6"/>
  <c r="FN460" i="6" s="1"/>
  <c r="HQ460" i="6" s="1"/>
  <c r="DJ460" i="6"/>
  <c r="FM460" i="6" s="1"/>
  <c r="HP460" i="6" s="1"/>
  <c r="DI460" i="6"/>
  <c r="FL460" i="6" s="1"/>
  <c r="HO460" i="6" s="1"/>
  <c r="DH460" i="6"/>
  <c r="FK460" i="6" s="1"/>
  <c r="HN460" i="6" s="1"/>
  <c r="DG460" i="6"/>
  <c r="FJ460" i="6" s="1"/>
  <c r="HM460" i="6" s="1"/>
  <c r="DF460" i="6"/>
  <c r="FI460" i="6" s="1"/>
  <c r="HL460" i="6" s="1"/>
  <c r="DE460" i="6"/>
  <c r="FH460" i="6" s="1"/>
  <c r="HK460" i="6" s="1"/>
  <c r="DD460" i="6"/>
  <c r="FG460" i="6" s="1"/>
  <c r="HJ460" i="6" s="1"/>
  <c r="DC460" i="6"/>
  <c r="FF460" i="6" s="1"/>
  <c r="HI460" i="6" s="1"/>
  <c r="DB460" i="6"/>
  <c r="FE460" i="6" s="1"/>
  <c r="HH460" i="6" s="1"/>
  <c r="DA460" i="6"/>
  <c r="FD460" i="6" s="1"/>
  <c r="HG460" i="6" s="1"/>
  <c r="CZ460" i="6"/>
  <c r="FC460" i="6" s="1"/>
  <c r="HF460" i="6" s="1"/>
  <c r="CY460" i="6"/>
  <c r="FB460" i="6" s="1"/>
  <c r="HE460" i="6" s="1"/>
  <c r="CX460" i="6"/>
  <c r="FA460" i="6" s="1"/>
  <c r="HD460" i="6" s="1"/>
  <c r="CW460" i="6"/>
  <c r="EZ460" i="6" s="1"/>
  <c r="HC460" i="6" s="1"/>
  <c r="CV460" i="6"/>
  <c r="EY460" i="6" s="1"/>
  <c r="HB460" i="6" s="1"/>
  <c r="CU460" i="6"/>
  <c r="EX460" i="6" s="1"/>
  <c r="HA460" i="6" s="1"/>
  <c r="CT460" i="6"/>
  <c r="EW460" i="6" s="1"/>
  <c r="GZ460" i="6" s="1"/>
  <c r="CS460" i="6"/>
  <c r="EV460" i="6" s="1"/>
  <c r="GY460" i="6" s="1"/>
  <c r="CR460" i="6"/>
  <c r="EU460" i="6" s="1"/>
  <c r="GX460" i="6" s="1"/>
  <c r="CQ460" i="6"/>
  <c r="ET460" i="6" s="1"/>
  <c r="GW460" i="6" s="1"/>
  <c r="CP460" i="6"/>
  <c r="ES460" i="6" s="1"/>
  <c r="GV460" i="6" s="1"/>
  <c r="CO460" i="6"/>
  <c r="ER460" i="6" s="1"/>
  <c r="GU460" i="6" s="1"/>
  <c r="CN460" i="6"/>
  <c r="EQ460" i="6" s="1"/>
  <c r="GT460" i="6" s="1"/>
  <c r="CM460" i="6"/>
  <c r="EP460" i="6" s="1"/>
  <c r="GS460" i="6" s="1"/>
  <c r="CL460" i="6"/>
  <c r="EO460" i="6" s="1"/>
  <c r="GR460" i="6" s="1"/>
  <c r="CK460" i="6"/>
  <c r="EN460" i="6" s="1"/>
  <c r="GQ460" i="6" s="1"/>
  <c r="CJ460" i="6"/>
  <c r="EM460" i="6" s="1"/>
  <c r="GP460" i="6" s="1"/>
  <c r="CI460" i="6"/>
  <c r="EL460" i="6" s="1"/>
  <c r="GO460" i="6" s="1"/>
  <c r="CH460" i="6"/>
  <c r="EK460" i="6" s="1"/>
  <c r="GN460" i="6" s="1"/>
  <c r="CG460" i="6"/>
  <c r="EJ460" i="6" s="1"/>
  <c r="GM460" i="6" s="1"/>
  <c r="CF460" i="6"/>
  <c r="EI460" i="6" s="1"/>
  <c r="GL460" i="6" s="1"/>
  <c r="CE460" i="6"/>
  <c r="EH460" i="6" s="1"/>
  <c r="GK460" i="6" s="1"/>
  <c r="CD460" i="6"/>
  <c r="EG460" i="6" s="1"/>
  <c r="GJ460" i="6" s="1"/>
  <c r="CC460" i="6"/>
  <c r="EF460" i="6" s="1"/>
  <c r="GI460" i="6" s="1"/>
  <c r="CB460" i="6"/>
  <c r="EE460" i="6" s="1"/>
  <c r="GH460" i="6" s="1"/>
  <c r="CA460" i="6"/>
  <c r="ED460" i="6" s="1"/>
  <c r="GG460" i="6" s="1"/>
  <c r="BZ460" i="6"/>
  <c r="EC460" i="6" s="1"/>
  <c r="GF460" i="6" s="1"/>
  <c r="BY460" i="6"/>
  <c r="EB460" i="6" s="1"/>
  <c r="GE460" i="6" s="1"/>
  <c r="BX460" i="6"/>
  <c r="EA460" i="6" s="1"/>
  <c r="GD460" i="6" s="1"/>
  <c r="BW460" i="6"/>
  <c r="DZ460" i="6" s="1"/>
  <c r="GC460" i="6" s="1"/>
  <c r="BV460" i="6"/>
  <c r="DY460" i="6" s="1"/>
  <c r="GB460" i="6" s="1"/>
  <c r="BU460" i="6"/>
  <c r="DX460" i="6" s="1"/>
  <c r="GA460" i="6" s="1"/>
  <c r="BT460" i="6"/>
  <c r="DW460" i="6" s="1"/>
  <c r="FZ460" i="6" s="1"/>
  <c r="BS460" i="6"/>
  <c r="DV460" i="6" s="1"/>
  <c r="FY460" i="6" s="1"/>
  <c r="DU459" i="6"/>
  <c r="FX459" i="6" s="1"/>
  <c r="DT459" i="6"/>
  <c r="FW459" i="6" s="1"/>
  <c r="HZ459" i="6" s="1"/>
  <c r="DS459" i="6"/>
  <c r="FV459" i="6" s="1"/>
  <c r="HY459" i="6" s="1"/>
  <c r="DR459" i="6"/>
  <c r="FU459" i="6" s="1"/>
  <c r="HX459" i="6" s="1"/>
  <c r="DQ459" i="6"/>
  <c r="FT459" i="6" s="1"/>
  <c r="HW459" i="6" s="1"/>
  <c r="DP459" i="6"/>
  <c r="FS459" i="6" s="1"/>
  <c r="HV459" i="6" s="1"/>
  <c r="DO459" i="6"/>
  <c r="FR459" i="6" s="1"/>
  <c r="HU459" i="6" s="1"/>
  <c r="DN459" i="6"/>
  <c r="FQ459" i="6" s="1"/>
  <c r="HT459" i="6" s="1"/>
  <c r="DM459" i="6"/>
  <c r="FP459" i="6" s="1"/>
  <c r="HS459" i="6" s="1"/>
  <c r="DL459" i="6"/>
  <c r="FO459" i="6" s="1"/>
  <c r="HR459" i="6" s="1"/>
  <c r="DK459" i="6"/>
  <c r="FN459" i="6" s="1"/>
  <c r="HQ459" i="6" s="1"/>
  <c r="DJ459" i="6"/>
  <c r="FM459" i="6" s="1"/>
  <c r="HP459" i="6" s="1"/>
  <c r="DI459" i="6"/>
  <c r="FL459" i="6" s="1"/>
  <c r="HO459" i="6" s="1"/>
  <c r="DH459" i="6"/>
  <c r="FK459" i="6" s="1"/>
  <c r="HN459" i="6" s="1"/>
  <c r="DG459" i="6"/>
  <c r="FJ459" i="6" s="1"/>
  <c r="HM459" i="6" s="1"/>
  <c r="DF459" i="6"/>
  <c r="FI459" i="6" s="1"/>
  <c r="HL459" i="6" s="1"/>
  <c r="DE459" i="6"/>
  <c r="FH459" i="6" s="1"/>
  <c r="HK459" i="6" s="1"/>
  <c r="DD459" i="6"/>
  <c r="FG459" i="6" s="1"/>
  <c r="HJ459" i="6" s="1"/>
  <c r="DC459" i="6"/>
  <c r="FF459" i="6" s="1"/>
  <c r="HI459" i="6" s="1"/>
  <c r="DB459" i="6"/>
  <c r="FE459" i="6" s="1"/>
  <c r="HH459" i="6" s="1"/>
  <c r="DA459" i="6"/>
  <c r="FD459" i="6" s="1"/>
  <c r="HG459" i="6" s="1"/>
  <c r="CZ459" i="6"/>
  <c r="FC459" i="6" s="1"/>
  <c r="HF459" i="6" s="1"/>
  <c r="CY459" i="6"/>
  <c r="FB459" i="6" s="1"/>
  <c r="HE459" i="6" s="1"/>
  <c r="CX459" i="6"/>
  <c r="FA459" i="6" s="1"/>
  <c r="HD459" i="6" s="1"/>
  <c r="CW459" i="6"/>
  <c r="EZ459" i="6" s="1"/>
  <c r="HC459" i="6" s="1"/>
  <c r="CV459" i="6"/>
  <c r="EY459" i="6" s="1"/>
  <c r="HB459" i="6" s="1"/>
  <c r="CU459" i="6"/>
  <c r="EX459" i="6" s="1"/>
  <c r="HA459" i="6" s="1"/>
  <c r="CT459" i="6"/>
  <c r="EW459" i="6" s="1"/>
  <c r="GZ459" i="6" s="1"/>
  <c r="CS459" i="6"/>
  <c r="EV459" i="6" s="1"/>
  <c r="GY459" i="6" s="1"/>
  <c r="CR459" i="6"/>
  <c r="EU459" i="6" s="1"/>
  <c r="GX459" i="6" s="1"/>
  <c r="CQ459" i="6"/>
  <c r="ET459" i="6" s="1"/>
  <c r="GW459" i="6" s="1"/>
  <c r="CP459" i="6"/>
  <c r="ES459" i="6" s="1"/>
  <c r="GV459" i="6" s="1"/>
  <c r="CO459" i="6"/>
  <c r="ER459" i="6" s="1"/>
  <c r="GU459" i="6" s="1"/>
  <c r="CN459" i="6"/>
  <c r="EQ459" i="6" s="1"/>
  <c r="GT459" i="6" s="1"/>
  <c r="CM459" i="6"/>
  <c r="EP459" i="6" s="1"/>
  <c r="GS459" i="6" s="1"/>
  <c r="CL459" i="6"/>
  <c r="EO459" i="6" s="1"/>
  <c r="GR459" i="6" s="1"/>
  <c r="CK459" i="6"/>
  <c r="EN459" i="6" s="1"/>
  <c r="GQ459" i="6" s="1"/>
  <c r="CJ459" i="6"/>
  <c r="EM459" i="6" s="1"/>
  <c r="GP459" i="6" s="1"/>
  <c r="CI459" i="6"/>
  <c r="EL459" i="6" s="1"/>
  <c r="GO459" i="6" s="1"/>
  <c r="CH459" i="6"/>
  <c r="EK459" i="6" s="1"/>
  <c r="GN459" i="6" s="1"/>
  <c r="CG459" i="6"/>
  <c r="EJ459" i="6" s="1"/>
  <c r="GM459" i="6" s="1"/>
  <c r="CF459" i="6"/>
  <c r="EI459" i="6" s="1"/>
  <c r="GL459" i="6" s="1"/>
  <c r="CE459" i="6"/>
  <c r="EH459" i="6" s="1"/>
  <c r="GK459" i="6" s="1"/>
  <c r="CD459" i="6"/>
  <c r="EG459" i="6" s="1"/>
  <c r="GJ459" i="6" s="1"/>
  <c r="CC459" i="6"/>
  <c r="EF459" i="6" s="1"/>
  <c r="GI459" i="6" s="1"/>
  <c r="CB459" i="6"/>
  <c r="EE459" i="6" s="1"/>
  <c r="GH459" i="6" s="1"/>
  <c r="CA459" i="6"/>
  <c r="ED459" i="6" s="1"/>
  <c r="GG459" i="6" s="1"/>
  <c r="BZ459" i="6"/>
  <c r="EC459" i="6" s="1"/>
  <c r="GF459" i="6" s="1"/>
  <c r="BY459" i="6"/>
  <c r="EB459" i="6" s="1"/>
  <c r="GE459" i="6" s="1"/>
  <c r="BX459" i="6"/>
  <c r="EA459" i="6" s="1"/>
  <c r="GD459" i="6" s="1"/>
  <c r="BW459" i="6"/>
  <c r="DZ459" i="6" s="1"/>
  <c r="GC459" i="6" s="1"/>
  <c r="BV459" i="6"/>
  <c r="DY459" i="6" s="1"/>
  <c r="GB459" i="6" s="1"/>
  <c r="BU459" i="6"/>
  <c r="DX459" i="6" s="1"/>
  <c r="GA459" i="6" s="1"/>
  <c r="BT459" i="6"/>
  <c r="DW459" i="6" s="1"/>
  <c r="FZ459" i="6" s="1"/>
  <c r="BS459" i="6"/>
  <c r="DV459" i="6" s="1"/>
  <c r="FY459" i="6" s="1"/>
  <c r="DU458" i="6"/>
  <c r="FX458" i="6" s="1"/>
  <c r="DT458" i="6"/>
  <c r="FW458" i="6" s="1"/>
  <c r="HZ458" i="6" s="1"/>
  <c r="DS458" i="6"/>
  <c r="FV458" i="6" s="1"/>
  <c r="HY458" i="6" s="1"/>
  <c r="DR458" i="6"/>
  <c r="FU458" i="6" s="1"/>
  <c r="HX458" i="6" s="1"/>
  <c r="DQ458" i="6"/>
  <c r="FT458" i="6" s="1"/>
  <c r="HW458" i="6" s="1"/>
  <c r="DP458" i="6"/>
  <c r="FS458" i="6" s="1"/>
  <c r="HV458" i="6" s="1"/>
  <c r="DO458" i="6"/>
  <c r="FR458" i="6" s="1"/>
  <c r="HU458" i="6" s="1"/>
  <c r="DN458" i="6"/>
  <c r="FQ458" i="6" s="1"/>
  <c r="HT458" i="6" s="1"/>
  <c r="DM458" i="6"/>
  <c r="FP458" i="6" s="1"/>
  <c r="HS458" i="6" s="1"/>
  <c r="DL458" i="6"/>
  <c r="FO458" i="6" s="1"/>
  <c r="HR458" i="6" s="1"/>
  <c r="DK458" i="6"/>
  <c r="FN458" i="6" s="1"/>
  <c r="HQ458" i="6" s="1"/>
  <c r="DJ458" i="6"/>
  <c r="FM458" i="6" s="1"/>
  <c r="HP458" i="6" s="1"/>
  <c r="DI458" i="6"/>
  <c r="FL458" i="6" s="1"/>
  <c r="HO458" i="6" s="1"/>
  <c r="DH458" i="6"/>
  <c r="FK458" i="6" s="1"/>
  <c r="HN458" i="6" s="1"/>
  <c r="DG458" i="6"/>
  <c r="FJ458" i="6" s="1"/>
  <c r="HM458" i="6" s="1"/>
  <c r="DF458" i="6"/>
  <c r="FI458" i="6" s="1"/>
  <c r="HL458" i="6" s="1"/>
  <c r="DE458" i="6"/>
  <c r="FH458" i="6" s="1"/>
  <c r="HK458" i="6" s="1"/>
  <c r="DD458" i="6"/>
  <c r="FG458" i="6" s="1"/>
  <c r="HJ458" i="6" s="1"/>
  <c r="DC458" i="6"/>
  <c r="FF458" i="6" s="1"/>
  <c r="HI458" i="6" s="1"/>
  <c r="DB458" i="6"/>
  <c r="FE458" i="6" s="1"/>
  <c r="HH458" i="6" s="1"/>
  <c r="DA458" i="6"/>
  <c r="FD458" i="6" s="1"/>
  <c r="HG458" i="6" s="1"/>
  <c r="CZ458" i="6"/>
  <c r="FC458" i="6" s="1"/>
  <c r="HF458" i="6" s="1"/>
  <c r="CY458" i="6"/>
  <c r="FB458" i="6" s="1"/>
  <c r="HE458" i="6" s="1"/>
  <c r="CX458" i="6"/>
  <c r="FA458" i="6" s="1"/>
  <c r="HD458" i="6" s="1"/>
  <c r="CW458" i="6"/>
  <c r="EZ458" i="6" s="1"/>
  <c r="HC458" i="6" s="1"/>
  <c r="CV458" i="6"/>
  <c r="EY458" i="6" s="1"/>
  <c r="HB458" i="6" s="1"/>
  <c r="CU458" i="6"/>
  <c r="EX458" i="6" s="1"/>
  <c r="HA458" i="6" s="1"/>
  <c r="CT458" i="6"/>
  <c r="EW458" i="6" s="1"/>
  <c r="GZ458" i="6" s="1"/>
  <c r="CS458" i="6"/>
  <c r="EV458" i="6" s="1"/>
  <c r="GY458" i="6" s="1"/>
  <c r="CR458" i="6"/>
  <c r="EU458" i="6" s="1"/>
  <c r="GX458" i="6" s="1"/>
  <c r="CQ458" i="6"/>
  <c r="ET458" i="6" s="1"/>
  <c r="GW458" i="6" s="1"/>
  <c r="CP458" i="6"/>
  <c r="ES458" i="6" s="1"/>
  <c r="GV458" i="6" s="1"/>
  <c r="CO458" i="6"/>
  <c r="ER458" i="6" s="1"/>
  <c r="GU458" i="6" s="1"/>
  <c r="CN458" i="6"/>
  <c r="EQ458" i="6" s="1"/>
  <c r="GT458" i="6" s="1"/>
  <c r="CM458" i="6"/>
  <c r="EP458" i="6" s="1"/>
  <c r="GS458" i="6" s="1"/>
  <c r="CL458" i="6"/>
  <c r="EO458" i="6" s="1"/>
  <c r="GR458" i="6" s="1"/>
  <c r="CK458" i="6"/>
  <c r="EN458" i="6" s="1"/>
  <c r="GQ458" i="6" s="1"/>
  <c r="CJ458" i="6"/>
  <c r="EM458" i="6" s="1"/>
  <c r="GP458" i="6" s="1"/>
  <c r="CI458" i="6"/>
  <c r="EL458" i="6" s="1"/>
  <c r="GO458" i="6" s="1"/>
  <c r="CH458" i="6"/>
  <c r="EK458" i="6" s="1"/>
  <c r="GN458" i="6" s="1"/>
  <c r="CG458" i="6"/>
  <c r="EJ458" i="6" s="1"/>
  <c r="GM458" i="6" s="1"/>
  <c r="CF458" i="6"/>
  <c r="EI458" i="6" s="1"/>
  <c r="GL458" i="6" s="1"/>
  <c r="CE458" i="6"/>
  <c r="EH458" i="6" s="1"/>
  <c r="GK458" i="6" s="1"/>
  <c r="CD458" i="6"/>
  <c r="EG458" i="6" s="1"/>
  <c r="GJ458" i="6" s="1"/>
  <c r="CC458" i="6"/>
  <c r="EF458" i="6" s="1"/>
  <c r="GI458" i="6" s="1"/>
  <c r="CB458" i="6"/>
  <c r="EE458" i="6" s="1"/>
  <c r="GH458" i="6" s="1"/>
  <c r="CA458" i="6"/>
  <c r="ED458" i="6" s="1"/>
  <c r="GG458" i="6" s="1"/>
  <c r="BZ458" i="6"/>
  <c r="EC458" i="6" s="1"/>
  <c r="GF458" i="6" s="1"/>
  <c r="BY458" i="6"/>
  <c r="EB458" i="6" s="1"/>
  <c r="GE458" i="6" s="1"/>
  <c r="BX458" i="6"/>
  <c r="EA458" i="6" s="1"/>
  <c r="GD458" i="6" s="1"/>
  <c r="BW458" i="6"/>
  <c r="DZ458" i="6" s="1"/>
  <c r="GC458" i="6" s="1"/>
  <c r="BV458" i="6"/>
  <c r="DY458" i="6" s="1"/>
  <c r="GB458" i="6" s="1"/>
  <c r="BU458" i="6"/>
  <c r="DX458" i="6" s="1"/>
  <c r="GA458" i="6" s="1"/>
  <c r="BT458" i="6"/>
  <c r="DW458" i="6" s="1"/>
  <c r="FZ458" i="6" s="1"/>
  <c r="BS458" i="6"/>
  <c r="DV458" i="6" s="1"/>
  <c r="FY458" i="6" s="1"/>
  <c r="DU457" i="6"/>
  <c r="FX457" i="6" s="1"/>
  <c r="DT457" i="6"/>
  <c r="FW457" i="6" s="1"/>
  <c r="HZ457" i="6" s="1"/>
  <c r="DS457" i="6"/>
  <c r="FV457" i="6" s="1"/>
  <c r="HY457" i="6" s="1"/>
  <c r="DR457" i="6"/>
  <c r="FU457" i="6" s="1"/>
  <c r="HX457" i="6" s="1"/>
  <c r="DQ457" i="6"/>
  <c r="FT457" i="6" s="1"/>
  <c r="HW457" i="6" s="1"/>
  <c r="DP457" i="6"/>
  <c r="FS457" i="6" s="1"/>
  <c r="HV457" i="6" s="1"/>
  <c r="DO457" i="6"/>
  <c r="FR457" i="6" s="1"/>
  <c r="HU457" i="6" s="1"/>
  <c r="DN457" i="6"/>
  <c r="FQ457" i="6" s="1"/>
  <c r="HT457" i="6" s="1"/>
  <c r="DM457" i="6"/>
  <c r="FP457" i="6" s="1"/>
  <c r="HS457" i="6" s="1"/>
  <c r="DL457" i="6"/>
  <c r="FO457" i="6" s="1"/>
  <c r="HR457" i="6" s="1"/>
  <c r="DK457" i="6"/>
  <c r="FN457" i="6" s="1"/>
  <c r="HQ457" i="6" s="1"/>
  <c r="DJ457" i="6"/>
  <c r="FM457" i="6" s="1"/>
  <c r="HP457" i="6" s="1"/>
  <c r="DI457" i="6"/>
  <c r="FL457" i="6" s="1"/>
  <c r="HO457" i="6" s="1"/>
  <c r="DH457" i="6"/>
  <c r="FK457" i="6" s="1"/>
  <c r="HN457" i="6" s="1"/>
  <c r="DG457" i="6"/>
  <c r="FJ457" i="6" s="1"/>
  <c r="HM457" i="6" s="1"/>
  <c r="DF457" i="6"/>
  <c r="FI457" i="6" s="1"/>
  <c r="HL457" i="6" s="1"/>
  <c r="DE457" i="6"/>
  <c r="FH457" i="6" s="1"/>
  <c r="HK457" i="6" s="1"/>
  <c r="DD457" i="6"/>
  <c r="FG457" i="6" s="1"/>
  <c r="HJ457" i="6" s="1"/>
  <c r="DC457" i="6"/>
  <c r="FF457" i="6" s="1"/>
  <c r="HI457" i="6" s="1"/>
  <c r="DB457" i="6"/>
  <c r="FE457" i="6" s="1"/>
  <c r="HH457" i="6" s="1"/>
  <c r="DA457" i="6"/>
  <c r="FD457" i="6" s="1"/>
  <c r="HG457" i="6" s="1"/>
  <c r="CZ457" i="6"/>
  <c r="FC457" i="6" s="1"/>
  <c r="HF457" i="6" s="1"/>
  <c r="CY457" i="6"/>
  <c r="FB457" i="6" s="1"/>
  <c r="HE457" i="6" s="1"/>
  <c r="CX457" i="6"/>
  <c r="FA457" i="6" s="1"/>
  <c r="HD457" i="6" s="1"/>
  <c r="CW457" i="6"/>
  <c r="EZ457" i="6" s="1"/>
  <c r="HC457" i="6" s="1"/>
  <c r="CV457" i="6"/>
  <c r="EY457" i="6" s="1"/>
  <c r="HB457" i="6" s="1"/>
  <c r="CU457" i="6"/>
  <c r="EX457" i="6" s="1"/>
  <c r="HA457" i="6" s="1"/>
  <c r="CT457" i="6"/>
  <c r="EW457" i="6" s="1"/>
  <c r="GZ457" i="6" s="1"/>
  <c r="CS457" i="6"/>
  <c r="EV457" i="6" s="1"/>
  <c r="GY457" i="6" s="1"/>
  <c r="CR457" i="6"/>
  <c r="EU457" i="6" s="1"/>
  <c r="GX457" i="6" s="1"/>
  <c r="CQ457" i="6"/>
  <c r="ET457" i="6" s="1"/>
  <c r="GW457" i="6" s="1"/>
  <c r="CP457" i="6"/>
  <c r="ES457" i="6" s="1"/>
  <c r="GV457" i="6" s="1"/>
  <c r="CO457" i="6"/>
  <c r="ER457" i="6" s="1"/>
  <c r="GU457" i="6" s="1"/>
  <c r="CN457" i="6"/>
  <c r="EQ457" i="6" s="1"/>
  <c r="GT457" i="6" s="1"/>
  <c r="CM457" i="6"/>
  <c r="EP457" i="6" s="1"/>
  <c r="GS457" i="6" s="1"/>
  <c r="CL457" i="6"/>
  <c r="EO457" i="6" s="1"/>
  <c r="GR457" i="6" s="1"/>
  <c r="CK457" i="6"/>
  <c r="EN457" i="6" s="1"/>
  <c r="GQ457" i="6" s="1"/>
  <c r="CJ457" i="6"/>
  <c r="EM457" i="6" s="1"/>
  <c r="GP457" i="6" s="1"/>
  <c r="CI457" i="6"/>
  <c r="EL457" i="6" s="1"/>
  <c r="GO457" i="6" s="1"/>
  <c r="CH457" i="6"/>
  <c r="EK457" i="6" s="1"/>
  <c r="GN457" i="6" s="1"/>
  <c r="CG457" i="6"/>
  <c r="EJ457" i="6" s="1"/>
  <c r="GM457" i="6" s="1"/>
  <c r="CF457" i="6"/>
  <c r="EI457" i="6" s="1"/>
  <c r="GL457" i="6" s="1"/>
  <c r="CE457" i="6"/>
  <c r="EH457" i="6" s="1"/>
  <c r="GK457" i="6" s="1"/>
  <c r="CD457" i="6"/>
  <c r="EG457" i="6" s="1"/>
  <c r="GJ457" i="6" s="1"/>
  <c r="CC457" i="6"/>
  <c r="EF457" i="6" s="1"/>
  <c r="GI457" i="6" s="1"/>
  <c r="CB457" i="6"/>
  <c r="EE457" i="6" s="1"/>
  <c r="GH457" i="6" s="1"/>
  <c r="CA457" i="6"/>
  <c r="ED457" i="6" s="1"/>
  <c r="GG457" i="6" s="1"/>
  <c r="BZ457" i="6"/>
  <c r="EC457" i="6" s="1"/>
  <c r="GF457" i="6" s="1"/>
  <c r="BY457" i="6"/>
  <c r="EB457" i="6" s="1"/>
  <c r="GE457" i="6" s="1"/>
  <c r="BX457" i="6"/>
  <c r="EA457" i="6" s="1"/>
  <c r="GD457" i="6" s="1"/>
  <c r="BW457" i="6"/>
  <c r="DZ457" i="6" s="1"/>
  <c r="GC457" i="6" s="1"/>
  <c r="BV457" i="6"/>
  <c r="DY457" i="6" s="1"/>
  <c r="GB457" i="6" s="1"/>
  <c r="BU457" i="6"/>
  <c r="DX457" i="6" s="1"/>
  <c r="GA457" i="6" s="1"/>
  <c r="BT457" i="6"/>
  <c r="DW457" i="6" s="1"/>
  <c r="FZ457" i="6" s="1"/>
  <c r="BS457" i="6"/>
  <c r="DV457" i="6" s="1"/>
  <c r="FY457" i="6" s="1"/>
  <c r="DU456" i="6"/>
  <c r="FX456" i="6" s="1"/>
  <c r="DT456" i="6"/>
  <c r="FW456" i="6" s="1"/>
  <c r="HZ456" i="6" s="1"/>
  <c r="DS456" i="6"/>
  <c r="FV456" i="6" s="1"/>
  <c r="HY456" i="6" s="1"/>
  <c r="DR456" i="6"/>
  <c r="FU456" i="6" s="1"/>
  <c r="HX456" i="6" s="1"/>
  <c r="DQ456" i="6"/>
  <c r="FT456" i="6" s="1"/>
  <c r="HW456" i="6" s="1"/>
  <c r="DP456" i="6"/>
  <c r="FS456" i="6" s="1"/>
  <c r="HV456" i="6" s="1"/>
  <c r="DO456" i="6"/>
  <c r="FR456" i="6" s="1"/>
  <c r="HU456" i="6" s="1"/>
  <c r="DN456" i="6"/>
  <c r="FQ456" i="6" s="1"/>
  <c r="HT456" i="6" s="1"/>
  <c r="DM456" i="6"/>
  <c r="FP456" i="6" s="1"/>
  <c r="HS456" i="6" s="1"/>
  <c r="DL456" i="6"/>
  <c r="FO456" i="6" s="1"/>
  <c r="HR456" i="6" s="1"/>
  <c r="DK456" i="6"/>
  <c r="FN456" i="6" s="1"/>
  <c r="HQ456" i="6" s="1"/>
  <c r="DJ456" i="6"/>
  <c r="FM456" i="6" s="1"/>
  <c r="HP456" i="6" s="1"/>
  <c r="DI456" i="6"/>
  <c r="FL456" i="6" s="1"/>
  <c r="HO456" i="6" s="1"/>
  <c r="DH456" i="6"/>
  <c r="FK456" i="6" s="1"/>
  <c r="HN456" i="6" s="1"/>
  <c r="DG456" i="6"/>
  <c r="FJ456" i="6" s="1"/>
  <c r="HM456" i="6" s="1"/>
  <c r="DF456" i="6"/>
  <c r="FI456" i="6" s="1"/>
  <c r="HL456" i="6" s="1"/>
  <c r="DE456" i="6"/>
  <c r="FH456" i="6" s="1"/>
  <c r="HK456" i="6" s="1"/>
  <c r="DD456" i="6"/>
  <c r="FG456" i="6" s="1"/>
  <c r="HJ456" i="6" s="1"/>
  <c r="DC456" i="6"/>
  <c r="FF456" i="6" s="1"/>
  <c r="HI456" i="6" s="1"/>
  <c r="DB456" i="6"/>
  <c r="FE456" i="6" s="1"/>
  <c r="HH456" i="6" s="1"/>
  <c r="DA456" i="6"/>
  <c r="FD456" i="6" s="1"/>
  <c r="HG456" i="6" s="1"/>
  <c r="CZ456" i="6"/>
  <c r="FC456" i="6" s="1"/>
  <c r="HF456" i="6" s="1"/>
  <c r="CY456" i="6"/>
  <c r="FB456" i="6" s="1"/>
  <c r="HE456" i="6" s="1"/>
  <c r="CX456" i="6"/>
  <c r="FA456" i="6" s="1"/>
  <c r="HD456" i="6" s="1"/>
  <c r="CW456" i="6"/>
  <c r="EZ456" i="6" s="1"/>
  <c r="HC456" i="6" s="1"/>
  <c r="CV456" i="6"/>
  <c r="EY456" i="6" s="1"/>
  <c r="HB456" i="6" s="1"/>
  <c r="CU456" i="6"/>
  <c r="EX456" i="6" s="1"/>
  <c r="HA456" i="6" s="1"/>
  <c r="CT456" i="6"/>
  <c r="EW456" i="6" s="1"/>
  <c r="GZ456" i="6" s="1"/>
  <c r="CS456" i="6"/>
  <c r="EV456" i="6" s="1"/>
  <c r="GY456" i="6" s="1"/>
  <c r="CR456" i="6"/>
  <c r="EU456" i="6" s="1"/>
  <c r="GX456" i="6" s="1"/>
  <c r="CQ456" i="6"/>
  <c r="ET456" i="6" s="1"/>
  <c r="GW456" i="6" s="1"/>
  <c r="CP456" i="6"/>
  <c r="ES456" i="6" s="1"/>
  <c r="GV456" i="6" s="1"/>
  <c r="CO456" i="6"/>
  <c r="ER456" i="6" s="1"/>
  <c r="GU456" i="6" s="1"/>
  <c r="CN456" i="6"/>
  <c r="EQ456" i="6" s="1"/>
  <c r="GT456" i="6" s="1"/>
  <c r="CM456" i="6"/>
  <c r="EP456" i="6" s="1"/>
  <c r="GS456" i="6" s="1"/>
  <c r="CL456" i="6"/>
  <c r="EO456" i="6" s="1"/>
  <c r="GR456" i="6" s="1"/>
  <c r="CK456" i="6"/>
  <c r="EN456" i="6" s="1"/>
  <c r="GQ456" i="6" s="1"/>
  <c r="CJ456" i="6"/>
  <c r="EM456" i="6" s="1"/>
  <c r="GP456" i="6" s="1"/>
  <c r="CI456" i="6"/>
  <c r="EL456" i="6" s="1"/>
  <c r="GO456" i="6" s="1"/>
  <c r="CH456" i="6"/>
  <c r="EK456" i="6" s="1"/>
  <c r="GN456" i="6" s="1"/>
  <c r="CG456" i="6"/>
  <c r="EJ456" i="6" s="1"/>
  <c r="GM456" i="6" s="1"/>
  <c r="CF456" i="6"/>
  <c r="EI456" i="6" s="1"/>
  <c r="GL456" i="6" s="1"/>
  <c r="CE456" i="6"/>
  <c r="EH456" i="6" s="1"/>
  <c r="GK456" i="6" s="1"/>
  <c r="CD456" i="6"/>
  <c r="EG456" i="6" s="1"/>
  <c r="GJ456" i="6" s="1"/>
  <c r="CC456" i="6"/>
  <c r="EF456" i="6" s="1"/>
  <c r="GI456" i="6" s="1"/>
  <c r="CB456" i="6"/>
  <c r="EE456" i="6" s="1"/>
  <c r="GH456" i="6" s="1"/>
  <c r="CA456" i="6"/>
  <c r="ED456" i="6" s="1"/>
  <c r="GG456" i="6" s="1"/>
  <c r="BZ456" i="6"/>
  <c r="EC456" i="6" s="1"/>
  <c r="GF456" i="6" s="1"/>
  <c r="BY456" i="6"/>
  <c r="EB456" i="6" s="1"/>
  <c r="GE456" i="6" s="1"/>
  <c r="BX456" i="6"/>
  <c r="EA456" i="6" s="1"/>
  <c r="GD456" i="6" s="1"/>
  <c r="BW456" i="6"/>
  <c r="DZ456" i="6" s="1"/>
  <c r="GC456" i="6" s="1"/>
  <c r="BV456" i="6"/>
  <c r="DY456" i="6" s="1"/>
  <c r="GB456" i="6" s="1"/>
  <c r="BU456" i="6"/>
  <c r="DX456" i="6" s="1"/>
  <c r="GA456" i="6" s="1"/>
  <c r="BT456" i="6"/>
  <c r="DW456" i="6" s="1"/>
  <c r="FZ456" i="6" s="1"/>
  <c r="BS456" i="6"/>
  <c r="DV456" i="6" s="1"/>
  <c r="FY456" i="6" s="1"/>
  <c r="DU455" i="6"/>
  <c r="FX455" i="6" s="1"/>
  <c r="DT455" i="6"/>
  <c r="FW455" i="6" s="1"/>
  <c r="HZ455" i="6" s="1"/>
  <c r="DS455" i="6"/>
  <c r="FV455" i="6" s="1"/>
  <c r="HY455" i="6" s="1"/>
  <c r="DR455" i="6"/>
  <c r="FU455" i="6" s="1"/>
  <c r="HX455" i="6" s="1"/>
  <c r="DQ455" i="6"/>
  <c r="FT455" i="6" s="1"/>
  <c r="HW455" i="6" s="1"/>
  <c r="DP455" i="6"/>
  <c r="FS455" i="6" s="1"/>
  <c r="HV455" i="6" s="1"/>
  <c r="DO455" i="6"/>
  <c r="FR455" i="6" s="1"/>
  <c r="HU455" i="6" s="1"/>
  <c r="DN455" i="6"/>
  <c r="FQ455" i="6" s="1"/>
  <c r="HT455" i="6" s="1"/>
  <c r="DM455" i="6"/>
  <c r="FP455" i="6" s="1"/>
  <c r="HS455" i="6" s="1"/>
  <c r="DL455" i="6"/>
  <c r="FO455" i="6" s="1"/>
  <c r="HR455" i="6" s="1"/>
  <c r="DK455" i="6"/>
  <c r="FN455" i="6" s="1"/>
  <c r="HQ455" i="6" s="1"/>
  <c r="DJ455" i="6"/>
  <c r="FM455" i="6" s="1"/>
  <c r="HP455" i="6" s="1"/>
  <c r="DI455" i="6"/>
  <c r="FL455" i="6" s="1"/>
  <c r="HO455" i="6" s="1"/>
  <c r="DH455" i="6"/>
  <c r="FK455" i="6" s="1"/>
  <c r="HN455" i="6" s="1"/>
  <c r="DG455" i="6"/>
  <c r="FJ455" i="6" s="1"/>
  <c r="HM455" i="6" s="1"/>
  <c r="DF455" i="6"/>
  <c r="FI455" i="6" s="1"/>
  <c r="HL455" i="6" s="1"/>
  <c r="DE455" i="6"/>
  <c r="FH455" i="6" s="1"/>
  <c r="HK455" i="6" s="1"/>
  <c r="DD455" i="6"/>
  <c r="FG455" i="6" s="1"/>
  <c r="HJ455" i="6" s="1"/>
  <c r="DC455" i="6"/>
  <c r="FF455" i="6" s="1"/>
  <c r="HI455" i="6" s="1"/>
  <c r="DB455" i="6"/>
  <c r="FE455" i="6" s="1"/>
  <c r="HH455" i="6" s="1"/>
  <c r="DA455" i="6"/>
  <c r="FD455" i="6" s="1"/>
  <c r="HG455" i="6" s="1"/>
  <c r="CZ455" i="6"/>
  <c r="FC455" i="6" s="1"/>
  <c r="HF455" i="6" s="1"/>
  <c r="CY455" i="6"/>
  <c r="FB455" i="6" s="1"/>
  <c r="HE455" i="6" s="1"/>
  <c r="CX455" i="6"/>
  <c r="FA455" i="6" s="1"/>
  <c r="HD455" i="6" s="1"/>
  <c r="CW455" i="6"/>
  <c r="EZ455" i="6" s="1"/>
  <c r="HC455" i="6" s="1"/>
  <c r="CV455" i="6"/>
  <c r="EY455" i="6" s="1"/>
  <c r="HB455" i="6" s="1"/>
  <c r="CU455" i="6"/>
  <c r="EX455" i="6" s="1"/>
  <c r="HA455" i="6" s="1"/>
  <c r="CT455" i="6"/>
  <c r="EW455" i="6" s="1"/>
  <c r="GZ455" i="6" s="1"/>
  <c r="CS455" i="6"/>
  <c r="EV455" i="6" s="1"/>
  <c r="GY455" i="6" s="1"/>
  <c r="CR455" i="6"/>
  <c r="EU455" i="6" s="1"/>
  <c r="GX455" i="6" s="1"/>
  <c r="CQ455" i="6"/>
  <c r="ET455" i="6" s="1"/>
  <c r="GW455" i="6" s="1"/>
  <c r="CP455" i="6"/>
  <c r="ES455" i="6" s="1"/>
  <c r="GV455" i="6" s="1"/>
  <c r="CO455" i="6"/>
  <c r="ER455" i="6" s="1"/>
  <c r="GU455" i="6" s="1"/>
  <c r="CN455" i="6"/>
  <c r="EQ455" i="6" s="1"/>
  <c r="GT455" i="6" s="1"/>
  <c r="CM455" i="6"/>
  <c r="EP455" i="6" s="1"/>
  <c r="GS455" i="6" s="1"/>
  <c r="CL455" i="6"/>
  <c r="EO455" i="6" s="1"/>
  <c r="GR455" i="6" s="1"/>
  <c r="CK455" i="6"/>
  <c r="EN455" i="6" s="1"/>
  <c r="GQ455" i="6" s="1"/>
  <c r="CJ455" i="6"/>
  <c r="EM455" i="6" s="1"/>
  <c r="GP455" i="6" s="1"/>
  <c r="CI455" i="6"/>
  <c r="EL455" i="6" s="1"/>
  <c r="GO455" i="6" s="1"/>
  <c r="CH455" i="6"/>
  <c r="EK455" i="6" s="1"/>
  <c r="GN455" i="6" s="1"/>
  <c r="CG455" i="6"/>
  <c r="EJ455" i="6" s="1"/>
  <c r="GM455" i="6" s="1"/>
  <c r="CF455" i="6"/>
  <c r="EI455" i="6" s="1"/>
  <c r="GL455" i="6" s="1"/>
  <c r="CE455" i="6"/>
  <c r="EH455" i="6" s="1"/>
  <c r="GK455" i="6" s="1"/>
  <c r="CD455" i="6"/>
  <c r="EG455" i="6" s="1"/>
  <c r="GJ455" i="6" s="1"/>
  <c r="CC455" i="6"/>
  <c r="EF455" i="6" s="1"/>
  <c r="GI455" i="6" s="1"/>
  <c r="CB455" i="6"/>
  <c r="EE455" i="6" s="1"/>
  <c r="GH455" i="6" s="1"/>
  <c r="CA455" i="6"/>
  <c r="ED455" i="6" s="1"/>
  <c r="GG455" i="6" s="1"/>
  <c r="BZ455" i="6"/>
  <c r="EC455" i="6" s="1"/>
  <c r="GF455" i="6" s="1"/>
  <c r="BY455" i="6"/>
  <c r="EB455" i="6" s="1"/>
  <c r="GE455" i="6" s="1"/>
  <c r="BX455" i="6"/>
  <c r="EA455" i="6" s="1"/>
  <c r="GD455" i="6" s="1"/>
  <c r="BW455" i="6"/>
  <c r="DZ455" i="6" s="1"/>
  <c r="GC455" i="6" s="1"/>
  <c r="BV455" i="6"/>
  <c r="DY455" i="6" s="1"/>
  <c r="GB455" i="6" s="1"/>
  <c r="BU455" i="6"/>
  <c r="DX455" i="6" s="1"/>
  <c r="GA455" i="6" s="1"/>
  <c r="BT455" i="6"/>
  <c r="DW455" i="6" s="1"/>
  <c r="FZ455" i="6" s="1"/>
  <c r="BS455" i="6"/>
  <c r="DV455" i="6" s="1"/>
  <c r="FY455" i="6" s="1"/>
  <c r="DU454" i="6"/>
  <c r="FX454" i="6" s="1"/>
  <c r="DT454" i="6"/>
  <c r="FW454" i="6" s="1"/>
  <c r="HZ454" i="6" s="1"/>
  <c r="DS454" i="6"/>
  <c r="FV454" i="6" s="1"/>
  <c r="HY454" i="6" s="1"/>
  <c r="DR454" i="6"/>
  <c r="FU454" i="6" s="1"/>
  <c r="HX454" i="6" s="1"/>
  <c r="DQ454" i="6"/>
  <c r="FT454" i="6" s="1"/>
  <c r="HW454" i="6" s="1"/>
  <c r="DP454" i="6"/>
  <c r="FS454" i="6" s="1"/>
  <c r="HV454" i="6" s="1"/>
  <c r="DO454" i="6"/>
  <c r="FR454" i="6" s="1"/>
  <c r="HU454" i="6" s="1"/>
  <c r="DN454" i="6"/>
  <c r="FQ454" i="6" s="1"/>
  <c r="HT454" i="6" s="1"/>
  <c r="DM454" i="6"/>
  <c r="FP454" i="6" s="1"/>
  <c r="HS454" i="6" s="1"/>
  <c r="DL454" i="6"/>
  <c r="FO454" i="6" s="1"/>
  <c r="HR454" i="6" s="1"/>
  <c r="DK454" i="6"/>
  <c r="FN454" i="6" s="1"/>
  <c r="HQ454" i="6" s="1"/>
  <c r="DJ454" i="6"/>
  <c r="FM454" i="6" s="1"/>
  <c r="HP454" i="6" s="1"/>
  <c r="DI454" i="6"/>
  <c r="FL454" i="6" s="1"/>
  <c r="HO454" i="6" s="1"/>
  <c r="DH454" i="6"/>
  <c r="FK454" i="6" s="1"/>
  <c r="HN454" i="6" s="1"/>
  <c r="DG454" i="6"/>
  <c r="FJ454" i="6" s="1"/>
  <c r="HM454" i="6" s="1"/>
  <c r="DF454" i="6"/>
  <c r="FI454" i="6" s="1"/>
  <c r="HL454" i="6" s="1"/>
  <c r="DE454" i="6"/>
  <c r="FH454" i="6" s="1"/>
  <c r="HK454" i="6" s="1"/>
  <c r="DD454" i="6"/>
  <c r="FG454" i="6" s="1"/>
  <c r="HJ454" i="6" s="1"/>
  <c r="DC454" i="6"/>
  <c r="FF454" i="6" s="1"/>
  <c r="HI454" i="6" s="1"/>
  <c r="DB454" i="6"/>
  <c r="FE454" i="6" s="1"/>
  <c r="HH454" i="6" s="1"/>
  <c r="DA454" i="6"/>
  <c r="FD454" i="6" s="1"/>
  <c r="HG454" i="6" s="1"/>
  <c r="CZ454" i="6"/>
  <c r="FC454" i="6" s="1"/>
  <c r="HF454" i="6" s="1"/>
  <c r="CY454" i="6"/>
  <c r="FB454" i="6" s="1"/>
  <c r="HE454" i="6" s="1"/>
  <c r="CX454" i="6"/>
  <c r="FA454" i="6" s="1"/>
  <c r="HD454" i="6" s="1"/>
  <c r="CW454" i="6"/>
  <c r="EZ454" i="6" s="1"/>
  <c r="HC454" i="6" s="1"/>
  <c r="CV454" i="6"/>
  <c r="EY454" i="6" s="1"/>
  <c r="HB454" i="6" s="1"/>
  <c r="CU454" i="6"/>
  <c r="EX454" i="6" s="1"/>
  <c r="HA454" i="6" s="1"/>
  <c r="CT454" i="6"/>
  <c r="EW454" i="6" s="1"/>
  <c r="GZ454" i="6" s="1"/>
  <c r="CS454" i="6"/>
  <c r="EV454" i="6" s="1"/>
  <c r="GY454" i="6" s="1"/>
  <c r="CR454" i="6"/>
  <c r="EU454" i="6" s="1"/>
  <c r="GX454" i="6" s="1"/>
  <c r="CQ454" i="6"/>
  <c r="ET454" i="6" s="1"/>
  <c r="GW454" i="6" s="1"/>
  <c r="CP454" i="6"/>
  <c r="ES454" i="6" s="1"/>
  <c r="GV454" i="6" s="1"/>
  <c r="CO454" i="6"/>
  <c r="ER454" i="6" s="1"/>
  <c r="GU454" i="6" s="1"/>
  <c r="CN454" i="6"/>
  <c r="EQ454" i="6" s="1"/>
  <c r="GT454" i="6" s="1"/>
  <c r="CM454" i="6"/>
  <c r="EP454" i="6" s="1"/>
  <c r="GS454" i="6" s="1"/>
  <c r="CL454" i="6"/>
  <c r="EO454" i="6" s="1"/>
  <c r="GR454" i="6" s="1"/>
  <c r="CK454" i="6"/>
  <c r="EN454" i="6" s="1"/>
  <c r="GQ454" i="6" s="1"/>
  <c r="CJ454" i="6"/>
  <c r="EM454" i="6" s="1"/>
  <c r="GP454" i="6" s="1"/>
  <c r="CI454" i="6"/>
  <c r="EL454" i="6" s="1"/>
  <c r="GO454" i="6" s="1"/>
  <c r="CH454" i="6"/>
  <c r="EK454" i="6" s="1"/>
  <c r="GN454" i="6" s="1"/>
  <c r="CG454" i="6"/>
  <c r="EJ454" i="6" s="1"/>
  <c r="GM454" i="6" s="1"/>
  <c r="CF454" i="6"/>
  <c r="EI454" i="6" s="1"/>
  <c r="GL454" i="6" s="1"/>
  <c r="CE454" i="6"/>
  <c r="EH454" i="6" s="1"/>
  <c r="GK454" i="6" s="1"/>
  <c r="CD454" i="6"/>
  <c r="EG454" i="6" s="1"/>
  <c r="GJ454" i="6" s="1"/>
  <c r="CC454" i="6"/>
  <c r="EF454" i="6" s="1"/>
  <c r="GI454" i="6" s="1"/>
  <c r="CB454" i="6"/>
  <c r="EE454" i="6" s="1"/>
  <c r="GH454" i="6" s="1"/>
  <c r="CA454" i="6"/>
  <c r="ED454" i="6" s="1"/>
  <c r="GG454" i="6" s="1"/>
  <c r="BZ454" i="6"/>
  <c r="EC454" i="6" s="1"/>
  <c r="GF454" i="6" s="1"/>
  <c r="BY454" i="6"/>
  <c r="EB454" i="6" s="1"/>
  <c r="GE454" i="6" s="1"/>
  <c r="BX454" i="6"/>
  <c r="EA454" i="6" s="1"/>
  <c r="GD454" i="6" s="1"/>
  <c r="BW454" i="6"/>
  <c r="DZ454" i="6" s="1"/>
  <c r="GC454" i="6" s="1"/>
  <c r="BV454" i="6"/>
  <c r="DY454" i="6" s="1"/>
  <c r="GB454" i="6" s="1"/>
  <c r="BU454" i="6"/>
  <c r="DX454" i="6" s="1"/>
  <c r="GA454" i="6" s="1"/>
  <c r="BT454" i="6"/>
  <c r="DW454" i="6" s="1"/>
  <c r="FZ454" i="6" s="1"/>
  <c r="BS454" i="6"/>
  <c r="DV454" i="6" s="1"/>
  <c r="FY454" i="6" s="1"/>
  <c r="DU453" i="6"/>
  <c r="FX453" i="6" s="1"/>
  <c r="DT453" i="6"/>
  <c r="FW453" i="6" s="1"/>
  <c r="HZ453" i="6" s="1"/>
  <c r="DS453" i="6"/>
  <c r="FV453" i="6" s="1"/>
  <c r="HY453" i="6" s="1"/>
  <c r="DR453" i="6"/>
  <c r="FU453" i="6" s="1"/>
  <c r="HX453" i="6" s="1"/>
  <c r="DQ453" i="6"/>
  <c r="FT453" i="6" s="1"/>
  <c r="HW453" i="6" s="1"/>
  <c r="DP453" i="6"/>
  <c r="FS453" i="6" s="1"/>
  <c r="HV453" i="6" s="1"/>
  <c r="DO453" i="6"/>
  <c r="FR453" i="6" s="1"/>
  <c r="HU453" i="6" s="1"/>
  <c r="DN453" i="6"/>
  <c r="FQ453" i="6" s="1"/>
  <c r="HT453" i="6" s="1"/>
  <c r="DM453" i="6"/>
  <c r="FP453" i="6" s="1"/>
  <c r="HS453" i="6" s="1"/>
  <c r="DL453" i="6"/>
  <c r="FO453" i="6" s="1"/>
  <c r="HR453" i="6" s="1"/>
  <c r="DK453" i="6"/>
  <c r="FN453" i="6" s="1"/>
  <c r="HQ453" i="6" s="1"/>
  <c r="DJ453" i="6"/>
  <c r="FM453" i="6" s="1"/>
  <c r="HP453" i="6" s="1"/>
  <c r="DI453" i="6"/>
  <c r="FL453" i="6" s="1"/>
  <c r="HO453" i="6" s="1"/>
  <c r="DH453" i="6"/>
  <c r="FK453" i="6" s="1"/>
  <c r="HN453" i="6" s="1"/>
  <c r="DG453" i="6"/>
  <c r="FJ453" i="6" s="1"/>
  <c r="HM453" i="6" s="1"/>
  <c r="DF453" i="6"/>
  <c r="FI453" i="6" s="1"/>
  <c r="HL453" i="6" s="1"/>
  <c r="DE453" i="6"/>
  <c r="FH453" i="6" s="1"/>
  <c r="HK453" i="6" s="1"/>
  <c r="DD453" i="6"/>
  <c r="FG453" i="6" s="1"/>
  <c r="HJ453" i="6" s="1"/>
  <c r="DC453" i="6"/>
  <c r="FF453" i="6" s="1"/>
  <c r="HI453" i="6" s="1"/>
  <c r="DB453" i="6"/>
  <c r="FE453" i="6" s="1"/>
  <c r="HH453" i="6" s="1"/>
  <c r="DA453" i="6"/>
  <c r="FD453" i="6" s="1"/>
  <c r="HG453" i="6" s="1"/>
  <c r="CZ453" i="6"/>
  <c r="FC453" i="6" s="1"/>
  <c r="HF453" i="6" s="1"/>
  <c r="CY453" i="6"/>
  <c r="FB453" i="6" s="1"/>
  <c r="HE453" i="6" s="1"/>
  <c r="CX453" i="6"/>
  <c r="FA453" i="6" s="1"/>
  <c r="HD453" i="6" s="1"/>
  <c r="CW453" i="6"/>
  <c r="EZ453" i="6" s="1"/>
  <c r="HC453" i="6" s="1"/>
  <c r="CV453" i="6"/>
  <c r="EY453" i="6" s="1"/>
  <c r="HB453" i="6" s="1"/>
  <c r="CU453" i="6"/>
  <c r="EX453" i="6" s="1"/>
  <c r="HA453" i="6" s="1"/>
  <c r="CT453" i="6"/>
  <c r="EW453" i="6" s="1"/>
  <c r="GZ453" i="6" s="1"/>
  <c r="CS453" i="6"/>
  <c r="EV453" i="6" s="1"/>
  <c r="GY453" i="6" s="1"/>
  <c r="CR453" i="6"/>
  <c r="EU453" i="6" s="1"/>
  <c r="GX453" i="6" s="1"/>
  <c r="CQ453" i="6"/>
  <c r="ET453" i="6" s="1"/>
  <c r="GW453" i="6" s="1"/>
  <c r="CP453" i="6"/>
  <c r="ES453" i="6" s="1"/>
  <c r="GV453" i="6" s="1"/>
  <c r="CO453" i="6"/>
  <c r="ER453" i="6" s="1"/>
  <c r="GU453" i="6" s="1"/>
  <c r="CN453" i="6"/>
  <c r="EQ453" i="6" s="1"/>
  <c r="GT453" i="6" s="1"/>
  <c r="CM453" i="6"/>
  <c r="EP453" i="6" s="1"/>
  <c r="GS453" i="6" s="1"/>
  <c r="CL453" i="6"/>
  <c r="EO453" i="6" s="1"/>
  <c r="GR453" i="6" s="1"/>
  <c r="CK453" i="6"/>
  <c r="EN453" i="6" s="1"/>
  <c r="GQ453" i="6" s="1"/>
  <c r="CJ453" i="6"/>
  <c r="EM453" i="6" s="1"/>
  <c r="GP453" i="6" s="1"/>
  <c r="CI453" i="6"/>
  <c r="EL453" i="6" s="1"/>
  <c r="GO453" i="6" s="1"/>
  <c r="CH453" i="6"/>
  <c r="EK453" i="6" s="1"/>
  <c r="GN453" i="6" s="1"/>
  <c r="CG453" i="6"/>
  <c r="EJ453" i="6" s="1"/>
  <c r="GM453" i="6" s="1"/>
  <c r="CF453" i="6"/>
  <c r="EI453" i="6" s="1"/>
  <c r="GL453" i="6" s="1"/>
  <c r="CE453" i="6"/>
  <c r="EH453" i="6" s="1"/>
  <c r="GK453" i="6" s="1"/>
  <c r="CD453" i="6"/>
  <c r="EG453" i="6" s="1"/>
  <c r="GJ453" i="6" s="1"/>
  <c r="CC453" i="6"/>
  <c r="EF453" i="6" s="1"/>
  <c r="GI453" i="6" s="1"/>
  <c r="CB453" i="6"/>
  <c r="EE453" i="6" s="1"/>
  <c r="GH453" i="6" s="1"/>
  <c r="CA453" i="6"/>
  <c r="ED453" i="6" s="1"/>
  <c r="GG453" i="6" s="1"/>
  <c r="BZ453" i="6"/>
  <c r="EC453" i="6" s="1"/>
  <c r="GF453" i="6" s="1"/>
  <c r="BY453" i="6"/>
  <c r="EB453" i="6" s="1"/>
  <c r="GE453" i="6" s="1"/>
  <c r="BX453" i="6"/>
  <c r="EA453" i="6" s="1"/>
  <c r="GD453" i="6" s="1"/>
  <c r="BW453" i="6"/>
  <c r="DZ453" i="6" s="1"/>
  <c r="GC453" i="6" s="1"/>
  <c r="BV453" i="6"/>
  <c r="DY453" i="6" s="1"/>
  <c r="GB453" i="6" s="1"/>
  <c r="BU453" i="6"/>
  <c r="DX453" i="6" s="1"/>
  <c r="GA453" i="6" s="1"/>
  <c r="BT453" i="6"/>
  <c r="DW453" i="6" s="1"/>
  <c r="FZ453" i="6" s="1"/>
  <c r="BS453" i="6"/>
  <c r="DV453" i="6" s="1"/>
  <c r="FY453" i="6" s="1"/>
  <c r="DU452" i="6"/>
  <c r="FX452" i="6" s="1"/>
  <c r="DT452" i="6"/>
  <c r="FW452" i="6" s="1"/>
  <c r="HZ452" i="6" s="1"/>
  <c r="DS452" i="6"/>
  <c r="FV452" i="6" s="1"/>
  <c r="HY452" i="6" s="1"/>
  <c r="DR452" i="6"/>
  <c r="FU452" i="6" s="1"/>
  <c r="HX452" i="6" s="1"/>
  <c r="DQ452" i="6"/>
  <c r="FT452" i="6" s="1"/>
  <c r="HW452" i="6" s="1"/>
  <c r="DP452" i="6"/>
  <c r="FS452" i="6" s="1"/>
  <c r="HV452" i="6" s="1"/>
  <c r="DO452" i="6"/>
  <c r="FR452" i="6" s="1"/>
  <c r="HU452" i="6" s="1"/>
  <c r="DN452" i="6"/>
  <c r="FQ452" i="6" s="1"/>
  <c r="HT452" i="6" s="1"/>
  <c r="DM452" i="6"/>
  <c r="FP452" i="6" s="1"/>
  <c r="HS452" i="6" s="1"/>
  <c r="DL452" i="6"/>
  <c r="FO452" i="6" s="1"/>
  <c r="HR452" i="6" s="1"/>
  <c r="DK452" i="6"/>
  <c r="FN452" i="6" s="1"/>
  <c r="HQ452" i="6" s="1"/>
  <c r="DJ452" i="6"/>
  <c r="FM452" i="6" s="1"/>
  <c r="HP452" i="6" s="1"/>
  <c r="DI452" i="6"/>
  <c r="FL452" i="6" s="1"/>
  <c r="HO452" i="6" s="1"/>
  <c r="DH452" i="6"/>
  <c r="FK452" i="6" s="1"/>
  <c r="HN452" i="6" s="1"/>
  <c r="DG452" i="6"/>
  <c r="FJ452" i="6" s="1"/>
  <c r="HM452" i="6" s="1"/>
  <c r="DF452" i="6"/>
  <c r="FI452" i="6" s="1"/>
  <c r="HL452" i="6" s="1"/>
  <c r="DE452" i="6"/>
  <c r="FH452" i="6" s="1"/>
  <c r="HK452" i="6" s="1"/>
  <c r="DD452" i="6"/>
  <c r="FG452" i="6" s="1"/>
  <c r="HJ452" i="6" s="1"/>
  <c r="DC452" i="6"/>
  <c r="FF452" i="6" s="1"/>
  <c r="HI452" i="6" s="1"/>
  <c r="DB452" i="6"/>
  <c r="FE452" i="6" s="1"/>
  <c r="HH452" i="6" s="1"/>
  <c r="DA452" i="6"/>
  <c r="FD452" i="6" s="1"/>
  <c r="HG452" i="6" s="1"/>
  <c r="CZ452" i="6"/>
  <c r="FC452" i="6" s="1"/>
  <c r="HF452" i="6" s="1"/>
  <c r="CY452" i="6"/>
  <c r="FB452" i="6" s="1"/>
  <c r="HE452" i="6" s="1"/>
  <c r="CX452" i="6"/>
  <c r="FA452" i="6" s="1"/>
  <c r="HD452" i="6" s="1"/>
  <c r="CW452" i="6"/>
  <c r="EZ452" i="6" s="1"/>
  <c r="HC452" i="6" s="1"/>
  <c r="CV452" i="6"/>
  <c r="EY452" i="6" s="1"/>
  <c r="HB452" i="6" s="1"/>
  <c r="CU452" i="6"/>
  <c r="EX452" i="6" s="1"/>
  <c r="HA452" i="6" s="1"/>
  <c r="CT452" i="6"/>
  <c r="EW452" i="6" s="1"/>
  <c r="GZ452" i="6" s="1"/>
  <c r="CS452" i="6"/>
  <c r="EV452" i="6" s="1"/>
  <c r="GY452" i="6" s="1"/>
  <c r="CR452" i="6"/>
  <c r="EU452" i="6" s="1"/>
  <c r="GX452" i="6" s="1"/>
  <c r="CQ452" i="6"/>
  <c r="ET452" i="6" s="1"/>
  <c r="GW452" i="6" s="1"/>
  <c r="CP452" i="6"/>
  <c r="ES452" i="6" s="1"/>
  <c r="GV452" i="6" s="1"/>
  <c r="CO452" i="6"/>
  <c r="ER452" i="6" s="1"/>
  <c r="GU452" i="6" s="1"/>
  <c r="CN452" i="6"/>
  <c r="EQ452" i="6" s="1"/>
  <c r="GT452" i="6" s="1"/>
  <c r="CM452" i="6"/>
  <c r="EP452" i="6" s="1"/>
  <c r="GS452" i="6" s="1"/>
  <c r="CL452" i="6"/>
  <c r="EO452" i="6" s="1"/>
  <c r="GR452" i="6" s="1"/>
  <c r="CK452" i="6"/>
  <c r="EN452" i="6" s="1"/>
  <c r="GQ452" i="6" s="1"/>
  <c r="CJ452" i="6"/>
  <c r="EM452" i="6" s="1"/>
  <c r="GP452" i="6" s="1"/>
  <c r="CI452" i="6"/>
  <c r="EL452" i="6" s="1"/>
  <c r="GO452" i="6" s="1"/>
  <c r="CH452" i="6"/>
  <c r="EK452" i="6" s="1"/>
  <c r="GN452" i="6" s="1"/>
  <c r="CG452" i="6"/>
  <c r="EJ452" i="6" s="1"/>
  <c r="GM452" i="6" s="1"/>
  <c r="CF452" i="6"/>
  <c r="EI452" i="6" s="1"/>
  <c r="GL452" i="6" s="1"/>
  <c r="CE452" i="6"/>
  <c r="EH452" i="6" s="1"/>
  <c r="GK452" i="6" s="1"/>
  <c r="CD452" i="6"/>
  <c r="EG452" i="6" s="1"/>
  <c r="GJ452" i="6" s="1"/>
  <c r="CC452" i="6"/>
  <c r="EF452" i="6" s="1"/>
  <c r="GI452" i="6" s="1"/>
  <c r="CB452" i="6"/>
  <c r="EE452" i="6" s="1"/>
  <c r="GH452" i="6" s="1"/>
  <c r="CA452" i="6"/>
  <c r="ED452" i="6" s="1"/>
  <c r="GG452" i="6" s="1"/>
  <c r="BZ452" i="6"/>
  <c r="EC452" i="6" s="1"/>
  <c r="GF452" i="6" s="1"/>
  <c r="BY452" i="6"/>
  <c r="EB452" i="6" s="1"/>
  <c r="GE452" i="6" s="1"/>
  <c r="BX452" i="6"/>
  <c r="EA452" i="6" s="1"/>
  <c r="GD452" i="6" s="1"/>
  <c r="BW452" i="6"/>
  <c r="DZ452" i="6" s="1"/>
  <c r="GC452" i="6" s="1"/>
  <c r="BV452" i="6"/>
  <c r="DY452" i="6" s="1"/>
  <c r="GB452" i="6" s="1"/>
  <c r="BU452" i="6"/>
  <c r="DX452" i="6" s="1"/>
  <c r="GA452" i="6" s="1"/>
  <c r="BT452" i="6"/>
  <c r="DW452" i="6" s="1"/>
  <c r="FZ452" i="6" s="1"/>
  <c r="BS452" i="6"/>
  <c r="DV452" i="6" s="1"/>
  <c r="FY452" i="6" s="1"/>
  <c r="DU451" i="6"/>
  <c r="FX451" i="6" s="1"/>
  <c r="DT451" i="6"/>
  <c r="FW451" i="6" s="1"/>
  <c r="HZ451" i="6" s="1"/>
  <c r="DS451" i="6"/>
  <c r="FV451" i="6" s="1"/>
  <c r="HY451" i="6" s="1"/>
  <c r="DR451" i="6"/>
  <c r="FU451" i="6" s="1"/>
  <c r="HX451" i="6" s="1"/>
  <c r="DQ451" i="6"/>
  <c r="FT451" i="6" s="1"/>
  <c r="HW451" i="6" s="1"/>
  <c r="DP451" i="6"/>
  <c r="FS451" i="6" s="1"/>
  <c r="HV451" i="6" s="1"/>
  <c r="DO451" i="6"/>
  <c r="FR451" i="6" s="1"/>
  <c r="HU451" i="6" s="1"/>
  <c r="DN451" i="6"/>
  <c r="FQ451" i="6" s="1"/>
  <c r="HT451" i="6" s="1"/>
  <c r="DM451" i="6"/>
  <c r="FP451" i="6" s="1"/>
  <c r="HS451" i="6" s="1"/>
  <c r="DL451" i="6"/>
  <c r="FO451" i="6" s="1"/>
  <c r="HR451" i="6" s="1"/>
  <c r="DK451" i="6"/>
  <c r="FN451" i="6" s="1"/>
  <c r="HQ451" i="6" s="1"/>
  <c r="DJ451" i="6"/>
  <c r="FM451" i="6" s="1"/>
  <c r="HP451" i="6" s="1"/>
  <c r="DI451" i="6"/>
  <c r="FL451" i="6" s="1"/>
  <c r="HO451" i="6" s="1"/>
  <c r="DH451" i="6"/>
  <c r="FK451" i="6" s="1"/>
  <c r="HN451" i="6" s="1"/>
  <c r="DG451" i="6"/>
  <c r="FJ451" i="6" s="1"/>
  <c r="HM451" i="6" s="1"/>
  <c r="DF451" i="6"/>
  <c r="FI451" i="6" s="1"/>
  <c r="HL451" i="6" s="1"/>
  <c r="DE451" i="6"/>
  <c r="FH451" i="6" s="1"/>
  <c r="HK451" i="6" s="1"/>
  <c r="DD451" i="6"/>
  <c r="FG451" i="6" s="1"/>
  <c r="HJ451" i="6" s="1"/>
  <c r="DC451" i="6"/>
  <c r="FF451" i="6" s="1"/>
  <c r="HI451" i="6" s="1"/>
  <c r="DB451" i="6"/>
  <c r="FE451" i="6" s="1"/>
  <c r="HH451" i="6" s="1"/>
  <c r="DA451" i="6"/>
  <c r="FD451" i="6" s="1"/>
  <c r="HG451" i="6" s="1"/>
  <c r="CZ451" i="6"/>
  <c r="FC451" i="6" s="1"/>
  <c r="HF451" i="6" s="1"/>
  <c r="CY451" i="6"/>
  <c r="FB451" i="6" s="1"/>
  <c r="HE451" i="6" s="1"/>
  <c r="CX451" i="6"/>
  <c r="FA451" i="6" s="1"/>
  <c r="HD451" i="6" s="1"/>
  <c r="CW451" i="6"/>
  <c r="EZ451" i="6" s="1"/>
  <c r="HC451" i="6" s="1"/>
  <c r="CV451" i="6"/>
  <c r="EY451" i="6" s="1"/>
  <c r="HB451" i="6" s="1"/>
  <c r="CU451" i="6"/>
  <c r="EX451" i="6" s="1"/>
  <c r="HA451" i="6" s="1"/>
  <c r="CT451" i="6"/>
  <c r="EW451" i="6" s="1"/>
  <c r="GZ451" i="6" s="1"/>
  <c r="CS451" i="6"/>
  <c r="EV451" i="6" s="1"/>
  <c r="GY451" i="6" s="1"/>
  <c r="CR451" i="6"/>
  <c r="EU451" i="6" s="1"/>
  <c r="GX451" i="6" s="1"/>
  <c r="CQ451" i="6"/>
  <c r="ET451" i="6" s="1"/>
  <c r="GW451" i="6" s="1"/>
  <c r="CP451" i="6"/>
  <c r="ES451" i="6" s="1"/>
  <c r="GV451" i="6" s="1"/>
  <c r="CO451" i="6"/>
  <c r="ER451" i="6" s="1"/>
  <c r="GU451" i="6" s="1"/>
  <c r="CN451" i="6"/>
  <c r="EQ451" i="6" s="1"/>
  <c r="GT451" i="6" s="1"/>
  <c r="CM451" i="6"/>
  <c r="EP451" i="6" s="1"/>
  <c r="GS451" i="6" s="1"/>
  <c r="CL451" i="6"/>
  <c r="EO451" i="6" s="1"/>
  <c r="GR451" i="6" s="1"/>
  <c r="CK451" i="6"/>
  <c r="EN451" i="6" s="1"/>
  <c r="GQ451" i="6" s="1"/>
  <c r="CJ451" i="6"/>
  <c r="EM451" i="6" s="1"/>
  <c r="GP451" i="6" s="1"/>
  <c r="CI451" i="6"/>
  <c r="EL451" i="6" s="1"/>
  <c r="GO451" i="6" s="1"/>
  <c r="CH451" i="6"/>
  <c r="EK451" i="6" s="1"/>
  <c r="GN451" i="6" s="1"/>
  <c r="CG451" i="6"/>
  <c r="EJ451" i="6" s="1"/>
  <c r="GM451" i="6" s="1"/>
  <c r="CF451" i="6"/>
  <c r="EI451" i="6" s="1"/>
  <c r="GL451" i="6" s="1"/>
  <c r="CE451" i="6"/>
  <c r="EH451" i="6" s="1"/>
  <c r="GK451" i="6" s="1"/>
  <c r="CD451" i="6"/>
  <c r="EG451" i="6" s="1"/>
  <c r="GJ451" i="6" s="1"/>
  <c r="CC451" i="6"/>
  <c r="EF451" i="6" s="1"/>
  <c r="GI451" i="6" s="1"/>
  <c r="CB451" i="6"/>
  <c r="EE451" i="6" s="1"/>
  <c r="GH451" i="6" s="1"/>
  <c r="CA451" i="6"/>
  <c r="ED451" i="6" s="1"/>
  <c r="GG451" i="6" s="1"/>
  <c r="BZ451" i="6"/>
  <c r="EC451" i="6" s="1"/>
  <c r="GF451" i="6" s="1"/>
  <c r="BY451" i="6"/>
  <c r="EB451" i="6" s="1"/>
  <c r="GE451" i="6" s="1"/>
  <c r="BX451" i="6"/>
  <c r="EA451" i="6" s="1"/>
  <c r="GD451" i="6" s="1"/>
  <c r="BW451" i="6"/>
  <c r="DZ451" i="6" s="1"/>
  <c r="GC451" i="6" s="1"/>
  <c r="BV451" i="6"/>
  <c r="DY451" i="6" s="1"/>
  <c r="GB451" i="6" s="1"/>
  <c r="BU451" i="6"/>
  <c r="DX451" i="6" s="1"/>
  <c r="GA451" i="6" s="1"/>
  <c r="BT451" i="6"/>
  <c r="DW451" i="6" s="1"/>
  <c r="FZ451" i="6" s="1"/>
  <c r="BS451" i="6"/>
  <c r="DV451" i="6" s="1"/>
  <c r="FY451" i="6" s="1"/>
  <c r="DU450" i="6"/>
  <c r="FX450" i="6" s="1"/>
  <c r="DT450" i="6"/>
  <c r="FW450" i="6" s="1"/>
  <c r="HZ450" i="6" s="1"/>
  <c r="DS450" i="6"/>
  <c r="FV450" i="6" s="1"/>
  <c r="HY450" i="6" s="1"/>
  <c r="DR450" i="6"/>
  <c r="FU450" i="6" s="1"/>
  <c r="HX450" i="6" s="1"/>
  <c r="DQ450" i="6"/>
  <c r="FT450" i="6" s="1"/>
  <c r="HW450" i="6" s="1"/>
  <c r="DP450" i="6"/>
  <c r="FS450" i="6" s="1"/>
  <c r="HV450" i="6" s="1"/>
  <c r="DO450" i="6"/>
  <c r="FR450" i="6" s="1"/>
  <c r="HU450" i="6" s="1"/>
  <c r="DN450" i="6"/>
  <c r="FQ450" i="6" s="1"/>
  <c r="HT450" i="6" s="1"/>
  <c r="DM450" i="6"/>
  <c r="FP450" i="6" s="1"/>
  <c r="HS450" i="6" s="1"/>
  <c r="DL450" i="6"/>
  <c r="FO450" i="6" s="1"/>
  <c r="HR450" i="6" s="1"/>
  <c r="DK450" i="6"/>
  <c r="FN450" i="6" s="1"/>
  <c r="HQ450" i="6" s="1"/>
  <c r="DJ450" i="6"/>
  <c r="FM450" i="6" s="1"/>
  <c r="HP450" i="6" s="1"/>
  <c r="DI450" i="6"/>
  <c r="FL450" i="6" s="1"/>
  <c r="HO450" i="6" s="1"/>
  <c r="DH450" i="6"/>
  <c r="FK450" i="6" s="1"/>
  <c r="HN450" i="6" s="1"/>
  <c r="DG450" i="6"/>
  <c r="FJ450" i="6" s="1"/>
  <c r="HM450" i="6" s="1"/>
  <c r="DF450" i="6"/>
  <c r="FI450" i="6" s="1"/>
  <c r="HL450" i="6" s="1"/>
  <c r="DE450" i="6"/>
  <c r="FH450" i="6" s="1"/>
  <c r="HK450" i="6" s="1"/>
  <c r="DD450" i="6"/>
  <c r="FG450" i="6" s="1"/>
  <c r="HJ450" i="6" s="1"/>
  <c r="DC450" i="6"/>
  <c r="FF450" i="6" s="1"/>
  <c r="HI450" i="6" s="1"/>
  <c r="DB450" i="6"/>
  <c r="FE450" i="6" s="1"/>
  <c r="HH450" i="6" s="1"/>
  <c r="DA450" i="6"/>
  <c r="FD450" i="6" s="1"/>
  <c r="HG450" i="6" s="1"/>
  <c r="CZ450" i="6"/>
  <c r="FC450" i="6" s="1"/>
  <c r="HF450" i="6" s="1"/>
  <c r="CY450" i="6"/>
  <c r="FB450" i="6" s="1"/>
  <c r="HE450" i="6" s="1"/>
  <c r="CX450" i="6"/>
  <c r="FA450" i="6" s="1"/>
  <c r="HD450" i="6" s="1"/>
  <c r="CW450" i="6"/>
  <c r="EZ450" i="6" s="1"/>
  <c r="HC450" i="6" s="1"/>
  <c r="CV450" i="6"/>
  <c r="EY450" i="6" s="1"/>
  <c r="HB450" i="6" s="1"/>
  <c r="CU450" i="6"/>
  <c r="EX450" i="6" s="1"/>
  <c r="HA450" i="6" s="1"/>
  <c r="CT450" i="6"/>
  <c r="EW450" i="6" s="1"/>
  <c r="GZ450" i="6" s="1"/>
  <c r="CS450" i="6"/>
  <c r="EV450" i="6" s="1"/>
  <c r="GY450" i="6" s="1"/>
  <c r="CR450" i="6"/>
  <c r="EU450" i="6" s="1"/>
  <c r="GX450" i="6" s="1"/>
  <c r="CQ450" i="6"/>
  <c r="ET450" i="6" s="1"/>
  <c r="GW450" i="6" s="1"/>
  <c r="CP450" i="6"/>
  <c r="ES450" i="6" s="1"/>
  <c r="GV450" i="6" s="1"/>
  <c r="CO450" i="6"/>
  <c r="ER450" i="6" s="1"/>
  <c r="GU450" i="6" s="1"/>
  <c r="CN450" i="6"/>
  <c r="EQ450" i="6" s="1"/>
  <c r="GT450" i="6" s="1"/>
  <c r="CM450" i="6"/>
  <c r="EP450" i="6" s="1"/>
  <c r="GS450" i="6" s="1"/>
  <c r="CL450" i="6"/>
  <c r="EO450" i="6" s="1"/>
  <c r="GR450" i="6" s="1"/>
  <c r="CK450" i="6"/>
  <c r="EN450" i="6" s="1"/>
  <c r="GQ450" i="6" s="1"/>
  <c r="CJ450" i="6"/>
  <c r="EM450" i="6" s="1"/>
  <c r="GP450" i="6" s="1"/>
  <c r="CI450" i="6"/>
  <c r="EL450" i="6" s="1"/>
  <c r="GO450" i="6" s="1"/>
  <c r="CH450" i="6"/>
  <c r="EK450" i="6" s="1"/>
  <c r="GN450" i="6" s="1"/>
  <c r="CG450" i="6"/>
  <c r="EJ450" i="6" s="1"/>
  <c r="GM450" i="6" s="1"/>
  <c r="CF450" i="6"/>
  <c r="EI450" i="6" s="1"/>
  <c r="GL450" i="6" s="1"/>
  <c r="CE450" i="6"/>
  <c r="EH450" i="6" s="1"/>
  <c r="GK450" i="6" s="1"/>
  <c r="CD450" i="6"/>
  <c r="EG450" i="6" s="1"/>
  <c r="GJ450" i="6" s="1"/>
  <c r="CC450" i="6"/>
  <c r="EF450" i="6" s="1"/>
  <c r="GI450" i="6" s="1"/>
  <c r="CB450" i="6"/>
  <c r="EE450" i="6" s="1"/>
  <c r="GH450" i="6" s="1"/>
  <c r="CA450" i="6"/>
  <c r="ED450" i="6" s="1"/>
  <c r="GG450" i="6" s="1"/>
  <c r="BZ450" i="6"/>
  <c r="EC450" i="6" s="1"/>
  <c r="GF450" i="6" s="1"/>
  <c r="BY450" i="6"/>
  <c r="EB450" i="6" s="1"/>
  <c r="GE450" i="6" s="1"/>
  <c r="BX450" i="6"/>
  <c r="EA450" i="6" s="1"/>
  <c r="GD450" i="6" s="1"/>
  <c r="BW450" i="6"/>
  <c r="DZ450" i="6" s="1"/>
  <c r="GC450" i="6" s="1"/>
  <c r="BV450" i="6"/>
  <c r="DY450" i="6" s="1"/>
  <c r="GB450" i="6" s="1"/>
  <c r="BU450" i="6"/>
  <c r="DX450" i="6" s="1"/>
  <c r="GA450" i="6" s="1"/>
  <c r="BT450" i="6"/>
  <c r="DW450" i="6" s="1"/>
  <c r="FZ450" i="6" s="1"/>
  <c r="BS450" i="6"/>
  <c r="DV450" i="6" s="1"/>
  <c r="FY450" i="6" s="1"/>
  <c r="DU449" i="6"/>
  <c r="FX449" i="6" s="1"/>
  <c r="DT449" i="6"/>
  <c r="FW449" i="6" s="1"/>
  <c r="HZ449" i="6" s="1"/>
  <c r="DS449" i="6"/>
  <c r="FV449" i="6" s="1"/>
  <c r="HY449" i="6" s="1"/>
  <c r="DR449" i="6"/>
  <c r="FU449" i="6" s="1"/>
  <c r="HX449" i="6" s="1"/>
  <c r="DQ449" i="6"/>
  <c r="FT449" i="6" s="1"/>
  <c r="HW449" i="6" s="1"/>
  <c r="DP449" i="6"/>
  <c r="FS449" i="6" s="1"/>
  <c r="HV449" i="6" s="1"/>
  <c r="DO449" i="6"/>
  <c r="FR449" i="6" s="1"/>
  <c r="HU449" i="6" s="1"/>
  <c r="DN449" i="6"/>
  <c r="FQ449" i="6" s="1"/>
  <c r="HT449" i="6" s="1"/>
  <c r="DM449" i="6"/>
  <c r="FP449" i="6" s="1"/>
  <c r="HS449" i="6" s="1"/>
  <c r="DL449" i="6"/>
  <c r="FO449" i="6" s="1"/>
  <c r="HR449" i="6" s="1"/>
  <c r="DK449" i="6"/>
  <c r="FN449" i="6" s="1"/>
  <c r="HQ449" i="6" s="1"/>
  <c r="DJ449" i="6"/>
  <c r="FM449" i="6" s="1"/>
  <c r="HP449" i="6" s="1"/>
  <c r="DI449" i="6"/>
  <c r="FL449" i="6" s="1"/>
  <c r="HO449" i="6" s="1"/>
  <c r="DH449" i="6"/>
  <c r="FK449" i="6" s="1"/>
  <c r="HN449" i="6" s="1"/>
  <c r="DG449" i="6"/>
  <c r="FJ449" i="6" s="1"/>
  <c r="HM449" i="6" s="1"/>
  <c r="DF449" i="6"/>
  <c r="FI449" i="6" s="1"/>
  <c r="HL449" i="6" s="1"/>
  <c r="DE449" i="6"/>
  <c r="FH449" i="6" s="1"/>
  <c r="HK449" i="6" s="1"/>
  <c r="DD449" i="6"/>
  <c r="FG449" i="6" s="1"/>
  <c r="HJ449" i="6" s="1"/>
  <c r="DC449" i="6"/>
  <c r="FF449" i="6" s="1"/>
  <c r="HI449" i="6" s="1"/>
  <c r="DB449" i="6"/>
  <c r="FE449" i="6" s="1"/>
  <c r="HH449" i="6" s="1"/>
  <c r="DA449" i="6"/>
  <c r="FD449" i="6" s="1"/>
  <c r="HG449" i="6" s="1"/>
  <c r="CZ449" i="6"/>
  <c r="FC449" i="6" s="1"/>
  <c r="HF449" i="6" s="1"/>
  <c r="CY449" i="6"/>
  <c r="FB449" i="6" s="1"/>
  <c r="HE449" i="6" s="1"/>
  <c r="CX449" i="6"/>
  <c r="FA449" i="6" s="1"/>
  <c r="HD449" i="6" s="1"/>
  <c r="CW449" i="6"/>
  <c r="EZ449" i="6" s="1"/>
  <c r="HC449" i="6" s="1"/>
  <c r="CV449" i="6"/>
  <c r="EY449" i="6" s="1"/>
  <c r="HB449" i="6" s="1"/>
  <c r="CU449" i="6"/>
  <c r="EX449" i="6" s="1"/>
  <c r="HA449" i="6" s="1"/>
  <c r="CT449" i="6"/>
  <c r="EW449" i="6" s="1"/>
  <c r="GZ449" i="6" s="1"/>
  <c r="CS449" i="6"/>
  <c r="EV449" i="6" s="1"/>
  <c r="GY449" i="6" s="1"/>
  <c r="CR449" i="6"/>
  <c r="EU449" i="6" s="1"/>
  <c r="GX449" i="6" s="1"/>
  <c r="CQ449" i="6"/>
  <c r="ET449" i="6" s="1"/>
  <c r="GW449" i="6" s="1"/>
  <c r="CP449" i="6"/>
  <c r="ES449" i="6" s="1"/>
  <c r="GV449" i="6" s="1"/>
  <c r="CO449" i="6"/>
  <c r="ER449" i="6" s="1"/>
  <c r="GU449" i="6" s="1"/>
  <c r="CN449" i="6"/>
  <c r="EQ449" i="6" s="1"/>
  <c r="GT449" i="6" s="1"/>
  <c r="CM449" i="6"/>
  <c r="EP449" i="6" s="1"/>
  <c r="GS449" i="6" s="1"/>
  <c r="CL449" i="6"/>
  <c r="EO449" i="6" s="1"/>
  <c r="GR449" i="6" s="1"/>
  <c r="CK449" i="6"/>
  <c r="EN449" i="6" s="1"/>
  <c r="GQ449" i="6" s="1"/>
  <c r="CJ449" i="6"/>
  <c r="EM449" i="6" s="1"/>
  <c r="GP449" i="6" s="1"/>
  <c r="CI449" i="6"/>
  <c r="EL449" i="6" s="1"/>
  <c r="GO449" i="6" s="1"/>
  <c r="CH449" i="6"/>
  <c r="EK449" i="6" s="1"/>
  <c r="GN449" i="6" s="1"/>
  <c r="CG449" i="6"/>
  <c r="EJ449" i="6" s="1"/>
  <c r="GM449" i="6" s="1"/>
  <c r="CF449" i="6"/>
  <c r="EI449" i="6" s="1"/>
  <c r="GL449" i="6" s="1"/>
  <c r="CE449" i="6"/>
  <c r="EH449" i="6" s="1"/>
  <c r="GK449" i="6" s="1"/>
  <c r="CD449" i="6"/>
  <c r="EG449" i="6" s="1"/>
  <c r="GJ449" i="6" s="1"/>
  <c r="CC449" i="6"/>
  <c r="EF449" i="6" s="1"/>
  <c r="GI449" i="6" s="1"/>
  <c r="CB449" i="6"/>
  <c r="EE449" i="6" s="1"/>
  <c r="GH449" i="6" s="1"/>
  <c r="CA449" i="6"/>
  <c r="ED449" i="6" s="1"/>
  <c r="GG449" i="6" s="1"/>
  <c r="BZ449" i="6"/>
  <c r="EC449" i="6" s="1"/>
  <c r="GF449" i="6" s="1"/>
  <c r="BY449" i="6"/>
  <c r="EB449" i="6" s="1"/>
  <c r="GE449" i="6" s="1"/>
  <c r="BX449" i="6"/>
  <c r="EA449" i="6" s="1"/>
  <c r="GD449" i="6" s="1"/>
  <c r="BW449" i="6"/>
  <c r="DZ449" i="6" s="1"/>
  <c r="GC449" i="6" s="1"/>
  <c r="BV449" i="6"/>
  <c r="DY449" i="6" s="1"/>
  <c r="GB449" i="6" s="1"/>
  <c r="BU449" i="6"/>
  <c r="DX449" i="6" s="1"/>
  <c r="GA449" i="6" s="1"/>
  <c r="BT449" i="6"/>
  <c r="DW449" i="6" s="1"/>
  <c r="FZ449" i="6" s="1"/>
  <c r="BS449" i="6"/>
  <c r="DV449" i="6" s="1"/>
  <c r="FY449" i="6" s="1"/>
  <c r="DU448" i="6"/>
  <c r="FX448" i="6" s="1"/>
  <c r="DT448" i="6"/>
  <c r="FW448" i="6" s="1"/>
  <c r="HZ448" i="6" s="1"/>
  <c r="DS448" i="6"/>
  <c r="FV448" i="6" s="1"/>
  <c r="HY448" i="6" s="1"/>
  <c r="DR448" i="6"/>
  <c r="FU448" i="6" s="1"/>
  <c r="HX448" i="6" s="1"/>
  <c r="DQ448" i="6"/>
  <c r="FT448" i="6" s="1"/>
  <c r="HW448" i="6" s="1"/>
  <c r="DP448" i="6"/>
  <c r="FS448" i="6" s="1"/>
  <c r="HV448" i="6" s="1"/>
  <c r="DO448" i="6"/>
  <c r="FR448" i="6" s="1"/>
  <c r="HU448" i="6" s="1"/>
  <c r="DN448" i="6"/>
  <c r="FQ448" i="6" s="1"/>
  <c r="HT448" i="6" s="1"/>
  <c r="DM448" i="6"/>
  <c r="FP448" i="6" s="1"/>
  <c r="HS448" i="6" s="1"/>
  <c r="DL448" i="6"/>
  <c r="FO448" i="6" s="1"/>
  <c r="HR448" i="6" s="1"/>
  <c r="DK448" i="6"/>
  <c r="FN448" i="6" s="1"/>
  <c r="HQ448" i="6" s="1"/>
  <c r="DJ448" i="6"/>
  <c r="FM448" i="6" s="1"/>
  <c r="HP448" i="6" s="1"/>
  <c r="DI448" i="6"/>
  <c r="FL448" i="6" s="1"/>
  <c r="HO448" i="6" s="1"/>
  <c r="DH448" i="6"/>
  <c r="FK448" i="6" s="1"/>
  <c r="HN448" i="6" s="1"/>
  <c r="DG448" i="6"/>
  <c r="FJ448" i="6" s="1"/>
  <c r="HM448" i="6" s="1"/>
  <c r="DF448" i="6"/>
  <c r="FI448" i="6" s="1"/>
  <c r="HL448" i="6" s="1"/>
  <c r="DE448" i="6"/>
  <c r="FH448" i="6" s="1"/>
  <c r="HK448" i="6" s="1"/>
  <c r="DD448" i="6"/>
  <c r="FG448" i="6" s="1"/>
  <c r="HJ448" i="6" s="1"/>
  <c r="DC448" i="6"/>
  <c r="FF448" i="6" s="1"/>
  <c r="HI448" i="6" s="1"/>
  <c r="DB448" i="6"/>
  <c r="FE448" i="6" s="1"/>
  <c r="HH448" i="6" s="1"/>
  <c r="DA448" i="6"/>
  <c r="FD448" i="6" s="1"/>
  <c r="HG448" i="6" s="1"/>
  <c r="CZ448" i="6"/>
  <c r="FC448" i="6" s="1"/>
  <c r="HF448" i="6" s="1"/>
  <c r="CY448" i="6"/>
  <c r="FB448" i="6" s="1"/>
  <c r="HE448" i="6" s="1"/>
  <c r="CX448" i="6"/>
  <c r="FA448" i="6" s="1"/>
  <c r="HD448" i="6" s="1"/>
  <c r="CW448" i="6"/>
  <c r="EZ448" i="6" s="1"/>
  <c r="HC448" i="6" s="1"/>
  <c r="CV448" i="6"/>
  <c r="EY448" i="6" s="1"/>
  <c r="HB448" i="6" s="1"/>
  <c r="CU448" i="6"/>
  <c r="EX448" i="6" s="1"/>
  <c r="HA448" i="6" s="1"/>
  <c r="CT448" i="6"/>
  <c r="EW448" i="6" s="1"/>
  <c r="GZ448" i="6" s="1"/>
  <c r="CS448" i="6"/>
  <c r="EV448" i="6" s="1"/>
  <c r="GY448" i="6" s="1"/>
  <c r="CR448" i="6"/>
  <c r="EU448" i="6" s="1"/>
  <c r="GX448" i="6" s="1"/>
  <c r="CQ448" i="6"/>
  <c r="ET448" i="6" s="1"/>
  <c r="GW448" i="6" s="1"/>
  <c r="CP448" i="6"/>
  <c r="ES448" i="6" s="1"/>
  <c r="GV448" i="6" s="1"/>
  <c r="CO448" i="6"/>
  <c r="ER448" i="6" s="1"/>
  <c r="GU448" i="6" s="1"/>
  <c r="CN448" i="6"/>
  <c r="EQ448" i="6" s="1"/>
  <c r="GT448" i="6" s="1"/>
  <c r="CM448" i="6"/>
  <c r="EP448" i="6" s="1"/>
  <c r="GS448" i="6" s="1"/>
  <c r="CL448" i="6"/>
  <c r="EO448" i="6" s="1"/>
  <c r="GR448" i="6" s="1"/>
  <c r="CK448" i="6"/>
  <c r="EN448" i="6" s="1"/>
  <c r="GQ448" i="6" s="1"/>
  <c r="CJ448" i="6"/>
  <c r="EM448" i="6" s="1"/>
  <c r="GP448" i="6" s="1"/>
  <c r="CI448" i="6"/>
  <c r="EL448" i="6" s="1"/>
  <c r="GO448" i="6" s="1"/>
  <c r="CH448" i="6"/>
  <c r="EK448" i="6" s="1"/>
  <c r="GN448" i="6" s="1"/>
  <c r="CG448" i="6"/>
  <c r="EJ448" i="6" s="1"/>
  <c r="GM448" i="6" s="1"/>
  <c r="CF448" i="6"/>
  <c r="EI448" i="6" s="1"/>
  <c r="GL448" i="6" s="1"/>
  <c r="CE448" i="6"/>
  <c r="EH448" i="6" s="1"/>
  <c r="GK448" i="6" s="1"/>
  <c r="CD448" i="6"/>
  <c r="EG448" i="6" s="1"/>
  <c r="GJ448" i="6" s="1"/>
  <c r="CC448" i="6"/>
  <c r="EF448" i="6" s="1"/>
  <c r="GI448" i="6" s="1"/>
  <c r="CB448" i="6"/>
  <c r="EE448" i="6" s="1"/>
  <c r="GH448" i="6" s="1"/>
  <c r="CA448" i="6"/>
  <c r="ED448" i="6" s="1"/>
  <c r="GG448" i="6" s="1"/>
  <c r="BZ448" i="6"/>
  <c r="EC448" i="6" s="1"/>
  <c r="GF448" i="6" s="1"/>
  <c r="BY448" i="6"/>
  <c r="EB448" i="6" s="1"/>
  <c r="GE448" i="6" s="1"/>
  <c r="BX448" i="6"/>
  <c r="EA448" i="6" s="1"/>
  <c r="GD448" i="6" s="1"/>
  <c r="BW448" i="6"/>
  <c r="DZ448" i="6" s="1"/>
  <c r="GC448" i="6" s="1"/>
  <c r="BV448" i="6"/>
  <c r="DY448" i="6" s="1"/>
  <c r="GB448" i="6" s="1"/>
  <c r="BU448" i="6"/>
  <c r="DX448" i="6" s="1"/>
  <c r="GA448" i="6" s="1"/>
  <c r="BT448" i="6"/>
  <c r="DW448" i="6" s="1"/>
  <c r="FZ448" i="6" s="1"/>
  <c r="BS448" i="6"/>
  <c r="DV448" i="6" s="1"/>
  <c r="FY448" i="6" s="1"/>
  <c r="DU447" i="6"/>
  <c r="FX447" i="6" s="1"/>
  <c r="DT447" i="6"/>
  <c r="FW447" i="6" s="1"/>
  <c r="HZ447" i="6" s="1"/>
  <c r="DS447" i="6"/>
  <c r="FV447" i="6" s="1"/>
  <c r="HY447" i="6" s="1"/>
  <c r="DR447" i="6"/>
  <c r="FU447" i="6" s="1"/>
  <c r="HX447" i="6" s="1"/>
  <c r="DQ447" i="6"/>
  <c r="FT447" i="6" s="1"/>
  <c r="HW447" i="6" s="1"/>
  <c r="DP447" i="6"/>
  <c r="FS447" i="6" s="1"/>
  <c r="HV447" i="6" s="1"/>
  <c r="DO447" i="6"/>
  <c r="FR447" i="6" s="1"/>
  <c r="HU447" i="6" s="1"/>
  <c r="DN447" i="6"/>
  <c r="FQ447" i="6" s="1"/>
  <c r="HT447" i="6" s="1"/>
  <c r="DM447" i="6"/>
  <c r="FP447" i="6" s="1"/>
  <c r="HS447" i="6" s="1"/>
  <c r="DL447" i="6"/>
  <c r="FO447" i="6" s="1"/>
  <c r="HR447" i="6" s="1"/>
  <c r="DK447" i="6"/>
  <c r="FN447" i="6" s="1"/>
  <c r="HQ447" i="6" s="1"/>
  <c r="DJ447" i="6"/>
  <c r="FM447" i="6" s="1"/>
  <c r="HP447" i="6" s="1"/>
  <c r="DI447" i="6"/>
  <c r="FL447" i="6" s="1"/>
  <c r="HO447" i="6" s="1"/>
  <c r="DH447" i="6"/>
  <c r="FK447" i="6" s="1"/>
  <c r="HN447" i="6" s="1"/>
  <c r="DG447" i="6"/>
  <c r="FJ447" i="6" s="1"/>
  <c r="HM447" i="6" s="1"/>
  <c r="DF447" i="6"/>
  <c r="FI447" i="6" s="1"/>
  <c r="HL447" i="6" s="1"/>
  <c r="DE447" i="6"/>
  <c r="FH447" i="6" s="1"/>
  <c r="HK447" i="6" s="1"/>
  <c r="DD447" i="6"/>
  <c r="FG447" i="6" s="1"/>
  <c r="HJ447" i="6" s="1"/>
  <c r="DC447" i="6"/>
  <c r="FF447" i="6" s="1"/>
  <c r="HI447" i="6" s="1"/>
  <c r="DB447" i="6"/>
  <c r="FE447" i="6" s="1"/>
  <c r="HH447" i="6" s="1"/>
  <c r="DA447" i="6"/>
  <c r="FD447" i="6" s="1"/>
  <c r="HG447" i="6" s="1"/>
  <c r="CZ447" i="6"/>
  <c r="FC447" i="6" s="1"/>
  <c r="HF447" i="6" s="1"/>
  <c r="CY447" i="6"/>
  <c r="FB447" i="6" s="1"/>
  <c r="HE447" i="6" s="1"/>
  <c r="CX447" i="6"/>
  <c r="FA447" i="6" s="1"/>
  <c r="HD447" i="6" s="1"/>
  <c r="CW447" i="6"/>
  <c r="EZ447" i="6" s="1"/>
  <c r="HC447" i="6" s="1"/>
  <c r="CV447" i="6"/>
  <c r="EY447" i="6" s="1"/>
  <c r="HB447" i="6" s="1"/>
  <c r="CU447" i="6"/>
  <c r="EX447" i="6" s="1"/>
  <c r="HA447" i="6" s="1"/>
  <c r="CT447" i="6"/>
  <c r="EW447" i="6" s="1"/>
  <c r="GZ447" i="6" s="1"/>
  <c r="CS447" i="6"/>
  <c r="EV447" i="6" s="1"/>
  <c r="GY447" i="6" s="1"/>
  <c r="CR447" i="6"/>
  <c r="EU447" i="6" s="1"/>
  <c r="GX447" i="6" s="1"/>
  <c r="CQ447" i="6"/>
  <c r="ET447" i="6" s="1"/>
  <c r="GW447" i="6" s="1"/>
  <c r="CP447" i="6"/>
  <c r="ES447" i="6" s="1"/>
  <c r="GV447" i="6" s="1"/>
  <c r="CO447" i="6"/>
  <c r="ER447" i="6" s="1"/>
  <c r="GU447" i="6" s="1"/>
  <c r="CN447" i="6"/>
  <c r="EQ447" i="6" s="1"/>
  <c r="GT447" i="6" s="1"/>
  <c r="CM447" i="6"/>
  <c r="EP447" i="6" s="1"/>
  <c r="GS447" i="6" s="1"/>
  <c r="CL447" i="6"/>
  <c r="EO447" i="6" s="1"/>
  <c r="GR447" i="6" s="1"/>
  <c r="CK447" i="6"/>
  <c r="EN447" i="6" s="1"/>
  <c r="GQ447" i="6" s="1"/>
  <c r="CJ447" i="6"/>
  <c r="EM447" i="6" s="1"/>
  <c r="GP447" i="6" s="1"/>
  <c r="CI447" i="6"/>
  <c r="EL447" i="6" s="1"/>
  <c r="GO447" i="6" s="1"/>
  <c r="CH447" i="6"/>
  <c r="EK447" i="6" s="1"/>
  <c r="GN447" i="6" s="1"/>
  <c r="CG447" i="6"/>
  <c r="EJ447" i="6" s="1"/>
  <c r="GM447" i="6" s="1"/>
  <c r="CF447" i="6"/>
  <c r="EI447" i="6" s="1"/>
  <c r="GL447" i="6" s="1"/>
  <c r="CE447" i="6"/>
  <c r="EH447" i="6" s="1"/>
  <c r="GK447" i="6" s="1"/>
  <c r="CD447" i="6"/>
  <c r="EG447" i="6" s="1"/>
  <c r="GJ447" i="6" s="1"/>
  <c r="CC447" i="6"/>
  <c r="EF447" i="6" s="1"/>
  <c r="GI447" i="6" s="1"/>
  <c r="CB447" i="6"/>
  <c r="EE447" i="6" s="1"/>
  <c r="GH447" i="6" s="1"/>
  <c r="CA447" i="6"/>
  <c r="ED447" i="6" s="1"/>
  <c r="GG447" i="6" s="1"/>
  <c r="BZ447" i="6"/>
  <c r="EC447" i="6" s="1"/>
  <c r="GF447" i="6" s="1"/>
  <c r="BY447" i="6"/>
  <c r="EB447" i="6" s="1"/>
  <c r="GE447" i="6" s="1"/>
  <c r="BX447" i="6"/>
  <c r="EA447" i="6" s="1"/>
  <c r="GD447" i="6" s="1"/>
  <c r="BW447" i="6"/>
  <c r="DZ447" i="6" s="1"/>
  <c r="GC447" i="6" s="1"/>
  <c r="BV447" i="6"/>
  <c r="DY447" i="6" s="1"/>
  <c r="GB447" i="6" s="1"/>
  <c r="BU447" i="6"/>
  <c r="DX447" i="6" s="1"/>
  <c r="GA447" i="6" s="1"/>
  <c r="BT447" i="6"/>
  <c r="DW447" i="6" s="1"/>
  <c r="FZ447" i="6" s="1"/>
  <c r="BS447" i="6"/>
  <c r="DV447" i="6" s="1"/>
  <c r="FY447" i="6" s="1"/>
  <c r="DU446" i="6"/>
  <c r="FX446" i="6" s="1"/>
  <c r="DT446" i="6"/>
  <c r="FW446" i="6" s="1"/>
  <c r="HZ446" i="6" s="1"/>
  <c r="DS446" i="6"/>
  <c r="FV446" i="6" s="1"/>
  <c r="HY446" i="6" s="1"/>
  <c r="DR446" i="6"/>
  <c r="FU446" i="6" s="1"/>
  <c r="HX446" i="6" s="1"/>
  <c r="DQ446" i="6"/>
  <c r="FT446" i="6" s="1"/>
  <c r="HW446" i="6" s="1"/>
  <c r="DP446" i="6"/>
  <c r="FS446" i="6" s="1"/>
  <c r="HV446" i="6" s="1"/>
  <c r="DO446" i="6"/>
  <c r="FR446" i="6" s="1"/>
  <c r="HU446" i="6" s="1"/>
  <c r="DN446" i="6"/>
  <c r="FQ446" i="6" s="1"/>
  <c r="HT446" i="6" s="1"/>
  <c r="DM446" i="6"/>
  <c r="FP446" i="6" s="1"/>
  <c r="HS446" i="6" s="1"/>
  <c r="DL446" i="6"/>
  <c r="FO446" i="6" s="1"/>
  <c r="HR446" i="6" s="1"/>
  <c r="DK446" i="6"/>
  <c r="FN446" i="6" s="1"/>
  <c r="HQ446" i="6" s="1"/>
  <c r="DJ446" i="6"/>
  <c r="FM446" i="6" s="1"/>
  <c r="HP446" i="6" s="1"/>
  <c r="DI446" i="6"/>
  <c r="FL446" i="6" s="1"/>
  <c r="HO446" i="6" s="1"/>
  <c r="DH446" i="6"/>
  <c r="FK446" i="6" s="1"/>
  <c r="HN446" i="6" s="1"/>
  <c r="DG446" i="6"/>
  <c r="FJ446" i="6" s="1"/>
  <c r="HM446" i="6" s="1"/>
  <c r="DF446" i="6"/>
  <c r="FI446" i="6" s="1"/>
  <c r="HL446" i="6" s="1"/>
  <c r="DE446" i="6"/>
  <c r="FH446" i="6" s="1"/>
  <c r="HK446" i="6" s="1"/>
  <c r="DD446" i="6"/>
  <c r="FG446" i="6" s="1"/>
  <c r="HJ446" i="6" s="1"/>
  <c r="DC446" i="6"/>
  <c r="FF446" i="6" s="1"/>
  <c r="HI446" i="6" s="1"/>
  <c r="DB446" i="6"/>
  <c r="FE446" i="6" s="1"/>
  <c r="HH446" i="6" s="1"/>
  <c r="DA446" i="6"/>
  <c r="FD446" i="6" s="1"/>
  <c r="HG446" i="6" s="1"/>
  <c r="CZ446" i="6"/>
  <c r="FC446" i="6" s="1"/>
  <c r="HF446" i="6" s="1"/>
  <c r="CY446" i="6"/>
  <c r="FB446" i="6" s="1"/>
  <c r="HE446" i="6" s="1"/>
  <c r="CX446" i="6"/>
  <c r="FA446" i="6" s="1"/>
  <c r="HD446" i="6" s="1"/>
  <c r="CW446" i="6"/>
  <c r="EZ446" i="6" s="1"/>
  <c r="HC446" i="6" s="1"/>
  <c r="CV446" i="6"/>
  <c r="EY446" i="6" s="1"/>
  <c r="HB446" i="6" s="1"/>
  <c r="CU446" i="6"/>
  <c r="EX446" i="6" s="1"/>
  <c r="HA446" i="6" s="1"/>
  <c r="CT446" i="6"/>
  <c r="EW446" i="6" s="1"/>
  <c r="GZ446" i="6" s="1"/>
  <c r="CS446" i="6"/>
  <c r="EV446" i="6" s="1"/>
  <c r="GY446" i="6" s="1"/>
  <c r="CR446" i="6"/>
  <c r="EU446" i="6" s="1"/>
  <c r="GX446" i="6" s="1"/>
  <c r="CQ446" i="6"/>
  <c r="ET446" i="6" s="1"/>
  <c r="GW446" i="6" s="1"/>
  <c r="CP446" i="6"/>
  <c r="ES446" i="6" s="1"/>
  <c r="GV446" i="6" s="1"/>
  <c r="CO446" i="6"/>
  <c r="ER446" i="6" s="1"/>
  <c r="GU446" i="6" s="1"/>
  <c r="CN446" i="6"/>
  <c r="EQ446" i="6" s="1"/>
  <c r="GT446" i="6" s="1"/>
  <c r="CM446" i="6"/>
  <c r="EP446" i="6" s="1"/>
  <c r="GS446" i="6" s="1"/>
  <c r="CL446" i="6"/>
  <c r="EO446" i="6" s="1"/>
  <c r="GR446" i="6" s="1"/>
  <c r="CK446" i="6"/>
  <c r="EN446" i="6" s="1"/>
  <c r="GQ446" i="6" s="1"/>
  <c r="CJ446" i="6"/>
  <c r="EM446" i="6" s="1"/>
  <c r="GP446" i="6" s="1"/>
  <c r="CI446" i="6"/>
  <c r="EL446" i="6" s="1"/>
  <c r="GO446" i="6" s="1"/>
  <c r="CH446" i="6"/>
  <c r="EK446" i="6" s="1"/>
  <c r="GN446" i="6" s="1"/>
  <c r="CG446" i="6"/>
  <c r="EJ446" i="6" s="1"/>
  <c r="GM446" i="6" s="1"/>
  <c r="CF446" i="6"/>
  <c r="EI446" i="6" s="1"/>
  <c r="GL446" i="6" s="1"/>
  <c r="CE446" i="6"/>
  <c r="EH446" i="6" s="1"/>
  <c r="GK446" i="6" s="1"/>
  <c r="CD446" i="6"/>
  <c r="EG446" i="6" s="1"/>
  <c r="GJ446" i="6" s="1"/>
  <c r="CC446" i="6"/>
  <c r="EF446" i="6" s="1"/>
  <c r="GI446" i="6" s="1"/>
  <c r="CB446" i="6"/>
  <c r="EE446" i="6" s="1"/>
  <c r="GH446" i="6" s="1"/>
  <c r="CA446" i="6"/>
  <c r="ED446" i="6" s="1"/>
  <c r="GG446" i="6" s="1"/>
  <c r="BZ446" i="6"/>
  <c r="EC446" i="6" s="1"/>
  <c r="GF446" i="6" s="1"/>
  <c r="BY446" i="6"/>
  <c r="EB446" i="6" s="1"/>
  <c r="GE446" i="6" s="1"/>
  <c r="BX446" i="6"/>
  <c r="EA446" i="6" s="1"/>
  <c r="GD446" i="6" s="1"/>
  <c r="BW446" i="6"/>
  <c r="DZ446" i="6" s="1"/>
  <c r="GC446" i="6" s="1"/>
  <c r="BV446" i="6"/>
  <c r="DY446" i="6" s="1"/>
  <c r="GB446" i="6" s="1"/>
  <c r="BU446" i="6"/>
  <c r="DX446" i="6" s="1"/>
  <c r="GA446" i="6" s="1"/>
  <c r="BT446" i="6"/>
  <c r="DW446" i="6" s="1"/>
  <c r="FZ446" i="6" s="1"/>
  <c r="BS446" i="6"/>
  <c r="DV446" i="6" s="1"/>
  <c r="FY446" i="6" s="1"/>
  <c r="DU445" i="6"/>
  <c r="FX445" i="6" s="1"/>
  <c r="DT445" i="6"/>
  <c r="FW445" i="6" s="1"/>
  <c r="HZ445" i="6" s="1"/>
  <c r="DS445" i="6"/>
  <c r="FV445" i="6" s="1"/>
  <c r="HY445" i="6" s="1"/>
  <c r="DR445" i="6"/>
  <c r="FU445" i="6" s="1"/>
  <c r="HX445" i="6" s="1"/>
  <c r="DQ445" i="6"/>
  <c r="FT445" i="6" s="1"/>
  <c r="HW445" i="6" s="1"/>
  <c r="DP445" i="6"/>
  <c r="FS445" i="6" s="1"/>
  <c r="HV445" i="6" s="1"/>
  <c r="DO445" i="6"/>
  <c r="FR445" i="6" s="1"/>
  <c r="HU445" i="6" s="1"/>
  <c r="DN445" i="6"/>
  <c r="FQ445" i="6" s="1"/>
  <c r="HT445" i="6" s="1"/>
  <c r="DM445" i="6"/>
  <c r="FP445" i="6" s="1"/>
  <c r="HS445" i="6" s="1"/>
  <c r="DL445" i="6"/>
  <c r="FO445" i="6" s="1"/>
  <c r="HR445" i="6" s="1"/>
  <c r="DK445" i="6"/>
  <c r="FN445" i="6" s="1"/>
  <c r="HQ445" i="6" s="1"/>
  <c r="DJ445" i="6"/>
  <c r="FM445" i="6" s="1"/>
  <c r="HP445" i="6" s="1"/>
  <c r="DI445" i="6"/>
  <c r="FL445" i="6" s="1"/>
  <c r="HO445" i="6" s="1"/>
  <c r="DH445" i="6"/>
  <c r="FK445" i="6" s="1"/>
  <c r="HN445" i="6" s="1"/>
  <c r="DG445" i="6"/>
  <c r="FJ445" i="6" s="1"/>
  <c r="HM445" i="6" s="1"/>
  <c r="DF445" i="6"/>
  <c r="FI445" i="6" s="1"/>
  <c r="HL445" i="6" s="1"/>
  <c r="DE445" i="6"/>
  <c r="FH445" i="6" s="1"/>
  <c r="HK445" i="6" s="1"/>
  <c r="DD445" i="6"/>
  <c r="FG445" i="6" s="1"/>
  <c r="HJ445" i="6" s="1"/>
  <c r="DC445" i="6"/>
  <c r="FF445" i="6" s="1"/>
  <c r="HI445" i="6" s="1"/>
  <c r="DB445" i="6"/>
  <c r="FE445" i="6" s="1"/>
  <c r="HH445" i="6" s="1"/>
  <c r="DA445" i="6"/>
  <c r="FD445" i="6" s="1"/>
  <c r="HG445" i="6" s="1"/>
  <c r="CZ445" i="6"/>
  <c r="FC445" i="6" s="1"/>
  <c r="HF445" i="6" s="1"/>
  <c r="CY445" i="6"/>
  <c r="FB445" i="6" s="1"/>
  <c r="HE445" i="6" s="1"/>
  <c r="CX445" i="6"/>
  <c r="FA445" i="6" s="1"/>
  <c r="HD445" i="6" s="1"/>
  <c r="CW445" i="6"/>
  <c r="EZ445" i="6" s="1"/>
  <c r="HC445" i="6" s="1"/>
  <c r="CV445" i="6"/>
  <c r="EY445" i="6" s="1"/>
  <c r="HB445" i="6" s="1"/>
  <c r="CU445" i="6"/>
  <c r="EX445" i="6" s="1"/>
  <c r="HA445" i="6" s="1"/>
  <c r="CT445" i="6"/>
  <c r="EW445" i="6" s="1"/>
  <c r="GZ445" i="6" s="1"/>
  <c r="CS445" i="6"/>
  <c r="EV445" i="6" s="1"/>
  <c r="GY445" i="6" s="1"/>
  <c r="CR445" i="6"/>
  <c r="EU445" i="6" s="1"/>
  <c r="GX445" i="6" s="1"/>
  <c r="CQ445" i="6"/>
  <c r="ET445" i="6" s="1"/>
  <c r="GW445" i="6" s="1"/>
  <c r="CP445" i="6"/>
  <c r="ES445" i="6" s="1"/>
  <c r="GV445" i="6" s="1"/>
  <c r="CO445" i="6"/>
  <c r="ER445" i="6" s="1"/>
  <c r="GU445" i="6" s="1"/>
  <c r="CN445" i="6"/>
  <c r="EQ445" i="6" s="1"/>
  <c r="GT445" i="6" s="1"/>
  <c r="CM445" i="6"/>
  <c r="EP445" i="6" s="1"/>
  <c r="GS445" i="6" s="1"/>
  <c r="CL445" i="6"/>
  <c r="EO445" i="6" s="1"/>
  <c r="GR445" i="6" s="1"/>
  <c r="CK445" i="6"/>
  <c r="EN445" i="6" s="1"/>
  <c r="GQ445" i="6" s="1"/>
  <c r="CJ445" i="6"/>
  <c r="EM445" i="6" s="1"/>
  <c r="GP445" i="6" s="1"/>
  <c r="CI445" i="6"/>
  <c r="EL445" i="6" s="1"/>
  <c r="GO445" i="6" s="1"/>
  <c r="CH445" i="6"/>
  <c r="EK445" i="6" s="1"/>
  <c r="GN445" i="6" s="1"/>
  <c r="CG445" i="6"/>
  <c r="EJ445" i="6" s="1"/>
  <c r="GM445" i="6" s="1"/>
  <c r="CF445" i="6"/>
  <c r="EI445" i="6" s="1"/>
  <c r="GL445" i="6" s="1"/>
  <c r="CE445" i="6"/>
  <c r="EH445" i="6" s="1"/>
  <c r="GK445" i="6" s="1"/>
  <c r="CD445" i="6"/>
  <c r="EG445" i="6" s="1"/>
  <c r="GJ445" i="6" s="1"/>
  <c r="CC445" i="6"/>
  <c r="EF445" i="6" s="1"/>
  <c r="GI445" i="6" s="1"/>
  <c r="CB445" i="6"/>
  <c r="EE445" i="6" s="1"/>
  <c r="GH445" i="6" s="1"/>
  <c r="CA445" i="6"/>
  <c r="ED445" i="6" s="1"/>
  <c r="GG445" i="6" s="1"/>
  <c r="BZ445" i="6"/>
  <c r="EC445" i="6" s="1"/>
  <c r="GF445" i="6" s="1"/>
  <c r="BY445" i="6"/>
  <c r="EB445" i="6" s="1"/>
  <c r="GE445" i="6" s="1"/>
  <c r="BX445" i="6"/>
  <c r="EA445" i="6" s="1"/>
  <c r="GD445" i="6" s="1"/>
  <c r="BW445" i="6"/>
  <c r="DZ445" i="6" s="1"/>
  <c r="GC445" i="6" s="1"/>
  <c r="BV445" i="6"/>
  <c r="DY445" i="6" s="1"/>
  <c r="GB445" i="6" s="1"/>
  <c r="BU445" i="6"/>
  <c r="DX445" i="6" s="1"/>
  <c r="GA445" i="6" s="1"/>
  <c r="BT445" i="6"/>
  <c r="DW445" i="6" s="1"/>
  <c r="FZ445" i="6" s="1"/>
  <c r="BS445" i="6"/>
  <c r="DV445" i="6" s="1"/>
  <c r="FY445" i="6" s="1"/>
  <c r="DU444" i="6"/>
  <c r="FX444" i="6" s="1"/>
  <c r="DT444" i="6"/>
  <c r="FW444" i="6" s="1"/>
  <c r="HZ444" i="6" s="1"/>
  <c r="DS444" i="6"/>
  <c r="FV444" i="6" s="1"/>
  <c r="HY444" i="6" s="1"/>
  <c r="DR444" i="6"/>
  <c r="FU444" i="6" s="1"/>
  <c r="HX444" i="6" s="1"/>
  <c r="DQ444" i="6"/>
  <c r="FT444" i="6" s="1"/>
  <c r="HW444" i="6" s="1"/>
  <c r="DP444" i="6"/>
  <c r="FS444" i="6" s="1"/>
  <c r="HV444" i="6" s="1"/>
  <c r="DO444" i="6"/>
  <c r="FR444" i="6" s="1"/>
  <c r="HU444" i="6" s="1"/>
  <c r="DN444" i="6"/>
  <c r="FQ444" i="6" s="1"/>
  <c r="HT444" i="6" s="1"/>
  <c r="DM444" i="6"/>
  <c r="FP444" i="6" s="1"/>
  <c r="HS444" i="6" s="1"/>
  <c r="DL444" i="6"/>
  <c r="FO444" i="6" s="1"/>
  <c r="HR444" i="6" s="1"/>
  <c r="DK444" i="6"/>
  <c r="FN444" i="6" s="1"/>
  <c r="HQ444" i="6" s="1"/>
  <c r="DJ444" i="6"/>
  <c r="FM444" i="6" s="1"/>
  <c r="HP444" i="6" s="1"/>
  <c r="DI444" i="6"/>
  <c r="FL444" i="6" s="1"/>
  <c r="HO444" i="6" s="1"/>
  <c r="DH444" i="6"/>
  <c r="FK444" i="6" s="1"/>
  <c r="HN444" i="6" s="1"/>
  <c r="DG444" i="6"/>
  <c r="FJ444" i="6" s="1"/>
  <c r="HM444" i="6" s="1"/>
  <c r="DF444" i="6"/>
  <c r="FI444" i="6" s="1"/>
  <c r="HL444" i="6" s="1"/>
  <c r="DE444" i="6"/>
  <c r="FH444" i="6" s="1"/>
  <c r="HK444" i="6" s="1"/>
  <c r="DD444" i="6"/>
  <c r="FG444" i="6" s="1"/>
  <c r="HJ444" i="6" s="1"/>
  <c r="DC444" i="6"/>
  <c r="FF444" i="6" s="1"/>
  <c r="HI444" i="6" s="1"/>
  <c r="DB444" i="6"/>
  <c r="FE444" i="6" s="1"/>
  <c r="HH444" i="6" s="1"/>
  <c r="DA444" i="6"/>
  <c r="FD444" i="6" s="1"/>
  <c r="HG444" i="6" s="1"/>
  <c r="CZ444" i="6"/>
  <c r="FC444" i="6" s="1"/>
  <c r="HF444" i="6" s="1"/>
  <c r="CY444" i="6"/>
  <c r="FB444" i="6" s="1"/>
  <c r="HE444" i="6" s="1"/>
  <c r="CX444" i="6"/>
  <c r="FA444" i="6" s="1"/>
  <c r="HD444" i="6" s="1"/>
  <c r="CW444" i="6"/>
  <c r="EZ444" i="6" s="1"/>
  <c r="HC444" i="6" s="1"/>
  <c r="CV444" i="6"/>
  <c r="EY444" i="6" s="1"/>
  <c r="HB444" i="6" s="1"/>
  <c r="CU444" i="6"/>
  <c r="EX444" i="6" s="1"/>
  <c r="HA444" i="6" s="1"/>
  <c r="CT444" i="6"/>
  <c r="EW444" i="6" s="1"/>
  <c r="GZ444" i="6" s="1"/>
  <c r="CS444" i="6"/>
  <c r="EV444" i="6" s="1"/>
  <c r="GY444" i="6" s="1"/>
  <c r="CR444" i="6"/>
  <c r="EU444" i="6" s="1"/>
  <c r="GX444" i="6" s="1"/>
  <c r="CQ444" i="6"/>
  <c r="ET444" i="6" s="1"/>
  <c r="GW444" i="6" s="1"/>
  <c r="CP444" i="6"/>
  <c r="ES444" i="6" s="1"/>
  <c r="GV444" i="6" s="1"/>
  <c r="CO444" i="6"/>
  <c r="ER444" i="6" s="1"/>
  <c r="GU444" i="6" s="1"/>
  <c r="CN444" i="6"/>
  <c r="EQ444" i="6" s="1"/>
  <c r="GT444" i="6" s="1"/>
  <c r="CM444" i="6"/>
  <c r="EP444" i="6" s="1"/>
  <c r="GS444" i="6" s="1"/>
  <c r="CL444" i="6"/>
  <c r="EO444" i="6" s="1"/>
  <c r="GR444" i="6" s="1"/>
  <c r="CK444" i="6"/>
  <c r="EN444" i="6" s="1"/>
  <c r="GQ444" i="6" s="1"/>
  <c r="CJ444" i="6"/>
  <c r="EM444" i="6" s="1"/>
  <c r="GP444" i="6" s="1"/>
  <c r="CI444" i="6"/>
  <c r="EL444" i="6" s="1"/>
  <c r="GO444" i="6" s="1"/>
  <c r="CH444" i="6"/>
  <c r="EK444" i="6" s="1"/>
  <c r="GN444" i="6" s="1"/>
  <c r="CG444" i="6"/>
  <c r="EJ444" i="6" s="1"/>
  <c r="GM444" i="6" s="1"/>
  <c r="CF444" i="6"/>
  <c r="EI444" i="6" s="1"/>
  <c r="GL444" i="6" s="1"/>
  <c r="CE444" i="6"/>
  <c r="EH444" i="6" s="1"/>
  <c r="GK444" i="6" s="1"/>
  <c r="CD444" i="6"/>
  <c r="EG444" i="6" s="1"/>
  <c r="GJ444" i="6" s="1"/>
  <c r="CC444" i="6"/>
  <c r="EF444" i="6" s="1"/>
  <c r="GI444" i="6" s="1"/>
  <c r="CB444" i="6"/>
  <c r="EE444" i="6" s="1"/>
  <c r="GH444" i="6" s="1"/>
  <c r="CA444" i="6"/>
  <c r="ED444" i="6" s="1"/>
  <c r="GG444" i="6" s="1"/>
  <c r="BZ444" i="6"/>
  <c r="EC444" i="6" s="1"/>
  <c r="GF444" i="6" s="1"/>
  <c r="BY444" i="6"/>
  <c r="EB444" i="6" s="1"/>
  <c r="GE444" i="6" s="1"/>
  <c r="BX444" i="6"/>
  <c r="EA444" i="6" s="1"/>
  <c r="GD444" i="6" s="1"/>
  <c r="BW444" i="6"/>
  <c r="DZ444" i="6" s="1"/>
  <c r="GC444" i="6" s="1"/>
  <c r="BV444" i="6"/>
  <c r="DY444" i="6" s="1"/>
  <c r="GB444" i="6" s="1"/>
  <c r="BU444" i="6"/>
  <c r="DX444" i="6" s="1"/>
  <c r="GA444" i="6" s="1"/>
  <c r="BT444" i="6"/>
  <c r="DW444" i="6" s="1"/>
  <c r="FZ444" i="6" s="1"/>
  <c r="BS444" i="6"/>
  <c r="DV444" i="6" s="1"/>
  <c r="FY444" i="6" s="1"/>
  <c r="DU443" i="6"/>
  <c r="FX443" i="6" s="1"/>
  <c r="DT443" i="6"/>
  <c r="FW443" i="6" s="1"/>
  <c r="HZ443" i="6" s="1"/>
  <c r="DS443" i="6"/>
  <c r="FV443" i="6" s="1"/>
  <c r="HY443" i="6" s="1"/>
  <c r="DR443" i="6"/>
  <c r="FU443" i="6" s="1"/>
  <c r="HX443" i="6" s="1"/>
  <c r="DQ443" i="6"/>
  <c r="FT443" i="6" s="1"/>
  <c r="HW443" i="6" s="1"/>
  <c r="DP443" i="6"/>
  <c r="FS443" i="6" s="1"/>
  <c r="HV443" i="6" s="1"/>
  <c r="DO443" i="6"/>
  <c r="FR443" i="6" s="1"/>
  <c r="HU443" i="6" s="1"/>
  <c r="DN443" i="6"/>
  <c r="FQ443" i="6" s="1"/>
  <c r="HT443" i="6" s="1"/>
  <c r="DM443" i="6"/>
  <c r="FP443" i="6" s="1"/>
  <c r="HS443" i="6" s="1"/>
  <c r="DL443" i="6"/>
  <c r="FO443" i="6" s="1"/>
  <c r="HR443" i="6" s="1"/>
  <c r="DK443" i="6"/>
  <c r="FN443" i="6" s="1"/>
  <c r="HQ443" i="6" s="1"/>
  <c r="DJ443" i="6"/>
  <c r="FM443" i="6" s="1"/>
  <c r="HP443" i="6" s="1"/>
  <c r="DI443" i="6"/>
  <c r="FL443" i="6" s="1"/>
  <c r="HO443" i="6" s="1"/>
  <c r="DH443" i="6"/>
  <c r="FK443" i="6" s="1"/>
  <c r="HN443" i="6" s="1"/>
  <c r="DG443" i="6"/>
  <c r="FJ443" i="6" s="1"/>
  <c r="HM443" i="6" s="1"/>
  <c r="DF443" i="6"/>
  <c r="FI443" i="6" s="1"/>
  <c r="HL443" i="6" s="1"/>
  <c r="DE443" i="6"/>
  <c r="FH443" i="6" s="1"/>
  <c r="HK443" i="6" s="1"/>
  <c r="DD443" i="6"/>
  <c r="FG443" i="6" s="1"/>
  <c r="HJ443" i="6" s="1"/>
  <c r="DC443" i="6"/>
  <c r="FF443" i="6" s="1"/>
  <c r="HI443" i="6" s="1"/>
  <c r="DB443" i="6"/>
  <c r="FE443" i="6" s="1"/>
  <c r="HH443" i="6" s="1"/>
  <c r="DA443" i="6"/>
  <c r="FD443" i="6" s="1"/>
  <c r="HG443" i="6" s="1"/>
  <c r="CZ443" i="6"/>
  <c r="FC443" i="6" s="1"/>
  <c r="HF443" i="6" s="1"/>
  <c r="CY443" i="6"/>
  <c r="FB443" i="6" s="1"/>
  <c r="HE443" i="6" s="1"/>
  <c r="CX443" i="6"/>
  <c r="FA443" i="6" s="1"/>
  <c r="HD443" i="6" s="1"/>
  <c r="CW443" i="6"/>
  <c r="EZ443" i="6" s="1"/>
  <c r="HC443" i="6" s="1"/>
  <c r="CV443" i="6"/>
  <c r="EY443" i="6" s="1"/>
  <c r="HB443" i="6" s="1"/>
  <c r="CU443" i="6"/>
  <c r="EX443" i="6" s="1"/>
  <c r="HA443" i="6" s="1"/>
  <c r="CT443" i="6"/>
  <c r="EW443" i="6" s="1"/>
  <c r="GZ443" i="6" s="1"/>
  <c r="CS443" i="6"/>
  <c r="EV443" i="6" s="1"/>
  <c r="GY443" i="6" s="1"/>
  <c r="CR443" i="6"/>
  <c r="EU443" i="6" s="1"/>
  <c r="GX443" i="6" s="1"/>
  <c r="CQ443" i="6"/>
  <c r="ET443" i="6" s="1"/>
  <c r="GW443" i="6" s="1"/>
  <c r="CP443" i="6"/>
  <c r="ES443" i="6" s="1"/>
  <c r="GV443" i="6" s="1"/>
  <c r="CO443" i="6"/>
  <c r="ER443" i="6" s="1"/>
  <c r="GU443" i="6" s="1"/>
  <c r="CN443" i="6"/>
  <c r="EQ443" i="6" s="1"/>
  <c r="GT443" i="6" s="1"/>
  <c r="CM443" i="6"/>
  <c r="EP443" i="6" s="1"/>
  <c r="GS443" i="6" s="1"/>
  <c r="CL443" i="6"/>
  <c r="EO443" i="6" s="1"/>
  <c r="GR443" i="6" s="1"/>
  <c r="CK443" i="6"/>
  <c r="EN443" i="6" s="1"/>
  <c r="GQ443" i="6" s="1"/>
  <c r="CJ443" i="6"/>
  <c r="EM443" i="6" s="1"/>
  <c r="GP443" i="6" s="1"/>
  <c r="CI443" i="6"/>
  <c r="EL443" i="6" s="1"/>
  <c r="GO443" i="6" s="1"/>
  <c r="CH443" i="6"/>
  <c r="EK443" i="6" s="1"/>
  <c r="GN443" i="6" s="1"/>
  <c r="CG443" i="6"/>
  <c r="EJ443" i="6" s="1"/>
  <c r="GM443" i="6" s="1"/>
  <c r="CF443" i="6"/>
  <c r="EI443" i="6" s="1"/>
  <c r="GL443" i="6" s="1"/>
  <c r="CE443" i="6"/>
  <c r="EH443" i="6" s="1"/>
  <c r="GK443" i="6" s="1"/>
  <c r="CD443" i="6"/>
  <c r="EG443" i="6" s="1"/>
  <c r="GJ443" i="6" s="1"/>
  <c r="CC443" i="6"/>
  <c r="EF443" i="6" s="1"/>
  <c r="GI443" i="6" s="1"/>
  <c r="CB443" i="6"/>
  <c r="EE443" i="6" s="1"/>
  <c r="GH443" i="6" s="1"/>
  <c r="CA443" i="6"/>
  <c r="ED443" i="6" s="1"/>
  <c r="GG443" i="6" s="1"/>
  <c r="BZ443" i="6"/>
  <c r="EC443" i="6" s="1"/>
  <c r="GF443" i="6" s="1"/>
  <c r="BY443" i="6"/>
  <c r="EB443" i="6" s="1"/>
  <c r="GE443" i="6" s="1"/>
  <c r="BX443" i="6"/>
  <c r="EA443" i="6" s="1"/>
  <c r="GD443" i="6" s="1"/>
  <c r="BW443" i="6"/>
  <c r="DZ443" i="6" s="1"/>
  <c r="GC443" i="6" s="1"/>
  <c r="BV443" i="6"/>
  <c r="DY443" i="6" s="1"/>
  <c r="GB443" i="6" s="1"/>
  <c r="BU443" i="6"/>
  <c r="DX443" i="6" s="1"/>
  <c r="GA443" i="6" s="1"/>
  <c r="BT443" i="6"/>
  <c r="DW443" i="6" s="1"/>
  <c r="FZ443" i="6" s="1"/>
  <c r="BS443" i="6"/>
  <c r="DV443" i="6" s="1"/>
  <c r="FY443" i="6" s="1"/>
  <c r="DU442" i="6"/>
  <c r="FX442" i="6" s="1"/>
  <c r="DT442" i="6"/>
  <c r="FW442" i="6" s="1"/>
  <c r="HZ442" i="6" s="1"/>
  <c r="DS442" i="6"/>
  <c r="FV442" i="6" s="1"/>
  <c r="HY442" i="6" s="1"/>
  <c r="DR442" i="6"/>
  <c r="FU442" i="6" s="1"/>
  <c r="HX442" i="6" s="1"/>
  <c r="DQ442" i="6"/>
  <c r="FT442" i="6" s="1"/>
  <c r="HW442" i="6" s="1"/>
  <c r="DP442" i="6"/>
  <c r="FS442" i="6" s="1"/>
  <c r="HV442" i="6" s="1"/>
  <c r="DO442" i="6"/>
  <c r="FR442" i="6" s="1"/>
  <c r="HU442" i="6" s="1"/>
  <c r="DN442" i="6"/>
  <c r="FQ442" i="6" s="1"/>
  <c r="HT442" i="6" s="1"/>
  <c r="DM442" i="6"/>
  <c r="FP442" i="6" s="1"/>
  <c r="HS442" i="6" s="1"/>
  <c r="DL442" i="6"/>
  <c r="FO442" i="6" s="1"/>
  <c r="HR442" i="6" s="1"/>
  <c r="DK442" i="6"/>
  <c r="FN442" i="6" s="1"/>
  <c r="HQ442" i="6" s="1"/>
  <c r="DJ442" i="6"/>
  <c r="FM442" i="6" s="1"/>
  <c r="HP442" i="6" s="1"/>
  <c r="DI442" i="6"/>
  <c r="FL442" i="6" s="1"/>
  <c r="HO442" i="6" s="1"/>
  <c r="DH442" i="6"/>
  <c r="FK442" i="6" s="1"/>
  <c r="HN442" i="6" s="1"/>
  <c r="DG442" i="6"/>
  <c r="FJ442" i="6" s="1"/>
  <c r="HM442" i="6" s="1"/>
  <c r="DF442" i="6"/>
  <c r="FI442" i="6" s="1"/>
  <c r="HL442" i="6" s="1"/>
  <c r="DE442" i="6"/>
  <c r="FH442" i="6" s="1"/>
  <c r="HK442" i="6" s="1"/>
  <c r="DD442" i="6"/>
  <c r="FG442" i="6" s="1"/>
  <c r="HJ442" i="6" s="1"/>
  <c r="DC442" i="6"/>
  <c r="FF442" i="6" s="1"/>
  <c r="HI442" i="6" s="1"/>
  <c r="DB442" i="6"/>
  <c r="FE442" i="6" s="1"/>
  <c r="HH442" i="6" s="1"/>
  <c r="DA442" i="6"/>
  <c r="FD442" i="6" s="1"/>
  <c r="HG442" i="6" s="1"/>
  <c r="CZ442" i="6"/>
  <c r="FC442" i="6" s="1"/>
  <c r="HF442" i="6" s="1"/>
  <c r="CY442" i="6"/>
  <c r="FB442" i="6" s="1"/>
  <c r="HE442" i="6" s="1"/>
  <c r="CX442" i="6"/>
  <c r="FA442" i="6" s="1"/>
  <c r="HD442" i="6" s="1"/>
  <c r="CW442" i="6"/>
  <c r="EZ442" i="6" s="1"/>
  <c r="HC442" i="6" s="1"/>
  <c r="CV442" i="6"/>
  <c r="EY442" i="6" s="1"/>
  <c r="HB442" i="6" s="1"/>
  <c r="CU442" i="6"/>
  <c r="EX442" i="6" s="1"/>
  <c r="HA442" i="6" s="1"/>
  <c r="CT442" i="6"/>
  <c r="EW442" i="6" s="1"/>
  <c r="GZ442" i="6" s="1"/>
  <c r="CS442" i="6"/>
  <c r="EV442" i="6" s="1"/>
  <c r="GY442" i="6" s="1"/>
  <c r="CR442" i="6"/>
  <c r="EU442" i="6" s="1"/>
  <c r="GX442" i="6" s="1"/>
  <c r="CQ442" i="6"/>
  <c r="ET442" i="6" s="1"/>
  <c r="GW442" i="6" s="1"/>
  <c r="CP442" i="6"/>
  <c r="ES442" i="6" s="1"/>
  <c r="GV442" i="6" s="1"/>
  <c r="CO442" i="6"/>
  <c r="ER442" i="6" s="1"/>
  <c r="GU442" i="6" s="1"/>
  <c r="CN442" i="6"/>
  <c r="EQ442" i="6" s="1"/>
  <c r="GT442" i="6" s="1"/>
  <c r="CM442" i="6"/>
  <c r="EP442" i="6" s="1"/>
  <c r="GS442" i="6" s="1"/>
  <c r="CL442" i="6"/>
  <c r="EO442" i="6" s="1"/>
  <c r="GR442" i="6" s="1"/>
  <c r="CK442" i="6"/>
  <c r="EN442" i="6" s="1"/>
  <c r="GQ442" i="6" s="1"/>
  <c r="CJ442" i="6"/>
  <c r="EM442" i="6" s="1"/>
  <c r="GP442" i="6" s="1"/>
  <c r="CI442" i="6"/>
  <c r="EL442" i="6" s="1"/>
  <c r="GO442" i="6" s="1"/>
  <c r="CH442" i="6"/>
  <c r="EK442" i="6" s="1"/>
  <c r="GN442" i="6" s="1"/>
  <c r="CG442" i="6"/>
  <c r="EJ442" i="6" s="1"/>
  <c r="GM442" i="6" s="1"/>
  <c r="CF442" i="6"/>
  <c r="EI442" i="6" s="1"/>
  <c r="GL442" i="6" s="1"/>
  <c r="CE442" i="6"/>
  <c r="EH442" i="6" s="1"/>
  <c r="GK442" i="6" s="1"/>
  <c r="CD442" i="6"/>
  <c r="EG442" i="6" s="1"/>
  <c r="GJ442" i="6" s="1"/>
  <c r="CC442" i="6"/>
  <c r="EF442" i="6" s="1"/>
  <c r="GI442" i="6" s="1"/>
  <c r="CB442" i="6"/>
  <c r="EE442" i="6" s="1"/>
  <c r="GH442" i="6" s="1"/>
  <c r="CA442" i="6"/>
  <c r="ED442" i="6" s="1"/>
  <c r="GG442" i="6" s="1"/>
  <c r="BZ442" i="6"/>
  <c r="EC442" i="6" s="1"/>
  <c r="GF442" i="6" s="1"/>
  <c r="BY442" i="6"/>
  <c r="EB442" i="6" s="1"/>
  <c r="GE442" i="6" s="1"/>
  <c r="BX442" i="6"/>
  <c r="EA442" i="6" s="1"/>
  <c r="GD442" i="6" s="1"/>
  <c r="BW442" i="6"/>
  <c r="DZ442" i="6" s="1"/>
  <c r="GC442" i="6" s="1"/>
  <c r="BV442" i="6"/>
  <c r="DY442" i="6" s="1"/>
  <c r="GB442" i="6" s="1"/>
  <c r="BU442" i="6"/>
  <c r="DX442" i="6" s="1"/>
  <c r="GA442" i="6" s="1"/>
  <c r="BT442" i="6"/>
  <c r="DW442" i="6" s="1"/>
  <c r="FZ442" i="6" s="1"/>
  <c r="BS442" i="6"/>
  <c r="DV442" i="6" s="1"/>
  <c r="FY442" i="6" s="1"/>
  <c r="DU441" i="6"/>
  <c r="FX441" i="6" s="1"/>
  <c r="DT441" i="6"/>
  <c r="FW441" i="6" s="1"/>
  <c r="HZ441" i="6" s="1"/>
  <c r="DS441" i="6"/>
  <c r="FV441" i="6" s="1"/>
  <c r="HY441" i="6" s="1"/>
  <c r="DR441" i="6"/>
  <c r="FU441" i="6" s="1"/>
  <c r="HX441" i="6" s="1"/>
  <c r="DQ441" i="6"/>
  <c r="FT441" i="6" s="1"/>
  <c r="HW441" i="6" s="1"/>
  <c r="DP441" i="6"/>
  <c r="FS441" i="6" s="1"/>
  <c r="HV441" i="6" s="1"/>
  <c r="DO441" i="6"/>
  <c r="FR441" i="6" s="1"/>
  <c r="HU441" i="6" s="1"/>
  <c r="DN441" i="6"/>
  <c r="FQ441" i="6" s="1"/>
  <c r="HT441" i="6" s="1"/>
  <c r="DM441" i="6"/>
  <c r="FP441" i="6" s="1"/>
  <c r="HS441" i="6" s="1"/>
  <c r="DL441" i="6"/>
  <c r="FO441" i="6" s="1"/>
  <c r="HR441" i="6" s="1"/>
  <c r="DK441" i="6"/>
  <c r="FN441" i="6" s="1"/>
  <c r="HQ441" i="6" s="1"/>
  <c r="DJ441" i="6"/>
  <c r="FM441" i="6" s="1"/>
  <c r="HP441" i="6" s="1"/>
  <c r="DI441" i="6"/>
  <c r="FL441" i="6" s="1"/>
  <c r="HO441" i="6" s="1"/>
  <c r="DH441" i="6"/>
  <c r="FK441" i="6" s="1"/>
  <c r="HN441" i="6" s="1"/>
  <c r="DG441" i="6"/>
  <c r="FJ441" i="6" s="1"/>
  <c r="HM441" i="6" s="1"/>
  <c r="DF441" i="6"/>
  <c r="FI441" i="6" s="1"/>
  <c r="HL441" i="6" s="1"/>
  <c r="DE441" i="6"/>
  <c r="FH441" i="6" s="1"/>
  <c r="HK441" i="6" s="1"/>
  <c r="DD441" i="6"/>
  <c r="FG441" i="6" s="1"/>
  <c r="HJ441" i="6" s="1"/>
  <c r="DC441" i="6"/>
  <c r="FF441" i="6" s="1"/>
  <c r="HI441" i="6" s="1"/>
  <c r="DB441" i="6"/>
  <c r="FE441" i="6" s="1"/>
  <c r="HH441" i="6" s="1"/>
  <c r="DA441" i="6"/>
  <c r="FD441" i="6" s="1"/>
  <c r="HG441" i="6" s="1"/>
  <c r="CZ441" i="6"/>
  <c r="FC441" i="6" s="1"/>
  <c r="HF441" i="6" s="1"/>
  <c r="CY441" i="6"/>
  <c r="FB441" i="6" s="1"/>
  <c r="HE441" i="6" s="1"/>
  <c r="CX441" i="6"/>
  <c r="FA441" i="6" s="1"/>
  <c r="HD441" i="6" s="1"/>
  <c r="CW441" i="6"/>
  <c r="EZ441" i="6" s="1"/>
  <c r="HC441" i="6" s="1"/>
  <c r="CV441" i="6"/>
  <c r="EY441" i="6" s="1"/>
  <c r="HB441" i="6" s="1"/>
  <c r="CU441" i="6"/>
  <c r="EX441" i="6" s="1"/>
  <c r="HA441" i="6" s="1"/>
  <c r="CT441" i="6"/>
  <c r="EW441" i="6" s="1"/>
  <c r="GZ441" i="6" s="1"/>
  <c r="CS441" i="6"/>
  <c r="EV441" i="6" s="1"/>
  <c r="GY441" i="6" s="1"/>
  <c r="CR441" i="6"/>
  <c r="EU441" i="6" s="1"/>
  <c r="GX441" i="6" s="1"/>
  <c r="CQ441" i="6"/>
  <c r="ET441" i="6" s="1"/>
  <c r="GW441" i="6" s="1"/>
  <c r="CP441" i="6"/>
  <c r="ES441" i="6" s="1"/>
  <c r="GV441" i="6" s="1"/>
  <c r="CO441" i="6"/>
  <c r="ER441" i="6" s="1"/>
  <c r="GU441" i="6" s="1"/>
  <c r="CN441" i="6"/>
  <c r="EQ441" i="6" s="1"/>
  <c r="GT441" i="6" s="1"/>
  <c r="CM441" i="6"/>
  <c r="EP441" i="6" s="1"/>
  <c r="GS441" i="6" s="1"/>
  <c r="CL441" i="6"/>
  <c r="EO441" i="6" s="1"/>
  <c r="GR441" i="6" s="1"/>
  <c r="CK441" i="6"/>
  <c r="EN441" i="6" s="1"/>
  <c r="GQ441" i="6" s="1"/>
  <c r="CJ441" i="6"/>
  <c r="EM441" i="6" s="1"/>
  <c r="GP441" i="6" s="1"/>
  <c r="CI441" i="6"/>
  <c r="EL441" i="6" s="1"/>
  <c r="GO441" i="6" s="1"/>
  <c r="CH441" i="6"/>
  <c r="EK441" i="6" s="1"/>
  <c r="GN441" i="6" s="1"/>
  <c r="CG441" i="6"/>
  <c r="EJ441" i="6" s="1"/>
  <c r="GM441" i="6" s="1"/>
  <c r="CF441" i="6"/>
  <c r="EI441" i="6" s="1"/>
  <c r="GL441" i="6" s="1"/>
  <c r="CE441" i="6"/>
  <c r="EH441" i="6" s="1"/>
  <c r="GK441" i="6" s="1"/>
  <c r="CD441" i="6"/>
  <c r="EG441" i="6" s="1"/>
  <c r="GJ441" i="6" s="1"/>
  <c r="CC441" i="6"/>
  <c r="EF441" i="6" s="1"/>
  <c r="GI441" i="6" s="1"/>
  <c r="CB441" i="6"/>
  <c r="EE441" i="6" s="1"/>
  <c r="GH441" i="6" s="1"/>
  <c r="CA441" i="6"/>
  <c r="ED441" i="6" s="1"/>
  <c r="GG441" i="6" s="1"/>
  <c r="BZ441" i="6"/>
  <c r="EC441" i="6" s="1"/>
  <c r="GF441" i="6" s="1"/>
  <c r="BY441" i="6"/>
  <c r="EB441" i="6" s="1"/>
  <c r="GE441" i="6" s="1"/>
  <c r="BX441" i="6"/>
  <c r="EA441" i="6" s="1"/>
  <c r="GD441" i="6" s="1"/>
  <c r="BW441" i="6"/>
  <c r="DZ441" i="6" s="1"/>
  <c r="GC441" i="6" s="1"/>
  <c r="BV441" i="6"/>
  <c r="DY441" i="6" s="1"/>
  <c r="GB441" i="6" s="1"/>
  <c r="BU441" i="6"/>
  <c r="DX441" i="6" s="1"/>
  <c r="GA441" i="6" s="1"/>
  <c r="BT441" i="6"/>
  <c r="DW441" i="6" s="1"/>
  <c r="FZ441" i="6" s="1"/>
  <c r="BS441" i="6"/>
  <c r="DV441" i="6" s="1"/>
  <c r="FY441" i="6" s="1"/>
  <c r="DU440" i="6"/>
  <c r="FX440" i="6" s="1"/>
  <c r="DT440" i="6"/>
  <c r="FW440" i="6" s="1"/>
  <c r="HZ440" i="6" s="1"/>
  <c r="DS440" i="6"/>
  <c r="FV440" i="6" s="1"/>
  <c r="HY440" i="6" s="1"/>
  <c r="DR440" i="6"/>
  <c r="FU440" i="6" s="1"/>
  <c r="HX440" i="6" s="1"/>
  <c r="DQ440" i="6"/>
  <c r="FT440" i="6" s="1"/>
  <c r="HW440" i="6" s="1"/>
  <c r="DP440" i="6"/>
  <c r="FS440" i="6" s="1"/>
  <c r="HV440" i="6" s="1"/>
  <c r="DO440" i="6"/>
  <c r="FR440" i="6" s="1"/>
  <c r="HU440" i="6" s="1"/>
  <c r="DN440" i="6"/>
  <c r="FQ440" i="6" s="1"/>
  <c r="HT440" i="6" s="1"/>
  <c r="DM440" i="6"/>
  <c r="FP440" i="6" s="1"/>
  <c r="HS440" i="6" s="1"/>
  <c r="DL440" i="6"/>
  <c r="FO440" i="6" s="1"/>
  <c r="HR440" i="6" s="1"/>
  <c r="DK440" i="6"/>
  <c r="FN440" i="6" s="1"/>
  <c r="HQ440" i="6" s="1"/>
  <c r="DJ440" i="6"/>
  <c r="FM440" i="6" s="1"/>
  <c r="HP440" i="6" s="1"/>
  <c r="DI440" i="6"/>
  <c r="FL440" i="6" s="1"/>
  <c r="HO440" i="6" s="1"/>
  <c r="DH440" i="6"/>
  <c r="FK440" i="6" s="1"/>
  <c r="HN440" i="6" s="1"/>
  <c r="DG440" i="6"/>
  <c r="FJ440" i="6" s="1"/>
  <c r="HM440" i="6" s="1"/>
  <c r="DF440" i="6"/>
  <c r="FI440" i="6" s="1"/>
  <c r="HL440" i="6" s="1"/>
  <c r="DE440" i="6"/>
  <c r="FH440" i="6" s="1"/>
  <c r="HK440" i="6" s="1"/>
  <c r="DD440" i="6"/>
  <c r="FG440" i="6" s="1"/>
  <c r="HJ440" i="6" s="1"/>
  <c r="DC440" i="6"/>
  <c r="FF440" i="6" s="1"/>
  <c r="HI440" i="6" s="1"/>
  <c r="DB440" i="6"/>
  <c r="FE440" i="6" s="1"/>
  <c r="HH440" i="6" s="1"/>
  <c r="DA440" i="6"/>
  <c r="FD440" i="6" s="1"/>
  <c r="HG440" i="6" s="1"/>
  <c r="CZ440" i="6"/>
  <c r="FC440" i="6" s="1"/>
  <c r="HF440" i="6" s="1"/>
  <c r="CY440" i="6"/>
  <c r="FB440" i="6" s="1"/>
  <c r="HE440" i="6" s="1"/>
  <c r="CX440" i="6"/>
  <c r="FA440" i="6" s="1"/>
  <c r="HD440" i="6" s="1"/>
  <c r="CW440" i="6"/>
  <c r="EZ440" i="6" s="1"/>
  <c r="HC440" i="6" s="1"/>
  <c r="CV440" i="6"/>
  <c r="EY440" i="6" s="1"/>
  <c r="HB440" i="6" s="1"/>
  <c r="CU440" i="6"/>
  <c r="EX440" i="6" s="1"/>
  <c r="HA440" i="6" s="1"/>
  <c r="CT440" i="6"/>
  <c r="EW440" i="6" s="1"/>
  <c r="GZ440" i="6" s="1"/>
  <c r="CS440" i="6"/>
  <c r="EV440" i="6" s="1"/>
  <c r="GY440" i="6" s="1"/>
  <c r="CR440" i="6"/>
  <c r="EU440" i="6" s="1"/>
  <c r="GX440" i="6" s="1"/>
  <c r="CQ440" i="6"/>
  <c r="ET440" i="6" s="1"/>
  <c r="GW440" i="6" s="1"/>
  <c r="CP440" i="6"/>
  <c r="ES440" i="6" s="1"/>
  <c r="GV440" i="6" s="1"/>
  <c r="CO440" i="6"/>
  <c r="ER440" i="6" s="1"/>
  <c r="GU440" i="6" s="1"/>
  <c r="CN440" i="6"/>
  <c r="EQ440" i="6" s="1"/>
  <c r="GT440" i="6" s="1"/>
  <c r="CM440" i="6"/>
  <c r="EP440" i="6" s="1"/>
  <c r="GS440" i="6" s="1"/>
  <c r="CL440" i="6"/>
  <c r="EO440" i="6" s="1"/>
  <c r="GR440" i="6" s="1"/>
  <c r="CK440" i="6"/>
  <c r="EN440" i="6" s="1"/>
  <c r="GQ440" i="6" s="1"/>
  <c r="CJ440" i="6"/>
  <c r="EM440" i="6" s="1"/>
  <c r="GP440" i="6" s="1"/>
  <c r="CI440" i="6"/>
  <c r="EL440" i="6" s="1"/>
  <c r="GO440" i="6" s="1"/>
  <c r="CH440" i="6"/>
  <c r="EK440" i="6" s="1"/>
  <c r="GN440" i="6" s="1"/>
  <c r="CG440" i="6"/>
  <c r="EJ440" i="6" s="1"/>
  <c r="GM440" i="6" s="1"/>
  <c r="CF440" i="6"/>
  <c r="EI440" i="6" s="1"/>
  <c r="GL440" i="6" s="1"/>
  <c r="CE440" i="6"/>
  <c r="EH440" i="6" s="1"/>
  <c r="GK440" i="6" s="1"/>
  <c r="CD440" i="6"/>
  <c r="EG440" i="6" s="1"/>
  <c r="GJ440" i="6" s="1"/>
  <c r="CC440" i="6"/>
  <c r="EF440" i="6" s="1"/>
  <c r="GI440" i="6" s="1"/>
  <c r="CB440" i="6"/>
  <c r="EE440" i="6" s="1"/>
  <c r="GH440" i="6" s="1"/>
  <c r="CA440" i="6"/>
  <c r="ED440" i="6" s="1"/>
  <c r="GG440" i="6" s="1"/>
  <c r="BZ440" i="6"/>
  <c r="EC440" i="6" s="1"/>
  <c r="GF440" i="6" s="1"/>
  <c r="BY440" i="6"/>
  <c r="EB440" i="6" s="1"/>
  <c r="GE440" i="6" s="1"/>
  <c r="BX440" i="6"/>
  <c r="EA440" i="6" s="1"/>
  <c r="GD440" i="6" s="1"/>
  <c r="BW440" i="6"/>
  <c r="DZ440" i="6" s="1"/>
  <c r="GC440" i="6" s="1"/>
  <c r="BV440" i="6"/>
  <c r="DY440" i="6" s="1"/>
  <c r="GB440" i="6" s="1"/>
  <c r="BU440" i="6"/>
  <c r="DX440" i="6" s="1"/>
  <c r="GA440" i="6" s="1"/>
  <c r="BT440" i="6"/>
  <c r="DW440" i="6" s="1"/>
  <c r="FZ440" i="6" s="1"/>
  <c r="BS440" i="6"/>
  <c r="DV440" i="6" s="1"/>
  <c r="FY440" i="6" s="1"/>
  <c r="DU439" i="6"/>
  <c r="FX439" i="6" s="1"/>
  <c r="DT439" i="6"/>
  <c r="FW439" i="6" s="1"/>
  <c r="HZ439" i="6" s="1"/>
  <c r="DS439" i="6"/>
  <c r="FV439" i="6" s="1"/>
  <c r="HY439" i="6" s="1"/>
  <c r="DR439" i="6"/>
  <c r="FU439" i="6" s="1"/>
  <c r="HX439" i="6" s="1"/>
  <c r="DQ439" i="6"/>
  <c r="FT439" i="6" s="1"/>
  <c r="HW439" i="6" s="1"/>
  <c r="DP439" i="6"/>
  <c r="FS439" i="6" s="1"/>
  <c r="HV439" i="6" s="1"/>
  <c r="DO439" i="6"/>
  <c r="FR439" i="6" s="1"/>
  <c r="HU439" i="6" s="1"/>
  <c r="DN439" i="6"/>
  <c r="FQ439" i="6" s="1"/>
  <c r="HT439" i="6" s="1"/>
  <c r="DM439" i="6"/>
  <c r="FP439" i="6" s="1"/>
  <c r="HS439" i="6" s="1"/>
  <c r="DL439" i="6"/>
  <c r="FO439" i="6" s="1"/>
  <c r="HR439" i="6" s="1"/>
  <c r="DK439" i="6"/>
  <c r="FN439" i="6" s="1"/>
  <c r="HQ439" i="6" s="1"/>
  <c r="DJ439" i="6"/>
  <c r="FM439" i="6" s="1"/>
  <c r="HP439" i="6" s="1"/>
  <c r="DI439" i="6"/>
  <c r="FL439" i="6" s="1"/>
  <c r="HO439" i="6" s="1"/>
  <c r="DH439" i="6"/>
  <c r="FK439" i="6" s="1"/>
  <c r="HN439" i="6" s="1"/>
  <c r="DG439" i="6"/>
  <c r="FJ439" i="6" s="1"/>
  <c r="HM439" i="6" s="1"/>
  <c r="DF439" i="6"/>
  <c r="FI439" i="6" s="1"/>
  <c r="HL439" i="6" s="1"/>
  <c r="DE439" i="6"/>
  <c r="FH439" i="6" s="1"/>
  <c r="HK439" i="6" s="1"/>
  <c r="DD439" i="6"/>
  <c r="FG439" i="6" s="1"/>
  <c r="HJ439" i="6" s="1"/>
  <c r="DC439" i="6"/>
  <c r="FF439" i="6" s="1"/>
  <c r="HI439" i="6" s="1"/>
  <c r="DB439" i="6"/>
  <c r="FE439" i="6" s="1"/>
  <c r="HH439" i="6" s="1"/>
  <c r="DA439" i="6"/>
  <c r="FD439" i="6" s="1"/>
  <c r="HG439" i="6" s="1"/>
  <c r="CZ439" i="6"/>
  <c r="FC439" i="6" s="1"/>
  <c r="HF439" i="6" s="1"/>
  <c r="CY439" i="6"/>
  <c r="FB439" i="6" s="1"/>
  <c r="HE439" i="6" s="1"/>
  <c r="CX439" i="6"/>
  <c r="FA439" i="6" s="1"/>
  <c r="HD439" i="6" s="1"/>
  <c r="CW439" i="6"/>
  <c r="EZ439" i="6" s="1"/>
  <c r="HC439" i="6" s="1"/>
  <c r="CV439" i="6"/>
  <c r="EY439" i="6" s="1"/>
  <c r="HB439" i="6" s="1"/>
  <c r="CU439" i="6"/>
  <c r="EX439" i="6" s="1"/>
  <c r="HA439" i="6" s="1"/>
  <c r="CT439" i="6"/>
  <c r="EW439" i="6" s="1"/>
  <c r="GZ439" i="6" s="1"/>
  <c r="CS439" i="6"/>
  <c r="EV439" i="6" s="1"/>
  <c r="GY439" i="6" s="1"/>
  <c r="CR439" i="6"/>
  <c r="EU439" i="6" s="1"/>
  <c r="GX439" i="6" s="1"/>
  <c r="CQ439" i="6"/>
  <c r="ET439" i="6" s="1"/>
  <c r="GW439" i="6" s="1"/>
  <c r="CP439" i="6"/>
  <c r="ES439" i="6" s="1"/>
  <c r="GV439" i="6" s="1"/>
  <c r="CO439" i="6"/>
  <c r="ER439" i="6" s="1"/>
  <c r="GU439" i="6" s="1"/>
  <c r="CN439" i="6"/>
  <c r="EQ439" i="6" s="1"/>
  <c r="GT439" i="6" s="1"/>
  <c r="CM439" i="6"/>
  <c r="EP439" i="6" s="1"/>
  <c r="GS439" i="6" s="1"/>
  <c r="CL439" i="6"/>
  <c r="EO439" i="6" s="1"/>
  <c r="GR439" i="6" s="1"/>
  <c r="CK439" i="6"/>
  <c r="EN439" i="6" s="1"/>
  <c r="GQ439" i="6" s="1"/>
  <c r="CJ439" i="6"/>
  <c r="EM439" i="6" s="1"/>
  <c r="GP439" i="6" s="1"/>
  <c r="CI439" i="6"/>
  <c r="EL439" i="6" s="1"/>
  <c r="GO439" i="6" s="1"/>
  <c r="CH439" i="6"/>
  <c r="EK439" i="6" s="1"/>
  <c r="GN439" i="6" s="1"/>
  <c r="CG439" i="6"/>
  <c r="EJ439" i="6" s="1"/>
  <c r="GM439" i="6" s="1"/>
  <c r="CF439" i="6"/>
  <c r="EI439" i="6" s="1"/>
  <c r="GL439" i="6" s="1"/>
  <c r="CE439" i="6"/>
  <c r="EH439" i="6" s="1"/>
  <c r="GK439" i="6" s="1"/>
  <c r="CD439" i="6"/>
  <c r="EG439" i="6" s="1"/>
  <c r="GJ439" i="6" s="1"/>
  <c r="CC439" i="6"/>
  <c r="EF439" i="6" s="1"/>
  <c r="GI439" i="6" s="1"/>
  <c r="CB439" i="6"/>
  <c r="EE439" i="6" s="1"/>
  <c r="GH439" i="6" s="1"/>
  <c r="CA439" i="6"/>
  <c r="ED439" i="6" s="1"/>
  <c r="GG439" i="6" s="1"/>
  <c r="BZ439" i="6"/>
  <c r="EC439" i="6" s="1"/>
  <c r="GF439" i="6" s="1"/>
  <c r="BY439" i="6"/>
  <c r="EB439" i="6" s="1"/>
  <c r="GE439" i="6" s="1"/>
  <c r="BX439" i="6"/>
  <c r="EA439" i="6" s="1"/>
  <c r="GD439" i="6" s="1"/>
  <c r="BW439" i="6"/>
  <c r="DZ439" i="6" s="1"/>
  <c r="GC439" i="6" s="1"/>
  <c r="BV439" i="6"/>
  <c r="DY439" i="6" s="1"/>
  <c r="GB439" i="6" s="1"/>
  <c r="BU439" i="6"/>
  <c r="DX439" i="6" s="1"/>
  <c r="GA439" i="6" s="1"/>
  <c r="BT439" i="6"/>
  <c r="DW439" i="6" s="1"/>
  <c r="FZ439" i="6" s="1"/>
  <c r="BS439" i="6"/>
  <c r="DV439" i="6" s="1"/>
  <c r="FY439" i="6" s="1"/>
  <c r="DU438" i="6"/>
  <c r="FX438" i="6" s="1"/>
  <c r="DT438" i="6"/>
  <c r="FW438" i="6" s="1"/>
  <c r="HZ438" i="6" s="1"/>
  <c r="DS438" i="6"/>
  <c r="FV438" i="6" s="1"/>
  <c r="HY438" i="6" s="1"/>
  <c r="DR438" i="6"/>
  <c r="FU438" i="6" s="1"/>
  <c r="HX438" i="6" s="1"/>
  <c r="DQ438" i="6"/>
  <c r="FT438" i="6" s="1"/>
  <c r="HW438" i="6" s="1"/>
  <c r="DP438" i="6"/>
  <c r="FS438" i="6" s="1"/>
  <c r="HV438" i="6" s="1"/>
  <c r="DO438" i="6"/>
  <c r="FR438" i="6" s="1"/>
  <c r="HU438" i="6" s="1"/>
  <c r="DN438" i="6"/>
  <c r="FQ438" i="6" s="1"/>
  <c r="HT438" i="6" s="1"/>
  <c r="DM438" i="6"/>
  <c r="FP438" i="6" s="1"/>
  <c r="HS438" i="6" s="1"/>
  <c r="DL438" i="6"/>
  <c r="FO438" i="6" s="1"/>
  <c r="HR438" i="6" s="1"/>
  <c r="DK438" i="6"/>
  <c r="FN438" i="6" s="1"/>
  <c r="HQ438" i="6" s="1"/>
  <c r="DJ438" i="6"/>
  <c r="FM438" i="6" s="1"/>
  <c r="HP438" i="6" s="1"/>
  <c r="DI438" i="6"/>
  <c r="FL438" i="6" s="1"/>
  <c r="HO438" i="6" s="1"/>
  <c r="DH438" i="6"/>
  <c r="FK438" i="6" s="1"/>
  <c r="HN438" i="6" s="1"/>
  <c r="DG438" i="6"/>
  <c r="FJ438" i="6" s="1"/>
  <c r="HM438" i="6" s="1"/>
  <c r="DF438" i="6"/>
  <c r="FI438" i="6" s="1"/>
  <c r="HL438" i="6" s="1"/>
  <c r="DE438" i="6"/>
  <c r="FH438" i="6" s="1"/>
  <c r="HK438" i="6" s="1"/>
  <c r="DD438" i="6"/>
  <c r="FG438" i="6" s="1"/>
  <c r="HJ438" i="6" s="1"/>
  <c r="DC438" i="6"/>
  <c r="FF438" i="6" s="1"/>
  <c r="HI438" i="6" s="1"/>
  <c r="DB438" i="6"/>
  <c r="FE438" i="6" s="1"/>
  <c r="HH438" i="6" s="1"/>
  <c r="DA438" i="6"/>
  <c r="FD438" i="6" s="1"/>
  <c r="HG438" i="6" s="1"/>
  <c r="CZ438" i="6"/>
  <c r="FC438" i="6" s="1"/>
  <c r="HF438" i="6" s="1"/>
  <c r="CY438" i="6"/>
  <c r="FB438" i="6" s="1"/>
  <c r="HE438" i="6" s="1"/>
  <c r="CX438" i="6"/>
  <c r="FA438" i="6" s="1"/>
  <c r="HD438" i="6" s="1"/>
  <c r="CW438" i="6"/>
  <c r="EZ438" i="6" s="1"/>
  <c r="HC438" i="6" s="1"/>
  <c r="CV438" i="6"/>
  <c r="EY438" i="6" s="1"/>
  <c r="HB438" i="6" s="1"/>
  <c r="CU438" i="6"/>
  <c r="EX438" i="6" s="1"/>
  <c r="HA438" i="6" s="1"/>
  <c r="CT438" i="6"/>
  <c r="EW438" i="6" s="1"/>
  <c r="GZ438" i="6" s="1"/>
  <c r="CS438" i="6"/>
  <c r="EV438" i="6" s="1"/>
  <c r="GY438" i="6" s="1"/>
  <c r="CR438" i="6"/>
  <c r="EU438" i="6" s="1"/>
  <c r="GX438" i="6" s="1"/>
  <c r="CQ438" i="6"/>
  <c r="ET438" i="6" s="1"/>
  <c r="GW438" i="6" s="1"/>
  <c r="CP438" i="6"/>
  <c r="ES438" i="6" s="1"/>
  <c r="GV438" i="6" s="1"/>
  <c r="CO438" i="6"/>
  <c r="ER438" i="6" s="1"/>
  <c r="GU438" i="6" s="1"/>
  <c r="CN438" i="6"/>
  <c r="EQ438" i="6" s="1"/>
  <c r="GT438" i="6" s="1"/>
  <c r="CM438" i="6"/>
  <c r="EP438" i="6" s="1"/>
  <c r="GS438" i="6" s="1"/>
  <c r="CL438" i="6"/>
  <c r="EO438" i="6" s="1"/>
  <c r="GR438" i="6" s="1"/>
  <c r="CK438" i="6"/>
  <c r="EN438" i="6" s="1"/>
  <c r="GQ438" i="6" s="1"/>
  <c r="CJ438" i="6"/>
  <c r="EM438" i="6" s="1"/>
  <c r="GP438" i="6" s="1"/>
  <c r="CI438" i="6"/>
  <c r="EL438" i="6" s="1"/>
  <c r="GO438" i="6" s="1"/>
  <c r="CH438" i="6"/>
  <c r="EK438" i="6" s="1"/>
  <c r="GN438" i="6" s="1"/>
  <c r="CG438" i="6"/>
  <c r="EJ438" i="6" s="1"/>
  <c r="GM438" i="6" s="1"/>
  <c r="CF438" i="6"/>
  <c r="EI438" i="6" s="1"/>
  <c r="GL438" i="6" s="1"/>
  <c r="CE438" i="6"/>
  <c r="EH438" i="6" s="1"/>
  <c r="GK438" i="6" s="1"/>
  <c r="CD438" i="6"/>
  <c r="EG438" i="6" s="1"/>
  <c r="GJ438" i="6" s="1"/>
  <c r="CC438" i="6"/>
  <c r="EF438" i="6" s="1"/>
  <c r="GI438" i="6" s="1"/>
  <c r="CB438" i="6"/>
  <c r="EE438" i="6" s="1"/>
  <c r="GH438" i="6" s="1"/>
  <c r="CA438" i="6"/>
  <c r="ED438" i="6" s="1"/>
  <c r="GG438" i="6" s="1"/>
  <c r="BZ438" i="6"/>
  <c r="EC438" i="6" s="1"/>
  <c r="GF438" i="6" s="1"/>
  <c r="BY438" i="6"/>
  <c r="EB438" i="6" s="1"/>
  <c r="GE438" i="6" s="1"/>
  <c r="BX438" i="6"/>
  <c r="EA438" i="6" s="1"/>
  <c r="GD438" i="6" s="1"/>
  <c r="BW438" i="6"/>
  <c r="DZ438" i="6" s="1"/>
  <c r="GC438" i="6" s="1"/>
  <c r="BV438" i="6"/>
  <c r="DY438" i="6" s="1"/>
  <c r="GB438" i="6" s="1"/>
  <c r="BU438" i="6"/>
  <c r="DX438" i="6" s="1"/>
  <c r="GA438" i="6" s="1"/>
  <c r="BT438" i="6"/>
  <c r="DW438" i="6" s="1"/>
  <c r="FZ438" i="6" s="1"/>
  <c r="BS438" i="6"/>
  <c r="DV438" i="6" s="1"/>
  <c r="FY438" i="6" s="1"/>
  <c r="DU437" i="6"/>
  <c r="FX437" i="6" s="1"/>
  <c r="DT437" i="6"/>
  <c r="FW437" i="6" s="1"/>
  <c r="HZ437" i="6" s="1"/>
  <c r="DS437" i="6"/>
  <c r="FV437" i="6" s="1"/>
  <c r="HY437" i="6" s="1"/>
  <c r="DR437" i="6"/>
  <c r="FU437" i="6" s="1"/>
  <c r="HX437" i="6" s="1"/>
  <c r="DQ437" i="6"/>
  <c r="FT437" i="6" s="1"/>
  <c r="HW437" i="6" s="1"/>
  <c r="DP437" i="6"/>
  <c r="FS437" i="6" s="1"/>
  <c r="HV437" i="6" s="1"/>
  <c r="DO437" i="6"/>
  <c r="FR437" i="6" s="1"/>
  <c r="HU437" i="6" s="1"/>
  <c r="DN437" i="6"/>
  <c r="FQ437" i="6" s="1"/>
  <c r="HT437" i="6" s="1"/>
  <c r="DM437" i="6"/>
  <c r="FP437" i="6" s="1"/>
  <c r="HS437" i="6" s="1"/>
  <c r="DL437" i="6"/>
  <c r="FO437" i="6" s="1"/>
  <c r="HR437" i="6" s="1"/>
  <c r="DK437" i="6"/>
  <c r="FN437" i="6" s="1"/>
  <c r="HQ437" i="6" s="1"/>
  <c r="DJ437" i="6"/>
  <c r="FM437" i="6" s="1"/>
  <c r="HP437" i="6" s="1"/>
  <c r="DI437" i="6"/>
  <c r="FL437" i="6" s="1"/>
  <c r="HO437" i="6" s="1"/>
  <c r="DH437" i="6"/>
  <c r="FK437" i="6" s="1"/>
  <c r="HN437" i="6" s="1"/>
  <c r="DG437" i="6"/>
  <c r="FJ437" i="6" s="1"/>
  <c r="HM437" i="6" s="1"/>
  <c r="DF437" i="6"/>
  <c r="FI437" i="6" s="1"/>
  <c r="HL437" i="6" s="1"/>
  <c r="DE437" i="6"/>
  <c r="FH437" i="6" s="1"/>
  <c r="HK437" i="6" s="1"/>
  <c r="DD437" i="6"/>
  <c r="FG437" i="6" s="1"/>
  <c r="HJ437" i="6" s="1"/>
  <c r="DC437" i="6"/>
  <c r="FF437" i="6" s="1"/>
  <c r="HI437" i="6" s="1"/>
  <c r="DB437" i="6"/>
  <c r="FE437" i="6" s="1"/>
  <c r="HH437" i="6" s="1"/>
  <c r="DA437" i="6"/>
  <c r="FD437" i="6" s="1"/>
  <c r="HG437" i="6" s="1"/>
  <c r="CZ437" i="6"/>
  <c r="FC437" i="6" s="1"/>
  <c r="HF437" i="6" s="1"/>
  <c r="CY437" i="6"/>
  <c r="FB437" i="6" s="1"/>
  <c r="HE437" i="6" s="1"/>
  <c r="CX437" i="6"/>
  <c r="FA437" i="6" s="1"/>
  <c r="HD437" i="6" s="1"/>
  <c r="CW437" i="6"/>
  <c r="EZ437" i="6" s="1"/>
  <c r="HC437" i="6" s="1"/>
  <c r="CV437" i="6"/>
  <c r="EY437" i="6" s="1"/>
  <c r="HB437" i="6" s="1"/>
  <c r="CU437" i="6"/>
  <c r="EX437" i="6" s="1"/>
  <c r="HA437" i="6" s="1"/>
  <c r="CT437" i="6"/>
  <c r="EW437" i="6" s="1"/>
  <c r="GZ437" i="6" s="1"/>
  <c r="CS437" i="6"/>
  <c r="EV437" i="6" s="1"/>
  <c r="GY437" i="6" s="1"/>
  <c r="CR437" i="6"/>
  <c r="EU437" i="6" s="1"/>
  <c r="GX437" i="6" s="1"/>
  <c r="CQ437" i="6"/>
  <c r="ET437" i="6" s="1"/>
  <c r="GW437" i="6" s="1"/>
  <c r="CP437" i="6"/>
  <c r="ES437" i="6" s="1"/>
  <c r="GV437" i="6" s="1"/>
  <c r="CO437" i="6"/>
  <c r="ER437" i="6" s="1"/>
  <c r="GU437" i="6" s="1"/>
  <c r="CN437" i="6"/>
  <c r="EQ437" i="6" s="1"/>
  <c r="GT437" i="6" s="1"/>
  <c r="CM437" i="6"/>
  <c r="EP437" i="6" s="1"/>
  <c r="GS437" i="6" s="1"/>
  <c r="CL437" i="6"/>
  <c r="EO437" i="6" s="1"/>
  <c r="GR437" i="6" s="1"/>
  <c r="CK437" i="6"/>
  <c r="EN437" i="6" s="1"/>
  <c r="GQ437" i="6" s="1"/>
  <c r="CJ437" i="6"/>
  <c r="EM437" i="6" s="1"/>
  <c r="GP437" i="6" s="1"/>
  <c r="CI437" i="6"/>
  <c r="EL437" i="6" s="1"/>
  <c r="GO437" i="6" s="1"/>
  <c r="CH437" i="6"/>
  <c r="EK437" i="6" s="1"/>
  <c r="GN437" i="6" s="1"/>
  <c r="CG437" i="6"/>
  <c r="EJ437" i="6" s="1"/>
  <c r="GM437" i="6" s="1"/>
  <c r="CF437" i="6"/>
  <c r="EI437" i="6" s="1"/>
  <c r="GL437" i="6" s="1"/>
  <c r="CE437" i="6"/>
  <c r="EH437" i="6" s="1"/>
  <c r="GK437" i="6" s="1"/>
  <c r="CD437" i="6"/>
  <c r="EG437" i="6" s="1"/>
  <c r="GJ437" i="6" s="1"/>
  <c r="CC437" i="6"/>
  <c r="EF437" i="6" s="1"/>
  <c r="GI437" i="6" s="1"/>
  <c r="CB437" i="6"/>
  <c r="EE437" i="6" s="1"/>
  <c r="GH437" i="6" s="1"/>
  <c r="CA437" i="6"/>
  <c r="ED437" i="6" s="1"/>
  <c r="GG437" i="6" s="1"/>
  <c r="BZ437" i="6"/>
  <c r="EC437" i="6" s="1"/>
  <c r="GF437" i="6" s="1"/>
  <c r="BY437" i="6"/>
  <c r="EB437" i="6" s="1"/>
  <c r="GE437" i="6" s="1"/>
  <c r="BX437" i="6"/>
  <c r="EA437" i="6" s="1"/>
  <c r="GD437" i="6" s="1"/>
  <c r="BW437" i="6"/>
  <c r="DZ437" i="6" s="1"/>
  <c r="GC437" i="6" s="1"/>
  <c r="BV437" i="6"/>
  <c r="DY437" i="6" s="1"/>
  <c r="GB437" i="6" s="1"/>
  <c r="BU437" i="6"/>
  <c r="DX437" i="6" s="1"/>
  <c r="GA437" i="6" s="1"/>
  <c r="BT437" i="6"/>
  <c r="DW437" i="6" s="1"/>
  <c r="FZ437" i="6" s="1"/>
  <c r="BS437" i="6"/>
  <c r="DV437" i="6" s="1"/>
  <c r="FY437" i="6" s="1"/>
  <c r="DU436" i="6"/>
  <c r="FX436" i="6" s="1"/>
  <c r="DT436" i="6"/>
  <c r="FW436" i="6" s="1"/>
  <c r="HZ436" i="6" s="1"/>
  <c r="DS436" i="6"/>
  <c r="FV436" i="6" s="1"/>
  <c r="HY436" i="6" s="1"/>
  <c r="DR436" i="6"/>
  <c r="FU436" i="6" s="1"/>
  <c r="HX436" i="6" s="1"/>
  <c r="DQ436" i="6"/>
  <c r="FT436" i="6" s="1"/>
  <c r="HW436" i="6" s="1"/>
  <c r="DP436" i="6"/>
  <c r="FS436" i="6" s="1"/>
  <c r="HV436" i="6" s="1"/>
  <c r="DO436" i="6"/>
  <c r="FR436" i="6" s="1"/>
  <c r="HU436" i="6" s="1"/>
  <c r="DN436" i="6"/>
  <c r="FQ436" i="6" s="1"/>
  <c r="HT436" i="6" s="1"/>
  <c r="DM436" i="6"/>
  <c r="FP436" i="6" s="1"/>
  <c r="HS436" i="6" s="1"/>
  <c r="DL436" i="6"/>
  <c r="FO436" i="6" s="1"/>
  <c r="HR436" i="6" s="1"/>
  <c r="DK436" i="6"/>
  <c r="FN436" i="6" s="1"/>
  <c r="HQ436" i="6" s="1"/>
  <c r="DJ436" i="6"/>
  <c r="FM436" i="6" s="1"/>
  <c r="HP436" i="6" s="1"/>
  <c r="DI436" i="6"/>
  <c r="FL436" i="6" s="1"/>
  <c r="HO436" i="6" s="1"/>
  <c r="DH436" i="6"/>
  <c r="FK436" i="6" s="1"/>
  <c r="HN436" i="6" s="1"/>
  <c r="DG436" i="6"/>
  <c r="FJ436" i="6" s="1"/>
  <c r="HM436" i="6" s="1"/>
  <c r="DF436" i="6"/>
  <c r="FI436" i="6" s="1"/>
  <c r="HL436" i="6" s="1"/>
  <c r="DE436" i="6"/>
  <c r="FH436" i="6" s="1"/>
  <c r="HK436" i="6" s="1"/>
  <c r="DD436" i="6"/>
  <c r="FG436" i="6" s="1"/>
  <c r="HJ436" i="6" s="1"/>
  <c r="DC436" i="6"/>
  <c r="FF436" i="6" s="1"/>
  <c r="HI436" i="6" s="1"/>
  <c r="DB436" i="6"/>
  <c r="FE436" i="6" s="1"/>
  <c r="HH436" i="6" s="1"/>
  <c r="DA436" i="6"/>
  <c r="FD436" i="6" s="1"/>
  <c r="HG436" i="6" s="1"/>
  <c r="CZ436" i="6"/>
  <c r="FC436" i="6" s="1"/>
  <c r="HF436" i="6" s="1"/>
  <c r="CY436" i="6"/>
  <c r="FB436" i="6" s="1"/>
  <c r="HE436" i="6" s="1"/>
  <c r="CX436" i="6"/>
  <c r="FA436" i="6" s="1"/>
  <c r="HD436" i="6" s="1"/>
  <c r="CW436" i="6"/>
  <c r="EZ436" i="6" s="1"/>
  <c r="HC436" i="6" s="1"/>
  <c r="CV436" i="6"/>
  <c r="EY436" i="6" s="1"/>
  <c r="HB436" i="6" s="1"/>
  <c r="CU436" i="6"/>
  <c r="EX436" i="6" s="1"/>
  <c r="HA436" i="6" s="1"/>
  <c r="CT436" i="6"/>
  <c r="EW436" i="6" s="1"/>
  <c r="GZ436" i="6" s="1"/>
  <c r="CS436" i="6"/>
  <c r="EV436" i="6" s="1"/>
  <c r="GY436" i="6" s="1"/>
  <c r="CR436" i="6"/>
  <c r="EU436" i="6" s="1"/>
  <c r="GX436" i="6" s="1"/>
  <c r="CQ436" i="6"/>
  <c r="ET436" i="6" s="1"/>
  <c r="GW436" i="6" s="1"/>
  <c r="CP436" i="6"/>
  <c r="ES436" i="6" s="1"/>
  <c r="GV436" i="6" s="1"/>
  <c r="CO436" i="6"/>
  <c r="ER436" i="6" s="1"/>
  <c r="GU436" i="6" s="1"/>
  <c r="CN436" i="6"/>
  <c r="EQ436" i="6" s="1"/>
  <c r="GT436" i="6" s="1"/>
  <c r="CM436" i="6"/>
  <c r="EP436" i="6" s="1"/>
  <c r="GS436" i="6" s="1"/>
  <c r="CL436" i="6"/>
  <c r="EO436" i="6" s="1"/>
  <c r="GR436" i="6" s="1"/>
  <c r="CK436" i="6"/>
  <c r="EN436" i="6" s="1"/>
  <c r="GQ436" i="6" s="1"/>
  <c r="CJ436" i="6"/>
  <c r="EM436" i="6" s="1"/>
  <c r="GP436" i="6" s="1"/>
  <c r="CI436" i="6"/>
  <c r="EL436" i="6" s="1"/>
  <c r="GO436" i="6" s="1"/>
  <c r="CH436" i="6"/>
  <c r="EK436" i="6" s="1"/>
  <c r="GN436" i="6" s="1"/>
  <c r="CG436" i="6"/>
  <c r="EJ436" i="6" s="1"/>
  <c r="GM436" i="6" s="1"/>
  <c r="CF436" i="6"/>
  <c r="EI436" i="6" s="1"/>
  <c r="GL436" i="6" s="1"/>
  <c r="CE436" i="6"/>
  <c r="EH436" i="6" s="1"/>
  <c r="GK436" i="6" s="1"/>
  <c r="CD436" i="6"/>
  <c r="EG436" i="6" s="1"/>
  <c r="GJ436" i="6" s="1"/>
  <c r="CC436" i="6"/>
  <c r="EF436" i="6" s="1"/>
  <c r="GI436" i="6" s="1"/>
  <c r="CB436" i="6"/>
  <c r="EE436" i="6" s="1"/>
  <c r="GH436" i="6" s="1"/>
  <c r="CA436" i="6"/>
  <c r="ED436" i="6" s="1"/>
  <c r="GG436" i="6" s="1"/>
  <c r="BZ436" i="6"/>
  <c r="EC436" i="6" s="1"/>
  <c r="GF436" i="6" s="1"/>
  <c r="BY436" i="6"/>
  <c r="EB436" i="6" s="1"/>
  <c r="GE436" i="6" s="1"/>
  <c r="BX436" i="6"/>
  <c r="EA436" i="6" s="1"/>
  <c r="GD436" i="6" s="1"/>
  <c r="BW436" i="6"/>
  <c r="DZ436" i="6" s="1"/>
  <c r="GC436" i="6" s="1"/>
  <c r="BV436" i="6"/>
  <c r="DY436" i="6" s="1"/>
  <c r="GB436" i="6" s="1"/>
  <c r="BU436" i="6"/>
  <c r="DX436" i="6" s="1"/>
  <c r="GA436" i="6" s="1"/>
  <c r="BT436" i="6"/>
  <c r="DW436" i="6" s="1"/>
  <c r="FZ436" i="6" s="1"/>
  <c r="BS436" i="6"/>
  <c r="DV436" i="6" s="1"/>
  <c r="FY436" i="6" s="1"/>
  <c r="DU435" i="6"/>
  <c r="FX435" i="6" s="1"/>
  <c r="DT435" i="6"/>
  <c r="FW435" i="6" s="1"/>
  <c r="HZ435" i="6" s="1"/>
  <c r="DS435" i="6"/>
  <c r="FV435" i="6" s="1"/>
  <c r="HY435" i="6" s="1"/>
  <c r="DR435" i="6"/>
  <c r="FU435" i="6" s="1"/>
  <c r="HX435" i="6" s="1"/>
  <c r="DQ435" i="6"/>
  <c r="FT435" i="6" s="1"/>
  <c r="HW435" i="6" s="1"/>
  <c r="DP435" i="6"/>
  <c r="FS435" i="6" s="1"/>
  <c r="HV435" i="6" s="1"/>
  <c r="DO435" i="6"/>
  <c r="FR435" i="6" s="1"/>
  <c r="HU435" i="6" s="1"/>
  <c r="DN435" i="6"/>
  <c r="FQ435" i="6" s="1"/>
  <c r="HT435" i="6" s="1"/>
  <c r="DM435" i="6"/>
  <c r="FP435" i="6" s="1"/>
  <c r="HS435" i="6" s="1"/>
  <c r="DL435" i="6"/>
  <c r="FO435" i="6" s="1"/>
  <c r="HR435" i="6" s="1"/>
  <c r="DK435" i="6"/>
  <c r="FN435" i="6" s="1"/>
  <c r="HQ435" i="6" s="1"/>
  <c r="DJ435" i="6"/>
  <c r="FM435" i="6" s="1"/>
  <c r="HP435" i="6" s="1"/>
  <c r="DI435" i="6"/>
  <c r="FL435" i="6" s="1"/>
  <c r="HO435" i="6" s="1"/>
  <c r="DH435" i="6"/>
  <c r="FK435" i="6" s="1"/>
  <c r="HN435" i="6" s="1"/>
  <c r="DG435" i="6"/>
  <c r="FJ435" i="6" s="1"/>
  <c r="HM435" i="6" s="1"/>
  <c r="DF435" i="6"/>
  <c r="FI435" i="6" s="1"/>
  <c r="HL435" i="6" s="1"/>
  <c r="DE435" i="6"/>
  <c r="FH435" i="6" s="1"/>
  <c r="HK435" i="6" s="1"/>
  <c r="DD435" i="6"/>
  <c r="FG435" i="6" s="1"/>
  <c r="HJ435" i="6" s="1"/>
  <c r="DC435" i="6"/>
  <c r="FF435" i="6" s="1"/>
  <c r="HI435" i="6" s="1"/>
  <c r="DB435" i="6"/>
  <c r="FE435" i="6" s="1"/>
  <c r="HH435" i="6" s="1"/>
  <c r="DA435" i="6"/>
  <c r="FD435" i="6" s="1"/>
  <c r="HG435" i="6" s="1"/>
  <c r="CZ435" i="6"/>
  <c r="FC435" i="6" s="1"/>
  <c r="HF435" i="6" s="1"/>
  <c r="CY435" i="6"/>
  <c r="FB435" i="6" s="1"/>
  <c r="HE435" i="6" s="1"/>
  <c r="CX435" i="6"/>
  <c r="FA435" i="6" s="1"/>
  <c r="HD435" i="6" s="1"/>
  <c r="CW435" i="6"/>
  <c r="EZ435" i="6" s="1"/>
  <c r="HC435" i="6" s="1"/>
  <c r="CV435" i="6"/>
  <c r="EY435" i="6" s="1"/>
  <c r="HB435" i="6" s="1"/>
  <c r="CU435" i="6"/>
  <c r="EX435" i="6" s="1"/>
  <c r="HA435" i="6" s="1"/>
  <c r="CT435" i="6"/>
  <c r="EW435" i="6" s="1"/>
  <c r="GZ435" i="6" s="1"/>
  <c r="CS435" i="6"/>
  <c r="EV435" i="6" s="1"/>
  <c r="GY435" i="6" s="1"/>
  <c r="CR435" i="6"/>
  <c r="EU435" i="6" s="1"/>
  <c r="GX435" i="6" s="1"/>
  <c r="CQ435" i="6"/>
  <c r="ET435" i="6" s="1"/>
  <c r="GW435" i="6" s="1"/>
  <c r="CP435" i="6"/>
  <c r="ES435" i="6" s="1"/>
  <c r="GV435" i="6" s="1"/>
  <c r="CO435" i="6"/>
  <c r="ER435" i="6" s="1"/>
  <c r="GU435" i="6" s="1"/>
  <c r="CN435" i="6"/>
  <c r="EQ435" i="6" s="1"/>
  <c r="GT435" i="6" s="1"/>
  <c r="CM435" i="6"/>
  <c r="EP435" i="6" s="1"/>
  <c r="GS435" i="6" s="1"/>
  <c r="CL435" i="6"/>
  <c r="EO435" i="6" s="1"/>
  <c r="GR435" i="6" s="1"/>
  <c r="CK435" i="6"/>
  <c r="EN435" i="6" s="1"/>
  <c r="GQ435" i="6" s="1"/>
  <c r="CJ435" i="6"/>
  <c r="EM435" i="6" s="1"/>
  <c r="GP435" i="6" s="1"/>
  <c r="CI435" i="6"/>
  <c r="EL435" i="6" s="1"/>
  <c r="GO435" i="6" s="1"/>
  <c r="CH435" i="6"/>
  <c r="EK435" i="6" s="1"/>
  <c r="GN435" i="6" s="1"/>
  <c r="CG435" i="6"/>
  <c r="EJ435" i="6" s="1"/>
  <c r="GM435" i="6" s="1"/>
  <c r="CF435" i="6"/>
  <c r="EI435" i="6" s="1"/>
  <c r="GL435" i="6" s="1"/>
  <c r="CE435" i="6"/>
  <c r="EH435" i="6" s="1"/>
  <c r="GK435" i="6" s="1"/>
  <c r="CD435" i="6"/>
  <c r="EG435" i="6" s="1"/>
  <c r="GJ435" i="6" s="1"/>
  <c r="CC435" i="6"/>
  <c r="EF435" i="6" s="1"/>
  <c r="GI435" i="6" s="1"/>
  <c r="CB435" i="6"/>
  <c r="EE435" i="6" s="1"/>
  <c r="GH435" i="6" s="1"/>
  <c r="CA435" i="6"/>
  <c r="ED435" i="6" s="1"/>
  <c r="GG435" i="6" s="1"/>
  <c r="BZ435" i="6"/>
  <c r="EC435" i="6" s="1"/>
  <c r="GF435" i="6" s="1"/>
  <c r="BY435" i="6"/>
  <c r="EB435" i="6" s="1"/>
  <c r="GE435" i="6" s="1"/>
  <c r="BX435" i="6"/>
  <c r="EA435" i="6" s="1"/>
  <c r="GD435" i="6" s="1"/>
  <c r="BW435" i="6"/>
  <c r="DZ435" i="6" s="1"/>
  <c r="GC435" i="6" s="1"/>
  <c r="BV435" i="6"/>
  <c r="DY435" i="6" s="1"/>
  <c r="GB435" i="6" s="1"/>
  <c r="BU435" i="6"/>
  <c r="DX435" i="6" s="1"/>
  <c r="GA435" i="6" s="1"/>
  <c r="BT435" i="6"/>
  <c r="DW435" i="6" s="1"/>
  <c r="FZ435" i="6" s="1"/>
  <c r="BS435" i="6"/>
  <c r="DV435" i="6" s="1"/>
  <c r="FY435" i="6" s="1"/>
  <c r="DU434" i="6"/>
  <c r="FX434" i="6" s="1"/>
  <c r="DT434" i="6"/>
  <c r="FW434" i="6" s="1"/>
  <c r="HZ434" i="6" s="1"/>
  <c r="DS434" i="6"/>
  <c r="FV434" i="6" s="1"/>
  <c r="HY434" i="6" s="1"/>
  <c r="DR434" i="6"/>
  <c r="FU434" i="6" s="1"/>
  <c r="HX434" i="6" s="1"/>
  <c r="DQ434" i="6"/>
  <c r="FT434" i="6" s="1"/>
  <c r="HW434" i="6" s="1"/>
  <c r="DP434" i="6"/>
  <c r="FS434" i="6" s="1"/>
  <c r="HV434" i="6" s="1"/>
  <c r="DO434" i="6"/>
  <c r="FR434" i="6" s="1"/>
  <c r="HU434" i="6" s="1"/>
  <c r="DN434" i="6"/>
  <c r="FQ434" i="6" s="1"/>
  <c r="HT434" i="6" s="1"/>
  <c r="DM434" i="6"/>
  <c r="FP434" i="6" s="1"/>
  <c r="HS434" i="6" s="1"/>
  <c r="DL434" i="6"/>
  <c r="FO434" i="6" s="1"/>
  <c r="HR434" i="6" s="1"/>
  <c r="DK434" i="6"/>
  <c r="FN434" i="6" s="1"/>
  <c r="HQ434" i="6" s="1"/>
  <c r="DJ434" i="6"/>
  <c r="FM434" i="6" s="1"/>
  <c r="HP434" i="6" s="1"/>
  <c r="DI434" i="6"/>
  <c r="FL434" i="6" s="1"/>
  <c r="HO434" i="6" s="1"/>
  <c r="DH434" i="6"/>
  <c r="FK434" i="6" s="1"/>
  <c r="HN434" i="6" s="1"/>
  <c r="DG434" i="6"/>
  <c r="FJ434" i="6" s="1"/>
  <c r="HM434" i="6" s="1"/>
  <c r="DF434" i="6"/>
  <c r="FI434" i="6" s="1"/>
  <c r="HL434" i="6" s="1"/>
  <c r="DE434" i="6"/>
  <c r="FH434" i="6" s="1"/>
  <c r="HK434" i="6" s="1"/>
  <c r="DD434" i="6"/>
  <c r="FG434" i="6" s="1"/>
  <c r="HJ434" i="6" s="1"/>
  <c r="DC434" i="6"/>
  <c r="FF434" i="6" s="1"/>
  <c r="HI434" i="6" s="1"/>
  <c r="DB434" i="6"/>
  <c r="FE434" i="6" s="1"/>
  <c r="HH434" i="6" s="1"/>
  <c r="DA434" i="6"/>
  <c r="FD434" i="6" s="1"/>
  <c r="HG434" i="6" s="1"/>
  <c r="CZ434" i="6"/>
  <c r="FC434" i="6" s="1"/>
  <c r="HF434" i="6" s="1"/>
  <c r="CY434" i="6"/>
  <c r="FB434" i="6" s="1"/>
  <c r="HE434" i="6" s="1"/>
  <c r="CX434" i="6"/>
  <c r="FA434" i="6" s="1"/>
  <c r="HD434" i="6" s="1"/>
  <c r="CW434" i="6"/>
  <c r="EZ434" i="6" s="1"/>
  <c r="HC434" i="6" s="1"/>
  <c r="CV434" i="6"/>
  <c r="EY434" i="6" s="1"/>
  <c r="HB434" i="6" s="1"/>
  <c r="CU434" i="6"/>
  <c r="EX434" i="6" s="1"/>
  <c r="HA434" i="6" s="1"/>
  <c r="CT434" i="6"/>
  <c r="EW434" i="6" s="1"/>
  <c r="GZ434" i="6" s="1"/>
  <c r="CS434" i="6"/>
  <c r="EV434" i="6" s="1"/>
  <c r="GY434" i="6" s="1"/>
  <c r="CR434" i="6"/>
  <c r="EU434" i="6" s="1"/>
  <c r="GX434" i="6" s="1"/>
  <c r="CQ434" i="6"/>
  <c r="ET434" i="6" s="1"/>
  <c r="GW434" i="6" s="1"/>
  <c r="CP434" i="6"/>
  <c r="ES434" i="6" s="1"/>
  <c r="GV434" i="6" s="1"/>
  <c r="CO434" i="6"/>
  <c r="ER434" i="6" s="1"/>
  <c r="GU434" i="6" s="1"/>
  <c r="CN434" i="6"/>
  <c r="EQ434" i="6" s="1"/>
  <c r="GT434" i="6" s="1"/>
  <c r="CM434" i="6"/>
  <c r="EP434" i="6" s="1"/>
  <c r="GS434" i="6" s="1"/>
  <c r="CL434" i="6"/>
  <c r="EO434" i="6" s="1"/>
  <c r="GR434" i="6" s="1"/>
  <c r="CK434" i="6"/>
  <c r="EN434" i="6" s="1"/>
  <c r="GQ434" i="6" s="1"/>
  <c r="CJ434" i="6"/>
  <c r="EM434" i="6" s="1"/>
  <c r="GP434" i="6" s="1"/>
  <c r="CI434" i="6"/>
  <c r="EL434" i="6" s="1"/>
  <c r="GO434" i="6" s="1"/>
  <c r="CH434" i="6"/>
  <c r="EK434" i="6" s="1"/>
  <c r="GN434" i="6" s="1"/>
  <c r="CG434" i="6"/>
  <c r="EJ434" i="6" s="1"/>
  <c r="GM434" i="6" s="1"/>
  <c r="CF434" i="6"/>
  <c r="EI434" i="6" s="1"/>
  <c r="GL434" i="6" s="1"/>
  <c r="CE434" i="6"/>
  <c r="EH434" i="6" s="1"/>
  <c r="GK434" i="6" s="1"/>
  <c r="CD434" i="6"/>
  <c r="EG434" i="6" s="1"/>
  <c r="GJ434" i="6" s="1"/>
  <c r="CC434" i="6"/>
  <c r="EF434" i="6" s="1"/>
  <c r="GI434" i="6" s="1"/>
  <c r="CB434" i="6"/>
  <c r="EE434" i="6" s="1"/>
  <c r="GH434" i="6" s="1"/>
  <c r="CA434" i="6"/>
  <c r="ED434" i="6" s="1"/>
  <c r="GG434" i="6" s="1"/>
  <c r="BZ434" i="6"/>
  <c r="EC434" i="6" s="1"/>
  <c r="GF434" i="6" s="1"/>
  <c r="BY434" i="6"/>
  <c r="EB434" i="6" s="1"/>
  <c r="GE434" i="6" s="1"/>
  <c r="BX434" i="6"/>
  <c r="EA434" i="6" s="1"/>
  <c r="GD434" i="6" s="1"/>
  <c r="BW434" i="6"/>
  <c r="DZ434" i="6" s="1"/>
  <c r="GC434" i="6" s="1"/>
  <c r="BV434" i="6"/>
  <c r="DY434" i="6" s="1"/>
  <c r="GB434" i="6" s="1"/>
  <c r="BU434" i="6"/>
  <c r="DX434" i="6" s="1"/>
  <c r="GA434" i="6" s="1"/>
  <c r="BT434" i="6"/>
  <c r="DW434" i="6" s="1"/>
  <c r="FZ434" i="6" s="1"/>
  <c r="BS434" i="6"/>
  <c r="DV434" i="6" s="1"/>
  <c r="FY434" i="6" s="1"/>
  <c r="DU433" i="6"/>
  <c r="FX433" i="6" s="1"/>
  <c r="DT433" i="6"/>
  <c r="FW433" i="6" s="1"/>
  <c r="HZ433" i="6" s="1"/>
  <c r="DS433" i="6"/>
  <c r="FV433" i="6" s="1"/>
  <c r="HY433" i="6" s="1"/>
  <c r="DR433" i="6"/>
  <c r="FU433" i="6" s="1"/>
  <c r="HX433" i="6" s="1"/>
  <c r="DQ433" i="6"/>
  <c r="FT433" i="6" s="1"/>
  <c r="HW433" i="6" s="1"/>
  <c r="DP433" i="6"/>
  <c r="FS433" i="6" s="1"/>
  <c r="HV433" i="6" s="1"/>
  <c r="DO433" i="6"/>
  <c r="FR433" i="6" s="1"/>
  <c r="HU433" i="6" s="1"/>
  <c r="DN433" i="6"/>
  <c r="FQ433" i="6" s="1"/>
  <c r="HT433" i="6" s="1"/>
  <c r="DM433" i="6"/>
  <c r="FP433" i="6" s="1"/>
  <c r="HS433" i="6" s="1"/>
  <c r="DL433" i="6"/>
  <c r="FO433" i="6" s="1"/>
  <c r="HR433" i="6" s="1"/>
  <c r="DK433" i="6"/>
  <c r="FN433" i="6" s="1"/>
  <c r="HQ433" i="6" s="1"/>
  <c r="DJ433" i="6"/>
  <c r="FM433" i="6" s="1"/>
  <c r="HP433" i="6" s="1"/>
  <c r="DI433" i="6"/>
  <c r="FL433" i="6" s="1"/>
  <c r="HO433" i="6" s="1"/>
  <c r="DH433" i="6"/>
  <c r="FK433" i="6" s="1"/>
  <c r="HN433" i="6" s="1"/>
  <c r="DG433" i="6"/>
  <c r="FJ433" i="6" s="1"/>
  <c r="HM433" i="6" s="1"/>
  <c r="DF433" i="6"/>
  <c r="FI433" i="6" s="1"/>
  <c r="HL433" i="6" s="1"/>
  <c r="DE433" i="6"/>
  <c r="FH433" i="6" s="1"/>
  <c r="HK433" i="6" s="1"/>
  <c r="DD433" i="6"/>
  <c r="FG433" i="6" s="1"/>
  <c r="HJ433" i="6" s="1"/>
  <c r="DC433" i="6"/>
  <c r="FF433" i="6" s="1"/>
  <c r="HI433" i="6" s="1"/>
  <c r="DB433" i="6"/>
  <c r="FE433" i="6" s="1"/>
  <c r="HH433" i="6" s="1"/>
  <c r="DA433" i="6"/>
  <c r="FD433" i="6" s="1"/>
  <c r="HG433" i="6" s="1"/>
  <c r="CZ433" i="6"/>
  <c r="FC433" i="6" s="1"/>
  <c r="HF433" i="6" s="1"/>
  <c r="CY433" i="6"/>
  <c r="FB433" i="6" s="1"/>
  <c r="HE433" i="6" s="1"/>
  <c r="CX433" i="6"/>
  <c r="FA433" i="6" s="1"/>
  <c r="HD433" i="6" s="1"/>
  <c r="CW433" i="6"/>
  <c r="EZ433" i="6" s="1"/>
  <c r="HC433" i="6" s="1"/>
  <c r="CV433" i="6"/>
  <c r="EY433" i="6" s="1"/>
  <c r="HB433" i="6" s="1"/>
  <c r="CU433" i="6"/>
  <c r="EX433" i="6" s="1"/>
  <c r="HA433" i="6" s="1"/>
  <c r="CT433" i="6"/>
  <c r="EW433" i="6" s="1"/>
  <c r="GZ433" i="6" s="1"/>
  <c r="CS433" i="6"/>
  <c r="EV433" i="6" s="1"/>
  <c r="GY433" i="6" s="1"/>
  <c r="CR433" i="6"/>
  <c r="EU433" i="6" s="1"/>
  <c r="GX433" i="6" s="1"/>
  <c r="CQ433" i="6"/>
  <c r="ET433" i="6" s="1"/>
  <c r="GW433" i="6" s="1"/>
  <c r="CP433" i="6"/>
  <c r="ES433" i="6" s="1"/>
  <c r="GV433" i="6" s="1"/>
  <c r="CO433" i="6"/>
  <c r="ER433" i="6" s="1"/>
  <c r="GU433" i="6" s="1"/>
  <c r="CN433" i="6"/>
  <c r="EQ433" i="6" s="1"/>
  <c r="GT433" i="6" s="1"/>
  <c r="CM433" i="6"/>
  <c r="EP433" i="6" s="1"/>
  <c r="GS433" i="6" s="1"/>
  <c r="CL433" i="6"/>
  <c r="EO433" i="6" s="1"/>
  <c r="GR433" i="6" s="1"/>
  <c r="CK433" i="6"/>
  <c r="EN433" i="6" s="1"/>
  <c r="GQ433" i="6" s="1"/>
  <c r="CJ433" i="6"/>
  <c r="EM433" i="6" s="1"/>
  <c r="GP433" i="6" s="1"/>
  <c r="CI433" i="6"/>
  <c r="EL433" i="6" s="1"/>
  <c r="GO433" i="6" s="1"/>
  <c r="CH433" i="6"/>
  <c r="EK433" i="6" s="1"/>
  <c r="GN433" i="6" s="1"/>
  <c r="CG433" i="6"/>
  <c r="EJ433" i="6" s="1"/>
  <c r="GM433" i="6" s="1"/>
  <c r="CF433" i="6"/>
  <c r="EI433" i="6" s="1"/>
  <c r="GL433" i="6" s="1"/>
  <c r="CE433" i="6"/>
  <c r="EH433" i="6" s="1"/>
  <c r="GK433" i="6" s="1"/>
  <c r="CD433" i="6"/>
  <c r="EG433" i="6" s="1"/>
  <c r="GJ433" i="6" s="1"/>
  <c r="CC433" i="6"/>
  <c r="EF433" i="6" s="1"/>
  <c r="GI433" i="6" s="1"/>
  <c r="CB433" i="6"/>
  <c r="EE433" i="6" s="1"/>
  <c r="GH433" i="6" s="1"/>
  <c r="CA433" i="6"/>
  <c r="ED433" i="6" s="1"/>
  <c r="GG433" i="6" s="1"/>
  <c r="BZ433" i="6"/>
  <c r="EC433" i="6" s="1"/>
  <c r="GF433" i="6" s="1"/>
  <c r="BY433" i="6"/>
  <c r="EB433" i="6" s="1"/>
  <c r="GE433" i="6" s="1"/>
  <c r="BX433" i="6"/>
  <c r="EA433" i="6" s="1"/>
  <c r="GD433" i="6" s="1"/>
  <c r="BW433" i="6"/>
  <c r="DZ433" i="6" s="1"/>
  <c r="GC433" i="6" s="1"/>
  <c r="BV433" i="6"/>
  <c r="DY433" i="6" s="1"/>
  <c r="GB433" i="6" s="1"/>
  <c r="BU433" i="6"/>
  <c r="DX433" i="6" s="1"/>
  <c r="GA433" i="6" s="1"/>
  <c r="BT433" i="6"/>
  <c r="DW433" i="6" s="1"/>
  <c r="FZ433" i="6" s="1"/>
  <c r="BS433" i="6"/>
  <c r="DV433" i="6" s="1"/>
  <c r="FY433" i="6" s="1"/>
  <c r="DU432" i="6"/>
  <c r="FX432" i="6" s="1"/>
  <c r="DT432" i="6"/>
  <c r="FW432" i="6" s="1"/>
  <c r="HZ432" i="6" s="1"/>
  <c r="DS432" i="6"/>
  <c r="FV432" i="6" s="1"/>
  <c r="HY432" i="6" s="1"/>
  <c r="DR432" i="6"/>
  <c r="FU432" i="6" s="1"/>
  <c r="HX432" i="6" s="1"/>
  <c r="DQ432" i="6"/>
  <c r="FT432" i="6" s="1"/>
  <c r="HW432" i="6" s="1"/>
  <c r="DP432" i="6"/>
  <c r="FS432" i="6" s="1"/>
  <c r="HV432" i="6" s="1"/>
  <c r="DO432" i="6"/>
  <c r="FR432" i="6" s="1"/>
  <c r="HU432" i="6" s="1"/>
  <c r="DN432" i="6"/>
  <c r="FQ432" i="6" s="1"/>
  <c r="HT432" i="6" s="1"/>
  <c r="DM432" i="6"/>
  <c r="FP432" i="6" s="1"/>
  <c r="HS432" i="6" s="1"/>
  <c r="DL432" i="6"/>
  <c r="FO432" i="6" s="1"/>
  <c r="HR432" i="6" s="1"/>
  <c r="DK432" i="6"/>
  <c r="FN432" i="6" s="1"/>
  <c r="HQ432" i="6" s="1"/>
  <c r="DJ432" i="6"/>
  <c r="FM432" i="6" s="1"/>
  <c r="HP432" i="6" s="1"/>
  <c r="DI432" i="6"/>
  <c r="FL432" i="6" s="1"/>
  <c r="HO432" i="6" s="1"/>
  <c r="DH432" i="6"/>
  <c r="FK432" i="6" s="1"/>
  <c r="HN432" i="6" s="1"/>
  <c r="DG432" i="6"/>
  <c r="FJ432" i="6" s="1"/>
  <c r="HM432" i="6" s="1"/>
  <c r="DF432" i="6"/>
  <c r="FI432" i="6" s="1"/>
  <c r="HL432" i="6" s="1"/>
  <c r="DE432" i="6"/>
  <c r="FH432" i="6" s="1"/>
  <c r="HK432" i="6" s="1"/>
  <c r="DD432" i="6"/>
  <c r="FG432" i="6" s="1"/>
  <c r="HJ432" i="6" s="1"/>
  <c r="DC432" i="6"/>
  <c r="FF432" i="6" s="1"/>
  <c r="HI432" i="6" s="1"/>
  <c r="DB432" i="6"/>
  <c r="FE432" i="6" s="1"/>
  <c r="HH432" i="6" s="1"/>
  <c r="DA432" i="6"/>
  <c r="FD432" i="6" s="1"/>
  <c r="HG432" i="6" s="1"/>
  <c r="CZ432" i="6"/>
  <c r="FC432" i="6" s="1"/>
  <c r="HF432" i="6" s="1"/>
  <c r="CY432" i="6"/>
  <c r="FB432" i="6" s="1"/>
  <c r="HE432" i="6" s="1"/>
  <c r="CX432" i="6"/>
  <c r="FA432" i="6" s="1"/>
  <c r="HD432" i="6" s="1"/>
  <c r="CW432" i="6"/>
  <c r="EZ432" i="6" s="1"/>
  <c r="HC432" i="6" s="1"/>
  <c r="CV432" i="6"/>
  <c r="EY432" i="6" s="1"/>
  <c r="HB432" i="6" s="1"/>
  <c r="CU432" i="6"/>
  <c r="EX432" i="6" s="1"/>
  <c r="HA432" i="6" s="1"/>
  <c r="CT432" i="6"/>
  <c r="EW432" i="6" s="1"/>
  <c r="GZ432" i="6" s="1"/>
  <c r="CS432" i="6"/>
  <c r="EV432" i="6" s="1"/>
  <c r="GY432" i="6" s="1"/>
  <c r="CR432" i="6"/>
  <c r="EU432" i="6" s="1"/>
  <c r="GX432" i="6" s="1"/>
  <c r="CQ432" i="6"/>
  <c r="ET432" i="6" s="1"/>
  <c r="GW432" i="6" s="1"/>
  <c r="CP432" i="6"/>
  <c r="ES432" i="6" s="1"/>
  <c r="GV432" i="6" s="1"/>
  <c r="CO432" i="6"/>
  <c r="ER432" i="6" s="1"/>
  <c r="GU432" i="6" s="1"/>
  <c r="CN432" i="6"/>
  <c r="EQ432" i="6" s="1"/>
  <c r="GT432" i="6" s="1"/>
  <c r="CM432" i="6"/>
  <c r="EP432" i="6" s="1"/>
  <c r="GS432" i="6" s="1"/>
  <c r="CL432" i="6"/>
  <c r="EO432" i="6" s="1"/>
  <c r="GR432" i="6" s="1"/>
  <c r="CK432" i="6"/>
  <c r="EN432" i="6" s="1"/>
  <c r="GQ432" i="6" s="1"/>
  <c r="CJ432" i="6"/>
  <c r="EM432" i="6" s="1"/>
  <c r="GP432" i="6" s="1"/>
  <c r="CI432" i="6"/>
  <c r="EL432" i="6" s="1"/>
  <c r="GO432" i="6" s="1"/>
  <c r="CH432" i="6"/>
  <c r="EK432" i="6" s="1"/>
  <c r="GN432" i="6" s="1"/>
  <c r="CG432" i="6"/>
  <c r="EJ432" i="6" s="1"/>
  <c r="GM432" i="6" s="1"/>
  <c r="CF432" i="6"/>
  <c r="EI432" i="6" s="1"/>
  <c r="GL432" i="6" s="1"/>
  <c r="CE432" i="6"/>
  <c r="EH432" i="6" s="1"/>
  <c r="GK432" i="6" s="1"/>
  <c r="CD432" i="6"/>
  <c r="EG432" i="6" s="1"/>
  <c r="GJ432" i="6" s="1"/>
  <c r="CC432" i="6"/>
  <c r="EF432" i="6" s="1"/>
  <c r="GI432" i="6" s="1"/>
  <c r="CB432" i="6"/>
  <c r="EE432" i="6" s="1"/>
  <c r="GH432" i="6" s="1"/>
  <c r="CA432" i="6"/>
  <c r="ED432" i="6" s="1"/>
  <c r="GG432" i="6" s="1"/>
  <c r="BZ432" i="6"/>
  <c r="EC432" i="6" s="1"/>
  <c r="GF432" i="6" s="1"/>
  <c r="BY432" i="6"/>
  <c r="EB432" i="6" s="1"/>
  <c r="GE432" i="6" s="1"/>
  <c r="BX432" i="6"/>
  <c r="EA432" i="6" s="1"/>
  <c r="GD432" i="6" s="1"/>
  <c r="BW432" i="6"/>
  <c r="DZ432" i="6" s="1"/>
  <c r="GC432" i="6" s="1"/>
  <c r="BV432" i="6"/>
  <c r="DY432" i="6" s="1"/>
  <c r="GB432" i="6" s="1"/>
  <c r="BU432" i="6"/>
  <c r="DX432" i="6" s="1"/>
  <c r="GA432" i="6" s="1"/>
  <c r="BT432" i="6"/>
  <c r="DW432" i="6" s="1"/>
  <c r="FZ432" i="6" s="1"/>
  <c r="BS432" i="6"/>
  <c r="DV432" i="6" s="1"/>
  <c r="FY432" i="6" s="1"/>
  <c r="DU431" i="6"/>
  <c r="FX431" i="6" s="1"/>
  <c r="DT431" i="6"/>
  <c r="FW431" i="6" s="1"/>
  <c r="HZ431" i="6" s="1"/>
  <c r="DS431" i="6"/>
  <c r="FV431" i="6" s="1"/>
  <c r="HY431" i="6" s="1"/>
  <c r="DR431" i="6"/>
  <c r="FU431" i="6" s="1"/>
  <c r="HX431" i="6" s="1"/>
  <c r="DQ431" i="6"/>
  <c r="FT431" i="6" s="1"/>
  <c r="HW431" i="6" s="1"/>
  <c r="DP431" i="6"/>
  <c r="FS431" i="6" s="1"/>
  <c r="HV431" i="6" s="1"/>
  <c r="DO431" i="6"/>
  <c r="FR431" i="6" s="1"/>
  <c r="HU431" i="6" s="1"/>
  <c r="DN431" i="6"/>
  <c r="FQ431" i="6" s="1"/>
  <c r="HT431" i="6" s="1"/>
  <c r="DM431" i="6"/>
  <c r="FP431" i="6" s="1"/>
  <c r="HS431" i="6" s="1"/>
  <c r="DL431" i="6"/>
  <c r="FO431" i="6" s="1"/>
  <c r="HR431" i="6" s="1"/>
  <c r="DK431" i="6"/>
  <c r="FN431" i="6" s="1"/>
  <c r="HQ431" i="6" s="1"/>
  <c r="DJ431" i="6"/>
  <c r="FM431" i="6" s="1"/>
  <c r="HP431" i="6" s="1"/>
  <c r="DI431" i="6"/>
  <c r="FL431" i="6" s="1"/>
  <c r="HO431" i="6" s="1"/>
  <c r="DH431" i="6"/>
  <c r="FK431" i="6" s="1"/>
  <c r="HN431" i="6" s="1"/>
  <c r="DG431" i="6"/>
  <c r="FJ431" i="6" s="1"/>
  <c r="HM431" i="6" s="1"/>
  <c r="DF431" i="6"/>
  <c r="FI431" i="6" s="1"/>
  <c r="HL431" i="6" s="1"/>
  <c r="DE431" i="6"/>
  <c r="FH431" i="6" s="1"/>
  <c r="HK431" i="6" s="1"/>
  <c r="DD431" i="6"/>
  <c r="FG431" i="6" s="1"/>
  <c r="HJ431" i="6" s="1"/>
  <c r="DC431" i="6"/>
  <c r="FF431" i="6" s="1"/>
  <c r="HI431" i="6" s="1"/>
  <c r="DB431" i="6"/>
  <c r="FE431" i="6" s="1"/>
  <c r="HH431" i="6" s="1"/>
  <c r="DA431" i="6"/>
  <c r="FD431" i="6" s="1"/>
  <c r="HG431" i="6" s="1"/>
  <c r="CZ431" i="6"/>
  <c r="FC431" i="6" s="1"/>
  <c r="HF431" i="6" s="1"/>
  <c r="CY431" i="6"/>
  <c r="FB431" i="6" s="1"/>
  <c r="HE431" i="6" s="1"/>
  <c r="CX431" i="6"/>
  <c r="FA431" i="6" s="1"/>
  <c r="HD431" i="6" s="1"/>
  <c r="CW431" i="6"/>
  <c r="EZ431" i="6" s="1"/>
  <c r="HC431" i="6" s="1"/>
  <c r="CV431" i="6"/>
  <c r="EY431" i="6" s="1"/>
  <c r="HB431" i="6" s="1"/>
  <c r="CU431" i="6"/>
  <c r="EX431" i="6" s="1"/>
  <c r="HA431" i="6" s="1"/>
  <c r="CT431" i="6"/>
  <c r="EW431" i="6" s="1"/>
  <c r="GZ431" i="6" s="1"/>
  <c r="CS431" i="6"/>
  <c r="EV431" i="6" s="1"/>
  <c r="GY431" i="6" s="1"/>
  <c r="CR431" i="6"/>
  <c r="EU431" i="6" s="1"/>
  <c r="GX431" i="6" s="1"/>
  <c r="CQ431" i="6"/>
  <c r="ET431" i="6" s="1"/>
  <c r="GW431" i="6" s="1"/>
  <c r="CP431" i="6"/>
  <c r="ES431" i="6" s="1"/>
  <c r="GV431" i="6" s="1"/>
  <c r="CO431" i="6"/>
  <c r="ER431" i="6" s="1"/>
  <c r="GU431" i="6" s="1"/>
  <c r="CN431" i="6"/>
  <c r="EQ431" i="6" s="1"/>
  <c r="GT431" i="6" s="1"/>
  <c r="CM431" i="6"/>
  <c r="EP431" i="6" s="1"/>
  <c r="GS431" i="6" s="1"/>
  <c r="CL431" i="6"/>
  <c r="EO431" i="6" s="1"/>
  <c r="GR431" i="6" s="1"/>
  <c r="CK431" i="6"/>
  <c r="EN431" i="6" s="1"/>
  <c r="GQ431" i="6" s="1"/>
  <c r="CJ431" i="6"/>
  <c r="EM431" i="6" s="1"/>
  <c r="GP431" i="6" s="1"/>
  <c r="CI431" i="6"/>
  <c r="EL431" i="6" s="1"/>
  <c r="GO431" i="6" s="1"/>
  <c r="CH431" i="6"/>
  <c r="EK431" i="6" s="1"/>
  <c r="GN431" i="6" s="1"/>
  <c r="CG431" i="6"/>
  <c r="EJ431" i="6" s="1"/>
  <c r="GM431" i="6" s="1"/>
  <c r="CF431" i="6"/>
  <c r="EI431" i="6" s="1"/>
  <c r="GL431" i="6" s="1"/>
  <c r="CE431" i="6"/>
  <c r="EH431" i="6" s="1"/>
  <c r="GK431" i="6" s="1"/>
  <c r="CD431" i="6"/>
  <c r="EG431" i="6" s="1"/>
  <c r="GJ431" i="6" s="1"/>
  <c r="CC431" i="6"/>
  <c r="EF431" i="6" s="1"/>
  <c r="GI431" i="6" s="1"/>
  <c r="CB431" i="6"/>
  <c r="EE431" i="6" s="1"/>
  <c r="GH431" i="6" s="1"/>
  <c r="CA431" i="6"/>
  <c r="ED431" i="6" s="1"/>
  <c r="GG431" i="6" s="1"/>
  <c r="BZ431" i="6"/>
  <c r="EC431" i="6" s="1"/>
  <c r="GF431" i="6" s="1"/>
  <c r="BY431" i="6"/>
  <c r="EB431" i="6" s="1"/>
  <c r="GE431" i="6" s="1"/>
  <c r="BX431" i="6"/>
  <c r="EA431" i="6" s="1"/>
  <c r="GD431" i="6" s="1"/>
  <c r="BW431" i="6"/>
  <c r="DZ431" i="6" s="1"/>
  <c r="GC431" i="6" s="1"/>
  <c r="BV431" i="6"/>
  <c r="DY431" i="6" s="1"/>
  <c r="GB431" i="6" s="1"/>
  <c r="BU431" i="6"/>
  <c r="DX431" i="6" s="1"/>
  <c r="GA431" i="6" s="1"/>
  <c r="BT431" i="6"/>
  <c r="DW431" i="6" s="1"/>
  <c r="FZ431" i="6" s="1"/>
  <c r="BS431" i="6"/>
  <c r="DV431" i="6" s="1"/>
  <c r="FY431" i="6" s="1"/>
  <c r="DU430" i="6"/>
  <c r="FX430" i="6" s="1"/>
  <c r="DT430" i="6"/>
  <c r="FW430" i="6" s="1"/>
  <c r="HZ430" i="6" s="1"/>
  <c r="DS430" i="6"/>
  <c r="FV430" i="6" s="1"/>
  <c r="HY430" i="6" s="1"/>
  <c r="DR430" i="6"/>
  <c r="FU430" i="6" s="1"/>
  <c r="HX430" i="6" s="1"/>
  <c r="DQ430" i="6"/>
  <c r="FT430" i="6" s="1"/>
  <c r="HW430" i="6" s="1"/>
  <c r="DP430" i="6"/>
  <c r="FS430" i="6" s="1"/>
  <c r="HV430" i="6" s="1"/>
  <c r="DO430" i="6"/>
  <c r="FR430" i="6" s="1"/>
  <c r="HU430" i="6" s="1"/>
  <c r="DN430" i="6"/>
  <c r="FQ430" i="6" s="1"/>
  <c r="HT430" i="6" s="1"/>
  <c r="DM430" i="6"/>
  <c r="FP430" i="6" s="1"/>
  <c r="HS430" i="6" s="1"/>
  <c r="DL430" i="6"/>
  <c r="FO430" i="6" s="1"/>
  <c r="HR430" i="6" s="1"/>
  <c r="DK430" i="6"/>
  <c r="FN430" i="6" s="1"/>
  <c r="HQ430" i="6" s="1"/>
  <c r="DJ430" i="6"/>
  <c r="FM430" i="6" s="1"/>
  <c r="HP430" i="6" s="1"/>
  <c r="DI430" i="6"/>
  <c r="FL430" i="6" s="1"/>
  <c r="HO430" i="6" s="1"/>
  <c r="DH430" i="6"/>
  <c r="FK430" i="6" s="1"/>
  <c r="HN430" i="6" s="1"/>
  <c r="DG430" i="6"/>
  <c r="FJ430" i="6" s="1"/>
  <c r="HM430" i="6" s="1"/>
  <c r="DF430" i="6"/>
  <c r="FI430" i="6" s="1"/>
  <c r="HL430" i="6" s="1"/>
  <c r="DE430" i="6"/>
  <c r="FH430" i="6" s="1"/>
  <c r="HK430" i="6" s="1"/>
  <c r="DD430" i="6"/>
  <c r="FG430" i="6" s="1"/>
  <c r="HJ430" i="6" s="1"/>
  <c r="DC430" i="6"/>
  <c r="FF430" i="6" s="1"/>
  <c r="HI430" i="6" s="1"/>
  <c r="DB430" i="6"/>
  <c r="FE430" i="6" s="1"/>
  <c r="HH430" i="6" s="1"/>
  <c r="DA430" i="6"/>
  <c r="FD430" i="6" s="1"/>
  <c r="HG430" i="6" s="1"/>
  <c r="CZ430" i="6"/>
  <c r="FC430" i="6" s="1"/>
  <c r="HF430" i="6" s="1"/>
  <c r="CY430" i="6"/>
  <c r="FB430" i="6" s="1"/>
  <c r="HE430" i="6" s="1"/>
  <c r="CX430" i="6"/>
  <c r="FA430" i="6" s="1"/>
  <c r="HD430" i="6" s="1"/>
  <c r="CW430" i="6"/>
  <c r="EZ430" i="6" s="1"/>
  <c r="HC430" i="6" s="1"/>
  <c r="CV430" i="6"/>
  <c r="EY430" i="6" s="1"/>
  <c r="HB430" i="6" s="1"/>
  <c r="CU430" i="6"/>
  <c r="EX430" i="6" s="1"/>
  <c r="HA430" i="6" s="1"/>
  <c r="CT430" i="6"/>
  <c r="EW430" i="6" s="1"/>
  <c r="GZ430" i="6" s="1"/>
  <c r="CS430" i="6"/>
  <c r="EV430" i="6" s="1"/>
  <c r="GY430" i="6" s="1"/>
  <c r="CR430" i="6"/>
  <c r="EU430" i="6" s="1"/>
  <c r="GX430" i="6" s="1"/>
  <c r="CQ430" i="6"/>
  <c r="ET430" i="6" s="1"/>
  <c r="GW430" i="6" s="1"/>
  <c r="CP430" i="6"/>
  <c r="ES430" i="6" s="1"/>
  <c r="GV430" i="6" s="1"/>
  <c r="CO430" i="6"/>
  <c r="ER430" i="6" s="1"/>
  <c r="GU430" i="6" s="1"/>
  <c r="CN430" i="6"/>
  <c r="EQ430" i="6" s="1"/>
  <c r="GT430" i="6" s="1"/>
  <c r="CM430" i="6"/>
  <c r="EP430" i="6" s="1"/>
  <c r="GS430" i="6" s="1"/>
  <c r="CL430" i="6"/>
  <c r="EO430" i="6" s="1"/>
  <c r="GR430" i="6" s="1"/>
  <c r="CK430" i="6"/>
  <c r="EN430" i="6" s="1"/>
  <c r="GQ430" i="6" s="1"/>
  <c r="CJ430" i="6"/>
  <c r="EM430" i="6" s="1"/>
  <c r="GP430" i="6" s="1"/>
  <c r="CI430" i="6"/>
  <c r="EL430" i="6" s="1"/>
  <c r="GO430" i="6" s="1"/>
  <c r="CH430" i="6"/>
  <c r="EK430" i="6" s="1"/>
  <c r="GN430" i="6" s="1"/>
  <c r="CG430" i="6"/>
  <c r="EJ430" i="6" s="1"/>
  <c r="GM430" i="6" s="1"/>
  <c r="CF430" i="6"/>
  <c r="EI430" i="6" s="1"/>
  <c r="GL430" i="6" s="1"/>
  <c r="CE430" i="6"/>
  <c r="EH430" i="6" s="1"/>
  <c r="GK430" i="6" s="1"/>
  <c r="CD430" i="6"/>
  <c r="EG430" i="6" s="1"/>
  <c r="GJ430" i="6" s="1"/>
  <c r="CC430" i="6"/>
  <c r="EF430" i="6" s="1"/>
  <c r="GI430" i="6" s="1"/>
  <c r="CB430" i="6"/>
  <c r="EE430" i="6" s="1"/>
  <c r="GH430" i="6" s="1"/>
  <c r="CA430" i="6"/>
  <c r="ED430" i="6" s="1"/>
  <c r="GG430" i="6" s="1"/>
  <c r="BZ430" i="6"/>
  <c r="EC430" i="6" s="1"/>
  <c r="GF430" i="6" s="1"/>
  <c r="BY430" i="6"/>
  <c r="EB430" i="6" s="1"/>
  <c r="GE430" i="6" s="1"/>
  <c r="BX430" i="6"/>
  <c r="EA430" i="6" s="1"/>
  <c r="GD430" i="6" s="1"/>
  <c r="BW430" i="6"/>
  <c r="DZ430" i="6" s="1"/>
  <c r="GC430" i="6" s="1"/>
  <c r="BV430" i="6"/>
  <c r="DY430" i="6" s="1"/>
  <c r="GB430" i="6" s="1"/>
  <c r="BU430" i="6"/>
  <c r="DX430" i="6" s="1"/>
  <c r="GA430" i="6" s="1"/>
  <c r="BT430" i="6"/>
  <c r="DW430" i="6" s="1"/>
  <c r="FZ430" i="6" s="1"/>
  <c r="BS430" i="6"/>
  <c r="DV430" i="6" s="1"/>
  <c r="FY430" i="6" s="1"/>
  <c r="DU429" i="6"/>
  <c r="FX429" i="6" s="1"/>
  <c r="DT429" i="6"/>
  <c r="FW429" i="6" s="1"/>
  <c r="HZ429" i="6" s="1"/>
  <c r="DS429" i="6"/>
  <c r="FV429" i="6" s="1"/>
  <c r="HY429" i="6" s="1"/>
  <c r="DR429" i="6"/>
  <c r="FU429" i="6" s="1"/>
  <c r="HX429" i="6" s="1"/>
  <c r="DQ429" i="6"/>
  <c r="FT429" i="6" s="1"/>
  <c r="HW429" i="6" s="1"/>
  <c r="DP429" i="6"/>
  <c r="FS429" i="6" s="1"/>
  <c r="HV429" i="6" s="1"/>
  <c r="DO429" i="6"/>
  <c r="FR429" i="6" s="1"/>
  <c r="HU429" i="6" s="1"/>
  <c r="DN429" i="6"/>
  <c r="FQ429" i="6" s="1"/>
  <c r="HT429" i="6" s="1"/>
  <c r="DM429" i="6"/>
  <c r="FP429" i="6" s="1"/>
  <c r="HS429" i="6" s="1"/>
  <c r="DL429" i="6"/>
  <c r="FO429" i="6" s="1"/>
  <c r="HR429" i="6" s="1"/>
  <c r="DK429" i="6"/>
  <c r="FN429" i="6" s="1"/>
  <c r="HQ429" i="6" s="1"/>
  <c r="DJ429" i="6"/>
  <c r="FM429" i="6" s="1"/>
  <c r="HP429" i="6" s="1"/>
  <c r="DI429" i="6"/>
  <c r="FL429" i="6" s="1"/>
  <c r="HO429" i="6" s="1"/>
  <c r="DH429" i="6"/>
  <c r="FK429" i="6" s="1"/>
  <c r="HN429" i="6" s="1"/>
  <c r="DG429" i="6"/>
  <c r="FJ429" i="6" s="1"/>
  <c r="HM429" i="6" s="1"/>
  <c r="DF429" i="6"/>
  <c r="FI429" i="6" s="1"/>
  <c r="HL429" i="6" s="1"/>
  <c r="DE429" i="6"/>
  <c r="FH429" i="6" s="1"/>
  <c r="HK429" i="6" s="1"/>
  <c r="DD429" i="6"/>
  <c r="FG429" i="6" s="1"/>
  <c r="HJ429" i="6" s="1"/>
  <c r="DC429" i="6"/>
  <c r="FF429" i="6" s="1"/>
  <c r="HI429" i="6" s="1"/>
  <c r="DB429" i="6"/>
  <c r="FE429" i="6" s="1"/>
  <c r="HH429" i="6" s="1"/>
  <c r="DA429" i="6"/>
  <c r="FD429" i="6" s="1"/>
  <c r="HG429" i="6" s="1"/>
  <c r="CZ429" i="6"/>
  <c r="FC429" i="6" s="1"/>
  <c r="HF429" i="6" s="1"/>
  <c r="CY429" i="6"/>
  <c r="FB429" i="6" s="1"/>
  <c r="HE429" i="6" s="1"/>
  <c r="CX429" i="6"/>
  <c r="FA429" i="6" s="1"/>
  <c r="HD429" i="6" s="1"/>
  <c r="CW429" i="6"/>
  <c r="EZ429" i="6" s="1"/>
  <c r="HC429" i="6" s="1"/>
  <c r="CV429" i="6"/>
  <c r="EY429" i="6" s="1"/>
  <c r="HB429" i="6" s="1"/>
  <c r="CU429" i="6"/>
  <c r="EX429" i="6" s="1"/>
  <c r="HA429" i="6" s="1"/>
  <c r="CT429" i="6"/>
  <c r="EW429" i="6" s="1"/>
  <c r="GZ429" i="6" s="1"/>
  <c r="CS429" i="6"/>
  <c r="EV429" i="6" s="1"/>
  <c r="GY429" i="6" s="1"/>
  <c r="CR429" i="6"/>
  <c r="EU429" i="6" s="1"/>
  <c r="GX429" i="6" s="1"/>
  <c r="CQ429" i="6"/>
  <c r="ET429" i="6" s="1"/>
  <c r="GW429" i="6" s="1"/>
  <c r="CP429" i="6"/>
  <c r="ES429" i="6" s="1"/>
  <c r="GV429" i="6" s="1"/>
  <c r="CO429" i="6"/>
  <c r="ER429" i="6" s="1"/>
  <c r="GU429" i="6" s="1"/>
  <c r="CN429" i="6"/>
  <c r="EQ429" i="6" s="1"/>
  <c r="GT429" i="6" s="1"/>
  <c r="CM429" i="6"/>
  <c r="EP429" i="6" s="1"/>
  <c r="GS429" i="6" s="1"/>
  <c r="CL429" i="6"/>
  <c r="EO429" i="6" s="1"/>
  <c r="GR429" i="6" s="1"/>
  <c r="CK429" i="6"/>
  <c r="EN429" i="6" s="1"/>
  <c r="GQ429" i="6" s="1"/>
  <c r="CJ429" i="6"/>
  <c r="EM429" i="6" s="1"/>
  <c r="GP429" i="6" s="1"/>
  <c r="CI429" i="6"/>
  <c r="EL429" i="6" s="1"/>
  <c r="GO429" i="6" s="1"/>
  <c r="CH429" i="6"/>
  <c r="EK429" i="6" s="1"/>
  <c r="GN429" i="6" s="1"/>
  <c r="CG429" i="6"/>
  <c r="EJ429" i="6" s="1"/>
  <c r="GM429" i="6" s="1"/>
  <c r="CF429" i="6"/>
  <c r="EI429" i="6" s="1"/>
  <c r="GL429" i="6" s="1"/>
  <c r="CE429" i="6"/>
  <c r="EH429" i="6" s="1"/>
  <c r="GK429" i="6" s="1"/>
  <c r="CD429" i="6"/>
  <c r="EG429" i="6" s="1"/>
  <c r="GJ429" i="6" s="1"/>
  <c r="CC429" i="6"/>
  <c r="EF429" i="6" s="1"/>
  <c r="GI429" i="6" s="1"/>
  <c r="CB429" i="6"/>
  <c r="EE429" i="6" s="1"/>
  <c r="GH429" i="6" s="1"/>
  <c r="CA429" i="6"/>
  <c r="ED429" i="6" s="1"/>
  <c r="GG429" i="6" s="1"/>
  <c r="BZ429" i="6"/>
  <c r="EC429" i="6" s="1"/>
  <c r="GF429" i="6" s="1"/>
  <c r="BY429" i="6"/>
  <c r="EB429" i="6" s="1"/>
  <c r="GE429" i="6" s="1"/>
  <c r="BX429" i="6"/>
  <c r="EA429" i="6" s="1"/>
  <c r="GD429" i="6" s="1"/>
  <c r="BW429" i="6"/>
  <c r="DZ429" i="6" s="1"/>
  <c r="GC429" i="6" s="1"/>
  <c r="BV429" i="6"/>
  <c r="DY429" i="6" s="1"/>
  <c r="GB429" i="6" s="1"/>
  <c r="BU429" i="6"/>
  <c r="DX429" i="6" s="1"/>
  <c r="GA429" i="6" s="1"/>
  <c r="BT429" i="6"/>
  <c r="DW429" i="6" s="1"/>
  <c r="FZ429" i="6" s="1"/>
  <c r="BS429" i="6"/>
  <c r="DV429" i="6" s="1"/>
  <c r="FY429" i="6" s="1"/>
  <c r="DU428" i="6"/>
  <c r="FX428" i="6" s="1"/>
  <c r="DT428" i="6"/>
  <c r="FW428" i="6" s="1"/>
  <c r="HZ428" i="6" s="1"/>
  <c r="DS428" i="6"/>
  <c r="FV428" i="6" s="1"/>
  <c r="HY428" i="6" s="1"/>
  <c r="DR428" i="6"/>
  <c r="FU428" i="6" s="1"/>
  <c r="HX428" i="6" s="1"/>
  <c r="DQ428" i="6"/>
  <c r="FT428" i="6" s="1"/>
  <c r="HW428" i="6" s="1"/>
  <c r="DP428" i="6"/>
  <c r="FS428" i="6" s="1"/>
  <c r="HV428" i="6" s="1"/>
  <c r="DO428" i="6"/>
  <c r="FR428" i="6" s="1"/>
  <c r="HU428" i="6" s="1"/>
  <c r="DN428" i="6"/>
  <c r="FQ428" i="6" s="1"/>
  <c r="HT428" i="6" s="1"/>
  <c r="DM428" i="6"/>
  <c r="FP428" i="6" s="1"/>
  <c r="HS428" i="6" s="1"/>
  <c r="DL428" i="6"/>
  <c r="FO428" i="6" s="1"/>
  <c r="HR428" i="6" s="1"/>
  <c r="DK428" i="6"/>
  <c r="FN428" i="6" s="1"/>
  <c r="HQ428" i="6" s="1"/>
  <c r="DJ428" i="6"/>
  <c r="FM428" i="6" s="1"/>
  <c r="HP428" i="6" s="1"/>
  <c r="DI428" i="6"/>
  <c r="FL428" i="6" s="1"/>
  <c r="HO428" i="6" s="1"/>
  <c r="DH428" i="6"/>
  <c r="FK428" i="6" s="1"/>
  <c r="HN428" i="6" s="1"/>
  <c r="DG428" i="6"/>
  <c r="FJ428" i="6" s="1"/>
  <c r="HM428" i="6" s="1"/>
  <c r="DF428" i="6"/>
  <c r="FI428" i="6" s="1"/>
  <c r="HL428" i="6" s="1"/>
  <c r="DE428" i="6"/>
  <c r="FH428" i="6" s="1"/>
  <c r="HK428" i="6" s="1"/>
  <c r="DD428" i="6"/>
  <c r="FG428" i="6" s="1"/>
  <c r="HJ428" i="6" s="1"/>
  <c r="DC428" i="6"/>
  <c r="FF428" i="6" s="1"/>
  <c r="HI428" i="6" s="1"/>
  <c r="DB428" i="6"/>
  <c r="FE428" i="6" s="1"/>
  <c r="HH428" i="6" s="1"/>
  <c r="DA428" i="6"/>
  <c r="FD428" i="6" s="1"/>
  <c r="HG428" i="6" s="1"/>
  <c r="CZ428" i="6"/>
  <c r="FC428" i="6" s="1"/>
  <c r="HF428" i="6" s="1"/>
  <c r="CY428" i="6"/>
  <c r="FB428" i="6" s="1"/>
  <c r="HE428" i="6" s="1"/>
  <c r="CX428" i="6"/>
  <c r="FA428" i="6" s="1"/>
  <c r="HD428" i="6" s="1"/>
  <c r="CW428" i="6"/>
  <c r="EZ428" i="6" s="1"/>
  <c r="HC428" i="6" s="1"/>
  <c r="CV428" i="6"/>
  <c r="EY428" i="6" s="1"/>
  <c r="HB428" i="6" s="1"/>
  <c r="CU428" i="6"/>
  <c r="EX428" i="6" s="1"/>
  <c r="HA428" i="6" s="1"/>
  <c r="CT428" i="6"/>
  <c r="EW428" i="6" s="1"/>
  <c r="GZ428" i="6" s="1"/>
  <c r="CS428" i="6"/>
  <c r="EV428" i="6" s="1"/>
  <c r="GY428" i="6" s="1"/>
  <c r="CR428" i="6"/>
  <c r="EU428" i="6" s="1"/>
  <c r="GX428" i="6" s="1"/>
  <c r="CQ428" i="6"/>
  <c r="ET428" i="6" s="1"/>
  <c r="GW428" i="6" s="1"/>
  <c r="CP428" i="6"/>
  <c r="ES428" i="6" s="1"/>
  <c r="GV428" i="6" s="1"/>
  <c r="CO428" i="6"/>
  <c r="ER428" i="6" s="1"/>
  <c r="GU428" i="6" s="1"/>
  <c r="CN428" i="6"/>
  <c r="EQ428" i="6" s="1"/>
  <c r="GT428" i="6" s="1"/>
  <c r="CM428" i="6"/>
  <c r="EP428" i="6" s="1"/>
  <c r="GS428" i="6" s="1"/>
  <c r="CL428" i="6"/>
  <c r="EO428" i="6" s="1"/>
  <c r="GR428" i="6" s="1"/>
  <c r="CK428" i="6"/>
  <c r="EN428" i="6" s="1"/>
  <c r="GQ428" i="6" s="1"/>
  <c r="CJ428" i="6"/>
  <c r="EM428" i="6" s="1"/>
  <c r="GP428" i="6" s="1"/>
  <c r="CI428" i="6"/>
  <c r="EL428" i="6" s="1"/>
  <c r="GO428" i="6" s="1"/>
  <c r="CH428" i="6"/>
  <c r="EK428" i="6" s="1"/>
  <c r="GN428" i="6" s="1"/>
  <c r="CG428" i="6"/>
  <c r="EJ428" i="6" s="1"/>
  <c r="GM428" i="6" s="1"/>
  <c r="CF428" i="6"/>
  <c r="EI428" i="6" s="1"/>
  <c r="GL428" i="6" s="1"/>
  <c r="CE428" i="6"/>
  <c r="EH428" i="6" s="1"/>
  <c r="GK428" i="6" s="1"/>
  <c r="CD428" i="6"/>
  <c r="EG428" i="6" s="1"/>
  <c r="GJ428" i="6" s="1"/>
  <c r="CC428" i="6"/>
  <c r="EF428" i="6" s="1"/>
  <c r="GI428" i="6" s="1"/>
  <c r="CB428" i="6"/>
  <c r="EE428" i="6" s="1"/>
  <c r="GH428" i="6" s="1"/>
  <c r="CA428" i="6"/>
  <c r="ED428" i="6" s="1"/>
  <c r="GG428" i="6" s="1"/>
  <c r="BZ428" i="6"/>
  <c r="EC428" i="6" s="1"/>
  <c r="GF428" i="6" s="1"/>
  <c r="BY428" i="6"/>
  <c r="EB428" i="6" s="1"/>
  <c r="GE428" i="6" s="1"/>
  <c r="BX428" i="6"/>
  <c r="EA428" i="6" s="1"/>
  <c r="GD428" i="6" s="1"/>
  <c r="BW428" i="6"/>
  <c r="DZ428" i="6" s="1"/>
  <c r="GC428" i="6" s="1"/>
  <c r="BV428" i="6"/>
  <c r="DY428" i="6" s="1"/>
  <c r="GB428" i="6" s="1"/>
  <c r="BU428" i="6"/>
  <c r="DX428" i="6" s="1"/>
  <c r="GA428" i="6" s="1"/>
  <c r="BT428" i="6"/>
  <c r="DW428" i="6" s="1"/>
  <c r="FZ428" i="6" s="1"/>
  <c r="BS428" i="6"/>
  <c r="DV428" i="6" s="1"/>
  <c r="FY428" i="6" s="1"/>
  <c r="DU427" i="6"/>
  <c r="FX427" i="6" s="1"/>
  <c r="DT427" i="6"/>
  <c r="FW427" i="6" s="1"/>
  <c r="HZ427" i="6" s="1"/>
  <c r="DS427" i="6"/>
  <c r="FV427" i="6" s="1"/>
  <c r="HY427" i="6" s="1"/>
  <c r="DR427" i="6"/>
  <c r="FU427" i="6" s="1"/>
  <c r="HX427" i="6" s="1"/>
  <c r="DQ427" i="6"/>
  <c r="FT427" i="6" s="1"/>
  <c r="HW427" i="6" s="1"/>
  <c r="DP427" i="6"/>
  <c r="FS427" i="6" s="1"/>
  <c r="HV427" i="6" s="1"/>
  <c r="DO427" i="6"/>
  <c r="FR427" i="6" s="1"/>
  <c r="HU427" i="6" s="1"/>
  <c r="DN427" i="6"/>
  <c r="FQ427" i="6" s="1"/>
  <c r="HT427" i="6" s="1"/>
  <c r="DM427" i="6"/>
  <c r="FP427" i="6" s="1"/>
  <c r="HS427" i="6" s="1"/>
  <c r="DL427" i="6"/>
  <c r="FO427" i="6" s="1"/>
  <c r="HR427" i="6" s="1"/>
  <c r="DK427" i="6"/>
  <c r="FN427" i="6" s="1"/>
  <c r="HQ427" i="6" s="1"/>
  <c r="DJ427" i="6"/>
  <c r="FM427" i="6" s="1"/>
  <c r="HP427" i="6" s="1"/>
  <c r="DI427" i="6"/>
  <c r="FL427" i="6" s="1"/>
  <c r="HO427" i="6" s="1"/>
  <c r="DH427" i="6"/>
  <c r="FK427" i="6" s="1"/>
  <c r="HN427" i="6" s="1"/>
  <c r="DG427" i="6"/>
  <c r="FJ427" i="6" s="1"/>
  <c r="HM427" i="6" s="1"/>
  <c r="DF427" i="6"/>
  <c r="FI427" i="6" s="1"/>
  <c r="HL427" i="6" s="1"/>
  <c r="DE427" i="6"/>
  <c r="FH427" i="6" s="1"/>
  <c r="HK427" i="6" s="1"/>
  <c r="DD427" i="6"/>
  <c r="FG427" i="6" s="1"/>
  <c r="HJ427" i="6" s="1"/>
  <c r="DC427" i="6"/>
  <c r="FF427" i="6" s="1"/>
  <c r="HI427" i="6" s="1"/>
  <c r="DB427" i="6"/>
  <c r="FE427" i="6" s="1"/>
  <c r="HH427" i="6" s="1"/>
  <c r="DA427" i="6"/>
  <c r="FD427" i="6" s="1"/>
  <c r="HG427" i="6" s="1"/>
  <c r="CZ427" i="6"/>
  <c r="FC427" i="6" s="1"/>
  <c r="HF427" i="6" s="1"/>
  <c r="CY427" i="6"/>
  <c r="FB427" i="6" s="1"/>
  <c r="HE427" i="6" s="1"/>
  <c r="CX427" i="6"/>
  <c r="FA427" i="6" s="1"/>
  <c r="HD427" i="6" s="1"/>
  <c r="CW427" i="6"/>
  <c r="EZ427" i="6" s="1"/>
  <c r="HC427" i="6" s="1"/>
  <c r="CV427" i="6"/>
  <c r="EY427" i="6" s="1"/>
  <c r="HB427" i="6" s="1"/>
  <c r="CU427" i="6"/>
  <c r="EX427" i="6" s="1"/>
  <c r="HA427" i="6" s="1"/>
  <c r="CT427" i="6"/>
  <c r="EW427" i="6" s="1"/>
  <c r="GZ427" i="6" s="1"/>
  <c r="CS427" i="6"/>
  <c r="EV427" i="6" s="1"/>
  <c r="GY427" i="6" s="1"/>
  <c r="CR427" i="6"/>
  <c r="EU427" i="6" s="1"/>
  <c r="GX427" i="6" s="1"/>
  <c r="CQ427" i="6"/>
  <c r="ET427" i="6" s="1"/>
  <c r="GW427" i="6" s="1"/>
  <c r="CP427" i="6"/>
  <c r="ES427" i="6" s="1"/>
  <c r="GV427" i="6" s="1"/>
  <c r="CO427" i="6"/>
  <c r="ER427" i="6" s="1"/>
  <c r="GU427" i="6" s="1"/>
  <c r="CN427" i="6"/>
  <c r="EQ427" i="6" s="1"/>
  <c r="GT427" i="6" s="1"/>
  <c r="CM427" i="6"/>
  <c r="EP427" i="6" s="1"/>
  <c r="GS427" i="6" s="1"/>
  <c r="CL427" i="6"/>
  <c r="EO427" i="6" s="1"/>
  <c r="GR427" i="6" s="1"/>
  <c r="CK427" i="6"/>
  <c r="EN427" i="6" s="1"/>
  <c r="GQ427" i="6" s="1"/>
  <c r="CJ427" i="6"/>
  <c r="EM427" i="6" s="1"/>
  <c r="GP427" i="6" s="1"/>
  <c r="CI427" i="6"/>
  <c r="EL427" i="6" s="1"/>
  <c r="GO427" i="6" s="1"/>
  <c r="CH427" i="6"/>
  <c r="EK427" i="6" s="1"/>
  <c r="GN427" i="6" s="1"/>
  <c r="CG427" i="6"/>
  <c r="EJ427" i="6" s="1"/>
  <c r="GM427" i="6" s="1"/>
  <c r="CF427" i="6"/>
  <c r="EI427" i="6" s="1"/>
  <c r="GL427" i="6" s="1"/>
  <c r="CE427" i="6"/>
  <c r="EH427" i="6" s="1"/>
  <c r="GK427" i="6" s="1"/>
  <c r="CD427" i="6"/>
  <c r="EG427" i="6" s="1"/>
  <c r="GJ427" i="6" s="1"/>
  <c r="CC427" i="6"/>
  <c r="EF427" i="6" s="1"/>
  <c r="GI427" i="6" s="1"/>
  <c r="CB427" i="6"/>
  <c r="EE427" i="6" s="1"/>
  <c r="GH427" i="6" s="1"/>
  <c r="CA427" i="6"/>
  <c r="ED427" i="6" s="1"/>
  <c r="GG427" i="6" s="1"/>
  <c r="BZ427" i="6"/>
  <c r="EC427" i="6" s="1"/>
  <c r="GF427" i="6" s="1"/>
  <c r="BY427" i="6"/>
  <c r="EB427" i="6" s="1"/>
  <c r="GE427" i="6" s="1"/>
  <c r="BX427" i="6"/>
  <c r="EA427" i="6" s="1"/>
  <c r="GD427" i="6" s="1"/>
  <c r="BW427" i="6"/>
  <c r="DZ427" i="6" s="1"/>
  <c r="GC427" i="6" s="1"/>
  <c r="BV427" i="6"/>
  <c r="DY427" i="6" s="1"/>
  <c r="GB427" i="6" s="1"/>
  <c r="BU427" i="6"/>
  <c r="DX427" i="6" s="1"/>
  <c r="GA427" i="6" s="1"/>
  <c r="BT427" i="6"/>
  <c r="DW427" i="6" s="1"/>
  <c r="FZ427" i="6" s="1"/>
  <c r="BS427" i="6"/>
  <c r="DV427" i="6" s="1"/>
  <c r="FY427" i="6" s="1"/>
  <c r="DU426" i="6"/>
  <c r="FX426" i="6" s="1"/>
  <c r="DT426" i="6"/>
  <c r="FW426" i="6" s="1"/>
  <c r="HZ426" i="6" s="1"/>
  <c r="DS426" i="6"/>
  <c r="FV426" i="6" s="1"/>
  <c r="HY426" i="6" s="1"/>
  <c r="DR426" i="6"/>
  <c r="FU426" i="6" s="1"/>
  <c r="HX426" i="6" s="1"/>
  <c r="DQ426" i="6"/>
  <c r="FT426" i="6" s="1"/>
  <c r="HW426" i="6" s="1"/>
  <c r="DP426" i="6"/>
  <c r="FS426" i="6" s="1"/>
  <c r="HV426" i="6" s="1"/>
  <c r="DO426" i="6"/>
  <c r="FR426" i="6" s="1"/>
  <c r="HU426" i="6" s="1"/>
  <c r="DN426" i="6"/>
  <c r="FQ426" i="6" s="1"/>
  <c r="HT426" i="6" s="1"/>
  <c r="DM426" i="6"/>
  <c r="FP426" i="6" s="1"/>
  <c r="HS426" i="6" s="1"/>
  <c r="DL426" i="6"/>
  <c r="FO426" i="6" s="1"/>
  <c r="HR426" i="6" s="1"/>
  <c r="DK426" i="6"/>
  <c r="FN426" i="6" s="1"/>
  <c r="HQ426" i="6" s="1"/>
  <c r="DJ426" i="6"/>
  <c r="FM426" i="6" s="1"/>
  <c r="HP426" i="6" s="1"/>
  <c r="DI426" i="6"/>
  <c r="FL426" i="6" s="1"/>
  <c r="HO426" i="6" s="1"/>
  <c r="DH426" i="6"/>
  <c r="FK426" i="6" s="1"/>
  <c r="HN426" i="6" s="1"/>
  <c r="DG426" i="6"/>
  <c r="FJ426" i="6" s="1"/>
  <c r="HM426" i="6" s="1"/>
  <c r="DF426" i="6"/>
  <c r="FI426" i="6" s="1"/>
  <c r="HL426" i="6" s="1"/>
  <c r="DE426" i="6"/>
  <c r="FH426" i="6" s="1"/>
  <c r="HK426" i="6" s="1"/>
  <c r="DD426" i="6"/>
  <c r="FG426" i="6" s="1"/>
  <c r="HJ426" i="6" s="1"/>
  <c r="DC426" i="6"/>
  <c r="FF426" i="6" s="1"/>
  <c r="HI426" i="6" s="1"/>
  <c r="DB426" i="6"/>
  <c r="FE426" i="6" s="1"/>
  <c r="HH426" i="6" s="1"/>
  <c r="DA426" i="6"/>
  <c r="FD426" i="6" s="1"/>
  <c r="HG426" i="6" s="1"/>
  <c r="CZ426" i="6"/>
  <c r="FC426" i="6" s="1"/>
  <c r="HF426" i="6" s="1"/>
  <c r="CY426" i="6"/>
  <c r="FB426" i="6" s="1"/>
  <c r="HE426" i="6" s="1"/>
  <c r="CX426" i="6"/>
  <c r="FA426" i="6" s="1"/>
  <c r="HD426" i="6" s="1"/>
  <c r="CW426" i="6"/>
  <c r="EZ426" i="6" s="1"/>
  <c r="HC426" i="6" s="1"/>
  <c r="CV426" i="6"/>
  <c r="EY426" i="6" s="1"/>
  <c r="HB426" i="6" s="1"/>
  <c r="CU426" i="6"/>
  <c r="EX426" i="6" s="1"/>
  <c r="HA426" i="6" s="1"/>
  <c r="CT426" i="6"/>
  <c r="EW426" i="6" s="1"/>
  <c r="GZ426" i="6" s="1"/>
  <c r="CS426" i="6"/>
  <c r="EV426" i="6" s="1"/>
  <c r="GY426" i="6" s="1"/>
  <c r="CR426" i="6"/>
  <c r="EU426" i="6" s="1"/>
  <c r="GX426" i="6" s="1"/>
  <c r="CQ426" i="6"/>
  <c r="ET426" i="6" s="1"/>
  <c r="GW426" i="6" s="1"/>
  <c r="CP426" i="6"/>
  <c r="ES426" i="6" s="1"/>
  <c r="GV426" i="6" s="1"/>
  <c r="CO426" i="6"/>
  <c r="ER426" i="6" s="1"/>
  <c r="GU426" i="6" s="1"/>
  <c r="CN426" i="6"/>
  <c r="EQ426" i="6" s="1"/>
  <c r="GT426" i="6" s="1"/>
  <c r="CM426" i="6"/>
  <c r="EP426" i="6" s="1"/>
  <c r="GS426" i="6" s="1"/>
  <c r="CL426" i="6"/>
  <c r="EO426" i="6" s="1"/>
  <c r="GR426" i="6" s="1"/>
  <c r="CK426" i="6"/>
  <c r="EN426" i="6" s="1"/>
  <c r="GQ426" i="6" s="1"/>
  <c r="CJ426" i="6"/>
  <c r="EM426" i="6" s="1"/>
  <c r="GP426" i="6" s="1"/>
  <c r="CI426" i="6"/>
  <c r="EL426" i="6" s="1"/>
  <c r="GO426" i="6" s="1"/>
  <c r="CH426" i="6"/>
  <c r="EK426" i="6" s="1"/>
  <c r="GN426" i="6" s="1"/>
  <c r="CG426" i="6"/>
  <c r="EJ426" i="6" s="1"/>
  <c r="GM426" i="6" s="1"/>
  <c r="CF426" i="6"/>
  <c r="EI426" i="6" s="1"/>
  <c r="GL426" i="6" s="1"/>
  <c r="CE426" i="6"/>
  <c r="EH426" i="6" s="1"/>
  <c r="GK426" i="6" s="1"/>
  <c r="CD426" i="6"/>
  <c r="EG426" i="6" s="1"/>
  <c r="GJ426" i="6" s="1"/>
  <c r="CC426" i="6"/>
  <c r="EF426" i="6" s="1"/>
  <c r="GI426" i="6" s="1"/>
  <c r="CB426" i="6"/>
  <c r="EE426" i="6" s="1"/>
  <c r="GH426" i="6" s="1"/>
  <c r="CA426" i="6"/>
  <c r="ED426" i="6" s="1"/>
  <c r="GG426" i="6" s="1"/>
  <c r="BZ426" i="6"/>
  <c r="EC426" i="6" s="1"/>
  <c r="GF426" i="6" s="1"/>
  <c r="BY426" i="6"/>
  <c r="EB426" i="6" s="1"/>
  <c r="GE426" i="6" s="1"/>
  <c r="BX426" i="6"/>
  <c r="EA426" i="6" s="1"/>
  <c r="GD426" i="6" s="1"/>
  <c r="BW426" i="6"/>
  <c r="DZ426" i="6" s="1"/>
  <c r="GC426" i="6" s="1"/>
  <c r="BV426" i="6"/>
  <c r="DY426" i="6" s="1"/>
  <c r="GB426" i="6" s="1"/>
  <c r="BU426" i="6"/>
  <c r="DX426" i="6" s="1"/>
  <c r="GA426" i="6" s="1"/>
  <c r="BT426" i="6"/>
  <c r="DW426" i="6" s="1"/>
  <c r="FZ426" i="6" s="1"/>
  <c r="BS426" i="6"/>
  <c r="DV426" i="6" s="1"/>
  <c r="FY426" i="6" s="1"/>
  <c r="DU425" i="6"/>
  <c r="FX425" i="6" s="1"/>
  <c r="DT425" i="6"/>
  <c r="FW425" i="6" s="1"/>
  <c r="HZ425" i="6" s="1"/>
  <c r="DS425" i="6"/>
  <c r="FV425" i="6" s="1"/>
  <c r="HY425" i="6" s="1"/>
  <c r="DR425" i="6"/>
  <c r="FU425" i="6" s="1"/>
  <c r="HX425" i="6" s="1"/>
  <c r="DQ425" i="6"/>
  <c r="FT425" i="6" s="1"/>
  <c r="HW425" i="6" s="1"/>
  <c r="DP425" i="6"/>
  <c r="FS425" i="6" s="1"/>
  <c r="HV425" i="6" s="1"/>
  <c r="DO425" i="6"/>
  <c r="FR425" i="6" s="1"/>
  <c r="HU425" i="6" s="1"/>
  <c r="DN425" i="6"/>
  <c r="FQ425" i="6" s="1"/>
  <c r="HT425" i="6" s="1"/>
  <c r="DM425" i="6"/>
  <c r="FP425" i="6" s="1"/>
  <c r="HS425" i="6" s="1"/>
  <c r="DL425" i="6"/>
  <c r="FO425" i="6" s="1"/>
  <c r="HR425" i="6" s="1"/>
  <c r="DK425" i="6"/>
  <c r="FN425" i="6" s="1"/>
  <c r="HQ425" i="6" s="1"/>
  <c r="DJ425" i="6"/>
  <c r="FM425" i="6" s="1"/>
  <c r="HP425" i="6" s="1"/>
  <c r="DI425" i="6"/>
  <c r="FL425" i="6" s="1"/>
  <c r="HO425" i="6" s="1"/>
  <c r="DH425" i="6"/>
  <c r="FK425" i="6" s="1"/>
  <c r="HN425" i="6" s="1"/>
  <c r="DG425" i="6"/>
  <c r="FJ425" i="6" s="1"/>
  <c r="HM425" i="6" s="1"/>
  <c r="DF425" i="6"/>
  <c r="FI425" i="6" s="1"/>
  <c r="HL425" i="6" s="1"/>
  <c r="DE425" i="6"/>
  <c r="FH425" i="6" s="1"/>
  <c r="HK425" i="6" s="1"/>
  <c r="DD425" i="6"/>
  <c r="FG425" i="6" s="1"/>
  <c r="HJ425" i="6" s="1"/>
  <c r="DC425" i="6"/>
  <c r="FF425" i="6" s="1"/>
  <c r="HI425" i="6" s="1"/>
  <c r="DB425" i="6"/>
  <c r="FE425" i="6" s="1"/>
  <c r="HH425" i="6" s="1"/>
  <c r="DA425" i="6"/>
  <c r="FD425" i="6" s="1"/>
  <c r="HG425" i="6" s="1"/>
  <c r="CZ425" i="6"/>
  <c r="FC425" i="6" s="1"/>
  <c r="HF425" i="6" s="1"/>
  <c r="CY425" i="6"/>
  <c r="FB425" i="6" s="1"/>
  <c r="HE425" i="6" s="1"/>
  <c r="CX425" i="6"/>
  <c r="FA425" i="6" s="1"/>
  <c r="HD425" i="6" s="1"/>
  <c r="CW425" i="6"/>
  <c r="EZ425" i="6" s="1"/>
  <c r="HC425" i="6" s="1"/>
  <c r="CV425" i="6"/>
  <c r="EY425" i="6" s="1"/>
  <c r="HB425" i="6" s="1"/>
  <c r="CU425" i="6"/>
  <c r="EX425" i="6" s="1"/>
  <c r="HA425" i="6" s="1"/>
  <c r="CT425" i="6"/>
  <c r="EW425" i="6" s="1"/>
  <c r="GZ425" i="6" s="1"/>
  <c r="CS425" i="6"/>
  <c r="EV425" i="6" s="1"/>
  <c r="GY425" i="6" s="1"/>
  <c r="CR425" i="6"/>
  <c r="EU425" i="6" s="1"/>
  <c r="GX425" i="6" s="1"/>
  <c r="CQ425" i="6"/>
  <c r="ET425" i="6" s="1"/>
  <c r="GW425" i="6" s="1"/>
  <c r="CP425" i="6"/>
  <c r="ES425" i="6" s="1"/>
  <c r="GV425" i="6" s="1"/>
  <c r="CO425" i="6"/>
  <c r="ER425" i="6" s="1"/>
  <c r="GU425" i="6" s="1"/>
  <c r="CN425" i="6"/>
  <c r="EQ425" i="6" s="1"/>
  <c r="GT425" i="6" s="1"/>
  <c r="CM425" i="6"/>
  <c r="EP425" i="6" s="1"/>
  <c r="GS425" i="6" s="1"/>
  <c r="CL425" i="6"/>
  <c r="EO425" i="6" s="1"/>
  <c r="GR425" i="6" s="1"/>
  <c r="CK425" i="6"/>
  <c r="EN425" i="6" s="1"/>
  <c r="GQ425" i="6" s="1"/>
  <c r="CJ425" i="6"/>
  <c r="EM425" i="6" s="1"/>
  <c r="GP425" i="6" s="1"/>
  <c r="CI425" i="6"/>
  <c r="EL425" i="6" s="1"/>
  <c r="GO425" i="6" s="1"/>
  <c r="CH425" i="6"/>
  <c r="EK425" i="6" s="1"/>
  <c r="GN425" i="6" s="1"/>
  <c r="CG425" i="6"/>
  <c r="EJ425" i="6" s="1"/>
  <c r="GM425" i="6" s="1"/>
  <c r="CF425" i="6"/>
  <c r="EI425" i="6" s="1"/>
  <c r="GL425" i="6" s="1"/>
  <c r="CE425" i="6"/>
  <c r="EH425" i="6" s="1"/>
  <c r="GK425" i="6" s="1"/>
  <c r="CD425" i="6"/>
  <c r="EG425" i="6" s="1"/>
  <c r="GJ425" i="6" s="1"/>
  <c r="CC425" i="6"/>
  <c r="EF425" i="6" s="1"/>
  <c r="GI425" i="6" s="1"/>
  <c r="CB425" i="6"/>
  <c r="EE425" i="6" s="1"/>
  <c r="GH425" i="6" s="1"/>
  <c r="CA425" i="6"/>
  <c r="ED425" i="6" s="1"/>
  <c r="GG425" i="6" s="1"/>
  <c r="BZ425" i="6"/>
  <c r="EC425" i="6" s="1"/>
  <c r="GF425" i="6" s="1"/>
  <c r="BY425" i="6"/>
  <c r="EB425" i="6" s="1"/>
  <c r="GE425" i="6" s="1"/>
  <c r="BX425" i="6"/>
  <c r="EA425" i="6" s="1"/>
  <c r="GD425" i="6" s="1"/>
  <c r="BW425" i="6"/>
  <c r="DZ425" i="6" s="1"/>
  <c r="GC425" i="6" s="1"/>
  <c r="BV425" i="6"/>
  <c r="DY425" i="6" s="1"/>
  <c r="GB425" i="6" s="1"/>
  <c r="BU425" i="6"/>
  <c r="DX425" i="6" s="1"/>
  <c r="GA425" i="6" s="1"/>
  <c r="BT425" i="6"/>
  <c r="DW425" i="6" s="1"/>
  <c r="FZ425" i="6" s="1"/>
  <c r="BS425" i="6"/>
  <c r="DV425" i="6" s="1"/>
  <c r="FY425" i="6" s="1"/>
  <c r="DU424" i="6"/>
  <c r="FX424" i="6" s="1"/>
  <c r="DT424" i="6"/>
  <c r="FW424" i="6" s="1"/>
  <c r="HZ424" i="6" s="1"/>
  <c r="DS424" i="6"/>
  <c r="FV424" i="6" s="1"/>
  <c r="HY424" i="6" s="1"/>
  <c r="DR424" i="6"/>
  <c r="FU424" i="6" s="1"/>
  <c r="HX424" i="6" s="1"/>
  <c r="DQ424" i="6"/>
  <c r="FT424" i="6" s="1"/>
  <c r="HW424" i="6" s="1"/>
  <c r="DP424" i="6"/>
  <c r="FS424" i="6" s="1"/>
  <c r="HV424" i="6" s="1"/>
  <c r="DO424" i="6"/>
  <c r="FR424" i="6" s="1"/>
  <c r="HU424" i="6" s="1"/>
  <c r="DN424" i="6"/>
  <c r="FQ424" i="6" s="1"/>
  <c r="HT424" i="6" s="1"/>
  <c r="DM424" i="6"/>
  <c r="FP424" i="6" s="1"/>
  <c r="HS424" i="6" s="1"/>
  <c r="DL424" i="6"/>
  <c r="FO424" i="6" s="1"/>
  <c r="HR424" i="6" s="1"/>
  <c r="DK424" i="6"/>
  <c r="FN424" i="6" s="1"/>
  <c r="HQ424" i="6" s="1"/>
  <c r="DJ424" i="6"/>
  <c r="FM424" i="6" s="1"/>
  <c r="HP424" i="6" s="1"/>
  <c r="DI424" i="6"/>
  <c r="FL424" i="6" s="1"/>
  <c r="HO424" i="6" s="1"/>
  <c r="DH424" i="6"/>
  <c r="FK424" i="6" s="1"/>
  <c r="HN424" i="6" s="1"/>
  <c r="DG424" i="6"/>
  <c r="FJ424" i="6" s="1"/>
  <c r="HM424" i="6" s="1"/>
  <c r="DF424" i="6"/>
  <c r="FI424" i="6" s="1"/>
  <c r="HL424" i="6" s="1"/>
  <c r="DE424" i="6"/>
  <c r="FH424" i="6" s="1"/>
  <c r="HK424" i="6" s="1"/>
  <c r="DD424" i="6"/>
  <c r="FG424" i="6" s="1"/>
  <c r="HJ424" i="6" s="1"/>
  <c r="DC424" i="6"/>
  <c r="FF424" i="6" s="1"/>
  <c r="HI424" i="6" s="1"/>
  <c r="DB424" i="6"/>
  <c r="FE424" i="6" s="1"/>
  <c r="HH424" i="6" s="1"/>
  <c r="DA424" i="6"/>
  <c r="FD424" i="6" s="1"/>
  <c r="HG424" i="6" s="1"/>
  <c r="CZ424" i="6"/>
  <c r="FC424" i="6" s="1"/>
  <c r="HF424" i="6" s="1"/>
  <c r="CY424" i="6"/>
  <c r="FB424" i="6" s="1"/>
  <c r="HE424" i="6" s="1"/>
  <c r="CX424" i="6"/>
  <c r="FA424" i="6" s="1"/>
  <c r="HD424" i="6" s="1"/>
  <c r="CW424" i="6"/>
  <c r="EZ424" i="6" s="1"/>
  <c r="HC424" i="6" s="1"/>
  <c r="CV424" i="6"/>
  <c r="EY424" i="6" s="1"/>
  <c r="HB424" i="6" s="1"/>
  <c r="CU424" i="6"/>
  <c r="EX424" i="6" s="1"/>
  <c r="HA424" i="6" s="1"/>
  <c r="CT424" i="6"/>
  <c r="EW424" i="6" s="1"/>
  <c r="GZ424" i="6" s="1"/>
  <c r="CS424" i="6"/>
  <c r="EV424" i="6" s="1"/>
  <c r="GY424" i="6" s="1"/>
  <c r="CR424" i="6"/>
  <c r="EU424" i="6" s="1"/>
  <c r="GX424" i="6" s="1"/>
  <c r="CQ424" i="6"/>
  <c r="ET424" i="6" s="1"/>
  <c r="GW424" i="6" s="1"/>
  <c r="CP424" i="6"/>
  <c r="ES424" i="6" s="1"/>
  <c r="GV424" i="6" s="1"/>
  <c r="CO424" i="6"/>
  <c r="ER424" i="6" s="1"/>
  <c r="GU424" i="6" s="1"/>
  <c r="CN424" i="6"/>
  <c r="EQ424" i="6" s="1"/>
  <c r="GT424" i="6" s="1"/>
  <c r="CM424" i="6"/>
  <c r="EP424" i="6" s="1"/>
  <c r="GS424" i="6" s="1"/>
  <c r="CL424" i="6"/>
  <c r="EO424" i="6" s="1"/>
  <c r="GR424" i="6" s="1"/>
  <c r="CK424" i="6"/>
  <c r="EN424" i="6" s="1"/>
  <c r="GQ424" i="6" s="1"/>
  <c r="CJ424" i="6"/>
  <c r="EM424" i="6" s="1"/>
  <c r="GP424" i="6" s="1"/>
  <c r="CI424" i="6"/>
  <c r="EL424" i="6" s="1"/>
  <c r="GO424" i="6" s="1"/>
  <c r="CH424" i="6"/>
  <c r="EK424" i="6" s="1"/>
  <c r="GN424" i="6" s="1"/>
  <c r="CG424" i="6"/>
  <c r="EJ424" i="6" s="1"/>
  <c r="GM424" i="6" s="1"/>
  <c r="CF424" i="6"/>
  <c r="EI424" i="6" s="1"/>
  <c r="GL424" i="6" s="1"/>
  <c r="CE424" i="6"/>
  <c r="EH424" i="6" s="1"/>
  <c r="GK424" i="6" s="1"/>
  <c r="CD424" i="6"/>
  <c r="EG424" i="6" s="1"/>
  <c r="GJ424" i="6" s="1"/>
  <c r="CC424" i="6"/>
  <c r="EF424" i="6" s="1"/>
  <c r="GI424" i="6" s="1"/>
  <c r="CB424" i="6"/>
  <c r="EE424" i="6" s="1"/>
  <c r="GH424" i="6" s="1"/>
  <c r="CA424" i="6"/>
  <c r="ED424" i="6" s="1"/>
  <c r="GG424" i="6" s="1"/>
  <c r="BZ424" i="6"/>
  <c r="EC424" i="6" s="1"/>
  <c r="GF424" i="6" s="1"/>
  <c r="BY424" i="6"/>
  <c r="EB424" i="6" s="1"/>
  <c r="GE424" i="6" s="1"/>
  <c r="BX424" i="6"/>
  <c r="EA424" i="6" s="1"/>
  <c r="GD424" i="6" s="1"/>
  <c r="BW424" i="6"/>
  <c r="DZ424" i="6" s="1"/>
  <c r="GC424" i="6" s="1"/>
  <c r="BV424" i="6"/>
  <c r="DY424" i="6" s="1"/>
  <c r="GB424" i="6" s="1"/>
  <c r="BU424" i="6"/>
  <c r="DX424" i="6" s="1"/>
  <c r="GA424" i="6" s="1"/>
  <c r="BT424" i="6"/>
  <c r="DW424" i="6" s="1"/>
  <c r="FZ424" i="6" s="1"/>
  <c r="BS424" i="6"/>
  <c r="DV424" i="6" s="1"/>
  <c r="FY424" i="6" s="1"/>
  <c r="DU423" i="6"/>
  <c r="FX423" i="6" s="1"/>
  <c r="DT423" i="6"/>
  <c r="FW423" i="6" s="1"/>
  <c r="HZ423" i="6" s="1"/>
  <c r="DS423" i="6"/>
  <c r="FV423" i="6" s="1"/>
  <c r="HY423" i="6" s="1"/>
  <c r="DR423" i="6"/>
  <c r="FU423" i="6" s="1"/>
  <c r="HX423" i="6" s="1"/>
  <c r="DQ423" i="6"/>
  <c r="FT423" i="6" s="1"/>
  <c r="HW423" i="6" s="1"/>
  <c r="DP423" i="6"/>
  <c r="FS423" i="6" s="1"/>
  <c r="HV423" i="6" s="1"/>
  <c r="DO423" i="6"/>
  <c r="FR423" i="6" s="1"/>
  <c r="HU423" i="6" s="1"/>
  <c r="DN423" i="6"/>
  <c r="FQ423" i="6" s="1"/>
  <c r="HT423" i="6" s="1"/>
  <c r="DM423" i="6"/>
  <c r="FP423" i="6" s="1"/>
  <c r="HS423" i="6" s="1"/>
  <c r="DL423" i="6"/>
  <c r="FO423" i="6" s="1"/>
  <c r="HR423" i="6" s="1"/>
  <c r="DK423" i="6"/>
  <c r="FN423" i="6" s="1"/>
  <c r="HQ423" i="6" s="1"/>
  <c r="DJ423" i="6"/>
  <c r="FM423" i="6" s="1"/>
  <c r="HP423" i="6" s="1"/>
  <c r="DI423" i="6"/>
  <c r="FL423" i="6" s="1"/>
  <c r="HO423" i="6" s="1"/>
  <c r="DH423" i="6"/>
  <c r="FK423" i="6" s="1"/>
  <c r="HN423" i="6" s="1"/>
  <c r="DG423" i="6"/>
  <c r="FJ423" i="6" s="1"/>
  <c r="HM423" i="6" s="1"/>
  <c r="DF423" i="6"/>
  <c r="FI423" i="6" s="1"/>
  <c r="HL423" i="6" s="1"/>
  <c r="DE423" i="6"/>
  <c r="FH423" i="6" s="1"/>
  <c r="HK423" i="6" s="1"/>
  <c r="DD423" i="6"/>
  <c r="FG423" i="6" s="1"/>
  <c r="HJ423" i="6" s="1"/>
  <c r="DC423" i="6"/>
  <c r="FF423" i="6" s="1"/>
  <c r="HI423" i="6" s="1"/>
  <c r="DB423" i="6"/>
  <c r="FE423" i="6" s="1"/>
  <c r="HH423" i="6" s="1"/>
  <c r="DA423" i="6"/>
  <c r="FD423" i="6" s="1"/>
  <c r="HG423" i="6" s="1"/>
  <c r="CZ423" i="6"/>
  <c r="FC423" i="6" s="1"/>
  <c r="HF423" i="6" s="1"/>
  <c r="CY423" i="6"/>
  <c r="FB423" i="6" s="1"/>
  <c r="HE423" i="6" s="1"/>
  <c r="CX423" i="6"/>
  <c r="FA423" i="6" s="1"/>
  <c r="HD423" i="6" s="1"/>
  <c r="CW423" i="6"/>
  <c r="EZ423" i="6" s="1"/>
  <c r="HC423" i="6" s="1"/>
  <c r="CV423" i="6"/>
  <c r="EY423" i="6" s="1"/>
  <c r="HB423" i="6" s="1"/>
  <c r="CU423" i="6"/>
  <c r="EX423" i="6" s="1"/>
  <c r="HA423" i="6" s="1"/>
  <c r="CT423" i="6"/>
  <c r="EW423" i="6" s="1"/>
  <c r="GZ423" i="6" s="1"/>
  <c r="CS423" i="6"/>
  <c r="EV423" i="6" s="1"/>
  <c r="GY423" i="6" s="1"/>
  <c r="CR423" i="6"/>
  <c r="EU423" i="6" s="1"/>
  <c r="GX423" i="6" s="1"/>
  <c r="CQ423" i="6"/>
  <c r="ET423" i="6" s="1"/>
  <c r="GW423" i="6" s="1"/>
  <c r="CP423" i="6"/>
  <c r="ES423" i="6" s="1"/>
  <c r="GV423" i="6" s="1"/>
  <c r="CO423" i="6"/>
  <c r="ER423" i="6" s="1"/>
  <c r="GU423" i="6" s="1"/>
  <c r="CN423" i="6"/>
  <c r="EQ423" i="6" s="1"/>
  <c r="GT423" i="6" s="1"/>
  <c r="CM423" i="6"/>
  <c r="EP423" i="6" s="1"/>
  <c r="GS423" i="6" s="1"/>
  <c r="CL423" i="6"/>
  <c r="EO423" i="6" s="1"/>
  <c r="GR423" i="6" s="1"/>
  <c r="CK423" i="6"/>
  <c r="EN423" i="6" s="1"/>
  <c r="GQ423" i="6" s="1"/>
  <c r="CJ423" i="6"/>
  <c r="EM423" i="6" s="1"/>
  <c r="GP423" i="6" s="1"/>
  <c r="CI423" i="6"/>
  <c r="EL423" i="6" s="1"/>
  <c r="GO423" i="6" s="1"/>
  <c r="CH423" i="6"/>
  <c r="EK423" i="6" s="1"/>
  <c r="GN423" i="6" s="1"/>
  <c r="CG423" i="6"/>
  <c r="EJ423" i="6" s="1"/>
  <c r="GM423" i="6" s="1"/>
  <c r="CF423" i="6"/>
  <c r="EI423" i="6" s="1"/>
  <c r="GL423" i="6" s="1"/>
  <c r="CE423" i="6"/>
  <c r="EH423" i="6" s="1"/>
  <c r="GK423" i="6" s="1"/>
  <c r="CD423" i="6"/>
  <c r="EG423" i="6" s="1"/>
  <c r="GJ423" i="6" s="1"/>
  <c r="CC423" i="6"/>
  <c r="EF423" i="6" s="1"/>
  <c r="GI423" i="6" s="1"/>
  <c r="CB423" i="6"/>
  <c r="EE423" i="6" s="1"/>
  <c r="GH423" i="6" s="1"/>
  <c r="CA423" i="6"/>
  <c r="ED423" i="6" s="1"/>
  <c r="GG423" i="6" s="1"/>
  <c r="BZ423" i="6"/>
  <c r="EC423" i="6" s="1"/>
  <c r="GF423" i="6" s="1"/>
  <c r="BY423" i="6"/>
  <c r="EB423" i="6" s="1"/>
  <c r="GE423" i="6" s="1"/>
  <c r="BX423" i="6"/>
  <c r="EA423" i="6" s="1"/>
  <c r="GD423" i="6" s="1"/>
  <c r="BW423" i="6"/>
  <c r="DZ423" i="6" s="1"/>
  <c r="GC423" i="6" s="1"/>
  <c r="BV423" i="6"/>
  <c r="DY423" i="6" s="1"/>
  <c r="GB423" i="6" s="1"/>
  <c r="BU423" i="6"/>
  <c r="DX423" i="6" s="1"/>
  <c r="GA423" i="6" s="1"/>
  <c r="BT423" i="6"/>
  <c r="DW423" i="6" s="1"/>
  <c r="FZ423" i="6" s="1"/>
  <c r="BS423" i="6"/>
  <c r="DV423" i="6" s="1"/>
  <c r="FY423" i="6" s="1"/>
  <c r="DU422" i="6"/>
  <c r="FX422" i="6" s="1"/>
  <c r="DT422" i="6"/>
  <c r="FW422" i="6" s="1"/>
  <c r="HZ422" i="6" s="1"/>
  <c r="DS422" i="6"/>
  <c r="FV422" i="6" s="1"/>
  <c r="HY422" i="6" s="1"/>
  <c r="DR422" i="6"/>
  <c r="FU422" i="6" s="1"/>
  <c r="HX422" i="6" s="1"/>
  <c r="DQ422" i="6"/>
  <c r="FT422" i="6" s="1"/>
  <c r="HW422" i="6" s="1"/>
  <c r="DP422" i="6"/>
  <c r="FS422" i="6" s="1"/>
  <c r="HV422" i="6" s="1"/>
  <c r="DO422" i="6"/>
  <c r="FR422" i="6" s="1"/>
  <c r="HU422" i="6" s="1"/>
  <c r="DN422" i="6"/>
  <c r="FQ422" i="6" s="1"/>
  <c r="HT422" i="6" s="1"/>
  <c r="DM422" i="6"/>
  <c r="FP422" i="6" s="1"/>
  <c r="HS422" i="6" s="1"/>
  <c r="DL422" i="6"/>
  <c r="FO422" i="6" s="1"/>
  <c r="HR422" i="6" s="1"/>
  <c r="DK422" i="6"/>
  <c r="FN422" i="6" s="1"/>
  <c r="HQ422" i="6" s="1"/>
  <c r="DJ422" i="6"/>
  <c r="FM422" i="6" s="1"/>
  <c r="HP422" i="6" s="1"/>
  <c r="DI422" i="6"/>
  <c r="FL422" i="6" s="1"/>
  <c r="HO422" i="6" s="1"/>
  <c r="DH422" i="6"/>
  <c r="FK422" i="6" s="1"/>
  <c r="HN422" i="6" s="1"/>
  <c r="DG422" i="6"/>
  <c r="FJ422" i="6" s="1"/>
  <c r="HM422" i="6" s="1"/>
  <c r="DF422" i="6"/>
  <c r="FI422" i="6" s="1"/>
  <c r="HL422" i="6" s="1"/>
  <c r="DE422" i="6"/>
  <c r="FH422" i="6" s="1"/>
  <c r="HK422" i="6" s="1"/>
  <c r="DD422" i="6"/>
  <c r="FG422" i="6" s="1"/>
  <c r="HJ422" i="6" s="1"/>
  <c r="DC422" i="6"/>
  <c r="FF422" i="6" s="1"/>
  <c r="HI422" i="6" s="1"/>
  <c r="DB422" i="6"/>
  <c r="FE422" i="6" s="1"/>
  <c r="HH422" i="6" s="1"/>
  <c r="DA422" i="6"/>
  <c r="FD422" i="6" s="1"/>
  <c r="HG422" i="6" s="1"/>
  <c r="CZ422" i="6"/>
  <c r="FC422" i="6" s="1"/>
  <c r="HF422" i="6" s="1"/>
  <c r="CY422" i="6"/>
  <c r="FB422" i="6" s="1"/>
  <c r="HE422" i="6" s="1"/>
  <c r="CX422" i="6"/>
  <c r="FA422" i="6" s="1"/>
  <c r="HD422" i="6" s="1"/>
  <c r="CW422" i="6"/>
  <c r="EZ422" i="6" s="1"/>
  <c r="HC422" i="6" s="1"/>
  <c r="CV422" i="6"/>
  <c r="EY422" i="6" s="1"/>
  <c r="HB422" i="6" s="1"/>
  <c r="CU422" i="6"/>
  <c r="EX422" i="6" s="1"/>
  <c r="HA422" i="6" s="1"/>
  <c r="CT422" i="6"/>
  <c r="EW422" i="6" s="1"/>
  <c r="GZ422" i="6" s="1"/>
  <c r="CS422" i="6"/>
  <c r="EV422" i="6" s="1"/>
  <c r="GY422" i="6" s="1"/>
  <c r="CR422" i="6"/>
  <c r="EU422" i="6" s="1"/>
  <c r="GX422" i="6" s="1"/>
  <c r="CQ422" i="6"/>
  <c r="ET422" i="6" s="1"/>
  <c r="GW422" i="6" s="1"/>
  <c r="CP422" i="6"/>
  <c r="ES422" i="6" s="1"/>
  <c r="GV422" i="6" s="1"/>
  <c r="CO422" i="6"/>
  <c r="ER422" i="6" s="1"/>
  <c r="GU422" i="6" s="1"/>
  <c r="CN422" i="6"/>
  <c r="EQ422" i="6" s="1"/>
  <c r="GT422" i="6" s="1"/>
  <c r="CM422" i="6"/>
  <c r="EP422" i="6" s="1"/>
  <c r="GS422" i="6" s="1"/>
  <c r="CL422" i="6"/>
  <c r="EO422" i="6" s="1"/>
  <c r="GR422" i="6" s="1"/>
  <c r="CK422" i="6"/>
  <c r="EN422" i="6" s="1"/>
  <c r="GQ422" i="6" s="1"/>
  <c r="CJ422" i="6"/>
  <c r="EM422" i="6" s="1"/>
  <c r="GP422" i="6" s="1"/>
  <c r="CI422" i="6"/>
  <c r="EL422" i="6" s="1"/>
  <c r="GO422" i="6" s="1"/>
  <c r="CH422" i="6"/>
  <c r="EK422" i="6" s="1"/>
  <c r="GN422" i="6" s="1"/>
  <c r="CG422" i="6"/>
  <c r="EJ422" i="6" s="1"/>
  <c r="GM422" i="6" s="1"/>
  <c r="CF422" i="6"/>
  <c r="EI422" i="6" s="1"/>
  <c r="GL422" i="6" s="1"/>
  <c r="CE422" i="6"/>
  <c r="EH422" i="6" s="1"/>
  <c r="GK422" i="6" s="1"/>
  <c r="CD422" i="6"/>
  <c r="EG422" i="6" s="1"/>
  <c r="GJ422" i="6" s="1"/>
  <c r="CC422" i="6"/>
  <c r="EF422" i="6" s="1"/>
  <c r="GI422" i="6" s="1"/>
  <c r="CB422" i="6"/>
  <c r="EE422" i="6" s="1"/>
  <c r="GH422" i="6" s="1"/>
  <c r="CA422" i="6"/>
  <c r="ED422" i="6" s="1"/>
  <c r="GG422" i="6" s="1"/>
  <c r="BZ422" i="6"/>
  <c r="EC422" i="6" s="1"/>
  <c r="GF422" i="6" s="1"/>
  <c r="BY422" i="6"/>
  <c r="EB422" i="6" s="1"/>
  <c r="GE422" i="6" s="1"/>
  <c r="BX422" i="6"/>
  <c r="EA422" i="6" s="1"/>
  <c r="GD422" i="6" s="1"/>
  <c r="BW422" i="6"/>
  <c r="DZ422" i="6" s="1"/>
  <c r="GC422" i="6" s="1"/>
  <c r="BV422" i="6"/>
  <c r="DY422" i="6" s="1"/>
  <c r="GB422" i="6" s="1"/>
  <c r="BU422" i="6"/>
  <c r="DX422" i="6" s="1"/>
  <c r="GA422" i="6" s="1"/>
  <c r="BT422" i="6"/>
  <c r="DW422" i="6" s="1"/>
  <c r="FZ422" i="6" s="1"/>
  <c r="BS422" i="6"/>
  <c r="DV422" i="6" s="1"/>
  <c r="FY422" i="6" s="1"/>
  <c r="DU421" i="6"/>
  <c r="FX421" i="6" s="1"/>
  <c r="DT421" i="6"/>
  <c r="FW421" i="6" s="1"/>
  <c r="HZ421" i="6" s="1"/>
  <c r="DS421" i="6"/>
  <c r="FV421" i="6" s="1"/>
  <c r="HY421" i="6" s="1"/>
  <c r="DR421" i="6"/>
  <c r="FU421" i="6" s="1"/>
  <c r="HX421" i="6" s="1"/>
  <c r="DQ421" i="6"/>
  <c r="FT421" i="6" s="1"/>
  <c r="HW421" i="6" s="1"/>
  <c r="DP421" i="6"/>
  <c r="FS421" i="6" s="1"/>
  <c r="HV421" i="6" s="1"/>
  <c r="DO421" i="6"/>
  <c r="FR421" i="6" s="1"/>
  <c r="HU421" i="6" s="1"/>
  <c r="DN421" i="6"/>
  <c r="FQ421" i="6" s="1"/>
  <c r="HT421" i="6" s="1"/>
  <c r="DM421" i="6"/>
  <c r="FP421" i="6" s="1"/>
  <c r="HS421" i="6" s="1"/>
  <c r="DL421" i="6"/>
  <c r="FO421" i="6" s="1"/>
  <c r="HR421" i="6" s="1"/>
  <c r="DK421" i="6"/>
  <c r="FN421" i="6" s="1"/>
  <c r="HQ421" i="6" s="1"/>
  <c r="DJ421" i="6"/>
  <c r="FM421" i="6" s="1"/>
  <c r="HP421" i="6" s="1"/>
  <c r="DI421" i="6"/>
  <c r="FL421" i="6" s="1"/>
  <c r="HO421" i="6" s="1"/>
  <c r="DH421" i="6"/>
  <c r="FK421" i="6" s="1"/>
  <c r="HN421" i="6" s="1"/>
  <c r="DG421" i="6"/>
  <c r="FJ421" i="6" s="1"/>
  <c r="HM421" i="6" s="1"/>
  <c r="DF421" i="6"/>
  <c r="FI421" i="6" s="1"/>
  <c r="HL421" i="6" s="1"/>
  <c r="DE421" i="6"/>
  <c r="FH421" i="6" s="1"/>
  <c r="HK421" i="6" s="1"/>
  <c r="DD421" i="6"/>
  <c r="FG421" i="6" s="1"/>
  <c r="HJ421" i="6" s="1"/>
  <c r="DC421" i="6"/>
  <c r="FF421" i="6" s="1"/>
  <c r="HI421" i="6" s="1"/>
  <c r="DB421" i="6"/>
  <c r="FE421" i="6" s="1"/>
  <c r="HH421" i="6" s="1"/>
  <c r="DA421" i="6"/>
  <c r="FD421" i="6" s="1"/>
  <c r="HG421" i="6" s="1"/>
  <c r="CZ421" i="6"/>
  <c r="FC421" i="6" s="1"/>
  <c r="HF421" i="6" s="1"/>
  <c r="CY421" i="6"/>
  <c r="FB421" i="6" s="1"/>
  <c r="HE421" i="6" s="1"/>
  <c r="CX421" i="6"/>
  <c r="FA421" i="6" s="1"/>
  <c r="HD421" i="6" s="1"/>
  <c r="CW421" i="6"/>
  <c r="EZ421" i="6" s="1"/>
  <c r="HC421" i="6" s="1"/>
  <c r="CV421" i="6"/>
  <c r="EY421" i="6" s="1"/>
  <c r="HB421" i="6" s="1"/>
  <c r="CU421" i="6"/>
  <c r="EX421" i="6" s="1"/>
  <c r="HA421" i="6" s="1"/>
  <c r="CT421" i="6"/>
  <c r="EW421" i="6" s="1"/>
  <c r="GZ421" i="6" s="1"/>
  <c r="CS421" i="6"/>
  <c r="EV421" i="6" s="1"/>
  <c r="GY421" i="6" s="1"/>
  <c r="CR421" i="6"/>
  <c r="EU421" i="6" s="1"/>
  <c r="GX421" i="6" s="1"/>
  <c r="CQ421" i="6"/>
  <c r="ET421" i="6" s="1"/>
  <c r="GW421" i="6" s="1"/>
  <c r="CP421" i="6"/>
  <c r="ES421" i="6" s="1"/>
  <c r="GV421" i="6" s="1"/>
  <c r="CO421" i="6"/>
  <c r="ER421" i="6" s="1"/>
  <c r="GU421" i="6" s="1"/>
  <c r="CN421" i="6"/>
  <c r="EQ421" i="6" s="1"/>
  <c r="GT421" i="6" s="1"/>
  <c r="CM421" i="6"/>
  <c r="EP421" i="6" s="1"/>
  <c r="GS421" i="6" s="1"/>
  <c r="CL421" i="6"/>
  <c r="EO421" i="6" s="1"/>
  <c r="GR421" i="6" s="1"/>
  <c r="CK421" i="6"/>
  <c r="EN421" i="6" s="1"/>
  <c r="GQ421" i="6" s="1"/>
  <c r="CJ421" i="6"/>
  <c r="EM421" i="6" s="1"/>
  <c r="GP421" i="6" s="1"/>
  <c r="CI421" i="6"/>
  <c r="EL421" i="6" s="1"/>
  <c r="GO421" i="6" s="1"/>
  <c r="CH421" i="6"/>
  <c r="EK421" i="6" s="1"/>
  <c r="GN421" i="6" s="1"/>
  <c r="CG421" i="6"/>
  <c r="EJ421" i="6" s="1"/>
  <c r="GM421" i="6" s="1"/>
  <c r="CF421" i="6"/>
  <c r="EI421" i="6" s="1"/>
  <c r="GL421" i="6" s="1"/>
  <c r="CE421" i="6"/>
  <c r="EH421" i="6" s="1"/>
  <c r="GK421" i="6" s="1"/>
  <c r="CD421" i="6"/>
  <c r="EG421" i="6" s="1"/>
  <c r="GJ421" i="6" s="1"/>
  <c r="CC421" i="6"/>
  <c r="EF421" i="6" s="1"/>
  <c r="GI421" i="6" s="1"/>
  <c r="CB421" i="6"/>
  <c r="EE421" i="6" s="1"/>
  <c r="GH421" i="6" s="1"/>
  <c r="CA421" i="6"/>
  <c r="ED421" i="6" s="1"/>
  <c r="GG421" i="6" s="1"/>
  <c r="BZ421" i="6"/>
  <c r="EC421" i="6" s="1"/>
  <c r="GF421" i="6" s="1"/>
  <c r="BY421" i="6"/>
  <c r="EB421" i="6" s="1"/>
  <c r="GE421" i="6" s="1"/>
  <c r="BX421" i="6"/>
  <c r="EA421" i="6" s="1"/>
  <c r="GD421" i="6" s="1"/>
  <c r="BW421" i="6"/>
  <c r="DZ421" i="6" s="1"/>
  <c r="GC421" i="6" s="1"/>
  <c r="BV421" i="6"/>
  <c r="DY421" i="6" s="1"/>
  <c r="GB421" i="6" s="1"/>
  <c r="BU421" i="6"/>
  <c r="DX421" i="6" s="1"/>
  <c r="GA421" i="6" s="1"/>
  <c r="BT421" i="6"/>
  <c r="DW421" i="6" s="1"/>
  <c r="FZ421" i="6" s="1"/>
  <c r="BS421" i="6"/>
  <c r="DV421" i="6" s="1"/>
  <c r="FY421" i="6" s="1"/>
  <c r="DU420" i="6"/>
  <c r="FX420" i="6" s="1"/>
  <c r="DT420" i="6"/>
  <c r="FW420" i="6" s="1"/>
  <c r="HZ420" i="6" s="1"/>
  <c r="DS420" i="6"/>
  <c r="FV420" i="6" s="1"/>
  <c r="HY420" i="6" s="1"/>
  <c r="DR420" i="6"/>
  <c r="FU420" i="6" s="1"/>
  <c r="HX420" i="6" s="1"/>
  <c r="DQ420" i="6"/>
  <c r="FT420" i="6" s="1"/>
  <c r="HW420" i="6" s="1"/>
  <c r="DP420" i="6"/>
  <c r="FS420" i="6" s="1"/>
  <c r="HV420" i="6" s="1"/>
  <c r="DO420" i="6"/>
  <c r="FR420" i="6" s="1"/>
  <c r="HU420" i="6" s="1"/>
  <c r="DN420" i="6"/>
  <c r="FQ420" i="6" s="1"/>
  <c r="HT420" i="6" s="1"/>
  <c r="DM420" i="6"/>
  <c r="FP420" i="6" s="1"/>
  <c r="HS420" i="6" s="1"/>
  <c r="DL420" i="6"/>
  <c r="FO420" i="6" s="1"/>
  <c r="HR420" i="6" s="1"/>
  <c r="DK420" i="6"/>
  <c r="FN420" i="6" s="1"/>
  <c r="HQ420" i="6" s="1"/>
  <c r="DJ420" i="6"/>
  <c r="FM420" i="6" s="1"/>
  <c r="HP420" i="6" s="1"/>
  <c r="DI420" i="6"/>
  <c r="FL420" i="6" s="1"/>
  <c r="HO420" i="6" s="1"/>
  <c r="DH420" i="6"/>
  <c r="FK420" i="6" s="1"/>
  <c r="HN420" i="6" s="1"/>
  <c r="DG420" i="6"/>
  <c r="FJ420" i="6" s="1"/>
  <c r="HM420" i="6" s="1"/>
  <c r="DF420" i="6"/>
  <c r="FI420" i="6" s="1"/>
  <c r="HL420" i="6" s="1"/>
  <c r="DE420" i="6"/>
  <c r="FH420" i="6" s="1"/>
  <c r="HK420" i="6" s="1"/>
  <c r="DD420" i="6"/>
  <c r="FG420" i="6" s="1"/>
  <c r="HJ420" i="6" s="1"/>
  <c r="DC420" i="6"/>
  <c r="FF420" i="6" s="1"/>
  <c r="HI420" i="6" s="1"/>
  <c r="DB420" i="6"/>
  <c r="FE420" i="6" s="1"/>
  <c r="HH420" i="6" s="1"/>
  <c r="DA420" i="6"/>
  <c r="FD420" i="6" s="1"/>
  <c r="HG420" i="6" s="1"/>
  <c r="CZ420" i="6"/>
  <c r="FC420" i="6" s="1"/>
  <c r="HF420" i="6" s="1"/>
  <c r="CY420" i="6"/>
  <c r="FB420" i="6" s="1"/>
  <c r="HE420" i="6" s="1"/>
  <c r="CX420" i="6"/>
  <c r="FA420" i="6" s="1"/>
  <c r="HD420" i="6" s="1"/>
  <c r="CW420" i="6"/>
  <c r="EZ420" i="6" s="1"/>
  <c r="HC420" i="6" s="1"/>
  <c r="CV420" i="6"/>
  <c r="EY420" i="6" s="1"/>
  <c r="HB420" i="6" s="1"/>
  <c r="CU420" i="6"/>
  <c r="EX420" i="6" s="1"/>
  <c r="HA420" i="6" s="1"/>
  <c r="CT420" i="6"/>
  <c r="EW420" i="6" s="1"/>
  <c r="GZ420" i="6" s="1"/>
  <c r="CS420" i="6"/>
  <c r="EV420" i="6" s="1"/>
  <c r="GY420" i="6" s="1"/>
  <c r="CR420" i="6"/>
  <c r="EU420" i="6" s="1"/>
  <c r="GX420" i="6" s="1"/>
  <c r="CQ420" i="6"/>
  <c r="ET420" i="6" s="1"/>
  <c r="GW420" i="6" s="1"/>
  <c r="CP420" i="6"/>
  <c r="ES420" i="6" s="1"/>
  <c r="GV420" i="6" s="1"/>
  <c r="CO420" i="6"/>
  <c r="ER420" i="6" s="1"/>
  <c r="GU420" i="6" s="1"/>
  <c r="CN420" i="6"/>
  <c r="EQ420" i="6" s="1"/>
  <c r="GT420" i="6" s="1"/>
  <c r="CM420" i="6"/>
  <c r="EP420" i="6" s="1"/>
  <c r="GS420" i="6" s="1"/>
  <c r="CL420" i="6"/>
  <c r="EO420" i="6" s="1"/>
  <c r="GR420" i="6" s="1"/>
  <c r="CK420" i="6"/>
  <c r="EN420" i="6" s="1"/>
  <c r="GQ420" i="6" s="1"/>
  <c r="CJ420" i="6"/>
  <c r="EM420" i="6" s="1"/>
  <c r="GP420" i="6" s="1"/>
  <c r="CI420" i="6"/>
  <c r="EL420" i="6" s="1"/>
  <c r="GO420" i="6" s="1"/>
  <c r="CH420" i="6"/>
  <c r="EK420" i="6" s="1"/>
  <c r="GN420" i="6" s="1"/>
  <c r="CG420" i="6"/>
  <c r="EJ420" i="6" s="1"/>
  <c r="GM420" i="6" s="1"/>
  <c r="CF420" i="6"/>
  <c r="EI420" i="6" s="1"/>
  <c r="GL420" i="6" s="1"/>
  <c r="CE420" i="6"/>
  <c r="EH420" i="6" s="1"/>
  <c r="GK420" i="6" s="1"/>
  <c r="CD420" i="6"/>
  <c r="EG420" i="6" s="1"/>
  <c r="GJ420" i="6" s="1"/>
  <c r="CC420" i="6"/>
  <c r="EF420" i="6" s="1"/>
  <c r="GI420" i="6" s="1"/>
  <c r="CB420" i="6"/>
  <c r="EE420" i="6" s="1"/>
  <c r="GH420" i="6" s="1"/>
  <c r="CA420" i="6"/>
  <c r="ED420" i="6" s="1"/>
  <c r="GG420" i="6" s="1"/>
  <c r="BZ420" i="6"/>
  <c r="EC420" i="6" s="1"/>
  <c r="GF420" i="6" s="1"/>
  <c r="BY420" i="6"/>
  <c r="EB420" i="6" s="1"/>
  <c r="GE420" i="6" s="1"/>
  <c r="BX420" i="6"/>
  <c r="EA420" i="6" s="1"/>
  <c r="GD420" i="6" s="1"/>
  <c r="BW420" i="6"/>
  <c r="DZ420" i="6" s="1"/>
  <c r="GC420" i="6" s="1"/>
  <c r="BV420" i="6"/>
  <c r="DY420" i="6" s="1"/>
  <c r="GB420" i="6" s="1"/>
  <c r="BU420" i="6"/>
  <c r="DX420" i="6" s="1"/>
  <c r="GA420" i="6" s="1"/>
  <c r="BT420" i="6"/>
  <c r="DW420" i="6" s="1"/>
  <c r="FZ420" i="6" s="1"/>
  <c r="BS420" i="6"/>
  <c r="DV420" i="6" s="1"/>
  <c r="FY420" i="6" s="1"/>
  <c r="DU419" i="6"/>
  <c r="FX419" i="6" s="1"/>
  <c r="DT419" i="6"/>
  <c r="FW419" i="6" s="1"/>
  <c r="HZ419" i="6" s="1"/>
  <c r="DS419" i="6"/>
  <c r="FV419" i="6" s="1"/>
  <c r="HY419" i="6" s="1"/>
  <c r="DR419" i="6"/>
  <c r="FU419" i="6" s="1"/>
  <c r="HX419" i="6" s="1"/>
  <c r="DQ419" i="6"/>
  <c r="FT419" i="6" s="1"/>
  <c r="HW419" i="6" s="1"/>
  <c r="DP419" i="6"/>
  <c r="FS419" i="6" s="1"/>
  <c r="HV419" i="6" s="1"/>
  <c r="DO419" i="6"/>
  <c r="FR419" i="6" s="1"/>
  <c r="HU419" i="6" s="1"/>
  <c r="DN419" i="6"/>
  <c r="FQ419" i="6" s="1"/>
  <c r="HT419" i="6" s="1"/>
  <c r="DM419" i="6"/>
  <c r="FP419" i="6" s="1"/>
  <c r="HS419" i="6" s="1"/>
  <c r="DL419" i="6"/>
  <c r="FO419" i="6" s="1"/>
  <c r="HR419" i="6" s="1"/>
  <c r="DK419" i="6"/>
  <c r="FN419" i="6" s="1"/>
  <c r="HQ419" i="6" s="1"/>
  <c r="DJ419" i="6"/>
  <c r="FM419" i="6" s="1"/>
  <c r="HP419" i="6" s="1"/>
  <c r="DI419" i="6"/>
  <c r="FL419" i="6" s="1"/>
  <c r="HO419" i="6" s="1"/>
  <c r="DH419" i="6"/>
  <c r="FK419" i="6" s="1"/>
  <c r="HN419" i="6" s="1"/>
  <c r="DG419" i="6"/>
  <c r="FJ419" i="6" s="1"/>
  <c r="HM419" i="6" s="1"/>
  <c r="DF419" i="6"/>
  <c r="FI419" i="6" s="1"/>
  <c r="HL419" i="6" s="1"/>
  <c r="DE419" i="6"/>
  <c r="FH419" i="6" s="1"/>
  <c r="HK419" i="6" s="1"/>
  <c r="DD419" i="6"/>
  <c r="FG419" i="6" s="1"/>
  <c r="HJ419" i="6" s="1"/>
  <c r="DC419" i="6"/>
  <c r="FF419" i="6" s="1"/>
  <c r="HI419" i="6" s="1"/>
  <c r="DB419" i="6"/>
  <c r="FE419" i="6" s="1"/>
  <c r="HH419" i="6" s="1"/>
  <c r="DA419" i="6"/>
  <c r="FD419" i="6" s="1"/>
  <c r="HG419" i="6" s="1"/>
  <c r="CZ419" i="6"/>
  <c r="FC419" i="6" s="1"/>
  <c r="HF419" i="6" s="1"/>
  <c r="CY419" i="6"/>
  <c r="FB419" i="6" s="1"/>
  <c r="HE419" i="6" s="1"/>
  <c r="CX419" i="6"/>
  <c r="FA419" i="6" s="1"/>
  <c r="HD419" i="6" s="1"/>
  <c r="CW419" i="6"/>
  <c r="EZ419" i="6" s="1"/>
  <c r="HC419" i="6" s="1"/>
  <c r="CV419" i="6"/>
  <c r="EY419" i="6" s="1"/>
  <c r="HB419" i="6" s="1"/>
  <c r="CU419" i="6"/>
  <c r="EX419" i="6" s="1"/>
  <c r="HA419" i="6" s="1"/>
  <c r="CT419" i="6"/>
  <c r="EW419" i="6" s="1"/>
  <c r="GZ419" i="6" s="1"/>
  <c r="CS419" i="6"/>
  <c r="EV419" i="6" s="1"/>
  <c r="GY419" i="6" s="1"/>
  <c r="CR419" i="6"/>
  <c r="EU419" i="6" s="1"/>
  <c r="GX419" i="6" s="1"/>
  <c r="CQ419" i="6"/>
  <c r="ET419" i="6" s="1"/>
  <c r="GW419" i="6" s="1"/>
  <c r="CP419" i="6"/>
  <c r="ES419" i="6" s="1"/>
  <c r="GV419" i="6" s="1"/>
  <c r="CO419" i="6"/>
  <c r="ER419" i="6" s="1"/>
  <c r="GU419" i="6" s="1"/>
  <c r="CN419" i="6"/>
  <c r="EQ419" i="6" s="1"/>
  <c r="GT419" i="6" s="1"/>
  <c r="CM419" i="6"/>
  <c r="EP419" i="6" s="1"/>
  <c r="GS419" i="6" s="1"/>
  <c r="CL419" i="6"/>
  <c r="EO419" i="6" s="1"/>
  <c r="GR419" i="6" s="1"/>
  <c r="CK419" i="6"/>
  <c r="EN419" i="6" s="1"/>
  <c r="GQ419" i="6" s="1"/>
  <c r="CJ419" i="6"/>
  <c r="EM419" i="6" s="1"/>
  <c r="GP419" i="6" s="1"/>
  <c r="CI419" i="6"/>
  <c r="EL419" i="6" s="1"/>
  <c r="GO419" i="6" s="1"/>
  <c r="CH419" i="6"/>
  <c r="EK419" i="6" s="1"/>
  <c r="GN419" i="6" s="1"/>
  <c r="CG419" i="6"/>
  <c r="EJ419" i="6" s="1"/>
  <c r="GM419" i="6" s="1"/>
  <c r="CF419" i="6"/>
  <c r="EI419" i="6" s="1"/>
  <c r="GL419" i="6" s="1"/>
  <c r="CE419" i="6"/>
  <c r="EH419" i="6" s="1"/>
  <c r="GK419" i="6" s="1"/>
  <c r="CD419" i="6"/>
  <c r="EG419" i="6" s="1"/>
  <c r="GJ419" i="6" s="1"/>
  <c r="CC419" i="6"/>
  <c r="EF419" i="6" s="1"/>
  <c r="GI419" i="6" s="1"/>
  <c r="CB419" i="6"/>
  <c r="EE419" i="6" s="1"/>
  <c r="GH419" i="6" s="1"/>
  <c r="CA419" i="6"/>
  <c r="ED419" i="6" s="1"/>
  <c r="GG419" i="6" s="1"/>
  <c r="BZ419" i="6"/>
  <c r="EC419" i="6" s="1"/>
  <c r="GF419" i="6" s="1"/>
  <c r="BY419" i="6"/>
  <c r="EB419" i="6" s="1"/>
  <c r="GE419" i="6" s="1"/>
  <c r="BX419" i="6"/>
  <c r="EA419" i="6" s="1"/>
  <c r="GD419" i="6" s="1"/>
  <c r="BW419" i="6"/>
  <c r="DZ419" i="6" s="1"/>
  <c r="GC419" i="6" s="1"/>
  <c r="BV419" i="6"/>
  <c r="DY419" i="6" s="1"/>
  <c r="GB419" i="6" s="1"/>
  <c r="BU419" i="6"/>
  <c r="DX419" i="6" s="1"/>
  <c r="GA419" i="6" s="1"/>
  <c r="BT419" i="6"/>
  <c r="DW419" i="6" s="1"/>
  <c r="FZ419" i="6" s="1"/>
  <c r="BS419" i="6"/>
  <c r="DV419" i="6" s="1"/>
  <c r="FY419" i="6" s="1"/>
  <c r="DU418" i="6"/>
  <c r="FX418" i="6" s="1"/>
  <c r="DT418" i="6"/>
  <c r="FW418" i="6" s="1"/>
  <c r="HZ418" i="6" s="1"/>
  <c r="DS418" i="6"/>
  <c r="FV418" i="6" s="1"/>
  <c r="HY418" i="6" s="1"/>
  <c r="DR418" i="6"/>
  <c r="FU418" i="6" s="1"/>
  <c r="HX418" i="6" s="1"/>
  <c r="DQ418" i="6"/>
  <c r="FT418" i="6" s="1"/>
  <c r="HW418" i="6" s="1"/>
  <c r="DP418" i="6"/>
  <c r="FS418" i="6" s="1"/>
  <c r="HV418" i="6" s="1"/>
  <c r="DO418" i="6"/>
  <c r="FR418" i="6" s="1"/>
  <c r="HU418" i="6" s="1"/>
  <c r="DN418" i="6"/>
  <c r="FQ418" i="6" s="1"/>
  <c r="HT418" i="6" s="1"/>
  <c r="DM418" i="6"/>
  <c r="FP418" i="6" s="1"/>
  <c r="HS418" i="6" s="1"/>
  <c r="DL418" i="6"/>
  <c r="FO418" i="6" s="1"/>
  <c r="HR418" i="6" s="1"/>
  <c r="DK418" i="6"/>
  <c r="FN418" i="6" s="1"/>
  <c r="HQ418" i="6" s="1"/>
  <c r="DJ418" i="6"/>
  <c r="FM418" i="6" s="1"/>
  <c r="HP418" i="6" s="1"/>
  <c r="DI418" i="6"/>
  <c r="FL418" i="6" s="1"/>
  <c r="HO418" i="6" s="1"/>
  <c r="DH418" i="6"/>
  <c r="FK418" i="6" s="1"/>
  <c r="HN418" i="6" s="1"/>
  <c r="DG418" i="6"/>
  <c r="FJ418" i="6" s="1"/>
  <c r="HM418" i="6" s="1"/>
  <c r="DF418" i="6"/>
  <c r="FI418" i="6" s="1"/>
  <c r="HL418" i="6" s="1"/>
  <c r="DE418" i="6"/>
  <c r="FH418" i="6" s="1"/>
  <c r="HK418" i="6" s="1"/>
  <c r="DD418" i="6"/>
  <c r="FG418" i="6" s="1"/>
  <c r="HJ418" i="6" s="1"/>
  <c r="DC418" i="6"/>
  <c r="FF418" i="6" s="1"/>
  <c r="HI418" i="6" s="1"/>
  <c r="DB418" i="6"/>
  <c r="FE418" i="6" s="1"/>
  <c r="HH418" i="6" s="1"/>
  <c r="DA418" i="6"/>
  <c r="FD418" i="6" s="1"/>
  <c r="HG418" i="6" s="1"/>
  <c r="CZ418" i="6"/>
  <c r="FC418" i="6" s="1"/>
  <c r="HF418" i="6" s="1"/>
  <c r="CY418" i="6"/>
  <c r="FB418" i="6" s="1"/>
  <c r="HE418" i="6" s="1"/>
  <c r="CX418" i="6"/>
  <c r="FA418" i="6" s="1"/>
  <c r="HD418" i="6" s="1"/>
  <c r="CW418" i="6"/>
  <c r="EZ418" i="6" s="1"/>
  <c r="HC418" i="6" s="1"/>
  <c r="CV418" i="6"/>
  <c r="EY418" i="6" s="1"/>
  <c r="HB418" i="6" s="1"/>
  <c r="CU418" i="6"/>
  <c r="EX418" i="6" s="1"/>
  <c r="HA418" i="6" s="1"/>
  <c r="CT418" i="6"/>
  <c r="EW418" i="6" s="1"/>
  <c r="GZ418" i="6" s="1"/>
  <c r="CS418" i="6"/>
  <c r="EV418" i="6" s="1"/>
  <c r="GY418" i="6" s="1"/>
  <c r="CR418" i="6"/>
  <c r="EU418" i="6" s="1"/>
  <c r="GX418" i="6" s="1"/>
  <c r="CQ418" i="6"/>
  <c r="ET418" i="6" s="1"/>
  <c r="GW418" i="6" s="1"/>
  <c r="CP418" i="6"/>
  <c r="ES418" i="6" s="1"/>
  <c r="GV418" i="6" s="1"/>
  <c r="CO418" i="6"/>
  <c r="ER418" i="6" s="1"/>
  <c r="GU418" i="6" s="1"/>
  <c r="CN418" i="6"/>
  <c r="EQ418" i="6" s="1"/>
  <c r="GT418" i="6" s="1"/>
  <c r="CM418" i="6"/>
  <c r="EP418" i="6" s="1"/>
  <c r="GS418" i="6" s="1"/>
  <c r="CL418" i="6"/>
  <c r="EO418" i="6" s="1"/>
  <c r="GR418" i="6" s="1"/>
  <c r="CK418" i="6"/>
  <c r="EN418" i="6" s="1"/>
  <c r="GQ418" i="6" s="1"/>
  <c r="CJ418" i="6"/>
  <c r="EM418" i="6" s="1"/>
  <c r="GP418" i="6" s="1"/>
  <c r="CI418" i="6"/>
  <c r="EL418" i="6" s="1"/>
  <c r="GO418" i="6" s="1"/>
  <c r="CH418" i="6"/>
  <c r="EK418" i="6" s="1"/>
  <c r="GN418" i="6" s="1"/>
  <c r="CG418" i="6"/>
  <c r="EJ418" i="6" s="1"/>
  <c r="GM418" i="6" s="1"/>
  <c r="CF418" i="6"/>
  <c r="EI418" i="6" s="1"/>
  <c r="GL418" i="6" s="1"/>
  <c r="CE418" i="6"/>
  <c r="EH418" i="6" s="1"/>
  <c r="GK418" i="6" s="1"/>
  <c r="CD418" i="6"/>
  <c r="EG418" i="6" s="1"/>
  <c r="GJ418" i="6" s="1"/>
  <c r="CC418" i="6"/>
  <c r="EF418" i="6" s="1"/>
  <c r="GI418" i="6" s="1"/>
  <c r="CB418" i="6"/>
  <c r="EE418" i="6" s="1"/>
  <c r="GH418" i="6" s="1"/>
  <c r="CA418" i="6"/>
  <c r="ED418" i="6" s="1"/>
  <c r="GG418" i="6" s="1"/>
  <c r="BZ418" i="6"/>
  <c r="EC418" i="6" s="1"/>
  <c r="GF418" i="6" s="1"/>
  <c r="BY418" i="6"/>
  <c r="EB418" i="6" s="1"/>
  <c r="GE418" i="6" s="1"/>
  <c r="BX418" i="6"/>
  <c r="EA418" i="6" s="1"/>
  <c r="GD418" i="6" s="1"/>
  <c r="BW418" i="6"/>
  <c r="DZ418" i="6" s="1"/>
  <c r="GC418" i="6" s="1"/>
  <c r="BV418" i="6"/>
  <c r="DY418" i="6" s="1"/>
  <c r="GB418" i="6" s="1"/>
  <c r="BU418" i="6"/>
  <c r="DX418" i="6" s="1"/>
  <c r="GA418" i="6" s="1"/>
  <c r="BT418" i="6"/>
  <c r="DW418" i="6" s="1"/>
  <c r="FZ418" i="6" s="1"/>
  <c r="BS418" i="6"/>
  <c r="DV418" i="6" s="1"/>
  <c r="FY418" i="6" s="1"/>
  <c r="DU417" i="6"/>
  <c r="FX417" i="6" s="1"/>
  <c r="DT417" i="6"/>
  <c r="FW417" i="6" s="1"/>
  <c r="HZ417" i="6" s="1"/>
  <c r="DS417" i="6"/>
  <c r="FV417" i="6" s="1"/>
  <c r="HY417" i="6" s="1"/>
  <c r="DR417" i="6"/>
  <c r="FU417" i="6" s="1"/>
  <c r="HX417" i="6" s="1"/>
  <c r="DQ417" i="6"/>
  <c r="FT417" i="6" s="1"/>
  <c r="HW417" i="6" s="1"/>
  <c r="DP417" i="6"/>
  <c r="FS417" i="6" s="1"/>
  <c r="HV417" i="6" s="1"/>
  <c r="DO417" i="6"/>
  <c r="FR417" i="6" s="1"/>
  <c r="HU417" i="6" s="1"/>
  <c r="DN417" i="6"/>
  <c r="FQ417" i="6" s="1"/>
  <c r="HT417" i="6" s="1"/>
  <c r="DM417" i="6"/>
  <c r="FP417" i="6" s="1"/>
  <c r="HS417" i="6" s="1"/>
  <c r="DL417" i="6"/>
  <c r="FO417" i="6" s="1"/>
  <c r="HR417" i="6" s="1"/>
  <c r="DK417" i="6"/>
  <c r="FN417" i="6" s="1"/>
  <c r="HQ417" i="6" s="1"/>
  <c r="DJ417" i="6"/>
  <c r="FM417" i="6" s="1"/>
  <c r="HP417" i="6" s="1"/>
  <c r="DI417" i="6"/>
  <c r="FL417" i="6" s="1"/>
  <c r="HO417" i="6" s="1"/>
  <c r="DH417" i="6"/>
  <c r="FK417" i="6" s="1"/>
  <c r="HN417" i="6" s="1"/>
  <c r="DG417" i="6"/>
  <c r="FJ417" i="6" s="1"/>
  <c r="HM417" i="6" s="1"/>
  <c r="DF417" i="6"/>
  <c r="FI417" i="6" s="1"/>
  <c r="HL417" i="6" s="1"/>
  <c r="DE417" i="6"/>
  <c r="FH417" i="6" s="1"/>
  <c r="HK417" i="6" s="1"/>
  <c r="DD417" i="6"/>
  <c r="FG417" i="6" s="1"/>
  <c r="HJ417" i="6" s="1"/>
  <c r="DC417" i="6"/>
  <c r="FF417" i="6" s="1"/>
  <c r="HI417" i="6" s="1"/>
  <c r="DB417" i="6"/>
  <c r="FE417" i="6" s="1"/>
  <c r="HH417" i="6" s="1"/>
  <c r="DA417" i="6"/>
  <c r="FD417" i="6" s="1"/>
  <c r="HG417" i="6" s="1"/>
  <c r="CZ417" i="6"/>
  <c r="FC417" i="6" s="1"/>
  <c r="HF417" i="6" s="1"/>
  <c r="CY417" i="6"/>
  <c r="FB417" i="6" s="1"/>
  <c r="HE417" i="6" s="1"/>
  <c r="CX417" i="6"/>
  <c r="FA417" i="6" s="1"/>
  <c r="HD417" i="6" s="1"/>
  <c r="CW417" i="6"/>
  <c r="EZ417" i="6" s="1"/>
  <c r="HC417" i="6" s="1"/>
  <c r="CV417" i="6"/>
  <c r="EY417" i="6" s="1"/>
  <c r="HB417" i="6" s="1"/>
  <c r="CU417" i="6"/>
  <c r="EX417" i="6" s="1"/>
  <c r="HA417" i="6" s="1"/>
  <c r="CT417" i="6"/>
  <c r="EW417" i="6" s="1"/>
  <c r="GZ417" i="6" s="1"/>
  <c r="CS417" i="6"/>
  <c r="EV417" i="6" s="1"/>
  <c r="GY417" i="6" s="1"/>
  <c r="CR417" i="6"/>
  <c r="EU417" i="6" s="1"/>
  <c r="GX417" i="6" s="1"/>
  <c r="CQ417" i="6"/>
  <c r="ET417" i="6" s="1"/>
  <c r="GW417" i="6" s="1"/>
  <c r="CP417" i="6"/>
  <c r="ES417" i="6" s="1"/>
  <c r="GV417" i="6" s="1"/>
  <c r="CO417" i="6"/>
  <c r="ER417" i="6" s="1"/>
  <c r="GU417" i="6" s="1"/>
  <c r="CN417" i="6"/>
  <c r="EQ417" i="6" s="1"/>
  <c r="GT417" i="6" s="1"/>
  <c r="CM417" i="6"/>
  <c r="EP417" i="6" s="1"/>
  <c r="GS417" i="6" s="1"/>
  <c r="CL417" i="6"/>
  <c r="EO417" i="6" s="1"/>
  <c r="GR417" i="6" s="1"/>
  <c r="CK417" i="6"/>
  <c r="EN417" i="6" s="1"/>
  <c r="GQ417" i="6" s="1"/>
  <c r="CJ417" i="6"/>
  <c r="EM417" i="6" s="1"/>
  <c r="GP417" i="6" s="1"/>
  <c r="CI417" i="6"/>
  <c r="EL417" i="6" s="1"/>
  <c r="GO417" i="6" s="1"/>
  <c r="CH417" i="6"/>
  <c r="EK417" i="6" s="1"/>
  <c r="GN417" i="6" s="1"/>
  <c r="CG417" i="6"/>
  <c r="EJ417" i="6" s="1"/>
  <c r="GM417" i="6" s="1"/>
  <c r="CF417" i="6"/>
  <c r="EI417" i="6" s="1"/>
  <c r="GL417" i="6" s="1"/>
  <c r="CE417" i="6"/>
  <c r="EH417" i="6" s="1"/>
  <c r="GK417" i="6" s="1"/>
  <c r="CD417" i="6"/>
  <c r="EG417" i="6" s="1"/>
  <c r="GJ417" i="6" s="1"/>
  <c r="CC417" i="6"/>
  <c r="EF417" i="6" s="1"/>
  <c r="GI417" i="6" s="1"/>
  <c r="CB417" i="6"/>
  <c r="EE417" i="6" s="1"/>
  <c r="GH417" i="6" s="1"/>
  <c r="CA417" i="6"/>
  <c r="ED417" i="6" s="1"/>
  <c r="GG417" i="6" s="1"/>
  <c r="BZ417" i="6"/>
  <c r="EC417" i="6" s="1"/>
  <c r="GF417" i="6" s="1"/>
  <c r="BY417" i="6"/>
  <c r="EB417" i="6" s="1"/>
  <c r="GE417" i="6" s="1"/>
  <c r="BX417" i="6"/>
  <c r="EA417" i="6" s="1"/>
  <c r="GD417" i="6" s="1"/>
  <c r="BW417" i="6"/>
  <c r="DZ417" i="6" s="1"/>
  <c r="GC417" i="6" s="1"/>
  <c r="BV417" i="6"/>
  <c r="DY417" i="6" s="1"/>
  <c r="GB417" i="6" s="1"/>
  <c r="BU417" i="6"/>
  <c r="DX417" i="6" s="1"/>
  <c r="GA417" i="6" s="1"/>
  <c r="BT417" i="6"/>
  <c r="DW417" i="6" s="1"/>
  <c r="FZ417" i="6" s="1"/>
  <c r="BS417" i="6"/>
  <c r="DV417" i="6" s="1"/>
  <c r="FY417" i="6" s="1"/>
  <c r="DU416" i="6"/>
  <c r="FX416" i="6" s="1"/>
  <c r="DT416" i="6"/>
  <c r="FW416" i="6" s="1"/>
  <c r="HZ416" i="6" s="1"/>
  <c r="DS416" i="6"/>
  <c r="FV416" i="6" s="1"/>
  <c r="HY416" i="6" s="1"/>
  <c r="DR416" i="6"/>
  <c r="FU416" i="6" s="1"/>
  <c r="HX416" i="6" s="1"/>
  <c r="DQ416" i="6"/>
  <c r="FT416" i="6" s="1"/>
  <c r="HW416" i="6" s="1"/>
  <c r="DP416" i="6"/>
  <c r="FS416" i="6" s="1"/>
  <c r="HV416" i="6" s="1"/>
  <c r="DO416" i="6"/>
  <c r="FR416" i="6" s="1"/>
  <c r="HU416" i="6" s="1"/>
  <c r="DN416" i="6"/>
  <c r="FQ416" i="6" s="1"/>
  <c r="HT416" i="6" s="1"/>
  <c r="DM416" i="6"/>
  <c r="FP416" i="6" s="1"/>
  <c r="HS416" i="6" s="1"/>
  <c r="DL416" i="6"/>
  <c r="FO416" i="6" s="1"/>
  <c r="HR416" i="6" s="1"/>
  <c r="DK416" i="6"/>
  <c r="FN416" i="6" s="1"/>
  <c r="HQ416" i="6" s="1"/>
  <c r="DJ416" i="6"/>
  <c r="FM416" i="6" s="1"/>
  <c r="HP416" i="6" s="1"/>
  <c r="DI416" i="6"/>
  <c r="FL416" i="6" s="1"/>
  <c r="HO416" i="6" s="1"/>
  <c r="DH416" i="6"/>
  <c r="FK416" i="6" s="1"/>
  <c r="HN416" i="6" s="1"/>
  <c r="DG416" i="6"/>
  <c r="FJ416" i="6" s="1"/>
  <c r="HM416" i="6" s="1"/>
  <c r="DF416" i="6"/>
  <c r="FI416" i="6" s="1"/>
  <c r="HL416" i="6" s="1"/>
  <c r="DE416" i="6"/>
  <c r="FH416" i="6" s="1"/>
  <c r="HK416" i="6" s="1"/>
  <c r="DD416" i="6"/>
  <c r="FG416" i="6" s="1"/>
  <c r="HJ416" i="6" s="1"/>
  <c r="DC416" i="6"/>
  <c r="FF416" i="6" s="1"/>
  <c r="HI416" i="6" s="1"/>
  <c r="DB416" i="6"/>
  <c r="FE416" i="6" s="1"/>
  <c r="HH416" i="6" s="1"/>
  <c r="DA416" i="6"/>
  <c r="FD416" i="6" s="1"/>
  <c r="HG416" i="6" s="1"/>
  <c r="CZ416" i="6"/>
  <c r="FC416" i="6" s="1"/>
  <c r="HF416" i="6" s="1"/>
  <c r="CY416" i="6"/>
  <c r="FB416" i="6" s="1"/>
  <c r="HE416" i="6" s="1"/>
  <c r="CX416" i="6"/>
  <c r="FA416" i="6" s="1"/>
  <c r="HD416" i="6" s="1"/>
  <c r="CW416" i="6"/>
  <c r="EZ416" i="6" s="1"/>
  <c r="HC416" i="6" s="1"/>
  <c r="CV416" i="6"/>
  <c r="EY416" i="6" s="1"/>
  <c r="HB416" i="6" s="1"/>
  <c r="CU416" i="6"/>
  <c r="EX416" i="6" s="1"/>
  <c r="HA416" i="6" s="1"/>
  <c r="CT416" i="6"/>
  <c r="EW416" i="6" s="1"/>
  <c r="GZ416" i="6" s="1"/>
  <c r="CS416" i="6"/>
  <c r="EV416" i="6" s="1"/>
  <c r="GY416" i="6" s="1"/>
  <c r="CR416" i="6"/>
  <c r="EU416" i="6" s="1"/>
  <c r="GX416" i="6" s="1"/>
  <c r="CQ416" i="6"/>
  <c r="ET416" i="6" s="1"/>
  <c r="GW416" i="6" s="1"/>
  <c r="CP416" i="6"/>
  <c r="ES416" i="6" s="1"/>
  <c r="GV416" i="6" s="1"/>
  <c r="CO416" i="6"/>
  <c r="ER416" i="6" s="1"/>
  <c r="GU416" i="6" s="1"/>
  <c r="CN416" i="6"/>
  <c r="EQ416" i="6" s="1"/>
  <c r="GT416" i="6" s="1"/>
  <c r="CM416" i="6"/>
  <c r="EP416" i="6" s="1"/>
  <c r="GS416" i="6" s="1"/>
  <c r="CL416" i="6"/>
  <c r="EO416" i="6" s="1"/>
  <c r="GR416" i="6" s="1"/>
  <c r="CK416" i="6"/>
  <c r="EN416" i="6" s="1"/>
  <c r="GQ416" i="6" s="1"/>
  <c r="CJ416" i="6"/>
  <c r="EM416" i="6" s="1"/>
  <c r="GP416" i="6" s="1"/>
  <c r="CI416" i="6"/>
  <c r="EL416" i="6" s="1"/>
  <c r="GO416" i="6" s="1"/>
  <c r="CH416" i="6"/>
  <c r="EK416" i="6" s="1"/>
  <c r="GN416" i="6" s="1"/>
  <c r="CG416" i="6"/>
  <c r="EJ416" i="6" s="1"/>
  <c r="GM416" i="6" s="1"/>
  <c r="CF416" i="6"/>
  <c r="EI416" i="6" s="1"/>
  <c r="GL416" i="6" s="1"/>
  <c r="CE416" i="6"/>
  <c r="EH416" i="6" s="1"/>
  <c r="GK416" i="6" s="1"/>
  <c r="CD416" i="6"/>
  <c r="EG416" i="6" s="1"/>
  <c r="GJ416" i="6" s="1"/>
  <c r="CC416" i="6"/>
  <c r="EF416" i="6" s="1"/>
  <c r="GI416" i="6" s="1"/>
  <c r="CB416" i="6"/>
  <c r="EE416" i="6" s="1"/>
  <c r="GH416" i="6" s="1"/>
  <c r="CA416" i="6"/>
  <c r="ED416" i="6" s="1"/>
  <c r="GG416" i="6" s="1"/>
  <c r="BZ416" i="6"/>
  <c r="EC416" i="6" s="1"/>
  <c r="GF416" i="6" s="1"/>
  <c r="BY416" i="6"/>
  <c r="EB416" i="6" s="1"/>
  <c r="GE416" i="6" s="1"/>
  <c r="BX416" i="6"/>
  <c r="EA416" i="6" s="1"/>
  <c r="GD416" i="6" s="1"/>
  <c r="BW416" i="6"/>
  <c r="DZ416" i="6" s="1"/>
  <c r="GC416" i="6" s="1"/>
  <c r="BV416" i="6"/>
  <c r="DY416" i="6" s="1"/>
  <c r="GB416" i="6" s="1"/>
  <c r="BU416" i="6"/>
  <c r="DX416" i="6" s="1"/>
  <c r="GA416" i="6" s="1"/>
  <c r="BT416" i="6"/>
  <c r="DW416" i="6" s="1"/>
  <c r="FZ416" i="6" s="1"/>
  <c r="BS416" i="6"/>
  <c r="DV416" i="6" s="1"/>
  <c r="FY416" i="6" s="1"/>
  <c r="DU415" i="6"/>
  <c r="FX415" i="6" s="1"/>
  <c r="DT415" i="6"/>
  <c r="FW415" i="6" s="1"/>
  <c r="HZ415" i="6" s="1"/>
  <c r="DS415" i="6"/>
  <c r="FV415" i="6" s="1"/>
  <c r="HY415" i="6" s="1"/>
  <c r="DR415" i="6"/>
  <c r="FU415" i="6" s="1"/>
  <c r="HX415" i="6" s="1"/>
  <c r="DQ415" i="6"/>
  <c r="FT415" i="6" s="1"/>
  <c r="HW415" i="6" s="1"/>
  <c r="DP415" i="6"/>
  <c r="FS415" i="6" s="1"/>
  <c r="HV415" i="6" s="1"/>
  <c r="DO415" i="6"/>
  <c r="FR415" i="6" s="1"/>
  <c r="HU415" i="6" s="1"/>
  <c r="DN415" i="6"/>
  <c r="FQ415" i="6" s="1"/>
  <c r="HT415" i="6" s="1"/>
  <c r="DM415" i="6"/>
  <c r="FP415" i="6" s="1"/>
  <c r="HS415" i="6" s="1"/>
  <c r="DL415" i="6"/>
  <c r="FO415" i="6" s="1"/>
  <c r="HR415" i="6" s="1"/>
  <c r="DK415" i="6"/>
  <c r="FN415" i="6" s="1"/>
  <c r="HQ415" i="6" s="1"/>
  <c r="DJ415" i="6"/>
  <c r="FM415" i="6" s="1"/>
  <c r="HP415" i="6" s="1"/>
  <c r="DI415" i="6"/>
  <c r="FL415" i="6" s="1"/>
  <c r="HO415" i="6" s="1"/>
  <c r="DH415" i="6"/>
  <c r="FK415" i="6" s="1"/>
  <c r="HN415" i="6" s="1"/>
  <c r="DG415" i="6"/>
  <c r="FJ415" i="6" s="1"/>
  <c r="HM415" i="6" s="1"/>
  <c r="DF415" i="6"/>
  <c r="FI415" i="6" s="1"/>
  <c r="HL415" i="6" s="1"/>
  <c r="DE415" i="6"/>
  <c r="FH415" i="6" s="1"/>
  <c r="HK415" i="6" s="1"/>
  <c r="DD415" i="6"/>
  <c r="FG415" i="6" s="1"/>
  <c r="HJ415" i="6" s="1"/>
  <c r="DC415" i="6"/>
  <c r="FF415" i="6" s="1"/>
  <c r="HI415" i="6" s="1"/>
  <c r="DB415" i="6"/>
  <c r="FE415" i="6" s="1"/>
  <c r="HH415" i="6" s="1"/>
  <c r="DA415" i="6"/>
  <c r="FD415" i="6" s="1"/>
  <c r="HG415" i="6" s="1"/>
  <c r="CZ415" i="6"/>
  <c r="FC415" i="6" s="1"/>
  <c r="HF415" i="6" s="1"/>
  <c r="CY415" i="6"/>
  <c r="FB415" i="6" s="1"/>
  <c r="HE415" i="6" s="1"/>
  <c r="CX415" i="6"/>
  <c r="FA415" i="6" s="1"/>
  <c r="HD415" i="6" s="1"/>
  <c r="CW415" i="6"/>
  <c r="EZ415" i="6" s="1"/>
  <c r="HC415" i="6" s="1"/>
  <c r="CV415" i="6"/>
  <c r="EY415" i="6" s="1"/>
  <c r="HB415" i="6" s="1"/>
  <c r="CU415" i="6"/>
  <c r="EX415" i="6" s="1"/>
  <c r="HA415" i="6" s="1"/>
  <c r="CT415" i="6"/>
  <c r="EW415" i="6" s="1"/>
  <c r="GZ415" i="6" s="1"/>
  <c r="CS415" i="6"/>
  <c r="EV415" i="6" s="1"/>
  <c r="GY415" i="6" s="1"/>
  <c r="CR415" i="6"/>
  <c r="EU415" i="6" s="1"/>
  <c r="GX415" i="6" s="1"/>
  <c r="CQ415" i="6"/>
  <c r="ET415" i="6" s="1"/>
  <c r="GW415" i="6" s="1"/>
  <c r="CP415" i="6"/>
  <c r="ES415" i="6" s="1"/>
  <c r="GV415" i="6" s="1"/>
  <c r="CO415" i="6"/>
  <c r="ER415" i="6" s="1"/>
  <c r="GU415" i="6" s="1"/>
  <c r="CN415" i="6"/>
  <c r="EQ415" i="6" s="1"/>
  <c r="GT415" i="6" s="1"/>
  <c r="CM415" i="6"/>
  <c r="EP415" i="6" s="1"/>
  <c r="GS415" i="6" s="1"/>
  <c r="CL415" i="6"/>
  <c r="EO415" i="6" s="1"/>
  <c r="GR415" i="6" s="1"/>
  <c r="CK415" i="6"/>
  <c r="EN415" i="6" s="1"/>
  <c r="GQ415" i="6" s="1"/>
  <c r="CJ415" i="6"/>
  <c r="EM415" i="6" s="1"/>
  <c r="GP415" i="6" s="1"/>
  <c r="CI415" i="6"/>
  <c r="EL415" i="6" s="1"/>
  <c r="GO415" i="6" s="1"/>
  <c r="CH415" i="6"/>
  <c r="EK415" i="6" s="1"/>
  <c r="GN415" i="6" s="1"/>
  <c r="CG415" i="6"/>
  <c r="EJ415" i="6" s="1"/>
  <c r="GM415" i="6" s="1"/>
  <c r="CF415" i="6"/>
  <c r="EI415" i="6" s="1"/>
  <c r="GL415" i="6" s="1"/>
  <c r="CE415" i="6"/>
  <c r="EH415" i="6" s="1"/>
  <c r="GK415" i="6" s="1"/>
  <c r="CD415" i="6"/>
  <c r="EG415" i="6" s="1"/>
  <c r="GJ415" i="6" s="1"/>
  <c r="CC415" i="6"/>
  <c r="EF415" i="6" s="1"/>
  <c r="GI415" i="6" s="1"/>
  <c r="CB415" i="6"/>
  <c r="EE415" i="6" s="1"/>
  <c r="GH415" i="6" s="1"/>
  <c r="CA415" i="6"/>
  <c r="ED415" i="6" s="1"/>
  <c r="GG415" i="6" s="1"/>
  <c r="BZ415" i="6"/>
  <c r="EC415" i="6" s="1"/>
  <c r="GF415" i="6" s="1"/>
  <c r="BY415" i="6"/>
  <c r="EB415" i="6" s="1"/>
  <c r="GE415" i="6" s="1"/>
  <c r="BX415" i="6"/>
  <c r="EA415" i="6" s="1"/>
  <c r="GD415" i="6" s="1"/>
  <c r="BW415" i="6"/>
  <c r="DZ415" i="6" s="1"/>
  <c r="GC415" i="6" s="1"/>
  <c r="BV415" i="6"/>
  <c r="DY415" i="6" s="1"/>
  <c r="GB415" i="6" s="1"/>
  <c r="BU415" i="6"/>
  <c r="DX415" i="6" s="1"/>
  <c r="GA415" i="6" s="1"/>
  <c r="BT415" i="6"/>
  <c r="DW415" i="6" s="1"/>
  <c r="FZ415" i="6" s="1"/>
  <c r="BS415" i="6"/>
  <c r="DV415" i="6" s="1"/>
  <c r="FY415" i="6" s="1"/>
  <c r="DU414" i="6"/>
  <c r="FX414" i="6" s="1"/>
  <c r="DT414" i="6"/>
  <c r="FW414" i="6" s="1"/>
  <c r="HZ414" i="6" s="1"/>
  <c r="DS414" i="6"/>
  <c r="FV414" i="6" s="1"/>
  <c r="HY414" i="6" s="1"/>
  <c r="DR414" i="6"/>
  <c r="FU414" i="6" s="1"/>
  <c r="HX414" i="6" s="1"/>
  <c r="DQ414" i="6"/>
  <c r="FT414" i="6" s="1"/>
  <c r="HW414" i="6" s="1"/>
  <c r="DP414" i="6"/>
  <c r="FS414" i="6" s="1"/>
  <c r="HV414" i="6" s="1"/>
  <c r="DO414" i="6"/>
  <c r="FR414" i="6" s="1"/>
  <c r="HU414" i="6" s="1"/>
  <c r="DN414" i="6"/>
  <c r="FQ414" i="6" s="1"/>
  <c r="HT414" i="6" s="1"/>
  <c r="DM414" i="6"/>
  <c r="FP414" i="6" s="1"/>
  <c r="HS414" i="6" s="1"/>
  <c r="DL414" i="6"/>
  <c r="FO414" i="6" s="1"/>
  <c r="HR414" i="6" s="1"/>
  <c r="DK414" i="6"/>
  <c r="FN414" i="6" s="1"/>
  <c r="HQ414" i="6" s="1"/>
  <c r="DJ414" i="6"/>
  <c r="FM414" i="6" s="1"/>
  <c r="HP414" i="6" s="1"/>
  <c r="DI414" i="6"/>
  <c r="FL414" i="6" s="1"/>
  <c r="HO414" i="6" s="1"/>
  <c r="DH414" i="6"/>
  <c r="FK414" i="6" s="1"/>
  <c r="HN414" i="6" s="1"/>
  <c r="DG414" i="6"/>
  <c r="FJ414" i="6" s="1"/>
  <c r="HM414" i="6" s="1"/>
  <c r="DF414" i="6"/>
  <c r="FI414" i="6" s="1"/>
  <c r="HL414" i="6" s="1"/>
  <c r="DE414" i="6"/>
  <c r="FH414" i="6" s="1"/>
  <c r="HK414" i="6" s="1"/>
  <c r="DD414" i="6"/>
  <c r="FG414" i="6" s="1"/>
  <c r="HJ414" i="6" s="1"/>
  <c r="DC414" i="6"/>
  <c r="FF414" i="6" s="1"/>
  <c r="HI414" i="6" s="1"/>
  <c r="DB414" i="6"/>
  <c r="FE414" i="6" s="1"/>
  <c r="HH414" i="6" s="1"/>
  <c r="DA414" i="6"/>
  <c r="FD414" i="6" s="1"/>
  <c r="HG414" i="6" s="1"/>
  <c r="CZ414" i="6"/>
  <c r="FC414" i="6" s="1"/>
  <c r="HF414" i="6" s="1"/>
  <c r="CY414" i="6"/>
  <c r="FB414" i="6" s="1"/>
  <c r="HE414" i="6" s="1"/>
  <c r="CX414" i="6"/>
  <c r="FA414" i="6" s="1"/>
  <c r="HD414" i="6" s="1"/>
  <c r="CW414" i="6"/>
  <c r="EZ414" i="6" s="1"/>
  <c r="HC414" i="6" s="1"/>
  <c r="CV414" i="6"/>
  <c r="EY414" i="6" s="1"/>
  <c r="HB414" i="6" s="1"/>
  <c r="CU414" i="6"/>
  <c r="EX414" i="6" s="1"/>
  <c r="HA414" i="6" s="1"/>
  <c r="CT414" i="6"/>
  <c r="EW414" i="6" s="1"/>
  <c r="GZ414" i="6" s="1"/>
  <c r="CS414" i="6"/>
  <c r="EV414" i="6" s="1"/>
  <c r="GY414" i="6" s="1"/>
  <c r="CR414" i="6"/>
  <c r="EU414" i="6" s="1"/>
  <c r="GX414" i="6" s="1"/>
  <c r="CQ414" i="6"/>
  <c r="ET414" i="6" s="1"/>
  <c r="GW414" i="6" s="1"/>
  <c r="CP414" i="6"/>
  <c r="ES414" i="6" s="1"/>
  <c r="GV414" i="6" s="1"/>
  <c r="CO414" i="6"/>
  <c r="ER414" i="6" s="1"/>
  <c r="GU414" i="6" s="1"/>
  <c r="CN414" i="6"/>
  <c r="EQ414" i="6" s="1"/>
  <c r="GT414" i="6" s="1"/>
  <c r="CM414" i="6"/>
  <c r="EP414" i="6" s="1"/>
  <c r="GS414" i="6" s="1"/>
  <c r="CL414" i="6"/>
  <c r="EO414" i="6" s="1"/>
  <c r="GR414" i="6" s="1"/>
  <c r="CK414" i="6"/>
  <c r="EN414" i="6" s="1"/>
  <c r="GQ414" i="6" s="1"/>
  <c r="CJ414" i="6"/>
  <c r="EM414" i="6" s="1"/>
  <c r="GP414" i="6" s="1"/>
  <c r="CI414" i="6"/>
  <c r="EL414" i="6" s="1"/>
  <c r="GO414" i="6" s="1"/>
  <c r="CH414" i="6"/>
  <c r="EK414" i="6" s="1"/>
  <c r="GN414" i="6" s="1"/>
  <c r="CG414" i="6"/>
  <c r="EJ414" i="6" s="1"/>
  <c r="GM414" i="6" s="1"/>
  <c r="CF414" i="6"/>
  <c r="EI414" i="6" s="1"/>
  <c r="GL414" i="6" s="1"/>
  <c r="CE414" i="6"/>
  <c r="EH414" i="6" s="1"/>
  <c r="GK414" i="6" s="1"/>
  <c r="CD414" i="6"/>
  <c r="EG414" i="6" s="1"/>
  <c r="GJ414" i="6" s="1"/>
  <c r="CC414" i="6"/>
  <c r="EF414" i="6" s="1"/>
  <c r="GI414" i="6" s="1"/>
  <c r="CB414" i="6"/>
  <c r="EE414" i="6" s="1"/>
  <c r="GH414" i="6" s="1"/>
  <c r="CA414" i="6"/>
  <c r="ED414" i="6" s="1"/>
  <c r="GG414" i="6" s="1"/>
  <c r="BZ414" i="6"/>
  <c r="EC414" i="6" s="1"/>
  <c r="GF414" i="6" s="1"/>
  <c r="BY414" i="6"/>
  <c r="EB414" i="6" s="1"/>
  <c r="GE414" i="6" s="1"/>
  <c r="BX414" i="6"/>
  <c r="EA414" i="6" s="1"/>
  <c r="GD414" i="6" s="1"/>
  <c r="BW414" i="6"/>
  <c r="DZ414" i="6" s="1"/>
  <c r="GC414" i="6" s="1"/>
  <c r="BV414" i="6"/>
  <c r="DY414" i="6" s="1"/>
  <c r="GB414" i="6" s="1"/>
  <c r="BU414" i="6"/>
  <c r="DX414" i="6" s="1"/>
  <c r="GA414" i="6" s="1"/>
  <c r="BT414" i="6"/>
  <c r="DW414" i="6" s="1"/>
  <c r="FZ414" i="6" s="1"/>
  <c r="BS414" i="6"/>
  <c r="DV414" i="6" s="1"/>
  <c r="FY414" i="6" s="1"/>
  <c r="DU413" i="6"/>
  <c r="FX413" i="6" s="1"/>
  <c r="DT413" i="6"/>
  <c r="FW413" i="6" s="1"/>
  <c r="HZ413" i="6" s="1"/>
  <c r="DS413" i="6"/>
  <c r="FV413" i="6" s="1"/>
  <c r="HY413" i="6" s="1"/>
  <c r="DR413" i="6"/>
  <c r="FU413" i="6" s="1"/>
  <c r="HX413" i="6" s="1"/>
  <c r="DQ413" i="6"/>
  <c r="FT413" i="6" s="1"/>
  <c r="HW413" i="6" s="1"/>
  <c r="DP413" i="6"/>
  <c r="FS413" i="6" s="1"/>
  <c r="HV413" i="6" s="1"/>
  <c r="DO413" i="6"/>
  <c r="FR413" i="6" s="1"/>
  <c r="HU413" i="6" s="1"/>
  <c r="DN413" i="6"/>
  <c r="FQ413" i="6" s="1"/>
  <c r="HT413" i="6" s="1"/>
  <c r="DM413" i="6"/>
  <c r="FP413" i="6" s="1"/>
  <c r="HS413" i="6" s="1"/>
  <c r="DL413" i="6"/>
  <c r="FO413" i="6" s="1"/>
  <c r="HR413" i="6" s="1"/>
  <c r="DK413" i="6"/>
  <c r="FN413" i="6" s="1"/>
  <c r="HQ413" i="6" s="1"/>
  <c r="DJ413" i="6"/>
  <c r="FM413" i="6" s="1"/>
  <c r="HP413" i="6" s="1"/>
  <c r="DI413" i="6"/>
  <c r="FL413" i="6" s="1"/>
  <c r="HO413" i="6" s="1"/>
  <c r="DH413" i="6"/>
  <c r="FK413" i="6" s="1"/>
  <c r="HN413" i="6" s="1"/>
  <c r="DG413" i="6"/>
  <c r="FJ413" i="6" s="1"/>
  <c r="HM413" i="6" s="1"/>
  <c r="DF413" i="6"/>
  <c r="FI413" i="6" s="1"/>
  <c r="HL413" i="6" s="1"/>
  <c r="DE413" i="6"/>
  <c r="FH413" i="6" s="1"/>
  <c r="HK413" i="6" s="1"/>
  <c r="DD413" i="6"/>
  <c r="FG413" i="6" s="1"/>
  <c r="HJ413" i="6" s="1"/>
  <c r="DC413" i="6"/>
  <c r="FF413" i="6" s="1"/>
  <c r="HI413" i="6" s="1"/>
  <c r="DB413" i="6"/>
  <c r="FE413" i="6" s="1"/>
  <c r="HH413" i="6" s="1"/>
  <c r="DA413" i="6"/>
  <c r="FD413" i="6" s="1"/>
  <c r="HG413" i="6" s="1"/>
  <c r="CZ413" i="6"/>
  <c r="FC413" i="6" s="1"/>
  <c r="HF413" i="6" s="1"/>
  <c r="CY413" i="6"/>
  <c r="FB413" i="6" s="1"/>
  <c r="HE413" i="6" s="1"/>
  <c r="CX413" i="6"/>
  <c r="FA413" i="6" s="1"/>
  <c r="HD413" i="6" s="1"/>
  <c r="CW413" i="6"/>
  <c r="EZ413" i="6" s="1"/>
  <c r="HC413" i="6" s="1"/>
  <c r="CV413" i="6"/>
  <c r="EY413" i="6" s="1"/>
  <c r="HB413" i="6" s="1"/>
  <c r="CU413" i="6"/>
  <c r="EX413" i="6" s="1"/>
  <c r="HA413" i="6" s="1"/>
  <c r="CT413" i="6"/>
  <c r="EW413" i="6" s="1"/>
  <c r="GZ413" i="6" s="1"/>
  <c r="CS413" i="6"/>
  <c r="EV413" i="6" s="1"/>
  <c r="GY413" i="6" s="1"/>
  <c r="CR413" i="6"/>
  <c r="EU413" i="6" s="1"/>
  <c r="GX413" i="6" s="1"/>
  <c r="CQ413" i="6"/>
  <c r="ET413" i="6" s="1"/>
  <c r="GW413" i="6" s="1"/>
  <c r="CP413" i="6"/>
  <c r="ES413" i="6" s="1"/>
  <c r="GV413" i="6" s="1"/>
  <c r="CO413" i="6"/>
  <c r="ER413" i="6" s="1"/>
  <c r="GU413" i="6" s="1"/>
  <c r="CN413" i="6"/>
  <c r="EQ413" i="6" s="1"/>
  <c r="GT413" i="6" s="1"/>
  <c r="CM413" i="6"/>
  <c r="EP413" i="6" s="1"/>
  <c r="GS413" i="6" s="1"/>
  <c r="CL413" i="6"/>
  <c r="EO413" i="6" s="1"/>
  <c r="GR413" i="6" s="1"/>
  <c r="CK413" i="6"/>
  <c r="EN413" i="6" s="1"/>
  <c r="GQ413" i="6" s="1"/>
  <c r="CJ413" i="6"/>
  <c r="EM413" i="6" s="1"/>
  <c r="GP413" i="6" s="1"/>
  <c r="CI413" i="6"/>
  <c r="EL413" i="6" s="1"/>
  <c r="GO413" i="6" s="1"/>
  <c r="CH413" i="6"/>
  <c r="EK413" i="6" s="1"/>
  <c r="GN413" i="6" s="1"/>
  <c r="CG413" i="6"/>
  <c r="EJ413" i="6" s="1"/>
  <c r="GM413" i="6" s="1"/>
  <c r="CF413" i="6"/>
  <c r="EI413" i="6" s="1"/>
  <c r="GL413" i="6" s="1"/>
  <c r="CE413" i="6"/>
  <c r="EH413" i="6" s="1"/>
  <c r="GK413" i="6" s="1"/>
  <c r="CD413" i="6"/>
  <c r="EG413" i="6" s="1"/>
  <c r="GJ413" i="6" s="1"/>
  <c r="CC413" i="6"/>
  <c r="EF413" i="6" s="1"/>
  <c r="GI413" i="6" s="1"/>
  <c r="CB413" i="6"/>
  <c r="EE413" i="6" s="1"/>
  <c r="GH413" i="6" s="1"/>
  <c r="CA413" i="6"/>
  <c r="ED413" i="6" s="1"/>
  <c r="GG413" i="6" s="1"/>
  <c r="BZ413" i="6"/>
  <c r="EC413" i="6" s="1"/>
  <c r="GF413" i="6" s="1"/>
  <c r="BY413" i="6"/>
  <c r="EB413" i="6" s="1"/>
  <c r="GE413" i="6" s="1"/>
  <c r="BX413" i="6"/>
  <c r="EA413" i="6" s="1"/>
  <c r="GD413" i="6" s="1"/>
  <c r="BW413" i="6"/>
  <c r="DZ413" i="6" s="1"/>
  <c r="GC413" i="6" s="1"/>
  <c r="BV413" i="6"/>
  <c r="DY413" i="6" s="1"/>
  <c r="GB413" i="6" s="1"/>
  <c r="BU413" i="6"/>
  <c r="DX413" i="6" s="1"/>
  <c r="GA413" i="6" s="1"/>
  <c r="BT413" i="6"/>
  <c r="DW413" i="6" s="1"/>
  <c r="FZ413" i="6" s="1"/>
  <c r="BS413" i="6"/>
  <c r="DV413" i="6" s="1"/>
  <c r="FY413" i="6" s="1"/>
  <c r="DU412" i="6"/>
  <c r="FX412" i="6" s="1"/>
  <c r="DT412" i="6"/>
  <c r="FW412" i="6" s="1"/>
  <c r="HZ412" i="6" s="1"/>
  <c r="DS412" i="6"/>
  <c r="FV412" i="6" s="1"/>
  <c r="HY412" i="6" s="1"/>
  <c r="DR412" i="6"/>
  <c r="FU412" i="6" s="1"/>
  <c r="HX412" i="6" s="1"/>
  <c r="DQ412" i="6"/>
  <c r="FT412" i="6" s="1"/>
  <c r="HW412" i="6" s="1"/>
  <c r="DP412" i="6"/>
  <c r="FS412" i="6" s="1"/>
  <c r="HV412" i="6" s="1"/>
  <c r="DO412" i="6"/>
  <c r="FR412" i="6" s="1"/>
  <c r="HU412" i="6" s="1"/>
  <c r="DN412" i="6"/>
  <c r="FQ412" i="6" s="1"/>
  <c r="HT412" i="6" s="1"/>
  <c r="DM412" i="6"/>
  <c r="FP412" i="6" s="1"/>
  <c r="HS412" i="6" s="1"/>
  <c r="DL412" i="6"/>
  <c r="FO412" i="6" s="1"/>
  <c r="HR412" i="6" s="1"/>
  <c r="DK412" i="6"/>
  <c r="FN412" i="6" s="1"/>
  <c r="HQ412" i="6" s="1"/>
  <c r="DJ412" i="6"/>
  <c r="FM412" i="6" s="1"/>
  <c r="HP412" i="6" s="1"/>
  <c r="DI412" i="6"/>
  <c r="FL412" i="6" s="1"/>
  <c r="HO412" i="6" s="1"/>
  <c r="DH412" i="6"/>
  <c r="FK412" i="6" s="1"/>
  <c r="HN412" i="6" s="1"/>
  <c r="DG412" i="6"/>
  <c r="FJ412" i="6" s="1"/>
  <c r="HM412" i="6" s="1"/>
  <c r="DF412" i="6"/>
  <c r="FI412" i="6" s="1"/>
  <c r="HL412" i="6" s="1"/>
  <c r="DE412" i="6"/>
  <c r="FH412" i="6" s="1"/>
  <c r="HK412" i="6" s="1"/>
  <c r="DD412" i="6"/>
  <c r="FG412" i="6" s="1"/>
  <c r="HJ412" i="6" s="1"/>
  <c r="DC412" i="6"/>
  <c r="FF412" i="6" s="1"/>
  <c r="HI412" i="6" s="1"/>
  <c r="DB412" i="6"/>
  <c r="FE412" i="6" s="1"/>
  <c r="HH412" i="6" s="1"/>
  <c r="DA412" i="6"/>
  <c r="FD412" i="6" s="1"/>
  <c r="HG412" i="6" s="1"/>
  <c r="CZ412" i="6"/>
  <c r="FC412" i="6" s="1"/>
  <c r="HF412" i="6" s="1"/>
  <c r="CY412" i="6"/>
  <c r="FB412" i="6" s="1"/>
  <c r="HE412" i="6" s="1"/>
  <c r="CX412" i="6"/>
  <c r="FA412" i="6" s="1"/>
  <c r="HD412" i="6" s="1"/>
  <c r="CW412" i="6"/>
  <c r="EZ412" i="6" s="1"/>
  <c r="HC412" i="6" s="1"/>
  <c r="CV412" i="6"/>
  <c r="EY412" i="6" s="1"/>
  <c r="HB412" i="6" s="1"/>
  <c r="CU412" i="6"/>
  <c r="EX412" i="6" s="1"/>
  <c r="HA412" i="6" s="1"/>
  <c r="CT412" i="6"/>
  <c r="EW412" i="6" s="1"/>
  <c r="GZ412" i="6" s="1"/>
  <c r="CS412" i="6"/>
  <c r="EV412" i="6" s="1"/>
  <c r="GY412" i="6" s="1"/>
  <c r="CR412" i="6"/>
  <c r="EU412" i="6" s="1"/>
  <c r="GX412" i="6" s="1"/>
  <c r="CQ412" i="6"/>
  <c r="ET412" i="6" s="1"/>
  <c r="GW412" i="6" s="1"/>
  <c r="CP412" i="6"/>
  <c r="ES412" i="6" s="1"/>
  <c r="GV412" i="6" s="1"/>
  <c r="CO412" i="6"/>
  <c r="ER412" i="6" s="1"/>
  <c r="GU412" i="6" s="1"/>
  <c r="CN412" i="6"/>
  <c r="EQ412" i="6" s="1"/>
  <c r="GT412" i="6" s="1"/>
  <c r="CM412" i="6"/>
  <c r="EP412" i="6" s="1"/>
  <c r="GS412" i="6" s="1"/>
  <c r="CL412" i="6"/>
  <c r="EO412" i="6" s="1"/>
  <c r="GR412" i="6" s="1"/>
  <c r="CK412" i="6"/>
  <c r="EN412" i="6" s="1"/>
  <c r="GQ412" i="6" s="1"/>
  <c r="CJ412" i="6"/>
  <c r="EM412" i="6" s="1"/>
  <c r="GP412" i="6" s="1"/>
  <c r="CI412" i="6"/>
  <c r="EL412" i="6" s="1"/>
  <c r="GO412" i="6" s="1"/>
  <c r="CH412" i="6"/>
  <c r="EK412" i="6" s="1"/>
  <c r="GN412" i="6" s="1"/>
  <c r="CG412" i="6"/>
  <c r="EJ412" i="6" s="1"/>
  <c r="GM412" i="6" s="1"/>
  <c r="CF412" i="6"/>
  <c r="EI412" i="6" s="1"/>
  <c r="GL412" i="6" s="1"/>
  <c r="CE412" i="6"/>
  <c r="EH412" i="6" s="1"/>
  <c r="GK412" i="6" s="1"/>
  <c r="CD412" i="6"/>
  <c r="EG412" i="6" s="1"/>
  <c r="GJ412" i="6" s="1"/>
  <c r="CC412" i="6"/>
  <c r="EF412" i="6" s="1"/>
  <c r="GI412" i="6" s="1"/>
  <c r="CB412" i="6"/>
  <c r="EE412" i="6" s="1"/>
  <c r="GH412" i="6" s="1"/>
  <c r="CA412" i="6"/>
  <c r="ED412" i="6" s="1"/>
  <c r="GG412" i="6" s="1"/>
  <c r="BZ412" i="6"/>
  <c r="EC412" i="6" s="1"/>
  <c r="GF412" i="6" s="1"/>
  <c r="BY412" i="6"/>
  <c r="EB412" i="6" s="1"/>
  <c r="GE412" i="6" s="1"/>
  <c r="BX412" i="6"/>
  <c r="EA412" i="6" s="1"/>
  <c r="GD412" i="6" s="1"/>
  <c r="BW412" i="6"/>
  <c r="DZ412" i="6" s="1"/>
  <c r="GC412" i="6" s="1"/>
  <c r="BV412" i="6"/>
  <c r="DY412" i="6" s="1"/>
  <c r="GB412" i="6" s="1"/>
  <c r="BU412" i="6"/>
  <c r="DX412" i="6" s="1"/>
  <c r="GA412" i="6" s="1"/>
  <c r="BT412" i="6"/>
  <c r="DW412" i="6" s="1"/>
  <c r="FZ412" i="6" s="1"/>
  <c r="BS412" i="6"/>
  <c r="DV412" i="6" s="1"/>
  <c r="FY412" i="6" s="1"/>
  <c r="DU411" i="6"/>
  <c r="FX411" i="6" s="1"/>
  <c r="DT411" i="6"/>
  <c r="FW411" i="6" s="1"/>
  <c r="HZ411" i="6" s="1"/>
  <c r="DS411" i="6"/>
  <c r="FV411" i="6" s="1"/>
  <c r="HY411" i="6" s="1"/>
  <c r="DR411" i="6"/>
  <c r="FU411" i="6" s="1"/>
  <c r="HX411" i="6" s="1"/>
  <c r="DQ411" i="6"/>
  <c r="FT411" i="6" s="1"/>
  <c r="HW411" i="6" s="1"/>
  <c r="DP411" i="6"/>
  <c r="FS411" i="6" s="1"/>
  <c r="HV411" i="6" s="1"/>
  <c r="DO411" i="6"/>
  <c r="FR411" i="6" s="1"/>
  <c r="HU411" i="6" s="1"/>
  <c r="DN411" i="6"/>
  <c r="FQ411" i="6" s="1"/>
  <c r="HT411" i="6" s="1"/>
  <c r="DM411" i="6"/>
  <c r="FP411" i="6" s="1"/>
  <c r="HS411" i="6" s="1"/>
  <c r="DL411" i="6"/>
  <c r="FO411" i="6" s="1"/>
  <c r="HR411" i="6" s="1"/>
  <c r="DK411" i="6"/>
  <c r="FN411" i="6" s="1"/>
  <c r="HQ411" i="6" s="1"/>
  <c r="DJ411" i="6"/>
  <c r="FM411" i="6" s="1"/>
  <c r="HP411" i="6" s="1"/>
  <c r="DI411" i="6"/>
  <c r="FL411" i="6" s="1"/>
  <c r="HO411" i="6" s="1"/>
  <c r="DH411" i="6"/>
  <c r="FK411" i="6" s="1"/>
  <c r="HN411" i="6" s="1"/>
  <c r="DG411" i="6"/>
  <c r="FJ411" i="6" s="1"/>
  <c r="HM411" i="6" s="1"/>
  <c r="DF411" i="6"/>
  <c r="FI411" i="6" s="1"/>
  <c r="HL411" i="6" s="1"/>
  <c r="DE411" i="6"/>
  <c r="FH411" i="6" s="1"/>
  <c r="HK411" i="6" s="1"/>
  <c r="DD411" i="6"/>
  <c r="FG411" i="6" s="1"/>
  <c r="HJ411" i="6" s="1"/>
  <c r="DC411" i="6"/>
  <c r="FF411" i="6" s="1"/>
  <c r="HI411" i="6" s="1"/>
  <c r="DB411" i="6"/>
  <c r="FE411" i="6" s="1"/>
  <c r="HH411" i="6" s="1"/>
  <c r="DA411" i="6"/>
  <c r="FD411" i="6" s="1"/>
  <c r="HG411" i="6" s="1"/>
  <c r="CZ411" i="6"/>
  <c r="FC411" i="6" s="1"/>
  <c r="HF411" i="6" s="1"/>
  <c r="CY411" i="6"/>
  <c r="FB411" i="6" s="1"/>
  <c r="HE411" i="6" s="1"/>
  <c r="CX411" i="6"/>
  <c r="FA411" i="6" s="1"/>
  <c r="HD411" i="6" s="1"/>
  <c r="CW411" i="6"/>
  <c r="EZ411" i="6" s="1"/>
  <c r="HC411" i="6" s="1"/>
  <c r="CV411" i="6"/>
  <c r="EY411" i="6" s="1"/>
  <c r="HB411" i="6" s="1"/>
  <c r="CU411" i="6"/>
  <c r="EX411" i="6" s="1"/>
  <c r="HA411" i="6" s="1"/>
  <c r="CT411" i="6"/>
  <c r="EW411" i="6" s="1"/>
  <c r="GZ411" i="6" s="1"/>
  <c r="CS411" i="6"/>
  <c r="EV411" i="6" s="1"/>
  <c r="GY411" i="6" s="1"/>
  <c r="CR411" i="6"/>
  <c r="EU411" i="6" s="1"/>
  <c r="GX411" i="6" s="1"/>
  <c r="CQ411" i="6"/>
  <c r="ET411" i="6" s="1"/>
  <c r="GW411" i="6" s="1"/>
  <c r="CP411" i="6"/>
  <c r="ES411" i="6" s="1"/>
  <c r="GV411" i="6" s="1"/>
  <c r="CO411" i="6"/>
  <c r="ER411" i="6" s="1"/>
  <c r="GU411" i="6" s="1"/>
  <c r="CN411" i="6"/>
  <c r="EQ411" i="6" s="1"/>
  <c r="GT411" i="6" s="1"/>
  <c r="CM411" i="6"/>
  <c r="EP411" i="6" s="1"/>
  <c r="GS411" i="6" s="1"/>
  <c r="CL411" i="6"/>
  <c r="EO411" i="6" s="1"/>
  <c r="GR411" i="6" s="1"/>
  <c r="CK411" i="6"/>
  <c r="EN411" i="6" s="1"/>
  <c r="GQ411" i="6" s="1"/>
  <c r="CJ411" i="6"/>
  <c r="EM411" i="6" s="1"/>
  <c r="GP411" i="6" s="1"/>
  <c r="CI411" i="6"/>
  <c r="EL411" i="6" s="1"/>
  <c r="GO411" i="6" s="1"/>
  <c r="CH411" i="6"/>
  <c r="EK411" i="6" s="1"/>
  <c r="GN411" i="6" s="1"/>
  <c r="CG411" i="6"/>
  <c r="EJ411" i="6" s="1"/>
  <c r="GM411" i="6" s="1"/>
  <c r="CF411" i="6"/>
  <c r="EI411" i="6" s="1"/>
  <c r="GL411" i="6" s="1"/>
  <c r="CE411" i="6"/>
  <c r="EH411" i="6" s="1"/>
  <c r="GK411" i="6" s="1"/>
  <c r="CD411" i="6"/>
  <c r="EG411" i="6" s="1"/>
  <c r="GJ411" i="6" s="1"/>
  <c r="CC411" i="6"/>
  <c r="EF411" i="6" s="1"/>
  <c r="GI411" i="6" s="1"/>
  <c r="CB411" i="6"/>
  <c r="EE411" i="6" s="1"/>
  <c r="GH411" i="6" s="1"/>
  <c r="CA411" i="6"/>
  <c r="ED411" i="6" s="1"/>
  <c r="GG411" i="6" s="1"/>
  <c r="BZ411" i="6"/>
  <c r="EC411" i="6" s="1"/>
  <c r="GF411" i="6" s="1"/>
  <c r="BY411" i="6"/>
  <c r="EB411" i="6" s="1"/>
  <c r="GE411" i="6" s="1"/>
  <c r="BX411" i="6"/>
  <c r="EA411" i="6" s="1"/>
  <c r="GD411" i="6" s="1"/>
  <c r="BW411" i="6"/>
  <c r="DZ411" i="6" s="1"/>
  <c r="GC411" i="6" s="1"/>
  <c r="BV411" i="6"/>
  <c r="DY411" i="6" s="1"/>
  <c r="GB411" i="6" s="1"/>
  <c r="BU411" i="6"/>
  <c r="DX411" i="6" s="1"/>
  <c r="GA411" i="6" s="1"/>
  <c r="BT411" i="6"/>
  <c r="DW411" i="6" s="1"/>
  <c r="FZ411" i="6" s="1"/>
  <c r="BS411" i="6"/>
  <c r="DV411" i="6" s="1"/>
  <c r="FY411" i="6" s="1"/>
  <c r="DU410" i="6"/>
  <c r="FX410" i="6" s="1"/>
  <c r="DT410" i="6"/>
  <c r="FW410" i="6" s="1"/>
  <c r="HZ410" i="6" s="1"/>
  <c r="DS410" i="6"/>
  <c r="FV410" i="6" s="1"/>
  <c r="HY410" i="6" s="1"/>
  <c r="DR410" i="6"/>
  <c r="FU410" i="6" s="1"/>
  <c r="HX410" i="6" s="1"/>
  <c r="DQ410" i="6"/>
  <c r="FT410" i="6" s="1"/>
  <c r="HW410" i="6" s="1"/>
  <c r="DP410" i="6"/>
  <c r="FS410" i="6" s="1"/>
  <c r="HV410" i="6" s="1"/>
  <c r="DO410" i="6"/>
  <c r="FR410" i="6" s="1"/>
  <c r="HU410" i="6" s="1"/>
  <c r="DN410" i="6"/>
  <c r="FQ410" i="6" s="1"/>
  <c r="HT410" i="6" s="1"/>
  <c r="DM410" i="6"/>
  <c r="FP410" i="6" s="1"/>
  <c r="HS410" i="6" s="1"/>
  <c r="DL410" i="6"/>
  <c r="FO410" i="6" s="1"/>
  <c r="HR410" i="6" s="1"/>
  <c r="DK410" i="6"/>
  <c r="FN410" i="6" s="1"/>
  <c r="HQ410" i="6" s="1"/>
  <c r="DJ410" i="6"/>
  <c r="FM410" i="6" s="1"/>
  <c r="HP410" i="6" s="1"/>
  <c r="DI410" i="6"/>
  <c r="FL410" i="6" s="1"/>
  <c r="HO410" i="6" s="1"/>
  <c r="DH410" i="6"/>
  <c r="FK410" i="6" s="1"/>
  <c r="HN410" i="6" s="1"/>
  <c r="DG410" i="6"/>
  <c r="FJ410" i="6" s="1"/>
  <c r="HM410" i="6" s="1"/>
  <c r="DF410" i="6"/>
  <c r="FI410" i="6" s="1"/>
  <c r="HL410" i="6" s="1"/>
  <c r="DE410" i="6"/>
  <c r="FH410" i="6" s="1"/>
  <c r="HK410" i="6" s="1"/>
  <c r="DD410" i="6"/>
  <c r="FG410" i="6" s="1"/>
  <c r="HJ410" i="6" s="1"/>
  <c r="DC410" i="6"/>
  <c r="FF410" i="6" s="1"/>
  <c r="HI410" i="6" s="1"/>
  <c r="DB410" i="6"/>
  <c r="FE410" i="6" s="1"/>
  <c r="HH410" i="6" s="1"/>
  <c r="DA410" i="6"/>
  <c r="FD410" i="6" s="1"/>
  <c r="HG410" i="6" s="1"/>
  <c r="CZ410" i="6"/>
  <c r="FC410" i="6" s="1"/>
  <c r="HF410" i="6" s="1"/>
  <c r="CY410" i="6"/>
  <c r="FB410" i="6" s="1"/>
  <c r="HE410" i="6" s="1"/>
  <c r="CX410" i="6"/>
  <c r="FA410" i="6" s="1"/>
  <c r="HD410" i="6" s="1"/>
  <c r="CW410" i="6"/>
  <c r="EZ410" i="6" s="1"/>
  <c r="HC410" i="6" s="1"/>
  <c r="CV410" i="6"/>
  <c r="EY410" i="6" s="1"/>
  <c r="HB410" i="6" s="1"/>
  <c r="CU410" i="6"/>
  <c r="EX410" i="6" s="1"/>
  <c r="HA410" i="6" s="1"/>
  <c r="CT410" i="6"/>
  <c r="EW410" i="6" s="1"/>
  <c r="GZ410" i="6" s="1"/>
  <c r="CS410" i="6"/>
  <c r="EV410" i="6" s="1"/>
  <c r="GY410" i="6" s="1"/>
  <c r="CR410" i="6"/>
  <c r="EU410" i="6" s="1"/>
  <c r="GX410" i="6" s="1"/>
  <c r="CQ410" i="6"/>
  <c r="ET410" i="6" s="1"/>
  <c r="GW410" i="6" s="1"/>
  <c r="CP410" i="6"/>
  <c r="ES410" i="6" s="1"/>
  <c r="GV410" i="6" s="1"/>
  <c r="CO410" i="6"/>
  <c r="ER410" i="6" s="1"/>
  <c r="GU410" i="6" s="1"/>
  <c r="CN410" i="6"/>
  <c r="EQ410" i="6" s="1"/>
  <c r="GT410" i="6" s="1"/>
  <c r="CM410" i="6"/>
  <c r="EP410" i="6" s="1"/>
  <c r="GS410" i="6" s="1"/>
  <c r="CL410" i="6"/>
  <c r="EO410" i="6" s="1"/>
  <c r="GR410" i="6" s="1"/>
  <c r="CK410" i="6"/>
  <c r="EN410" i="6" s="1"/>
  <c r="GQ410" i="6" s="1"/>
  <c r="CJ410" i="6"/>
  <c r="EM410" i="6" s="1"/>
  <c r="GP410" i="6" s="1"/>
  <c r="CI410" i="6"/>
  <c r="EL410" i="6" s="1"/>
  <c r="GO410" i="6" s="1"/>
  <c r="CH410" i="6"/>
  <c r="EK410" i="6" s="1"/>
  <c r="GN410" i="6" s="1"/>
  <c r="CG410" i="6"/>
  <c r="EJ410" i="6" s="1"/>
  <c r="GM410" i="6" s="1"/>
  <c r="CF410" i="6"/>
  <c r="EI410" i="6" s="1"/>
  <c r="GL410" i="6" s="1"/>
  <c r="CE410" i="6"/>
  <c r="EH410" i="6" s="1"/>
  <c r="GK410" i="6" s="1"/>
  <c r="CD410" i="6"/>
  <c r="EG410" i="6" s="1"/>
  <c r="GJ410" i="6" s="1"/>
  <c r="CC410" i="6"/>
  <c r="EF410" i="6" s="1"/>
  <c r="GI410" i="6" s="1"/>
  <c r="CB410" i="6"/>
  <c r="EE410" i="6" s="1"/>
  <c r="GH410" i="6" s="1"/>
  <c r="CA410" i="6"/>
  <c r="ED410" i="6" s="1"/>
  <c r="GG410" i="6" s="1"/>
  <c r="BZ410" i="6"/>
  <c r="EC410" i="6" s="1"/>
  <c r="GF410" i="6" s="1"/>
  <c r="BY410" i="6"/>
  <c r="EB410" i="6" s="1"/>
  <c r="GE410" i="6" s="1"/>
  <c r="BX410" i="6"/>
  <c r="EA410" i="6" s="1"/>
  <c r="GD410" i="6" s="1"/>
  <c r="BW410" i="6"/>
  <c r="DZ410" i="6" s="1"/>
  <c r="GC410" i="6" s="1"/>
  <c r="BV410" i="6"/>
  <c r="DY410" i="6" s="1"/>
  <c r="GB410" i="6" s="1"/>
  <c r="BU410" i="6"/>
  <c r="DX410" i="6" s="1"/>
  <c r="GA410" i="6" s="1"/>
  <c r="BT410" i="6"/>
  <c r="DW410" i="6" s="1"/>
  <c r="FZ410" i="6" s="1"/>
  <c r="BS410" i="6"/>
  <c r="DV410" i="6" s="1"/>
  <c r="FY410" i="6" s="1"/>
  <c r="DU409" i="6"/>
  <c r="FX409" i="6" s="1"/>
  <c r="DT409" i="6"/>
  <c r="FW409" i="6" s="1"/>
  <c r="HZ409" i="6" s="1"/>
  <c r="DS409" i="6"/>
  <c r="FV409" i="6" s="1"/>
  <c r="HY409" i="6" s="1"/>
  <c r="DR409" i="6"/>
  <c r="FU409" i="6" s="1"/>
  <c r="HX409" i="6" s="1"/>
  <c r="DQ409" i="6"/>
  <c r="FT409" i="6" s="1"/>
  <c r="HW409" i="6" s="1"/>
  <c r="DP409" i="6"/>
  <c r="FS409" i="6" s="1"/>
  <c r="HV409" i="6" s="1"/>
  <c r="DO409" i="6"/>
  <c r="FR409" i="6" s="1"/>
  <c r="HU409" i="6" s="1"/>
  <c r="DN409" i="6"/>
  <c r="FQ409" i="6" s="1"/>
  <c r="HT409" i="6" s="1"/>
  <c r="DM409" i="6"/>
  <c r="FP409" i="6" s="1"/>
  <c r="HS409" i="6" s="1"/>
  <c r="DL409" i="6"/>
  <c r="FO409" i="6" s="1"/>
  <c r="HR409" i="6" s="1"/>
  <c r="DK409" i="6"/>
  <c r="FN409" i="6" s="1"/>
  <c r="HQ409" i="6" s="1"/>
  <c r="DJ409" i="6"/>
  <c r="FM409" i="6" s="1"/>
  <c r="HP409" i="6" s="1"/>
  <c r="DI409" i="6"/>
  <c r="FL409" i="6" s="1"/>
  <c r="HO409" i="6" s="1"/>
  <c r="DH409" i="6"/>
  <c r="FK409" i="6" s="1"/>
  <c r="HN409" i="6" s="1"/>
  <c r="DG409" i="6"/>
  <c r="FJ409" i="6" s="1"/>
  <c r="HM409" i="6" s="1"/>
  <c r="DF409" i="6"/>
  <c r="FI409" i="6" s="1"/>
  <c r="HL409" i="6" s="1"/>
  <c r="DE409" i="6"/>
  <c r="FH409" i="6" s="1"/>
  <c r="HK409" i="6" s="1"/>
  <c r="DD409" i="6"/>
  <c r="FG409" i="6" s="1"/>
  <c r="HJ409" i="6" s="1"/>
  <c r="DC409" i="6"/>
  <c r="FF409" i="6" s="1"/>
  <c r="HI409" i="6" s="1"/>
  <c r="DB409" i="6"/>
  <c r="FE409" i="6" s="1"/>
  <c r="HH409" i="6" s="1"/>
  <c r="DA409" i="6"/>
  <c r="FD409" i="6" s="1"/>
  <c r="HG409" i="6" s="1"/>
  <c r="CZ409" i="6"/>
  <c r="FC409" i="6" s="1"/>
  <c r="HF409" i="6" s="1"/>
  <c r="CY409" i="6"/>
  <c r="FB409" i="6" s="1"/>
  <c r="HE409" i="6" s="1"/>
  <c r="CX409" i="6"/>
  <c r="FA409" i="6" s="1"/>
  <c r="HD409" i="6" s="1"/>
  <c r="CW409" i="6"/>
  <c r="EZ409" i="6" s="1"/>
  <c r="HC409" i="6" s="1"/>
  <c r="CV409" i="6"/>
  <c r="EY409" i="6" s="1"/>
  <c r="HB409" i="6" s="1"/>
  <c r="CU409" i="6"/>
  <c r="EX409" i="6" s="1"/>
  <c r="HA409" i="6" s="1"/>
  <c r="CT409" i="6"/>
  <c r="EW409" i="6" s="1"/>
  <c r="GZ409" i="6" s="1"/>
  <c r="CS409" i="6"/>
  <c r="EV409" i="6" s="1"/>
  <c r="GY409" i="6" s="1"/>
  <c r="CR409" i="6"/>
  <c r="EU409" i="6" s="1"/>
  <c r="GX409" i="6" s="1"/>
  <c r="CQ409" i="6"/>
  <c r="ET409" i="6" s="1"/>
  <c r="GW409" i="6" s="1"/>
  <c r="CP409" i="6"/>
  <c r="ES409" i="6" s="1"/>
  <c r="GV409" i="6" s="1"/>
  <c r="CO409" i="6"/>
  <c r="ER409" i="6" s="1"/>
  <c r="GU409" i="6" s="1"/>
  <c r="CN409" i="6"/>
  <c r="EQ409" i="6" s="1"/>
  <c r="GT409" i="6" s="1"/>
  <c r="CM409" i="6"/>
  <c r="EP409" i="6" s="1"/>
  <c r="GS409" i="6" s="1"/>
  <c r="CL409" i="6"/>
  <c r="EO409" i="6" s="1"/>
  <c r="GR409" i="6" s="1"/>
  <c r="CK409" i="6"/>
  <c r="EN409" i="6" s="1"/>
  <c r="GQ409" i="6" s="1"/>
  <c r="CJ409" i="6"/>
  <c r="EM409" i="6" s="1"/>
  <c r="GP409" i="6" s="1"/>
  <c r="CI409" i="6"/>
  <c r="EL409" i="6" s="1"/>
  <c r="GO409" i="6" s="1"/>
  <c r="CH409" i="6"/>
  <c r="EK409" i="6" s="1"/>
  <c r="GN409" i="6" s="1"/>
  <c r="CG409" i="6"/>
  <c r="EJ409" i="6" s="1"/>
  <c r="GM409" i="6" s="1"/>
  <c r="CF409" i="6"/>
  <c r="EI409" i="6" s="1"/>
  <c r="GL409" i="6" s="1"/>
  <c r="CE409" i="6"/>
  <c r="EH409" i="6" s="1"/>
  <c r="GK409" i="6" s="1"/>
  <c r="CD409" i="6"/>
  <c r="EG409" i="6" s="1"/>
  <c r="GJ409" i="6" s="1"/>
  <c r="CC409" i="6"/>
  <c r="EF409" i="6" s="1"/>
  <c r="GI409" i="6" s="1"/>
  <c r="CB409" i="6"/>
  <c r="EE409" i="6" s="1"/>
  <c r="GH409" i="6" s="1"/>
  <c r="CA409" i="6"/>
  <c r="ED409" i="6" s="1"/>
  <c r="GG409" i="6" s="1"/>
  <c r="BZ409" i="6"/>
  <c r="EC409" i="6" s="1"/>
  <c r="GF409" i="6" s="1"/>
  <c r="BY409" i="6"/>
  <c r="EB409" i="6" s="1"/>
  <c r="GE409" i="6" s="1"/>
  <c r="BX409" i="6"/>
  <c r="EA409" i="6" s="1"/>
  <c r="GD409" i="6" s="1"/>
  <c r="BW409" i="6"/>
  <c r="DZ409" i="6" s="1"/>
  <c r="GC409" i="6" s="1"/>
  <c r="BV409" i="6"/>
  <c r="DY409" i="6" s="1"/>
  <c r="GB409" i="6" s="1"/>
  <c r="BU409" i="6"/>
  <c r="DX409" i="6" s="1"/>
  <c r="GA409" i="6" s="1"/>
  <c r="BT409" i="6"/>
  <c r="DW409" i="6" s="1"/>
  <c r="FZ409" i="6" s="1"/>
  <c r="BS409" i="6"/>
  <c r="DV409" i="6" s="1"/>
  <c r="FY409" i="6" s="1"/>
  <c r="DU408" i="6"/>
  <c r="FX408" i="6" s="1"/>
  <c r="DT408" i="6"/>
  <c r="FW408" i="6" s="1"/>
  <c r="HZ408" i="6" s="1"/>
  <c r="DS408" i="6"/>
  <c r="FV408" i="6" s="1"/>
  <c r="HY408" i="6" s="1"/>
  <c r="DR408" i="6"/>
  <c r="FU408" i="6" s="1"/>
  <c r="HX408" i="6" s="1"/>
  <c r="DQ408" i="6"/>
  <c r="FT408" i="6" s="1"/>
  <c r="HW408" i="6" s="1"/>
  <c r="DP408" i="6"/>
  <c r="FS408" i="6" s="1"/>
  <c r="HV408" i="6" s="1"/>
  <c r="DO408" i="6"/>
  <c r="FR408" i="6" s="1"/>
  <c r="HU408" i="6" s="1"/>
  <c r="DN408" i="6"/>
  <c r="FQ408" i="6" s="1"/>
  <c r="HT408" i="6" s="1"/>
  <c r="DM408" i="6"/>
  <c r="FP408" i="6" s="1"/>
  <c r="HS408" i="6" s="1"/>
  <c r="DL408" i="6"/>
  <c r="FO408" i="6" s="1"/>
  <c r="HR408" i="6" s="1"/>
  <c r="DK408" i="6"/>
  <c r="FN408" i="6" s="1"/>
  <c r="HQ408" i="6" s="1"/>
  <c r="DJ408" i="6"/>
  <c r="FM408" i="6" s="1"/>
  <c r="HP408" i="6" s="1"/>
  <c r="DI408" i="6"/>
  <c r="FL408" i="6" s="1"/>
  <c r="HO408" i="6" s="1"/>
  <c r="DH408" i="6"/>
  <c r="FK408" i="6" s="1"/>
  <c r="HN408" i="6" s="1"/>
  <c r="DG408" i="6"/>
  <c r="FJ408" i="6" s="1"/>
  <c r="HM408" i="6" s="1"/>
  <c r="DF408" i="6"/>
  <c r="FI408" i="6" s="1"/>
  <c r="HL408" i="6" s="1"/>
  <c r="DE408" i="6"/>
  <c r="FH408" i="6" s="1"/>
  <c r="HK408" i="6" s="1"/>
  <c r="DD408" i="6"/>
  <c r="FG408" i="6" s="1"/>
  <c r="HJ408" i="6" s="1"/>
  <c r="DC408" i="6"/>
  <c r="FF408" i="6" s="1"/>
  <c r="HI408" i="6" s="1"/>
  <c r="DB408" i="6"/>
  <c r="FE408" i="6" s="1"/>
  <c r="HH408" i="6" s="1"/>
  <c r="DA408" i="6"/>
  <c r="FD408" i="6" s="1"/>
  <c r="HG408" i="6" s="1"/>
  <c r="CZ408" i="6"/>
  <c r="FC408" i="6" s="1"/>
  <c r="HF408" i="6" s="1"/>
  <c r="CY408" i="6"/>
  <c r="FB408" i="6" s="1"/>
  <c r="HE408" i="6" s="1"/>
  <c r="CX408" i="6"/>
  <c r="FA408" i="6" s="1"/>
  <c r="HD408" i="6" s="1"/>
  <c r="CW408" i="6"/>
  <c r="EZ408" i="6" s="1"/>
  <c r="HC408" i="6" s="1"/>
  <c r="CV408" i="6"/>
  <c r="EY408" i="6" s="1"/>
  <c r="HB408" i="6" s="1"/>
  <c r="CU408" i="6"/>
  <c r="EX408" i="6" s="1"/>
  <c r="HA408" i="6" s="1"/>
  <c r="CT408" i="6"/>
  <c r="EW408" i="6" s="1"/>
  <c r="GZ408" i="6" s="1"/>
  <c r="CS408" i="6"/>
  <c r="EV408" i="6" s="1"/>
  <c r="GY408" i="6" s="1"/>
  <c r="CR408" i="6"/>
  <c r="EU408" i="6" s="1"/>
  <c r="GX408" i="6" s="1"/>
  <c r="CQ408" i="6"/>
  <c r="ET408" i="6" s="1"/>
  <c r="GW408" i="6" s="1"/>
  <c r="CP408" i="6"/>
  <c r="ES408" i="6" s="1"/>
  <c r="GV408" i="6" s="1"/>
  <c r="CO408" i="6"/>
  <c r="ER408" i="6" s="1"/>
  <c r="GU408" i="6" s="1"/>
  <c r="CN408" i="6"/>
  <c r="EQ408" i="6" s="1"/>
  <c r="GT408" i="6" s="1"/>
  <c r="CM408" i="6"/>
  <c r="EP408" i="6" s="1"/>
  <c r="GS408" i="6" s="1"/>
  <c r="CL408" i="6"/>
  <c r="EO408" i="6" s="1"/>
  <c r="GR408" i="6" s="1"/>
  <c r="CK408" i="6"/>
  <c r="EN408" i="6" s="1"/>
  <c r="GQ408" i="6" s="1"/>
  <c r="CJ408" i="6"/>
  <c r="EM408" i="6" s="1"/>
  <c r="GP408" i="6" s="1"/>
  <c r="CI408" i="6"/>
  <c r="EL408" i="6" s="1"/>
  <c r="GO408" i="6" s="1"/>
  <c r="CH408" i="6"/>
  <c r="EK408" i="6" s="1"/>
  <c r="GN408" i="6" s="1"/>
  <c r="CG408" i="6"/>
  <c r="EJ408" i="6" s="1"/>
  <c r="GM408" i="6" s="1"/>
  <c r="CF408" i="6"/>
  <c r="EI408" i="6" s="1"/>
  <c r="GL408" i="6" s="1"/>
  <c r="CE408" i="6"/>
  <c r="EH408" i="6" s="1"/>
  <c r="GK408" i="6" s="1"/>
  <c r="CD408" i="6"/>
  <c r="EG408" i="6" s="1"/>
  <c r="GJ408" i="6" s="1"/>
  <c r="CC408" i="6"/>
  <c r="EF408" i="6" s="1"/>
  <c r="GI408" i="6" s="1"/>
  <c r="CB408" i="6"/>
  <c r="EE408" i="6" s="1"/>
  <c r="GH408" i="6" s="1"/>
  <c r="CA408" i="6"/>
  <c r="ED408" i="6" s="1"/>
  <c r="GG408" i="6" s="1"/>
  <c r="BZ408" i="6"/>
  <c r="EC408" i="6" s="1"/>
  <c r="GF408" i="6" s="1"/>
  <c r="BY408" i="6"/>
  <c r="EB408" i="6" s="1"/>
  <c r="GE408" i="6" s="1"/>
  <c r="BX408" i="6"/>
  <c r="EA408" i="6" s="1"/>
  <c r="GD408" i="6" s="1"/>
  <c r="BW408" i="6"/>
  <c r="DZ408" i="6" s="1"/>
  <c r="GC408" i="6" s="1"/>
  <c r="BV408" i="6"/>
  <c r="DY408" i="6" s="1"/>
  <c r="GB408" i="6" s="1"/>
  <c r="BU408" i="6"/>
  <c r="DX408" i="6" s="1"/>
  <c r="GA408" i="6" s="1"/>
  <c r="BT408" i="6"/>
  <c r="DW408" i="6" s="1"/>
  <c r="FZ408" i="6" s="1"/>
  <c r="BS408" i="6"/>
  <c r="DV408" i="6" s="1"/>
  <c r="FY408" i="6" s="1"/>
  <c r="DU407" i="6"/>
  <c r="FX407" i="6" s="1"/>
  <c r="DT407" i="6"/>
  <c r="FW407" i="6" s="1"/>
  <c r="HZ407" i="6" s="1"/>
  <c r="DS407" i="6"/>
  <c r="FV407" i="6" s="1"/>
  <c r="HY407" i="6" s="1"/>
  <c r="DR407" i="6"/>
  <c r="FU407" i="6" s="1"/>
  <c r="HX407" i="6" s="1"/>
  <c r="DQ407" i="6"/>
  <c r="FT407" i="6" s="1"/>
  <c r="HW407" i="6" s="1"/>
  <c r="DP407" i="6"/>
  <c r="FS407" i="6" s="1"/>
  <c r="HV407" i="6" s="1"/>
  <c r="DO407" i="6"/>
  <c r="FR407" i="6" s="1"/>
  <c r="HU407" i="6" s="1"/>
  <c r="DN407" i="6"/>
  <c r="FQ407" i="6" s="1"/>
  <c r="HT407" i="6" s="1"/>
  <c r="DM407" i="6"/>
  <c r="FP407" i="6" s="1"/>
  <c r="HS407" i="6" s="1"/>
  <c r="DL407" i="6"/>
  <c r="FO407" i="6" s="1"/>
  <c r="HR407" i="6" s="1"/>
  <c r="DK407" i="6"/>
  <c r="FN407" i="6" s="1"/>
  <c r="HQ407" i="6" s="1"/>
  <c r="DJ407" i="6"/>
  <c r="FM407" i="6" s="1"/>
  <c r="HP407" i="6" s="1"/>
  <c r="DI407" i="6"/>
  <c r="FL407" i="6" s="1"/>
  <c r="HO407" i="6" s="1"/>
  <c r="DH407" i="6"/>
  <c r="FK407" i="6" s="1"/>
  <c r="HN407" i="6" s="1"/>
  <c r="DG407" i="6"/>
  <c r="FJ407" i="6" s="1"/>
  <c r="HM407" i="6" s="1"/>
  <c r="DF407" i="6"/>
  <c r="FI407" i="6" s="1"/>
  <c r="HL407" i="6" s="1"/>
  <c r="DE407" i="6"/>
  <c r="FH407" i="6" s="1"/>
  <c r="HK407" i="6" s="1"/>
  <c r="DD407" i="6"/>
  <c r="FG407" i="6" s="1"/>
  <c r="HJ407" i="6" s="1"/>
  <c r="DC407" i="6"/>
  <c r="FF407" i="6" s="1"/>
  <c r="HI407" i="6" s="1"/>
  <c r="DB407" i="6"/>
  <c r="FE407" i="6" s="1"/>
  <c r="HH407" i="6" s="1"/>
  <c r="DA407" i="6"/>
  <c r="FD407" i="6" s="1"/>
  <c r="HG407" i="6" s="1"/>
  <c r="CZ407" i="6"/>
  <c r="FC407" i="6" s="1"/>
  <c r="HF407" i="6" s="1"/>
  <c r="CY407" i="6"/>
  <c r="FB407" i="6" s="1"/>
  <c r="HE407" i="6" s="1"/>
  <c r="CX407" i="6"/>
  <c r="FA407" i="6" s="1"/>
  <c r="HD407" i="6" s="1"/>
  <c r="CW407" i="6"/>
  <c r="EZ407" i="6" s="1"/>
  <c r="HC407" i="6" s="1"/>
  <c r="CV407" i="6"/>
  <c r="EY407" i="6" s="1"/>
  <c r="HB407" i="6" s="1"/>
  <c r="CU407" i="6"/>
  <c r="EX407" i="6" s="1"/>
  <c r="HA407" i="6" s="1"/>
  <c r="CT407" i="6"/>
  <c r="EW407" i="6" s="1"/>
  <c r="GZ407" i="6" s="1"/>
  <c r="CS407" i="6"/>
  <c r="EV407" i="6" s="1"/>
  <c r="GY407" i="6" s="1"/>
  <c r="CR407" i="6"/>
  <c r="EU407" i="6" s="1"/>
  <c r="GX407" i="6" s="1"/>
  <c r="CQ407" i="6"/>
  <c r="ET407" i="6" s="1"/>
  <c r="GW407" i="6" s="1"/>
  <c r="CP407" i="6"/>
  <c r="ES407" i="6" s="1"/>
  <c r="GV407" i="6" s="1"/>
  <c r="CO407" i="6"/>
  <c r="ER407" i="6" s="1"/>
  <c r="GU407" i="6" s="1"/>
  <c r="CN407" i="6"/>
  <c r="EQ407" i="6" s="1"/>
  <c r="GT407" i="6" s="1"/>
  <c r="CM407" i="6"/>
  <c r="EP407" i="6" s="1"/>
  <c r="GS407" i="6" s="1"/>
  <c r="CL407" i="6"/>
  <c r="EO407" i="6" s="1"/>
  <c r="GR407" i="6" s="1"/>
  <c r="CK407" i="6"/>
  <c r="EN407" i="6" s="1"/>
  <c r="GQ407" i="6" s="1"/>
  <c r="CJ407" i="6"/>
  <c r="EM407" i="6" s="1"/>
  <c r="GP407" i="6" s="1"/>
  <c r="CI407" i="6"/>
  <c r="EL407" i="6" s="1"/>
  <c r="GO407" i="6" s="1"/>
  <c r="CH407" i="6"/>
  <c r="EK407" i="6" s="1"/>
  <c r="GN407" i="6" s="1"/>
  <c r="CG407" i="6"/>
  <c r="EJ407" i="6" s="1"/>
  <c r="GM407" i="6" s="1"/>
  <c r="CF407" i="6"/>
  <c r="EI407" i="6" s="1"/>
  <c r="GL407" i="6" s="1"/>
  <c r="CE407" i="6"/>
  <c r="EH407" i="6" s="1"/>
  <c r="GK407" i="6" s="1"/>
  <c r="CD407" i="6"/>
  <c r="EG407" i="6" s="1"/>
  <c r="GJ407" i="6" s="1"/>
  <c r="CC407" i="6"/>
  <c r="EF407" i="6" s="1"/>
  <c r="GI407" i="6" s="1"/>
  <c r="CB407" i="6"/>
  <c r="EE407" i="6" s="1"/>
  <c r="GH407" i="6" s="1"/>
  <c r="CA407" i="6"/>
  <c r="ED407" i="6" s="1"/>
  <c r="GG407" i="6" s="1"/>
  <c r="BZ407" i="6"/>
  <c r="EC407" i="6" s="1"/>
  <c r="GF407" i="6" s="1"/>
  <c r="BY407" i="6"/>
  <c r="EB407" i="6" s="1"/>
  <c r="GE407" i="6" s="1"/>
  <c r="BX407" i="6"/>
  <c r="EA407" i="6" s="1"/>
  <c r="GD407" i="6" s="1"/>
  <c r="BW407" i="6"/>
  <c r="DZ407" i="6" s="1"/>
  <c r="GC407" i="6" s="1"/>
  <c r="BV407" i="6"/>
  <c r="DY407" i="6" s="1"/>
  <c r="GB407" i="6" s="1"/>
  <c r="BU407" i="6"/>
  <c r="DX407" i="6" s="1"/>
  <c r="GA407" i="6" s="1"/>
  <c r="BT407" i="6"/>
  <c r="DW407" i="6" s="1"/>
  <c r="FZ407" i="6" s="1"/>
  <c r="BS407" i="6"/>
  <c r="DV407" i="6" s="1"/>
  <c r="FY407" i="6" s="1"/>
  <c r="DU406" i="6"/>
  <c r="FX406" i="6" s="1"/>
  <c r="DT406" i="6"/>
  <c r="FW406" i="6" s="1"/>
  <c r="HZ406" i="6" s="1"/>
  <c r="DS406" i="6"/>
  <c r="FV406" i="6" s="1"/>
  <c r="HY406" i="6" s="1"/>
  <c r="DR406" i="6"/>
  <c r="FU406" i="6" s="1"/>
  <c r="HX406" i="6" s="1"/>
  <c r="DQ406" i="6"/>
  <c r="FT406" i="6" s="1"/>
  <c r="HW406" i="6" s="1"/>
  <c r="DP406" i="6"/>
  <c r="FS406" i="6" s="1"/>
  <c r="HV406" i="6" s="1"/>
  <c r="DO406" i="6"/>
  <c r="FR406" i="6" s="1"/>
  <c r="HU406" i="6" s="1"/>
  <c r="DN406" i="6"/>
  <c r="FQ406" i="6" s="1"/>
  <c r="HT406" i="6" s="1"/>
  <c r="DM406" i="6"/>
  <c r="FP406" i="6" s="1"/>
  <c r="HS406" i="6" s="1"/>
  <c r="DL406" i="6"/>
  <c r="FO406" i="6" s="1"/>
  <c r="HR406" i="6" s="1"/>
  <c r="DK406" i="6"/>
  <c r="FN406" i="6" s="1"/>
  <c r="HQ406" i="6" s="1"/>
  <c r="DJ406" i="6"/>
  <c r="FM406" i="6" s="1"/>
  <c r="HP406" i="6" s="1"/>
  <c r="DI406" i="6"/>
  <c r="FL406" i="6" s="1"/>
  <c r="HO406" i="6" s="1"/>
  <c r="DH406" i="6"/>
  <c r="FK406" i="6" s="1"/>
  <c r="HN406" i="6" s="1"/>
  <c r="DG406" i="6"/>
  <c r="FJ406" i="6" s="1"/>
  <c r="HM406" i="6" s="1"/>
  <c r="DF406" i="6"/>
  <c r="FI406" i="6" s="1"/>
  <c r="HL406" i="6" s="1"/>
  <c r="DE406" i="6"/>
  <c r="FH406" i="6" s="1"/>
  <c r="HK406" i="6" s="1"/>
  <c r="DD406" i="6"/>
  <c r="FG406" i="6" s="1"/>
  <c r="HJ406" i="6" s="1"/>
  <c r="DC406" i="6"/>
  <c r="FF406" i="6" s="1"/>
  <c r="HI406" i="6" s="1"/>
  <c r="DB406" i="6"/>
  <c r="FE406" i="6" s="1"/>
  <c r="HH406" i="6" s="1"/>
  <c r="DA406" i="6"/>
  <c r="FD406" i="6" s="1"/>
  <c r="HG406" i="6" s="1"/>
  <c r="CZ406" i="6"/>
  <c r="FC406" i="6" s="1"/>
  <c r="HF406" i="6" s="1"/>
  <c r="CY406" i="6"/>
  <c r="FB406" i="6" s="1"/>
  <c r="HE406" i="6" s="1"/>
  <c r="CX406" i="6"/>
  <c r="FA406" i="6" s="1"/>
  <c r="HD406" i="6" s="1"/>
  <c r="CW406" i="6"/>
  <c r="EZ406" i="6" s="1"/>
  <c r="HC406" i="6" s="1"/>
  <c r="CV406" i="6"/>
  <c r="EY406" i="6" s="1"/>
  <c r="HB406" i="6" s="1"/>
  <c r="CU406" i="6"/>
  <c r="EX406" i="6" s="1"/>
  <c r="HA406" i="6" s="1"/>
  <c r="CT406" i="6"/>
  <c r="EW406" i="6" s="1"/>
  <c r="GZ406" i="6" s="1"/>
  <c r="CS406" i="6"/>
  <c r="EV406" i="6" s="1"/>
  <c r="GY406" i="6" s="1"/>
  <c r="CR406" i="6"/>
  <c r="EU406" i="6" s="1"/>
  <c r="GX406" i="6" s="1"/>
  <c r="CQ406" i="6"/>
  <c r="ET406" i="6" s="1"/>
  <c r="GW406" i="6" s="1"/>
  <c r="CP406" i="6"/>
  <c r="ES406" i="6" s="1"/>
  <c r="GV406" i="6" s="1"/>
  <c r="CO406" i="6"/>
  <c r="ER406" i="6" s="1"/>
  <c r="GU406" i="6" s="1"/>
  <c r="CN406" i="6"/>
  <c r="EQ406" i="6" s="1"/>
  <c r="GT406" i="6" s="1"/>
  <c r="CM406" i="6"/>
  <c r="EP406" i="6" s="1"/>
  <c r="GS406" i="6" s="1"/>
  <c r="CL406" i="6"/>
  <c r="EO406" i="6" s="1"/>
  <c r="GR406" i="6" s="1"/>
  <c r="CK406" i="6"/>
  <c r="EN406" i="6" s="1"/>
  <c r="GQ406" i="6" s="1"/>
  <c r="CJ406" i="6"/>
  <c r="EM406" i="6" s="1"/>
  <c r="GP406" i="6" s="1"/>
  <c r="CI406" i="6"/>
  <c r="EL406" i="6" s="1"/>
  <c r="GO406" i="6" s="1"/>
  <c r="CH406" i="6"/>
  <c r="EK406" i="6" s="1"/>
  <c r="GN406" i="6" s="1"/>
  <c r="CG406" i="6"/>
  <c r="EJ406" i="6" s="1"/>
  <c r="GM406" i="6" s="1"/>
  <c r="CF406" i="6"/>
  <c r="EI406" i="6" s="1"/>
  <c r="GL406" i="6" s="1"/>
  <c r="CE406" i="6"/>
  <c r="EH406" i="6" s="1"/>
  <c r="GK406" i="6" s="1"/>
  <c r="CD406" i="6"/>
  <c r="EG406" i="6" s="1"/>
  <c r="GJ406" i="6" s="1"/>
  <c r="CC406" i="6"/>
  <c r="EF406" i="6" s="1"/>
  <c r="GI406" i="6" s="1"/>
  <c r="CB406" i="6"/>
  <c r="EE406" i="6" s="1"/>
  <c r="GH406" i="6" s="1"/>
  <c r="CA406" i="6"/>
  <c r="ED406" i="6" s="1"/>
  <c r="GG406" i="6" s="1"/>
  <c r="BZ406" i="6"/>
  <c r="EC406" i="6" s="1"/>
  <c r="GF406" i="6" s="1"/>
  <c r="BY406" i="6"/>
  <c r="EB406" i="6" s="1"/>
  <c r="GE406" i="6" s="1"/>
  <c r="BX406" i="6"/>
  <c r="EA406" i="6" s="1"/>
  <c r="GD406" i="6" s="1"/>
  <c r="BW406" i="6"/>
  <c r="DZ406" i="6" s="1"/>
  <c r="GC406" i="6" s="1"/>
  <c r="BV406" i="6"/>
  <c r="DY406" i="6" s="1"/>
  <c r="GB406" i="6" s="1"/>
  <c r="BU406" i="6"/>
  <c r="DX406" i="6" s="1"/>
  <c r="GA406" i="6" s="1"/>
  <c r="BT406" i="6"/>
  <c r="DW406" i="6" s="1"/>
  <c r="FZ406" i="6" s="1"/>
  <c r="BS406" i="6"/>
  <c r="DV406" i="6" s="1"/>
  <c r="FY406" i="6" s="1"/>
  <c r="DU405" i="6"/>
  <c r="FX405" i="6" s="1"/>
  <c r="DT405" i="6"/>
  <c r="FW405" i="6" s="1"/>
  <c r="HZ405" i="6" s="1"/>
  <c r="DS405" i="6"/>
  <c r="FV405" i="6" s="1"/>
  <c r="HY405" i="6" s="1"/>
  <c r="DR405" i="6"/>
  <c r="FU405" i="6" s="1"/>
  <c r="HX405" i="6" s="1"/>
  <c r="DQ405" i="6"/>
  <c r="FT405" i="6" s="1"/>
  <c r="HW405" i="6" s="1"/>
  <c r="DP405" i="6"/>
  <c r="FS405" i="6" s="1"/>
  <c r="HV405" i="6" s="1"/>
  <c r="DO405" i="6"/>
  <c r="FR405" i="6" s="1"/>
  <c r="HU405" i="6" s="1"/>
  <c r="DN405" i="6"/>
  <c r="FQ405" i="6" s="1"/>
  <c r="HT405" i="6" s="1"/>
  <c r="DM405" i="6"/>
  <c r="FP405" i="6" s="1"/>
  <c r="HS405" i="6" s="1"/>
  <c r="DL405" i="6"/>
  <c r="FO405" i="6" s="1"/>
  <c r="HR405" i="6" s="1"/>
  <c r="DK405" i="6"/>
  <c r="FN405" i="6" s="1"/>
  <c r="HQ405" i="6" s="1"/>
  <c r="DJ405" i="6"/>
  <c r="FM405" i="6" s="1"/>
  <c r="HP405" i="6" s="1"/>
  <c r="DI405" i="6"/>
  <c r="FL405" i="6" s="1"/>
  <c r="HO405" i="6" s="1"/>
  <c r="DH405" i="6"/>
  <c r="FK405" i="6" s="1"/>
  <c r="HN405" i="6" s="1"/>
  <c r="DG405" i="6"/>
  <c r="FJ405" i="6" s="1"/>
  <c r="HM405" i="6" s="1"/>
  <c r="DF405" i="6"/>
  <c r="FI405" i="6" s="1"/>
  <c r="HL405" i="6" s="1"/>
  <c r="DE405" i="6"/>
  <c r="FH405" i="6" s="1"/>
  <c r="HK405" i="6" s="1"/>
  <c r="DD405" i="6"/>
  <c r="FG405" i="6" s="1"/>
  <c r="HJ405" i="6" s="1"/>
  <c r="DC405" i="6"/>
  <c r="FF405" i="6" s="1"/>
  <c r="HI405" i="6" s="1"/>
  <c r="DB405" i="6"/>
  <c r="FE405" i="6" s="1"/>
  <c r="HH405" i="6" s="1"/>
  <c r="DA405" i="6"/>
  <c r="FD405" i="6" s="1"/>
  <c r="HG405" i="6" s="1"/>
  <c r="CZ405" i="6"/>
  <c r="FC405" i="6" s="1"/>
  <c r="HF405" i="6" s="1"/>
  <c r="CY405" i="6"/>
  <c r="FB405" i="6" s="1"/>
  <c r="HE405" i="6" s="1"/>
  <c r="CX405" i="6"/>
  <c r="FA405" i="6" s="1"/>
  <c r="HD405" i="6" s="1"/>
  <c r="CW405" i="6"/>
  <c r="EZ405" i="6" s="1"/>
  <c r="HC405" i="6" s="1"/>
  <c r="CV405" i="6"/>
  <c r="EY405" i="6" s="1"/>
  <c r="HB405" i="6" s="1"/>
  <c r="CU405" i="6"/>
  <c r="EX405" i="6" s="1"/>
  <c r="HA405" i="6" s="1"/>
  <c r="CT405" i="6"/>
  <c r="EW405" i="6" s="1"/>
  <c r="GZ405" i="6" s="1"/>
  <c r="CS405" i="6"/>
  <c r="EV405" i="6" s="1"/>
  <c r="GY405" i="6" s="1"/>
  <c r="CR405" i="6"/>
  <c r="EU405" i="6" s="1"/>
  <c r="GX405" i="6" s="1"/>
  <c r="CQ405" i="6"/>
  <c r="ET405" i="6" s="1"/>
  <c r="GW405" i="6" s="1"/>
  <c r="CP405" i="6"/>
  <c r="ES405" i="6" s="1"/>
  <c r="GV405" i="6" s="1"/>
  <c r="CO405" i="6"/>
  <c r="ER405" i="6" s="1"/>
  <c r="GU405" i="6" s="1"/>
  <c r="CN405" i="6"/>
  <c r="EQ405" i="6" s="1"/>
  <c r="GT405" i="6" s="1"/>
  <c r="CM405" i="6"/>
  <c r="EP405" i="6" s="1"/>
  <c r="GS405" i="6" s="1"/>
  <c r="CL405" i="6"/>
  <c r="EO405" i="6" s="1"/>
  <c r="GR405" i="6" s="1"/>
  <c r="CK405" i="6"/>
  <c r="EN405" i="6" s="1"/>
  <c r="GQ405" i="6" s="1"/>
  <c r="CJ405" i="6"/>
  <c r="EM405" i="6" s="1"/>
  <c r="GP405" i="6" s="1"/>
  <c r="CI405" i="6"/>
  <c r="EL405" i="6" s="1"/>
  <c r="GO405" i="6" s="1"/>
  <c r="CH405" i="6"/>
  <c r="EK405" i="6" s="1"/>
  <c r="GN405" i="6" s="1"/>
  <c r="CG405" i="6"/>
  <c r="EJ405" i="6" s="1"/>
  <c r="GM405" i="6" s="1"/>
  <c r="CF405" i="6"/>
  <c r="EI405" i="6" s="1"/>
  <c r="GL405" i="6" s="1"/>
  <c r="CE405" i="6"/>
  <c r="EH405" i="6" s="1"/>
  <c r="GK405" i="6" s="1"/>
  <c r="CD405" i="6"/>
  <c r="EG405" i="6" s="1"/>
  <c r="GJ405" i="6" s="1"/>
  <c r="CC405" i="6"/>
  <c r="EF405" i="6" s="1"/>
  <c r="GI405" i="6" s="1"/>
  <c r="CB405" i="6"/>
  <c r="EE405" i="6" s="1"/>
  <c r="GH405" i="6" s="1"/>
  <c r="CA405" i="6"/>
  <c r="ED405" i="6" s="1"/>
  <c r="GG405" i="6" s="1"/>
  <c r="BZ405" i="6"/>
  <c r="EC405" i="6" s="1"/>
  <c r="GF405" i="6" s="1"/>
  <c r="BY405" i="6"/>
  <c r="EB405" i="6" s="1"/>
  <c r="GE405" i="6" s="1"/>
  <c r="BX405" i="6"/>
  <c r="EA405" i="6" s="1"/>
  <c r="GD405" i="6" s="1"/>
  <c r="BW405" i="6"/>
  <c r="DZ405" i="6" s="1"/>
  <c r="GC405" i="6" s="1"/>
  <c r="BV405" i="6"/>
  <c r="DY405" i="6" s="1"/>
  <c r="GB405" i="6" s="1"/>
  <c r="BU405" i="6"/>
  <c r="DX405" i="6" s="1"/>
  <c r="GA405" i="6" s="1"/>
  <c r="BT405" i="6"/>
  <c r="DW405" i="6" s="1"/>
  <c r="FZ405" i="6" s="1"/>
  <c r="BS405" i="6"/>
  <c r="DV405" i="6" s="1"/>
  <c r="FY405" i="6" s="1"/>
  <c r="DU404" i="6"/>
  <c r="FX404" i="6" s="1"/>
  <c r="DT404" i="6"/>
  <c r="FW404" i="6" s="1"/>
  <c r="HZ404" i="6" s="1"/>
  <c r="DS404" i="6"/>
  <c r="FV404" i="6" s="1"/>
  <c r="HY404" i="6" s="1"/>
  <c r="DR404" i="6"/>
  <c r="FU404" i="6" s="1"/>
  <c r="HX404" i="6" s="1"/>
  <c r="DQ404" i="6"/>
  <c r="FT404" i="6" s="1"/>
  <c r="HW404" i="6" s="1"/>
  <c r="DP404" i="6"/>
  <c r="FS404" i="6" s="1"/>
  <c r="HV404" i="6" s="1"/>
  <c r="DO404" i="6"/>
  <c r="FR404" i="6" s="1"/>
  <c r="HU404" i="6" s="1"/>
  <c r="DN404" i="6"/>
  <c r="FQ404" i="6" s="1"/>
  <c r="HT404" i="6" s="1"/>
  <c r="DM404" i="6"/>
  <c r="FP404" i="6" s="1"/>
  <c r="HS404" i="6" s="1"/>
  <c r="DL404" i="6"/>
  <c r="FO404" i="6" s="1"/>
  <c r="HR404" i="6" s="1"/>
  <c r="DK404" i="6"/>
  <c r="FN404" i="6" s="1"/>
  <c r="HQ404" i="6" s="1"/>
  <c r="DJ404" i="6"/>
  <c r="FM404" i="6" s="1"/>
  <c r="HP404" i="6" s="1"/>
  <c r="DI404" i="6"/>
  <c r="FL404" i="6" s="1"/>
  <c r="HO404" i="6" s="1"/>
  <c r="DH404" i="6"/>
  <c r="FK404" i="6" s="1"/>
  <c r="HN404" i="6" s="1"/>
  <c r="DG404" i="6"/>
  <c r="FJ404" i="6" s="1"/>
  <c r="HM404" i="6" s="1"/>
  <c r="DF404" i="6"/>
  <c r="FI404" i="6" s="1"/>
  <c r="HL404" i="6" s="1"/>
  <c r="DE404" i="6"/>
  <c r="FH404" i="6" s="1"/>
  <c r="HK404" i="6" s="1"/>
  <c r="DD404" i="6"/>
  <c r="FG404" i="6" s="1"/>
  <c r="HJ404" i="6" s="1"/>
  <c r="DC404" i="6"/>
  <c r="FF404" i="6" s="1"/>
  <c r="HI404" i="6" s="1"/>
  <c r="DB404" i="6"/>
  <c r="FE404" i="6" s="1"/>
  <c r="HH404" i="6" s="1"/>
  <c r="DA404" i="6"/>
  <c r="FD404" i="6" s="1"/>
  <c r="HG404" i="6" s="1"/>
  <c r="CZ404" i="6"/>
  <c r="FC404" i="6" s="1"/>
  <c r="HF404" i="6" s="1"/>
  <c r="CY404" i="6"/>
  <c r="FB404" i="6" s="1"/>
  <c r="HE404" i="6" s="1"/>
  <c r="CX404" i="6"/>
  <c r="FA404" i="6" s="1"/>
  <c r="HD404" i="6" s="1"/>
  <c r="CW404" i="6"/>
  <c r="EZ404" i="6" s="1"/>
  <c r="HC404" i="6" s="1"/>
  <c r="CV404" i="6"/>
  <c r="EY404" i="6" s="1"/>
  <c r="HB404" i="6" s="1"/>
  <c r="CU404" i="6"/>
  <c r="EX404" i="6" s="1"/>
  <c r="HA404" i="6" s="1"/>
  <c r="CT404" i="6"/>
  <c r="EW404" i="6" s="1"/>
  <c r="GZ404" i="6" s="1"/>
  <c r="CS404" i="6"/>
  <c r="EV404" i="6" s="1"/>
  <c r="GY404" i="6" s="1"/>
  <c r="CR404" i="6"/>
  <c r="EU404" i="6" s="1"/>
  <c r="GX404" i="6" s="1"/>
  <c r="CQ404" i="6"/>
  <c r="ET404" i="6" s="1"/>
  <c r="GW404" i="6" s="1"/>
  <c r="CP404" i="6"/>
  <c r="ES404" i="6" s="1"/>
  <c r="GV404" i="6" s="1"/>
  <c r="CO404" i="6"/>
  <c r="ER404" i="6" s="1"/>
  <c r="GU404" i="6" s="1"/>
  <c r="CN404" i="6"/>
  <c r="EQ404" i="6" s="1"/>
  <c r="GT404" i="6" s="1"/>
  <c r="CM404" i="6"/>
  <c r="EP404" i="6" s="1"/>
  <c r="GS404" i="6" s="1"/>
  <c r="CL404" i="6"/>
  <c r="EO404" i="6" s="1"/>
  <c r="GR404" i="6" s="1"/>
  <c r="CK404" i="6"/>
  <c r="EN404" i="6" s="1"/>
  <c r="GQ404" i="6" s="1"/>
  <c r="CJ404" i="6"/>
  <c r="EM404" i="6" s="1"/>
  <c r="GP404" i="6" s="1"/>
  <c r="CI404" i="6"/>
  <c r="EL404" i="6" s="1"/>
  <c r="GO404" i="6" s="1"/>
  <c r="CH404" i="6"/>
  <c r="EK404" i="6" s="1"/>
  <c r="GN404" i="6" s="1"/>
  <c r="CG404" i="6"/>
  <c r="EJ404" i="6" s="1"/>
  <c r="GM404" i="6" s="1"/>
  <c r="CF404" i="6"/>
  <c r="EI404" i="6" s="1"/>
  <c r="GL404" i="6" s="1"/>
  <c r="CE404" i="6"/>
  <c r="EH404" i="6" s="1"/>
  <c r="GK404" i="6" s="1"/>
  <c r="CD404" i="6"/>
  <c r="EG404" i="6" s="1"/>
  <c r="GJ404" i="6" s="1"/>
  <c r="CC404" i="6"/>
  <c r="EF404" i="6" s="1"/>
  <c r="GI404" i="6" s="1"/>
  <c r="CB404" i="6"/>
  <c r="EE404" i="6" s="1"/>
  <c r="GH404" i="6" s="1"/>
  <c r="CA404" i="6"/>
  <c r="ED404" i="6" s="1"/>
  <c r="GG404" i="6" s="1"/>
  <c r="BZ404" i="6"/>
  <c r="EC404" i="6" s="1"/>
  <c r="GF404" i="6" s="1"/>
  <c r="BY404" i="6"/>
  <c r="EB404" i="6" s="1"/>
  <c r="GE404" i="6" s="1"/>
  <c r="BX404" i="6"/>
  <c r="EA404" i="6" s="1"/>
  <c r="GD404" i="6" s="1"/>
  <c r="BW404" i="6"/>
  <c r="DZ404" i="6" s="1"/>
  <c r="GC404" i="6" s="1"/>
  <c r="BV404" i="6"/>
  <c r="DY404" i="6" s="1"/>
  <c r="GB404" i="6" s="1"/>
  <c r="BU404" i="6"/>
  <c r="DX404" i="6" s="1"/>
  <c r="GA404" i="6" s="1"/>
  <c r="BT404" i="6"/>
  <c r="DW404" i="6" s="1"/>
  <c r="FZ404" i="6" s="1"/>
  <c r="BS404" i="6"/>
  <c r="DV404" i="6" s="1"/>
  <c r="FY404" i="6" s="1"/>
  <c r="DU403" i="6"/>
  <c r="FX403" i="6" s="1"/>
  <c r="DT403" i="6"/>
  <c r="FW403" i="6" s="1"/>
  <c r="HZ403" i="6" s="1"/>
  <c r="DS403" i="6"/>
  <c r="FV403" i="6" s="1"/>
  <c r="HY403" i="6" s="1"/>
  <c r="DR403" i="6"/>
  <c r="FU403" i="6" s="1"/>
  <c r="HX403" i="6" s="1"/>
  <c r="DQ403" i="6"/>
  <c r="FT403" i="6" s="1"/>
  <c r="HW403" i="6" s="1"/>
  <c r="DP403" i="6"/>
  <c r="FS403" i="6" s="1"/>
  <c r="HV403" i="6" s="1"/>
  <c r="DO403" i="6"/>
  <c r="FR403" i="6" s="1"/>
  <c r="HU403" i="6" s="1"/>
  <c r="DN403" i="6"/>
  <c r="FQ403" i="6" s="1"/>
  <c r="HT403" i="6" s="1"/>
  <c r="DM403" i="6"/>
  <c r="FP403" i="6" s="1"/>
  <c r="HS403" i="6" s="1"/>
  <c r="DL403" i="6"/>
  <c r="FO403" i="6" s="1"/>
  <c r="HR403" i="6" s="1"/>
  <c r="DK403" i="6"/>
  <c r="FN403" i="6" s="1"/>
  <c r="HQ403" i="6" s="1"/>
  <c r="DJ403" i="6"/>
  <c r="FM403" i="6" s="1"/>
  <c r="HP403" i="6" s="1"/>
  <c r="DI403" i="6"/>
  <c r="FL403" i="6" s="1"/>
  <c r="HO403" i="6" s="1"/>
  <c r="DH403" i="6"/>
  <c r="FK403" i="6" s="1"/>
  <c r="HN403" i="6" s="1"/>
  <c r="DG403" i="6"/>
  <c r="FJ403" i="6" s="1"/>
  <c r="HM403" i="6" s="1"/>
  <c r="DF403" i="6"/>
  <c r="FI403" i="6" s="1"/>
  <c r="HL403" i="6" s="1"/>
  <c r="DE403" i="6"/>
  <c r="FH403" i="6" s="1"/>
  <c r="HK403" i="6" s="1"/>
  <c r="DD403" i="6"/>
  <c r="FG403" i="6" s="1"/>
  <c r="HJ403" i="6" s="1"/>
  <c r="DC403" i="6"/>
  <c r="FF403" i="6" s="1"/>
  <c r="HI403" i="6" s="1"/>
  <c r="DB403" i="6"/>
  <c r="FE403" i="6" s="1"/>
  <c r="HH403" i="6" s="1"/>
  <c r="DA403" i="6"/>
  <c r="FD403" i="6" s="1"/>
  <c r="HG403" i="6" s="1"/>
  <c r="CZ403" i="6"/>
  <c r="FC403" i="6" s="1"/>
  <c r="HF403" i="6" s="1"/>
  <c r="CY403" i="6"/>
  <c r="FB403" i="6" s="1"/>
  <c r="HE403" i="6" s="1"/>
  <c r="CX403" i="6"/>
  <c r="FA403" i="6" s="1"/>
  <c r="HD403" i="6" s="1"/>
  <c r="CW403" i="6"/>
  <c r="EZ403" i="6" s="1"/>
  <c r="HC403" i="6" s="1"/>
  <c r="CV403" i="6"/>
  <c r="EY403" i="6" s="1"/>
  <c r="HB403" i="6" s="1"/>
  <c r="CU403" i="6"/>
  <c r="EX403" i="6" s="1"/>
  <c r="HA403" i="6" s="1"/>
  <c r="CT403" i="6"/>
  <c r="EW403" i="6" s="1"/>
  <c r="GZ403" i="6" s="1"/>
  <c r="CS403" i="6"/>
  <c r="EV403" i="6" s="1"/>
  <c r="GY403" i="6" s="1"/>
  <c r="CR403" i="6"/>
  <c r="EU403" i="6" s="1"/>
  <c r="GX403" i="6" s="1"/>
  <c r="CQ403" i="6"/>
  <c r="ET403" i="6" s="1"/>
  <c r="GW403" i="6" s="1"/>
  <c r="CP403" i="6"/>
  <c r="ES403" i="6" s="1"/>
  <c r="GV403" i="6" s="1"/>
  <c r="CO403" i="6"/>
  <c r="ER403" i="6" s="1"/>
  <c r="GU403" i="6" s="1"/>
  <c r="CN403" i="6"/>
  <c r="EQ403" i="6" s="1"/>
  <c r="GT403" i="6" s="1"/>
  <c r="CM403" i="6"/>
  <c r="EP403" i="6" s="1"/>
  <c r="GS403" i="6" s="1"/>
  <c r="CL403" i="6"/>
  <c r="EO403" i="6" s="1"/>
  <c r="GR403" i="6" s="1"/>
  <c r="CK403" i="6"/>
  <c r="EN403" i="6" s="1"/>
  <c r="GQ403" i="6" s="1"/>
  <c r="CJ403" i="6"/>
  <c r="EM403" i="6" s="1"/>
  <c r="GP403" i="6" s="1"/>
  <c r="CI403" i="6"/>
  <c r="EL403" i="6" s="1"/>
  <c r="GO403" i="6" s="1"/>
  <c r="CH403" i="6"/>
  <c r="EK403" i="6" s="1"/>
  <c r="GN403" i="6" s="1"/>
  <c r="CG403" i="6"/>
  <c r="EJ403" i="6" s="1"/>
  <c r="GM403" i="6" s="1"/>
  <c r="CF403" i="6"/>
  <c r="EI403" i="6" s="1"/>
  <c r="GL403" i="6" s="1"/>
  <c r="CE403" i="6"/>
  <c r="EH403" i="6" s="1"/>
  <c r="GK403" i="6" s="1"/>
  <c r="CD403" i="6"/>
  <c r="EG403" i="6" s="1"/>
  <c r="GJ403" i="6" s="1"/>
  <c r="CC403" i="6"/>
  <c r="EF403" i="6" s="1"/>
  <c r="GI403" i="6" s="1"/>
  <c r="CB403" i="6"/>
  <c r="EE403" i="6" s="1"/>
  <c r="GH403" i="6" s="1"/>
  <c r="CA403" i="6"/>
  <c r="ED403" i="6" s="1"/>
  <c r="GG403" i="6" s="1"/>
  <c r="BZ403" i="6"/>
  <c r="EC403" i="6" s="1"/>
  <c r="GF403" i="6" s="1"/>
  <c r="BY403" i="6"/>
  <c r="EB403" i="6" s="1"/>
  <c r="GE403" i="6" s="1"/>
  <c r="BX403" i="6"/>
  <c r="EA403" i="6" s="1"/>
  <c r="GD403" i="6" s="1"/>
  <c r="BW403" i="6"/>
  <c r="DZ403" i="6" s="1"/>
  <c r="GC403" i="6" s="1"/>
  <c r="BV403" i="6"/>
  <c r="DY403" i="6" s="1"/>
  <c r="GB403" i="6" s="1"/>
  <c r="BU403" i="6"/>
  <c r="DX403" i="6" s="1"/>
  <c r="GA403" i="6" s="1"/>
  <c r="BT403" i="6"/>
  <c r="DW403" i="6" s="1"/>
  <c r="FZ403" i="6" s="1"/>
  <c r="BS403" i="6"/>
  <c r="DV403" i="6" s="1"/>
  <c r="FY403" i="6" s="1"/>
  <c r="DU402" i="6"/>
  <c r="FX402" i="6" s="1"/>
  <c r="DT402" i="6"/>
  <c r="FW402" i="6" s="1"/>
  <c r="HZ402" i="6" s="1"/>
  <c r="DS402" i="6"/>
  <c r="FV402" i="6" s="1"/>
  <c r="HY402" i="6" s="1"/>
  <c r="DR402" i="6"/>
  <c r="FU402" i="6" s="1"/>
  <c r="HX402" i="6" s="1"/>
  <c r="DQ402" i="6"/>
  <c r="FT402" i="6" s="1"/>
  <c r="HW402" i="6" s="1"/>
  <c r="DP402" i="6"/>
  <c r="FS402" i="6" s="1"/>
  <c r="HV402" i="6" s="1"/>
  <c r="DO402" i="6"/>
  <c r="FR402" i="6" s="1"/>
  <c r="HU402" i="6" s="1"/>
  <c r="DN402" i="6"/>
  <c r="FQ402" i="6" s="1"/>
  <c r="HT402" i="6" s="1"/>
  <c r="DM402" i="6"/>
  <c r="FP402" i="6" s="1"/>
  <c r="HS402" i="6" s="1"/>
  <c r="DL402" i="6"/>
  <c r="FO402" i="6" s="1"/>
  <c r="HR402" i="6" s="1"/>
  <c r="DK402" i="6"/>
  <c r="FN402" i="6" s="1"/>
  <c r="HQ402" i="6" s="1"/>
  <c r="DJ402" i="6"/>
  <c r="FM402" i="6" s="1"/>
  <c r="HP402" i="6" s="1"/>
  <c r="DI402" i="6"/>
  <c r="FL402" i="6" s="1"/>
  <c r="HO402" i="6" s="1"/>
  <c r="DH402" i="6"/>
  <c r="FK402" i="6" s="1"/>
  <c r="HN402" i="6" s="1"/>
  <c r="DG402" i="6"/>
  <c r="FJ402" i="6" s="1"/>
  <c r="HM402" i="6" s="1"/>
  <c r="DF402" i="6"/>
  <c r="FI402" i="6" s="1"/>
  <c r="HL402" i="6" s="1"/>
  <c r="DE402" i="6"/>
  <c r="FH402" i="6" s="1"/>
  <c r="HK402" i="6" s="1"/>
  <c r="DD402" i="6"/>
  <c r="FG402" i="6" s="1"/>
  <c r="HJ402" i="6" s="1"/>
  <c r="DC402" i="6"/>
  <c r="FF402" i="6" s="1"/>
  <c r="HI402" i="6" s="1"/>
  <c r="DB402" i="6"/>
  <c r="FE402" i="6" s="1"/>
  <c r="HH402" i="6" s="1"/>
  <c r="DA402" i="6"/>
  <c r="FD402" i="6" s="1"/>
  <c r="HG402" i="6" s="1"/>
  <c r="CZ402" i="6"/>
  <c r="FC402" i="6" s="1"/>
  <c r="HF402" i="6" s="1"/>
  <c r="CY402" i="6"/>
  <c r="FB402" i="6" s="1"/>
  <c r="HE402" i="6" s="1"/>
  <c r="CX402" i="6"/>
  <c r="FA402" i="6" s="1"/>
  <c r="HD402" i="6" s="1"/>
  <c r="CW402" i="6"/>
  <c r="EZ402" i="6" s="1"/>
  <c r="HC402" i="6" s="1"/>
  <c r="CV402" i="6"/>
  <c r="EY402" i="6" s="1"/>
  <c r="HB402" i="6" s="1"/>
  <c r="CU402" i="6"/>
  <c r="EX402" i="6" s="1"/>
  <c r="HA402" i="6" s="1"/>
  <c r="CT402" i="6"/>
  <c r="EW402" i="6" s="1"/>
  <c r="GZ402" i="6" s="1"/>
  <c r="CS402" i="6"/>
  <c r="EV402" i="6" s="1"/>
  <c r="GY402" i="6" s="1"/>
  <c r="CR402" i="6"/>
  <c r="EU402" i="6" s="1"/>
  <c r="GX402" i="6" s="1"/>
  <c r="CQ402" i="6"/>
  <c r="ET402" i="6" s="1"/>
  <c r="GW402" i="6" s="1"/>
  <c r="CP402" i="6"/>
  <c r="ES402" i="6" s="1"/>
  <c r="GV402" i="6" s="1"/>
  <c r="CO402" i="6"/>
  <c r="ER402" i="6" s="1"/>
  <c r="GU402" i="6" s="1"/>
  <c r="CN402" i="6"/>
  <c r="EQ402" i="6" s="1"/>
  <c r="GT402" i="6" s="1"/>
  <c r="CM402" i="6"/>
  <c r="EP402" i="6" s="1"/>
  <c r="GS402" i="6" s="1"/>
  <c r="CL402" i="6"/>
  <c r="EO402" i="6" s="1"/>
  <c r="GR402" i="6" s="1"/>
  <c r="CK402" i="6"/>
  <c r="EN402" i="6" s="1"/>
  <c r="GQ402" i="6" s="1"/>
  <c r="CJ402" i="6"/>
  <c r="EM402" i="6" s="1"/>
  <c r="GP402" i="6" s="1"/>
  <c r="CI402" i="6"/>
  <c r="EL402" i="6" s="1"/>
  <c r="GO402" i="6" s="1"/>
  <c r="CH402" i="6"/>
  <c r="EK402" i="6" s="1"/>
  <c r="GN402" i="6" s="1"/>
  <c r="CG402" i="6"/>
  <c r="EJ402" i="6" s="1"/>
  <c r="GM402" i="6" s="1"/>
  <c r="CF402" i="6"/>
  <c r="EI402" i="6" s="1"/>
  <c r="GL402" i="6" s="1"/>
  <c r="CE402" i="6"/>
  <c r="EH402" i="6" s="1"/>
  <c r="GK402" i="6" s="1"/>
  <c r="CD402" i="6"/>
  <c r="EG402" i="6" s="1"/>
  <c r="GJ402" i="6" s="1"/>
  <c r="CC402" i="6"/>
  <c r="EF402" i="6" s="1"/>
  <c r="GI402" i="6" s="1"/>
  <c r="CB402" i="6"/>
  <c r="EE402" i="6" s="1"/>
  <c r="GH402" i="6" s="1"/>
  <c r="CA402" i="6"/>
  <c r="ED402" i="6" s="1"/>
  <c r="GG402" i="6" s="1"/>
  <c r="BZ402" i="6"/>
  <c r="EC402" i="6" s="1"/>
  <c r="GF402" i="6" s="1"/>
  <c r="BY402" i="6"/>
  <c r="EB402" i="6" s="1"/>
  <c r="GE402" i="6" s="1"/>
  <c r="BX402" i="6"/>
  <c r="EA402" i="6" s="1"/>
  <c r="GD402" i="6" s="1"/>
  <c r="BW402" i="6"/>
  <c r="DZ402" i="6" s="1"/>
  <c r="GC402" i="6" s="1"/>
  <c r="BV402" i="6"/>
  <c r="DY402" i="6" s="1"/>
  <c r="GB402" i="6" s="1"/>
  <c r="BU402" i="6"/>
  <c r="DX402" i="6" s="1"/>
  <c r="GA402" i="6" s="1"/>
  <c r="BT402" i="6"/>
  <c r="DW402" i="6" s="1"/>
  <c r="FZ402" i="6" s="1"/>
  <c r="BS402" i="6"/>
  <c r="DV402" i="6" s="1"/>
  <c r="FY402" i="6" s="1"/>
  <c r="DU401" i="6"/>
  <c r="FX401" i="6" s="1"/>
  <c r="DT401" i="6"/>
  <c r="FW401" i="6" s="1"/>
  <c r="HZ401" i="6" s="1"/>
  <c r="DS401" i="6"/>
  <c r="FV401" i="6" s="1"/>
  <c r="HY401" i="6" s="1"/>
  <c r="DR401" i="6"/>
  <c r="FU401" i="6" s="1"/>
  <c r="HX401" i="6" s="1"/>
  <c r="DQ401" i="6"/>
  <c r="FT401" i="6" s="1"/>
  <c r="HW401" i="6" s="1"/>
  <c r="DP401" i="6"/>
  <c r="FS401" i="6" s="1"/>
  <c r="HV401" i="6" s="1"/>
  <c r="DO401" i="6"/>
  <c r="FR401" i="6" s="1"/>
  <c r="HU401" i="6" s="1"/>
  <c r="DN401" i="6"/>
  <c r="FQ401" i="6" s="1"/>
  <c r="HT401" i="6" s="1"/>
  <c r="DM401" i="6"/>
  <c r="FP401" i="6" s="1"/>
  <c r="HS401" i="6" s="1"/>
  <c r="DL401" i="6"/>
  <c r="FO401" i="6" s="1"/>
  <c r="HR401" i="6" s="1"/>
  <c r="DK401" i="6"/>
  <c r="FN401" i="6" s="1"/>
  <c r="HQ401" i="6" s="1"/>
  <c r="DJ401" i="6"/>
  <c r="FM401" i="6" s="1"/>
  <c r="HP401" i="6" s="1"/>
  <c r="DI401" i="6"/>
  <c r="FL401" i="6" s="1"/>
  <c r="HO401" i="6" s="1"/>
  <c r="DH401" i="6"/>
  <c r="FK401" i="6" s="1"/>
  <c r="HN401" i="6" s="1"/>
  <c r="DG401" i="6"/>
  <c r="FJ401" i="6" s="1"/>
  <c r="HM401" i="6" s="1"/>
  <c r="DF401" i="6"/>
  <c r="FI401" i="6" s="1"/>
  <c r="HL401" i="6" s="1"/>
  <c r="DE401" i="6"/>
  <c r="FH401" i="6" s="1"/>
  <c r="HK401" i="6" s="1"/>
  <c r="DD401" i="6"/>
  <c r="FG401" i="6" s="1"/>
  <c r="HJ401" i="6" s="1"/>
  <c r="DC401" i="6"/>
  <c r="FF401" i="6" s="1"/>
  <c r="HI401" i="6" s="1"/>
  <c r="DB401" i="6"/>
  <c r="FE401" i="6" s="1"/>
  <c r="HH401" i="6" s="1"/>
  <c r="DA401" i="6"/>
  <c r="FD401" i="6" s="1"/>
  <c r="HG401" i="6" s="1"/>
  <c r="CZ401" i="6"/>
  <c r="FC401" i="6" s="1"/>
  <c r="HF401" i="6" s="1"/>
  <c r="CY401" i="6"/>
  <c r="FB401" i="6" s="1"/>
  <c r="HE401" i="6" s="1"/>
  <c r="CX401" i="6"/>
  <c r="FA401" i="6" s="1"/>
  <c r="HD401" i="6" s="1"/>
  <c r="CW401" i="6"/>
  <c r="EZ401" i="6" s="1"/>
  <c r="HC401" i="6" s="1"/>
  <c r="CV401" i="6"/>
  <c r="EY401" i="6" s="1"/>
  <c r="HB401" i="6" s="1"/>
  <c r="CU401" i="6"/>
  <c r="EX401" i="6" s="1"/>
  <c r="HA401" i="6" s="1"/>
  <c r="CT401" i="6"/>
  <c r="EW401" i="6" s="1"/>
  <c r="GZ401" i="6" s="1"/>
  <c r="CS401" i="6"/>
  <c r="EV401" i="6" s="1"/>
  <c r="GY401" i="6" s="1"/>
  <c r="CR401" i="6"/>
  <c r="EU401" i="6" s="1"/>
  <c r="GX401" i="6" s="1"/>
  <c r="CQ401" i="6"/>
  <c r="ET401" i="6" s="1"/>
  <c r="GW401" i="6" s="1"/>
  <c r="CP401" i="6"/>
  <c r="ES401" i="6" s="1"/>
  <c r="GV401" i="6" s="1"/>
  <c r="CO401" i="6"/>
  <c r="ER401" i="6" s="1"/>
  <c r="GU401" i="6" s="1"/>
  <c r="CN401" i="6"/>
  <c r="EQ401" i="6" s="1"/>
  <c r="GT401" i="6" s="1"/>
  <c r="CM401" i="6"/>
  <c r="EP401" i="6" s="1"/>
  <c r="GS401" i="6" s="1"/>
  <c r="CL401" i="6"/>
  <c r="EO401" i="6" s="1"/>
  <c r="GR401" i="6" s="1"/>
  <c r="CK401" i="6"/>
  <c r="EN401" i="6" s="1"/>
  <c r="GQ401" i="6" s="1"/>
  <c r="CJ401" i="6"/>
  <c r="EM401" i="6" s="1"/>
  <c r="GP401" i="6" s="1"/>
  <c r="CI401" i="6"/>
  <c r="EL401" i="6" s="1"/>
  <c r="GO401" i="6" s="1"/>
  <c r="CH401" i="6"/>
  <c r="EK401" i="6" s="1"/>
  <c r="GN401" i="6" s="1"/>
  <c r="CG401" i="6"/>
  <c r="EJ401" i="6" s="1"/>
  <c r="GM401" i="6" s="1"/>
  <c r="CF401" i="6"/>
  <c r="EI401" i="6" s="1"/>
  <c r="GL401" i="6" s="1"/>
  <c r="CE401" i="6"/>
  <c r="EH401" i="6" s="1"/>
  <c r="GK401" i="6" s="1"/>
  <c r="CD401" i="6"/>
  <c r="EG401" i="6" s="1"/>
  <c r="GJ401" i="6" s="1"/>
  <c r="CC401" i="6"/>
  <c r="EF401" i="6" s="1"/>
  <c r="GI401" i="6" s="1"/>
  <c r="CB401" i="6"/>
  <c r="EE401" i="6" s="1"/>
  <c r="GH401" i="6" s="1"/>
  <c r="CA401" i="6"/>
  <c r="ED401" i="6" s="1"/>
  <c r="GG401" i="6" s="1"/>
  <c r="BZ401" i="6"/>
  <c r="EC401" i="6" s="1"/>
  <c r="GF401" i="6" s="1"/>
  <c r="BY401" i="6"/>
  <c r="EB401" i="6" s="1"/>
  <c r="GE401" i="6" s="1"/>
  <c r="BX401" i="6"/>
  <c r="EA401" i="6" s="1"/>
  <c r="GD401" i="6" s="1"/>
  <c r="BW401" i="6"/>
  <c r="DZ401" i="6" s="1"/>
  <c r="GC401" i="6" s="1"/>
  <c r="BV401" i="6"/>
  <c r="DY401" i="6" s="1"/>
  <c r="GB401" i="6" s="1"/>
  <c r="BU401" i="6"/>
  <c r="DX401" i="6" s="1"/>
  <c r="GA401" i="6" s="1"/>
  <c r="BT401" i="6"/>
  <c r="DW401" i="6" s="1"/>
  <c r="FZ401" i="6" s="1"/>
  <c r="BS401" i="6"/>
  <c r="DV401" i="6" s="1"/>
  <c r="FY401" i="6" s="1"/>
  <c r="DU400" i="6"/>
  <c r="FX400" i="6" s="1"/>
  <c r="DT400" i="6"/>
  <c r="FW400" i="6" s="1"/>
  <c r="HZ400" i="6" s="1"/>
  <c r="DS400" i="6"/>
  <c r="FV400" i="6" s="1"/>
  <c r="HY400" i="6" s="1"/>
  <c r="DR400" i="6"/>
  <c r="FU400" i="6" s="1"/>
  <c r="HX400" i="6" s="1"/>
  <c r="DQ400" i="6"/>
  <c r="FT400" i="6" s="1"/>
  <c r="HW400" i="6" s="1"/>
  <c r="DP400" i="6"/>
  <c r="FS400" i="6" s="1"/>
  <c r="HV400" i="6" s="1"/>
  <c r="DO400" i="6"/>
  <c r="FR400" i="6" s="1"/>
  <c r="HU400" i="6" s="1"/>
  <c r="DN400" i="6"/>
  <c r="FQ400" i="6" s="1"/>
  <c r="HT400" i="6" s="1"/>
  <c r="DM400" i="6"/>
  <c r="FP400" i="6" s="1"/>
  <c r="HS400" i="6" s="1"/>
  <c r="DL400" i="6"/>
  <c r="FO400" i="6" s="1"/>
  <c r="HR400" i="6" s="1"/>
  <c r="DK400" i="6"/>
  <c r="FN400" i="6" s="1"/>
  <c r="HQ400" i="6" s="1"/>
  <c r="DJ400" i="6"/>
  <c r="FM400" i="6" s="1"/>
  <c r="HP400" i="6" s="1"/>
  <c r="DI400" i="6"/>
  <c r="FL400" i="6" s="1"/>
  <c r="HO400" i="6" s="1"/>
  <c r="DH400" i="6"/>
  <c r="FK400" i="6" s="1"/>
  <c r="HN400" i="6" s="1"/>
  <c r="DG400" i="6"/>
  <c r="FJ400" i="6" s="1"/>
  <c r="HM400" i="6" s="1"/>
  <c r="DF400" i="6"/>
  <c r="FI400" i="6" s="1"/>
  <c r="HL400" i="6" s="1"/>
  <c r="DE400" i="6"/>
  <c r="FH400" i="6" s="1"/>
  <c r="HK400" i="6" s="1"/>
  <c r="DD400" i="6"/>
  <c r="FG400" i="6" s="1"/>
  <c r="HJ400" i="6" s="1"/>
  <c r="DC400" i="6"/>
  <c r="FF400" i="6" s="1"/>
  <c r="HI400" i="6" s="1"/>
  <c r="DB400" i="6"/>
  <c r="FE400" i="6" s="1"/>
  <c r="HH400" i="6" s="1"/>
  <c r="DA400" i="6"/>
  <c r="FD400" i="6" s="1"/>
  <c r="HG400" i="6" s="1"/>
  <c r="CZ400" i="6"/>
  <c r="FC400" i="6" s="1"/>
  <c r="HF400" i="6" s="1"/>
  <c r="CY400" i="6"/>
  <c r="FB400" i="6" s="1"/>
  <c r="HE400" i="6" s="1"/>
  <c r="CX400" i="6"/>
  <c r="FA400" i="6" s="1"/>
  <c r="HD400" i="6" s="1"/>
  <c r="CW400" i="6"/>
  <c r="EZ400" i="6" s="1"/>
  <c r="HC400" i="6" s="1"/>
  <c r="CV400" i="6"/>
  <c r="EY400" i="6" s="1"/>
  <c r="HB400" i="6" s="1"/>
  <c r="CU400" i="6"/>
  <c r="EX400" i="6" s="1"/>
  <c r="HA400" i="6" s="1"/>
  <c r="CT400" i="6"/>
  <c r="EW400" i="6" s="1"/>
  <c r="GZ400" i="6" s="1"/>
  <c r="CS400" i="6"/>
  <c r="EV400" i="6" s="1"/>
  <c r="GY400" i="6" s="1"/>
  <c r="CR400" i="6"/>
  <c r="EU400" i="6" s="1"/>
  <c r="GX400" i="6" s="1"/>
  <c r="CQ400" i="6"/>
  <c r="ET400" i="6" s="1"/>
  <c r="GW400" i="6" s="1"/>
  <c r="CP400" i="6"/>
  <c r="ES400" i="6" s="1"/>
  <c r="GV400" i="6" s="1"/>
  <c r="CO400" i="6"/>
  <c r="ER400" i="6" s="1"/>
  <c r="GU400" i="6" s="1"/>
  <c r="CN400" i="6"/>
  <c r="EQ400" i="6" s="1"/>
  <c r="GT400" i="6" s="1"/>
  <c r="CM400" i="6"/>
  <c r="EP400" i="6" s="1"/>
  <c r="GS400" i="6" s="1"/>
  <c r="CL400" i="6"/>
  <c r="EO400" i="6" s="1"/>
  <c r="GR400" i="6" s="1"/>
  <c r="CK400" i="6"/>
  <c r="EN400" i="6" s="1"/>
  <c r="GQ400" i="6" s="1"/>
  <c r="CJ400" i="6"/>
  <c r="EM400" i="6" s="1"/>
  <c r="GP400" i="6" s="1"/>
  <c r="CI400" i="6"/>
  <c r="EL400" i="6" s="1"/>
  <c r="GO400" i="6" s="1"/>
  <c r="CH400" i="6"/>
  <c r="EK400" i="6" s="1"/>
  <c r="GN400" i="6" s="1"/>
  <c r="CG400" i="6"/>
  <c r="EJ400" i="6" s="1"/>
  <c r="GM400" i="6" s="1"/>
  <c r="CF400" i="6"/>
  <c r="EI400" i="6" s="1"/>
  <c r="GL400" i="6" s="1"/>
  <c r="CE400" i="6"/>
  <c r="EH400" i="6" s="1"/>
  <c r="GK400" i="6" s="1"/>
  <c r="CD400" i="6"/>
  <c r="EG400" i="6" s="1"/>
  <c r="GJ400" i="6" s="1"/>
  <c r="CC400" i="6"/>
  <c r="EF400" i="6" s="1"/>
  <c r="GI400" i="6" s="1"/>
  <c r="CB400" i="6"/>
  <c r="EE400" i="6" s="1"/>
  <c r="GH400" i="6" s="1"/>
  <c r="CA400" i="6"/>
  <c r="ED400" i="6" s="1"/>
  <c r="GG400" i="6" s="1"/>
  <c r="BZ400" i="6"/>
  <c r="EC400" i="6" s="1"/>
  <c r="GF400" i="6" s="1"/>
  <c r="BY400" i="6"/>
  <c r="EB400" i="6" s="1"/>
  <c r="GE400" i="6" s="1"/>
  <c r="BX400" i="6"/>
  <c r="EA400" i="6" s="1"/>
  <c r="GD400" i="6" s="1"/>
  <c r="BW400" i="6"/>
  <c r="DZ400" i="6" s="1"/>
  <c r="GC400" i="6" s="1"/>
  <c r="BV400" i="6"/>
  <c r="DY400" i="6" s="1"/>
  <c r="GB400" i="6" s="1"/>
  <c r="BU400" i="6"/>
  <c r="DX400" i="6" s="1"/>
  <c r="GA400" i="6" s="1"/>
  <c r="BT400" i="6"/>
  <c r="DW400" i="6" s="1"/>
  <c r="FZ400" i="6" s="1"/>
  <c r="BS400" i="6"/>
  <c r="DV400" i="6" s="1"/>
  <c r="FY400" i="6" s="1"/>
  <c r="DU399" i="6"/>
  <c r="FX399" i="6" s="1"/>
  <c r="DT399" i="6"/>
  <c r="FW399" i="6" s="1"/>
  <c r="HZ399" i="6" s="1"/>
  <c r="DS399" i="6"/>
  <c r="FV399" i="6" s="1"/>
  <c r="HY399" i="6" s="1"/>
  <c r="DR399" i="6"/>
  <c r="FU399" i="6" s="1"/>
  <c r="HX399" i="6" s="1"/>
  <c r="DQ399" i="6"/>
  <c r="FT399" i="6" s="1"/>
  <c r="HW399" i="6" s="1"/>
  <c r="DP399" i="6"/>
  <c r="FS399" i="6" s="1"/>
  <c r="HV399" i="6" s="1"/>
  <c r="DO399" i="6"/>
  <c r="FR399" i="6" s="1"/>
  <c r="HU399" i="6" s="1"/>
  <c r="DN399" i="6"/>
  <c r="FQ399" i="6" s="1"/>
  <c r="HT399" i="6" s="1"/>
  <c r="DM399" i="6"/>
  <c r="FP399" i="6" s="1"/>
  <c r="HS399" i="6" s="1"/>
  <c r="DL399" i="6"/>
  <c r="FO399" i="6" s="1"/>
  <c r="HR399" i="6" s="1"/>
  <c r="DK399" i="6"/>
  <c r="FN399" i="6" s="1"/>
  <c r="HQ399" i="6" s="1"/>
  <c r="DJ399" i="6"/>
  <c r="FM399" i="6" s="1"/>
  <c r="HP399" i="6" s="1"/>
  <c r="DI399" i="6"/>
  <c r="FL399" i="6" s="1"/>
  <c r="HO399" i="6" s="1"/>
  <c r="DH399" i="6"/>
  <c r="FK399" i="6" s="1"/>
  <c r="HN399" i="6" s="1"/>
  <c r="DG399" i="6"/>
  <c r="FJ399" i="6" s="1"/>
  <c r="HM399" i="6" s="1"/>
  <c r="DF399" i="6"/>
  <c r="FI399" i="6" s="1"/>
  <c r="HL399" i="6" s="1"/>
  <c r="DE399" i="6"/>
  <c r="FH399" i="6" s="1"/>
  <c r="HK399" i="6" s="1"/>
  <c r="DD399" i="6"/>
  <c r="FG399" i="6" s="1"/>
  <c r="HJ399" i="6" s="1"/>
  <c r="DC399" i="6"/>
  <c r="FF399" i="6" s="1"/>
  <c r="HI399" i="6" s="1"/>
  <c r="DB399" i="6"/>
  <c r="FE399" i="6" s="1"/>
  <c r="HH399" i="6" s="1"/>
  <c r="DA399" i="6"/>
  <c r="FD399" i="6" s="1"/>
  <c r="HG399" i="6" s="1"/>
  <c r="CZ399" i="6"/>
  <c r="FC399" i="6" s="1"/>
  <c r="HF399" i="6" s="1"/>
  <c r="CY399" i="6"/>
  <c r="FB399" i="6" s="1"/>
  <c r="HE399" i="6" s="1"/>
  <c r="CX399" i="6"/>
  <c r="FA399" i="6" s="1"/>
  <c r="HD399" i="6" s="1"/>
  <c r="CW399" i="6"/>
  <c r="EZ399" i="6" s="1"/>
  <c r="HC399" i="6" s="1"/>
  <c r="CV399" i="6"/>
  <c r="EY399" i="6" s="1"/>
  <c r="HB399" i="6" s="1"/>
  <c r="CU399" i="6"/>
  <c r="EX399" i="6" s="1"/>
  <c r="HA399" i="6" s="1"/>
  <c r="CT399" i="6"/>
  <c r="EW399" i="6" s="1"/>
  <c r="GZ399" i="6" s="1"/>
  <c r="CS399" i="6"/>
  <c r="EV399" i="6" s="1"/>
  <c r="GY399" i="6" s="1"/>
  <c r="CR399" i="6"/>
  <c r="EU399" i="6" s="1"/>
  <c r="GX399" i="6" s="1"/>
  <c r="CQ399" i="6"/>
  <c r="ET399" i="6" s="1"/>
  <c r="GW399" i="6" s="1"/>
  <c r="CP399" i="6"/>
  <c r="ES399" i="6" s="1"/>
  <c r="GV399" i="6" s="1"/>
  <c r="CO399" i="6"/>
  <c r="ER399" i="6" s="1"/>
  <c r="GU399" i="6" s="1"/>
  <c r="CN399" i="6"/>
  <c r="EQ399" i="6" s="1"/>
  <c r="GT399" i="6" s="1"/>
  <c r="CM399" i="6"/>
  <c r="EP399" i="6" s="1"/>
  <c r="GS399" i="6" s="1"/>
  <c r="CL399" i="6"/>
  <c r="EO399" i="6" s="1"/>
  <c r="GR399" i="6" s="1"/>
  <c r="CK399" i="6"/>
  <c r="EN399" i="6" s="1"/>
  <c r="GQ399" i="6" s="1"/>
  <c r="CJ399" i="6"/>
  <c r="EM399" i="6" s="1"/>
  <c r="GP399" i="6" s="1"/>
  <c r="CI399" i="6"/>
  <c r="EL399" i="6" s="1"/>
  <c r="GO399" i="6" s="1"/>
  <c r="CH399" i="6"/>
  <c r="EK399" i="6" s="1"/>
  <c r="GN399" i="6" s="1"/>
  <c r="CG399" i="6"/>
  <c r="EJ399" i="6" s="1"/>
  <c r="GM399" i="6" s="1"/>
  <c r="CF399" i="6"/>
  <c r="EI399" i="6" s="1"/>
  <c r="GL399" i="6" s="1"/>
  <c r="CE399" i="6"/>
  <c r="EH399" i="6" s="1"/>
  <c r="GK399" i="6" s="1"/>
  <c r="CD399" i="6"/>
  <c r="EG399" i="6" s="1"/>
  <c r="GJ399" i="6" s="1"/>
  <c r="CC399" i="6"/>
  <c r="EF399" i="6" s="1"/>
  <c r="GI399" i="6" s="1"/>
  <c r="CB399" i="6"/>
  <c r="EE399" i="6" s="1"/>
  <c r="GH399" i="6" s="1"/>
  <c r="CA399" i="6"/>
  <c r="ED399" i="6" s="1"/>
  <c r="GG399" i="6" s="1"/>
  <c r="BZ399" i="6"/>
  <c r="EC399" i="6" s="1"/>
  <c r="GF399" i="6" s="1"/>
  <c r="BY399" i="6"/>
  <c r="EB399" i="6" s="1"/>
  <c r="GE399" i="6" s="1"/>
  <c r="BX399" i="6"/>
  <c r="EA399" i="6" s="1"/>
  <c r="GD399" i="6" s="1"/>
  <c r="BW399" i="6"/>
  <c r="DZ399" i="6" s="1"/>
  <c r="GC399" i="6" s="1"/>
  <c r="BV399" i="6"/>
  <c r="DY399" i="6" s="1"/>
  <c r="GB399" i="6" s="1"/>
  <c r="BU399" i="6"/>
  <c r="DX399" i="6" s="1"/>
  <c r="GA399" i="6" s="1"/>
  <c r="BT399" i="6"/>
  <c r="DW399" i="6" s="1"/>
  <c r="FZ399" i="6" s="1"/>
  <c r="BS399" i="6"/>
  <c r="DV399" i="6" s="1"/>
  <c r="FY399" i="6" s="1"/>
  <c r="DU398" i="6"/>
  <c r="FX398" i="6" s="1"/>
  <c r="DT398" i="6"/>
  <c r="FW398" i="6" s="1"/>
  <c r="HZ398" i="6" s="1"/>
  <c r="DS398" i="6"/>
  <c r="FV398" i="6" s="1"/>
  <c r="HY398" i="6" s="1"/>
  <c r="DR398" i="6"/>
  <c r="FU398" i="6" s="1"/>
  <c r="HX398" i="6" s="1"/>
  <c r="DQ398" i="6"/>
  <c r="FT398" i="6" s="1"/>
  <c r="HW398" i="6" s="1"/>
  <c r="DP398" i="6"/>
  <c r="FS398" i="6" s="1"/>
  <c r="HV398" i="6" s="1"/>
  <c r="DO398" i="6"/>
  <c r="FR398" i="6" s="1"/>
  <c r="HU398" i="6" s="1"/>
  <c r="DN398" i="6"/>
  <c r="FQ398" i="6" s="1"/>
  <c r="HT398" i="6" s="1"/>
  <c r="DM398" i="6"/>
  <c r="FP398" i="6" s="1"/>
  <c r="HS398" i="6" s="1"/>
  <c r="DL398" i="6"/>
  <c r="FO398" i="6" s="1"/>
  <c r="HR398" i="6" s="1"/>
  <c r="DK398" i="6"/>
  <c r="FN398" i="6" s="1"/>
  <c r="HQ398" i="6" s="1"/>
  <c r="DJ398" i="6"/>
  <c r="FM398" i="6" s="1"/>
  <c r="HP398" i="6" s="1"/>
  <c r="DI398" i="6"/>
  <c r="FL398" i="6" s="1"/>
  <c r="HO398" i="6" s="1"/>
  <c r="DH398" i="6"/>
  <c r="FK398" i="6" s="1"/>
  <c r="HN398" i="6" s="1"/>
  <c r="DG398" i="6"/>
  <c r="FJ398" i="6" s="1"/>
  <c r="HM398" i="6" s="1"/>
  <c r="DF398" i="6"/>
  <c r="FI398" i="6" s="1"/>
  <c r="HL398" i="6" s="1"/>
  <c r="DE398" i="6"/>
  <c r="FH398" i="6" s="1"/>
  <c r="HK398" i="6" s="1"/>
  <c r="DD398" i="6"/>
  <c r="FG398" i="6" s="1"/>
  <c r="HJ398" i="6" s="1"/>
  <c r="DC398" i="6"/>
  <c r="FF398" i="6" s="1"/>
  <c r="HI398" i="6" s="1"/>
  <c r="DB398" i="6"/>
  <c r="FE398" i="6" s="1"/>
  <c r="HH398" i="6" s="1"/>
  <c r="DA398" i="6"/>
  <c r="FD398" i="6" s="1"/>
  <c r="HG398" i="6" s="1"/>
  <c r="CZ398" i="6"/>
  <c r="FC398" i="6" s="1"/>
  <c r="HF398" i="6" s="1"/>
  <c r="CY398" i="6"/>
  <c r="FB398" i="6" s="1"/>
  <c r="HE398" i="6" s="1"/>
  <c r="CX398" i="6"/>
  <c r="FA398" i="6" s="1"/>
  <c r="HD398" i="6" s="1"/>
  <c r="CW398" i="6"/>
  <c r="EZ398" i="6" s="1"/>
  <c r="HC398" i="6" s="1"/>
  <c r="CV398" i="6"/>
  <c r="EY398" i="6" s="1"/>
  <c r="HB398" i="6" s="1"/>
  <c r="CU398" i="6"/>
  <c r="EX398" i="6" s="1"/>
  <c r="HA398" i="6" s="1"/>
  <c r="CT398" i="6"/>
  <c r="EW398" i="6" s="1"/>
  <c r="GZ398" i="6" s="1"/>
  <c r="CS398" i="6"/>
  <c r="EV398" i="6" s="1"/>
  <c r="GY398" i="6" s="1"/>
  <c r="CR398" i="6"/>
  <c r="EU398" i="6" s="1"/>
  <c r="GX398" i="6" s="1"/>
  <c r="CQ398" i="6"/>
  <c r="ET398" i="6" s="1"/>
  <c r="GW398" i="6" s="1"/>
  <c r="CP398" i="6"/>
  <c r="ES398" i="6" s="1"/>
  <c r="GV398" i="6" s="1"/>
  <c r="CO398" i="6"/>
  <c r="ER398" i="6" s="1"/>
  <c r="GU398" i="6" s="1"/>
  <c r="CN398" i="6"/>
  <c r="EQ398" i="6" s="1"/>
  <c r="GT398" i="6" s="1"/>
  <c r="CM398" i="6"/>
  <c r="EP398" i="6" s="1"/>
  <c r="GS398" i="6" s="1"/>
  <c r="CL398" i="6"/>
  <c r="EO398" i="6" s="1"/>
  <c r="GR398" i="6" s="1"/>
  <c r="CK398" i="6"/>
  <c r="EN398" i="6" s="1"/>
  <c r="GQ398" i="6" s="1"/>
  <c r="CJ398" i="6"/>
  <c r="EM398" i="6" s="1"/>
  <c r="GP398" i="6" s="1"/>
  <c r="CI398" i="6"/>
  <c r="EL398" i="6" s="1"/>
  <c r="GO398" i="6" s="1"/>
  <c r="CH398" i="6"/>
  <c r="EK398" i="6" s="1"/>
  <c r="GN398" i="6" s="1"/>
  <c r="CG398" i="6"/>
  <c r="EJ398" i="6" s="1"/>
  <c r="GM398" i="6" s="1"/>
  <c r="CF398" i="6"/>
  <c r="EI398" i="6" s="1"/>
  <c r="GL398" i="6" s="1"/>
  <c r="CE398" i="6"/>
  <c r="EH398" i="6" s="1"/>
  <c r="GK398" i="6" s="1"/>
  <c r="CD398" i="6"/>
  <c r="EG398" i="6" s="1"/>
  <c r="GJ398" i="6" s="1"/>
  <c r="CC398" i="6"/>
  <c r="EF398" i="6" s="1"/>
  <c r="GI398" i="6" s="1"/>
  <c r="CB398" i="6"/>
  <c r="EE398" i="6" s="1"/>
  <c r="GH398" i="6" s="1"/>
  <c r="CA398" i="6"/>
  <c r="ED398" i="6" s="1"/>
  <c r="GG398" i="6" s="1"/>
  <c r="BZ398" i="6"/>
  <c r="EC398" i="6" s="1"/>
  <c r="GF398" i="6" s="1"/>
  <c r="BY398" i="6"/>
  <c r="EB398" i="6" s="1"/>
  <c r="GE398" i="6" s="1"/>
  <c r="BX398" i="6"/>
  <c r="EA398" i="6" s="1"/>
  <c r="GD398" i="6" s="1"/>
  <c r="BW398" i="6"/>
  <c r="DZ398" i="6" s="1"/>
  <c r="GC398" i="6" s="1"/>
  <c r="BV398" i="6"/>
  <c r="DY398" i="6" s="1"/>
  <c r="GB398" i="6" s="1"/>
  <c r="BU398" i="6"/>
  <c r="DX398" i="6" s="1"/>
  <c r="GA398" i="6" s="1"/>
  <c r="BT398" i="6"/>
  <c r="DW398" i="6" s="1"/>
  <c r="FZ398" i="6" s="1"/>
  <c r="BS398" i="6"/>
  <c r="DV398" i="6" s="1"/>
  <c r="FY398" i="6" s="1"/>
  <c r="DU397" i="6"/>
  <c r="FX397" i="6" s="1"/>
  <c r="DT397" i="6"/>
  <c r="FW397" i="6" s="1"/>
  <c r="HZ397" i="6" s="1"/>
  <c r="DS397" i="6"/>
  <c r="FV397" i="6" s="1"/>
  <c r="HY397" i="6" s="1"/>
  <c r="DR397" i="6"/>
  <c r="FU397" i="6" s="1"/>
  <c r="HX397" i="6" s="1"/>
  <c r="DQ397" i="6"/>
  <c r="FT397" i="6" s="1"/>
  <c r="HW397" i="6" s="1"/>
  <c r="DP397" i="6"/>
  <c r="FS397" i="6" s="1"/>
  <c r="HV397" i="6" s="1"/>
  <c r="DO397" i="6"/>
  <c r="FR397" i="6" s="1"/>
  <c r="HU397" i="6" s="1"/>
  <c r="DN397" i="6"/>
  <c r="FQ397" i="6" s="1"/>
  <c r="HT397" i="6" s="1"/>
  <c r="DM397" i="6"/>
  <c r="FP397" i="6" s="1"/>
  <c r="HS397" i="6" s="1"/>
  <c r="DL397" i="6"/>
  <c r="FO397" i="6" s="1"/>
  <c r="HR397" i="6" s="1"/>
  <c r="DK397" i="6"/>
  <c r="FN397" i="6" s="1"/>
  <c r="HQ397" i="6" s="1"/>
  <c r="DJ397" i="6"/>
  <c r="FM397" i="6" s="1"/>
  <c r="HP397" i="6" s="1"/>
  <c r="DI397" i="6"/>
  <c r="FL397" i="6" s="1"/>
  <c r="HO397" i="6" s="1"/>
  <c r="DH397" i="6"/>
  <c r="FK397" i="6" s="1"/>
  <c r="HN397" i="6" s="1"/>
  <c r="DG397" i="6"/>
  <c r="FJ397" i="6" s="1"/>
  <c r="HM397" i="6" s="1"/>
  <c r="DF397" i="6"/>
  <c r="FI397" i="6" s="1"/>
  <c r="HL397" i="6" s="1"/>
  <c r="DE397" i="6"/>
  <c r="FH397" i="6" s="1"/>
  <c r="HK397" i="6" s="1"/>
  <c r="DD397" i="6"/>
  <c r="FG397" i="6" s="1"/>
  <c r="HJ397" i="6" s="1"/>
  <c r="DC397" i="6"/>
  <c r="FF397" i="6" s="1"/>
  <c r="HI397" i="6" s="1"/>
  <c r="DB397" i="6"/>
  <c r="FE397" i="6" s="1"/>
  <c r="HH397" i="6" s="1"/>
  <c r="DA397" i="6"/>
  <c r="FD397" i="6" s="1"/>
  <c r="HG397" i="6" s="1"/>
  <c r="CZ397" i="6"/>
  <c r="FC397" i="6" s="1"/>
  <c r="HF397" i="6" s="1"/>
  <c r="CY397" i="6"/>
  <c r="FB397" i="6" s="1"/>
  <c r="HE397" i="6" s="1"/>
  <c r="CX397" i="6"/>
  <c r="FA397" i="6" s="1"/>
  <c r="HD397" i="6" s="1"/>
  <c r="CW397" i="6"/>
  <c r="EZ397" i="6" s="1"/>
  <c r="HC397" i="6" s="1"/>
  <c r="CV397" i="6"/>
  <c r="EY397" i="6" s="1"/>
  <c r="HB397" i="6" s="1"/>
  <c r="CU397" i="6"/>
  <c r="EX397" i="6" s="1"/>
  <c r="HA397" i="6" s="1"/>
  <c r="CT397" i="6"/>
  <c r="EW397" i="6" s="1"/>
  <c r="GZ397" i="6" s="1"/>
  <c r="CS397" i="6"/>
  <c r="EV397" i="6" s="1"/>
  <c r="GY397" i="6" s="1"/>
  <c r="CR397" i="6"/>
  <c r="EU397" i="6" s="1"/>
  <c r="GX397" i="6" s="1"/>
  <c r="CQ397" i="6"/>
  <c r="ET397" i="6" s="1"/>
  <c r="GW397" i="6" s="1"/>
  <c r="CP397" i="6"/>
  <c r="ES397" i="6" s="1"/>
  <c r="GV397" i="6" s="1"/>
  <c r="CO397" i="6"/>
  <c r="ER397" i="6" s="1"/>
  <c r="GU397" i="6" s="1"/>
  <c r="CN397" i="6"/>
  <c r="EQ397" i="6" s="1"/>
  <c r="GT397" i="6" s="1"/>
  <c r="CM397" i="6"/>
  <c r="EP397" i="6" s="1"/>
  <c r="GS397" i="6" s="1"/>
  <c r="CL397" i="6"/>
  <c r="EO397" i="6" s="1"/>
  <c r="GR397" i="6" s="1"/>
  <c r="CK397" i="6"/>
  <c r="EN397" i="6" s="1"/>
  <c r="GQ397" i="6" s="1"/>
  <c r="CJ397" i="6"/>
  <c r="EM397" i="6" s="1"/>
  <c r="GP397" i="6" s="1"/>
  <c r="CI397" i="6"/>
  <c r="EL397" i="6" s="1"/>
  <c r="GO397" i="6" s="1"/>
  <c r="CH397" i="6"/>
  <c r="EK397" i="6" s="1"/>
  <c r="GN397" i="6" s="1"/>
  <c r="CG397" i="6"/>
  <c r="EJ397" i="6" s="1"/>
  <c r="GM397" i="6" s="1"/>
  <c r="CF397" i="6"/>
  <c r="EI397" i="6" s="1"/>
  <c r="GL397" i="6" s="1"/>
  <c r="CE397" i="6"/>
  <c r="EH397" i="6" s="1"/>
  <c r="GK397" i="6" s="1"/>
  <c r="CD397" i="6"/>
  <c r="EG397" i="6" s="1"/>
  <c r="GJ397" i="6" s="1"/>
  <c r="CC397" i="6"/>
  <c r="EF397" i="6" s="1"/>
  <c r="GI397" i="6" s="1"/>
  <c r="CB397" i="6"/>
  <c r="EE397" i="6" s="1"/>
  <c r="GH397" i="6" s="1"/>
  <c r="CA397" i="6"/>
  <c r="ED397" i="6" s="1"/>
  <c r="GG397" i="6" s="1"/>
  <c r="BZ397" i="6"/>
  <c r="EC397" i="6" s="1"/>
  <c r="GF397" i="6" s="1"/>
  <c r="BY397" i="6"/>
  <c r="EB397" i="6" s="1"/>
  <c r="GE397" i="6" s="1"/>
  <c r="BX397" i="6"/>
  <c r="EA397" i="6" s="1"/>
  <c r="GD397" i="6" s="1"/>
  <c r="BW397" i="6"/>
  <c r="DZ397" i="6" s="1"/>
  <c r="GC397" i="6" s="1"/>
  <c r="BV397" i="6"/>
  <c r="DY397" i="6" s="1"/>
  <c r="GB397" i="6" s="1"/>
  <c r="BU397" i="6"/>
  <c r="DX397" i="6" s="1"/>
  <c r="GA397" i="6" s="1"/>
  <c r="BT397" i="6"/>
  <c r="DW397" i="6" s="1"/>
  <c r="FZ397" i="6" s="1"/>
  <c r="BS397" i="6"/>
  <c r="DV397" i="6" s="1"/>
  <c r="FY397" i="6" s="1"/>
  <c r="DU396" i="6"/>
  <c r="FX396" i="6" s="1"/>
  <c r="DT396" i="6"/>
  <c r="FW396" i="6" s="1"/>
  <c r="HZ396" i="6" s="1"/>
  <c r="DS396" i="6"/>
  <c r="FV396" i="6" s="1"/>
  <c r="HY396" i="6" s="1"/>
  <c r="DR396" i="6"/>
  <c r="FU396" i="6" s="1"/>
  <c r="HX396" i="6" s="1"/>
  <c r="DQ396" i="6"/>
  <c r="FT396" i="6" s="1"/>
  <c r="HW396" i="6" s="1"/>
  <c r="DP396" i="6"/>
  <c r="FS396" i="6" s="1"/>
  <c r="HV396" i="6" s="1"/>
  <c r="DO396" i="6"/>
  <c r="FR396" i="6" s="1"/>
  <c r="HU396" i="6" s="1"/>
  <c r="DN396" i="6"/>
  <c r="FQ396" i="6" s="1"/>
  <c r="HT396" i="6" s="1"/>
  <c r="DM396" i="6"/>
  <c r="FP396" i="6" s="1"/>
  <c r="HS396" i="6" s="1"/>
  <c r="DL396" i="6"/>
  <c r="FO396" i="6" s="1"/>
  <c r="HR396" i="6" s="1"/>
  <c r="DK396" i="6"/>
  <c r="FN396" i="6" s="1"/>
  <c r="HQ396" i="6" s="1"/>
  <c r="DJ396" i="6"/>
  <c r="FM396" i="6" s="1"/>
  <c r="HP396" i="6" s="1"/>
  <c r="DI396" i="6"/>
  <c r="FL396" i="6" s="1"/>
  <c r="HO396" i="6" s="1"/>
  <c r="DH396" i="6"/>
  <c r="FK396" i="6" s="1"/>
  <c r="HN396" i="6" s="1"/>
  <c r="DG396" i="6"/>
  <c r="FJ396" i="6" s="1"/>
  <c r="HM396" i="6" s="1"/>
  <c r="DF396" i="6"/>
  <c r="FI396" i="6" s="1"/>
  <c r="HL396" i="6" s="1"/>
  <c r="DE396" i="6"/>
  <c r="FH396" i="6" s="1"/>
  <c r="HK396" i="6" s="1"/>
  <c r="DD396" i="6"/>
  <c r="FG396" i="6" s="1"/>
  <c r="HJ396" i="6" s="1"/>
  <c r="DC396" i="6"/>
  <c r="FF396" i="6" s="1"/>
  <c r="HI396" i="6" s="1"/>
  <c r="DB396" i="6"/>
  <c r="FE396" i="6" s="1"/>
  <c r="HH396" i="6" s="1"/>
  <c r="DA396" i="6"/>
  <c r="FD396" i="6" s="1"/>
  <c r="HG396" i="6" s="1"/>
  <c r="CZ396" i="6"/>
  <c r="FC396" i="6" s="1"/>
  <c r="HF396" i="6" s="1"/>
  <c r="CY396" i="6"/>
  <c r="FB396" i="6" s="1"/>
  <c r="HE396" i="6" s="1"/>
  <c r="CX396" i="6"/>
  <c r="FA396" i="6" s="1"/>
  <c r="HD396" i="6" s="1"/>
  <c r="CW396" i="6"/>
  <c r="EZ396" i="6" s="1"/>
  <c r="HC396" i="6" s="1"/>
  <c r="CV396" i="6"/>
  <c r="EY396" i="6" s="1"/>
  <c r="HB396" i="6" s="1"/>
  <c r="CU396" i="6"/>
  <c r="EX396" i="6" s="1"/>
  <c r="HA396" i="6" s="1"/>
  <c r="CT396" i="6"/>
  <c r="EW396" i="6" s="1"/>
  <c r="GZ396" i="6" s="1"/>
  <c r="CS396" i="6"/>
  <c r="EV396" i="6" s="1"/>
  <c r="GY396" i="6" s="1"/>
  <c r="CR396" i="6"/>
  <c r="EU396" i="6" s="1"/>
  <c r="GX396" i="6" s="1"/>
  <c r="CQ396" i="6"/>
  <c r="ET396" i="6" s="1"/>
  <c r="GW396" i="6" s="1"/>
  <c r="CP396" i="6"/>
  <c r="ES396" i="6" s="1"/>
  <c r="GV396" i="6" s="1"/>
  <c r="CO396" i="6"/>
  <c r="ER396" i="6" s="1"/>
  <c r="GU396" i="6" s="1"/>
  <c r="CN396" i="6"/>
  <c r="EQ396" i="6" s="1"/>
  <c r="GT396" i="6" s="1"/>
  <c r="CM396" i="6"/>
  <c r="EP396" i="6" s="1"/>
  <c r="GS396" i="6" s="1"/>
  <c r="CL396" i="6"/>
  <c r="EO396" i="6" s="1"/>
  <c r="GR396" i="6" s="1"/>
  <c r="CK396" i="6"/>
  <c r="EN396" i="6" s="1"/>
  <c r="GQ396" i="6" s="1"/>
  <c r="CJ396" i="6"/>
  <c r="EM396" i="6" s="1"/>
  <c r="GP396" i="6" s="1"/>
  <c r="CI396" i="6"/>
  <c r="EL396" i="6" s="1"/>
  <c r="GO396" i="6" s="1"/>
  <c r="CH396" i="6"/>
  <c r="EK396" i="6" s="1"/>
  <c r="GN396" i="6" s="1"/>
  <c r="CG396" i="6"/>
  <c r="EJ396" i="6" s="1"/>
  <c r="GM396" i="6" s="1"/>
  <c r="CF396" i="6"/>
  <c r="EI396" i="6" s="1"/>
  <c r="GL396" i="6" s="1"/>
  <c r="CE396" i="6"/>
  <c r="EH396" i="6" s="1"/>
  <c r="GK396" i="6" s="1"/>
  <c r="CD396" i="6"/>
  <c r="EG396" i="6" s="1"/>
  <c r="GJ396" i="6" s="1"/>
  <c r="CC396" i="6"/>
  <c r="EF396" i="6" s="1"/>
  <c r="GI396" i="6" s="1"/>
  <c r="CB396" i="6"/>
  <c r="EE396" i="6" s="1"/>
  <c r="GH396" i="6" s="1"/>
  <c r="CA396" i="6"/>
  <c r="ED396" i="6" s="1"/>
  <c r="GG396" i="6" s="1"/>
  <c r="BZ396" i="6"/>
  <c r="EC396" i="6" s="1"/>
  <c r="GF396" i="6" s="1"/>
  <c r="BY396" i="6"/>
  <c r="EB396" i="6" s="1"/>
  <c r="GE396" i="6" s="1"/>
  <c r="BX396" i="6"/>
  <c r="EA396" i="6" s="1"/>
  <c r="GD396" i="6" s="1"/>
  <c r="BW396" i="6"/>
  <c r="DZ396" i="6" s="1"/>
  <c r="GC396" i="6" s="1"/>
  <c r="BV396" i="6"/>
  <c r="DY396" i="6" s="1"/>
  <c r="GB396" i="6" s="1"/>
  <c r="BU396" i="6"/>
  <c r="DX396" i="6" s="1"/>
  <c r="GA396" i="6" s="1"/>
  <c r="BT396" i="6"/>
  <c r="DW396" i="6" s="1"/>
  <c r="FZ396" i="6" s="1"/>
  <c r="BS396" i="6"/>
  <c r="DV396" i="6" s="1"/>
  <c r="FY396" i="6" s="1"/>
  <c r="DU395" i="6"/>
  <c r="FX395" i="6" s="1"/>
  <c r="DT395" i="6"/>
  <c r="FW395" i="6" s="1"/>
  <c r="HZ395" i="6" s="1"/>
  <c r="DS395" i="6"/>
  <c r="FV395" i="6" s="1"/>
  <c r="HY395" i="6" s="1"/>
  <c r="DR395" i="6"/>
  <c r="FU395" i="6" s="1"/>
  <c r="HX395" i="6" s="1"/>
  <c r="DQ395" i="6"/>
  <c r="FT395" i="6" s="1"/>
  <c r="HW395" i="6" s="1"/>
  <c r="DP395" i="6"/>
  <c r="FS395" i="6" s="1"/>
  <c r="HV395" i="6" s="1"/>
  <c r="DO395" i="6"/>
  <c r="FR395" i="6" s="1"/>
  <c r="HU395" i="6" s="1"/>
  <c r="DN395" i="6"/>
  <c r="FQ395" i="6" s="1"/>
  <c r="HT395" i="6" s="1"/>
  <c r="DM395" i="6"/>
  <c r="FP395" i="6" s="1"/>
  <c r="HS395" i="6" s="1"/>
  <c r="DL395" i="6"/>
  <c r="FO395" i="6" s="1"/>
  <c r="HR395" i="6" s="1"/>
  <c r="DK395" i="6"/>
  <c r="FN395" i="6" s="1"/>
  <c r="HQ395" i="6" s="1"/>
  <c r="DJ395" i="6"/>
  <c r="FM395" i="6" s="1"/>
  <c r="HP395" i="6" s="1"/>
  <c r="DI395" i="6"/>
  <c r="FL395" i="6" s="1"/>
  <c r="HO395" i="6" s="1"/>
  <c r="DH395" i="6"/>
  <c r="FK395" i="6" s="1"/>
  <c r="HN395" i="6" s="1"/>
  <c r="DG395" i="6"/>
  <c r="FJ395" i="6" s="1"/>
  <c r="HM395" i="6" s="1"/>
  <c r="DF395" i="6"/>
  <c r="FI395" i="6" s="1"/>
  <c r="HL395" i="6" s="1"/>
  <c r="DE395" i="6"/>
  <c r="FH395" i="6" s="1"/>
  <c r="HK395" i="6" s="1"/>
  <c r="DD395" i="6"/>
  <c r="FG395" i="6" s="1"/>
  <c r="HJ395" i="6" s="1"/>
  <c r="DC395" i="6"/>
  <c r="FF395" i="6" s="1"/>
  <c r="HI395" i="6" s="1"/>
  <c r="DB395" i="6"/>
  <c r="FE395" i="6" s="1"/>
  <c r="HH395" i="6" s="1"/>
  <c r="DA395" i="6"/>
  <c r="FD395" i="6" s="1"/>
  <c r="HG395" i="6" s="1"/>
  <c r="CZ395" i="6"/>
  <c r="FC395" i="6" s="1"/>
  <c r="HF395" i="6" s="1"/>
  <c r="CY395" i="6"/>
  <c r="FB395" i="6" s="1"/>
  <c r="HE395" i="6" s="1"/>
  <c r="CX395" i="6"/>
  <c r="FA395" i="6" s="1"/>
  <c r="HD395" i="6" s="1"/>
  <c r="CW395" i="6"/>
  <c r="EZ395" i="6" s="1"/>
  <c r="HC395" i="6" s="1"/>
  <c r="CV395" i="6"/>
  <c r="EY395" i="6" s="1"/>
  <c r="HB395" i="6" s="1"/>
  <c r="CU395" i="6"/>
  <c r="EX395" i="6" s="1"/>
  <c r="HA395" i="6" s="1"/>
  <c r="CT395" i="6"/>
  <c r="EW395" i="6" s="1"/>
  <c r="GZ395" i="6" s="1"/>
  <c r="CS395" i="6"/>
  <c r="EV395" i="6" s="1"/>
  <c r="GY395" i="6" s="1"/>
  <c r="CR395" i="6"/>
  <c r="EU395" i="6" s="1"/>
  <c r="GX395" i="6" s="1"/>
  <c r="CQ395" i="6"/>
  <c r="ET395" i="6" s="1"/>
  <c r="GW395" i="6" s="1"/>
  <c r="CP395" i="6"/>
  <c r="ES395" i="6" s="1"/>
  <c r="GV395" i="6" s="1"/>
  <c r="CO395" i="6"/>
  <c r="ER395" i="6" s="1"/>
  <c r="GU395" i="6" s="1"/>
  <c r="CN395" i="6"/>
  <c r="EQ395" i="6" s="1"/>
  <c r="GT395" i="6" s="1"/>
  <c r="CM395" i="6"/>
  <c r="EP395" i="6" s="1"/>
  <c r="GS395" i="6" s="1"/>
  <c r="CL395" i="6"/>
  <c r="EO395" i="6" s="1"/>
  <c r="GR395" i="6" s="1"/>
  <c r="CK395" i="6"/>
  <c r="EN395" i="6" s="1"/>
  <c r="GQ395" i="6" s="1"/>
  <c r="CJ395" i="6"/>
  <c r="EM395" i="6" s="1"/>
  <c r="GP395" i="6" s="1"/>
  <c r="CI395" i="6"/>
  <c r="EL395" i="6" s="1"/>
  <c r="GO395" i="6" s="1"/>
  <c r="CH395" i="6"/>
  <c r="EK395" i="6" s="1"/>
  <c r="GN395" i="6" s="1"/>
  <c r="CG395" i="6"/>
  <c r="EJ395" i="6" s="1"/>
  <c r="GM395" i="6" s="1"/>
  <c r="CF395" i="6"/>
  <c r="EI395" i="6" s="1"/>
  <c r="GL395" i="6" s="1"/>
  <c r="CE395" i="6"/>
  <c r="EH395" i="6" s="1"/>
  <c r="GK395" i="6" s="1"/>
  <c r="CD395" i="6"/>
  <c r="EG395" i="6" s="1"/>
  <c r="GJ395" i="6" s="1"/>
  <c r="CC395" i="6"/>
  <c r="EF395" i="6" s="1"/>
  <c r="GI395" i="6" s="1"/>
  <c r="CB395" i="6"/>
  <c r="EE395" i="6" s="1"/>
  <c r="GH395" i="6" s="1"/>
  <c r="CA395" i="6"/>
  <c r="ED395" i="6" s="1"/>
  <c r="GG395" i="6" s="1"/>
  <c r="BZ395" i="6"/>
  <c r="EC395" i="6" s="1"/>
  <c r="GF395" i="6" s="1"/>
  <c r="BY395" i="6"/>
  <c r="EB395" i="6" s="1"/>
  <c r="GE395" i="6" s="1"/>
  <c r="BX395" i="6"/>
  <c r="EA395" i="6" s="1"/>
  <c r="GD395" i="6" s="1"/>
  <c r="BW395" i="6"/>
  <c r="DZ395" i="6" s="1"/>
  <c r="GC395" i="6" s="1"/>
  <c r="BV395" i="6"/>
  <c r="DY395" i="6" s="1"/>
  <c r="GB395" i="6" s="1"/>
  <c r="BU395" i="6"/>
  <c r="DX395" i="6" s="1"/>
  <c r="GA395" i="6" s="1"/>
  <c r="BT395" i="6"/>
  <c r="DW395" i="6" s="1"/>
  <c r="FZ395" i="6" s="1"/>
  <c r="BS395" i="6"/>
  <c r="DV395" i="6" s="1"/>
  <c r="FY395" i="6" s="1"/>
  <c r="DU394" i="6"/>
  <c r="FX394" i="6" s="1"/>
  <c r="DT394" i="6"/>
  <c r="FW394" i="6" s="1"/>
  <c r="HZ394" i="6" s="1"/>
  <c r="DS394" i="6"/>
  <c r="FV394" i="6" s="1"/>
  <c r="HY394" i="6" s="1"/>
  <c r="DR394" i="6"/>
  <c r="FU394" i="6" s="1"/>
  <c r="HX394" i="6" s="1"/>
  <c r="DQ394" i="6"/>
  <c r="FT394" i="6" s="1"/>
  <c r="HW394" i="6" s="1"/>
  <c r="DP394" i="6"/>
  <c r="FS394" i="6" s="1"/>
  <c r="HV394" i="6" s="1"/>
  <c r="DO394" i="6"/>
  <c r="FR394" i="6" s="1"/>
  <c r="HU394" i="6" s="1"/>
  <c r="DN394" i="6"/>
  <c r="FQ394" i="6" s="1"/>
  <c r="HT394" i="6" s="1"/>
  <c r="DM394" i="6"/>
  <c r="FP394" i="6" s="1"/>
  <c r="HS394" i="6" s="1"/>
  <c r="DL394" i="6"/>
  <c r="FO394" i="6" s="1"/>
  <c r="HR394" i="6" s="1"/>
  <c r="DK394" i="6"/>
  <c r="FN394" i="6" s="1"/>
  <c r="HQ394" i="6" s="1"/>
  <c r="DJ394" i="6"/>
  <c r="FM394" i="6" s="1"/>
  <c r="HP394" i="6" s="1"/>
  <c r="DI394" i="6"/>
  <c r="FL394" i="6" s="1"/>
  <c r="HO394" i="6" s="1"/>
  <c r="DH394" i="6"/>
  <c r="FK394" i="6" s="1"/>
  <c r="HN394" i="6" s="1"/>
  <c r="DG394" i="6"/>
  <c r="FJ394" i="6" s="1"/>
  <c r="HM394" i="6" s="1"/>
  <c r="DF394" i="6"/>
  <c r="FI394" i="6" s="1"/>
  <c r="HL394" i="6" s="1"/>
  <c r="DE394" i="6"/>
  <c r="FH394" i="6" s="1"/>
  <c r="HK394" i="6" s="1"/>
  <c r="DD394" i="6"/>
  <c r="FG394" i="6" s="1"/>
  <c r="HJ394" i="6" s="1"/>
  <c r="DC394" i="6"/>
  <c r="FF394" i="6" s="1"/>
  <c r="HI394" i="6" s="1"/>
  <c r="DB394" i="6"/>
  <c r="FE394" i="6" s="1"/>
  <c r="HH394" i="6" s="1"/>
  <c r="DA394" i="6"/>
  <c r="FD394" i="6" s="1"/>
  <c r="HG394" i="6" s="1"/>
  <c r="CZ394" i="6"/>
  <c r="FC394" i="6" s="1"/>
  <c r="HF394" i="6" s="1"/>
  <c r="CY394" i="6"/>
  <c r="FB394" i="6" s="1"/>
  <c r="HE394" i="6" s="1"/>
  <c r="CX394" i="6"/>
  <c r="FA394" i="6" s="1"/>
  <c r="HD394" i="6" s="1"/>
  <c r="CW394" i="6"/>
  <c r="EZ394" i="6" s="1"/>
  <c r="HC394" i="6" s="1"/>
  <c r="CV394" i="6"/>
  <c r="EY394" i="6" s="1"/>
  <c r="HB394" i="6" s="1"/>
  <c r="CU394" i="6"/>
  <c r="EX394" i="6" s="1"/>
  <c r="HA394" i="6" s="1"/>
  <c r="CT394" i="6"/>
  <c r="EW394" i="6" s="1"/>
  <c r="GZ394" i="6" s="1"/>
  <c r="CS394" i="6"/>
  <c r="EV394" i="6" s="1"/>
  <c r="GY394" i="6" s="1"/>
  <c r="CR394" i="6"/>
  <c r="EU394" i="6" s="1"/>
  <c r="GX394" i="6" s="1"/>
  <c r="CQ394" i="6"/>
  <c r="ET394" i="6" s="1"/>
  <c r="GW394" i="6" s="1"/>
  <c r="CP394" i="6"/>
  <c r="ES394" i="6" s="1"/>
  <c r="GV394" i="6" s="1"/>
  <c r="CO394" i="6"/>
  <c r="ER394" i="6" s="1"/>
  <c r="GU394" i="6" s="1"/>
  <c r="CN394" i="6"/>
  <c r="EQ394" i="6" s="1"/>
  <c r="GT394" i="6" s="1"/>
  <c r="CM394" i="6"/>
  <c r="EP394" i="6" s="1"/>
  <c r="GS394" i="6" s="1"/>
  <c r="CL394" i="6"/>
  <c r="EO394" i="6" s="1"/>
  <c r="GR394" i="6" s="1"/>
  <c r="CK394" i="6"/>
  <c r="EN394" i="6" s="1"/>
  <c r="GQ394" i="6" s="1"/>
  <c r="CJ394" i="6"/>
  <c r="EM394" i="6" s="1"/>
  <c r="GP394" i="6" s="1"/>
  <c r="CI394" i="6"/>
  <c r="EL394" i="6" s="1"/>
  <c r="GO394" i="6" s="1"/>
  <c r="CH394" i="6"/>
  <c r="EK394" i="6" s="1"/>
  <c r="GN394" i="6" s="1"/>
  <c r="CG394" i="6"/>
  <c r="EJ394" i="6" s="1"/>
  <c r="GM394" i="6" s="1"/>
  <c r="CF394" i="6"/>
  <c r="EI394" i="6" s="1"/>
  <c r="GL394" i="6" s="1"/>
  <c r="CE394" i="6"/>
  <c r="EH394" i="6" s="1"/>
  <c r="GK394" i="6" s="1"/>
  <c r="CD394" i="6"/>
  <c r="EG394" i="6" s="1"/>
  <c r="GJ394" i="6" s="1"/>
  <c r="CC394" i="6"/>
  <c r="EF394" i="6" s="1"/>
  <c r="GI394" i="6" s="1"/>
  <c r="CB394" i="6"/>
  <c r="EE394" i="6" s="1"/>
  <c r="GH394" i="6" s="1"/>
  <c r="CA394" i="6"/>
  <c r="ED394" i="6" s="1"/>
  <c r="GG394" i="6" s="1"/>
  <c r="BZ394" i="6"/>
  <c r="EC394" i="6" s="1"/>
  <c r="GF394" i="6" s="1"/>
  <c r="BY394" i="6"/>
  <c r="EB394" i="6" s="1"/>
  <c r="GE394" i="6" s="1"/>
  <c r="BX394" i="6"/>
  <c r="EA394" i="6" s="1"/>
  <c r="GD394" i="6" s="1"/>
  <c r="BW394" i="6"/>
  <c r="DZ394" i="6" s="1"/>
  <c r="GC394" i="6" s="1"/>
  <c r="BV394" i="6"/>
  <c r="DY394" i="6" s="1"/>
  <c r="GB394" i="6" s="1"/>
  <c r="BU394" i="6"/>
  <c r="DX394" i="6" s="1"/>
  <c r="GA394" i="6" s="1"/>
  <c r="BT394" i="6"/>
  <c r="DW394" i="6" s="1"/>
  <c r="FZ394" i="6" s="1"/>
  <c r="BS394" i="6"/>
  <c r="DV394" i="6" s="1"/>
  <c r="FY394" i="6" s="1"/>
  <c r="DU393" i="6"/>
  <c r="FX393" i="6" s="1"/>
  <c r="DT393" i="6"/>
  <c r="FW393" i="6" s="1"/>
  <c r="HZ393" i="6" s="1"/>
  <c r="DS393" i="6"/>
  <c r="FV393" i="6" s="1"/>
  <c r="HY393" i="6" s="1"/>
  <c r="DR393" i="6"/>
  <c r="FU393" i="6" s="1"/>
  <c r="HX393" i="6" s="1"/>
  <c r="DQ393" i="6"/>
  <c r="FT393" i="6" s="1"/>
  <c r="HW393" i="6" s="1"/>
  <c r="DP393" i="6"/>
  <c r="FS393" i="6" s="1"/>
  <c r="HV393" i="6" s="1"/>
  <c r="DO393" i="6"/>
  <c r="FR393" i="6" s="1"/>
  <c r="HU393" i="6" s="1"/>
  <c r="DN393" i="6"/>
  <c r="FQ393" i="6" s="1"/>
  <c r="HT393" i="6" s="1"/>
  <c r="DM393" i="6"/>
  <c r="FP393" i="6" s="1"/>
  <c r="HS393" i="6" s="1"/>
  <c r="DL393" i="6"/>
  <c r="FO393" i="6" s="1"/>
  <c r="HR393" i="6" s="1"/>
  <c r="DK393" i="6"/>
  <c r="FN393" i="6" s="1"/>
  <c r="HQ393" i="6" s="1"/>
  <c r="DJ393" i="6"/>
  <c r="FM393" i="6" s="1"/>
  <c r="HP393" i="6" s="1"/>
  <c r="DI393" i="6"/>
  <c r="FL393" i="6" s="1"/>
  <c r="HO393" i="6" s="1"/>
  <c r="DH393" i="6"/>
  <c r="FK393" i="6" s="1"/>
  <c r="HN393" i="6" s="1"/>
  <c r="DG393" i="6"/>
  <c r="FJ393" i="6" s="1"/>
  <c r="HM393" i="6" s="1"/>
  <c r="DF393" i="6"/>
  <c r="FI393" i="6" s="1"/>
  <c r="HL393" i="6" s="1"/>
  <c r="DE393" i="6"/>
  <c r="FH393" i="6" s="1"/>
  <c r="HK393" i="6" s="1"/>
  <c r="DD393" i="6"/>
  <c r="FG393" i="6" s="1"/>
  <c r="HJ393" i="6" s="1"/>
  <c r="DC393" i="6"/>
  <c r="FF393" i="6" s="1"/>
  <c r="HI393" i="6" s="1"/>
  <c r="DB393" i="6"/>
  <c r="FE393" i="6" s="1"/>
  <c r="HH393" i="6" s="1"/>
  <c r="DA393" i="6"/>
  <c r="FD393" i="6" s="1"/>
  <c r="HG393" i="6" s="1"/>
  <c r="CZ393" i="6"/>
  <c r="FC393" i="6" s="1"/>
  <c r="HF393" i="6" s="1"/>
  <c r="CY393" i="6"/>
  <c r="FB393" i="6" s="1"/>
  <c r="HE393" i="6" s="1"/>
  <c r="CX393" i="6"/>
  <c r="FA393" i="6" s="1"/>
  <c r="HD393" i="6" s="1"/>
  <c r="CW393" i="6"/>
  <c r="EZ393" i="6" s="1"/>
  <c r="HC393" i="6" s="1"/>
  <c r="CV393" i="6"/>
  <c r="EY393" i="6" s="1"/>
  <c r="HB393" i="6" s="1"/>
  <c r="CU393" i="6"/>
  <c r="EX393" i="6" s="1"/>
  <c r="HA393" i="6" s="1"/>
  <c r="CT393" i="6"/>
  <c r="EW393" i="6" s="1"/>
  <c r="GZ393" i="6" s="1"/>
  <c r="CS393" i="6"/>
  <c r="EV393" i="6" s="1"/>
  <c r="GY393" i="6" s="1"/>
  <c r="CR393" i="6"/>
  <c r="EU393" i="6" s="1"/>
  <c r="GX393" i="6" s="1"/>
  <c r="CQ393" i="6"/>
  <c r="ET393" i="6" s="1"/>
  <c r="GW393" i="6" s="1"/>
  <c r="CP393" i="6"/>
  <c r="ES393" i="6" s="1"/>
  <c r="GV393" i="6" s="1"/>
  <c r="CO393" i="6"/>
  <c r="ER393" i="6" s="1"/>
  <c r="GU393" i="6" s="1"/>
  <c r="CN393" i="6"/>
  <c r="EQ393" i="6" s="1"/>
  <c r="GT393" i="6" s="1"/>
  <c r="CM393" i="6"/>
  <c r="EP393" i="6" s="1"/>
  <c r="GS393" i="6" s="1"/>
  <c r="CL393" i="6"/>
  <c r="EO393" i="6" s="1"/>
  <c r="GR393" i="6" s="1"/>
  <c r="CK393" i="6"/>
  <c r="EN393" i="6" s="1"/>
  <c r="GQ393" i="6" s="1"/>
  <c r="CJ393" i="6"/>
  <c r="EM393" i="6" s="1"/>
  <c r="GP393" i="6" s="1"/>
  <c r="CI393" i="6"/>
  <c r="EL393" i="6" s="1"/>
  <c r="GO393" i="6" s="1"/>
  <c r="CH393" i="6"/>
  <c r="EK393" i="6" s="1"/>
  <c r="GN393" i="6" s="1"/>
  <c r="CG393" i="6"/>
  <c r="EJ393" i="6" s="1"/>
  <c r="GM393" i="6" s="1"/>
  <c r="CF393" i="6"/>
  <c r="EI393" i="6" s="1"/>
  <c r="GL393" i="6" s="1"/>
  <c r="CE393" i="6"/>
  <c r="EH393" i="6" s="1"/>
  <c r="GK393" i="6" s="1"/>
  <c r="CD393" i="6"/>
  <c r="EG393" i="6" s="1"/>
  <c r="GJ393" i="6" s="1"/>
  <c r="CC393" i="6"/>
  <c r="EF393" i="6" s="1"/>
  <c r="GI393" i="6" s="1"/>
  <c r="CB393" i="6"/>
  <c r="EE393" i="6" s="1"/>
  <c r="GH393" i="6" s="1"/>
  <c r="CA393" i="6"/>
  <c r="ED393" i="6" s="1"/>
  <c r="GG393" i="6" s="1"/>
  <c r="BZ393" i="6"/>
  <c r="EC393" i="6" s="1"/>
  <c r="GF393" i="6" s="1"/>
  <c r="BY393" i="6"/>
  <c r="EB393" i="6" s="1"/>
  <c r="GE393" i="6" s="1"/>
  <c r="BX393" i="6"/>
  <c r="EA393" i="6" s="1"/>
  <c r="GD393" i="6" s="1"/>
  <c r="BW393" i="6"/>
  <c r="DZ393" i="6" s="1"/>
  <c r="GC393" i="6" s="1"/>
  <c r="BV393" i="6"/>
  <c r="DY393" i="6" s="1"/>
  <c r="GB393" i="6" s="1"/>
  <c r="BU393" i="6"/>
  <c r="DX393" i="6" s="1"/>
  <c r="GA393" i="6" s="1"/>
  <c r="BT393" i="6"/>
  <c r="DW393" i="6" s="1"/>
  <c r="FZ393" i="6" s="1"/>
  <c r="BS393" i="6"/>
  <c r="DV393" i="6" s="1"/>
  <c r="FY393" i="6" s="1"/>
  <c r="DU392" i="6"/>
  <c r="FX392" i="6" s="1"/>
  <c r="DT392" i="6"/>
  <c r="FW392" i="6" s="1"/>
  <c r="HZ392" i="6" s="1"/>
  <c r="DS392" i="6"/>
  <c r="FV392" i="6" s="1"/>
  <c r="HY392" i="6" s="1"/>
  <c r="DR392" i="6"/>
  <c r="FU392" i="6" s="1"/>
  <c r="HX392" i="6" s="1"/>
  <c r="DQ392" i="6"/>
  <c r="FT392" i="6" s="1"/>
  <c r="HW392" i="6" s="1"/>
  <c r="DP392" i="6"/>
  <c r="FS392" i="6" s="1"/>
  <c r="HV392" i="6" s="1"/>
  <c r="DO392" i="6"/>
  <c r="FR392" i="6" s="1"/>
  <c r="HU392" i="6" s="1"/>
  <c r="DN392" i="6"/>
  <c r="FQ392" i="6" s="1"/>
  <c r="HT392" i="6" s="1"/>
  <c r="DM392" i="6"/>
  <c r="FP392" i="6" s="1"/>
  <c r="HS392" i="6" s="1"/>
  <c r="DL392" i="6"/>
  <c r="FO392" i="6" s="1"/>
  <c r="HR392" i="6" s="1"/>
  <c r="DK392" i="6"/>
  <c r="FN392" i="6" s="1"/>
  <c r="HQ392" i="6" s="1"/>
  <c r="DJ392" i="6"/>
  <c r="FM392" i="6" s="1"/>
  <c r="HP392" i="6" s="1"/>
  <c r="DI392" i="6"/>
  <c r="FL392" i="6" s="1"/>
  <c r="HO392" i="6" s="1"/>
  <c r="DH392" i="6"/>
  <c r="FK392" i="6" s="1"/>
  <c r="HN392" i="6" s="1"/>
  <c r="DG392" i="6"/>
  <c r="FJ392" i="6" s="1"/>
  <c r="HM392" i="6" s="1"/>
  <c r="DF392" i="6"/>
  <c r="FI392" i="6" s="1"/>
  <c r="HL392" i="6" s="1"/>
  <c r="DE392" i="6"/>
  <c r="FH392" i="6" s="1"/>
  <c r="HK392" i="6" s="1"/>
  <c r="DD392" i="6"/>
  <c r="FG392" i="6" s="1"/>
  <c r="HJ392" i="6" s="1"/>
  <c r="DC392" i="6"/>
  <c r="FF392" i="6" s="1"/>
  <c r="HI392" i="6" s="1"/>
  <c r="DB392" i="6"/>
  <c r="FE392" i="6" s="1"/>
  <c r="HH392" i="6" s="1"/>
  <c r="DA392" i="6"/>
  <c r="FD392" i="6" s="1"/>
  <c r="HG392" i="6" s="1"/>
  <c r="CZ392" i="6"/>
  <c r="FC392" i="6" s="1"/>
  <c r="HF392" i="6" s="1"/>
  <c r="CY392" i="6"/>
  <c r="FB392" i="6" s="1"/>
  <c r="HE392" i="6" s="1"/>
  <c r="CX392" i="6"/>
  <c r="FA392" i="6" s="1"/>
  <c r="HD392" i="6" s="1"/>
  <c r="CW392" i="6"/>
  <c r="EZ392" i="6" s="1"/>
  <c r="HC392" i="6" s="1"/>
  <c r="CV392" i="6"/>
  <c r="EY392" i="6" s="1"/>
  <c r="HB392" i="6" s="1"/>
  <c r="CU392" i="6"/>
  <c r="EX392" i="6" s="1"/>
  <c r="HA392" i="6" s="1"/>
  <c r="CT392" i="6"/>
  <c r="EW392" i="6" s="1"/>
  <c r="GZ392" i="6" s="1"/>
  <c r="CS392" i="6"/>
  <c r="EV392" i="6" s="1"/>
  <c r="GY392" i="6" s="1"/>
  <c r="CR392" i="6"/>
  <c r="EU392" i="6" s="1"/>
  <c r="GX392" i="6" s="1"/>
  <c r="CQ392" i="6"/>
  <c r="ET392" i="6" s="1"/>
  <c r="GW392" i="6" s="1"/>
  <c r="CP392" i="6"/>
  <c r="ES392" i="6" s="1"/>
  <c r="GV392" i="6" s="1"/>
  <c r="CO392" i="6"/>
  <c r="ER392" i="6" s="1"/>
  <c r="GU392" i="6" s="1"/>
  <c r="CN392" i="6"/>
  <c r="EQ392" i="6" s="1"/>
  <c r="GT392" i="6" s="1"/>
  <c r="CM392" i="6"/>
  <c r="EP392" i="6" s="1"/>
  <c r="GS392" i="6" s="1"/>
  <c r="CL392" i="6"/>
  <c r="EO392" i="6" s="1"/>
  <c r="GR392" i="6" s="1"/>
  <c r="CK392" i="6"/>
  <c r="EN392" i="6" s="1"/>
  <c r="GQ392" i="6" s="1"/>
  <c r="CJ392" i="6"/>
  <c r="EM392" i="6" s="1"/>
  <c r="GP392" i="6" s="1"/>
  <c r="CI392" i="6"/>
  <c r="EL392" i="6" s="1"/>
  <c r="GO392" i="6" s="1"/>
  <c r="CH392" i="6"/>
  <c r="EK392" i="6" s="1"/>
  <c r="GN392" i="6" s="1"/>
  <c r="CG392" i="6"/>
  <c r="EJ392" i="6" s="1"/>
  <c r="GM392" i="6" s="1"/>
  <c r="CF392" i="6"/>
  <c r="EI392" i="6" s="1"/>
  <c r="GL392" i="6" s="1"/>
  <c r="CE392" i="6"/>
  <c r="EH392" i="6" s="1"/>
  <c r="GK392" i="6" s="1"/>
  <c r="CD392" i="6"/>
  <c r="EG392" i="6" s="1"/>
  <c r="GJ392" i="6" s="1"/>
  <c r="CC392" i="6"/>
  <c r="EF392" i="6" s="1"/>
  <c r="GI392" i="6" s="1"/>
  <c r="CB392" i="6"/>
  <c r="EE392" i="6" s="1"/>
  <c r="GH392" i="6" s="1"/>
  <c r="CA392" i="6"/>
  <c r="ED392" i="6" s="1"/>
  <c r="GG392" i="6" s="1"/>
  <c r="BZ392" i="6"/>
  <c r="EC392" i="6" s="1"/>
  <c r="GF392" i="6" s="1"/>
  <c r="BY392" i="6"/>
  <c r="EB392" i="6" s="1"/>
  <c r="GE392" i="6" s="1"/>
  <c r="BX392" i="6"/>
  <c r="EA392" i="6" s="1"/>
  <c r="GD392" i="6" s="1"/>
  <c r="BW392" i="6"/>
  <c r="DZ392" i="6" s="1"/>
  <c r="GC392" i="6" s="1"/>
  <c r="BV392" i="6"/>
  <c r="DY392" i="6" s="1"/>
  <c r="GB392" i="6" s="1"/>
  <c r="BU392" i="6"/>
  <c r="DX392" i="6" s="1"/>
  <c r="GA392" i="6" s="1"/>
  <c r="BT392" i="6"/>
  <c r="DW392" i="6" s="1"/>
  <c r="FZ392" i="6" s="1"/>
  <c r="BS392" i="6"/>
  <c r="DV392" i="6" s="1"/>
  <c r="FY392" i="6" s="1"/>
  <c r="DU391" i="6"/>
  <c r="FX391" i="6" s="1"/>
  <c r="DT391" i="6"/>
  <c r="FW391" i="6" s="1"/>
  <c r="HZ391" i="6" s="1"/>
  <c r="DS391" i="6"/>
  <c r="FV391" i="6" s="1"/>
  <c r="HY391" i="6" s="1"/>
  <c r="DR391" i="6"/>
  <c r="FU391" i="6" s="1"/>
  <c r="HX391" i="6" s="1"/>
  <c r="DQ391" i="6"/>
  <c r="FT391" i="6" s="1"/>
  <c r="HW391" i="6" s="1"/>
  <c r="DP391" i="6"/>
  <c r="FS391" i="6" s="1"/>
  <c r="HV391" i="6" s="1"/>
  <c r="DO391" i="6"/>
  <c r="FR391" i="6" s="1"/>
  <c r="HU391" i="6" s="1"/>
  <c r="DN391" i="6"/>
  <c r="FQ391" i="6" s="1"/>
  <c r="HT391" i="6" s="1"/>
  <c r="DM391" i="6"/>
  <c r="FP391" i="6" s="1"/>
  <c r="HS391" i="6" s="1"/>
  <c r="DL391" i="6"/>
  <c r="FO391" i="6" s="1"/>
  <c r="HR391" i="6" s="1"/>
  <c r="DK391" i="6"/>
  <c r="FN391" i="6" s="1"/>
  <c r="HQ391" i="6" s="1"/>
  <c r="DJ391" i="6"/>
  <c r="FM391" i="6" s="1"/>
  <c r="HP391" i="6" s="1"/>
  <c r="DI391" i="6"/>
  <c r="FL391" i="6" s="1"/>
  <c r="HO391" i="6" s="1"/>
  <c r="DH391" i="6"/>
  <c r="FK391" i="6" s="1"/>
  <c r="HN391" i="6" s="1"/>
  <c r="DG391" i="6"/>
  <c r="FJ391" i="6" s="1"/>
  <c r="HM391" i="6" s="1"/>
  <c r="DF391" i="6"/>
  <c r="FI391" i="6" s="1"/>
  <c r="HL391" i="6" s="1"/>
  <c r="DE391" i="6"/>
  <c r="FH391" i="6" s="1"/>
  <c r="HK391" i="6" s="1"/>
  <c r="DD391" i="6"/>
  <c r="FG391" i="6" s="1"/>
  <c r="HJ391" i="6" s="1"/>
  <c r="DC391" i="6"/>
  <c r="FF391" i="6" s="1"/>
  <c r="HI391" i="6" s="1"/>
  <c r="DB391" i="6"/>
  <c r="FE391" i="6" s="1"/>
  <c r="HH391" i="6" s="1"/>
  <c r="DA391" i="6"/>
  <c r="FD391" i="6" s="1"/>
  <c r="HG391" i="6" s="1"/>
  <c r="CZ391" i="6"/>
  <c r="FC391" i="6" s="1"/>
  <c r="HF391" i="6" s="1"/>
  <c r="CY391" i="6"/>
  <c r="FB391" i="6" s="1"/>
  <c r="HE391" i="6" s="1"/>
  <c r="CX391" i="6"/>
  <c r="FA391" i="6" s="1"/>
  <c r="HD391" i="6" s="1"/>
  <c r="CW391" i="6"/>
  <c r="EZ391" i="6" s="1"/>
  <c r="HC391" i="6" s="1"/>
  <c r="CV391" i="6"/>
  <c r="EY391" i="6" s="1"/>
  <c r="HB391" i="6" s="1"/>
  <c r="CU391" i="6"/>
  <c r="EX391" i="6" s="1"/>
  <c r="HA391" i="6" s="1"/>
  <c r="CT391" i="6"/>
  <c r="EW391" i="6" s="1"/>
  <c r="GZ391" i="6" s="1"/>
  <c r="CS391" i="6"/>
  <c r="EV391" i="6" s="1"/>
  <c r="GY391" i="6" s="1"/>
  <c r="CR391" i="6"/>
  <c r="EU391" i="6" s="1"/>
  <c r="GX391" i="6" s="1"/>
  <c r="CQ391" i="6"/>
  <c r="ET391" i="6" s="1"/>
  <c r="GW391" i="6" s="1"/>
  <c r="CP391" i="6"/>
  <c r="ES391" i="6" s="1"/>
  <c r="GV391" i="6" s="1"/>
  <c r="CO391" i="6"/>
  <c r="ER391" i="6" s="1"/>
  <c r="GU391" i="6" s="1"/>
  <c r="CN391" i="6"/>
  <c r="EQ391" i="6" s="1"/>
  <c r="GT391" i="6" s="1"/>
  <c r="CM391" i="6"/>
  <c r="EP391" i="6" s="1"/>
  <c r="GS391" i="6" s="1"/>
  <c r="CL391" i="6"/>
  <c r="EO391" i="6" s="1"/>
  <c r="GR391" i="6" s="1"/>
  <c r="CK391" i="6"/>
  <c r="EN391" i="6" s="1"/>
  <c r="GQ391" i="6" s="1"/>
  <c r="CJ391" i="6"/>
  <c r="EM391" i="6" s="1"/>
  <c r="GP391" i="6" s="1"/>
  <c r="CI391" i="6"/>
  <c r="EL391" i="6" s="1"/>
  <c r="GO391" i="6" s="1"/>
  <c r="CH391" i="6"/>
  <c r="EK391" i="6" s="1"/>
  <c r="GN391" i="6" s="1"/>
  <c r="CG391" i="6"/>
  <c r="EJ391" i="6" s="1"/>
  <c r="GM391" i="6" s="1"/>
  <c r="CF391" i="6"/>
  <c r="EI391" i="6" s="1"/>
  <c r="GL391" i="6" s="1"/>
  <c r="CE391" i="6"/>
  <c r="EH391" i="6" s="1"/>
  <c r="GK391" i="6" s="1"/>
  <c r="CD391" i="6"/>
  <c r="EG391" i="6" s="1"/>
  <c r="GJ391" i="6" s="1"/>
  <c r="CC391" i="6"/>
  <c r="EF391" i="6" s="1"/>
  <c r="GI391" i="6" s="1"/>
  <c r="CB391" i="6"/>
  <c r="EE391" i="6" s="1"/>
  <c r="GH391" i="6" s="1"/>
  <c r="CA391" i="6"/>
  <c r="ED391" i="6" s="1"/>
  <c r="GG391" i="6" s="1"/>
  <c r="BZ391" i="6"/>
  <c r="EC391" i="6" s="1"/>
  <c r="GF391" i="6" s="1"/>
  <c r="BY391" i="6"/>
  <c r="EB391" i="6" s="1"/>
  <c r="GE391" i="6" s="1"/>
  <c r="BX391" i="6"/>
  <c r="EA391" i="6" s="1"/>
  <c r="GD391" i="6" s="1"/>
  <c r="BW391" i="6"/>
  <c r="DZ391" i="6" s="1"/>
  <c r="GC391" i="6" s="1"/>
  <c r="BV391" i="6"/>
  <c r="DY391" i="6" s="1"/>
  <c r="GB391" i="6" s="1"/>
  <c r="BU391" i="6"/>
  <c r="DX391" i="6" s="1"/>
  <c r="GA391" i="6" s="1"/>
  <c r="BT391" i="6"/>
  <c r="DW391" i="6" s="1"/>
  <c r="FZ391" i="6" s="1"/>
  <c r="BS391" i="6"/>
  <c r="DV391" i="6" s="1"/>
  <c r="FY391" i="6" s="1"/>
  <c r="DU390" i="6"/>
  <c r="FX390" i="6" s="1"/>
  <c r="DT390" i="6"/>
  <c r="FW390" i="6" s="1"/>
  <c r="HZ390" i="6" s="1"/>
  <c r="DS390" i="6"/>
  <c r="FV390" i="6" s="1"/>
  <c r="HY390" i="6" s="1"/>
  <c r="DR390" i="6"/>
  <c r="FU390" i="6" s="1"/>
  <c r="HX390" i="6" s="1"/>
  <c r="DQ390" i="6"/>
  <c r="FT390" i="6" s="1"/>
  <c r="HW390" i="6" s="1"/>
  <c r="DP390" i="6"/>
  <c r="FS390" i="6" s="1"/>
  <c r="HV390" i="6" s="1"/>
  <c r="DO390" i="6"/>
  <c r="FR390" i="6" s="1"/>
  <c r="HU390" i="6" s="1"/>
  <c r="DN390" i="6"/>
  <c r="FQ390" i="6" s="1"/>
  <c r="HT390" i="6" s="1"/>
  <c r="DM390" i="6"/>
  <c r="FP390" i="6" s="1"/>
  <c r="HS390" i="6" s="1"/>
  <c r="DL390" i="6"/>
  <c r="FO390" i="6" s="1"/>
  <c r="HR390" i="6" s="1"/>
  <c r="DK390" i="6"/>
  <c r="FN390" i="6" s="1"/>
  <c r="HQ390" i="6" s="1"/>
  <c r="DJ390" i="6"/>
  <c r="FM390" i="6" s="1"/>
  <c r="HP390" i="6" s="1"/>
  <c r="DI390" i="6"/>
  <c r="FL390" i="6" s="1"/>
  <c r="HO390" i="6" s="1"/>
  <c r="DH390" i="6"/>
  <c r="FK390" i="6" s="1"/>
  <c r="HN390" i="6" s="1"/>
  <c r="DG390" i="6"/>
  <c r="FJ390" i="6" s="1"/>
  <c r="HM390" i="6" s="1"/>
  <c r="DF390" i="6"/>
  <c r="FI390" i="6" s="1"/>
  <c r="HL390" i="6" s="1"/>
  <c r="DE390" i="6"/>
  <c r="FH390" i="6" s="1"/>
  <c r="HK390" i="6" s="1"/>
  <c r="DD390" i="6"/>
  <c r="FG390" i="6" s="1"/>
  <c r="HJ390" i="6" s="1"/>
  <c r="DC390" i="6"/>
  <c r="FF390" i="6" s="1"/>
  <c r="HI390" i="6" s="1"/>
  <c r="DB390" i="6"/>
  <c r="FE390" i="6" s="1"/>
  <c r="HH390" i="6" s="1"/>
  <c r="DA390" i="6"/>
  <c r="FD390" i="6" s="1"/>
  <c r="HG390" i="6" s="1"/>
  <c r="CZ390" i="6"/>
  <c r="FC390" i="6" s="1"/>
  <c r="HF390" i="6" s="1"/>
  <c r="CY390" i="6"/>
  <c r="FB390" i="6" s="1"/>
  <c r="HE390" i="6" s="1"/>
  <c r="CX390" i="6"/>
  <c r="FA390" i="6" s="1"/>
  <c r="HD390" i="6" s="1"/>
  <c r="CW390" i="6"/>
  <c r="EZ390" i="6" s="1"/>
  <c r="HC390" i="6" s="1"/>
  <c r="CV390" i="6"/>
  <c r="EY390" i="6" s="1"/>
  <c r="HB390" i="6" s="1"/>
  <c r="CU390" i="6"/>
  <c r="EX390" i="6" s="1"/>
  <c r="HA390" i="6" s="1"/>
  <c r="CT390" i="6"/>
  <c r="EW390" i="6" s="1"/>
  <c r="GZ390" i="6" s="1"/>
  <c r="CS390" i="6"/>
  <c r="EV390" i="6" s="1"/>
  <c r="GY390" i="6" s="1"/>
  <c r="CR390" i="6"/>
  <c r="EU390" i="6" s="1"/>
  <c r="GX390" i="6" s="1"/>
  <c r="CQ390" i="6"/>
  <c r="ET390" i="6" s="1"/>
  <c r="GW390" i="6" s="1"/>
  <c r="CP390" i="6"/>
  <c r="ES390" i="6" s="1"/>
  <c r="GV390" i="6" s="1"/>
  <c r="CO390" i="6"/>
  <c r="ER390" i="6" s="1"/>
  <c r="GU390" i="6" s="1"/>
  <c r="CN390" i="6"/>
  <c r="EQ390" i="6" s="1"/>
  <c r="GT390" i="6" s="1"/>
  <c r="CM390" i="6"/>
  <c r="EP390" i="6" s="1"/>
  <c r="GS390" i="6" s="1"/>
  <c r="CL390" i="6"/>
  <c r="EO390" i="6" s="1"/>
  <c r="GR390" i="6" s="1"/>
  <c r="CK390" i="6"/>
  <c r="EN390" i="6" s="1"/>
  <c r="GQ390" i="6" s="1"/>
  <c r="CJ390" i="6"/>
  <c r="EM390" i="6" s="1"/>
  <c r="GP390" i="6" s="1"/>
  <c r="CI390" i="6"/>
  <c r="EL390" i="6" s="1"/>
  <c r="GO390" i="6" s="1"/>
  <c r="CH390" i="6"/>
  <c r="EK390" i="6" s="1"/>
  <c r="GN390" i="6" s="1"/>
  <c r="CG390" i="6"/>
  <c r="EJ390" i="6" s="1"/>
  <c r="GM390" i="6" s="1"/>
  <c r="CF390" i="6"/>
  <c r="EI390" i="6" s="1"/>
  <c r="GL390" i="6" s="1"/>
  <c r="CE390" i="6"/>
  <c r="EH390" i="6" s="1"/>
  <c r="GK390" i="6" s="1"/>
  <c r="CD390" i="6"/>
  <c r="EG390" i="6" s="1"/>
  <c r="GJ390" i="6" s="1"/>
  <c r="CC390" i="6"/>
  <c r="EF390" i="6" s="1"/>
  <c r="GI390" i="6" s="1"/>
  <c r="CB390" i="6"/>
  <c r="EE390" i="6" s="1"/>
  <c r="GH390" i="6" s="1"/>
  <c r="CA390" i="6"/>
  <c r="ED390" i="6" s="1"/>
  <c r="GG390" i="6" s="1"/>
  <c r="BZ390" i="6"/>
  <c r="EC390" i="6" s="1"/>
  <c r="GF390" i="6" s="1"/>
  <c r="BY390" i="6"/>
  <c r="EB390" i="6" s="1"/>
  <c r="GE390" i="6" s="1"/>
  <c r="BX390" i="6"/>
  <c r="EA390" i="6" s="1"/>
  <c r="GD390" i="6" s="1"/>
  <c r="BW390" i="6"/>
  <c r="DZ390" i="6" s="1"/>
  <c r="GC390" i="6" s="1"/>
  <c r="BV390" i="6"/>
  <c r="DY390" i="6" s="1"/>
  <c r="GB390" i="6" s="1"/>
  <c r="BU390" i="6"/>
  <c r="DX390" i="6" s="1"/>
  <c r="GA390" i="6" s="1"/>
  <c r="BT390" i="6"/>
  <c r="DW390" i="6" s="1"/>
  <c r="FZ390" i="6" s="1"/>
  <c r="BS390" i="6"/>
  <c r="DV390" i="6" s="1"/>
  <c r="FY390" i="6" s="1"/>
  <c r="DU389" i="6"/>
  <c r="FX389" i="6" s="1"/>
  <c r="DT389" i="6"/>
  <c r="FW389" i="6" s="1"/>
  <c r="HZ389" i="6" s="1"/>
  <c r="DS389" i="6"/>
  <c r="FV389" i="6" s="1"/>
  <c r="HY389" i="6" s="1"/>
  <c r="DR389" i="6"/>
  <c r="FU389" i="6" s="1"/>
  <c r="HX389" i="6" s="1"/>
  <c r="DQ389" i="6"/>
  <c r="FT389" i="6" s="1"/>
  <c r="HW389" i="6" s="1"/>
  <c r="DP389" i="6"/>
  <c r="FS389" i="6" s="1"/>
  <c r="HV389" i="6" s="1"/>
  <c r="DO389" i="6"/>
  <c r="FR389" i="6" s="1"/>
  <c r="HU389" i="6" s="1"/>
  <c r="DN389" i="6"/>
  <c r="FQ389" i="6" s="1"/>
  <c r="HT389" i="6" s="1"/>
  <c r="DM389" i="6"/>
  <c r="FP389" i="6" s="1"/>
  <c r="HS389" i="6" s="1"/>
  <c r="DL389" i="6"/>
  <c r="FO389" i="6" s="1"/>
  <c r="HR389" i="6" s="1"/>
  <c r="DK389" i="6"/>
  <c r="FN389" i="6" s="1"/>
  <c r="HQ389" i="6" s="1"/>
  <c r="DJ389" i="6"/>
  <c r="FM389" i="6" s="1"/>
  <c r="HP389" i="6" s="1"/>
  <c r="DI389" i="6"/>
  <c r="FL389" i="6" s="1"/>
  <c r="HO389" i="6" s="1"/>
  <c r="DH389" i="6"/>
  <c r="FK389" i="6" s="1"/>
  <c r="HN389" i="6" s="1"/>
  <c r="DG389" i="6"/>
  <c r="FJ389" i="6" s="1"/>
  <c r="HM389" i="6" s="1"/>
  <c r="DF389" i="6"/>
  <c r="FI389" i="6" s="1"/>
  <c r="HL389" i="6" s="1"/>
  <c r="DE389" i="6"/>
  <c r="FH389" i="6" s="1"/>
  <c r="HK389" i="6" s="1"/>
  <c r="DD389" i="6"/>
  <c r="FG389" i="6" s="1"/>
  <c r="HJ389" i="6" s="1"/>
  <c r="DC389" i="6"/>
  <c r="FF389" i="6" s="1"/>
  <c r="HI389" i="6" s="1"/>
  <c r="DB389" i="6"/>
  <c r="FE389" i="6" s="1"/>
  <c r="HH389" i="6" s="1"/>
  <c r="DA389" i="6"/>
  <c r="FD389" i="6" s="1"/>
  <c r="HG389" i="6" s="1"/>
  <c r="CZ389" i="6"/>
  <c r="FC389" i="6" s="1"/>
  <c r="HF389" i="6" s="1"/>
  <c r="CY389" i="6"/>
  <c r="FB389" i="6" s="1"/>
  <c r="HE389" i="6" s="1"/>
  <c r="CX389" i="6"/>
  <c r="FA389" i="6" s="1"/>
  <c r="HD389" i="6" s="1"/>
  <c r="CW389" i="6"/>
  <c r="EZ389" i="6" s="1"/>
  <c r="HC389" i="6" s="1"/>
  <c r="CV389" i="6"/>
  <c r="EY389" i="6" s="1"/>
  <c r="HB389" i="6" s="1"/>
  <c r="CU389" i="6"/>
  <c r="EX389" i="6" s="1"/>
  <c r="HA389" i="6" s="1"/>
  <c r="CT389" i="6"/>
  <c r="EW389" i="6" s="1"/>
  <c r="GZ389" i="6" s="1"/>
  <c r="CS389" i="6"/>
  <c r="EV389" i="6" s="1"/>
  <c r="GY389" i="6" s="1"/>
  <c r="CR389" i="6"/>
  <c r="EU389" i="6" s="1"/>
  <c r="GX389" i="6" s="1"/>
  <c r="CQ389" i="6"/>
  <c r="ET389" i="6" s="1"/>
  <c r="GW389" i="6" s="1"/>
  <c r="CP389" i="6"/>
  <c r="ES389" i="6" s="1"/>
  <c r="GV389" i="6" s="1"/>
  <c r="CO389" i="6"/>
  <c r="ER389" i="6" s="1"/>
  <c r="GU389" i="6" s="1"/>
  <c r="CN389" i="6"/>
  <c r="EQ389" i="6" s="1"/>
  <c r="GT389" i="6" s="1"/>
  <c r="CM389" i="6"/>
  <c r="EP389" i="6" s="1"/>
  <c r="GS389" i="6" s="1"/>
  <c r="CL389" i="6"/>
  <c r="EO389" i="6" s="1"/>
  <c r="GR389" i="6" s="1"/>
  <c r="CK389" i="6"/>
  <c r="EN389" i="6" s="1"/>
  <c r="GQ389" i="6" s="1"/>
  <c r="CJ389" i="6"/>
  <c r="EM389" i="6" s="1"/>
  <c r="GP389" i="6" s="1"/>
  <c r="CI389" i="6"/>
  <c r="EL389" i="6" s="1"/>
  <c r="GO389" i="6" s="1"/>
  <c r="CH389" i="6"/>
  <c r="EK389" i="6" s="1"/>
  <c r="GN389" i="6" s="1"/>
  <c r="CG389" i="6"/>
  <c r="EJ389" i="6" s="1"/>
  <c r="GM389" i="6" s="1"/>
  <c r="CF389" i="6"/>
  <c r="EI389" i="6" s="1"/>
  <c r="GL389" i="6" s="1"/>
  <c r="CE389" i="6"/>
  <c r="EH389" i="6" s="1"/>
  <c r="GK389" i="6" s="1"/>
  <c r="CD389" i="6"/>
  <c r="EG389" i="6" s="1"/>
  <c r="GJ389" i="6" s="1"/>
  <c r="CC389" i="6"/>
  <c r="EF389" i="6" s="1"/>
  <c r="GI389" i="6" s="1"/>
  <c r="CB389" i="6"/>
  <c r="EE389" i="6" s="1"/>
  <c r="GH389" i="6" s="1"/>
  <c r="CA389" i="6"/>
  <c r="ED389" i="6" s="1"/>
  <c r="GG389" i="6" s="1"/>
  <c r="BZ389" i="6"/>
  <c r="EC389" i="6" s="1"/>
  <c r="GF389" i="6" s="1"/>
  <c r="BY389" i="6"/>
  <c r="EB389" i="6" s="1"/>
  <c r="GE389" i="6" s="1"/>
  <c r="BX389" i="6"/>
  <c r="EA389" i="6" s="1"/>
  <c r="GD389" i="6" s="1"/>
  <c r="BW389" i="6"/>
  <c r="DZ389" i="6" s="1"/>
  <c r="GC389" i="6" s="1"/>
  <c r="BV389" i="6"/>
  <c r="DY389" i="6" s="1"/>
  <c r="GB389" i="6" s="1"/>
  <c r="BU389" i="6"/>
  <c r="DX389" i="6" s="1"/>
  <c r="GA389" i="6" s="1"/>
  <c r="BT389" i="6"/>
  <c r="DW389" i="6" s="1"/>
  <c r="FZ389" i="6" s="1"/>
  <c r="BS389" i="6"/>
  <c r="DV389" i="6" s="1"/>
  <c r="FY389" i="6" s="1"/>
  <c r="DU388" i="6"/>
  <c r="FX388" i="6" s="1"/>
  <c r="DT388" i="6"/>
  <c r="FW388" i="6" s="1"/>
  <c r="HZ388" i="6" s="1"/>
  <c r="DS388" i="6"/>
  <c r="FV388" i="6" s="1"/>
  <c r="HY388" i="6" s="1"/>
  <c r="DR388" i="6"/>
  <c r="FU388" i="6" s="1"/>
  <c r="HX388" i="6" s="1"/>
  <c r="DQ388" i="6"/>
  <c r="FT388" i="6" s="1"/>
  <c r="HW388" i="6" s="1"/>
  <c r="DP388" i="6"/>
  <c r="FS388" i="6" s="1"/>
  <c r="HV388" i="6" s="1"/>
  <c r="DO388" i="6"/>
  <c r="FR388" i="6" s="1"/>
  <c r="HU388" i="6" s="1"/>
  <c r="DN388" i="6"/>
  <c r="FQ388" i="6" s="1"/>
  <c r="HT388" i="6" s="1"/>
  <c r="DM388" i="6"/>
  <c r="FP388" i="6" s="1"/>
  <c r="HS388" i="6" s="1"/>
  <c r="DL388" i="6"/>
  <c r="FO388" i="6" s="1"/>
  <c r="HR388" i="6" s="1"/>
  <c r="DK388" i="6"/>
  <c r="FN388" i="6" s="1"/>
  <c r="HQ388" i="6" s="1"/>
  <c r="DJ388" i="6"/>
  <c r="FM388" i="6" s="1"/>
  <c r="HP388" i="6" s="1"/>
  <c r="DI388" i="6"/>
  <c r="FL388" i="6" s="1"/>
  <c r="HO388" i="6" s="1"/>
  <c r="DH388" i="6"/>
  <c r="FK388" i="6" s="1"/>
  <c r="HN388" i="6" s="1"/>
  <c r="DG388" i="6"/>
  <c r="FJ388" i="6" s="1"/>
  <c r="HM388" i="6" s="1"/>
  <c r="DF388" i="6"/>
  <c r="FI388" i="6" s="1"/>
  <c r="HL388" i="6" s="1"/>
  <c r="DE388" i="6"/>
  <c r="FH388" i="6" s="1"/>
  <c r="HK388" i="6" s="1"/>
  <c r="DD388" i="6"/>
  <c r="FG388" i="6" s="1"/>
  <c r="HJ388" i="6" s="1"/>
  <c r="DC388" i="6"/>
  <c r="FF388" i="6" s="1"/>
  <c r="HI388" i="6" s="1"/>
  <c r="DB388" i="6"/>
  <c r="FE388" i="6" s="1"/>
  <c r="HH388" i="6" s="1"/>
  <c r="DA388" i="6"/>
  <c r="FD388" i="6" s="1"/>
  <c r="HG388" i="6" s="1"/>
  <c r="CZ388" i="6"/>
  <c r="FC388" i="6" s="1"/>
  <c r="HF388" i="6" s="1"/>
  <c r="CY388" i="6"/>
  <c r="FB388" i="6" s="1"/>
  <c r="HE388" i="6" s="1"/>
  <c r="CX388" i="6"/>
  <c r="FA388" i="6" s="1"/>
  <c r="HD388" i="6" s="1"/>
  <c r="CW388" i="6"/>
  <c r="EZ388" i="6" s="1"/>
  <c r="HC388" i="6" s="1"/>
  <c r="CV388" i="6"/>
  <c r="EY388" i="6" s="1"/>
  <c r="HB388" i="6" s="1"/>
  <c r="CU388" i="6"/>
  <c r="EX388" i="6" s="1"/>
  <c r="HA388" i="6" s="1"/>
  <c r="CT388" i="6"/>
  <c r="EW388" i="6" s="1"/>
  <c r="GZ388" i="6" s="1"/>
  <c r="CS388" i="6"/>
  <c r="EV388" i="6" s="1"/>
  <c r="GY388" i="6" s="1"/>
  <c r="CR388" i="6"/>
  <c r="EU388" i="6" s="1"/>
  <c r="GX388" i="6" s="1"/>
  <c r="CQ388" i="6"/>
  <c r="ET388" i="6" s="1"/>
  <c r="GW388" i="6" s="1"/>
  <c r="CP388" i="6"/>
  <c r="ES388" i="6" s="1"/>
  <c r="GV388" i="6" s="1"/>
  <c r="CO388" i="6"/>
  <c r="ER388" i="6" s="1"/>
  <c r="GU388" i="6" s="1"/>
  <c r="CN388" i="6"/>
  <c r="EQ388" i="6" s="1"/>
  <c r="GT388" i="6" s="1"/>
  <c r="CM388" i="6"/>
  <c r="EP388" i="6" s="1"/>
  <c r="GS388" i="6" s="1"/>
  <c r="CL388" i="6"/>
  <c r="EO388" i="6" s="1"/>
  <c r="GR388" i="6" s="1"/>
  <c r="CK388" i="6"/>
  <c r="EN388" i="6" s="1"/>
  <c r="GQ388" i="6" s="1"/>
  <c r="CJ388" i="6"/>
  <c r="EM388" i="6" s="1"/>
  <c r="GP388" i="6" s="1"/>
  <c r="CI388" i="6"/>
  <c r="EL388" i="6" s="1"/>
  <c r="GO388" i="6" s="1"/>
  <c r="CH388" i="6"/>
  <c r="EK388" i="6" s="1"/>
  <c r="GN388" i="6" s="1"/>
  <c r="CG388" i="6"/>
  <c r="EJ388" i="6" s="1"/>
  <c r="GM388" i="6" s="1"/>
  <c r="CF388" i="6"/>
  <c r="EI388" i="6" s="1"/>
  <c r="GL388" i="6" s="1"/>
  <c r="CE388" i="6"/>
  <c r="EH388" i="6" s="1"/>
  <c r="GK388" i="6" s="1"/>
  <c r="CD388" i="6"/>
  <c r="EG388" i="6" s="1"/>
  <c r="GJ388" i="6" s="1"/>
  <c r="CC388" i="6"/>
  <c r="EF388" i="6" s="1"/>
  <c r="GI388" i="6" s="1"/>
  <c r="CB388" i="6"/>
  <c r="EE388" i="6" s="1"/>
  <c r="GH388" i="6" s="1"/>
  <c r="CA388" i="6"/>
  <c r="ED388" i="6" s="1"/>
  <c r="GG388" i="6" s="1"/>
  <c r="BZ388" i="6"/>
  <c r="EC388" i="6" s="1"/>
  <c r="GF388" i="6" s="1"/>
  <c r="BY388" i="6"/>
  <c r="EB388" i="6" s="1"/>
  <c r="GE388" i="6" s="1"/>
  <c r="BX388" i="6"/>
  <c r="EA388" i="6" s="1"/>
  <c r="GD388" i="6" s="1"/>
  <c r="BW388" i="6"/>
  <c r="DZ388" i="6" s="1"/>
  <c r="GC388" i="6" s="1"/>
  <c r="BV388" i="6"/>
  <c r="DY388" i="6" s="1"/>
  <c r="GB388" i="6" s="1"/>
  <c r="BU388" i="6"/>
  <c r="DX388" i="6" s="1"/>
  <c r="GA388" i="6" s="1"/>
  <c r="BT388" i="6"/>
  <c r="DW388" i="6" s="1"/>
  <c r="FZ388" i="6" s="1"/>
  <c r="BS388" i="6"/>
  <c r="DV388" i="6" s="1"/>
  <c r="FY388" i="6" s="1"/>
  <c r="DU387" i="6"/>
  <c r="FX387" i="6" s="1"/>
  <c r="DT387" i="6"/>
  <c r="FW387" i="6" s="1"/>
  <c r="HZ387" i="6" s="1"/>
  <c r="DS387" i="6"/>
  <c r="FV387" i="6" s="1"/>
  <c r="HY387" i="6" s="1"/>
  <c r="DR387" i="6"/>
  <c r="FU387" i="6" s="1"/>
  <c r="HX387" i="6" s="1"/>
  <c r="DQ387" i="6"/>
  <c r="FT387" i="6" s="1"/>
  <c r="HW387" i="6" s="1"/>
  <c r="DP387" i="6"/>
  <c r="FS387" i="6" s="1"/>
  <c r="HV387" i="6" s="1"/>
  <c r="DO387" i="6"/>
  <c r="FR387" i="6" s="1"/>
  <c r="HU387" i="6" s="1"/>
  <c r="DN387" i="6"/>
  <c r="FQ387" i="6" s="1"/>
  <c r="HT387" i="6" s="1"/>
  <c r="DM387" i="6"/>
  <c r="FP387" i="6" s="1"/>
  <c r="HS387" i="6" s="1"/>
  <c r="DL387" i="6"/>
  <c r="FO387" i="6" s="1"/>
  <c r="HR387" i="6" s="1"/>
  <c r="DK387" i="6"/>
  <c r="FN387" i="6" s="1"/>
  <c r="HQ387" i="6" s="1"/>
  <c r="DJ387" i="6"/>
  <c r="FM387" i="6" s="1"/>
  <c r="HP387" i="6" s="1"/>
  <c r="DI387" i="6"/>
  <c r="FL387" i="6" s="1"/>
  <c r="HO387" i="6" s="1"/>
  <c r="DH387" i="6"/>
  <c r="FK387" i="6" s="1"/>
  <c r="HN387" i="6" s="1"/>
  <c r="DG387" i="6"/>
  <c r="FJ387" i="6" s="1"/>
  <c r="HM387" i="6" s="1"/>
  <c r="DF387" i="6"/>
  <c r="FI387" i="6" s="1"/>
  <c r="HL387" i="6" s="1"/>
  <c r="DE387" i="6"/>
  <c r="FH387" i="6" s="1"/>
  <c r="HK387" i="6" s="1"/>
  <c r="DD387" i="6"/>
  <c r="FG387" i="6" s="1"/>
  <c r="HJ387" i="6" s="1"/>
  <c r="DC387" i="6"/>
  <c r="FF387" i="6" s="1"/>
  <c r="HI387" i="6" s="1"/>
  <c r="DB387" i="6"/>
  <c r="FE387" i="6" s="1"/>
  <c r="HH387" i="6" s="1"/>
  <c r="DA387" i="6"/>
  <c r="FD387" i="6" s="1"/>
  <c r="HG387" i="6" s="1"/>
  <c r="CZ387" i="6"/>
  <c r="FC387" i="6" s="1"/>
  <c r="HF387" i="6" s="1"/>
  <c r="CY387" i="6"/>
  <c r="FB387" i="6" s="1"/>
  <c r="HE387" i="6" s="1"/>
  <c r="CX387" i="6"/>
  <c r="FA387" i="6" s="1"/>
  <c r="HD387" i="6" s="1"/>
  <c r="CW387" i="6"/>
  <c r="EZ387" i="6" s="1"/>
  <c r="HC387" i="6" s="1"/>
  <c r="CV387" i="6"/>
  <c r="EY387" i="6" s="1"/>
  <c r="HB387" i="6" s="1"/>
  <c r="CU387" i="6"/>
  <c r="EX387" i="6" s="1"/>
  <c r="HA387" i="6" s="1"/>
  <c r="CT387" i="6"/>
  <c r="EW387" i="6" s="1"/>
  <c r="GZ387" i="6" s="1"/>
  <c r="CS387" i="6"/>
  <c r="EV387" i="6" s="1"/>
  <c r="GY387" i="6" s="1"/>
  <c r="CR387" i="6"/>
  <c r="EU387" i="6" s="1"/>
  <c r="GX387" i="6" s="1"/>
  <c r="CQ387" i="6"/>
  <c r="ET387" i="6" s="1"/>
  <c r="GW387" i="6" s="1"/>
  <c r="CP387" i="6"/>
  <c r="ES387" i="6" s="1"/>
  <c r="GV387" i="6" s="1"/>
  <c r="CO387" i="6"/>
  <c r="ER387" i="6" s="1"/>
  <c r="GU387" i="6" s="1"/>
  <c r="CN387" i="6"/>
  <c r="EQ387" i="6" s="1"/>
  <c r="GT387" i="6" s="1"/>
  <c r="CM387" i="6"/>
  <c r="EP387" i="6" s="1"/>
  <c r="GS387" i="6" s="1"/>
  <c r="CL387" i="6"/>
  <c r="EO387" i="6" s="1"/>
  <c r="GR387" i="6" s="1"/>
  <c r="CK387" i="6"/>
  <c r="EN387" i="6" s="1"/>
  <c r="GQ387" i="6" s="1"/>
  <c r="CJ387" i="6"/>
  <c r="EM387" i="6" s="1"/>
  <c r="GP387" i="6" s="1"/>
  <c r="CI387" i="6"/>
  <c r="EL387" i="6" s="1"/>
  <c r="GO387" i="6" s="1"/>
  <c r="CH387" i="6"/>
  <c r="EK387" i="6" s="1"/>
  <c r="GN387" i="6" s="1"/>
  <c r="CG387" i="6"/>
  <c r="EJ387" i="6" s="1"/>
  <c r="GM387" i="6" s="1"/>
  <c r="CF387" i="6"/>
  <c r="EI387" i="6" s="1"/>
  <c r="GL387" i="6" s="1"/>
  <c r="CE387" i="6"/>
  <c r="EH387" i="6" s="1"/>
  <c r="GK387" i="6" s="1"/>
  <c r="CD387" i="6"/>
  <c r="EG387" i="6" s="1"/>
  <c r="GJ387" i="6" s="1"/>
  <c r="CC387" i="6"/>
  <c r="EF387" i="6" s="1"/>
  <c r="GI387" i="6" s="1"/>
  <c r="CB387" i="6"/>
  <c r="EE387" i="6" s="1"/>
  <c r="GH387" i="6" s="1"/>
  <c r="CA387" i="6"/>
  <c r="ED387" i="6" s="1"/>
  <c r="GG387" i="6" s="1"/>
  <c r="BZ387" i="6"/>
  <c r="EC387" i="6" s="1"/>
  <c r="GF387" i="6" s="1"/>
  <c r="BY387" i="6"/>
  <c r="EB387" i="6" s="1"/>
  <c r="GE387" i="6" s="1"/>
  <c r="BX387" i="6"/>
  <c r="EA387" i="6" s="1"/>
  <c r="GD387" i="6" s="1"/>
  <c r="BW387" i="6"/>
  <c r="DZ387" i="6" s="1"/>
  <c r="GC387" i="6" s="1"/>
  <c r="BV387" i="6"/>
  <c r="DY387" i="6" s="1"/>
  <c r="GB387" i="6" s="1"/>
  <c r="BU387" i="6"/>
  <c r="DX387" i="6" s="1"/>
  <c r="GA387" i="6" s="1"/>
  <c r="BT387" i="6"/>
  <c r="DW387" i="6" s="1"/>
  <c r="FZ387" i="6" s="1"/>
  <c r="BS387" i="6"/>
  <c r="DV387" i="6" s="1"/>
  <c r="FY387" i="6" s="1"/>
  <c r="DU386" i="6"/>
  <c r="FX386" i="6" s="1"/>
  <c r="DT386" i="6"/>
  <c r="FW386" i="6" s="1"/>
  <c r="HZ386" i="6" s="1"/>
  <c r="DS386" i="6"/>
  <c r="FV386" i="6" s="1"/>
  <c r="HY386" i="6" s="1"/>
  <c r="DR386" i="6"/>
  <c r="FU386" i="6" s="1"/>
  <c r="HX386" i="6" s="1"/>
  <c r="DQ386" i="6"/>
  <c r="FT386" i="6" s="1"/>
  <c r="HW386" i="6" s="1"/>
  <c r="DP386" i="6"/>
  <c r="FS386" i="6" s="1"/>
  <c r="HV386" i="6" s="1"/>
  <c r="DO386" i="6"/>
  <c r="FR386" i="6" s="1"/>
  <c r="HU386" i="6" s="1"/>
  <c r="DN386" i="6"/>
  <c r="FQ386" i="6" s="1"/>
  <c r="HT386" i="6" s="1"/>
  <c r="DM386" i="6"/>
  <c r="FP386" i="6" s="1"/>
  <c r="HS386" i="6" s="1"/>
  <c r="DL386" i="6"/>
  <c r="FO386" i="6" s="1"/>
  <c r="HR386" i="6" s="1"/>
  <c r="DK386" i="6"/>
  <c r="FN386" i="6" s="1"/>
  <c r="HQ386" i="6" s="1"/>
  <c r="DJ386" i="6"/>
  <c r="FM386" i="6" s="1"/>
  <c r="HP386" i="6" s="1"/>
  <c r="DI386" i="6"/>
  <c r="FL386" i="6" s="1"/>
  <c r="HO386" i="6" s="1"/>
  <c r="DH386" i="6"/>
  <c r="FK386" i="6" s="1"/>
  <c r="HN386" i="6" s="1"/>
  <c r="DG386" i="6"/>
  <c r="FJ386" i="6" s="1"/>
  <c r="HM386" i="6" s="1"/>
  <c r="DF386" i="6"/>
  <c r="FI386" i="6" s="1"/>
  <c r="HL386" i="6" s="1"/>
  <c r="DE386" i="6"/>
  <c r="FH386" i="6" s="1"/>
  <c r="HK386" i="6" s="1"/>
  <c r="DD386" i="6"/>
  <c r="FG386" i="6" s="1"/>
  <c r="HJ386" i="6" s="1"/>
  <c r="DC386" i="6"/>
  <c r="FF386" i="6" s="1"/>
  <c r="HI386" i="6" s="1"/>
  <c r="DB386" i="6"/>
  <c r="FE386" i="6" s="1"/>
  <c r="HH386" i="6" s="1"/>
  <c r="DA386" i="6"/>
  <c r="FD386" i="6" s="1"/>
  <c r="HG386" i="6" s="1"/>
  <c r="CZ386" i="6"/>
  <c r="FC386" i="6" s="1"/>
  <c r="HF386" i="6" s="1"/>
  <c r="CY386" i="6"/>
  <c r="FB386" i="6" s="1"/>
  <c r="HE386" i="6" s="1"/>
  <c r="CX386" i="6"/>
  <c r="FA386" i="6" s="1"/>
  <c r="HD386" i="6" s="1"/>
  <c r="CW386" i="6"/>
  <c r="EZ386" i="6" s="1"/>
  <c r="HC386" i="6" s="1"/>
  <c r="CV386" i="6"/>
  <c r="EY386" i="6" s="1"/>
  <c r="HB386" i="6" s="1"/>
  <c r="CU386" i="6"/>
  <c r="EX386" i="6" s="1"/>
  <c r="HA386" i="6" s="1"/>
  <c r="CT386" i="6"/>
  <c r="EW386" i="6" s="1"/>
  <c r="GZ386" i="6" s="1"/>
  <c r="CS386" i="6"/>
  <c r="EV386" i="6" s="1"/>
  <c r="GY386" i="6" s="1"/>
  <c r="CR386" i="6"/>
  <c r="EU386" i="6" s="1"/>
  <c r="GX386" i="6" s="1"/>
  <c r="CQ386" i="6"/>
  <c r="ET386" i="6" s="1"/>
  <c r="GW386" i="6" s="1"/>
  <c r="CP386" i="6"/>
  <c r="ES386" i="6" s="1"/>
  <c r="GV386" i="6" s="1"/>
  <c r="CO386" i="6"/>
  <c r="ER386" i="6" s="1"/>
  <c r="GU386" i="6" s="1"/>
  <c r="CN386" i="6"/>
  <c r="EQ386" i="6" s="1"/>
  <c r="GT386" i="6" s="1"/>
  <c r="CM386" i="6"/>
  <c r="EP386" i="6" s="1"/>
  <c r="GS386" i="6" s="1"/>
  <c r="CL386" i="6"/>
  <c r="EO386" i="6" s="1"/>
  <c r="GR386" i="6" s="1"/>
  <c r="CK386" i="6"/>
  <c r="EN386" i="6" s="1"/>
  <c r="GQ386" i="6" s="1"/>
  <c r="CJ386" i="6"/>
  <c r="EM386" i="6" s="1"/>
  <c r="GP386" i="6" s="1"/>
  <c r="CI386" i="6"/>
  <c r="EL386" i="6" s="1"/>
  <c r="GO386" i="6" s="1"/>
  <c r="CH386" i="6"/>
  <c r="EK386" i="6" s="1"/>
  <c r="GN386" i="6" s="1"/>
  <c r="CG386" i="6"/>
  <c r="EJ386" i="6" s="1"/>
  <c r="GM386" i="6" s="1"/>
  <c r="CF386" i="6"/>
  <c r="EI386" i="6" s="1"/>
  <c r="GL386" i="6" s="1"/>
  <c r="CE386" i="6"/>
  <c r="EH386" i="6" s="1"/>
  <c r="GK386" i="6" s="1"/>
  <c r="CD386" i="6"/>
  <c r="EG386" i="6" s="1"/>
  <c r="GJ386" i="6" s="1"/>
  <c r="CC386" i="6"/>
  <c r="EF386" i="6" s="1"/>
  <c r="GI386" i="6" s="1"/>
  <c r="CB386" i="6"/>
  <c r="EE386" i="6" s="1"/>
  <c r="GH386" i="6" s="1"/>
  <c r="CA386" i="6"/>
  <c r="ED386" i="6" s="1"/>
  <c r="GG386" i="6" s="1"/>
  <c r="BZ386" i="6"/>
  <c r="EC386" i="6" s="1"/>
  <c r="GF386" i="6" s="1"/>
  <c r="BY386" i="6"/>
  <c r="EB386" i="6" s="1"/>
  <c r="GE386" i="6" s="1"/>
  <c r="BX386" i="6"/>
  <c r="EA386" i="6" s="1"/>
  <c r="GD386" i="6" s="1"/>
  <c r="BW386" i="6"/>
  <c r="DZ386" i="6" s="1"/>
  <c r="GC386" i="6" s="1"/>
  <c r="BV386" i="6"/>
  <c r="DY386" i="6" s="1"/>
  <c r="GB386" i="6" s="1"/>
  <c r="BU386" i="6"/>
  <c r="DX386" i="6" s="1"/>
  <c r="GA386" i="6" s="1"/>
  <c r="BT386" i="6"/>
  <c r="DW386" i="6" s="1"/>
  <c r="FZ386" i="6" s="1"/>
  <c r="BS386" i="6"/>
  <c r="DV386" i="6" s="1"/>
  <c r="FY386" i="6" s="1"/>
  <c r="DU385" i="6"/>
  <c r="FX385" i="6" s="1"/>
  <c r="DT385" i="6"/>
  <c r="FW385" i="6" s="1"/>
  <c r="HZ385" i="6" s="1"/>
  <c r="DS385" i="6"/>
  <c r="FV385" i="6" s="1"/>
  <c r="HY385" i="6" s="1"/>
  <c r="DR385" i="6"/>
  <c r="FU385" i="6" s="1"/>
  <c r="HX385" i="6" s="1"/>
  <c r="DQ385" i="6"/>
  <c r="FT385" i="6" s="1"/>
  <c r="HW385" i="6" s="1"/>
  <c r="DP385" i="6"/>
  <c r="FS385" i="6" s="1"/>
  <c r="HV385" i="6" s="1"/>
  <c r="DO385" i="6"/>
  <c r="FR385" i="6" s="1"/>
  <c r="HU385" i="6" s="1"/>
  <c r="DN385" i="6"/>
  <c r="FQ385" i="6" s="1"/>
  <c r="HT385" i="6" s="1"/>
  <c r="DM385" i="6"/>
  <c r="FP385" i="6" s="1"/>
  <c r="HS385" i="6" s="1"/>
  <c r="DL385" i="6"/>
  <c r="FO385" i="6" s="1"/>
  <c r="HR385" i="6" s="1"/>
  <c r="DK385" i="6"/>
  <c r="FN385" i="6" s="1"/>
  <c r="HQ385" i="6" s="1"/>
  <c r="DJ385" i="6"/>
  <c r="FM385" i="6" s="1"/>
  <c r="HP385" i="6" s="1"/>
  <c r="DI385" i="6"/>
  <c r="FL385" i="6" s="1"/>
  <c r="HO385" i="6" s="1"/>
  <c r="DH385" i="6"/>
  <c r="FK385" i="6" s="1"/>
  <c r="HN385" i="6" s="1"/>
  <c r="DG385" i="6"/>
  <c r="FJ385" i="6" s="1"/>
  <c r="HM385" i="6" s="1"/>
  <c r="DF385" i="6"/>
  <c r="FI385" i="6" s="1"/>
  <c r="HL385" i="6" s="1"/>
  <c r="DE385" i="6"/>
  <c r="FH385" i="6" s="1"/>
  <c r="HK385" i="6" s="1"/>
  <c r="DD385" i="6"/>
  <c r="FG385" i="6" s="1"/>
  <c r="HJ385" i="6" s="1"/>
  <c r="DC385" i="6"/>
  <c r="FF385" i="6" s="1"/>
  <c r="HI385" i="6" s="1"/>
  <c r="DB385" i="6"/>
  <c r="FE385" i="6" s="1"/>
  <c r="HH385" i="6" s="1"/>
  <c r="DA385" i="6"/>
  <c r="FD385" i="6" s="1"/>
  <c r="HG385" i="6" s="1"/>
  <c r="CZ385" i="6"/>
  <c r="FC385" i="6" s="1"/>
  <c r="HF385" i="6" s="1"/>
  <c r="CY385" i="6"/>
  <c r="FB385" i="6" s="1"/>
  <c r="HE385" i="6" s="1"/>
  <c r="CX385" i="6"/>
  <c r="FA385" i="6" s="1"/>
  <c r="HD385" i="6" s="1"/>
  <c r="CW385" i="6"/>
  <c r="EZ385" i="6" s="1"/>
  <c r="HC385" i="6" s="1"/>
  <c r="CV385" i="6"/>
  <c r="EY385" i="6" s="1"/>
  <c r="HB385" i="6" s="1"/>
  <c r="CU385" i="6"/>
  <c r="EX385" i="6" s="1"/>
  <c r="HA385" i="6" s="1"/>
  <c r="CT385" i="6"/>
  <c r="EW385" i="6" s="1"/>
  <c r="GZ385" i="6" s="1"/>
  <c r="CS385" i="6"/>
  <c r="EV385" i="6" s="1"/>
  <c r="GY385" i="6" s="1"/>
  <c r="CR385" i="6"/>
  <c r="EU385" i="6" s="1"/>
  <c r="GX385" i="6" s="1"/>
  <c r="CQ385" i="6"/>
  <c r="ET385" i="6" s="1"/>
  <c r="GW385" i="6" s="1"/>
  <c r="CP385" i="6"/>
  <c r="ES385" i="6" s="1"/>
  <c r="GV385" i="6" s="1"/>
  <c r="CO385" i="6"/>
  <c r="ER385" i="6" s="1"/>
  <c r="GU385" i="6" s="1"/>
  <c r="CN385" i="6"/>
  <c r="EQ385" i="6" s="1"/>
  <c r="GT385" i="6" s="1"/>
  <c r="CM385" i="6"/>
  <c r="EP385" i="6" s="1"/>
  <c r="GS385" i="6" s="1"/>
  <c r="CL385" i="6"/>
  <c r="EO385" i="6" s="1"/>
  <c r="GR385" i="6" s="1"/>
  <c r="CK385" i="6"/>
  <c r="EN385" i="6" s="1"/>
  <c r="GQ385" i="6" s="1"/>
  <c r="CJ385" i="6"/>
  <c r="EM385" i="6" s="1"/>
  <c r="GP385" i="6" s="1"/>
  <c r="CI385" i="6"/>
  <c r="EL385" i="6" s="1"/>
  <c r="GO385" i="6" s="1"/>
  <c r="CH385" i="6"/>
  <c r="EK385" i="6" s="1"/>
  <c r="GN385" i="6" s="1"/>
  <c r="CG385" i="6"/>
  <c r="EJ385" i="6" s="1"/>
  <c r="GM385" i="6" s="1"/>
  <c r="CF385" i="6"/>
  <c r="EI385" i="6" s="1"/>
  <c r="GL385" i="6" s="1"/>
  <c r="CE385" i="6"/>
  <c r="EH385" i="6" s="1"/>
  <c r="GK385" i="6" s="1"/>
  <c r="CD385" i="6"/>
  <c r="EG385" i="6" s="1"/>
  <c r="GJ385" i="6" s="1"/>
  <c r="CC385" i="6"/>
  <c r="EF385" i="6" s="1"/>
  <c r="GI385" i="6" s="1"/>
  <c r="CB385" i="6"/>
  <c r="EE385" i="6" s="1"/>
  <c r="GH385" i="6" s="1"/>
  <c r="CA385" i="6"/>
  <c r="ED385" i="6" s="1"/>
  <c r="GG385" i="6" s="1"/>
  <c r="BZ385" i="6"/>
  <c r="EC385" i="6" s="1"/>
  <c r="GF385" i="6" s="1"/>
  <c r="BY385" i="6"/>
  <c r="EB385" i="6" s="1"/>
  <c r="GE385" i="6" s="1"/>
  <c r="BX385" i="6"/>
  <c r="EA385" i="6" s="1"/>
  <c r="GD385" i="6" s="1"/>
  <c r="BW385" i="6"/>
  <c r="DZ385" i="6" s="1"/>
  <c r="GC385" i="6" s="1"/>
  <c r="BV385" i="6"/>
  <c r="DY385" i="6" s="1"/>
  <c r="GB385" i="6" s="1"/>
  <c r="BU385" i="6"/>
  <c r="DX385" i="6" s="1"/>
  <c r="GA385" i="6" s="1"/>
  <c r="BT385" i="6"/>
  <c r="DW385" i="6" s="1"/>
  <c r="FZ385" i="6" s="1"/>
  <c r="BS385" i="6"/>
  <c r="DV385" i="6" s="1"/>
  <c r="FY385" i="6" s="1"/>
  <c r="DU384" i="6"/>
  <c r="FX384" i="6" s="1"/>
  <c r="DT384" i="6"/>
  <c r="FW384" i="6" s="1"/>
  <c r="HZ384" i="6" s="1"/>
  <c r="DS384" i="6"/>
  <c r="FV384" i="6" s="1"/>
  <c r="HY384" i="6" s="1"/>
  <c r="DR384" i="6"/>
  <c r="FU384" i="6" s="1"/>
  <c r="HX384" i="6" s="1"/>
  <c r="DQ384" i="6"/>
  <c r="FT384" i="6" s="1"/>
  <c r="HW384" i="6" s="1"/>
  <c r="DP384" i="6"/>
  <c r="FS384" i="6" s="1"/>
  <c r="HV384" i="6" s="1"/>
  <c r="DO384" i="6"/>
  <c r="FR384" i="6" s="1"/>
  <c r="HU384" i="6" s="1"/>
  <c r="DN384" i="6"/>
  <c r="FQ384" i="6" s="1"/>
  <c r="HT384" i="6" s="1"/>
  <c r="DM384" i="6"/>
  <c r="FP384" i="6" s="1"/>
  <c r="HS384" i="6" s="1"/>
  <c r="DL384" i="6"/>
  <c r="FO384" i="6" s="1"/>
  <c r="HR384" i="6" s="1"/>
  <c r="DK384" i="6"/>
  <c r="FN384" i="6" s="1"/>
  <c r="HQ384" i="6" s="1"/>
  <c r="DJ384" i="6"/>
  <c r="FM384" i="6" s="1"/>
  <c r="HP384" i="6" s="1"/>
  <c r="DI384" i="6"/>
  <c r="FL384" i="6" s="1"/>
  <c r="HO384" i="6" s="1"/>
  <c r="DH384" i="6"/>
  <c r="FK384" i="6" s="1"/>
  <c r="HN384" i="6" s="1"/>
  <c r="DG384" i="6"/>
  <c r="FJ384" i="6" s="1"/>
  <c r="HM384" i="6" s="1"/>
  <c r="DF384" i="6"/>
  <c r="FI384" i="6" s="1"/>
  <c r="HL384" i="6" s="1"/>
  <c r="DE384" i="6"/>
  <c r="FH384" i="6" s="1"/>
  <c r="HK384" i="6" s="1"/>
  <c r="DD384" i="6"/>
  <c r="FG384" i="6" s="1"/>
  <c r="HJ384" i="6" s="1"/>
  <c r="DC384" i="6"/>
  <c r="FF384" i="6" s="1"/>
  <c r="HI384" i="6" s="1"/>
  <c r="DB384" i="6"/>
  <c r="FE384" i="6" s="1"/>
  <c r="HH384" i="6" s="1"/>
  <c r="DA384" i="6"/>
  <c r="FD384" i="6" s="1"/>
  <c r="HG384" i="6" s="1"/>
  <c r="CZ384" i="6"/>
  <c r="FC384" i="6" s="1"/>
  <c r="HF384" i="6" s="1"/>
  <c r="CY384" i="6"/>
  <c r="FB384" i="6" s="1"/>
  <c r="HE384" i="6" s="1"/>
  <c r="CX384" i="6"/>
  <c r="FA384" i="6" s="1"/>
  <c r="HD384" i="6" s="1"/>
  <c r="CW384" i="6"/>
  <c r="EZ384" i="6" s="1"/>
  <c r="HC384" i="6" s="1"/>
  <c r="CV384" i="6"/>
  <c r="EY384" i="6" s="1"/>
  <c r="HB384" i="6" s="1"/>
  <c r="CU384" i="6"/>
  <c r="EX384" i="6" s="1"/>
  <c r="HA384" i="6" s="1"/>
  <c r="CT384" i="6"/>
  <c r="EW384" i="6" s="1"/>
  <c r="GZ384" i="6" s="1"/>
  <c r="CS384" i="6"/>
  <c r="EV384" i="6" s="1"/>
  <c r="GY384" i="6" s="1"/>
  <c r="CR384" i="6"/>
  <c r="EU384" i="6" s="1"/>
  <c r="GX384" i="6" s="1"/>
  <c r="CQ384" i="6"/>
  <c r="ET384" i="6" s="1"/>
  <c r="GW384" i="6" s="1"/>
  <c r="CP384" i="6"/>
  <c r="ES384" i="6" s="1"/>
  <c r="GV384" i="6" s="1"/>
  <c r="CO384" i="6"/>
  <c r="ER384" i="6" s="1"/>
  <c r="GU384" i="6" s="1"/>
  <c r="CN384" i="6"/>
  <c r="EQ384" i="6" s="1"/>
  <c r="GT384" i="6" s="1"/>
  <c r="CM384" i="6"/>
  <c r="EP384" i="6" s="1"/>
  <c r="GS384" i="6" s="1"/>
  <c r="CL384" i="6"/>
  <c r="EO384" i="6" s="1"/>
  <c r="GR384" i="6" s="1"/>
  <c r="CK384" i="6"/>
  <c r="EN384" i="6" s="1"/>
  <c r="GQ384" i="6" s="1"/>
  <c r="CJ384" i="6"/>
  <c r="EM384" i="6" s="1"/>
  <c r="GP384" i="6" s="1"/>
  <c r="CI384" i="6"/>
  <c r="EL384" i="6" s="1"/>
  <c r="GO384" i="6" s="1"/>
  <c r="CH384" i="6"/>
  <c r="EK384" i="6" s="1"/>
  <c r="GN384" i="6" s="1"/>
  <c r="CG384" i="6"/>
  <c r="EJ384" i="6" s="1"/>
  <c r="GM384" i="6" s="1"/>
  <c r="CF384" i="6"/>
  <c r="EI384" i="6" s="1"/>
  <c r="GL384" i="6" s="1"/>
  <c r="CE384" i="6"/>
  <c r="EH384" i="6" s="1"/>
  <c r="GK384" i="6" s="1"/>
  <c r="CD384" i="6"/>
  <c r="EG384" i="6" s="1"/>
  <c r="GJ384" i="6" s="1"/>
  <c r="CC384" i="6"/>
  <c r="EF384" i="6" s="1"/>
  <c r="GI384" i="6" s="1"/>
  <c r="CB384" i="6"/>
  <c r="EE384" i="6" s="1"/>
  <c r="GH384" i="6" s="1"/>
  <c r="CA384" i="6"/>
  <c r="ED384" i="6" s="1"/>
  <c r="GG384" i="6" s="1"/>
  <c r="BZ384" i="6"/>
  <c r="EC384" i="6" s="1"/>
  <c r="GF384" i="6" s="1"/>
  <c r="BY384" i="6"/>
  <c r="EB384" i="6" s="1"/>
  <c r="GE384" i="6" s="1"/>
  <c r="BX384" i="6"/>
  <c r="EA384" i="6" s="1"/>
  <c r="GD384" i="6" s="1"/>
  <c r="BW384" i="6"/>
  <c r="DZ384" i="6" s="1"/>
  <c r="GC384" i="6" s="1"/>
  <c r="BV384" i="6"/>
  <c r="DY384" i="6" s="1"/>
  <c r="GB384" i="6" s="1"/>
  <c r="BU384" i="6"/>
  <c r="DX384" i="6" s="1"/>
  <c r="GA384" i="6" s="1"/>
  <c r="BT384" i="6"/>
  <c r="DW384" i="6" s="1"/>
  <c r="FZ384" i="6" s="1"/>
  <c r="BS384" i="6"/>
  <c r="DV384" i="6" s="1"/>
  <c r="FY384" i="6" s="1"/>
  <c r="DU383" i="6"/>
  <c r="FX383" i="6" s="1"/>
  <c r="DT383" i="6"/>
  <c r="FW383" i="6" s="1"/>
  <c r="HZ383" i="6" s="1"/>
  <c r="DS383" i="6"/>
  <c r="FV383" i="6" s="1"/>
  <c r="HY383" i="6" s="1"/>
  <c r="DR383" i="6"/>
  <c r="FU383" i="6" s="1"/>
  <c r="HX383" i="6" s="1"/>
  <c r="DQ383" i="6"/>
  <c r="FT383" i="6" s="1"/>
  <c r="HW383" i="6" s="1"/>
  <c r="DP383" i="6"/>
  <c r="FS383" i="6" s="1"/>
  <c r="HV383" i="6" s="1"/>
  <c r="DO383" i="6"/>
  <c r="FR383" i="6" s="1"/>
  <c r="HU383" i="6" s="1"/>
  <c r="DN383" i="6"/>
  <c r="FQ383" i="6" s="1"/>
  <c r="HT383" i="6" s="1"/>
  <c r="DM383" i="6"/>
  <c r="FP383" i="6" s="1"/>
  <c r="HS383" i="6" s="1"/>
  <c r="DL383" i="6"/>
  <c r="FO383" i="6" s="1"/>
  <c r="HR383" i="6" s="1"/>
  <c r="DK383" i="6"/>
  <c r="FN383" i="6" s="1"/>
  <c r="HQ383" i="6" s="1"/>
  <c r="DJ383" i="6"/>
  <c r="FM383" i="6" s="1"/>
  <c r="HP383" i="6" s="1"/>
  <c r="DI383" i="6"/>
  <c r="FL383" i="6" s="1"/>
  <c r="HO383" i="6" s="1"/>
  <c r="DH383" i="6"/>
  <c r="FK383" i="6" s="1"/>
  <c r="HN383" i="6" s="1"/>
  <c r="DG383" i="6"/>
  <c r="FJ383" i="6" s="1"/>
  <c r="HM383" i="6" s="1"/>
  <c r="DF383" i="6"/>
  <c r="FI383" i="6" s="1"/>
  <c r="HL383" i="6" s="1"/>
  <c r="DE383" i="6"/>
  <c r="FH383" i="6" s="1"/>
  <c r="HK383" i="6" s="1"/>
  <c r="DD383" i="6"/>
  <c r="FG383" i="6" s="1"/>
  <c r="HJ383" i="6" s="1"/>
  <c r="DC383" i="6"/>
  <c r="FF383" i="6" s="1"/>
  <c r="HI383" i="6" s="1"/>
  <c r="DB383" i="6"/>
  <c r="FE383" i="6" s="1"/>
  <c r="HH383" i="6" s="1"/>
  <c r="DA383" i="6"/>
  <c r="FD383" i="6" s="1"/>
  <c r="HG383" i="6" s="1"/>
  <c r="CZ383" i="6"/>
  <c r="FC383" i="6" s="1"/>
  <c r="HF383" i="6" s="1"/>
  <c r="CY383" i="6"/>
  <c r="FB383" i="6" s="1"/>
  <c r="HE383" i="6" s="1"/>
  <c r="CX383" i="6"/>
  <c r="FA383" i="6" s="1"/>
  <c r="HD383" i="6" s="1"/>
  <c r="CW383" i="6"/>
  <c r="EZ383" i="6" s="1"/>
  <c r="HC383" i="6" s="1"/>
  <c r="CV383" i="6"/>
  <c r="EY383" i="6" s="1"/>
  <c r="HB383" i="6" s="1"/>
  <c r="CU383" i="6"/>
  <c r="EX383" i="6" s="1"/>
  <c r="HA383" i="6" s="1"/>
  <c r="CT383" i="6"/>
  <c r="EW383" i="6" s="1"/>
  <c r="GZ383" i="6" s="1"/>
  <c r="CS383" i="6"/>
  <c r="EV383" i="6" s="1"/>
  <c r="GY383" i="6" s="1"/>
  <c r="CR383" i="6"/>
  <c r="EU383" i="6" s="1"/>
  <c r="GX383" i="6" s="1"/>
  <c r="CQ383" i="6"/>
  <c r="ET383" i="6" s="1"/>
  <c r="GW383" i="6" s="1"/>
  <c r="CP383" i="6"/>
  <c r="ES383" i="6" s="1"/>
  <c r="GV383" i="6" s="1"/>
  <c r="CO383" i="6"/>
  <c r="ER383" i="6" s="1"/>
  <c r="GU383" i="6" s="1"/>
  <c r="CN383" i="6"/>
  <c r="EQ383" i="6" s="1"/>
  <c r="GT383" i="6" s="1"/>
  <c r="CM383" i="6"/>
  <c r="EP383" i="6" s="1"/>
  <c r="GS383" i="6" s="1"/>
  <c r="CL383" i="6"/>
  <c r="EO383" i="6" s="1"/>
  <c r="GR383" i="6" s="1"/>
  <c r="CK383" i="6"/>
  <c r="EN383" i="6" s="1"/>
  <c r="GQ383" i="6" s="1"/>
  <c r="CJ383" i="6"/>
  <c r="EM383" i="6" s="1"/>
  <c r="GP383" i="6" s="1"/>
  <c r="CI383" i="6"/>
  <c r="EL383" i="6" s="1"/>
  <c r="GO383" i="6" s="1"/>
  <c r="CH383" i="6"/>
  <c r="EK383" i="6" s="1"/>
  <c r="GN383" i="6" s="1"/>
  <c r="CG383" i="6"/>
  <c r="EJ383" i="6" s="1"/>
  <c r="GM383" i="6" s="1"/>
  <c r="CF383" i="6"/>
  <c r="EI383" i="6" s="1"/>
  <c r="GL383" i="6" s="1"/>
  <c r="CE383" i="6"/>
  <c r="EH383" i="6" s="1"/>
  <c r="GK383" i="6" s="1"/>
  <c r="CD383" i="6"/>
  <c r="EG383" i="6" s="1"/>
  <c r="GJ383" i="6" s="1"/>
  <c r="CC383" i="6"/>
  <c r="EF383" i="6" s="1"/>
  <c r="GI383" i="6" s="1"/>
  <c r="CB383" i="6"/>
  <c r="EE383" i="6" s="1"/>
  <c r="GH383" i="6" s="1"/>
  <c r="CA383" i="6"/>
  <c r="ED383" i="6" s="1"/>
  <c r="GG383" i="6" s="1"/>
  <c r="BZ383" i="6"/>
  <c r="EC383" i="6" s="1"/>
  <c r="GF383" i="6" s="1"/>
  <c r="BY383" i="6"/>
  <c r="EB383" i="6" s="1"/>
  <c r="GE383" i="6" s="1"/>
  <c r="BX383" i="6"/>
  <c r="EA383" i="6" s="1"/>
  <c r="GD383" i="6" s="1"/>
  <c r="BW383" i="6"/>
  <c r="DZ383" i="6" s="1"/>
  <c r="GC383" i="6" s="1"/>
  <c r="BV383" i="6"/>
  <c r="DY383" i="6" s="1"/>
  <c r="GB383" i="6" s="1"/>
  <c r="BU383" i="6"/>
  <c r="DX383" i="6" s="1"/>
  <c r="GA383" i="6" s="1"/>
  <c r="BT383" i="6"/>
  <c r="DW383" i="6" s="1"/>
  <c r="FZ383" i="6" s="1"/>
  <c r="BS383" i="6"/>
  <c r="DV383" i="6" s="1"/>
  <c r="FY383" i="6" s="1"/>
  <c r="DU382" i="6"/>
  <c r="FX382" i="6" s="1"/>
  <c r="DT382" i="6"/>
  <c r="FW382" i="6" s="1"/>
  <c r="HZ382" i="6" s="1"/>
  <c r="DS382" i="6"/>
  <c r="FV382" i="6" s="1"/>
  <c r="HY382" i="6" s="1"/>
  <c r="DR382" i="6"/>
  <c r="FU382" i="6" s="1"/>
  <c r="HX382" i="6" s="1"/>
  <c r="DQ382" i="6"/>
  <c r="FT382" i="6" s="1"/>
  <c r="HW382" i="6" s="1"/>
  <c r="DP382" i="6"/>
  <c r="FS382" i="6" s="1"/>
  <c r="HV382" i="6" s="1"/>
  <c r="DO382" i="6"/>
  <c r="FR382" i="6" s="1"/>
  <c r="HU382" i="6" s="1"/>
  <c r="DN382" i="6"/>
  <c r="FQ382" i="6" s="1"/>
  <c r="HT382" i="6" s="1"/>
  <c r="DM382" i="6"/>
  <c r="FP382" i="6" s="1"/>
  <c r="HS382" i="6" s="1"/>
  <c r="DL382" i="6"/>
  <c r="FO382" i="6" s="1"/>
  <c r="HR382" i="6" s="1"/>
  <c r="DK382" i="6"/>
  <c r="FN382" i="6" s="1"/>
  <c r="HQ382" i="6" s="1"/>
  <c r="DJ382" i="6"/>
  <c r="FM382" i="6" s="1"/>
  <c r="HP382" i="6" s="1"/>
  <c r="DI382" i="6"/>
  <c r="FL382" i="6" s="1"/>
  <c r="HO382" i="6" s="1"/>
  <c r="DH382" i="6"/>
  <c r="FK382" i="6" s="1"/>
  <c r="HN382" i="6" s="1"/>
  <c r="DG382" i="6"/>
  <c r="FJ382" i="6" s="1"/>
  <c r="HM382" i="6" s="1"/>
  <c r="DF382" i="6"/>
  <c r="FI382" i="6" s="1"/>
  <c r="HL382" i="6" s="1"/>
  <c r="DE382" i="6"/>
  <c r="FH382" i="6" s="1"/>
  <c r="HK382" i="6" s="1"/>
  <c r="DD382" i="6"/>
  <c r="FG382" i="6" s="1"/>
  <c r="HJ382" i="6" s="1"/>
  <c r="DC382" i="6"/>
  <c r="FF382" i="6" s="1"/>
  <c r="HI382" i="6" s="1"/>
  <c r="DB382" i="6"/>
  <c r="FE382" i="6" s="1"/>
  <c r="HH382" i="6" s="1"/>
  <c r="DA382" i="6"/>
  <c r="FD382" i="6" s="1"/>
  <c r="HG382" i="6" s="1"/>
  <c r="CZ382" i="6"/>
  <c r="FC382" i="6" s="1"/>
  <c r="HF382" i="6" s="1"/>
  <c r="CY382" i="6"/>
  <c r="FB382" i="6" s="1"/>
  <c r="HE382" i="6" s="1"/>
  <c r="CX382" i="6"/>
  <c r="FA382" i="6" s="1"/>
  <c r="HD382" i="6" s="1"/>
  <c r="CW382" i="6"/>
  <c r="EZ382" i="6" s="1"/>
  <c r="HC382" i="6" s="1"/>
  <c r="CV382" i="6"/>
  <c r="EY382" i="6" s="1"/>
  <c r="HB382" i="6" s="1"/>
  <c r="CU382" i="6"/>
  <c r="EX382" i="6" s="1"/>
  <c r="HA382" i="6" s="1"/>
  <c r="CT382" i="6"/>
  <c r="EW382" i="6" s="1"/>
  <c r="GZ382" i="6" s="1"/>
  <c r="CS382" i="6"/>
  <c r="EV382" i="6" s="1"/>
  <c r="GY382" i="6" s="1"/>
  <c r="CR382" i="6"/>
  <c r="EU382" i="6" s="1"/>
  <c r="GX382" i="6" s="1"/>
  <c r="CQ382" i="6"/>
  <c r="ET382" i="6" s="1"/>
  <c r="GW382" i="6" s="1"/>
  <c r="CP382" i="6"/>
  <c r="ES382" i="6" s="1"/>
  <c r="GV382" i="6" s="1"/>
  <c r="CO382" i="6"/>
  <c r="ER382" i="6" s="1"/>
  <c r="GU382" i="6" s="1"/>
  <c r="CN382" i="6"/>
  <c r="EQ382" i="6" s="1"/>
  <c r="GT382" i="6" s="1"/>
  <c r="CM382" i="6"/>
  <c r="EP382" i="6" s="1"/>
  <c r="GS382" i="6" s="1"/>
  <c r="CL382" i="6"/>
  <c r="EO382" i="6" s="1"/>
  <c r="GR382" i="6" s="1"/>
  <c r="CK382" i="6"/>
  <c r="EN382" i="6" s="1"/>
  <c r="GQ382" i="6" s="1"/>
  <c r="CJ382" i="6"/>
  <c r="EM382" i="6" s="1"/>
  <c r="GP382" i="6" s="1"/>
  <c r="CI382" i="6"/>
  <c r="EL382" i="6" s="1"/>
  <c r="GO382" i="6" s="1"/>
  <c r="CH382" i="6"/>
  <c r="EK382" i="6" s="1"/>
  <c r="GN382" i="6" s="1"/>
  <c r="CG382" i="6"/>
  <c r="EJ382" i="6" s="1"/>
  <c r="GM382" i="6" s="1"/>
  <c r="CF382" i="6"/>
  <c r="EI382" i="6" s="1"/>
  <c r="GL382" i="6" s="1"/>
  <c r="CE382" i="6"/>
  <c r="EH382" i="6" s="1"/>
  <c r="GK382" i="6" s="1"/>
  <c r="CD382" i="6"/>
  <c r="EG382" i="6" s="1"/>
  <c r="GJ382" i="6" s="1"/>
  <c r="CC382" i="6"/>
  <c r="EF382" i="6" s="1"/>
  <c r="GI382" i="6" s="1"/>
  <c r="CB382" i="6"/>
  <c r="EE382" i="6" s="1"/>
  <c r="GH382" i="6" s="1"/>
  <c r="CA382" i="6"/>
  <c r="ED382" i="6" s="1"/>
  <c r="GG382" i="6" s="1"/>
  <c r="BZ382" i="6"/>
  <c r="EC382" i="6" s="1"/>
  <c r="GF382" i="6" s="1"/>
  <c r="BY382" i="6"/>
  <c r="EB382" i="6" s="1"/>
  <c r="GE382" i="6" s="1"/>
  <c r="BX382" i="6"/>
  <c r="EA382" i="6" s="1"/>
  <c r="GD382" i="6" s="1"/>
  <c r="BW382" i="6"/>
  <c r="DZ382" i="6" s="1"/>
  <c r="GC382" i="6" s="1"/>
  <c r="BV382" i="6"/>
  <c r="DY382" i="6" s="1"/>
  <c r="GB382" i="6" s="1"/>
  <c r="BU382" i="6"/>
  <c r="DX382" i="6" s="1"/>
  <c r="GA382" i="6" s="1"/>
  <c r="BT382" i="6"/>
  <c r="DW382" i="6" s="1"/>
  <c r="FZ382" i="6" s="1"/>
  <c r="BS382" i="6"/>
  <c r="DV382" i="6" s="1"/>
  <c r="FY382" i="6" s="1"/>
  <c r="DU381" i="6"/>
  <c r="FX381" i="6" s="1"/>
  <c r="DT381" i="6"/>
  <c r="FW381" i="6" s="1"/>
  <c r="HZ381" i="6" s="1"/>
  <c r="DS381" i="6"/>
  <c r="FV381" i="6" s="1"/>
  <c r="HY381" i="6" s="1"/>
  <c r="DR381" i="6"/>
  <c r="FU381" i="6" s="1"/>
  <c r="HX381" i="6" s="1"/>
  <c r="DQ381" i="6"/>
  <c r="FT381" i="6" s="1"/>
  <c r="HW381" i="6" s="1"/>
  <c r="DP381" i="6"/>
  <c r="FS381" i="6" s="1"/>
  <c r="HV381" i="6" s="1"/>
  <c r="DO381" i="6"/>
  <c r="FR381" i="6" s="1"/>
  <c r="HU381" i="6" s="1"/>
  <c r="DN381" i="6"/>
  <c r="FQ381" i="6" s="1"/>
  <c r="HT381" i="6" s="1"/>
  <c r="DM381" i="6"/>
  <c r="FP381" i="6" s="1"/>
  <c r="HS381" i="6" s="1"/>
  <c r="DL381" i="6"/>
  <c r="FO381" i="6" s="1"/>
  <c r="HR381" i="6" s="1"/>
  <c r="DK381" i="6"/>
  <c r="FN381" i="6" s="1"/>
  <c r="HQ381" i="6" s="1"/>
  <c r="DJ381" i="6"/>
  <c r="FM381" i="6" s="1"/>
  <c r="HP381" i="6" s="1"/>
  <c r="DI381" i="6"/>
  <c r="FL381" i="6" s="1"/>
  <c r="HO381" i="6" s="1"/>
  <c r="DH381" i="6"/>
  <c r="FK381" i="6" s="1"/>
  <c r="HN381" i="6" s="1"/>
  <c r="DG381" i="6"/>
  <c r="FJ381" i="6" s="1"/>
  <c r="HM381" i="6" s="1"/>
  <c r="DF381" i="6"/>
  <c r="FI381" i="6" s="1"/>
  <c r="HL381" i="6" s="1"/>
  <c r="DE381" i="6"/>
  <c r="FH381" i="6" s="1"/>
  <c r="HK381" i="6" s="1"/>
  <c r="DD381" i="6"/>
  <c r="FG381" i="6" s="1"/>
  <c r="HJ381" i="6" s="1"/>
  <c r="DC381" i="6"/>
  <c r="FF381" i="6" s="1"/>
  <c r="HI381" i="6" s="1"/>
  <c r="DB381" i="6"/>
  <c r="FE381" i="6" s="1"/>
  <c r="HH381" i="6" s="1"/>
  <c r="DA381" i="6"/>
  <c r="FD381" i="6" s="1"/>
  <c r="HG381" i="6" s="1"/>
  <c r="CZ381" i="6"/>
  <c r="FC381" i="6" s="1"/>
  <c r="HF381" i="6" s="1"/>
  <c r="CY381" i="6"/>
  <c r="FB381" i="6" s="1"/>
  <c r="HE381" i="6" s="1"/>
  <c r="CX381" i="6"/>
  <c r="FA381" i="6" s="1"/>
  <c r="HD381" i="6" s="1"/>
  <c r="CW381" i="6"/>
  <c r="EZ381" i="6" s="1"/>
  <c r="HC381" i="6" s="1"/>
  <c r="CV381" i="6"/>
  <c r="EY381" i="6" s="1"/>
  <c r="HB381" i="6" s="1"/>
  <c r="CU381" i="6"/>
  <c r="EX381" i="6" s="1"/>
  <c r="HA381" i="6" s="1"/>
  <c r="CT381" i="6"/>
  <c r="EW381" i="6" s="1"/>
  <c r="GZ381" i="6" s="1"/>
  <c r="CS381" i="6"/>
  <c r="EV381" i="6" s="1"/>
  <c r="GY381" i="6" s="1"/>
  <c r="CR381" i="6"/>
  <c r="EU381" i="6" s="1"/>
  <c r="GX381" i="6" s="1"/>
  <c r="CQ381" i="6"/>
  <c r="ET381" i="6" s="1"/>
  <c r="GW381" i="6" s="1"/>
  <c r="CP381" i="6"/>
  <c r="ES381" i="6" s="1"/>
  <c r="GV381" i="6" s="1"/>
  <c r="CO381" i="6"/>
  <c r="ER381" i="6" s="1"/>
  <c r="GU381" i="6" s="1"/>
  <c r="CN381" i="6"/>
  <c r="EQ381" i="6" s="1"/>
  <c r="GT381" i="6" s="1"/>
  <c r="CM381" i="6"/>
  <c r="EP381" i="6" s="1"/>
  <c r="GS381" i="6" s="1"/>
  <c r="CL381" i="6"/>
  <c r="EO381" i="6" s="1"/>
  <c r="GR381" i="6" s="1"/>
  <c r="CK381" i="6"/>
  <c r="EN381" i="6" s="1"/>
  <c r="GQ381" i="6" s="1"/>
  <c r="CJ381" i="6"/>
  <c r="EM381" i="6" s="1"/>
  <c r="GP381" i="6" s="1"/>
  <c r="CI381" i="6"/>
  <c r="EL381" i="6" s="1"/>
  <c r="GO381" i="6" s="1"/>
  <c r="CH381" i="6"/>
  <c r="EK381" i="6" s="1"/>
  <c r="GN381" i="6" s="1"/>
  <c r="CG381" i="6"/>
  <c r="EJ381" i="6" s="1"/>
  <c r="GM381" i="6" s="1"/>
  <c r="CF381" i="6"/>
  <c r="EI381" i="6" s="1"/>
  <c r="GL381" i="6" s="1"/>
  <c r="CE381" i="6"/>
  <c r="EH381" i="6" s="1"/>
  <c r="GK381" i="6" s="1"/>
  <c r="CD381" i="6"/>
  <c r="EG381" i="6" s="1"/>
  <c r="GJ381" i="6" s="1"/>
  <c r="CC381" i="6"/>
  <c r="EF381" i="6" s="1"/>
  <c r="GI381" i="6" s="1"/>
  <c r="CB381" i="6"/>
  <c r="EE381" i="6" s="1"/>
  <c r="GH381" i="6" s="1"/>
  <c r="CA381" i="6"/>
  <c r="ED381" i="6" s="1"/>
  <c r="GG381" i="6" s="1"/>
  <c r="BZ381" i="6"/>
  <c r="EC381" i="6" s="1"/>
  <c r="GF381" i="6" s="1"/>
  <c r="BY381" i="6"/>
  <c r="EB381" i="6" s="1"/>
  <c r="GE381" i="6" s="1"/>
  <c r="BX381" i="6"/>
  <c r="EA381" i="6" s="1"/>
  <c r="GD381" i="6" s="1"/>
  <c r="BW381" i="6"/>
  <c r="DZ381" i="6" s="1"/>
  <c r="GC381" i="6" s="1"/>
  <c r="BV381" i="6"/>
  <c r="DY381" i="6" s="1"/>
  <c r="GB381" i="6" s="1"/>
  <c r="BU381" i="6"/>
  <c r="DX381" i="6" s="1"/>
  <c r="GA381" i="6" s="1"/>
  <c r="BT381" i="6"/>
  <c r="DW381" i="6" s="1"/>
  <c r="FZ381" i="6" s="1"/>
  <c r="BS381" i="6"/>
  <c r="DV381" i="6" s="1"/>
  <c r="FY381" i="6" s="1"/>
  <c r="DU380" i="6"/>
  <c r="FX380" i="6" s="1"/>
  <c r="DT380" i="6"/>
  <c r="FW380" i="6" s="1"/>
  <c r="HZ380" i="6" s="1"/>
  <c r="DS380" i="6"/>
  <c r="FV380" i="6" s="1"/>
  <c r="HY380" i="6" s="1"/>
  <c r="DR380" i="6"/>
  <c r="FU380" i="6" s="1"/>
  <c r="HX380" i="6" s="1"/>
  <c r="DQ380" i="6"/>
  <c r="FT380" i="6" s="1"/>
  <c r="HW380" i="6" s="1"/>
  <c r="DP380" i="6"/>
  <c r="FS380" i="6" s="1"/>
  <c r="HV380" i="6" s="1"/>
  <c r="DO380" i="6"/>
  <c r="FR380" i="6" s="1"/>
  <c r="HU380" i="6" s="1"/>
  <c r="DN380" i="6"/>
  <c r="FQ380" i="6" s="1"/>
  <c r="HT380" i="6" s="1"/>
  <c r="DM380" i="6"/>
  <c r="FP380" i="6" s="1"/>
  <c r="HS380" i="6" s="1"/>
  <c r="DL380" i="6"/>
  <c r="FO380" i="6" s="1"/>
  <c r="HR380" i="6" s="1"/>
  <c r="DK380" i="6"/>
  <c r="FN380" i="6" s="1"/>
  <c r="HQ380" i="6" s="1"/>
  <c r="DJ380" i="6"/>
  <c r="FM380" i="6" s="1"/>
  <c r="HP380" i="6" s="1"/>
  <c r="DI380" i="6"/>
  <c r="FL380" i="6" s="1"/>
  <c r="HO380" i="6" s="1"/>
  <c r="DH380" i="6"/>
  <c r="FK380" i="6" s="1"/>
  <c r="HN380" i="6" s="1"/>
  <c r="DG380" i="6"/>
  <c r="FJ380" i="6" s="1"/>
  <c r="HM380" i="6" s="1"/>
  <c r="DF380" i="6"/>
  <c r="FI380" i="6" s="1"/>
  <c r="HL380" i="6" s="1"/>
  <c r="DE380" i="6"/>
  <c r="FH380" i="6" s="1"/>
  <c r="HK380" i="6" s="1"/>
  <c r="DD380" i="6"/>
  <c r="FG380" i="6" s="1"/>
  <c r="HJ380" i="6" s="1"/>
  <c r="DC380" i="6"/>
  <c r="FF380" i="6" s="1"/>
  <c r="HI380" i="6" s="1"/>
  <c r="DB380" i="6"/>
  <c r="FE380" i="6" s="1"/>
  <c r="HH380" i="6" s="1"/>
  <c r="DA380" i="6"/>
  <c r="FD380" i="6" s="1"/>
  <c r="HG380" i="6" s="1"/>
  <c r="CZ380" i="6"/>
  <c r="FC380" i="6" s="1"/>
  <c r="HF380" i="6" s="1"/>
  <c r="CY380" i="6"/>
  <c r="FB380" i="6" s="1"/>
  <c r="HE380" i="6" s="1"/>
  <c r="CX380" i="6"/>
  <c r="FA380" i="6" s="1"/>
  <c r="HD380" i="6" s="1"/>
  <c r="CW380" i="6"/>
  <c r="EZ380" i="6" s="1"/>
  <c r="HC380" i="6" s="1"/>
  <c r="CV380" i="6"/>
  <c r="EY380" i="6" s="1"/>
  <c r="HB380" i="6" s="1"/>
  <c r="CU380" i="6"/>
  <c r="EX380" i="6" s="1"/>
  <c r="HA380" i="6" s="1"/>
  <c r="CT380" i="6"/>
  <c r="EW380" i="6" s="1"/>
  <c r="GZ380" i="6" s="1"/>
  <c r="CS380" i="6"/>
  <c r="EV380" i="6" s="1"/>
  <c r="GY380" i="6" s="1"/>
  <c r="CR380" i="6"/>
  <c r="EU380" i="6" s="1"/>
  <c r="GX380" i="6" s="1"/>
  <c r="CQ380" i="6"/>
  <c r="ET380" i="6" s="1"/>
  <c r="GW380" i="6" s="1"/>
  <c r="CP380" i="6"/>
  <c r="ES380" i="6" s="1"/>
  <c r="GV380" i="6" s="1"/>
  <c r="CO380" i="6"/>
  <c r="ER380" i="6" s="1"/>
  <c r="GU380" i="6" s="1"/>
  <c r="CN380" i="6"/>
  <c r="EQ380" i="6" s="1"/>
  <c r="GT380" i="6" s="1"/>
  <c r="CM380" i="6"/>
  <c r="EP380" i="6" s="1"/>
  <c r="GS380" i="6" s="1"/>
  <c r="CL380" i="6"/>
  <c r="EO380" i="6" s="1"/>
  <c r="GR380" i="6" s="1"/>
  <c r="CK380" i="6"/>
  <c r="EN380" i="6" s="1"/>
  <c r="GQ380" i="6" s="1"/>
  <c r="CJ380" i="6"/>
  <c r="EM380" i="6" s="1"/>
  <c r="GP380" i="6" s="1"/>
  <c r="CI380" i="6"/>
  <c r="EL380" i="6" s="1"/>
  <c r="GO380" i="6" s="1"/>
  <c r="CH380" i="6"/>
  <c r="EK380" i="6" s="1"/>
  <c r="GN380" i="6" s="1"/>
  <c r="CG380" i="6"/>
  <c r="EJ380" i="6" s="1"/>
  <c r="GM380" i="6" s="1"/>
  <c r="CF380" i="6"/>
  <c r="EI380" i="6" s="1"/>
  <c r="GL380" i="6" s="1"/>
  <c r="CE380" i="6"/>
  <c r="EH380" i="6" s="1"/>
  <c r="GK380" i="6" s="1"/>
  <c r="CD380" i="6"/>
  <c r="EG380" i="6" s="1"/>
  <c r="GJ380" i="6" s="1"/>
  <c r="CC380" i="6"/>
  <c r="EF380" i="6" s="1"/>
  <c r="GI380" i="6" s="1"/>
  <c r="CB380" i="6"/>
  <c r="EE380" i="6" s="1"/>
  <c r="GH380" i="6" s="1"/>
  <c r="CA380" i="6"/>
  <c r="ED380" i="6" s="1"/>
  <c r="GG380" i="6" s="1"/>
  <c r="BZ380" i="6"/>
  <c r="EC380" i="6" s="1"/>
  <c r="GF380" i="6" s="1"/>
  <c r="BY380" i="6"/>
  <c r="EB380" i="6" s="1"/>
  <c r="GE380" i="6" s="1"/>
  <c r="BX380" i="6"/>
  <c r="EA380" i="6" s="1"/>
  <c r="GD380" i="6" s="1"/>
  <c r="BW380" i="6"/>
  <c r="DZ380" i="6" s="1"/>
  <c r="GC380" i="6" s="1"/>
  <c r="BV380" i="6"/>
  <c r="DY380" i="6" s="1"/>
  <c r="GB380" i="6" s="1"/>
  <c r="BU380" i="6"/>
  <c r="DX380" i="6" s="1"/>
  <c r="GA380" i="6" s="1"/>
  <c r="BT380" i="6"/>
  <c r="DW380" i="6" s="1"/>
  <c r="FZ380" i="6" s="1"/>
  <c r="BS380" i="6"/>
  <c r="DV380" i="6" s="1"/>
  <c r="FY380" i="6" s="1"/>
  <c r="DU379" i="6"/>
  <c r="FX379" i="6" s="1"/>
  <c r="DT379" i="6"/>
  <c r="FW379" i="6" s="1"/>
  <c r="HZ379" i="6" s="1"/>
  <c r="DS379" i="6"/>
  <c r="FV379" i="6" s="1"/>
  <c r="HY379" i="6" s="1"/>
  <c r="DR379" i="6"/>
  <c r="FU379" i="6" s="1"/>
  <c r="HX379" i="6" s="1"/>
  <c r="DQ379" i="6"/>
  <c r="FT379" i="6" s="1"/>
  <c r="HW379" i="6" s="1"/>
  <c r="DP379" i="6"/>
  <c r="FS379" i="6" s="1"/>
  <c r="HV379" i="6" s="1"/>
  <c r="DO379" i="6"/>
  <c r="FR379" i="6" s="1"/>
  <c r="HU379" i="6" s="1"/>
  <c r="DN379" i="6"/>
  <c r="FQ379" i="6" s="1"/>
  <c r="HT379" i="6" s="1"/>
  <c r="DM379" i="6"/>
  <c r="FP379" i="6" s="1"/>
  <c r="HS379" i="6" s="1"/>
  <c r="DL379" i="6"/>
  <c r="FO379" i="6" s="1"/>
  <c r="HR379" i="6" s="1"/>
  <c r="DK379" i="6"/>
  <c r="FN379" i="6" s="1"/>
  <c r="HQ379" i="6" s="1"/>
  <c r="DJ379" i="6"/>
  <c r="FM379" i="6" s="1"/>
  <c r="HP379" i="6" s="1"/>
  <c r="DI379" i="6"/>
  <c r="FL379" i="6" s="1"/>
  <c r="HO379" i="6" s="1"/>
  <c r="DH379" i="6"/>
  <c r="FK379" i="6" s="1"/>
  <c r="HN379" i="6" s="1"/>
  <c r="DG379" i="6"/>
  <c r="FJ379" i="6" s="1"/>
  <c r="HM379" i="6" s="1"/>
  <c r="DF379" i="6"/>
  <c r="FI379" i="6" s="1"/>
  <c r="HL379" i="6" s="1"/>
  <c r="DE379" i="6"/>
  <c r="FH379" i="6" s="1"/>
  <c r="HK379" i="6" s="1"/>
  <c r="DD379" i="6"/>
  <c r="FG379" i="6" s="1"/>
  <c r="HJ379" i="6" s="1"/>
  <c r="DC379" i="6"/>
  <c r="FF379" i="6" s="1"/>
  <c r="HI379" i="6" s="1"/>
  <c r="DB379" i="6"/>
  <c r="FE379" i="6" s="1"/>
  <c r="HH379" i="6" s="1"/>
  <c r="DA379" i="6"/>
  <c r="FD379" i="6" s="1"/>
  <c r="HG379" i="6" s="1"/>
  <c r="CZ379" i="6"/>
  <c r="FC379" i="6" s="1"/>
  <c r="HF379" i="6" s="1"/>
  <c r="CY379" i="6"/>
  <c r="FB379" i="6" s="1"/>
  <c r="HE379" i="6" s="1"/>
  <c r="CX379" i="6"/>
  <c r="FA379" i="6" s="1"/>
  <c r="HD379" i="6" s="1"/>
  <c r="CW379" i="6"/>
  <c r="EZ379" i="6" s="1"/>
  <c r="HC379" i="6" s="1"/>
  <c r="CV379" i="6"/>
  <c r="EY379" i="6" s="1"/>
  <c r="HB379" i="6" s="1"/>
  <c r="CU379" i="6"/>
  <c r="EX379" i="6" s="1"/>
  <c r="HA379" i="6" s="1"/>
  <c r="CT379" i="6"/>
  <c r="EW379" i="6" s="1"/>
  <c r="GZ379" i="6" s="1"/>
  <c r="CS379" i="6"/>
  <c r="EV379" i="6" s="1"/>
  <c r="GY379" i="6" s="1"/>
  <c r="CR379" i="6"/>
  <c r="EU379" i="6" s="1"/>
  <c r="GX379" i="6" s="1"/>
  <c r="CQ379" i="6"/>
  <c r="ET379" i="6" s="1"/>
  <c r="GW379" i="6" s="1"/>
  <c r="CP379" i="6"/>
  <c r="ES379" i="6" s="1"/>
  <c r="GV379" i="6" s="1"/>
  <c r="CO379" i="6"/>
  <c r="ER379" i="6" s="1"/>
  <c r="GU379" i="6" s="1"/>
  <c r="CN379" i="6"/>
  <c r="EQ379" i="6" s="1"/>
  <c r="GT379" i="6" s="1"/>
  <c r="CM379" i="6"/>
  <c r="EP379" i="6" s="1"/>
  <c r="GS379" i="6" s="1"/>
  <c r="CL379" i="6"/>
  <c r="EO379" i="6" s="1"/>
  <c r="GR379" i="6" s="1"/>
  <c r="CK379" i="6"/>
  <c r="EN379" i="6" s="1"/>
  <c r="GQ379" i="6" s="1"/>
  <c r="CJ379" i="6"/>
  <c r="EM379" i="6" s="1"/>
  <c r="GP379" i="6" s="1"/>
  <c r="CI379" i="6"/>
  <c r="EL379" i="6" s="1"/>
  <c r="GO379" i="6" s="1"/>
  <c r="CH379" i="6"/>
  <c r="EK379" i="6" s="1"/>
  <c r="GN379" i="6" s="1"/>
  <c r="CG379" i="6"/>
  <c r="EJ379" i="6" s="1"/>
  <c r="GM379" i="6" s="1"/>
  <c r="CF379" i="6"/>
  <c r="EI379" i="6" s="1"/>
  <c r="GL379" i="6" s="1"/>
  <c r="CE379" i="6"/>
  <c r="EH379" i="6" s="1"/>
  <c r="GK379" i="6" s="1"/>
  <c r="CD379" i="6"/>
  <c r="EG379" i="6" s="1"/>
  <c r="GJ379" i="6" s="1"/>
  <c r="CC379" i="6"/>
  <c r="EF379" i="6" s="1"/>
  <c r="GI379" i="6" s="1"/>
  <c r="CB379" i="6"/>
  <c r="EE379" i="6" s="1"/>
  <c r="GH379" i="6" s="1"/>
  <c r="CA379" i="6"/>
  <c r="ED379" i="6" s="1"/>
  <c r="GG379" i="6" s="1"/>
  <c r="BZ379" i="6"/>
  <c r="EC379" i="6" s="1"/>
  <c r="GF379" i="6" s="1"/>
  <c r="BY379" i="6"/>
  <c r="EB379" i="6" s="1"/>
  <c r="GE379" i="6" s="1"/>
  <c r="BX379" i="6"/>
  <c r="EA379" i="6" s="1"/>
  <c r="GD379" i="6" s="1"/>
  <c r="BW379" i="6"/>
  <c r="DZ379" i="6" s="1"/>
  <c r="GC379" i="6" s="1"/>
  <c r="BV379" i="6"/>
  <c r="DY379" i="6" s="1"/>
  <c r="GB379" i="6" s="1"/>
  <c r="BU379" i="6"/>
  <c r="DX379" i="6" s="1"/>
  <c r="GA379" i="6" s="1"/>
  <c r="BT379" i="6"/>
  <c r="DW379" i="6" s="1"/>
  <c r="FZ379" i="6" s="1"/>
  <c r="BS379" i="6"/>
  <c r="DV379" i="6" s="1"/>
  <c r="FY379" i="6" s="1"/>
  <c r="DU378" i="6"/>
  <c r="FX378" i="6" s="1"/>
  <c r="DT378" i="6"/>
  <c r="FW378" i="6" s="1"/>
  <c r="HZ378" i="6" s="1"/>
  <c r="DS378" i="6"/>
  <c r="FV378" i="6" s="1"/>
  <c r="HY378" i="6" s="1"/>
  <c r="DR378" i="6"/>
  <c r="FU378" i="6" s="1"/>
  <c r="HX378" i="6" s="1"/>
  <c r="DQ378" i="6"/>
  <c r="FT378" i="6" s="1"/>
  <c r="HW378" i="6" s="1"/>
  <c r="DP378" i="6"/>
  <c r="FS378" i="6" s="1"/>
  <c r="HV378" i="6" s="1"/>
  <c r="DO378" i="6"/>
  <c r="FR378" i="6" s="1"/>
  <c r="HU378" i="6" s="1"/>
  <c r="DN378" i="6"/>
  <c r="FQ378" i="6" s="1"/>
  <c r="HT378" i="6" s="1"/>
  <c r="DM378" i="6"/>
  <c r="FP378" i="6" s="1"/>
  <c r="HS378" i="6" s="1"/>
  <c r="DL378" i="6"/>
  <c r="FO378" i="6" s="1"/>
  <c r="HR378" i="6" s="1"/>
  <c r="DK378" i="6"/>
  <c r="FN378" i="6" s="1"/>
  <c r="HQ378" i="6" s="1"/>
  <c r="DJ378" i="6"/>
  <c r="FM378" i="6" s="1"/>
  <c r="HP378" i="6" s="1"/>
  <c r="DI378" i="6"/>
  <c r="FL378" i="6" s="1"/>
  <c r="HO378" i="6" s="1"/>
  <c r="DH378" i="6"/>
  <c r="FK378" i="6" s="1"/>
  <c r="HN378" i="6" s="1"/>
  <c r="DG378" i="6"/>
  <c r="FJ378" i="6" s="1"/>
  <c r="HM378" i="6" s="1"/>
  <c r="DF378" i="6"/>
  <c r="FI378" i="6" s="1"/>
  <c r="HL378" i="6" s="1"/>
  <c r="DE378" i="6"/>
  <c r="FH378" i="6" s="1"/>
  <c r="HK378" i="6" s="1"/>
  <c r="DD378" i="6"/>
  <c r="FG378" i="6" s="1"/>
  <c r="HJ378" i="6" s="1"/>
  <c r="DC378" i="6"/>
  <c r="FF378" i="6" s="1"/>
  <c r="HI378" i="6" s="1"/>
  <c r="DB378" i="6"/>
  <c r="FE378" i="6" s="1"/>
  <c r="HH378" i="6" s="1"/>
  <c r="DA378" i="6"/>
  <c r="FD378" i="6" s="1"/>
  <c r="HG378" i="6" s="1"/>
  <c r="CZ378" i="6"/>
  <c r="FC378" i="6" s="1"/>
  <c r="HF378" i="6" s="1"/>
  <c r="CY378" i="6"/>
  <c r="FB378" i="6" s="1"/>
  <c r="HE378" i="6" s="1"/>
  <c r="CX378" i="6"/>
  <c r="FA378" i="6" s="1"/>
  <c r="HD378" i="6" s="1"/>
  <c r="CW378" i="6"/>
  <c r="EZ378" i="6" s="1"/>
  <c r="HC378" i="6" s="1"/>
  <c r="CV378" i="6"/>
  <c r="EY378" i="6" s="1"/>
  <c r="HB378" i="6" s="1"/>
  <c r="CU378" i="6"/>
  <c r="EX378" i="6" s="1"/>
  <c r="HA378" i="6" s="1"/>
  <c r="CT378" i="6"/>
  <c r="EW378" i="6" s="1"/>
  <c r="GZ378" i="6" s="1"/>
  <c r="CS378" i="6"/>
  <c r="EV378" i="6" s="1"/>
  <c r="GY378" i="6" s="1"/>
  <c r="CR378" i="6"/>
  <c r="EU378" i="6" s="1"/>
  <c r="GX378" i="6" s="1"/>
  <c r="CQ378" i="6"/>
  <c r="ET378" i="6" s="1"/>
  <c r="GW378" i="6" s="1"/>
  <c r="CP378" i="6"/>
  <c r="ES378" i="6" s="1"/>
  <c r="GV378" i="6" s="1"/>
  <c r="CO378" i="6"/>
  <c r="ER378" i="6" s="1"/>
  <c r="GU378" i="6" s="1"/>
  <c r="CN378" i="6"/>
  <c r="EQ378" i="6" s="1"/>
  <c r="GT378" i="6" s="1"/>
  <c r="CM378" i="6"/>
  <c r="EP378" i="6" s="1"/>
  <c r="GS378" i="6" s="1"/>
  <c r="CL378" i="6"/>
  <c r="EO378" i="6" s="1"/>
  <c r="GR378" i="6" s="1"/>
  <c r="CK378" i="6"/>
  <c r="EN378" i="6" s="1"/>
  <c r="GQ378" i="6" s="1"/>
  <c r="CJ378" i="6"/>
  <c r="EM378" i="6" s="1"/>
  <c r="GP378" i="6" s="1"/>
  <c r="CI378" i="6"/>
  <c r="EL378" i="6" s="1"/>
  <c r="GO378" i="6" s="1"/>
  <c r="CH378" i="6"/>
  <c r="EK378" i="6" s="1"/>
  <c r="GN378" i="6" s="1"/>
  <c r="CG378" i="6"/>
  <c r="EJ378" i="6" s="1"/>
  <c r="GM378" i="6" s="1"/>
  <c r="CF378" i="6"/>
  <c r="EI378" i="6" s="1"/>
  <c r="GL378" i="6" s="1"/>
  <c r="CE378" i="6"/>
  <c r="EH378" i="6" s="1"/>
  <c r="GK378" i="6" s="1"/>
  <c r="CD378" i="6"/>
  <c r="EG378" i="6" s="1"/>
  <c r="GJ378" i="6" s="1"/>
  <c r="CC378" i="6"/>
  <c r="EF378" i="6" s="1"/>
  <c r="GI378" i="6" s="1"/>
  <c r="CB378" i="6"/>
  <c r="EE378" i="6" s="1"/>
  <c r="GH378" i="6" s="1"/>
  <c r="CA378" i="6"/>
  <c r="ED378" i="6" s="1"/>
  <c r="GG378" i="6" s="1"/>
  <c r="BZ378" i="6"/>
  <c r="EC378" i="6" s="1"/>
  <c r="GF378" i="6" s="1"/>
  <c r="BY378" i="6"/>
  <c r="EB378" i="6" s="1"/>
  <c r="GE378" i="6" s="1"/>
  <c r="BX378" i="6"/>
  <c r="EA378" i="6" s="1"/>
  <c r="GD378" i="6" s="1"/>
  <c r="BW378" i="6"/>
  <c r="DZ378" i="6" s="1"/>
  <c r="GC378" i="6" s="1"/>
  <c r="BV378" i="6"/>
  <c r="DY378" i="6" s="1"/>
  <c r="GB378" i="6" s="1"/>
  <c r="BU378" i="6"/>
  <c r="DX378" i="6" s="1"/>
  <c r="GA378" i="6" s="1"/>
  <c r="BT378" i="6"/>
  <c r="DW378" i="6" s="1"/>
  <c r="FZ378" i="6" s="1"/>
  <c r="BS378" i="6"/>
  <c r="DV378" i="6" s="1"/>
  <c r="FY378" i="6" s="1"/>
  <c r="DU377" i="6"/>
  <c r="FX377" i="6" s="1"/>
  <c r="DT377" i="6"/>
  <c r="FW377" i="6" s="1"/>
  <c r="HZ377" i="6" s="1"/>
  <c r="DS377" i="6"/>
  <c r="FV377" i="6" s="1"/>
  <c r="HY377" i="6" s="1"/>
  <c r="DR377" i="6"/>
  <c r="FU377" i="6" s="1"/>
  <c r="HX377" i="6" s="1"/>
  <c r="DQ377" i="6"/>
  <c r="FT377" i="6" s="1"/>
  <c r="HW377" i="6" s="1"/>
  <c r="DP377" i="6"/>
  <c r="FS377" i="6" s="1"/>
  <c r="HV377" i="6" s="1"/>
  <c r="DO377" i="6"/>
  <c r="FR377" i="6" s="1"/>
  <c r="HU377" i="6" s="1"/>
  <c r="DN377" i="6"/>
  <c r="FQ377" i="6" s="1"/>
  <c r="HT377" i="6" s="1"/>
  <c r="DM377" i="6"/>
  <c r="FP377" i="6" s="1"/>
  <c r="HS377" i="6" s="1"/>
  <c r="DL377" i="6"/>
  <c r="FO377" i="6" s="1"/>
  <c r="HR377" i="6" s="1"/>
  <c r="DK377" i="6"/>
  <c r="FN377" i="6" s="1"/>
  <c r="HQ377" i="6" s="1"/>
  <c r="DJ377" i="6"/>
  <c r="FM377" i="6" s="1"/>
  <c r="HP377" i="6" s="1"/>
  <c r="DI377" i="6"/>
  <c r="FL377" i="6" s="1"/>
  <c r="HO377" i="6" s="1"/>
  <c r="DH377" i="6"/>
  <c r="FK377" i="6" s="1"/>
  <c r="HN377" i="6" s="1"/>
  <c r="DG377" i="6"/>
  <c r="FJ377" i="6" s="1"/>
  <c r="HM377" i="6" s="1"/>
  <c r="DF377" i="6"/>
  <c r="FI377" i="6" s="1"/>
  <c r="HL377" i="6" s="1"/>
  <c r="DE377" i="6"/>
  <c r="FH377" i="6" s="1"/>
  <c r="HK377" i="6" s="1"/>
  <c r="DD377" i="6"/>
  <c r="FG377" i="6" s="1"/>
  <c r="HJ377" i="6" s="1"/>
  <c r="DC377" i="6"/>
  <c r="FF377" i="6" s="1"/>
  <c r="HI377" i="6" s="1"/>
  <c r="DB377" i="6"/>
  <c r="FE377" i="6" s="1"/>
  <c r="HH377" i="6" s="1"/>
  <c r="DA377" i="6"/>
  <c r="FD377" i="6" s="1"/>
  <c r="HG377" i="6" s="1"/>
  <c r="CZ377" i="6"/>
  <c r="FC377" i="6" s="1"/>
  <c r="HF377" i="6" s="1"/>
  <c r="CY377" i="6"/>
  <c r="FB377" i="6" s="1"/>
  <c r="HE377" i="6" s="1"/>
  <c r="CX377" i="6"/>
  <c r="FA377" i="6" s="1"/>
  <c r="HD377" i="6" s="1"/>
  <c r="CW377" i="6"/>
  <c r="EZ377" i="6" s="1"/>
  <c r="HC377" i="6" s="1"/>
  <c r="CV377" i="6"/>
  <c r="EY377" i="6" s="1"/>
  <c r="HB377" i="6" s="1"/>
  <c r="CU377" i="6"/>
  <c r="EX377" i="6" s="1"/>
  <c r="HA377" i="6" s="1"/>
  <c r="CT377" i="6"/>
  <c r="EW377" i="6" s="1"/>
  <c r="GZ377" i="6" s="1"/>
  <c r="CS377" i="6"/>
  <c r="EV377" i="6" s="1"/>
  <c r="GY377" i="6" s="1"/>
  <c r="CR377" i="6"/>
  <c r="EU377" i="6" s="1"/>
  <c r="GX377" i="6" s="1"/>
  <c r="CQ377" i="6"/>
  <c r="ET377" i="6" s="1"/>
  <c r="GW377" i="6" s="1"/>
  <c r="CP377" i="6"/>
  <c r="ES377" i="6" s="1"/>
  <c r="GV377" i="6" s="1"/>
  <c r="CO377" i="6"/>
  <c r="ER377" i="6" s="1"/>
  <c r="GU377" i="6" s="1"/>
  <c r="CN377" i="6"/>
  <c r="EQ377" i="6" s="1"/>
  <c r="GT377" i="6" s="1"/>
  <c r="CM377" i="6"/>
  <c r="EP377" i="6" s="1"/>
  <c r="GS377" i="6" s="1"/>
  <c r="CL377" i="6"/>
  <c r="EO377" i="6" s="1"/>
  <c r="GR377" i="6" s="1"/>
  <c r="CK377" i="6"/>
  <c r="EN377" i="6" s="1"/>
  <c r="GQ377" i="6" s="1"/>
  <c r="CJ377" i="6"/>
  <c r="EM377" i="6" s="1"/>
  <c r="GP377" i="6" s="1"/>
  <c r="CI377" i="6"/>
  <c r="EL377" i="6" s="1"/>
  <c r="GO377" i="6" s="1"/>
  <c r="CH377" i="6"/>
  <c r="EK377" i="6" s="1"/>
  <c r="GN377" i="6" s="1"/>
  <c r="CG377" i="6"/>
  <c r="EJ377" i="6" s="1"/>
  <c r="GM377" i="6" s="1"/>
  <c r="CF377" i="6"/>
  <c r="EI377" i="6" s="1"/>
  <c r="GL377" i="6" s="1"/>
  <c r="CE377" i="6"/>
  <c r="EH377" i="6" s="1"/>
  <c r="GK377" i="6" s="1"/>
  <c r="CD377" i="6"/>
  <c r="EG377" i="6" s="1"/>
  <c r="GJ377" i="6" s="1"/>
  <c r="CC377" i="6"/>
  <c r="EF377" i="6" s="1"/>
  <c r="GI377" i="6" s="1"/>
  <c r="CB377" i="6"/>
  <c r="EE377" i="6" s="1"/>
  <c r="GH377" i="6" s="1"/>
  <c r="CA377" i="6"/>
  <c r="ED377" i="6" s="1"/>
  <c r="GG377" i="6" s="1"/>
  <c r="BZ377" i="6"/>
  <c r="EC377" i="6" s="1"/>
  <c r="GF377" i="6" s="1"/>
  <c r="BY377" i="6"/>
  <c r="EB377" i="6" s="1"/>
  <c r="GE377" i="6" s="1"/>
  <c r="BX377" i="6"/>
  <c r="EA377" i="6" s="1"/>
  <c r="GD377" i="6" s="1"/>
  <c r="BW377" i="6"/>
  <c r="DZ377" i="6" s="1"/>
  <c r="GC377" i="6" s="1"/>
  <c r="BV377" i="6"/>
  <c r="DY377" i="6" s="1"/>
  <c r="GB377" i="6" s="1"/>
  <c r="BU377" i="6"/>
  <c r="DX377" i="6" s="1"/>
  <c r="GA377" i="6" s="1"/>
  <c r="BT377" i="6"/>
  <c r="DW377" i="6" s="1"/>
  <c r="FZ377" i="6" s="1"/>
  <c r="BS377" i="6"/>
  <c r="DV377" i="6" s="1"/>
  <c r="FY377" i="6" s="1"/>
  <c r="DU376" i="6"/>
  <c r="FX376" i="6" s="1"/>
  <c r="DT376" i="6"/>
  <c r="FW376" i="6" s="1"/>
  <c r="HZ376" i="6" s="1"/>
  <c r="DS376" i="6"/>
  <c r="FV376" i="6" s="1"/>
  <c r="HY376" i="6" s="1"/>
  <c r="DR376" i="6"/>
  <c r="FU376" i="6" s="1"/>
  <c r="HX376" i="6" s="1"/>
  <c r="DQ376" i="6"/>
  <c r="FT376" i="6" s="1"/>
  <c r="HW376" i="6" s="1"/>
  <c r="DP376" i="6"/>
  <c r="FS376" i="6" s="1"/>
  <c r="HV376" i="6" s="1"/>
  <c r="DO376" i="6"/>
  <c r="FR376" i="6" s="1"/>
  <c r="HU376" i="6" s="1"/>
  <c r="DN376" i="6"/>
  <c r="FQ376" i="6" s="1"/>
  <c r="HT376" i="6" s="1"/>
  <c r="DM376" i="6"/>
  <c r="FP376" i="6" s="1"/>
  <c r="HS376" i="6" s="1"/>
  <c r="DL376" i="6"/>
  <c r="FO376" i="6" s="1"/>
  <c r="HR376" i="6" s="1"/>
  <c r="DK376" i="6"/>
  <c r="FN376" i="6" s="1"/>
  <c r="HQ376" i="6" s="1"/>
  <c r="DJ376" i="6"/>
  <c r="FM376" i="6" s="1"/>
  <c r="HP376" i="6" s="1"/>
  <c r="DI376" i="6"/>
  <c r="FL376" i="6" s="1"/>
  <c r="HO376" i="6" s="1"/>
  <c r="DH376" i="6"/>
  <c r="FK376" i="6" s="1"/>
  <c r="HN376" i="6" s="1"/>
  <c r="DG376" i="6"/>
  <c r="FJ376" i="6" s="1"/>
  <c r="HM376" i="6" s="1"/>
  <c r="DF376" i="6"/>
  <c r="FI376" i="6" s="1"/>
  <c r="HL376" i="6" s="1"/>
  <c r="DE376" i="6"/>
  <c r="FH376" i="6" s="1"/>
  <c r="HK376" i="6" s="1"/>
  <c r="DD376" i="6"/>
  <c r="FG376" i="6" s="1"/>
  <c r="HJ376" i="6" s="1"/>
  <c r="DC376" i="6"/>
  <c r="FF376" i="6" s="1"/>
  <c r="HI376" i="6" s="1"/>
  <c r="DB376" i="6"/>
  <c r="FE376" i="6" s="1"/>
  <c r="HH376" i="6" s="1"/>
  <c r="DA376" i="6"/>
  <c r="FD376" i="6" s="1"/>
  <c r="HG376" i="6" s="1"/>
  <c r="CZ376" i="6"/>
  <c r="FC376" i="6" s="1"/>
  <c r="HF376" i="6" s="1"/>
  <c r="CY376" i="6"/>
  <c r="FB376" i="6" s="1"/>
  <c r="HE376" i="6" s="1"/>
  <c r="CX376" i="6"/>
  <c r="FA376" i="6" s="1"/>
  <c r="HD376" i="6" s="1"/>
  <c r="CW376" i="6"/>
  <c r="EZ376" i="6" s="1"/>
  <c r="HC376" i="6" s="1"/>
  <c r="CV376" i="6"/>
  <c r="EY376" i="6" s="1"/>
  <c r="HB376" i="6" s="1"/>
  <c r="CU376" i="6"/>
  <c r="EX376" i="6" s="1"/>
  <c r="HA376" i="6" s="1"/>
  <c r="CT376" i="6"/>
  <c r="EW376" i="6" s="1"/>
  <c r="GZ376" i="6" s="1"/>
  <c r="CS376" i="6"/>
  <c r="EV376" i="6" s="1"/>
  <c r="GY376" i="6" s="1"/>
  <c r="CR376" i="6"/>
  <c r="EU376" i="6" s="1"/>
  <c r="GX376" i="6" s="1"/>
  <c r="CQ376" i="6"/>
  <c r="ET376" i="6" s="1"/>
  <c r="GW376" i="6" s="1"/>
  <c r="CP376" i="6"/>
  <c r="ES376" i="6" s="1"/>
  <c r="GV376" i="6" s="1"/>
  <c r="CO376" i="6"/>
  <c r="ER376" i="6" s="1"/>
  <c r="GU376" i="6" s="1"/>
  <c r="CN376" i="6"/>
  <c r="EQ376" i="6" s="1"/>
  <c r="GT376" i="6" s="1"/>
  <c r="CM376" i="6"/>
  <c r="EP376" i="6" s="1"/>
  <c r="GS376" i="6" s="1"/>
  <c r="CL376" i="6"/>
  <c r="EO376" i="6" s="1"/>
  <c r="GR376" i="6" s="1"/>
  <c r="CK376" i="6"/>
  <c r="EN376" i="6" s="1"/>
  <c r="GQ376" i="6" s="1"/>
  <c r="CJ376" i="6"/>
  <c r="EM376" i="6" s="1"/>
  <c r="GP376" i="6" s="1"/>
  <c r="CI376" i="6"/>
  <c r="EL376" i="6" s="1"/>
  <c r="GO376" i="6" s="1"/>
  <c r="CH376" i="6"/>
  <c r="EK376" i="6" s="1"/>
  <c r="GN376" i="6" s="1"/>
  <c r="CG376" i="6"/>
  <c r="EJ376" i="6" s="1"/>
  <c r="GM376" i="6" s="1"/>
  <c r="CF376" i="6"/>
  <c r="EI376" i="6" s="1"/>
  <c r="GL376" i="6" s="1"/>
  <c r="CE376" i="6"/>
  <c r="EH376" i="6" s="1"/>
  <c r="GK376" i="6" s="1"/>
  <c r="CD376" i="6"/>
  <c r="EG376" i="6" s="1"/>
  <c r="GJ376" i="6" s="1"/>
  <c r="CC376" i="6"/>
  <c r="EF376" i="6" s="1"/>
  <c r="GI376" i="6" s="1"/>
  <c r="CB376" i="6"/>
  <c r="EE376" i="6" s="1"/>
  <c r="GH376" i="6" s="1"/>
  <c r="CA376" i="6"/>
  <c r="ED376" i="6" s="1"/>
  <c r="GG376" i="6" s="1"/>
  <c r="BZ376" i="6"/>
  <c r="EC376" i="6" s="1"/>
  <c r="GF376" i="6" s="1"/>
  <c r="BY376" i="6"/>
  <c r="EB376" i="6" s="1"/>
  <c r="GE376" i="6" s="1"/>
  <c r="BX376" i="6"/>
  <c r="EA376" i="6" s="1"/>
  <c r="GD376" i="6" s="1"/>
  <c r="BW376" i="6"/>
  <c r="DZ376" i="6" s="1"/>
  <c r="GC376" i="6" s="1"/>
  <c r="BV376" i="6"/>
  <c r="DY376" i="6" s="1"/>
  <c r="GB376" i="6" s="1"/>
  <c r="BU376" i="6"/>
  <c r="DX376" i="6" s="1"/>
  <c r="GA376" i="6" s="1"/>
  <c r="BT376" i="6"/>
  <c r="DW376" i="6" s="1"/>
  <c r="FZ376" i="6" s="1"/>
  <c r="BS376" i="6"/>
  <c r="DV376" i="6" s="1"/>
  <c r="FY376" i="6" s="1"/>
  <c r="DU375" i="6"/>
  <c r="FX375" i="6" s="1"/>
  <c r="DT375" i="6"/>
  <c r="FW375" i="6" s="1"/>
  <c r="HZ375" i="6" s="1"/>
  <c r="DS375" i="6"/>
  <c r="FV375" i="6" s="1"/>
  <c r="HY375" i="6" s="1"/>
  <c r="DR375" i="6"/>
  <c r="FU375" i="6" s="1"/>
  <c r="HX375" i="6" s="1"/>
  <c r="DQ375" i="6"/>
  <c r="FT375" i="6" s="1"/>
  <c r="HW375" i="6" s="1"/>
  <c r="DP375" i="6"/>
  <c r="FS375" i="6" s="1"/>
  <c r="HV375" i="6" s="1"/>
  <c r="DO375" i="6"/>
  <c r="FR375" i="6" s="1"/>
  <c r="HU375" i="6" s="1"/>
  <c r="DN375" i="6"/>
  <c r="FQ375" i="6" s="1"/>
  <c r="HT375" i="6" s="1"/>
  <c r="DM375" i="6"/>
  <c r="FP375" i="6" s="1"/>
  <c r="HS375" i="6" s="1"/>
  <c r="DL375" i="6"/>
  <c r="FO375" i="6" s="1"/>
  <c r="HR375" i="6" s="1"/>
  <c r="DK375" i="6"/>
  <c r="FN375" i="6" s="1"/>
  <c r="HQ375" i="6" s="1"/>
  <c r="DJ375" i="6"/>
  <c r="FM375" i="6" s="1"/>
  <c r="HP375" i="6" s="1"/>
  <c r="DI375" i="6"/>
  <c r="FL375" i="6" s="1"/>
  <c r="HO375" i="6" s="1"/>
  <c r="DH375" i="6"/>
  <c r="FK375" i="6" s="1"/>
  <c r="HN375" i="6" s="1"/>
  <c r="DG375" i="6"/>
  <c r="FJ375" i="6" s="1"/>
  <c r="HM375" i="6" s="1"/>
  <c r="DF375" i="6"/>
  <c r="FI375" i="6" s="1"/>
  <c r="HL375" i="6" s="1"/>
  <c r="DE375" i="6"/>
  <c r="FH375" i="6" s="1"/>
  <c r="HK375" i="6" s="1"/>
  <c r="DD375" i="6"/>
  <c r="FG375" i="6" s="1"/>
  <c r="HJ375" i="6" s="1"/>
  <c r="DC375" i="6"/>
  <c r="FF375" i="6" s="1"/>
  <c r="HI375" i="6" s="1"/>
  <c r="DB375" i="6"/>
  <c r="FE375" i="6" s="1"/>
  <c r="HH375" i="6" s="1"/>
  <c r="DA375" i="6"/>
  <c r="FD375" i="6" s="1"/>
  <c r="HG375" i="6" s="1"/>
  <c r="CZ375" i="6"/>
  <c r="FC375" i="6" s="1"/>
  <c r="HF375" i="6" s="1"/>
  <c r="CY375" i="6"/>
  <c r="FB375" i="6" s="1"/>
  <c r="HE375" i="6" s="1"/>
  <c r="CX375" i="6"/>
  <c r="FA375" i="6" s="1"/>
  <c r="HD375" i="6" s="1"/>
  <c r="CW375" i="6"/>
  <c r="EZ375" i="6" s="1"/>
  <c r="HC375" i="6" s="1"/>
  <c r="CV375" i="6"/>
  <c r="EY375" i="6" s="1"/>
  <c r="HB375" i="6" s="1"/>
  <c r="CU375" i="6"/>
  <c r="EX375" i="6" s="1"/>
  <c r="HA375" i="6" s="1"/>
  <c r="CT375" i="6"/>
  <c r="EW375" i="6" s="1"/>
  <c r="GZ375" i="6" s="1"/>
  <c r="CS375" i="6"/>
  <c r="EV375" i="6" s="1"/>
  <c r="GY375" i="6" s="1"/>
  <c r="CR375" i="6"/>
  <c r="EU375" i="6" s="1"/>
  <c r="GX375" i="6" s="1"/>
  <c r="CQ375" i="6"/>
  <c r="ET375" i="6" s="1"/>
  <c r="GW375" i="6" s="1"/>
  <c r="CP375" i="6"/>
  <c r="ES375" i="6" s="1"/>
  <c r="GV375" i="6" s="1"/>
  <c r="CO375" i="6"/>
  <c r="ER375" i="6" s="1"/>
  <c r="GU375" i="6" s="1"/>
  <c r="CN375" i="6"/>
  <c r="EQ375" i="6" s="1"/>
  <c r="GT375" i="6" s="1"/>
  <c r="CM375" i="6"/>
  <c r="EP375" i="6" s="1"/>
  <c r="GS375" i="6" s="1"/>
  <c r="CL375" i="6"/>
  <c r="EO375" i="6" s="1"/>
  <c r="GR375" i="6" s="1"/>
  <c r="CK375" i="6"/>
  <c r="EN375" i="6" s="1"/>
  <c r="GQ375" i="6" s="1"/>
  <c r="CJ375" i="6"/>
  <c r="EM375" i="6" s="1"/>
  <c r="GP375" i="6" s="1"/>
  <c r="CI375" i="6"/>
  <c r="EL375" i="6" s="1"/>
  <c r="GO375" i="6" s="1"/>
  <c r="CH375" i="6"/>
  <c r="EK375" i="6" s="1"/>
  <c r="GN375" i="6" s="1"/>
  <c r="CG375" i="6"/>
  <c r="EJ375" i="6" s="1"/>
  <c r="GM375" i="6" s="1"/>
  <c r="CF375" i="6"/>
  <c r="EI375" i="6" s="1"/>
  <c r="GL375" i="6" s="1"/>
  <c r="CE375" i="6"/>
  <c r="EH375" i="6" s="1"/>
  <c r="GK375" i="6" s="1"/>
  <c r="CD375" i="6"/>
  <c r="EG375" i="6" s="1"/>
  <c r="GJ375" i="6" s="1"/>
  <c r="CC375" i="6"/>
  <c r="EF375" i="6" s="1"/>
  <c r="GI375" i="6" s="1"/>
  <c r="CB375" i="6"/>
  <c r="EE375" i="6" s="1"/>
  <c r="GH375" i="6" s="1"/>
  <c r="CA375" i="6"/>
  <c r="ED375" i="6" s="1"/>
  <c r="GG375" i="6" s="1"/>
  <c r="BZ375" i="6"/>
  <c r="EC375" i="6" s="1"/>
  <c r="GF375" i="6" s="1"/>
  <c r="BY375" i="6"/>
  <c r="EB375" i="6" s="1"/>
  <c r="GE375" i="6" s="1"/>
  <c r="BX375" i="6"/>
  <c r="EA375" i="6" s="1"/>
  <c r="GD375" i="6" s="1"/>
  <c r="BW375" i="6"/>
  <c r="DZ375" i="6" s="1"/>
  <c r="GC375" i="6" s="1"/>
  <c r="BV375" i="6"/>
  <c r="DY375" i="6" s="1"/>
  <c r="GB375" i="6" s="1"/>
  <c r="BU375" i="6"/>
  <c r="DX375" i="6" s="1"/>
  <c r="GA375" i="6" s="1"/>
  <c r="BT375" i="6"/>
  <c r="DW375" i="6" s="1"/>
  <c r="FZ375" i="6" s="1"/>
  <c r="BS375" i="6"/>
  <c r="DV375" i="6" s="1"/>
  <c r="FY375" i="6" s="1"/>
  <c r="DU374" i="6"/>
  <c r="FX374" i="6" s="1"/>
  <c r="DT374" i="6"/>
  <c r="FW374" i="6" s="1"/>
  <c r="HZ374" i="6" s="1"/>
  <c r="DS374" i="6"/>
  <c r="FV374" i="6" s="1"/>
  <c r="HY374" i="6" s="1"/>
  <c r="DR374" i="6"/>
  <c r="FU374" i="6" s="1"/>
  <c r="HX374" i="6" s="1"/>
  <c r="DQ374" i="6"/>
  <c r="FT374" i="6" s="1"/>
  <c r="HW374" i="6" s="1"/>
  <c r="DP374" i="6"/>
  <c r="FS374" i="6" s="1"/>
  <c r="HV374" i="6" s="1"/>
  <c r="DO374" i="6"/>
  <c r="FR374" i="6" s="1"/>
  <c r="HU374" i="6" s="1"/>
  <c r="DN374" i="6"/>
  <c r="FQ374" i="6" s="1"/>
  <c r="HT374" i="6" s="1"/>
  <c r="DM374" i="6"/>
  <c r="FP374" i="6" s="1"/>
  <c r="HS374" i="6" s="1"/>
  <c r="DL374" i="6"/>
  <c r="FO374" i="6" s="1"/>
  <c r="HR374" i="6" s="1"/>
  <c r="DK374" i="6"/>
  <c r="FN374" i="6" s="1"/>
  <c r="HQ374" i="6" s="1"/>
  <c r="DJ374" i="6"/>
  <c r="FM374" i="6" s="1"/>
  <c r="HP374" i="6" s="1"/>
  <c r="DI374" i="6"/>
  <c r="FL374" i="6" s="1"/>
  <c r="HO374" i="6" s="1"/>
  <c r="DH374" i="6"/>
  <c r="FK374" i="6" s="1"/>
  <c r="HN374" i="6" s="1"/>
  <c r="DG374" i="6"/>
  <c r="FJ374" i="6" s="1"/>
  <c r="HM374" i="6" s="1"/>
  <c r="DF374" i="6"/>
  <c r="FI374" i="6" s="1"/>
  <c r="HL374" i="6" s="1"/>
  <c r="DE374" i="6"/>
  <c r="FH374" i="6" s="1"/>
  <c r="HK374" i="6" s="1"/>
  <c r="DD374" i="6"/>
  <c r="FG374" i="6" s="1"/>
  <c r="HJ374" i="6" s="1"/>
  <c r="DC374" i="6"/>
  <c r="FF374" i="6" s="1"/>
  <c r="HI374" i="6" s="1"/>
  <c r="DB374" i="6"/>
  <c r="FE374" i="6" s="1"/>
  <c r="HH374" i="6" s="1"/>
  <c r="DA374" i="6"/>
  <c r="FD374" i="6" s="1"/>
  <c r="HG374" i="6" s="1"/>
  <c r="CZ374" i="6"/>
  <c r="FC374" i="6" s="1"/>
  <c r="HF374" i="6" s="1"/>
  <c r="CY374" i="6"/>
  <c r="FB374" i="6" s="1"/>
  <c r="HE374" i="6" s="1"/>
  <c r="CX374" i="6"/>
  <c r="FA374" i="6" s="1"/>
  <c r="HD374" i="6" s="1"/>
  <c r="CW374" i="6"/>
  <c r="EZ374" i="6" s="1"/>
  <c r="HC374" i="6" s="1"/>
  <c r="CV374" i="6"/>
  <c r="EY374" i="6" s="1"/>
  <c r="HB374" i="6" s="1"/>
  <c r="CU374" i="6"/>
  <c r="EX374" i="6" s="1"/>
  <c r="HA374" i="6" s="1"/>
  <c r="CT374" i="6"/>
  <c r="EW374" i="6" s="1"/>
  <c r="GZ374" i="6" s="1"/>
  <c r="CS374" i="6"/>
  <c r="EV374" i="6" s="1"/>
  <c r="GY374" i="6" s="1"/>
  <c r="CR374" i="6"/>
  <c r="EU374" i="6" s="1"/>
  <c r="GX374" i="6" s="1"/>
  <c r="CQ374" i="6"/>
  <c r="ET374" i="6" s="1"/>
  <c r="GW374" i="6" s="1"/>
  <c r="CP374" i="6"/>
  <c r="ES374" i="6" s="1"/>
  <c r="GV374" i="6" s="1"/>
  <c r="CO374" i="6"/>
  <c r="ER374" i="6" s="1"/>
  <c r="GU374" i="6" s="1"/>
  <c r="CN374" i="6"/>
  <c r="EQ374" i="6" s="1"/>
  <c r="GT374" i="6" s="1"/>
  <c r="CM374" i="6"/>
  <c r="EP374" i="6" s="1"/>
  <c r="GS374" i="6" s="1"/>
  <c r="CL374" i="6"/>
  <c r="EO374" i="6" s="1"/>
  <c r="GR374" i="6" s="1"/>
  <c r="CK374" i="6"/>
  <c r="EN374" i="6" s="1"/>
  <c r="GQ374" i="6" s="1"/>
  <c r="CJ374" i="6"/>
  <c r="EM374" i="6" s="1"/>
  <c r="GP374" i="6" s="1"/>
  <c r="CI374" i="6"/>
  <c r="EL374" i="6" s="1"/>
  <c r="GO374" i="6" s="1"/>
  <c r="CH374" i="6"/>
  <c r="EK374" i="6" s="1"/>
  <c r="GN374" i="6" s="1"/>
  <c r="CG374" i="6"/>
  <c r="EJ374" i="6" s="1"/>
  <c r="GM374" i="6" s="1"/>
  <c r="CF374" i="6"/>
  <c r="EI374" i="6" s="1"/>
  <c r="GL374" i="6" s="1"/>
  <c r="CE374" i="6"/>
  <c r="EH374" i="6" s="1"/>
  <c r="GK374" i="6" s="1"/>
  <c r="CD374" i="6"/>
  <c r="EG374" i="6" s="1"/>
  <c r="GJ374" i="6" s="1"/>
  <c r="CC374" i="6"/>
  <c r="EF374" i="6" s="1"/>
  <c r="GI374" i="6" s="1"/>
  <c r="CB374" i="6"/>
  <c r="EE374" i="6" s="1"/>
  <c r="GH374" i="6" s="1"/>
  <c r="CA374" i="6"/>
  <c r="ED374" i="6" s="1"/>
  <c r="GG374" i="6" s="1"/>
  <c r="BZ374" i="6"/>
  <c r="EC374" i="6" s="1"/>
  <c r="GF374" i="6" s="1"/>
  <c r="BY374" i="6"/>
  <c r="EB374" i="6" s="1"/>
  <c r="GE374" i="6" s="1"/>
  <c r="BX374" i="6"/>
  <c r="EA374" i="6" s="1"/>
  <c r="GD374" i="6" s="1"/>
  <c r="BW374" i="6"/>
  <c r="DZ374" i="6" s="1"/>
  <c r="GC374" i="6" s="1"/>
  <c r="BV374" i="6"/>
  <c r="DY374" i="6" s="1"/>
  <c r="GB374" i="6" s="1"/>
  <c r="BU374" i="6"/>
  <c r="DX374" i="6" s="1"/>
  <c r="GA374" i="6" s="1"/>
  <c r="BT374" i="6"/>
  <c r="DW374" i="6" s="1"/>
  <c r="FZ374" i="6" s="1"/>
  <c r="BS374" i="6"/>
  <c r="DV374" i="6" s="1"/>
  <c r="FY374" i="6" s="1"/>
  <c r="DU373" i="6"/>
  <c r="FX373" i="6" s="1"/>
  <c r="DT373" i="6"/>
  <c r="FW373" i="6" s="1"/>
  <c r="HZ373" i="6" s="1"/>
  <c r="DS373" i="6"/>
  <c r="FV373" i="6" s="1"/>
  <c r="HY373" i="6" s="1"/>
  <c r="DR373" i="6"/>
  <c r="FU373" i="6" s="1"/>
  <c r="HX373" i="6" s="1"/>
  <c r="DQ373" i="6"/>
  <c r="FT373" i="6" s="1"/>
  <c r="HW373" i="6" s="1"/>
  <c r="DP373" i="6"/>
  <c r="FS373" i="6" s="1"/>
  <c r="HV373" i="6" s="1"/>
  <c r="DO373" i="6"/>
  <c r="FR373" i="6" s="1"/>
  <c r="HU373" i="6" s="1"/>
  <c r="DN373" i="6"/>
  <c r="FQ373" i="6" s="1"/>
  <c r="HT373" i="6" s="1"/>
  <c r="DM373" i="6"/>
  <c r="FP373" i="6" s="1"/>
  <c r="HS373" i="6" s="1"/>
  <c r="DL373" i="6"/>
  <c r="FO373" i="6" s="1"/>
  <c r="HR373" i="6" s="1"/>
  <c r="DK373" i="6"/>
  <c r="FN373" i="6" s="1"/>
  <c r="HQ373" i="6" s="1"/>
  <c r="DJ373" i="6"/>
  <c r="FM373" i="6" s="1"/>
  <c r="HP373" i="6" s="1"/>
  <c r="DI373" i="6"/>
  <c r="FL373" i="6" s="1"/>
  <c r="HO373" i="6" s="1"/>
  <c r="DH373" i="6"/>
  <c r="FK373" i="6" s="1"/>
  <c r="HN373" i="6" s="1"/>
  <c r="DG373" i="6"/>
  <c r="FJ373" i="6" s="1"/>
  <c r="HM373" i="6" s="1"/>
  <c r="DF373" i="6"/>
  <c r="FI373" i="6" s="1"/>
  <c r="HL373" i="6" s="1"/>
  <c r="DE373" i="6"/>
  <c r="FH373" i="6" s="1"/>
  <c r="HK373" i="6" s="1"/>
  <c r="DD373" i="6"/>
  <c r="FG373" i="6" s="1"/>
  <c r="HJ373" i="6" s="1"/>
  <c r="DC373" i="6"/>
  <c r="FF373" i="6" s="1"/>
  <c r="HI373" i="6" s="1"/>
  <c r="DB373" i="6"/>
  <c r="FE373" i="6" s="1"/>
  <c r="HH373" i="6" s="1"/>
  <c r="DA373" i="6"/>
  <c r="FD373" i="6" s="1"/>
  <c r="HG373" i="6" s="1"/>
  <c r="CZ373" i="6"/>
  <c r="FC373" i="6" s="1"/>
  <c r="HF373" i="6" s="1"/>
  <c r="CY373" i="6"/>
  <c r="FB373" i="6" s="1"/>
  <c r="HE373" i="6" s="1"/>
  <c r="CX373" i="6"/>
  <c r="FA373" i="6" s="1"/>
  <c r="HD373" i="6" s="1"/>
  <c r="CW373" i="6"/>
  <c r="EZ373" i="6" s="1"/>
  <c r="HC373" i="6" s="1"/>
  <c r="CV373" i="6"/>
  <c r="EY373" i="6" s="1"/>
  <c r="HB373" i="6" s="1"/>
  <c r="CU373" i="6"/>
  <c r="EX373" i="6" s="1"/>
  <c r="HA373" i="6" s="1"/>
  <c r="CT373" i="6"/>
  <c r="EW373" i="6" s="1"/>
  <c r="GZ373" i="6" s="1"/>
  <c r="CS373" i="6"/>
  <c r="EV373" i="6" s="1"/>
  <c r="GY373" i="6" s="1"/>
  <c r="CR373" i="6"/>
  <c r="EU373" i="6" s="1"/>
  <c r="GX373" i="6" s="1"/>
  <c r="CQ373" i="6"/>
  <c r="ET373" i="6" s="1"/>
  <c r="GW373" i="6" s="1"/>
  <c r="CP373" i="6"/>
  <c r="ES373" i="6" s="1"/>
  <c r="GV373" i="6" s="1"/>
  <c r="CO373" i="6"/>
  <c r="ER373" i="6" s="1"/>
  <c r="GU373" i="6" s="1"/>
  <c r="CN373" i="6"/>
  <c r="EQ373" i="6" s="1"/>
  <c r="GT373" i="6" s="1"/>
  <c r="CM373" i="6"/>
  <c r="EP373" i="6" s="1"/>
  <c r="GS373" i="6" s="1"/>
  <c r="CL373" i="6"/>
  <c r="EO373" i="6" s="1"/>
  <c r="GR373" i="6" s="1"/>
  <c r="CK373" i="6"/>
  <c r="EN373" i="6" s="1"/>
  <c r="GQ373" i="6" s="1"/>
  <c r="CJ373" i="6"/>
  <c r="EM373" i="6" s="1"/>
  <c r="GP373" i="6" s="1"/>
  <c r="CI373" i="6"/>
  <c r="EL373" i="6" s="1"/>
  <c r="GO373" i="6" s="1"/>
  <c r="CH373" i="6"/>
  <c r="EK373" i="6" s="1"/>
  <c r="GN373" i="6" s="1"/>
  <c r="CG373" i="6"/>
  <c r="EJ373" i="6" s="1"/>
  <c r="GM373" i="6" s="1"/>
  <c r="CF373" i="6"/>
  <c r="EI373" i="6" s="1"/>
  <c r="GL373" i="6" s="1"/>
  <c r="CE373" i="6"/>
  <c r="EH373" i="6" s="1"/>
  <c r="GK373" i="6" s="1"/>
  <c r="CD373" i="6"/>
  <c r="EG373" i="6" s="1"/>
  <c r="GJ373" i="6" s="1"/>
  <c r="CC373" i="6"/>
  <c r="EF373" i="6" s="1"/>
  <c r="GI373" i="6" s="1"/>
  <c r="CB373" i="6"/>
  <c r="EE373" i="6" s="1"/>
  <c r="GH373" i="6" s="1"/>
  <c r="CA373" i="6"/>
  <c r="ED373" i="6" s="1"/>
  <c r="GG373" i="6" s="1"/>
  <c r="BZ373" i="6"/>
  <c r="EC373" i="6" s="1"/>
  <c r="GF373" i="6" s="1"/>
  <c r="BY373" i="6"/>
  <c r="EB373" i="6" s="1"/>
  <c r="GE373" i="6" s="1"/>
  <c r="BX373" i="6"/>
  <c r="EA373" i="6" s="1"/>
  <c r="GD373" i="6" s="1"/>
  <c r="BW373" i="6"/>
  <c r="DZ373" i="6" s="1"/>
  <c r="GC373" i="6" s="1"/>
  <c r="BV373" i="6"/>
  <c r="DY373" i="6" s="1"/>
  <c r="GB373" i="6" s="1"/>
  <c r="BU373" i="6"/>
  <c r="DX373" i="6" s="1"/>
  <c r="GA373" i="6" s="1"/>
  <c r="BT373" i="6"/>
  <c r="DW373" i="6" s="1"/>
  <c r="FZ373" i="6" s="1"/>
  <c r="BS373" i="6"/>
  <c r="DV373" i="6" s="1"/>
  <c r="FY373" i="6" s="1"/>
  <c r="DU372" i="6"/>
  <c r="FX372" i="6" s="1"/>
  <c r="DT372" i="6"/>
  <c r="FW372" i="6" s="1"/>
  <c r="HZ372" i="6" s="1"/>
  <c r="DS372" i="6"/>
  <c r="FV372" i="6" s="1"/>
  <c r="HY372" i="6" s="1"/>
  <c r="DR372" i="6"/>
  <c r="FU372" i="6" s="1"/>
  <c r="HX372" i="6" s="1"/>
  <c r="DQ372" i="6"/>
  <c r="FT372" i="6" s="1"/>
  <c r="HW372" i="6" s="1"/>
  <c r="DP372" i="6"/>
  <c r="FS372" i="6" s="1"/>
  <c r="HV372" i="6" s="1"/>
  <c r="DO372" i="6"/>
  <c r="FR372" i="6" s="1"/>
  <c r="HU372" i="6" s="1"/>
  <c r="DN372" i="6"/>
  <c r="FQ372" i="6" s="1"/>
  <c r="HT372" i="6" s="1"/>
  <c r="DM372" i="6"/>
  <c r="FP372" i="6" s="1"/>
  <c r="HS372" i="6" s="1"/>
  <c r="DL372" i="6"/>
  <c r="FO372" i="6" s="1"/>
  <c r="HR372" i="6" s="1"/>
  <c r="DK372" i="6"/>
  <c r="FN372" i="6" s="1"/>
  <c r="HQ372" i="6" s="1"/>
  <c r="DJ372" i="6"/>
  <c r="FM372" i="6" s="1"/>
  <c r="HP372" i="6" s="1"/>
  <c r="DI372" i="6"/>
  <c r="FL372" i="6" s="1"/>
  <c r="HO372" i="6" s="1"/>
  <c r="DH372" i="6"/>
  <c r="FK372" i="6" s="1"/>
  <c r="HN372" i="6" s="1"/>
  <c r="DG372" i="6"/>
  <c r="FJ372" i="6" s="1"/>
  <c r="HM372" i="6" s="1"/>
  <c r="DF372" i="6"/>
  <c r="FI372" i="6" s="1"/>
  <c r="HL372" i="6" s="1"/>
  <c r="DE372" i="6"/>
  <c r="FH372" i="6" s="1"/>
  <c r="HK372" i="6" s="1"/>
  <c r="DD372" i="6"/>
  <c r="FG372" i="6" s="1"/>
  <c r="HJ372" i="6" s="1"/>
  <c r="DC372" i="6"/>
  <c r="FF372" i="6" s="1"/>
  <c r="HI372" i="6" s="1"/>
  <c r="DB372" i="6"/>
  <c r="FE372" i="6" s="1"/>
  <c r="HH372" i="6" s="1"/>
  <c r="DA372" i="6"/>
  <c r="FD372" i="6" s="1"/>
  <c r="HG372" i="6" s="1"/>
  <c r="CZ372" i="6"/>
  <c r="FC372" i="6" s="1"/>
  <c r="HF372" i="6" s="1"/>
  <c r="CY372" i="6"/>
  <c r="FB372" i="6" s="1"/>
  <c r="HE372" i="6" s="1"/>
  <c r="CX372" i="6"/>
  <c r="FA372" i="6" s="1"/>
  <c r="HD372" i="6" s="1"/>
  <c r="CW372" i="6"/>
  <c r="EZ372" i="6" s="1"/>
  <c r="HC372" i="6" s="1"/>
  <c r="CV372" i="6"/>
  <c r="EY372" i="6" s="1"/>
  <c r="HB372" i="6" s="1"/>
  <c r="CU372" i="6"/>
  <c r="EX372" i="6" s="1"/>
  <c r="HA372" i="6" s="1"/>
  <c r="CT372" i="6"/>
  <c r="EW372" i="6" s="1"/>
  <c r="GZ372" i="6" s="1"/>
  <c r="CS372" i="6"/>
  <c r="EV372" i="6" s="1"/>
  <c r="GY372" i="6" s="1"/>
  <c r="CR372" i="6"/>
  <c r="EU372" i="6" s="1"/>
  <c r="GX372" i="6" s="1"/>
  <c r="CQ372" i="6"/>
  <c r="ET372" i="6" s="1"/>
  <c r="GW372" i="6" s="1"/>
  <c r="CP372" i="6"/>
  <c r="ES372" i="6" s="1"/>
  <c r="GV372" i="6" s="1"/>
  <c r="CO372" i="6"/>
  <c r="ER372" i="6" s="1"/>
  <c r="GU372" i="6" s="1"/>
  <c r="CN372" i="6"/>
  <c r="EQ372" i="6" s="1"/>
  <c r="GT372" i="6" s="1"/>
  <c r="CM372" i="6"/>
  <c r="EP372" i="6" s="1"/>
  <c r="GS372" i="6" s="1"/>
  <c r="CL372" i="6"/>
  <c r="EO372" i="6" s="1"/>
  <c r="GR372" i="6" s="1"/>
  <c r="CK372" i="6"/>
  <c r="EN372" i="6" s="1"/>
  <c r="GQ372" i="6" s="1"/>
  <c r="CJ372" i="6"/>
  <c r="EM372" i="6" s="1"/>
  <c r="GP372" i="6" s="1"/>
  <c r="CI372" i="6"/>
  <c r="EL372" i="6" s="1"/>
  <c r="GO372" i="6" s="1"/>
  <c r="CH372" i="6"/>
  <c r="EK372" i="6" s="1"/>
  <c r="GN372" i="6" s="1"/>
  <c r="CG372" i="6"/>
  <c r="EJ372" i="6" s="1"/>
  <c r="GM372" i="6" s="1"/>
  <c r="CF372" i="6"/>
  <c r="EI372" i="6" s="1"/>
  <c r="GL372" i="6" s="1"/>
  <c r="CE372" i="6"/>
  <c r="EH372" i="6" s="1"/>
  <c r="GK372" i="6" s="1"/>
  <c r="CD372" i="6"/>
  <c r="EG372" i="6" s="1"/>
  <c r="GJ372" i="6" s="1"/>
  <c r="CC372" i="6"/>
  <c r="EF372" i="6" s="1"/>
  <c r="GI372" i="6" s="1"/>
  <c r="CB372" i="6"/>
  <c r="EE372" i="6" s="1"/>
  <c r="GH372" i="6" s="1"/>
  <c r="CA372" i="6"/>
  <c r="ED372" i="6" s="1"/>
  <c r="GG372" i="6" s="1"/>
  <c r="BZ372" i="6"/>
  <c r="EC372" i="6" s="1"/>
  <c r="GF372" i="6" s="1"/>
  <c r="BY372" i="6"/>
  <c r="EB372" i="6" s="1"/>
  <c r="GE372" i="6" s="1"/>
  <c r="BX372" i="6"/>
  <c r="EA372" i="6" s="1"/>
  <c r="GD372" i="6" s="1"/>
  <c r="BW372" i="6"/>
  <c r="DZ372" i="6" s="1"/>
  <c r="GC372" i="6" s="1"/>
  <c r="BV372" i="6"/>
  <c r="DY372" i="6" s="1"/>
  <c r="GB372" i="6" s="1"/>
  <c r="BU372" i="6"/>
  <c r="DX372" i="6" s="1"/>
  <c r="GA372" i="6" s="1"/>
  <c r="BT372" i="6"/>
  <c r="DW372" i="6" s="1"/>
  <c r="FZ372" i="6" s="1"/>
  <c r="BS372" i="6"/>
  <c r="DV372" i="6" s="1"/>
  <c r="FY372" i="6" s="1"/>
  <c r="DU371" i="6"/>
  <c r="FX371" i="6" s="1"/>
  <c r="DT371" i="6"/>
  <c r="FW371" i="6" s="1"/>
  <c r="HZ371" i="6" s="1"/>
  <c r="DS371" i="6"/>
  <c r="FV371" i="6" s="1"/>
  <c r="HY371" i="6" s="1"/>
  <c r="DR371" i="6"/>
  <c r="FU371" i="6" s="1"/>
  <c r="HX371" i="6" s="1"/>
  <c r="DQ371" i="6"/>
  <c r="FT371" i="6" s="1"/>
  <c r="HW371" i="6" s="1"/>
  <c r="DP371" i="6"/>
  <c r="FS371" i="6" s="1"/>
  <c r="HV371" i="6" s="1"/>
  <c r="DO371" i="6"/>
  <c r="FR371" i="6" s="1"/>
  <c r="HU371" i="6" s="1"/>
  <c r="DN371" i="6"/>
  <c r="FQ371" i="6" s="1"/>
  <c r="HT371" i="6" s="1"/>
  <c r="DM371" i="6"/>
  <c r="FP371" i="6" s="1"/>
  <c r="HS371" i="6" s="1"/>
  <c r="DL371" i="6"/>
  <c r="FO371" i="6" s="1"/>
  <c r="HR371" i="6" s="1"/>
  <c r="DK371" i="6"/>
  <c r="FN371" i="6" s="1"/>
  <c r="HQ371" i="6" s="1"/>
  <c r="DJ371" i="6"/>
  <c r="FM371" i="6" s="1"/>
  <c r="HP371" i="6" s="1"/>
  <c r="DI371" i="6"/>
  <c r="FL371" i="6" s="1"/>
  <c r="HO371" i="6" s="1"/>
  <c r="DH371" i="6"/>
  <c r="FK371" i="6" s="1"/>
  <c r="HN371" i="6" s="1"/>
  <c r="DG371" i="6"/>
  <c r="FJ371" i="6" s="1"/>
  <c r="HM371" i="6" s="1"/>
  <c r="DF371" i="6"/>
  <c r="FI371" i="6" s="1"/>
  <c r="HL371" i="6" s="1"/>
  <c r="DE371" i="6"/>
  <c r="FH371" i="6" s="1"/>
  <c r="HK371" i="6" s="1"/>
  <c r="DD371" i="6"/>
  <c r="FG371" i="6" s="1"/>
  <c r="HJ371" i="6" s="1"/>
  <c r="DC371" i="6"/>
  <c r="FF371" i="6" s="1"/>
  <c r="HI371" i="6" s="1"/>
  <c r="DB371" i="6"/>
  <c r="FE371" i="6" s="1"/>
  <c r="HH371" i="6" s="1"/>
  <c r="DA371" i="6"/>
  <c r="FD371" i="6" s="1"/>
  <c r="HG371" i="6" s="1"/>
  <c r="CZ371" i="6"/>
  <c r="FC371" i="6" s="1"/>
  <c r="HF371" i="6" s="1"/>
  <c r="CY371" i="6"/>
  <c r="FB371" i="6" s="1"/>
  <c r="HE371" i="6" s="1"/>
  <c r="CX371" i="6"/>
  <c r="FA371" i="6" s="1"/>
  <c r="HD371" i="6" s="1"/>
  <c r="CW371" i="6"/>
  <c r="EZ371" i="6" s="1"/>
  <c r="HC371" i="6" s="1"/>
  <c r="CV371" i="6"/>
  <c r="EY371" i="6" s="1"/>
  <c r="HB371" i="6" s="1"/>
  <c r="CU371" i="6"/>
  <c r="EX371" i="6" s="1"/>
  <c r="HA371" i="6" s="1"/>
  <c r="CT371" i="6"/>
  <c r="EW371" i="6" s="1"/>
  <c r="GZ371" i="6" s="1"/>
  <c r="CS371" i="6"/>
  <c r="EV371" i="6" s="1"/>
  <c r="GY371" i="6" s="1"/>
  <c r="CR371" i="6"/>
  <c r="EU371" i="6" s="1"/>
  <c r="GX371" i="6" s="1"/>
  <c r="CQ371" i="6"/>
  <c r="ET371" i="6" s="1"/>
  <c r="GW371" i="6" s="1"/>
  <c r="CP371" i="6"/>
  <c r="ES371" i="6" s="1"/>
  <c r="GV371" i="6" s="1"/>
  <c r="CO371" i="6"/>
  <c r="ER371" i="6" s="1"/>
  <c r="GU371" i="6" s="1"/>
  <c r="CN371" i="6"/>
  <c r="EQ371" i="6" s="1"/>
  <c r="GT371" i="6" s="1"/>
  <c r="CM371" i="6"/>
  <c r="EP371" i="6" s="1"/>
  <c r="GS371" i="6" s="1"/>
  <c r="CL371" i="6"/>
  <c r="EO371" i="6" s="1"/>
  <c r="GR371" i="6" s="1"/>
  <c r="CK371" i="6"/>
  <c r="EN371" i="6" s="1"/>
  <c r="GQ371" i="6" s="1"/>
  <c r="CJ371" i="6"/>
  <c r="EM371" i="6" s="1"/>
  <c r="GP371" i="6" s="1"/>
  <c r="CI371" i="6"/>
  <c r="EL371" i="6" s="1"/>
  <c r="GO371" i="6" s="1"/>
  <c r="CH371" i="6"/>
  <c r="EK371" i="6" s="1"/>
  <c r="GN371" i="6" s="1"/>
  <c r="CG371" i="6"/>
  <c r="EJ371" i="6" s="1"/>
  <c r="GM371" i="6" s="1"/>
  <c r="CF371" i="6"/>
  <c r="EI371" i="6" s="1"/>
  <c r="GL371" i="6" s="1"/>
  <c r="CE371" i="6"/>
  <c r="EH371" i="6" s="1"/>
  <c r="GK371" i="6" s="1"/>
  <c r="CD371" i="6"/>
  <c r="EG371" i="6" s="1"/>
  <c r="GJ371" i="6" s="1"/>
  <c r="CC371" i="6"/>
  <c r="EF371" i="6" s="1"/>
  <c r="GI371" i="6" s="1"/>
  <c r="CB371" i="6"/>
  <c r="EE371" i="6" s="1"/>
  <c r="GH371" i="6" s="1"/>
  <c r="CA371" i="6"/>
  <c r="ED371" i="6" s="1"/>
  <c r="GG371" i="6" s="1"/>
  <c r="BZ371" i="6"/>
  <c r="EC371" i="6" s="1"/>
  <c r="GF371" i="6" s="1"/>
  <c r="BY371" i="6"/>
  <c r="EB371" i="6" s="1"/>
  <c r="GE371" i="6" s="1"/>
  <c r="BX371" i="6"/>
  <c r="EA371" i="6" s="1"/>
  <c r="GD371" i="6" s="1"/>
  <c r="BW371" i="6"/>
  <c r="DZ371" i="6" s="1"/>
  <c r="GC371" i="6" s="1"/>
  <c r="BV371" i="6"/>
  <c r="DY371" i="6" s="1"/>
  <c r="GB371" i="6" s="1"/>
  <c r="BU371" i="6"/>
  <c r="DX371" i="6" s="1"/>
  <c r="GA371" i="6" s="1"/>
  <c r="BT371" i="6"/>
  <c r="DW371" i="6" s="1"/>
  <c r="FZ371" i="6" s="1"/>
  <c r="BS371" i="6"/>
  <c r="DV371" i="6" s="1"/>
  <c r="FY371" i="6" s="1"/>
  <c r="DU370" i="6"/>
  <c r="FX370" i="6" s="1"/>
  <c r="DT370" i="6"/>
  <c r="FW370" i="6" s="1"/>
  <c r="HZ370" i="6" s="1"/>
  <c r="DS370" i="6"/>
  <c r="FV370" i="6" s="1"/>
  <c r="HY370" i="6" s="1"/>
  <c r="DR370" i="6"/>
  <c r="FU370" i="6" s="1"/>
  <c r="HX370" i="6" s="1"/>
  <c r="DQ370" i="6"/>
  <c r="FT370" i="6" s="1"/>
  <c r="HW370" i="6" s="1"/>
  <c r="DP370" i="6"/>
  <c r="FS370" i="6" s="1"/>
  <c r="HV370" i="6" s="1"/>
  <c r="DO370" i="6"/>
  <c r="FR370" i="6" s="1"/>
  <c r="HU370" i="6" s="1"/>
  <c r="DN370" i="6"/>
  <c r="FQ370" i="6" s="1"/>
  <c r="HT370" i="6" s="1"/>
  <c r="DM370" i="6"/>
  <c r="FP370" i="6" s="1"/>
  <c r="HS370" i="6" s="1"/>
  <c r="DL370" i="6"/>
  <c r="FO370" i="6" s="1"/>
  <c r="HR370" i="6" s="1"/>
  <c r="DK370" i="6"/>
  <c r="FN370" i="6" s="1"/>
  <c r="HQ370" i="6" s="1"/>
  <c r="DJ370" i="6"/>
  <c r="FM370" i="6" s="1"/>
  <c r="HP370" i="6" s="1"/>
  <c r="DI370" i="6"/>
  <c r="FL370" i="6" s="1"/>
  <c r="HO370" i="6" s="1"/>
  <c r="DH370" i="6"/>
  <c r="FK370" i="6" s="1"/>
  <c r="HN370" i="6" s="1"/>
  <c r="DG370" i="6"/>
  <c r="FJ370" i="6" s="1"/>
  <c r="HM370" i="6" s="1"/>
  <c r="DF370" i="6"/>
  <c r="FI370" i="6" s="1"/>
  <c r="HL370" i="6" s="1"/>
  <c r="DE370" i="6"/>
  <c r="FH370" i="6" s="1"/>
  <c r="HK370" i="6" s="1"/>
  <c r="DD370" i="6"/>
  <c r="FG370" i="6" s="1"/>
  <c r="HJ370" i="6" s="1"/>
  <c r="DC370" i="6"/>
  <c r="FF370" i="6" s="1"/>
  <c r="HI370" i="6" s="1"/>
  <c r="DB370" i="6"/>
  <c r="FE370" i="6" s="1"/>
  <c r="HH370" i="6" s="1"/>
  <c r="DA370" i="6"/>
  <c r="FD370" i="6" s="1"/>
  <c r="HG370" i="6" s="1"/>
  <c r="CZ370" i="6"/>
  <c r="FC370" i="6" s="1"/>
  <c r="HF370" i="6" s="1"/>
  <c r="CY370" i="6"/>
  <c r="FB370" i="6" s="1"/>
  <c r="HE370" i="6" s="1"/>
  <c r="CX370" i="6"/>
  <c r="FA370" i="6" s="1"/>
  <c r="HD370" i="6" s="1"/>
  <c r="CW370" i="6"/>
  <c r="EZ370" i="6" s="1"/>
  <c r="HC370" i="6" s="1"/>
  <c r="CV370" i="6"/>
  <c r="EY370" i="6" s="1"/>
  <c r="HB370" i="6" s="1"/>
  <c r="CU370" i="6"/>
  <c r="EX370" i="6" s="1"/>
  <c r="HA370" i="6" s="1"/>
  <c r="CT370" i="6"/>
  <c r="EW370" i="6" s="1"/>
  <c r="GZ370" i="6" s="1"/>
  <c r="CS370" i="6"/>
  <c r="EV370" i="6" s="1"/>
  <c r="GY370" i="6" s="1"/>
  <c r="CR370" i="6"/>
  <c r="EU370" i="6" s="1"/>
  <c r="GX370" i="6" s="1"/>
  <c r="CQ370" i="6"/>
  <c r="ET370" i="6" s="1"/>
  <c r="GW370" i="6" s="1"/>
  <c r="CP370" i="6"/>
  <c r="ES370" i="6" s="1"/>
  <c r="GV370" i="6" s="1"/>
  <c r="CO370" i="6"/>
  <c r="ER370" i="6" s="1"/>
  <c r="GU370" i="6" s="1"/>
  <c r="CN370" i="6"/>
  <c r="EQ370" i="6" s="1"/>
  <c r="GT370" i="6" s="1"/>
  <c r="CM370" i="6"/>
  <c r="EP370" i="6" s="1"/>
  <c r="GS370" i="6" s="1"/>
  <c r="CL370" i="6"/>
  <c r="EO370" i="6" s="1"/>
  <c r="GR370" i="6" s="1"/>
  <c r="CK370" i="6"/>
  <c r="EN370" i="6" s="1"/>
  <c r="GQ370" i="6" s="1"/>
  <c r="CJ370" i="6"/>
  <c r="EM370" i="6" s="1"/>
  <c r="GP370" i="6" s="1"/>
  <c r="CI370" i="6"/>
  <c r="EL370" i="6" s="1"/>
  <c r="GO370" i="6" s="1"/>
  <c r="CH370" i="6"/>
  <c r="EK370" i="6" s="1"/>
  <c r="GN370" i="6" s="1"/>
  <c r="CG370" i="6"/>
  <c r="EJ370" i="6" s="1"/>
  <c r="GM370" i="6" s="1"/>
  <c r="CF370" i="6"/>
  <c r="EI370" i="6" s="1"/>
  <c r="GL370" i="6" s="1"/>
  <c r="CE370" i="6"/>
  <c r="EH370" i="6" s="1"/>
  <c r="GK370" i="6" s="1"/>
  <c r="CD370" i="6"/>
  <c r="EG370" i="6" s="1"/>
  <c r="GJ370" i="6" s="1"/>
  <c r="CC370" i="6"/>
  <c r="EF370" i="6" s="1"/>
  <c r="GI370" i="6" s="1"/>
  <c r="CB370" i="6"/>
  <c r="EE370" i="6" s="1"/>
  <c r="GH370" i="6" s="1"/>
  <c r="CA370" i="6"/>
  <c r="ED370" i="6" s="1"/>
  <c r="GG370" i="6" s="1"/>
  <c r="BZ370" i="6"/>
  <c r="EC370" i="6" s="1"/>
  <c r="GF370" i="6" s="1"/>
  <c r="BY370" i="6"/>
  <c r="EB370" i="6" s="1"/>
  <c r="GE370" i="6" s="1"/>
  <c r="BX370" i="6"/>
  <c r="EA370" i="6" s="1"/>
  <c r="GD370" i="6" s="1"/>
  <c r="BW370" i="6"/>
  <c r="DZ370" i="6" s="1"/>
  <c r="GC370" i="6" s="1"/>
  <c r="BV370" i="6"/>
  <c r="DY370" i="6" s="1"/>
  <c r="GB370" i="6" s="1"/>
  <c r="BU370" i="6"/>
  <c r="DX370" i="6" s="1"/>
  <c r="GA370" i="6" s="1"/>
  <c r="BT370" i="6"/>
  <c r="DW370" i="6" s="1"/>
  <c r="FZ370" i="6" s="1"/>
  <c r="BS370" i="6"/>
  <c r="DV370" i="6" s="1"/>
  <c r="FY370" i="6" s="1"/>
  <c r="DU369" i="6"/>
  <c r="FX369" i="6" s="1"/>
  <c r="DT369" i="6"/>
  <c r="FW369" i="6" s="1"/>
  <c r="HZ369" i="6" s="1"/>
  <c r="DS369" i="6"/>
  <c r="FV369" i="6" s="1"/>
  <c r="HY369" i="6" s="1"/>
  <c r="DR369" i="6"/>
  <c r="FU369" i="6" s="1"/>
  <c r="HX369" i="6" s="1"/>
  <c r="DQ369" i="6"/>
  <c r="FT369" i="6" s="1"/>
  <c r="HW369" i="6" s="1"/>
  <c r="DP369" i="6"/>
  <c r="FS369" i="6" s="1"/>
  <c r="HV369" i="6" s="1"/>
  <c r="DO369" i="6"/>
  <c r="FR369" i="6" s="1"/>
  <c r="HU369" i="6" s="1"/>
  <c r="DN369" i="6"/>
  <c r="FQ369" i="6" s="1"/>
  <c r="HT369" i="6" s="1"/>
  <c r="DM369" i="6"/>
  <c r="FP369" i="6" s="1"/>
  <c r="HS369" i="6" s="1"/>
  <c r="DL369" i="6"/>
  <c r="FO369" i="6" s="1"/>
  <c r="HR369" i="6" s="1"/>
  <c r="DK369" i="6"/>
  <c r="FN369" i="6" s="1"/>
  <c r="HQ369" i="6" s="1"/>
  <c r="DJ369" i="6"/>
  <c r="FM369" i="6" s="1"/>
  <c r="HP369" i="6" s="1"/>
  <c r="DI369" i="6"/>
  <c r="FL369" i="6" s="1"/>
  <c r="HO369" i="6" s="1"/>
  <c r="DH369" i="6"/>
  <c r="FK369" i="6" s="1"/>
  <c r="HN369" i="6" s="1"/>
  <c r="DG369" i="6"/>
  <c r="FJ369" i="6" s="1"/>
  <c r="HM369" i="6" s="1"/>
  <c r="DF369" i="6"/>
  <c r="FI369" i="6" s="1"/>
  <c r="HL369" i="6" s="1"/>
  <c r="DE369" i="6"/>
  <c r="FH369" i="6" s="1"/>
  <c r="HK369" i="6" s="1"/>
  <c r="DD369" i="6"/>
  <c r="FG369" i="6" s="1"/>
  <c r="HJ369" i="6" s="1"/>
  <c r="DC369" i="6"/>
  <c r="FF369" i="6" s="1"/>
  <c r="HI369" i="6" s="1"/>
  <c r="DB369" i="6"/>
  <c r="FE369" i="6" s="1"/>
  <c r="HH369" i="6" s="1"/>
  <c r="DA369" i="6"/>
  <c r="FD369" i="6" s="1"/>
  <c r="HG369" i="6" s="1"/>
  <c r="CZ369" i="6"/>
  <c r="FC369" i="6" s="1"/>
  <c r="HF369" i="6" s="1"/>
  <c r="CY369" i="6"/>
  <c r="FB369" i="6" s="1"/>
  <c r="HE369" i="6" s="1"/>
  <c r="CX369" i="6"/>
  <c r="FA369" i="6" s="1"/>
  <c r="HD369" i="6" s="1"/>
  <c r="CW369" i="6"/>
  <c r="EZ369" i="6" s="1"/>
  <c r="HC369" i="6" s="1"/>
  <c r="CV369" i="6"/>
  <c r="EY369" i="6" s="1"/>
  <c r="HB369" i="6" s="1"/>
  <c r="CU369" i="6"/>
  <c r="EX369" i="6" s="1"/>
  <c r="HA369" i="6" s="1"/>
  <c r="CT369" i="6"/>
  <c r="EW369" i="6" s="1"/>
  <c r="GZ369" i="6" s="1"/>
  <c r="CS369" i="6"/>
  <c r="EV369" i="6" s="1"/>
  <c r="GY369" i="6" s="1"/>
  <c r="CR369" i="6"/>
  <c r="EU369" i="6" s="1"/>
  <c r="GX369" i="6" s="1"/>
  <c r="CQ369" i="6"/>
  <c r="ET369" i="6" s="1"/>
  <c r="GW369" i="6" s="1"/>
  <c r="CP369" i="6"/>
  <c r="ES369" i="6" s="1"/>
  <c r="GV369" i="6" s="1"/>
  <c r="CO369" i="6"/>
  <c r="ER369" i="6" s="1"/>
  <c r="GU369" i="6" s="1"/>
  <c r="CN369" i="6"/>
  <c r="EQ369" i="6" s="1"/>
  <c r="GT369" i="6" s="1"/>
  <c r="CM369" i="6"/>
  <c r="EP369" i="6" s="1"/>
  <c r="GS369" i="6" s="1"/>
  <c r="CL369" i="6"/>
  <c r="EO369" i="6" s="1"/>
  <c r="GR369" i="6" s="1"/>
  <c r="CK369" i="6"/>
  <c r="EN369" i="6" s="1"/>
  <c r="GQ369" i="6" s="1"/>
  <c r="CJ369" i="6"/>
  <c r="EM369" i="6" s="1"/>
  <c r="GP369" i="6" s="1"/>
  <c r="CI369" i="6"/>
  <c r="EL369" i="6" s="1"/>
  <c r="GO369" i="6" s="1"/>
  <c r="CH369" i="6"/>
  <c r="EK369" i="6" s="1"/>
  <c r="GN369" i="6" s="1"/>
  <c r="CG369" i="6"/>
  <c r="EJ369" i="6" s="1"/>
  <c r="GM369" i="6" s="1"/>
  <c r="CF369" i="6"/>
  <c r="EI369" i="6" s="1"/>
  <c r="GL369" i="6" s="1"/>
  <c r="CE369" i="6"/>
  <c r="EH369" i="6" s="1"/>
  <c r="GK369" i="6" s="1"/>
  <c r="CD369" i="6"/>
  <c r="EG369" i="6" s="1"/>
  <c r="GJ369" i="6" s="1"/>
  <c r="CC369" i="6"/>
  <c r="EF369" i="6" s="1"/>
  <c r="GI369" i="6" s="1"/>
  <c r="CB369" i="6"/>
  <c r="EE369" i="6" s="1"/>
  <c r="GH369" i="6" s="1"/>
  <c r="CA369" i="6"/>
  <c r="ED369" i="6" s="1"/>
  <c r="GG369" i="6" s="1"/>
  <c r="BZ369" i="6"/>
  <c r="EC369" i="6" s="1"/>
  <c r="GF369" i="6" s="1"/>
  <c r="BY369" i="6"/>
  <c r="EB369" i="6" s="1"/>
  <c r="GE369" i="6" s="1"/>
  <c r="BX369" i="6"/>
  <c r="EA369" i="6" s="1"/>
  <c r="GD369" i="6" s="1"/>
  <c r="BW369" i="6"/>
  <c r="DZ369" i="6" s="1"/>
  <c r="GC369" i="6" s="1"/>
  <c r="BV369" i="6"/>
  <c r="DY369" i="6" s="1"/>
  <c r="GB369" i="6" s="1"/>
  <c r="BU369" i="6"/>
  <c r="DX369" i="6" s="1"/>
  <c r="GA369" i="6" s="1"/>
  <c r="BT369" i="6"/>
  <c r="DW369" i="6" s="1"/>
  <c r="FZ369" i="6" s="1"/>
  <c r="BS369" i="6"/>
  <c r="DV369" i="6" s="1"/>
  <c r="FY369" i="6" s="1"/>
  <c r="DU368" i="6"/>
  <c r="FX368" i="6" s="1"/>
  <c r="DT368" i="6"/>
  <c r="FW368" i="6" s="1"/>
  <c r="HZ368" i="6" s="1"/>
  <c r="DS368" i="6"/>
  <c r="FV368" i="6" s="1"/>
  <c r="HY368" i="6" s="1"/>
  <c r="DR368" i="6"/>
  <c r="FU368" i="6" s="1"/>
  <c r="HX368" i="6" s="1"/>
  <c r="DQ368" i="6"/>
  <c r="FT368" i="6" s="1"/>
  <c r="HW368" i="6" s="1"/>
  <c r="DP368" i="6"/>
  <c r="FS368" i="6" s="1"/>
  <c r="HV368" i="6" s="1"/>
  <c r="DO368" i="6"/>
  <c r="FR368" i="6" s="1"/>
  <c r="HU368" i="6" s="1"/>
  <c r="DN368" i="6"/>
  <c r="FQ368" i="6" s="1"/>
  <c r="HT368" i="6" s="1"/>
  <c r="DM368" i="6"/>
  <c r="FP368" i="6" s="1"/>
  <c r="HS368" i="6" s="1"/>
  <c r="DL368" i="6"/>
  <c r="FO368" i="6" s="1"/>
  <c r="HR368" i="6" s="1"/>
  <c r="DK368" i="6"/>
  <c r="FN368" i="6" s="1"/>
  <c r="HQ368" i="6" s="1"/>
  <c r="DJ368" i="6"/>
  <c r="FM368" i="6" s="1"/>
  <c r="HP368" i="6" s="1"/>
  <c r="DI368" i="6"/>
  <c r="FL368" i="6" s="1"/>
  <c r="HO368" i="6" s="1"/>
  <c r="DH368" i="6"/>
  <c r="FK368" i="6" s="1"/>
  <c r="HN368" i="6" s="1"/>
  <c r="DG368" i="6"/>
  <c r="FJ368" i="6" s="1"/>
  <c r="HM368" i="6" s="1"/>
  <c r="DF368" i="6"/>
  <c r="FI368" i="6" s="1"/>
  <c r="HL368" i="6" s="1"/>
  <c r="DE368" i="6"/>
  <c r="FH368" i="6" s="1"/>
  <c r="HK368" i="6" s="1"/>
  <c r="DD368" i="6"/>
  <c r="FG368" i="6" s="1"/>
  <c r="HJ368" i="6" s="1"/>
  <c r="DC368" i="6"/>
  <c r="FF368" i="6" s="1"/>
  <c r="HI368" i="6" s="1"/>
  <c r="DB368" i="6"/>
  <c r="FE368" i="6" s="1"/>
  <c r="HH368" i="6" s="1"/>
  <c r="DA368" i="6"/>
  <c r="FD368" i="6" s="1"/>
  <c r="HG368" i="6" s="1"/>
  <c r="CZ368" i="6"/>
  <c r="FC368" i="6" s="1"/>
  <c r="HF368" i="6" s="1"/>
  <c r="CY368" i="6"/>
  <c r="FB368" i="6" s="1"/>
  <c r="HE368" i="6" s="1"/>
  <c r="CX368" i="6"/>
  <c r="FA368" i="6" s="1"/>
  <c r="HD368" i="6" s="1"/>
  <c r="CW368" i="6"/>
  <c r="EZ368" i="6" s="1"/>
  <c r="HC368" i="6" s="1"/>
  <c r="CV368" i="6"/>
  <c r="EY368" i="6" s="1"/>
  <c r="HB368" i="6" s="1"/>
  <c r="CU368" i="6"/>
  <c r="EX368" i="6" s="1"/>
  <c r="HA368" i="6" s="1"/>
  <c r="CT368" i="6"/>
  <c r="EW368" i="6" s="1"/>
  <c r="GZ368" i="6" s="1"/>
  <c r="CS368" i="6"/>
  <c r="EV368" i="6" s="1"/>
  <c r="GY368" i="6" s="1"/>
  <c r="CR368" i="6"/>
  <c r="EU368" i="6" s="1"/>
  <c r="GX368" i="6" s="1"/>
  <c r="CQ368" i="6"/>
  <c r="ET368" i="6" s="1"/>
  <c r="GW368" i="6" s="1"/>
  <c r="CP368" i="6"/>
  <c r="ES368" i="6" s="1"/>
  <c r="GV368" i="6" s="1"/>
  <c r="CO368" i="6"/>
  <c r="ER368" i="6" s="1"/>
  <c r="GU368" i="6" s="1"/>
  <c r="CN368" i="6"/>
  <c r="EQ368" i="6" s="1"/>
  <c r="GT368" i="6" s="1"/>
  <c r="CM368" i="6"/>
  <c r="EP368" i="6" s="1"/>
  <c r="GS368" i="6" s="1"/>
  <c r="CL368" i="6"/>
  <c r="EO368" i="6" s="1"/>
  <c r="GR368" i="6" s="1"/>
  <c r="CK368" i="6"/>
  <c r="EN368" i="6" s="1"/>
  <c r="GQ368" i="6" s="1"/>
  <c r="CJ368" i="6"/>
  <c r="EM368" i="6" s="1"/>
  <c r="GP368" i="6" s="1"/>
  <c r="CI368" i="6"/>
  <c r="EL368" i="6" s="1"/>
  <c r="GO368" i="6" s="1"/>
  <c r="CH368" i="6"/>
  <c r="EK368" i="6" s="1"/>
  <c r="GN368" i="6" s="1"/>
  <c r="CG368" i="6"/>
  <c r="EJ368" i="6" s="1"/>
  <c r="GM368" i="6" s="1"/>
  <c r="CF368" i="6"/>
  <c r="EI368" i="6" s="1"/>
  <c r="GL368" i="6" s="1"/>
  <c r="CE368" i="6"/>
  <c r="EH368" i="6" s="1"/>
  <c r="GK368" i="6" s="1"/>
  <c r="CD368" i="6"/>
  <c r="EG368" i="6" s="1"/>
  <c r="GJ368" i="6" s="1"/>
  <c r="CC368" i="6"/>
  <c r="EF368" i="6" s="1"/>
  <c r="GI368" i="6" s="1"/>
  <c r="CB368" i="6"/>
  <c r="EE368" i="6" s="1"/>
  <c r="GH368" i="6" s="1"/>
  <c r="CA368" i="6"/>
  <c r="ED368" i="6" s="1"/>
  <c r="GG368" i="6" s="1"/>
  <c r="BZ368" i="6"/>
  <c r="EC368" i="6" s="1"/>
  <c r="GF368" i="6" s="1"/>
  <c r="BY368" i="6"/>
  <c r="EB368" i="6" s="1"/>
  <c r="GE368" i="6" s="1"/>
  <c r="BX368" i="6"/>
  <c r="EA368" i="6" s="1"/>
  <c r="GD368" i="6" s="1"/>
  <c r="BW368" i="6"/>
  <c r="DZ368" i="6" s="1"/>
  <c r="GC368" i="6" s="1"/>
  <c r="BV368" i="6"/>
  <c r="DY368" i="6" s="1"/>
  <c r="GB368" i="6" s="1"/>
  <c r="BU368" i="6"/>
  <c r="DX368" i="6" s="1"/>
  <c r="GA368" i="6" s="1"/>
  <c r="BT368" i="6"/>
  <c r="DW368" i="6" s="1"/>
  <c r="FZ368" i="6" s="1"/>
  <c r="BS368" i="6"/>
  <c r="DV368" i="6" s="1"/>
  <c r="FY368" i="6" s="1"/>
  <c r="DU367" i="6"/>
  <c r="FX367" i="6" s="1"/>
  <c r="DT367" i="6"/>
  <c r="FW367" i="6" s="1"/>
  <c r="HZ367" i="6" s="1"/>
  <c r="DS367" i="6"/>
  <c r="FV367" i="6" s="1"/>
  <c r="HY367" i="6" s="1"/>
  <c r="DR367" i="6"/>
  <c r="FU367" i="6" s="1"/>
  <c r="HX367" i="6" s="1"/>
  <c r="DQ367" i="6"/>
  <c r="FT367" i="6" s="1"/>
  <c r="HW367" i="6" s="1"/>
  <c r="DP367" i="6"/>
  <c r="FS367" i="6" s="1"/>
  <c r="HV367" i="6" s="1"/>
  <c r="DO367" i="6"/>
  <c r="FR367" i="6" s="1"/>
  <c r="HU367" i="6" s="1"/>
  <c r="DN367" i="6"/>
  <c r="FQ367" i="6" s="1"/>
  <c r="HT367" i="6" s="1"/>
  <c r="DM367" i="6"/>
  <c r="FP367" i="6" s="1"/>
  <c r="HS367" i="6" s="1"/>
  <c r="DL367" i="6"/>
  <c r="FO367" i="6" s="1"/>
  <c r="HR367" i="6" s="1"/>
  <c r="DK367" i="6"/>
  <c r="FN367" i="6" s="1"/>
  <c r="HQ367" i="6" s="1"/>
  <c r="DJ367" i="6"/>
  <c r="FM367" i="6" s="1"/>
  <c r="HP367" i="6" s="1"/>
  <c r="DI367" i="6"/>
  <c r="FL367" i="6" s="1"/>
  <c r="HO367" i="6" s="1"/>
  <c r="DH367" i="6"/>
  <c r="FK367" i="6" s="1"/>
  <c r="HN367" i="6" s="1"/>
  <c r="DG367" i="6"/>
  <c r="FJ367" i="6" s="1"/>
  <c r="HM367" i="6" s="1"/>
  <c r="DF367" i="6"/>
  <c r="FI367" i="6" s="1"/>
  <c r="HL367" i="6" s="1"/>
  <c r="DE367" i="6"/>
  <c r="FH367" i="6" s="1"/>
  <c r="HK367" i="6" s="1"/>
  <c r="DD367" i="6"/>
  <c r="FG367" i="6" s="1"/>
  <c r="HJ367" i="6" s="1"/>
  <c r="DC367" i="6"/>
  <c r="FF367" i="6" s="1"/>
  <c r="HI367" i="6" s="1"/>
  <c r="DB367" i="6"/>
  <c r="FE367" i="6" s="1"/>
  <c r="HH367" i="6" s="1"/>
  <c r="DA367" i="6"/>
  <c r="FD367" i="6" s="1"/>
  <c r="HG367" i="6" s="1"/>
  <c r="CZ367" i="6"/>
  <c r="FC367" i="6" s="1"/>
  <c r="HF367" i="6" s="1"/>
  <c r="CY367" i="6"/>
  <c r="FB367" i="6" s="1"/>
  <c r="HE367" i="6" s="1"/>
  <c r="CX367" i="6"/>
  <c r="FA367" i="6" s="1"/>
  <c r="HD367" i="6" s="1"/>
  <c r="CW367" i="6"/>
  <c r="EZ367" i="6" s="1"/>
  <c r="HC367" i="6" s="1"/>
  <c r="CV367" i="6"/>
  <c r="EY367" i="6" s="1"/>
  <c r="HB367" i="6" s="1"/>
  <c r="CU367" i="6"/>
  <c r="EX367" i="6" s="1"/>
  <c r="HA367" i="6" s="1"/>
  <c r="CT367" i="6"/>
  <c r="EW367" i="6" s="1"/>
  <c r="GZ367" i="6" s="1"/>
  <c r="CS367" i="6"/>
  <c r="EV367" i="6" s="1"/>
  <c r="GY367" i="6" s="1"/>
  <c r="CR367" i="6"/>
  <c r="EU367" i="6" s="1"/>
  <c r="GX367" i="6" s="1"/>
  <c r="CQ367" i="6"/>
  <c r="ET367" i="6" s="1"/>
  <c r="GW367" i="6" s="1"/>
  <c r="CP367" i="6"/>
  <c r="ES367" i="6" s="1"/>
  <c r="GV367" i="6" s="1"/>
  <c r="CO367" i="6"/>
  <c r="ER367" i="6" s="1"/>
  <c r="GU367" i="6" s="1"/>
  <c r="CN367" i="6"/>
  <c r="EQ367" i="6" s="1"/>
  <c r="GT367" i="6" s="1"/>
  <c r="CM367" i="6"/>
  <c r="EP367" i="6" s="1"/>
  <c r="GS367" i="6" s="1"/>
  <c r="CL367" i="6"/>
  <c r="EO367" i="6" s="1"/>
  <c r="GR367" i="6" s="1"/>
  <c r="CK367" i="6"/>
  <c r="EN367" i="6" s="1"/>
  <c r="GQ367" i="6" s="1"/>
  <c r="CJ367" i="6"/>
  <c r="EM367" i="6" s="1"/>
  <c r="GP367" i="6" s="1"/>
  <c r="CI367" i="6"/>
  <c r="EL367" i="6" s="1"/>
  <c r="GO367" i="6" s="1"/>
  <c r="CH367" i="6"/>
  <c r="EK367" i="6" s="1"/>
  <c r="GN367" i="6" s="1"/>
  <c r="CG367" i="6"/>
  <c r="EJ367" i="6" s="1"/>
  <c r="GM367" i="6" s="1"/>
  <c r="CF367" i="6"/>
  <c r="EI367" i="6" s="1"/>
  <c r="GL367" i="6" s="1"/>
  <c r="CE367" i="6"/>
  <c r="EH367" i="6" s="1"/>
  <c r="GK367" i="6" s="1"/>
  <c r="CD367" i="6"/>
  <c r="EG367" i="6" s="1"/>
  <c r="GJ367" i="6" s="1"/>
  <c r="CC367" i="6"/>
  <c r="EF367" i="6" s="1"/>
  <c r="GI367" i="6" s="1"/>
  <c r="CB367" i="6"/>
  <c r="EE367" i="6" s="1"/>
  <c r="GH367" i="6" s="1"/>
  <c r="CA367" i="6"/>
  <c r="ED367" i="6" s="1"/>
  <c r="GG367" i="6" s="1"/>
  <c r="BZ367" i="6"/>
  <c r="EC367" i="6" s="1"/>
  <c r="GF367" i="6" s="1"/>
  <c r="BY367" i="6"/>
  <c r="EB367" i="6" s="1"/>
  <c r="GE367" i="6" s="1"/>
  <c r="BX367" i="6"/>
  <c r="EA367" i="6" s="1"/>
  <c r="GD367" i="6" s="1"/>
  <c r="BW367" i="6"/>
  <c r="DZ367" i="6" s="1"/>
  <c r="GC367" i="6" s="1"/>
  <c r="BV367" i="6"/>
  <c r="DY367" i="6" s="1"/>
  <c r="GB367" i="6" s="1"/>
  <c r="BU367" i="6"/>
  <c r="DX367" i="6" s="1"/>
  <c r="GA367" i="6" s="1"/>
  <c r="BT367" i="6"/>
  <c r="DW367" i="6" s="1"/>
  <c r="FZ367" i="6" s="1"/>
  <c r="BS367" i="6"/>
  <c r="DV367" i="6" s="1"/>
  <c r="FY367" i="6" s="1"/>
  <c r="DU366" i="6"/>
  <c r="FX366" i="6" s="1"/>
  <c r="DT366" i="6"/>
  <c r="FW366" i="6" s="1"/>
  <c r="HZ366" i="6" s="1"/>
  <c r="DS366" i="6"/>
  <c r="FV366" i="6" s="1"/>
  <c r="HY366" i="6" s="1"/>
  <c r="DR366" i="6"/>
  <c r="FU366" i="6" s="1"/>
  <c r="HX366" i="6" s="1"/>
  <c r="DQ366" i="6"/>
  <c r="FT366" i="6" s="1"/>
  <c r="HW366" i="6" s="1"/>
  <c r="DP366" i="6"/>
  <c r="FS366" i="6" s="1"/>
  <c r="HV366" i="6" s="1"/>
  <c r="DO366" i="6"/>
  <c r="FR366" i="6" s="1"/>
  <c r="HU366" i="6" s="1"/>
  <c r="DN366" i="6"/>
  <c r="FQ366" i="6" s="1"/>
  <c r="HT366" i="6" s="1"/>
  <c r="DM366" i="6"/>
  <c r="FP366" i="6" s="1"/>
  <c r="HS366" i="6" s="1"/>
  <c r="DL366" i="6"/>
  <c r="FO366" i="6" s="1"/>
  <c r="HR366" i="6" s="1"/>
  <c r="DK366" i="6"/>
  <c r="FN366" i="6" s="1"/>
  <c r="HQ366" i="6" s="1"/>
  <c r="DJ366" i="6"/>
  <c r="FM366" i="6" s="1"/>
  <c r="HP366" i="6" s="1"/>
  <c r="DI366" i="6"/>
  <c r="FL366" i="6" s="1"/>
  <c r="HO366" i="6" s="1"/>
  <c r="DH366" i="6"/>
  <c r="FK366" i="6" s="1"/>
  <c r="HN366" i="6" s="1"/>
  <c r="DG366" i="6"/>
  <c r="FJ366" i="6" s="1"/>
  <c r="HM366" i="6" s="1"/>
  <c r="DF366" i="6"/>
  <c r="FI366" i="6" s="1"/>
  <c r="HL366" i="6" s="1"/>
  <c r="DE366" i="6"/>
  <c r="FH366" i="6" s="1"/>
  <c r="HK366" i="6" s="1"/>
  <c r="DD366" i="6"/>
  <c r="FG366" i="6" s="1"/>
  <c r="HJ366" i="6" s="1"/>
  <c r="DC366" i="6"/>
  <c r="FF366" i="6" s="1"/>
  <c r="HI366" i="6" s="1"/>
  <c r="DB366" i="6"/>
  <c r="FE366" i="6" s="1"/>
  <c r="HH366" i="6" s="1"/>
  <c r="DA366" i="6"/>
  <c r="FD366" i="6" s="1"/>
  <c r="HG366" i="6" s="1"/>
  <c r="CZ366" i="6"/>
  <c r="FC366" i="6" s="1"/>
  <c r="HF366" i="6" s="1"/>
  <c r="CY366" i="6"/>
  <c r="FB366" i="6" s="1"/>
  <c r="HE366" i="6" s="1"/>
  <c r="CX366" i="6"/>
  <c r="FA366" i="6" s="1"/>
  <c r="HD366" i="6" s="1"/>
  <c r="CW366" i="6"/>
  <c r="EZ366" i="6" s="1"/>
  <c r="HC366" i="6" s="1"/>
  <c r="CV366" i="6"/>
  <c r="EY366" i="6" s="1"/>
  <c r="HB366" i="6" s="1"/>
  <c r="CU366" i="6"/>
  <c r="EX366" i="6" s="1"/>
  <c r="HA366" i="6" s="1"/>
  <c r="CT366" i="6"/>
  <c r="EW366" i="6" s="1"/>
  <c r="GZ366" i="6" s="1"/>
  <c r="CS366" i="6"/>
  <c r="EV366" i="6" s="1"/>
  <c r="GY366" i="6" s="1"/>
  <c r="CR366" i="6"/>
  <c r="EU366" i="6" s="1"/>
  <c r="GX366" i="6" s="1"/>
  <c r="CQ366" i="6"/>
  <c r="ET366" i="6" s="1"/>
  <c r="GW366" i="6" s="1"/>
  <c r="CP366" i="6"/>
  <c r="ES366" i="6" s="1"/>
  <c r="GV366" i="6" s="1"/>
  <c r="CO366" i="6"/>
  <c r="ER366" i="6" s="1"/>
  <c r="GU366" i="6" s="1"/>
  <c r="CN366" i="6"/>
  <c r="EQ366" i="6" s="1"/>
  <c r="GT366" i="6" s="1"/>
  <c r="CM366" i="6"/>
  <c r="EP366" i="6" s="1"/>
  <c r="GS366" i="6" s="1"/>
  <c r="CL366" i="6"/>
  <c r="EO366" i="6" s="1"/>
  <c r="GR366" i="6" s="1"/>
  <c r="CK366" i="6"/>
  <c r="EN366" i="6" s="1"/>
  <c r="GQ366" i="6" s="1"/>
  <c r="CJ366" i="6"/>
  <c r="EM366" i="6" s="1"/>
  <c r="GP366" i="6" s="1"/>
  <c r="CI366" i="6"/>
  <c r="EL366" i="6" s="1"/>
  <c r="GO366" i="6" s="1"/>
  <c r="CH366" i="6"/>
  <c r="EK366" i="6" s="1"/>
  <c r="GN366" i="6" s="1"/>
  <c r="CG366" i="6"/>
  <c r="EJ366" i="6" s="1"/>
  <c r="GM366" i="6" s="1"/>
  <c r="CF366" i="6"/>
  <c r="EI366" i="6" s="1"/>
  <c r="GL366" i="6" s="1"/>
  <c r="CE366" i="6"/>
  <c r="EH366" i="6" s="1"/>
  <c r="GK366" i="6" s="1"/>
  <c r="CD366" i="6"/>
  <c r="EG366" i="6" s="1"/>
  <c r="GJ366" i="6" s="1"/>
  <c r="CC366" i="6"/>
  <c r="EF366" i="6" s="1"/>
  <c r="GI366" i="6" s="1"/>
  <c r="CB366" i="6"/>
  <c r="EE366" i="6" s="1"/>
  <c r="GH366" i="6" s="1"/>
  <c r="CA366" i="6"/>
  <c r="ED366" i="6" s="1"/>
  <c r="GG366" i="6" s="1"/>
  <c r="BZ366" i="6"/>
  <c r="EC366" i="6" s="1"/>
  <c r="GF366" i="6" s="1"/>
  <c r="BY366" i="6"/>
  <c r="EB366" i="6" s="1"/>
  <c r="GE366" i="6" s="1"/>
  <c r="BX366" i="6"/>
  <c r="EA366" i="6" s="1"/>
  <c r="GD366" i="6" s="1"/>
  <c r="BW366" i="6"/>
  <c r="DZ366" i="6" s="1"/>
  <c r="GC366" i="6" s="1"/>
  <c r="BV366" i="6"/>
  <c r="DY366" i="6" s="1"/>
  <c r="GB366" i="6" s="1"/>
  <c r="BU366" i="6"/>
  <c r="DX366" i="6" s="1"/>
  <c r="GA366" i="6" s="1"/>
  <c r="BT366" i="6"/>
  <c r="DW366" i="6" s="1"/>
  <c r="FZ366" i="6" s="1"/>
  <c r="BS366" i="6"/>
  <c r="DV366" i="6" s="1"/>
  <c r="FY366" i="6" s="1"/>
  <c r="DU365" i="6"/>
  <c r="FX365" i="6" s="1"/>
  <c r="DT365" i="6"/>
  <c r="FW365" i="6" s="1"/>
  <c r="HZ365" i="6" s="1"/>
  <c r="DS365" i="6"/>
  <c r="FV365" i="6" s="1"/>
  <c r="HY365" i="6" s="1"/>
  <c r="DR365" i="6"/>
  <c r="FU365" i="6" s="1"/>
  <c r="HX365" i="6" s="1"/>
  <c r="DQ365" i="6"/>
  <c r="FT365" i="6" s="1"/>
  <c r="HW365" i="6" s="1"/>
  <c r="DP365" i="6"/>
  <c r="FS365" i="6" s="1"/>
  <c r="HV365" i="6" s="1"/>
  <c r="DO365" i="6"/>
  <c r="FR365" i="6" s="1"/>
  <c r="HU365" i="6" s="1"/>
  <c r="DN365" i="6"/>
  <c r="FQ365" i="6" s="1"/>
  <c r="HT365" i="6" s="1"/>
  <c r="DM365" i="6"/>
  <c r="FP365" i="6" s="1"/>
  <c r="HS365" i="6" s="1"/>
  <c r="DL365" i="6"/>
  <c r="FO365" i="6" s="1"/>
  <c r="HR365" i="6" s="1"/>
  <c r="DK365" i="6"/>
  <c r="FN365" i="6" s="1"/>
  <c r="HQ365" i="6" s="1"/>
  <c r="DJ365" i="6"/>
  <c r="FM365" i="6" s="1"/>
  <c r="HP365" i="6" s="1"/>
  <c r="DI365" i="6"/>
  <c r="FL365" i="6" s="1"/>
  <c r="HO365" i="6" s="1"/>
  <c r="DH365" i="6"/>
  <c r="FK365" i="6" s="1"/>
  <c r="HN365" i="6" s="1"/>
  <c r="DG365" i="6"/>
  <c r="FJ365" i="6" s="1"/>
  <c r="HM365" i="6" s="1"/>
  <c r="DF365" i="6"/>
  <c r="FI365" i="6" s="1"/>
  <c r="HL365" i="6" s="1"/>
  <c r="DE365" i="6"/>
  <c r="FH365" i="6" s="1"/>
  <c r="HK365" i="6" s="1"/>
  <c r="DD365" i="6"/>
  <c r="FG365" i="6" s="1"/>
  <c r="HJ365" i="6" s="1"/>
  <c r="DC365" i="6"/>
  <c r="FF365" i="6" s="1"/>
  <c r="HI365" i="6" s="1"/>
  <c r="DB365" i="6"/>
  <c r="FE365" i="6" s="1"/>
  <c r="HH365" i="6" s="1"/>
  <c r="DA365" i="6"/>
  <c r="FD365" i="6" s="1"/>
  <c r="HG365" i="6" s="1"/>
  <c r="CZ365" i="6"/>
  <c r="FC365" i="6" s="1"/>
  <c r="HF365" i="6" s="1"/>
  <c r="CY365" i="6"/>
  <c r="FB365" i="6" s="1"/>
  <c r="HE365" i="6" s="1"/>
  <c r="CX365" i="6"/>
  <c r="FA365" i="6" s="1"/>
  <c r="HD365" i="6" s="1"/>
  <c r="CW365" i="6"/>
  <c r="EZ365" i="6" s="1"/>
  <c r="HC365" i="6" s="1"/>
  <c r="CV365" i="6"/>
  <c r="EY365" i="6" s="1"/>
  <c r="HB365" i="6" s="1"/>
  <c r="CU365" i="6"/>
  <c r="EX365" i="6" s="1"/>
  <c r="HA365" i="6" s="1"/>
  <c r="CT365" i="6"/>
  <c r="EW365" i="6" s="1"/>
  <c r="GZ365" i="6" s="1"/>
  <c r="CS365" i="6"/>
  <c r="EV365" i="6" s="1"/>
  <c r="GY365" i="6" s="1"/>
  <c r="CR365" i="6"/>
  <c r="EU365" i="6" s="1"/>
  <c r="GX365" i="6" s="1"/>
  <c r="CQ365" i="6"/>
  <c r="ET365" i="6" s="1"/>
  <c r="GW365" i="6" s="1"/>
  <c r="CP365" i="6"/>
  <c r="ES365" i="6" s="1"/>
  <c r="GV365" i="6" s="1"/>
  <c r="CO365" i="6"/>
  <c r="ER365" i="6" s="1"/>
  <c r="GU365" i="6" s="1"/>
  <c r="CN365" i="6"/>
  <c r="EQ365" i="6" s="1"/>
  <c r="GT365" i="6" s="1"/>
  <c r="CM365" i="6"/>
  <c r="EP365" i="6" s="1"/>
  <c r="GS365" i="6" s="1"/>
  <c r="CL365" i="6"/>
  <c r="EO365" i="6" s="1"/>
  <c r="GR365" i="6" s="1"/>
  <c r="CK365" i="6"/>
  <c r="EN365" i="6" s="1"/>
  <c r="GQ365" i="6" s="1"/>
  <c r="CJ365" i="6"/>
  <c r="EM365" i="6" s="1"/>
  <c r="GP365" i="6" s="1"/>
  <c r="CI365" i="6"/>
  <c r="EL365" i="6" s="1"/>
  <c r="GO365" i="6" s="1"/>
  <c r="CH365" i="6"/>
  <c r="EK365" i="6" s="1"/>
  <c r="GN365" i="6" s="1"/>
  <c r="CG365" i="6"/>
  <c r="EJ365" i="6" s="1"/>
  <c r="GM365" i="6" s="1"/>
  <c r="CF365" i="6"/>
  <c r="EI365" i="6" s="1"/>
  <c r="GL365" i="6" s="1"/>
  <c r="CE365" i="6"/>
  <c r="EH365" i="6" s="1"/>
  <c r="GK365" i="6" s="1"/>
  <c r="CD365" i="6"/>
  <c r="EG365" i="6" s="1"/>
  <c r="GJ365" i="6" s="1"/>
  <c r="CC365" i="6"/>
  <c r="EF365" i="6" s="1"/>
  <c r="GI365" i="6" s="1"/>
  <c r="CB365" i="6"/>
  <c r="EE365" i="6" s="1"/>
  <c r="GH365" i="6" s="1"/>
  <c r="CA365" i="6"/>
  <c r="ED365" i="6" s="1"/>
  <c r="GG365" i="6" s="1"/>
  <c r="BZ365" i="6"/>
  <c r="EC365" i="6" s="1"/>
  <c r="GF365" i="6" s="1"/>
  <c r="BY365" i="6"/>
  <c r="EB365" i="6" s="1"/>
  <c r="GE365" i="6" s="1"/>
  <c r="BX365" i="6"/>
  <c r="EA365" i="6" s="1"/>
  <c r="GD365" i="6" s="1"/>
  <c r="BW365" i="6"/>
  <c r="DZ365" i="6" s="1"/>
  <c r="GC365" i="6" s="1"/>
  <c r="BV365" i="6"/>
  <c r="DY365" i="6" s="1"/>
  <c r="GB365" i="6" s="1"/>
  <c r="BU365" i="6"/>
  <c r="DX365" i="6" s="1"/>
  <c r="GA365" i="6" s="1"/>
  <c r="BT365" i="6"/>
  <c r="DW365" i="6" s="1"/>
  <c r="FZ365" i="6" s="1"/>
  <c r="BS365" i="6"/>
  <c r="DV365" i="6" s="1"/>
  <c r="FY365" i="6" s="1"/>
  <c r="DU364" i="6"/>
  <c r="FX364" i="6" s="1"/>
  <c r="DT364" i="6"/>
  <c r="FW364" i="6" s="1"/>
  <c r="HZ364" i="6" s="1"/>
  <c r="DS364" i="6"/>
  <c r="FV364" i="6" s="1"/>
  <c r="HY364" i="6" s="1"/>
  <c r="DR364" i="6"/>
  <c r="FU364" i="6" s="1"/>
  <c r="HX364" i="6" s="1"/>
  <c r="DQ364" i="6"/>
  <c r="FT364" i="6" s="1"/>
  <c r="HW364" i="6" s="1"/>
  <c r="DP364" i="6"/>
  <c r="FS364" i="6" s="1"/>
  <c r="HV364" i="6" s="1"/>
  <c r="DO364" i="6"/>
  <c r="FR364" i="6" s="1"/>
  <c r="HU364" i="6" s="1"/>
  <c r="DN364" i="6"/>
  <c r="FQ364" i="6" s="1"/>
  <c r="HT364" i="6" s="1"/>
  <c r="DM364" i="6"/>
  <c r="FP364" i="6" s="1"/>
  <c r="HS364" i="6" s="1"/>
  <c r="DL364" i="6"/>
  <c r="FO364" i="6" s="1"/>
  <c r="HR364" i="6" s="1"/>
  <c r="DK364" i="6"/>
  <c r="FN364" i="6" s="1"/>
  <c r="HQ364" i="6" s="1"/>
  <c r="DJ364" i="6"/>
  <c r="FM364" i="6" s="1"/>
  <c r="HP364" i="6" s="1"/>
  <c r="DI364" i="6"/>
  <c r="FL364" i="6" s="1"/>
  <c r="HO364" i="6" s="1"/>
  <c r="DH364" i="6"/>
  <c r="FK364" i="6" s="1"/>
  <c r="HN364" i="6" s="1"/>
  <c r="DG364" i="6"/>
  <c r="FJ364" i="6" s="1"/>
  <c r="HM364" i="6" s="1"/>
  <c r="DF364" i="6"/>
  <c r="FI364" i="6" s="1"/>
  <c r="HL364" i="6" s="1"/>
  <c r="DE364" i="6"/>
  <c r="FH364" i="6" s="1"/>
  <c r="HK364" i="6" s="1"/>
  <c r="DD364" i="6"/>
  <c r="FG364" i="6" s="1"/>
  <c r="HJ364" i="6" s="1"/>
  <c r="DC364" i="6"/>
  <c r="FF364" i="6" s="1"/>
  <c r="HI364" i="6" s="1"/>
  <c r="DB364" i="6"/>
  <c r="FE364" i="6" s="1"/>
  <c r="HH364" i="6" s="1"/>
  <c r="DA364" i="6"/>
  <c r="FD364" i="6" s="1"/>
  <c r="HG364" i="6" s="1"/>
  <c r="CZ364" i="6"/>
  <c r="FC364" i="6" s="1"/>
  <c r="HF364" i="6" s="1"/>
  <c r="CY364" i="6"/>
  <c r="FB364" i="6" s="1"/>
  <c r="HE364" i="6" s="1"/>
  <c r="CX364" i="6"/>
  <c r="FA364" i="6" s="1"/>
  <c r="HD364" i="6" s="1"/>
  <c r="CW364" i="6"/>
  <c r="EZ364" i="6" s="1"/>
  <c r="HC364" i="6" s="1"/>
  <c r="CV364" i="6"/>
  <c r="EY364" i="6" s="1"/>
  <c r="HB364" i="6" s="1"/>
  <c r="CU364" i="6"/>
  <c r="EX364" i="6" s="1"/>
  <c r="HA364" i="6" s="1"/>
  <c r="CT364" i="6"/>
  <c r="EW364" i="6" s="1"/>
  <c r="GZ364" i="6" s="1"/>
  <c r="CS364" i="6"/>
  <c r="EV364" i="6" s="1"/>
  <c r="GY364" i="6" s="1"/>
  <c r="CR364" i="6"/>
  <c r="EU364" i="6" s="1"/>
  <c r="GX364" i="6" s="1"/>
  <c r="CQ364" i="6"/>
  <c r="ET364" i="6" s="1"/>
  <c r="GW364" i="6" s="1"/>
  <c r="CP364" i="6"/>
  <c r="ES364" i="6" s="1"/>
  <c r="GV364" i="6" s="1"/>
  <c r="CO364" i="6"/>
  <c r="ER364" i="6" s="1"/>
  <c r="GU364" i="6" s="1"/>
  <c r="CN364" i="6"/>
  <c r="EQ364" i="6" s="1"/>
  <c r="GT364" i="6" s="1"/>
  <c r="CM364" i="6"/>
  <c r="EP364" i="6" s="1"/>
  <c r="GS364" i="6" s="1"/>
  <c r="CL364" i="6"/>
  <c r="EO364" i="6" s="1"/>
  <c r="GR364" i="6" s="1"/>
  <c r="CK364" i="6"/>
  <c r="EN364" i="6" s="1"/>
  <c r="GQ364" i="6" s="1"/>
  <c r="CJ364" i="6"/>
  <c r="EM364" i="6" s="1"/>
  <c r="GP364" i="6" s="1"/>
  <c r="CI364" i="6"/>
  <c r="EL364" i="6" s="1"/>
  <c r="GO364" i="6" s="1"/>
  <c r="CH364" i="6"/>
  <c r="EK364" i="6" s="1"/>
  <c r="GN364" i="6" s="1"/>
  <c r="CG364" i="6"/>
  <c r="EJ364" i="6" s="1"/>
  <c r="GM364" i="6" s="1"/>
  <c r="CF364" i="6"/>
  <c r="EI364" i="6" s="1"/>
  <c r="GL364" i="6" s="1"/>
  <c r="CE364" i="6"/>
  <c r="EH364" i="6" s="1"/>
  <c r="GK364" i="6" s="1"/>
  <c r="CD364" i="6"/>
  <c r="EG364" i="6" s="1"/>
  <c r="GJ364" i="6" s="1"/>
  <c r="CC364" i="6"/>
  <c r="EF364" i="6" s="1"/>
  <c r="GI364" i="6" s="1"/>
  <c r="CB364" i="6"/>
  <c r="EE364" i="6" s="1"/>
  <c r="GH364" i="6" s="1"/>
  <c r="CA364" i="6"/>
  <c r="ED364" i="6" s="1"/>
  <c r="GG364" i="6" s="1"/>
  <c r="BZ364" i="6"/>
  <c r="EC364" i="6" s="1"/>
  <c r="GF364" i="6" s="1"/>
  <c r="BY364" i="6"/>
  <c r="EB364" i="6" s="1"/>
  <c r="GE364" i="6" s="1"/>
  <c r="BX364" i="6"/>
  <c r="EA364" i="6" s="1"/>
  <c r="GD364" i="6" s="1"/>
  <c r="BW364" i="6"/>
  <c r="DZ364" i="6" s="1"/>
  <c r="GC364" i="6" s="1"/>
  <c r="BV364" i="6"/>
  <c r="DY364" i="6" s="1"/>
  <c r="GB364" i="6" s="1"/>
  <c r="BU364" i="6"/>
  <c r="DX364" i="6" s="1"/>
  <c r="GA364" i="6" s="1"/>
  <c r="BT364" i="6"/>
  <c r="DW364" i="6" s="1"/>
  <c r="FZ364" i="6" s="1"/>
  <c r="BS364" i="6"/>
  <c r="DV364" i="6" s="1"/>
  <c r="FY364" i="6" s="1"/>
  <c r="DU363" i="6"/>
  <c r="FX363" i="6" s="1"/>
  <c r="DT363" i="6"/>
  <c r="FW363" i="6" s="1"/>
  <c r="HZ363" i="6" s="1"/>
  <c r="DS363" i="6"/>
  <c r="FV363" i="6" s="1"/>
  <c r="HY363" i="6" s="1"/>
  <c r="DR363" i="6"/>
  <c r="FU363" i="6" s="1"/>
  <c r="HX363" i="6" s="1"/>
  <c r="DQ363" i="6"/>
  <c r="FT363" i="6" s="1"/>
  <c r="HW363" i="6" s="1"/>
  <c r="DP363" i="6"/>
  <c r="FS363" i="6" s="1"/>
  <c r="HV363" i="6" s="1"/>
  <c r="DO363" i="6"/>
  <c r="FR363" i="6" s="1"/>
  <c r="HU363" i="6" s="1"/>
  <c r="DN363" i="6"/>
  <c r="FQ363" i="6" s="1"/>
  <c r="HT363" i="6" s="1"/>
  <c r="DM363" i="6"/>
  <c r="FP363" i="6" s="1"/>
  <c r="HS363" i="6" s="1"/>
  <c r="DL363" i="6"/>
  <c r="FO363" i="6" s="1"/>
  <c r="HR363" i="6" s="1"/>
  <c r="DK363" i="6"/>
  <c r="FN363" i="6" s="1"/>
  <c r="HQ363" i="6" s="1"/>
  <c r="DJ363" i="6"/>
  <c r="FM363" i="6" s="1"/>
  <c r="HP363" i="6" s="1"/>
  <c r="DI363" i="6"/>
  <c r="FL363" i="6" s="1"/>
  <c r="HO363" i="6" s="1"/>
  <c r="DH363" i="6"/>
  <c r="FK363" i="6" s="1"/>
  <c r="HN363" i="6" s="1"/>
  <c r="DG363" i="6"/>
  <c r="FJ363" i="6" s="1"/>
  <c r="HM363" i="6" s="1"/>
  <c r="DF363" i="6"/>
  <c r="FI363" i="6" s="1"/>
  <c r="HL363" i="6" s="1"/>
  <c r="DE363" i="6"/>
  <c r="FH363" i="6" s="1"/>
  <c r="HK363" i="6" s="1"/>
  <c r="DD363" i="6"/>
  <c r="FG363" i="6" s="1"/>
  <c r="HJ363" i="6" s="1"/>
  <c r="DC363" i="6"/>
  <c r="FF363" i="6" s="1"/>
  <c r="HI363" i="6" s="1"/>
  <c r="DB363" i="6"/>
  <c r="FE363" i="6" s="1"/>
  <c r="HH363" i="6" s="1"/>
  <c r="DA363" i="6"/>
  <c r="FD363" i="6" s="1"/>
  <c r="HG363" i="6" s="1"/>
  <c r="CZ363" i="6"/>
  <c r="FC363" i="6" s="1"/>
  <c r="HF363" i="6" s="1"/>
  <c r="CY363" i="6"/>
  <c r="FB363" i="6" s="1"/>
  <c r="HE363" i="6" s="1"/>
  <c r="CX363" i="6"/>
  <c r="FA363" i="6" s="1"/>
  <c r="HD363" i="6" s="1"/>
  <c r="CW363" i="6"/>
  <c r="EZ363" i="6" s="1"/>
  <c r="HC363" i="6" s="1"/>
  <c r="CV363" i="6"/>
  <c r="EY363" i="6" s="1"/>
  <c r="HB363" i="6" s="1"/>
  <c r="CU363" i="6"/>
  <c r="EX363" i="6" s="1"/>
  <c r="HA363" i="6" s="1"/>
  <c r="CT363" i="6"/>
  <c r="EW363" i="6" s="1"/>
  <c r="GZ363" i="6" s="1"/>
  <c r="CS363" i="6"/>
  <c r="EV363" i="6" s="1"/>
  <c r="GY363" i="6" s="1"/>
  <c r="CR363" i="6"/>
  <c r="EU363" i="6" s="1"/>
  <c r="GX363" i="6" s="1"/>
  <c r="CQ363" i="6"/>
  <c r="ET363" i="6" s="1"/>
  <c r="GW363" i="6" s="1"/>
  <c r="CP363" i="6"/>
  <c r="ES363" i="6" s="1"/>
  <c r="GV363" i="6" s="1"/>
  <c r="CO363" i="6"/>
  <c r="ER363" i="6" s="1"/>
  <c r="GU363" i="6" s="1"/>
  <c r="CN363" i="6"/>
  <c r="EQ363" i="6" s="1"/>
  <c r="GT363" i="6" s="1"/>
  <c r="CM363" i="6"/>
  <c r="EP363" i="6" s="1"/>
  <c r="GS363" i="6" s="1"/>
  <c r="CL363" i="6"/>
  <c r="EO363" i="6" s="1"/>
  <c r="GR363" i="6" s="1"/>
  <c r="CK363" i="6"/>
  <c r="EN363" i="6" s="1"/>
  <c r="GQ363" i="6" s="1"/>
  <c r="CJ363" i="6"/>
  <c r="EM363" i="6" s="1"/>
  <c r="GP363" i="6" s="1"/>
  <c r="CI363" i="6"/>
  <c r="EL363" i="6" s="1"/>
  <c r="GO363" i="6" s="1"/>
  <c r="CH363" i="6"/>
  <c r="EK363" i="6" s="1"/>
  <c r="GN363" i="6" s="1"/>
  <c r="CG363" i="6"/>
  <c r="EJ363" i="6" s="1"/>
  <c r="GM363" i="6" s="1"/>
  <c r="CF363" i="6"/>
  <c r="EI363" i="6" s="1"/>
  <c r="GL363" i="6" s="1"/>
  <c r="CE363" i="6"/>
  <c r="EH363" i="6" s="1"/>
  <c r="GK363" i="6" s="1"/>
  <c r="CD363" i="6"/>
  <c r="EG363" i="6" s="1"/>
  <c r="GJ363" i="6" s="1"/>
  <c r="CC363" i="6"/>
  <c r="EF363" i="6" s="1"/>
  <c r="GI363" i="6" s="1"/>
  <c r="CB363" i="6"/>
  <c r="EE363" i="6" s="1"/>
  <c r="GH363" i="6" s="1"/>
  <c r="CA363" i="6"/>
  <c r="ED363" i="6" s="1"/>
  <c r="GG363" i="6" s="1"/>
  <c r="BZ363" i="6"/>
  <c r="EC363" i="6" s="1"/>
  <c r="GF363" i="6" s="1"/>
  <c r="BY363" i="6"/>
  <c r="EB363" i="6" s="1"/>
  <c r="GE363" i="6" s="1"/>
  <c r="BX363" i="6"/>
  <c r="EA363" i="6" s="1"/>
  <c r="GD363" i="6" s="1"/>
  <c r="BW363" i="6"/>
  <c r="DZ363" i="6" s="1"/>
  <c r="GC363" i="6" s="1"/>
  <c r="BV363" i="6"/>
  <c r="DY363" i="6" s="1"/>
  <c r="GB363" i="6" s="1"/>
  <c r="BU363" i="6"/>
  <c r="DX363" i="6" s="1"/>
  <c r="GA363" i="6" s="1"/>
  <c r="BT363" i="6"/>
  <c r="DW363" i="6" s="1"/>
  <c r="FZ363" i="6" s="1"/>
  <c r="BS363" i="6"/>
  <c r="DV363" i="6" s="1"/>
  <c r="FY363" i="6" s="1"/>
  <c r="DU362" i="6"/>
  <c r="FX362" i="6" s="1"/>
  <c r="DT362" i="6"/>
  <c r="FW362" i="6" s="1"/>
  <c r="HZ362" i="6" s="1"/>
  <c r="DS362" i="6"/>
  <c r="FV362" i="6" s="1"/>
  <c r="HY362" i="6" s="1"/>
  <c r="DR362" i="6"/>
  <c r="FU362" i="6" s="1"/>
  <c r="HX362" i="6" s="1"/>
  <c r="DQ362" i="6"/>
  <c r="FT362" i="6" s="1"/>
  <c r="HW362" i="6" s="1"/>
  <c r="DP362" i="6"/>
  <c r="FS362" i="6" s="1"/>
  <c r="HV362" i="6" s="1"/>
  <c r="DO362" i="6"/>
  <c r="FR362" i="6" s="1"/>
  <c r="HU362" i="6" s="1"/>
  <c r="DN362" i="6"/>
  <c r="FQ362" i="6" s="1"/>
  <c r="HT362" i="6" s="1"/>
  <c r="DM362" i="6"/>
  <c r="FP362" i="6" s="1"/>
  <c r="HS362" i="6" s="1"/>
  <c r="DL362" i="6"/>
  <c r="FO362" i="6" s="1"/>
  <c r="HR362" i="6" s="1"/>
  <c r="DK362" i="6"/>
  <c r="FN362" i="6" s="1"/>
  <c r="HQ362" i="6" s="1"/>
  <c r="DJ362" i="6"/>
  <c r="FM362" i="6" s="1"/>
  <c r="HP362" i="6" s="1"/>
  <c r="DI362" i="6"/>
  <c r="FL362" i="6" s="1"/>
  <c r="HO362" i="6" s="1"/>
  <c r="DH362" i="6"/>
  <c r="FK362" i="6" s="1"/>
  <c r="HN362" i="6" s="1"/>
  <c r="DG362" i="6"/>
  <c r="FJ362" i="6" s="1"/>
  <c r="HM362" i="6" s="1"/>
  <c r="DF362" i="6"/>
  <c r="FI362" i="6" s="1"/>
  <c r="HL362" i="6" s="1"/>
  <c r="DE362" i="6"/>
  <c r="FH362" i="6" s="1"/>
  <c r="HK362" i="6" s="1"/>
  <c r="DD362" i="6"/>
  <c r="FG362" i="6" s="1"/>
  <c r="HJ362" i="6" s="1"/>
  <c r="DC362" i="6"/>
  <c r="FF362" i="6" s="1"/>
  <c r="HI362" i="6" s="1"/>
  <c r="DB362" i="6"/>
  <c r="FE362" i="6" s="1"/>
  <c r="HH362" i="6" s="1"/>
  <c r="DA362" i="6"/>
  <c r="FD362" i="6" s="1"/>
  <c r="HG362" i="6" s="1"/>
  <c r="CZ362" i="6"/>
  <c r="FC362" i="6" s="1"/>
  <c r="HF362" i="6" s="1"/>
  <c r="CY362" i="6"/>
  <c r="FB362" i="6" s="1"/>
  <c r="HE362" i="6" s="1"/>
  <c r="CX362" i="6"/>
  <c r="FA362" i="6" s="1"/>
  <c r="HD362" i="6" s="1"/>
  <c r="CW362" i="6"/>
  <c r="EZ362" i="6" s="1"/>
  <c r="HC362" i="6" s="1"/>
  <c r="CV362" i="6"/>
  <c r="EY362" i="6" s="1"/>
  <c r="HB362" i="6" s="1"/>
  <c r="CU362" i="6"/>
  <c r="EX362" i="6" s="1"/>
  <c r="HA362" i="6" s="1"/>
  <c r="CT362" i="6"/>
  <c r="EW362" i="6" s="1"/>
  <c r="GZ362" i="6" s="1"/>
  <c r="CS362" i="6"/>
  <c r="EV362" i="6" s="1"/>
  <c r="GY362" i="6" s="1"/>
  <c r="CR362" i="6"/>
  <c r="EU362" i="6" s="1"/>
  <c r="GX362" i="6" s="1"/>
  <c r="CQ362" i="6"/>
  <c r="ET362" i="6" s="1"/>
  <c r="GW362" i="6" s="1"/>
  <c r="CP362" i="6"/>
  <c r="ES362" i="6" s="1"/>
  <c r="GV362" i="6" s="1"/>
  <c r="CO362" i="6"/>
  <c r="ER362" i="6" s="1"/>
  <c r="GU362" i="6" s="1"/>
  <c r="CN362" i="6"/>
  <c r="EQ362" i="6" s="1"/>
  <c r="GT362" i="6" s="1"/>
  <c r="CM362" i="6"/>
  <c r="EP362" i="6" s="1"/>
  <c r="GS362" i="6" s="1"/>
  <c r="CL362" i="6"/>
  <c r="EO362" i="6" s="1"/>
  <c r="GR362" i="6" s="1"/>
  <c r="CK362" i="6"/>
  <c r="EN362" i="6" s="1"/>
  <c r="GQ362" i="6" s="1"/>
  <c r="CJ362" i="6"/>
  <c r="EM362" i="6" s="1"/>
  <c r="GP362" i="6" s="1"/>
  <c r="CI362" i="6"/>
  <c r="EL362" i="6" s="1"/>
  <c r="GO362" i="6" s="1"/>
  <c r="CH362" i="6"/>
  <c r="EK362" i="6" s="1"/>
  <c r="GN362" i="6" s="1"/>
  <c r="CG362" i="6"/>
  <c r="EJ362" i="6" s="1"/>
  <c r="GM362" i="6" s="1"/>
  <c r="CF362" i="6"/>
  <c r="EI362" i="6" s="1"/>
  <c r="GL362" i="6" s="1"/>
  <c r="CE362" i="6"/>
  <c r="EH362" i="6" s="1"/>
  <c r="GK362" i="6" s="1"/>
  <c r="CD362" i="6"/>
  <c r="EG362" i="6" s="1"/>
  <c r="GJ362" i="6" s="1"/>
  <c r="CC362" i="6"/>
  <c r="EF362" i="6" s="1"/>
  <c r="GI362" i="6" s="1"/>
  <c r="CB362" i="6"/>
  <c r="EE362" i="6" s="1"/>
  <c r="GH362" i="6" s="1"/>
  <c r="CA362" i="6"/>
  <c r="ED362" i="6" s="1"/>
  <c r="GG362" i="6" s="1"/>
  <c r="BZ362" i="6"/>
  <c r="EC362" i="6" s="1"/>
  <c r="GF362" i="6" s="1"/>
  <c r="BY362" i="6"/>
  <c r="EB362" i="6" s="1"/>
  <c r="GE362" i="6" s="1"/>
  <c r="BX362" i="6"/>
  <c r="EA362" i="6" s="1"/>
  <c r="GD362" i="6" s="1"/>
  <c r="BW362" i="6"/>
  <c r="DZ362" i="6" s="1"/>
  <c r="GC362" i="6" s="1"/>
  <c r="BV362" i="6"/>
  <c r="DY362" i="6" s="1"/>
  <c r="GB362" i="6" s="1"/>
  <c r="BU362" i="6"/>
  <c r="DX362" i="6" s="1"/>
  <c r="GA362" i="6" s="1"/>
  <c r="BT362" i="6"/>
  <c r="DW362" i="6" s="1"/>
  <c r="FZ362" i="6" s="1"/>
  <c r="BS362" i="6"/>
  <c r="DV362" i="6" s="1"/>
  <c r="FY362" i="6" s="1"/>
  <c r="DU361" i="6"/>
  <c r="FX361" i="6" s="1"/>
  <c r="DT361" i="6"/>
  <c r="FW361" i="6" s="1"/>
  <c r="HZ361" i="6" s="1"/>
  <c r="DS361" i="6"/>
  <c r="FV361" i="6" s="1"/>
  <c r="HY361" i="6" s="1"/>
  <c r="DR361" i="6"/>
  <c r="FU361" i="6" s="1"/>
  <c r="HX361" i="6" s="1"/>
  <c r="DQ361" i="6"/>
  <c r="FT361" i="6" s="1"/>
  <c r="HW361" i="6" s="1"/>
  <c r="DP361" i="6"/>
  <c r="FS361" i="6" s="1"/>
  <c r="HV361" i="6" s="1"/>
  <c r="DO361" i="6"/>
  <c r="FR361" i="6" s="1"/>
  <c r="HU361" i="6" s="1"/>
  <c r="DN361" i="6"/>
  <c r="FQ361" i="6" s="1"/>
  <c r="HT361" i="6" s="1"/>
  <c r="DM361" i="6"/>
  <c r="FP361" i="6" s="1"/>
  <c r="HS361" i="6" s="1"/>
  <c r="DL361" i="6"/>
  <c r="FO361" i="6" s="1"/>
  <c r="HR361" i="6" s="1"/>
  <c r="DK361" i="6"/>
  <c r="FN361" i="6" s="1"/>
  <c r="HQ361" i="6" s="1"/>
  <c r="DJ361" i="6"/>
  <c r="FM361" i="6" s="1"/>
  <c r="HP361" i="6" s="1"/>
  <c r="DI361" i="6"/>
  <c r="FL361" i="6" s="1"/>
  <c r="HO361" i="6" s="1"/>
  <c r="DH361" i="6"/>
  <c r="FK361" i="6" s="1"/>
  <c r="HN361" i="6" s="1"/>
  <c r="DG361" i="6"/>
  <c r="FJ361" i="6" s="1"/>
  <c r="HM361" i="6" s="1"/>
  <c r="DF361" i="6"/>
  <c r="FI361" i="6" s="1"/>
  <c r="HL361" i="6" s="1"/>
  <c r="DE361" i="6"/>
  <c r="FH361" i="6" s="1"/>
  <c r="HK361" i="6" s="1"/>
  <c r="DD361" i="6"/>
  <c r="FG361" i="6" s="1"/>
  <c r="HJ361" i="6" s="1"/>
  <c r="DC361" i="6"/>
  <c r="FF361" i="6" s="1"/>
  <c r="HI361" i="6" s="1"/>
  <c r="DB361" i="6"/>
  <c r="FE361" i="6" s="1"/>
  <c r="HH361" i="6" s="1"/>
  <c r="DA361" i="6"/>
  <c r="FD361" i="6" s="1"/>
  <c r="HG361" i="6" s="1"/>
  <c r="CZ361" i="6"/>
  <c r="FC361" i="6" s="1"/>
  <c r="HF361" i="6" s="1"/>
  <c r="CY361" i="6"/>
  <c r="FB361" i="6" s="1"/>
  <c r="HE361" i="6" s="1"/>
  <c r="CX361" i="6"/>
  <c r="FA361" i="6" s="1"/>
  <c r="HD361" i="6" s="1"/>
  <c r="CW361" i="6"/>
  <c r="EZ361" i="6" s="1"/>
  <c r="HC361" i="6" s="1"/>
  <c r="CV361" i="6"/>
  <c r="EY361" i="6" s="1"/>
  <c r="HB361" i="6" s="1"/>
  <c r="CU361" i="6"/>
  <c r="EX361" i="6" s="1"/>
  <c r="HA361" i="6" s="1"/>
  <c r="CT361" i="6"/>
  <c r="EW361" i="6" s="1"/>
  <c r="GZ361" i="6" s="1"/>
  <c r="CS361" i="6"/>
  <c r="EV361" i="6" s="1"/>
  <c r="GY361" i="6" s="1"/>
  <c r="CR361" i="6"/>
  <c r="EU361" i="6" s="1"/>
  <c r="GX361" i="6" s="1"/>
  <c r="CQ361" i="6"/>
  <c r="ET361" i="6" s="1"/>
  <c r="GW361" i="6" s="1"/>
  <c r="CP361" i="6"/>
  <c r="ES361" i="6" s="1"/>
  <c r="GV361" i="6" s="1"/>
  <c r="CO361" i="6"/>
  <c r="ER361" i="6" s="1"/>
  <c r="GU361" i="6" s="1"/>
  <c r="CN361" i="6"/>
  <c r="EQ361" i="6" s="1"/>
  <c r="GT361" i="6" s="1"/>
  <c r="CM361" i="6"/>
  <c r="EP361" i="6" s="1"/>
  <c r="GS361" i="6" s="1"/>
  <c r="CL361" i="6"/>
  <c r="EO361" i="6" s="1"/>
  <c r="GR361" i="6" s="1"/>
  <c r="CK361" i="6"/>
  <c r="EN361" i="6" s="1"/>
  <c r="GQ361" i="6" s="1"/>
  <c r="CJ361" i="6"/>
  <c r="EM361" i="6" s="1"/>
  <c r="GP361" i="6" s="1"/>
  <c r="CI361" i="6"/>
  <c r="EL361" i="6" s="1"/>
  <c r="GO361" i="6" s="1"/>
  <c r="CH361" i="6"/>
  <c r="EK361" i="6" s="1"/>
  <c r="GN361" i="6" s="1"/>
  <c r="CG361" i="6"/>
  <c r="EJ361" i="6" s="1"/>
  <c r="GM361" i="6" s="1"/>
  <c r="CF361" i="6"/>
  <c r="EI361" i="6" s="1"/>
  <c r="GL361" i="6" s="1"/>
  <c r="CE361" i="6"/>
  <c r="EH361" i="6" s="1"/>
  <c r="GK361" i="6" s="1"/>
  <c r="CD361" i="6"/>
  <c r="EG361" i="6" s="1"/>
  <c r="GJ361" i="6" s="1"/>
  <c r="CC361" i="6"/>
  <c r="EF361" i="6" s="1"/>
  <c r="GI361" i="6" s="1"/>
  <c r="CB361" i="6"/>
  <c r="EE361" i="6" s="1"/>
  <c r="GH361" i="6" s="1"/>
  <c r="CA361" i="6"/>
  <c r="ED361" i="6" s="1"/>
  <c r="GG361" i="6" s="1"/>
  <c r="BZ361" i="6"/>
  <c r="EC361" i="6" s="1"/>
  <c r="GF361" i="6" s="1"/>
  <c r="BY361" i="6"/>
  <c r="EB361" i="6" s="1"/>
  <c r="GE361" i="6" s="1"/>
  <c r="BX361" i="6"/>
  <c r="EA361" i="6" s="1"/>
  <c r="GD361" i="6" s="1"/>
  <c r="BW361" i="6"/>
  <c r="DZ361" i="6" s="1"/>
  <c r="GC361" i="6" s="1"/>
  <c r="BV361" i="6"/>
  <c r="DY361" i="6" s="1"/>
  <c r="GB361" i="6" s="1"/>
  <c r="BU361" i="6"/>
  <c r="DX361" i="6" s="1"/>
  <c r="GA361" i="6" s="1"/>
  <c r="BT361" i="6"/>
  <c r="DW361" i="6" s="1"/>
  <c r="FZ361" i="6" s="1"/>
  <c r="BS361" i="6"/>
  <c r="DV361" i="6" s="1"/>
  <c r="FY361" i="6" s="1"/>
  <c r="DU360" i="6"/>
  <c r="FX360" i="6" s="1"/>
  <c r="DT360" i="6"/>
  <c r="FW360" i="6" s="1"/>
  <c r="HZ360" i="6" s="1"/>
  <c r="DS360" i="6"/>
  <c r="FV360" i="6" s="1"/>
  <c r="HY360" i="6" s="1"/>
  <c r="DR360" i="6"/>
  <c r="FU360" i="6" s="1"/>
  <c r="HX360" i="6" s="1"/>
  <c r="DQ360" i="6"/>
  <c r="FT360" i="6" s="1"/>
  <c r="HW360" i="6" s="1"/>
  <c r="DP360" i="6"/>
  <c r="FS360" i="6" s="1"/>
  <c r="HV360" i="6" s="1"/>
  <c r="DO360" i="6"/>
  <c r="FR360" i="6" s="1"/>
  <c r="HU360" i="6" s="1"/>
  <c r="DN360" i="6"/>
  <c r="FQ360" i="6" s="1"/>
  <c r="HT360" i="6" s="1"/>
  <c r="DM360" i="6"/>
  <c r="FP360" i="6" s="1"/>
  <c r="HS360" i="6" s="1"/>
  <c r="DL360" i="6"/>
  <c r="FO360" i="6" s="1"/>
  <c r="HR360" i="6" s="1"/>
  <c r="DK360" i="6"/>
  <c r="FN360" i="6" s="1"/>
  <c r="HQ360" i="6" s="1"/>
  <c r="DJ360" i="6"/>
  <c r="FM360" i="6" s="1"/>
  <c r="HP360" i="6" s="1"/>
  <c r="DI360" i="6"/>
  <c r="FL360" i="6" s="1"/>
  <c r="HO360" i="6" s="1"/>
  <c r="DH360" i="6"/>
  <c r="FK360" i="6" s="1"/>
  <c r="HN360" i="6" s="1"/>
  <c r="DG360" i="6"/>
  <c r="FJ360" i="6" s="1"/>
  <c r="HM360" i="6" s="1"/>
  <c r="DF360" i="6"/>
  <c r="FI360" i="6" s="1"/>
  <c r="HL360" i="6" s="1"/>
  <c r="DE360" i="6"/>
  <c r="FH360" i="6" s="1"/>
  <c r="HK360" i="6" s="1"/>
  <c r="DD360" i="6"/>
  <c r="FG360" i="6" s="1"/>
  <c r="HJ360" i="6" s="1"/>
  <c r="DC360" i="6"/>
  <c r="FF360" i="6" s="1"/>
  <c r="HI360" i="6" s="1"/>
  <c r="DB360" i="6"/>
  <c r="FE360" i="6" s="1"/>
  <c r="HH360" i="6" s="1"/>
  <c r="DA360" i="6"/>
  <c r="FD360" i="6" s="1"/>
  <c r="HG360" i="6" s="1"/>
  <c r="CZ360" i="6"/>
  <c r="FC360" i="6" s="1"/>
  <c r="HF360" i="6" s="1"/>
  <c r="CY360" i="6"/>
  <c r="FB360" i="6" s="1"/>
  <c r="HE360" i="6" s="1"/>
  <c r="CX360" i="6"/>
  <c r="FA360" i="6" s="1"/>
  <c r="HD360" i="6" s="1"/>
  <c r="CW360" i="6"/>
  <c r="EZ360" i="6" s="1"/>
  <c r="HC360" i="6" s="1"/>
  <c r="CV360" i="6"/>
  <c r="EY360" i="6" s="1"/>
  <c r="HB360" i="6" s="1"/>
  <c r="CU360" i="6"/>
  <c r="EX360" i="6" s="1"/>
  <c r="HA360" i="6" s="1"/>
  <c r="CT360" i="6"/>
  <c r="EW360" i="6" s="1"/>
  <c r="GZ360" i="6" s="1"/>
  <c r="CS360" i="6"/>
  <c r="EV360" i="6" s="1"/>
  <c r="GY360" i="6" s="1"/>
  <c r="CR360" i="6"/>
  <c r="EU360" i="6" s="1"/>
  <c r="GX360" i="6" s="1"/>
  <c r="CQ360" i="6"/>
  <c r="ET360" i="6" s="1"/>
  <c r="GW360" i="6" s="1"/>
  <c r="CP360" i="6"/>
  <c r="ES360" i="6" s="1"/>
  <c r="GV360" i="6" s="1"/>
  <c r="CO360" i="6"/>
  <c r="ER360" i="6" s="1"/>
  <c r="GU360" i="6" s="1"/>
  <c r="CN360" i="6"/>
  <c r="EQ360" i="6" s="1"/>
  <c r="GT360" i="6" s="1"/>
  <c r="CM360" i="6"/>
  <c r="EP360" i="6" s="1"/>
  <c r="GS360" i="6" s="1"/>
  <c r="CL360" i="6"/>
  <c r="EO360" i="6" s="1"/>
  <c r="GR360" i="6" s="1"/>
  <c r="CK360" i="6"/>
  <c r="EN360" i="6" s="1"/>
  <c r="GQ360" i="6" s="1"/>
  <c r="CJ360" i="6"/>
  <c r="EM360" i="6" s="1"/>
  <c r="GP360" i="6" s="1"/>
  <c r="CI360" i="6"/>
  <c r="EL360" i="6" s="1"/>
  <c r="GO360" i="6" s="1"/>
  <c r="CH360" i="6"/>
  <c r="EK360" i="6" s="1"/>
  <c r="GN360" i="6" s="1"/>
  <c r="CG360" i="6"/>
  <c r="EJ360" i="6" s="1"/>
  <c r="GM360" i="6" s="1"/>
  <c r="CF360" i="6"/>
  <c r="EI360" i="6" s="1"/>
  <c r="GL360" i="6" s="1"/>
  <c r="CE360" i="6"/>
  <c r="EH360" i="6" s="1"/>
  <c r="GK360" i="6" s="1"/>
  <c r="CD360" i="6"/>
  <c r="EG360" i="6" s="1"/>
  <c r="GJ360" i="6" s="1"/>
  <c r="CC360" i="6"/>
  <c r="EF360" i="6" s="1"/>
  <c r="GI360" i="6" s="1"/>
  <c r="CB360" i="6"/>
  <c r="EE360" i="6" s="1"/>
  <c r="GH360" i="6" s="1"/>
  <c r="CA360" i="6"/>
  <c r="ED360" i="6" s="1"/>
  <c r="GG360" i="6" s="1"/>
  <c r="BZ360" i="6"/>
  <c r="EC360" i="6" s="1"/>
  <c r="GF360" i="6" s="1"/>
  <c r="BY360" i="6"/>
  <c r="EB360" i="6" s="1"/>
  <c r="GE360" i="6" s="1"/>
  <c r="BX360" i="6"/>
  <c r="EA360" i="6" s="1"/>
  <c r="GD360" i="6" s="1"/>
  <c r="BW360" i="6"/>
  <c r="DZ360" i="6" s="1"/>
  <c r="GC360" i="6" s="1"/>
  <c r="BV360" i="6"/>
  <c r="DY360" i="6" s="1"/>
  <c r="GB360" i="6" s="1"/>
  <c r="BU360" i="6"/>
  <c r="DX360" i="6" s="1"/>
  <c r="GA360" i="6" s="1"/>
  <c r="BT360" i="6"/>
  <c r="DW360" i="6" s="1"/>
  <c r="FZ360" i="6" s="1"/>
  <c r="BS360" i="6"/>
  <c r="DV360" i="6" s="1"/>
  <c r="FY360" i="6" s="1"/>
  <c r="DU359" i="6"/>
  <c r="FX359" i="6" s="1"/>
  <c r="DT359" i="6"/>
  <c r="FW359" i="6" s="1"/>
  <c r="HZ359" i="6" s="1"/>
  <c r="DS359" i="6"/>
  <c r="FV359" i="6" s="1"/>
  <c r="HY359" i="6" s="1"/>
  <c r="DR359" i="6"/>
  <c r="FU359" i="6" s="1"/>
  <c r="HX359" i="6" s="1"/>
  <c r="DQ359" i="6"/>
  <c r="FT359" i="6" s="1"/>
  <c r="HW359" i="6" s="1"/>
  <c r="DP359" i="6"/>
  <c r="FS359" i="6" s="1"/>
  <c r="HV359" i="6" s="1"/>
  <c r="DO359" i="6"/>
  <c r="FR359" i="6" s="1"/>
  <c r="HU359" i="6" s="1"/>
  <c r="DN359" i="6"/>
  <c r="FQ359" i="6" s="1"/>
  <c r="HT359" i="6" s="1"/>
  <c r="DM359" i="6"/>
  <c r="FP359" i="6" s="1"/>
  <c r="HS359" i="6" s="1"/>
  <c r="DL359" i="6"/>
  <c r="FO359" i="6" s="1"/>
  <c r="HR359" i="6" s="1"/>
  <c r="DK359" i="6"/>
  <c r="FN359" i="6" s="1"/>
  <c r="HQ359" i="6" s="1"/>
  <c r="DJ359" i="6"/>
  <c r="FM359" i="6" s="1"/>
  <c r="HP359" i="6" s="1"/>
  <c r="DI359" i="6"/>
  <c r="FL359" i="6" s="1"/>
  <c r="HO359" i="6" s="1"/>
  <c r="DH359" i="6"/>
  <c r="FK359" i="6" s="1"/>
  <c r="HN359" i="6" s="1"/>
  <c r="DG359" i="6"/>
  <c r="FJ359" i="6" s="1"/>
  <c r="HM359" i="6" s="1"/>
  <c r="DF359" i="6"/>
  <c r="FI359" i="6" s="1"/>
  <c r="HL359" i="6" s="1"/>
  <c r="DE359" i="6"/>
  <c r="FH359" i="6" s="1"/>
  <c r="HK359" i="6" s="1"/>
  <c r="DD359" i="6"/>
  <c r="FG359" i="6" s="1"/>
  <c r="HJ359" i="6" s="1"/>
  <c r="DC359" i="6"/>
  <c r="FF359" i="6" s="1"/>
  <c r="HI359" i="6" s="1"/>
  <c r="DB359" i="6"/>
  <c r="FE359" i="6" s="1"/>
  <c r="HH359" i="6" s="1"/>
  <c r="DA359" i="6"/>
  <c r="FD359" i="6" s="1"/>
  <c r="HG359" i="6" s="1"/>
  <c r="CZ359" i="6"/>
  <c r="FC359" i="6" s="1"/>
  <c r="HF359" i="6" s="1"/>
  <c r="CY359" i="6"/>
  <c r="FB359" i="6" s="1"/>
  <c r="HE359" i="6" s="1"/>
  <c r="CX359" i="6"/>
  <c r="FA359" i="6" s="1"/>
  <c r="HD359" i="6" s="1"/>
  <c r="CW359" i="6"/>
  <c r="EZ359" i="6" s="1"/>
  <c r="HC359" i="6" s="1"/>
  <c r="CV359" i="6"/>
  <c r="EY359" i="6" s="1"/>
  <c r="HB359" i="6" s="1"/>
  <c r="CU359" i="6"/>
  <c r="EX359" i="6" s="1"/>
  <c r="HA359" i="6" s="1"/>
  <c r="CT359" i="6"/>
  <c r="EW359" i="6" s="1"/>
  <c r="GZ359" i="6" s="1"/>
  <c r="CS359" i="6"/>
  <c r="EV359" i="6" s="1"/>
  <c r="GY359" i="6" s="1"/>
  <c r="CR359" i="6"/>
  <c r="EU359" i="6" s="1"/>
  <c r="GX359" i="6" s="1"/>
  <c r="CQ359" i="6"/>
  <c r="ET359" i="6" s="1"/>
  <c r="GW359" i="6" s="1"/>
  <c r="CP359" i="6"/>
  <c r="ES359" i="6" s="1"/>
  <c r="GV359" i="6" s="1"/>
  <c r="CO359" i="6"/>
  <c r="ER359" i="6" s="1"/>
  <c r="GU359" i="6" s="1"/>
  <c r="CN359" i="6"/>
  <c r="EQ359" i="6" s="1"/>
  <c r="GT359" i="6" s="1"/>
  <c r="CM359" i="6"/>
  <c r="EP359" i="6" s="1"/>
  <c r="GS359" i="6" s="1"/>
  <c r="CL359" i="6"/>
  <c r="EO359" i="6" s="1"/>
  <c r="GR359" i="6" s="1"/>
  <c r="CK359" i="6"/>
  <c r="EN359" i="6" s="1"/>
  <c r="GQ359" i="6" s="1"/>
  <c r="CJ359" i="6"/>
  <c r="EM359" i="6" s="1"/>
  <c r="GP359" i="6" s="1"/>
  <c r="CI359" i="6"/>
  <c r="EL359" i="6" s="1"/>
  <c r="GO359" i="6" s="1"/>
  <c r="CH359" i="6"/>
  <c r="EK359" i="6" s="1"/>
  <c r="GN359" i="6" s="1"/>
  <c r="CG359" i="6"/>
  <c r="EJ359" i="6" s="1"/>
  <c r="GM359" i="6" s="1"/>
  <c r="CF359" i="6"/>
  <c r="EI359" i="6" s="1"/>
  <c r="GL359" i="6" s="1"/>
  <c r="CE359" i="6"/>
  <c r="EH359" i="6" s="1"/>
  <c r="GK359" i="6" s="1"/>
  <c r="CD359" i="6"/>
  <c r="EG359" i="6" s="1"/>
  <c r="GJ359" i="6" s="1"/>
  <c r="CC359" i="6"/>
  <c r="EF359" i="6" s="1"/>
  <c r="GI359" i="6" s="1"/>
  <c r="CB359" i="6"/>
  <c r="EE359" i="6" s="1"/>
  <c r="GH359" i="6" s="1"/>
  <c r="CA359" i="6"/>
  <c r="ED359" i="6" s="1"/>
  <c r="GG359" i="6" s="1"/>
  <c r="BZ359" i="6"/>
  <c r="EC359" i="6" s="1"/>
  <c r="GF359" i="6" s="1"/>
  <c r="BY359" i="6"/>
  <c r="EB359" i="6" s="1"/>
  <c r="GE359" i="6" s="1"/>
  <c r="BX359" i="6"/>
  <c r="EA359" i="6" s="1"/>
  <c r="GD359" i="6" s="1"/>
  <c r="BW359" i="6"/>
  <c r="DZ359" i="6" s="1"/>
  <c r="GC359" i="6" s="1"/>
  <c r="BV359" i="6"/>
  <c r="DY359" i="6" s="1"/>
  <c r="GB359" i="6" s="1"/>
  <c r="BU359" i="6"/>
  <c r="DX359" i="6" s="1"/>
  <c r="GA359" i="6" s="1"/>
  <c r="BT359" i="6"/>
  <c r="DW359" i="6" s="1"/>
  <c r="FZ359" i="6" s="1"/>
  <c r="BS359" i="6"/>
  <c r="DV359" i="6" s="1"/>
  <c r="FY359" i="6" s="1"/>
  <c r="DU358" i="6"/>
  <c r="FX358" i="6" s="1"/>
  <c r="DT358" i="6"/>
  <c r="FW358" i="6" s="1"/>
  <c r="HZ358" i="6" s="1"/>
  <c r="DS358" i="6"/>
  <c r="FV358" i="6" s="1"/>
  <c r="HY358" i="6" s="1"/>
  <c r="DR358" i="6"/>
  <c r="FU358" i="6" s="1"/>
  <c r="HX358" i="6" s="1"/>
  <c r="DQ358" i="6"/>
  <c r="FT358" i="6" s="1"/>
  <c r="HW358" i="6" s="1"/>
  <c r="DP358" i="6"/>
  <c r="FS358" i="6" s="1"/>
  <c r="HV358" i="6" s="1"/>
  <c r="DO358" i="6"/>
  <c r="FR358" i="6" s="1"/>
  <c r="HU358" i="6" s="1"/>
  <c r="DN358" i="6"/>
  <c r="FQ358" i="6" s="1"/>
  <c r="HT358" i="6" s="1"/>
  <c r="DM358" i="6"/>
  <c r="FP358" i="6" s="1"/>
  <c r="HS358" i="6" s="1"/>
  <c r="DL358" i="6"/>
  <c r="FO358" i="6" s="1"/>
  <c r="HR358" i="6" s="1"/>
  <c r="DK358" i="6"/>
  <c r="FN358" i="6" s="1"/>
  <c r="HQ358" i="6" s="1"/>
  <c r="DJ358" i="6"/>
  <c r="FM358" i="6" s="1"/>
  <c r="HP358" i="6" s="1"/>
  <c r="DI358" i="6"/>
  <c r="FL358" i="6" s="1"/>
  <c r="HO358" i="6" s="1"/>
  <c r="DH358" i="6"/>
  <c r="FK358" i="6" s="1"/>
  <c r="HN358" i="6" s="1"/>
  <c r="DG358" i="6"/>
  <c r="FJ358" i="6" s="1"/>
  <c r="HM358" i="6" s="1"/>
  <c r="DF358" i="6"/>
  <c r="FI358" i="6" s="1"/>
  <c r="HL358" i="6" s="1"/>
  <c r="DE358" i="6"/>
  <c r="FH358" i="6" s="1"/>
  <c r="HK358" i="6" s="1"/>
  <c r="DD358" i="6"/>
  <c r="FG358" i="6" s="1"/>
  <c r="HJ358" i="6" s="1"/>
  <c r="DC358" i="6"/>
  <c r="FF358" i="6" s="1"/>
  <c r="HI358" i="6" s="1"/>
  <c r="DB358" i="6"/>
  <c r="FE358" i="6" s="1"/>
  <c r="HH358" i="6" s="1"/>
  <c r="DA358" i="6"/>
  <c r="FD358" i="6" s="1"/>
  <c r="HG358" i="6" s="1"/>
  <c r="CZ358" i="6"/>
  <c r="FC358" i="6" s="1"/>
  <c r="HF358" i="6" s="1"/>
  <c r="CY358" i="6"/>
  <c r="FB358" i="6" s="1"/>
  <c r="HE358" i="6" s="1"/>
  <c r="CX358" i="6"/>
  <c r="FA358" i="6" s="1"/>
  <c r="HD358" i="6" s="1"/>
  <c r="CW358" i="6"/>
  <c r="EZ358" i="6" s="1"/>
  <c r="HC358" i="6" s="1"/>
  <c r="CV358" i="6"/>
  <c r="EY358" i="6" s="1"/>
  <c r="HB358" i="6" s="1"/>
  <c r="CU358" i="6"/>
  <c r="EX358" i="6" s="1"/>
  <c r="HA358" i="6" s="1"/>
  <c r="CT358" i="6"/>
  <c r="EW358" i="6" s="1"/>
  <c r="GZ358" i="6" s="1"/>
  <c r="CS358" i="6"/>
  <c r="EV358" i="6" s="1"/>
  <c r="GY358" i="6" s="1"/>
  <c r="CR358" i="6"/>
  <c r="EU358" i="6" s="1"/>
  <c r="GX358" i="6" s="1"/>
  <c r="CQ358" i="6"/>
  <c r="ET358" i="6" s="1"/>
  <c r="GW358" i="6" s="1"/>
  <c r="CP358" i="6"/>
  <c r="ES358" i="6" s="1"/>
  <c r="GV358" i="6" s="1"/>
  <c r="CO358" i="6"/>
  <c r="ER358" i="6" s="1"/>
  <c r="GU358" i="6" s="1"/>
  <c r="CN358" i="6"/>
  <c r="EQ358" i="6" s="1"/>
  <c r="GT358" i="6" s="1"/>
  <c r="CM358" i="6"/>
  <c r="EP358" i="6" s="1"/>
  <c r="GS358" i="6" s="1"/>
  <c r="CL358" i="6"/>
  <c r="EO358" i="6" s="1"/>
  <c r="GR358" i="6" s="1"/>
  <c r="CK358" i="6"/>
  <c r="EN358" i="6" s="1"/>
  <c r="GQ358" i="6" s="1"/>
  <c r="CJ358" i="6"/>
  <c r="EM358" i="6" s="1"/>
  <c r="GP358" i="6" s="1"/>
  <c r="CI358" i="6"/>
  <c r="EL358" i="6" s="1"/>
  <c r="GO358" i="6" s="1"/>
  <c r="CH358" i="6"/>
  <c r="EK358" i="6" s="1"/>
  <c r="GN358" i="6" s="1"/>
  <c r="CG358" i="6"/>
  <c r="EJ358" i="6" s="1"/>
  <c r="GM358" i="6" s="1"/>
  <c r="CF358" i="6"/>
  <c r="EI358" i="6" s="1"/>
  <c r="GL358" i="6" s="1"/>
  <c r="CE358" i="6"/>
  <c r="EH358" i="6" s="1"/>
  <c r="GK358" i="6" s="1"/>
  <c r="CD358" i="6"/>
  <c r="EG358" i="6" s="1"/>
  <c r="GJ358" i="6" s="1"/>
  <c r="CC358" i="6"/>
  <c r="EF358" i="6" s="1"/>
  <c r="GI358" i="6" s="1"/>
  <c r="CB358" i="6"/>
  <c r="EE358" i="6" s="1"/>
  <c r="GH358" i="6" s="1"/>
  <c r="CA358" i="6"/>
  <c r="ED358" i="6" s="1"/>
  <c r="GG358" i="6" s="1"/>
  <c r="BZ358" i="6"/>
  <c r="EC358" i="6" s="1"/>
  <c r="GF358" i="6" s="1"/>
  <c r="BY358" i="6"/>
  <c r="EB358" i="6" s="1"/>
  <c r="GE358" i="6" s="1"/>
  <c r="BX358" i="6"/>
  <c r="EA358" i="6" s="1"/>
  <c r="GD358" i="6" s="1"/>
  <c r="BW358" i="6"/>
  <c r="DZ358" i="6" s="1"/>
  <c r="GC358" i="6" s="1"/>
  <c r="BV358" i="6"/>
  <c r="DY358" i="6" s="1"/>
  <c r="GB358" i="6" s="1"/>
  <c r="BU358" i="6"/>
  <c r="DX358" i="6" s="1"/>
  <c r="GA358" i="6" s="1"/>
  <c r="BT358" i="6"/>
  <c r="DW358" i="6" s="1"/>
  <c r="FZ358" i="6" s="1"/>
  <c r="BS358" i="6"/>
  <c r="DV358" i="6" s="1"/>
  <c r="FY358" i="6" s="1"/>
  <c r="DU357" i="6"/>
  <c r="FX357" i="6" s="1"/>
  <c r="DT357" i="6"/>
  <c r="FW357" i="6" s="1"/>
  <c r="HZ357" i="6" s="1"/>
  <c r="DS357" i="6"/>
  <c r="FV357" i="6" s="1"/>
  <c r="HY357" i="6" s="1"/>
  <c r="DR357" i="6"/>
  <c r="FU357" i="6" s="1"/>
  <c r="HX357" i="6" s="1"/>
  <c r="DQ357" i="6"/>
  <c r="FT357" i="6" s="1"/>
  <c r="HW357" i="6" s="1"/>
  <c r="DP357" i="6"/>
  <c r="FS357" i="6" s="1"/>
  <c r="HV357" i="6" s="1"/>
  <c r="DO357" i="6"/>
  <c r="FR357" i="6" s="1"/>
  <c r="HU357" i="6" s="1"/>
  <c r="DN357" i="6"/>
  <c r="FQ357" i="6" s="1"/>
  <c r="HT357" i="6" s="1"/>
  <c r="DM357" i="6"/>
  <c r="FP357" i="6" s="1"/>
  <c r="HS357" i="6" s="1"/>
  <c r="DL357" i="6"/>
  <c r="FO357" i="6" s="1"/>
  <c r="HR357" i="6" s="1"/>
  <c r="DK357" i="6"/>
  <c r="FN357" i="6" s="1"/>
  <c r="HQ357" i="6" s="1"/>
  <c r="DJ357" i="6"/>
  <c r="FM357" i="6" s="1"/>
  <c r="HP357" i="6" s="1"/>
  <c r="DI357" i="6"/>
  <c r="FL357" i="6" s="1"/>
  <c r="HO357" i="6" s="1"/>
  <c r="DH357" i="6"/>
  <c r="FK357" i="6" s="1"/>
  <c r="HN357" i="6" s="1"/>
  <c r="DG357" i="6"/>
  <c r="FJ357" i="6" s="1"/>
  <c r="HM357" i="6" s="1"/>
  <c r="DF357" i="6"/>
  <c r="FI357" i="6" s="1"/>
  <c r="HL357" i="6" s="1"/>
  <c r="DE357" i="6"/>
  <c r="FH357" i="6" s="1"/>
  <c r="HK357" i="6" s="1"/>
  <c r="DD357" i="6"/>
  <c r="FG357" i="6" s="1"/>
  <c r="HJ357" i="6" s="1"/>
  <c r="DC357" i="6"/>
  <c r="FF357" i="6" s="1"/>
  <c r="HI357" i="6" s="1"/>
  <c r="DB357" i="6"/>
  <c r="FE357" i="6" s="1"/>
  <c r="HH357" i="6" s="1"/>
  <c r="DA357" i="6"/>
  <c r="FD357" i="6" s="1"/>
  <c r="HG357" i="6" s="1"/>
  <c r="CZ357" i="6"/>
  <c r="FC357" i="6" s="1"/>
  <c r="HF357" i="6" s="1"/>
  <c r="CY357" i="6"/>
  <c r="FB357" i="6" s="1"/>
  <c r="HE357" i="6" s="1"/>
  <c r="CX357" i="6"/>
  <c r="FA357" i="6" s="1"/>
  <c r="HD357" i="6" s="1"/>
  <c r="CW357" i="6"/>
  <c r="EZ357" i="6" s="1"/>
  <c r="HC357" i="6" s="1"/>
  <c r="CV357" i="6"/>
  <c r="EY357" i="6" s="1"/>
  <c r="HB357" i="6" s="1"/>
  <c r="CU357" i="6"/>
  <c r="EX357" i="6" s="1"/>
  <c r="HA357" i="6" s="1"/>
  <c r="CT357" i="6"/>
  <c r="EW357" i="6" s="1"/>
  <c r="GZ357" i="6" s="1"/>
  <c r="CS357" i="6"/>
  <c r="EV357" i="6" s="1"/>
  <c r="GY357" i="6" s="1"/>
  <c r="CR357" i="6"/>
  <c r="EU357" i="6" s="1"/>
  <c r="GX357" i="6" s="1"/>
  <c r="CQ357" i="6"/>
  <c r="ET357" i="6" s="1"/>
  <c r="GW357" i="6" s="1"/>
  <c r="CP357" i="6"/>
  <c r="ES357" i="6" s="1"/>
  <c r="GV357" i="6" s="1"/>
  <c r="CO357" i="6"/>
  <c r="ER357" i="6" s="1"/>
  <c r="GU357" i="6" s="1"/>
  <c r="CN357" i="6"/>
  <c r="EQ357" i="6" s="1"/>
  <c r="GT357" i="6" s="1"/>
  <c r="CM357" i="6"/>
  <c r="EP357" i="6" s="1"/>
  <c r="GS357" i="6" s="1"/>
  <c r="CL357" i="6"/>
  <c r="EO357" i="6" s="1"/>
  <c r="GR357" i="6" s="1"/>
  <c r="CK357" i="6"/>
  <c r="EN357" i="6" s="1"/>
  <c r="GQ357" i="6" s="1"/>
  <c r="CJ357" i="6"/>
  <c r="EM357" i="6" s="1"/>
  <c r="GP357" i="6" s="1"/>
  <c r="CI357" i="6"/>
  <c r="EL357" i="6" s="1"/>
  <c r="GO357" i="6" s="1"/>
  <c r="CH357" i="6"/>
  <c r="EK357" i="6" s="1"/>
  <c r="GN357" i="6" s="1"/>
  <c r="CG357" i="6"/>
  <c r="EJ357" i="6" s="1"/>
  <c r="GM357" i="6" s="1"/>
  <c r="CF357" i="6"/>
  <c r="EI357" i="6" s="1"/>
  <c r="GL357" i="6" s="1"/>
  <c r="CE357" i="6"/>
  <c r="EH357" i="6" s="1"/>
  <c r="GK357" i="6" s="1"/>
  <c r="CD357" i="6"/>
  <c r="EG357" i="6" s="1"/>
  <c r="GJ357" i="6" s="1"/>
  <c r="CC357" i="6"/>
  <c r="EF357" i="6" s="1"/>
  <c r="GI357" i="6" s="1"/>
  <c r="CB357" i="6"/>
  <c r="EE357" i="6" s="1"/>
  <c r="GH357" i="6" s="1"/>
  <c r="CA357" i="6"/>
  <c r="ED357" i="6" s="1"/>
  <c r="GG357" i="6" s="1"/>
  <c r="BZ357" i="6"/>
  <c r="EC357" i="6" s="1"/>
  <c r="GF357" i="6" s="1"/>
  <c r="BY357" i="6"/>
  <c r="EB357" i="6" s="1"/>
  <c r="GE357" i="6" s="1"/>
  <c r="BX357" i="6"/>
  <c r="EA357" i="6" s="1"/>
  <c r="GD357" i="6" s="1"/>
  <c r="BW357" i="6"/>
  <c r="DZ357" i="6" s="1"/>
  <c r="GC357" i="6" s="1"/>
  <c r="BV357" i="6"/>
  <c r="DY357" i="6" s="1"/>
  <c r="GB357" i="6" s="1"/>
  <c r="BU357" i="6"/>
  <c r="DX357" i="6" s="1"/>
  <c r="GA357" i="6" s="1"/>
  <c r="BT357" i="6"/>
  <c r="DW357" i="6" s="1"/>
  <c r="FZ357" i="6" s="1"/>
  <c r="BS357" i="6"/>
  <c r="DV357" i="6" s="1"/>
  <c r="FY357" i="6" s="1"/>
  <c r="DU356" i="6"/>
  <c r="FX356" i="6" s="1"/>
  <c r="DT356" i="6"/>
  <c r="FW356" i="6" s="1"/>
  <c r="HZ356" i="6" s="1"/>
  <c r="DS356" i="6"/>
  <c r="FV356" i="6" s="1"/>
  <c r="HY356" i="6" s="1"/>
  <c r="DR356" i="6"/>
  <c r="FU356" i="6" s="1"/>
  <c r="HX356" i="6" s="1"/>
  <c r="DQ356" i="6"/>
  <c r="FT356" i="6" s="1"/>
  <c r="HW356" i="6" s="1"/>
  <c r="DP356" i="6"/>
  <c r="FS356" i="6" s="1"/>
  <c r="HV356" i="6" s="1"/>
  <c r="DO356" i="6"/>
  <c r="FR356" i="6" s="1"/>
  <c r="HU356" i="6" s="1"/>
  <c r="DN356" i="6"/>
  <c r="FQ356" i="6" s="1"/>
  <c r="HT356" i="6" s="1"/>
  <c r="DM356" i="6"/>
  <c r="FP356" i="6" s="1"/>
  <c r="HS356" i="6" s="1"/>
  <c r="DL356" i="6"/>
  <c r="FO356" i="6" s="1"/>
  <c r="HR356" i="6" s="1"/>
  <c r="DK356" i="6"/>
  <c r="FN356" i="6" s="1"/>
  <c r="HQ356" i="6" s="1"/>
  <c r="DJ356" i="6"/>
  <c r="FM356" i="6" s="1"/>
  <c r="HP356" i="6" s="1"/>
  <c r="DI356" i="6"/>
  <c r="FL356" i="6" s="1"/>
  <c r="HO356" i="6" s="1"/>
  <c r="DH356" i="6"/>
  <c r="FK356" i="6" s="1"/>
  <c r="HN356" i="6" s="1"/>
  <c r="DG356" i="6"/>
  <c r="FJ356" i="6" s="1"/>
  <c r="HM356" i="6" s="1"/>
  <c r="DF356" i="6"/>
  <c r="FI356" i="6" s="1"/>
  <c r="HL356" i="6" s="1"/>
  <c r="DE356" i="6"/>
  <c r="FH356" i="6" s="1"/>
  <c r="HK356" i="6" s="1"/>
  <c r="DD356" i="6"/>
  <c r="FG356" i="6" s="1"/>
  <c r="HJ356" i="6" s="1"/>
  <c r="DC356" i="6"/>
  <c r="FF356" i="6" s="1"/>
  <c r="HI356" i="6" s="1"/>
  <c r="DB356" i="6"/>
  <c r="FE356" i="6" s="1"/>
  <c r="HH356" i="6" s="1"/>
  <c r="DA356" i="6"/>
  <c r="FD356" i="6" s="1"/>
  <c r="HG356" i="6" s="1"/>
  <c r="CZ356" i="6"/>
  <c r="FC356" i="6" s="1"/>
  <c r="HF356" i="6" s="1"/>
  <c r="CY356" i="6"/>
  <c r="FB356" i="6" s="1"/>
  <c r="HE356" i="6" s="1"/>
  <c r="CX356" i="6"/>
  <c r="FA356" i="6" s="1"/>
  <c r="HD356" i="6" s="1"/>
  <c r="CW356" i="6"/>
  <c r="EZ356" i="6" s="1"/>
  <c r="HC356" i="6" s="1"/>
  <c r="CV356" i="6"/>
  <c r="EY356" i="6" s="1"/>
  <c r="HB356" i="6" s="1"/>
  <c r="CU356" i="6"/>
  <c r="EX356" i="6" s="1"/>
  <c r="HA356" i="6" s="1"/>
  <c r="CT356" i="6"/>
  <c r="EW356" i="6" s="1"/>
  <c r="GZ356" i="6" s="1"/>
  <c r="CS356" i="6"/>
  <c r="EV356" i="6" s="1"/>
  <c r="GY356" i="6" s="1"/>
  <c r="CR356" i="6"/>
  <c r="EU356" i="6" s="1"/>
  <c r="GX356" i="6" s="1"/>
  <c r="CQ356" i="6"/>
  <c r="ET356" i="6" s="1"/>
  <c r="GW356" i="6" s="1"/>
  <c r="CP356" i="6"/>
  <c r="ES356" i="6" s="1"/>
  <c r="GV356" i="6" s="1"/>
  <c r="CO356" i="6"/>
  <c r="ER356" i="6" s="1"/>
  <c r="GU356" i="6" s="1"/>
  <c r="CN356" i="6"/>
  <c r="EQ356" i="6" s="1"/>
  <c r="GT356" i="6" s="1"/>
  <c r="CM356" i="6"/>
  <c r="EP356" i="6" s="1"/>
  <c r="GS356" i="6" s="1"/>
  <c r="CL356" i="6"/>
  <c r="EO356" i="6" s="1"/>
  <c r="GR356" i="6" s="1"/>
  <c r="CK356" i="6"/>
  <c r="EN356" i="6" s="1"/>
  <c r="GQ356" i="6" s="1"/>
  <c r="CJ356" i="6"/>
  <c r="EM356" i="6" s="1"/>
  <c r="GP356" i="6" s="1"/>
  <c r="CI356" i="6"/>
  <c r="EL356" i="6" s="1"/>
  <c r="GO356" i="6" s="1"/>
  <c r="CH356" i="6"/>
  <c r="EK356" i="6" s="1"/>
  <c r="GN356" i="6" s="1"/>
  <c r="CG356" i="6"/>
  <c r="EJ356" i="6" s="1"/>
  <c r="GM356" i="6" s="1"/>
  <c r="CF356" i="6"/>
  <c r="EI356" i="6" s="1"/>
  <c r="GL356" i="6" s="1"/>
  <c r="CE356" i="6"/>
  <c r="EH356" i="6" s="1"/>
  <c r="GK356" i="6" s="1"/>
  <c r="CD356" i="6"/>
  <c r="EG356" i="6" s="1"/>
  <c r="GJ356" i="6" s="1"/>
  <c r="CC356" i="6"/>
  <c r="EF356" i="6" s="1"/>
  <c r="GI356" i="6" s="1"/>
  <c r="CB356" i="6"/>
  <c r="EE356" i="6" s="1"/>
  <c r="GH356" i="6" s="1"/>
  <c r="CA356" i="6"/>
  <c r="ED356" i="6" s="1"/>
  <c r="GG356" i="6" s="1"/>
  <c r="BZ356" i="6"/>
  <c r="EC356" i="6" s="1"/>
  <c r="GF356" i="6" s="1"/>
  <c r="BY356" i="6"/>
  <c r="EB356" i="6" s="1"/>
  <c r="GE356" i="6" s="1"/>
  <c r="BX356" i="6"/>
  <c r="EA356" i="6" s="1"/>
  <c r="GD356" i="6" s="1"/>
  <c r="BW356" i="6"/>
  <c r="DZ356" i="6" s="1"/>
  <c r="GC356" i="6" s="1"/>
  <c r="BV356" i="6"/>
  <c r="DY356" i="6" s="1"/>
  <c r="GB356" i="6" s="1"/>
  <c r="BU356" i="6"/>
  <c r="DX356" i="6" s="1"/>
  <c r="GA356" i="6" s="1"/>
  <c r="BT356" i="6"/>
  <c r="DW356" i="6" s="1"/>
  <c r="FZ356" i="6" s="1"/>
  <c r="BS356" i="6"/>
  <c r="DV356" i="6" s="1"/>
  <c r="FY356" i="6" s="1"/>
  <c r="DU355" i="6"/>
  <c r="FX355" i="6" s="1"/>
  <c r="DT355" i="6"/>
  <c r="FW355" i="6" s="1"/>
  <c r="HZ355" i="6" s="1"/>
  <c r="DS355" i="6"/>
  <c r="FV355" i="6" s="1"/>
  <c r="HY355" i="6" s="1"/>
  <c r="DR355" i="6"/>
  <c r="FU355" i="6" s="1"/>
  <c r="HX355" i="6" s="1"/>
  <c r="DQ355" i="6"/>
  <c r="FT355" i="6" s="1"/>
  <c r="HW355" i="6" s="1"/>
  <c r="DP355" i="6"/>
  <c r="FS355" i="6" s="1"/>
  <c r="HV355" i="6" s="1"/>
  <c r="DO355" i="6"/>
  <c r="FR355" i="6" s="1"/>
  <c r="HU355" i="6" s="1"/>
  <c r="DN355" i="6"/>
  <c r="FQ355" i="6" s="1"/>
  <c r="HT355" i="6" s="1"/>
  <c r="DM355" i="6"/>
  <c r="FP355" i="6" s="1"/>
  <c r="HS355" i="6" s="1"/>
  <c r="DL355" i="6"/>
  <c r="FO355" i="6" s="1"/>
  <c r="HR355" i="6" s="1"/>
  <c r="DK355" i="6"/>
  <c r="FN355" i="6" s="1"/>
  <c r="HQ355" i="6" s="1"/>
  <c r="DJ355" i="6"/>
  <c r="FM355" i="6" s="1"/>
  <c r="HP355" i="6" s="1"/>
  <c r="DI355" i="6"/>
  <c r="FL355" i="6" s="1"/>
  <c r="HO355" i="6" s="1"/>
  <c r="DH355" i="6"/>
  <c r="FK355" i="6" s="1"/>
  <c r="HN355" i="6" s="1"/>
  <c r="DG355" i="6"/>
  <c r="FJ355" i="6" s="1"/>
  <c r="HM355" i="6" s="1"/>
  <c r="DF355" i="6"/>
  <c r="FI355" i="6" s="1"/>
  <c r="HL355" i="6" s="1"/>
  <c r="DE355" i="6"/>
  <c r="FH355" i="6" s="1"/>
  <c r="HK355" i="6" s="1"/>
  <c r="DD355" i="6"/>
  <c r="FG355" i="6" s="1"/>
  <c r="HJ355" i="6" s="1"/>
  <c r="DC355" i="6"/>
  <c r="FF355" i="6" s="1"/>
  <c r="HI355" i="6" s="1"/>
  <c r="DB355" i="6"/>
  <c r="FE355" i="6" s="1"/>
  <c r="HH355" i="6" s="1"/>
  <c r="DA355" i="6"/>
  <c r="FD355" i="6" s="1"/>
  <c r="HG355" i="6" s="1"/>
  <c r="CZ355" i="6"/>
  <c r="FC355" i="6" s="1"/>
  <c r="HF355" i="6" s="1"/>
  <c r="CY355" i="6"/>
  <c r="FB355" i="6" s="1"/>
  <c r="HE355" i="6" s="1"/>
  <c r="CX355" i="6"/>
  <c r="FA355" i="6" s="1"/>
  <c r="HD355" i="6" s="1"/>
  <c r="CW355" i="6"/>
  <c r="EZ355" i="6" s="1"/>
  <c r="HC355" i="6" s="1"/>
  <c r="CV355" i="6"/>
  <c r="EY355" i="6" s="1"/>
  <c r="HB355" i="6" s="1"/>
  <c r="CU355" i="6"/>
  <c r="EX355" i="6" s="1"/>
  <c r="HA355" i="6" s="1"/>
  <c r="CT355" i="6"/>
  <c r="EW355" i="6" s="1"/>
  <c r="GZ355" i="6" s="1"/>
  <c r="CS355" i="6"/>
  <c r="EV355" i="6" s="1"/>
  <c r="GY355" i="6" s="1"/>
  <c r="CR355" i="6"/>
  <c r="EU355" i="6" s="1"/>
  <c r="GX355" i="6" s="1"/>
  <c r="CQ355" i="6"/>
  <c r="ET355" i="6" s="1"/>
  <c r="GW355" i="6" s="1"/>
  <c r="CP355" i="6"/>
  <c r="ES355" i="6" s="1"/>
  <c r="GV355" i="6" s="1"/>
  <c r="CO355" i="6"/>
  <c r="ER355" i="6" s="1"/>
  <c r="GU355" i="6" s="1"/>
  <c r="CN355" i="6"/>
  <c r="EQ355" i="6" s="1"/>
  <c r="GT355" i="6" s="1"/>
  <c r="CM355" i="6"/>
  <c r="EP355" i="6" s="1"/>
  <c r="GS355" i="6" s="1"/>
  <c r="CL355" i="6"/>
  <c r="EO355" i="6" s="1"/>
  <c r="GR355" i="6" s="1"/>
  <c r="CK355" i="6"/>
  <c r="EN355" i="6" s="1"/>
  <c r="GQ355" i="6" s="1"/>
  <c r="CJ355" i="6"/>
  <c r="EM355" i="6" s="1"/>
  <c r="GP355" i="6" s="1"/>
  <c r="CI355" i="6"/>
  <c r="EL355" i="6" s="1"/>
  <c r="GO355" i="6" s="1"/>
  <c r="CH355" i="6"/>
  <c r="EK355" i="6" s="1"/>
  <c r="GN355" i="6" s="1"/>
  <c r="CG355" i="6"/>
  <c r="EJ355" i="6" s="1"/>
  <c r="GM355" i="6" s="1"/>
  <c r="CF355" i="6"/>
  <c r="EI355" i="6" s="1"/>
  <c r="GL355" i="6" s="1"/>
  <c r="CE355" i="6"/>
  <c r="EH355" i="6" s="1"/>
  <c r="GK355" i="6" s="1"/>
  <c r="CD355" i="6"/>
  <c r="EG355" i="6" s="1"/>
  <c r="GJ355" i="6" s="1"/>
  <c r="CC355" i="6"/>
  <c r="EF355" i="6" s="1"/>
  <c r="GI355" i="6" s="1"/>
  <c r="CB355" i="6"/>
  <c r="EE355" i="6" s="1"/>
  <c r="GH355" i="6" s="1"/>
  <c r="CA355" i="6"/>
  <c r="ED355" i="6" s="1"/>
  <c r="GG355" i="6" s="1"/>
  <c r="BZ355" i="6"/>
  <c r="EC355" i="6" s="1"/>
  <c r="GF355" i="6" s="1"/>
  <c r="BY355" i="6"/>
  <c r="EB355" i="6" s="1"/>
  <c r="GE355" i="6" s="1"/>
  <c r="BX355" i="6"/>
  <c r="EA355" i="6" s="1"/>
  <c r="GD355" i="6" s="1"/>
  <c r="BW355" i="6"/>
  <c r="DZ355" i="6" s="1"/>
  <c r="GC355" i="6" s="1"/>
  <c r="BV355" i="6"/>
  <c r="DY355" i="6" s="1"/>
  <c r="GB355" i="6" s="1"/>
  <c r="BU355" i="6"/>
  <c r="DX355" i="6" s="1"/>
  <c r="GA355" i="6" s="1"/>
  <c r="BT355" i="6"/>
  <c r="DW355" i="6" s="1"/>
  <c r="FZ355" i="6" s="1"/>
  <c r="BS355" i="6"/>
  <c r="DV355" i="6" s="1"/>
  <c r="FY355" i="6" s="1"/>
  <c r="DU354" i="6"/>
  <c r="FX354" i="6" s="1"/>
  <c r="DT354" i="6"/>
  <c r="FW354" i="6" s="1"/>
  <c r="HZ354" i="6" s="1"/>
  <c r="DS354" i="6"/>
  <c r="FV354" i="6" s="1"/>
  <c r="HY354" i="6" s="1"/>
  <c r="DR354" i="6"/>
  <c r="FU354" i="6" s="1"/>
  <c r="HX354" i="6" s="1"/>
  <c r="DQ354" i="6"/>
  <c r="FT354" i="6" s="1"/>
  <c r="HW354" i="6" s="1"/>
  <c r="DP354" i="6"/>
  <c r="FS354" i="6" s="1"/>
  <c r="HV354" i="6" s="1"/>
  <c r="DO354" i="6"/>
  <c r="FR354" i="6" s="1"/>
  <c r="HU354" i="6" s="1"/>
  <c r="DN354" i="6"/>
  <c r="FQ354" i="6" s="1"/>
  <c r="HT354" i="6" s="1"/>
  <c r="DM354" i="6"/>
  <c r="FP354" i="6" s="1"/>
  <c r="HS354" i="6" s="1"/>
  <c r="DL354" i="6"/>
  <c r="FO354" i="6" s="1"/>
  <c r="HR354" i="6" s="1"/>
  <c r="DK354" i="6"/>
  <c r="FN354" i="6" s="1"/>
  <c r="HQ354" i="6" s="1"/>
  <c r="DJ354" i="6"/>
  <c r="FM354" i="6" s="1"/>
  <c r="HP354" i="6" s="1"/>
  <c r="DI354" i="6"/>
  <c r="FL354" i="6" s="1"/>
  <c r="HO354" i="6" s="1"/>
  <c r="DH354" i="6"/>
  <c r="FK354" i="6" s="1"/>
  <c r="HN354" i="6" s="1"/>
  <c r="DG354" i="6"/>
  <c r="FJ354" i="6" s="1"/>
  <c r="HM354" i="6" s="1"/>
  <c r="DF354" i="6"/>
  <c r="FI354" i="6" s="1"/>
  <c r="HL354" i="6" s="1"/>
  <c r="DE354" i="6"/>
  <c r="FH354" i="6" s="1"/>
  <c r="HK354" i="6" s="1"/>
  <c r="DD354" i="6"/>
  <c r="FG354" i="6" s="1"/>
  <c r="HJ354" i="6" s="1"/>
  <c r="DC354" i="6"/>
  <c r="FF354" i="6" s="1"/>
  <c r="HI354" i="6" s="1"/>
  <c r="DB354" i="6"/>
  <c r="FE354" i="6" s="1"/>
  <c r="HH354" i="6" s="1"/>
  <c r="DA354" i="6"/>
  <c r="FD354" i="6" s="1"/>
  <c r="HG354" i="6" s="1"/>
  <c r="CZ354" i="6"/>
  <c r="FC354" i="6" s="1"/>
  <c r="HF354" i="6" s="1"/>
  <c r="CY354" i="6"/>
  <c r="FB354" i="6" s="1"/>
  <c r="HE354" i="6" s="1"/>
  <c r="CX354" i="6"/>
  <c r="FA354" i="6" s="1"/>
  <c r="HD354" i="6" s="1"/>
  <c r="CW354" i="6"/>
  <c r="EZ354" i="6" s="1"/>
  <c r="HC354" i="6" s="1"/>
  <c r="CV354" i="6"/>
  <c r="EY354" i="6" s="1"/>
  <c r="HB354" i="6" s="1"/>
  <c r="CU354" i="6"/>
  <c r="EX354" i="6" s="1"/>
  <c r="HA354" i="6" s="1"/>
  <c r="CT354" i="6"/>
  <c r="EW354" i="6" s="1"/>
  <c r="GZ354" i="6" s="1"/>
  <c r="CS354" i="6"/>
  <c r="EV354" i="6" s="1"/>
  <c r="GY354" i="6" s="1"/>
  <c r="CR354" i="6"/>
  <c r="EU354" i="6" s="1"/>
  <c r="GX354" i="6" s="1"/>
  <c r="CQ354" i="6"/>
  <c r="ET354" i="6" s="1"/>
  <c r="GW354" i="6" s="1"/>
  <c r="CP354" i="6"/>
  <c r="ES354" i="6" s="1"/>
  <c r="GV354" i="6" s="1"/>
  <c r="CO354" i="6"/>
  <c r="ER354" i="6" s="1"/>
  <c r="GU354" i="6" s="1"/>
  <c r="CN354" i="6"/>
  <c r="EQ354" i="6" s="1"/>
  <c r="GT354" i="6" s="1"/>
  <c r="CM354" i="6"/>
  <c r="EP354" i="6" s="1"/>
  <c r="GS354" i="6" s="1"/>
  <c r="CL354" i="6"/>
  <c r="EO354" i="6" s="1"/>
  <c r="GR354" i="6" s="1"/>
  <c r="CK354" i="6"/>
  <c r="EN354" i="6" s="1"/>
  <c r="GQ354" i="6" s="1"/>
  <c r="CJ354" i="6"/>
  <c r="EM354" i="6" s="1"/>
  <c r="GP354" i="6" s="1"/>
  <c r="CI354" i="6"/>
  <c r="EL354" i="6" s="1"/>
  <c r="GO354" i="6" s="1"/>
  <c r="CH354" i="6"/>
  <c r="EK354" i="6" s="1"/>
  <c r="GN354" i="6" s="1"/>
  <c r="CG354" i="6"/>
  <c r="EJ354" i="6" s="1"/>
  <c r="GM354" i="6" s="1"/>
  <c r="CF354" i="6"/>
  <c r="EI354" i="6" s="1"/>
  <c r="GL354" i="6" s="1"/>
  <c r="CE354" i="6"/>
  <c r="EH354" i="6" s="1"/>
  <c r="GK354" i="6" s="1"/>
  <c r="CD354" i="6"/>
  <c r="EG354" i="6" s="1"/>
  <c r="GJ354" i="6" s="1"/>
  <c r="CC354" i="6"/>
  <c r="EF354" i="6" s="1"/>
  <c r="GI354" i="6" s="1"/>
  <c r="CB354" i="6"/>
  <c r="EE354" i="6" s="1"/>
  <c r="GH354" i="6" s="1"/>
  <c r="CA354" i="6"/>
  <c r="ED354" i="6" s="1"/>
  <c r="GG354" i="6" s="1"/>
  <c r="BZ354" i="6"/>
  <c r="EC354" i="6" s="1"/>
  <c r="GF354" i="6" s="1"/>
  <c r="BY354" i="6"/>
  <c r="EB354" i="6" s="1"/>
  <c r="GE354" i="6" s="1"/>
  <c r="BX354" i="6"/>
  <c r="EA354" i="6" s="1"/>
  <c r="GD354" i="6" s="1"/>
  <c r="BW354" i="6"/>
  <c r="DZ354" i="6" s="1"/>
  <c r="GC354" i="6" s="1"/>
  <c r="BV354" i="6"/>
  <c r="DY354" i="6" s="1"/>
  <c r="GB354" i="6" s="1"/>
  <c r="BU354" i="6"/>
  <c r="DX354" i="6" s="1"/>
  <c r="GA354" i="6" s="1"/>
  <c r="BT354" i="6"/>
  <c r="DW354" i="6" s="1"/>
  <c r="FZ354" i="6" s="1"/>
  <c r="BS354" i="6"/>
  <c r="DV354" i="6" s="1"/>
  <c r="FY354" i="6" s="1"/>
  <c r="DU353" i="6"/>
  <c r="FX353" i="6" s="1"/>
  <c r="DT353" i="6"/>
  <c r="FW353" i="6" s="1"/>
  <c r="HZ353" i="6" s="1"/>
  <c r="DS353" i="6"/>
  <c r="FV353" i="6" s="1"/>
  <c r="HY353" i="6" s="1"/>
  <c r="DR353" i="6"/>
  <c r="FU353" i="6" s="1"/>
  <c r="HX353" i="6" s="1"/>
  <c r="DQ353" i="6"/>
  <c r="FT353" i="6" s="1"/>
  <c r="HW353" i="6" s="1"/>
  <c r="DP353" i="6"/>
  <c r="FS353" i="6" s="1"/>
  <c r="HV353" i="6" s="1"/>
  <c r="DO353" i="6"/>
  <c r="FR353" i="6" s="1"/>
  <c r="HU353" i="6" s="1"/>
  <c r="DN353" i="6"/>
  <c r="FQ353" i="6" s="1"/>
  <c r="HT353" i="6" s="1"/>
  <c r="DM353" i="6"/>
  <c r="FP353" i="6" s="1"/>
  <c r="HS353" i="6" s="1"/>
  <c r="DL353" i="6"/>
  <c r="FO353" i="6" s="1"/>
  <c r="HR353" i="6" s="1"/>
  <c r="DK353" i="6"/>
  <c r="FN353" i="6" s="1"/>
  <c r="HQ353" i="6" s="1"/>
  <c r="DJ353" i="6"/>
  <c r="FM353" i="6" s="1"/>
  <c r="HP353" i="6" s="1"/>
  <c r="DI353" i="6"/>
  <c r="FL353" i="6" s="1"/>
  <c r="HO353" i="6" s="1"/>
  <c r="DH353" i="6"/>
  <c r="FK353" i="6" s="1"/>
  <c r="HN353" i="6" s="1"/>
  <c r="DG353" i="6"/>
  <c r="FJ353" i="6" s="1"/>
  <c r="HM353" i="6" s="1"/>
  <c r="DF353" i="6"/>
  <c r="FI353" i="6" s="1"/>
  <c r="HL353" i="6" s="1"/>
  <c r="DE353" i="6"/>
  <c r="FH353" i="6" s="1"/>
  <c r="HK353" i="6" s="1"/>
  <c r="DD353" i="6"/>
  <c r="FG353" i="6" s="1"/>
  <c r="HJ353" i="6" s="1"/>
  <c r="DC353" i="6"/>
  <c r="FF353" i="6" s="1"/>
  <c r="HI353" i="6" s="1"/>
  <c r="DB353" i="6"/>
  <c r="FE353" i="6" s="1"/>
  <c r="HH353" i="6" s="1"/>
  <c r="DA353" i="6"/>
  <c r="FD353" i="6" s="1"/>
  <c r="HG353" i="6" s="1"/>
  <c r="CZ353" i="6"/>
  <c r="FC353" i="6" s="1"/>
  <c r="HF353" i="6" s="1"/>
  <c r="CY353" i="6"/>
  <c r="FB353" i="6" s="1"/>
  <c r="HE353" i="6" s="1"/>
  <c r="CX353" i="6"/>
  <c r="FA353" i="6" s="1"/>
  <c r="HD353" i="6" s="1"/>
  <c r="CW353" i="6"/>
  <c r="EZ353" i="6" s="1"/>
  <c r="HC353" i="6" s="1"/>
  <c r="CV353" i="6"/>
  <c r="EY353" i="6" s="1"/>
  <c r="HB353" i="6" s="1"/>
  <c r="CU353" i="6"/>
  <c r="EX353" i="6" s="1"/>
  <c r="HA353" i="6" s="1"/>
  <c r="CT353" i="6"/>
  <c r="EW353" i="6" s="1"/>
  <c r="GZ353" i="6" s="1"/>
  <c r="CS353" i="6"/>
  <c r="EV353" i="6" s="1"/>
  <c r="GY353" i="6" s="1"/>
  <c r="CR353" i="6"/>
  <c r="EU353" i="6" s="1"/>
  <c r="GX353" i="6" s="1"/>
  <c r="CQ353" i="6"/>
  <c r="ET353" i="6" s="1"/>
  <c r="GW353" i="6" s="1"/>
  <c r="CP353" i="6"/>
  <c r="ES353" i="6" s="1"/>
  <c r="GV353" i="6" s="1"/>
  <c r="CO353" i="6"/>
  <c r="ER353" i="6" s="1"/>
  <c r="GU353" i="6" s="1"/>
  <c r="CN353" i="6"/>
  <c r="EQ353" i="6" s="1"/>
  <c r="GT353" i="6" s="1"/>
  <c r="CM353" i="6"/>
  <c r="EP353" i="6" s="1"/>
  <c r="GS353" i="6" s="1"/>
  <c r="CL353" i="6"/>
  <c r="EO353" i="6" s="1"/>
  <c r="GR353" i="6" s="1"/>
  <c r="CK353" i="6"/>
  <c r="EN353" i="6" s="1"/>
  <c r="GQ353" i="6" s="1"/>
  <c r="CJ353" i="6"/>
  <c r="EM353" i="6" s="1"/>
  <c r="GP353" i="6" s="1"/>
  <c r="CI353" i="6"/>
  <c r="EL353" i="6" s="1"/>
  <c r="GO353" i="6" s="1"/>
  <c r="CH353" i="6"/>
  <c r="EK353" i="6" s="1"/>
  <c r="GN353" i="6" s="1"/>
  <c r="CG353" i="6"/>
  <c r="EJ353" i="6" s="1"/>
  <c r="GM353" i="6" s="1"/>
  <c r="CF353" i="6"/>
  <c r="EI353" i="6" s="1"/>
  <c r="GL353" i="6" s="1"/>
  <c r="CE353" i="6"/>
  <c r="EH353" i="6" s="1"/>
  <c r="GK353" i="6" s="1"/>
  <c r="CD353" i="6"/>
  <c r="EG353" i="6" s="1"/>
  <c r="GJ353" i="6" s="1"/>
  <c r="CC353" i="6"/>
  <c r="EF353" i="6" s="1"/>
  <c r="GI353" i="6" s="1"/>
  <c r="CB353" i="6"/>
  <c r="EE353" i="6" s="1"/>
  <c r="GH353" i="6" s="1"/>
  <c r="CA353" i="6"/>
  <c r="ED353" i="6" s="1"/>
  <c r="GG353" i="6" s="1"/>
  <c r="BZ353" i="6"/>
  <c r="EC353" i="6" s="1"/>
  <c r="GF353" i="6" s="1"/>
  <c r="BY353" i="6"/>
  <c r="EB353" i="6" s="1"/>
  <c r="GE353" i="6" s="1"/>
  <c r="BX353" i="6"/>
  <c r="EA353" i="6" s="1"/>
  <c r="GD353" i="6" s="1"/>
  <c r="BW353" i="6"/>
  <c r="DZ353" i="6" s="1"/>
  <c r="GC353" i="6" s="1"/>
  <c r="BV353" i="6"/>
  <c r="DY353" i="6" s="1"/>
  <c r="GB353" i="6" s="1"/>
  <c r="BU353" i="6"/>
  <c r="DX353" i="6" s="1"/>
  <c r="GA353" i="6" s="1"/>
  <c r="BT353" i="6"/>
  <c r="DW353" i="6" s="1"/>
  <c r="FZ353" i="6" s="1"/>
  <c r="BS353" i="6"/>
  <c r="DV353" i="6" s="1"/>
  <c r="FY353" i="6" s="1"/>
  <c r="DU352" i="6"/>
  <c r="FX352" i="6" s="1"/>
  <c r="DT352" i="6"/>
  <c r="FW352" i="6" s="1"/>
  <c r="HZ352" i="6" s="1"/>
  <c r="DS352" i="6"/>
  <c r="FV352" i="6" s="1"/>
  <c r="HY352" i="6" s="1"/>
  <c r="DR352" i="6"/>
  <c r="FU352" i="6" s="1"/>
  <c r="HX352" i="6" s="1"/>
  <c r="DQ352" i="6"/>
  <c r="FT352" i="6" s="1"/>
  <c r="HW352" i="6" s="1"/>
  <c r="DP352" i="6"/>
  <c r="FS352" i="6" s="1"/>
  <c r="HV352" i="6" s="1"/>
  <c r="DO352" i="6"/>
  <c r="FR352" i="6" s="1"/>
  <c r="HU352" i="6" s="1"/>
  <c r="DN352" i="6"/>
  <c r="FQ352" i="6" s="1"/>
  <c r="HT352" i="6" s="1"/>
  <c r="DM352" i="6"/>
  <c r="FP352" i="6" s="1"/>
  <c r="HS352" i="6" s="1"/>
  <c r="DL352" i="6"/>
  <c r="FO352" i="6" s="1"/>
  <c r="HR352" i="6" s="1"/>
  <c r="DK352" i="6"/>
  <c r="FN352" i="6" s="1"/>
  <c r="HQ352" i="6" s="1"/>
  <c r="DJ352" i="6"/>
  <c r="FM352" i="6" s="1"/>
  <c r="HP352" i="6" s="1"/>
  <c r="DI352" i="6"/>
  <c r="FL352" i="6" s="1"/>
  <c r="HO352" i="6" s="1"/>
  <c r="DH352" i="6"/>
  <c r="FK352" i="6" s="1"/>
  <c r="HN352" i="6" s="1"/>
  <c r="DG352" i="6"/>
  <c r="FJ352" i="6" s="1"/>
  <c r="HM352" i="6" s="1"/>
  <c r="DF352" i="6"/>
  <c r="FI352" i="6" s="1"/>
  <c r="HL352" i="6" s="1"/>
  <c r="DE352" i="6"/>
  <c r="FH352" i="6" s="1"/>
  <c r="HK352" i="6" s="1"/>
  <c r="DD352" i="6"/>
  <c r="FG352" i="6" s="1"/>
  <c r="HJ352" i="6" s="1"/>
  <c r="DC352" i="6"/>
  <c r="FF352" i="6" s="1"/>
  <c r="HI352" i="6" s="1"/>
  <c r="DB352" i="6"/>
  <c r="FE352" i="6" s="1"/>
  <c r="HH352" i="6" s="1"/>
  <c r="DA352" i="6"/>
  <c r="FD352" i="6" s="1"/>
  <c r="HG352" i="6" s="1"/>
  <c r="CZ352" i="6"/>
  <c r="FC352" i="6" s="1"/>
  <c r="HF352" i="6" s="1"/>
  <c r="CY352" i="6"/>
  <c r="FB352" i="6" s="1"/>
  <c r="HE352" i="6" s="1"/>
  <c r="CX352" i="6"/>
  <c r="FA352" i="6" s="1"/>
  <c r="HD352" i="6" s="1"/>
  <c r="CW352" i="6"/>
  <c r="EZ352" i="6" s="1"/>
  <c r="HC352" i="6" s="1"/>
  <c r="CV352" i="6"/>
  <c r="EY352" i="6" s="1"/>
  <c r="HB352" i="6" s="1"/>
  <c r="CU352" i="6"/>
  <c r="EX352" i="6" s="1"/>
  <c r="HA352" i="6" s="1"/>
  <c r="CT352" i="6"/>
  <c r="EW352" i="6" s="1"/>
  <c r="GZ352" i="6" s="1"/>
  <c r="CS352" i="6"/>
  <c r="EV352" i="6" s="1"/>
  <c r="GY352" i="6" s="1"/>
  <c r="CR352" i="6"/>
  <c r="EU352" i="6" s="1"/>
  <c r="GX352" i="6" s="1"/>
  <c r="CQ352" i="6"/>
  <c r="ET352" i="6" s="1"/>
  <c r="GW352" i="6" s="1"/>
  <c r="CP352" i="6"/>
  <c r="ES352" i="6" s="1"/>
  <c r="GV352" i="6" s="1"/>
  <c r="CO352" i="6"/>
  <c r="ER352" i="6" s="1"/>
  <c r="GU352" i="6" s="1"/>
  <c r="CN352" i="6"/>
  <c r="EQ352" i="6" s="1"/>
  <c r="GT352" i="6" s="1"/>
  <c r="CM352" i="6"/>
  <c r="EP352" i="6" s="1"/>
  <c r="GS352" i="6" s="1"/>
  <c r="CL352" i="6"/>
  <c r="EO352" i="6" s="1"/>
  <c r="GR352" i="6" s="1"/>
  <c r="CK352" i="6"/>
  <c r="EN352" i="6" s="1"/>
  <c r="GQ352" i="6" s="1"/>
  <c r="CJ352" i="6"/>
  <c r="EM352" i="6" s="1"/>
  <c r="GP352" i="6" s="1"/>
  <c r="CI352" i="6"/>
  <c r="EL352" i="6" s="1"/>
  <c r="GO352" i="6" s="1"/>
  <c r="CH352" i="6"/>
  <c r="EK352" i="6" s="1"/>
  <c r="GN352" i="6" s="1"/>
  <c r="CG352" i="6"/>
  <c r="EJ352" i="6" s="1"/>
  <c r="GM352" i="6" s="1"/>
  <c r="CF352" i="6"/>
  <c r="EI352" i="6" s="1"/>
  <c r="GL352" i="6" s="1"/>
  <c r="CE352" i="6"/>
  <c r="EH352" i="6" s="1"/>
  <c r="GK352" i="6" s="1"/>
  <c r="CD352" i="6"/>
  <c r="EG352" i="6" s="1"/>
  <c r="GJ352" i="6" s="1"/>
  <c r="CC352" i="6"/>
  <c r="EF352" i="6" s="1"/>
  <c r="GI352" i="6" s="1"/>
  <c r="CB352" i="6"/>
  <c r="EE352" i="6" s="1"/>
  <c r="GH352" i="6" s="1"/>
  <c r="CA352" i="6"/>
  <c r="ED352" i="6" s="1"/>
  <c r="GG352" i="6" s="1"/>
  <c r="BZ352" i="6"/>
  <c r="EC352" i="6" s="1"/>
  <c r="GF352" i="6" s="1"/>
  <c r="BY352" i="6"/>
  <c r="EB352" i="6" s="1"/>
  <c r="GE352" i="6" s="1"/>
  <c r="BX352" i="6"/>
  <c r="EA352" i="6" s="1"/>
  <c r="GD352" i="6" s="1"/>
  <c r="BW352" i="6"/>
  <c r="DZ352" i="6" s="1"/>
  <c r="GC352" i="6" s="1"/>
  <c r="BV352" i="6"/>
  <c r="DY352" i="6" s="1"/>
  <c r="GB352" i="6" s="1"/>
  <c r="BU352" i="6"/>
  <c r="DX352" i="6" s="1"/>
  <c r="GA352" i="6" s="1"/>
  <c r="BT352" i="6"/>
  <c r="DW352" i="6" s="1"/>
  <c r="FZ352" i="6" s="1"/>
  <c r="BS352" i="6"/>
  <c r="DV352" i="6" s="1"/>
  <c r="FY352" i="6" s="1"/>
  <c r="DU351" i="6"/>
  <c r="FX351" i="6" s="1"/>
  <c r="DT351" i="6"/>
  <c r="FW351" i="6" s="1"/>
  <c r="HZ351" i="6" s="1"/>
  <c r="DS351" i="6"/>
  <c r="FV351" i="6" s="1"/>
  <c r="HY351" i="6" s="1"/>
  <c r="DR351" i="6"/>
  <c r="FU351" i="6" s="1"/>
  <c r="HX351" i="6" s="1"/>
  <c r="DQ351" i="6"/>
  <c r="FT351" i="6" s="1"/>
  <c r="HW351" i="6" s="1"/>
  <c r="DP351" i="6"/>
  <c r="FS351" i="6" s="1"/>
  <c r="HV351" i="6" s="1"/>
  <c r="DO351" i="6"/>
  <c r="FR351" i="6" s="1"/>
  <c r="HU351" i="6" s="1"/>
  <c r="DN351" i="6"/>
  <c r="FQ351" i="6" s="1"/>
  <c r="HT351" i="6" s="1"/>
  <c r="DM351" i="6"/>
  <c r="FP351" i="6" s="1"/>
  <c r="HS351" i="6" s="1"/>
  <c r="DL351" i="6"/>
  <c r="FO351" i="6" s="1"/>
  <c r="HR351" i="6" s="1"/>
  <c r="DK351" i="6"/>
  <c r="FN351" i="6" s="1"/>
  <c r="HQ351" i="6" s="1"/>
  <c r="DJ351" i="6"/>
  <c r="FM351" i="6" s="1"/>
  <c r="HP351" i="6" s="1"/>
  <c r="DI351" i="6"/>
  <c r="FL351" i="6" s="1"/>
  <c r="HO351" i="6" s="1"/>
  <c r="DH351" i="6"/>
  <c r="FK351" i="6" s="1"/>
  <c r="HN351" i="6" s="1"/>
  <c r="DG351" i="6"/>
  <c r="FJ351" i="6" s="1"/>
  <c r="HM351" i="6" s="1"/>
  <c r="DF351" i="6"/>
  <c r="FI351" i="6" s="1"/>
  <c r="HL351" i="6" s="1"/>
  <c r="DE351" i="6"/>
  <c r="FH351" i="6" s="1"/>
  <c r="HK351" i="6" s="1"/>
  <c r="DD351" i="6"/>
  <c r="FG351" i="6" s="1"/>
  <c r="HJ351" i="6" s="1"/>
  <c r="DC351" i="6"/>
  <c r="FF351" i="6" s="1"/>
  <c r="HI351" i="6" s="1"/>
  <c r="DB351" i="6"/>
  <c r="FE351" i="6" s="1"/>
  <c r="HH351" i="6" s="1"/>
  <c r="DA351" i="6"/>
  <c r="FD351" i="6" s="1"/>
  <c r="HG351" i="6" s="1"/>
  <c r="CZ351" i="6"/>
  <c r="FC351" i="6" s="1"/>
  <c r="HF351" i="6" s="1"/>
  <c r="CY351" i="6"/>
  <c r="FB351" i="6" s="1"/>
  <c r="HE351" i="6" s="1"/>
  <c r="CX351" i="6"/>
  <c r="FA351" i="6" s="1"/>
  <c r="HD351" i="6" s="1"/>
  <c r="CW351" i="6"/>
  <c r="EZ351" i="6" s="1"/>
  <c r="HC351" i="6" s="1"/>
  <c r="CV351" i="6"/>
  <c r="EY351" i="6" s="1"/>
  <c r="HB351" i="6" s="1"/>
  <c r="CU351" i="6"/>
  <c r="EX351" i="6" s="1"/>
  <c r="HA351" i="6" s="1"/>
  <c r="CT351" i="6"/>
  <c r="EW351" i="6" s="1"/>
  <c r="GZ351" i="6" s="1"/>
  <c r="CS351" i="6"/>
  <c r="EV351" i="6" s="1"/>
  <c r="GY351" i="6" s="1"/>
  <c r="CR351" i="6"/>
  <c r="EU351" i="6" s="1"/>
  <c r="GX351" i="6" s="1"/>
  <c r="CQ351" i="6"/>
  <c r="ET351" i="6" s="1"/>
  <c r="GW351" i="6" s="1"/>
  <c r="CP351" i="6"/>
  <c r="ES351" i="6" s="1"/>
  <c r="GV351" i="6" s="1"/>
  <c r="CO351" i="6"/>
  <c r="ER351" i="6" s="1"/>
  <c r="GU351" i="6" s="1"/>
  <c r="CN351" i="6"/>
  <c r="EQ351" i="6" s="1"/>
  <c r="GT351" i="6" s="1"/>
  <c r="CM351" i="6"/>
  <c r="EP351" i="6" s="1"/>
  <c r="GS351" i="6" s="1"/>
  <c r="CL351" i="6"/>
  <c r="EO351" i="6" s="1"/>
  <c r="GR351" i="6" s="1"/>
  <c r="CK351" i="6"/>
  <c r="EN351" i="6" s="1"/>
  <c r="GQ351" i="6" s="1"/>
  <c r="CJ351" i="6"/>
  <c r="EM351" i="6" s="1"/>
  <c r="GP351" i="6" s="1"/>
  <c r="CI351" i="6"/>
  <c r="EL351" i="6" s="1"/>
  <c r="GO351" i="6" s="1"/>
  <c r="CH351" i="6"/>
  <c r="EK351" i="6" s="1"/>
  <c r="GN351" i="6" s="1"/>
  <c r="CG351" i="6"/>
  <c r="EJ351" i="6" s="1"/>
  <c r="GM351" i="6" s="1"/>
  <c r="CF351" i="6"/>
  <c r="EI351" i="6" s="1"/>
  <c r="GL351" i="6" s="1"/>
  <c r="CE351" i="6"/>
  <c r="EH351" i="6" s="1"/>
  <c r="GK351" i="6" s="1"/>
  <c r="CD351" i="6"/>
  <c r="EG351" i="6" s="1"/>
  <c r="GJ351" i="6" s="1"/>
  <c r="CC351" i="6"/>
  <c r="EF351" i="6" s="1"/>
  <c r="GI351" i="6" s="1"/>
  <c r="CB351" i="6"/>
  <c r="EE351" i="6" s="1"/>
  <c r="GH351" i="6" s="1"/>
  <c r="CA351" i="6"/>
  <c r="ED351" i="6" s="1"/>
  <c r="GG351" i="6" s="1"/>
  <c r="BZ351" i="6"/>
  <c r="EC351" i="6" s="1"/>
  <c r="GF351" i="6" s="1"/>
  <c r="BY351" i="6"/>
  <c r="EB351" i="6" s="1"/>
  <c r="GE351" i="6" s="1"/>
  <c r="BX351" i="6"/>
  <c r="EA351" i="6" s="1"/>
  <c r="GD351" i="6" s="1"/>
  <c r="BW351" i="6"/>
  <c r="DZ351" i="6" s="1"/>
  <c r="GC351" i="6" s="1"/>
  <c r="BV351" i="6"/>
  <c r="DY351" i="6" s="1"/>
  <c r="GB351" i="6" s="1"/>
  <c r="BU351" i="6"/>
  <c r="DX351" i="6" s="1"/>
  <c r="GA351" i="6" s="1"/>
  <c r="BT351" i="6"/>
  <c r="DW351" i="6" s="1"/>
  <c r="FZ351" i="6" s="1"/>
  <c r="BS351" i="6"/>
  <c r="DV351" i="6" s="1"/>
  <c r="FY351" i="6" s="1"/>
  <c r="DU350" i="6"/>
  <c r="FX350" i="6" s="1"/>
  <c r="DT350" i="6"/>
  <c r="FW350" i="6" s="1"/>
  <c r="HZ350" i="6" s="1"/>
  <c r="DS350" i="6"/>
  <c r="FV350" i="6" s="1"/>
  <c r="HY350" i="6" s="1"/>
  <c r="DR350" i="6"/>
  <c r="FU350" i="6" s="1"/>
  <c r="HX350" i="6" s="1"/>
  <c r="DQ350" i="6"/>
  <c r="FT350" i="6" s="1"/>
  <c r="HW350" i="6" s="1"/>
  <c r="DP350" i="6"/>
  <c r="FS350" i="6" s="1"/>
  <c r="HV350" i="6" s="1"/>
  <c r="DO350" i="6"/>
  <c r="FR350" i="6" s="1"/>
  <c r="HU350" i="6" s="1"/>
  <c r="DN350" i="6"/>
  <c r="FQ350" i="6" s="1"/>
  <c r="HT350" i="6" s="1"/>
  <c r="DM350" i="6"/>
  <c r="FP350" i="6" s="1"/>
  <c r="HS350" i="6" s="1"/>
  <c r="DL350" i="6"/>
  <c r="FO350" i="6" s="1"/>
  <c r="HR350" i="6" s="1"/>
  <c r="DK350" i="6"/>
  <c r="FN350" i="6" s="1"/>
  <c r="HQ350" i="6" s="1"/>
  <c r="DJ350" i="6"/>
  <c r="FM350" i="6" s="1"/>
  <c r="HP350" i="6" s="1"/>
  <c r="DI350" i="6"/>
  <c r="FL350" i="6" s="1"/>
  <c r="HO350" i="6" s="1"/>
  <c r="DH350" i="6"/>
  <c r="FK350" i="6" s="1"/>
  <c r="HN350" i="6" s="1"/>
  <c r="DG350" i="6"/>
  <c r="FJ350" i="6" s="1"/>
  <c r="HM350" i="6" s="1"/>
  <c r="DF350" i="6"/>
  <c r="FI350" i="6" s="1"/>
  <c r="HL350" i="6" s="1"/>
  <c r="DE350" i="6"/>
  <c r="FH350" i="6" s="1"/>
  <c r="HK350" i="6" s="1"/>
  <c r="DD350" i="6"/>
  <c r="FG350" i="6" s="1"/>
  <c r="HJ350" i="6" s="1"/>
  <c r="DC350" i="6"/>
  <c r="FF350" i="6" s="1"/>
  <c r="HI350" i="6" s="1"/>
  <c r="DB350" i="6"/>
  <c r="FE350" i="6" s="1"/>
  <c r="HH350" i="6" s="1"/>
  <c r="DA350" i="6"/>
  <c r="FD350" i="6" s="1"/>
  <c r="HG350" i="6" s="1"/>
  <c r="CZ350" i="6"/>
  <c r="FC350" i="6" s="1"/>
  <c r="HF350" i="6" s="1"/>
  <c r="CY350" i="6"/>
  <c r="FB350" i="6" s="1"/>
  <c r="HE350" i="6" s="1"/>
  <c r="CX350" i="6"/>
  <c r="FA350" i="6" s="1"/>
  <c r="HD350" i="6" s="1"/>
  <c r="CW350" i="6"/>
  <c r="EZ350" i="6" s="1"/>
  <c r="HC350" i="6" s="1"/>
  <c r="CV350" i="6"/>
  <c r="EY350" i="6" s="1"/>
  <c r="HB350" i="6" s="1"/>
  <c r="CU350" i="6"/>
  <c r="EX350" i="6" s="1"/>
  <c r="HA350" i="6" s="1"/>
  <c r="CT350" i="6"/>
  <c r="EW350" i="6" s="1"/>
  <c r="GZ350" i="6" s="1"/>
  <c r="CS350" i="6"/>
  <c r="EV350" i="6" s="1"/>
  <c r="GY350" i="6" s="1"/>
  <c r="CR350" i="6"/>
  <c r="EU350" i="6" s="1"/>
  <c r="GX350" i="6" s="1"/>
  <c r="CQ350" i="6"/>
  <c r="ET350" i="6" s="1"/>
  <c r="GW350" i="6" s="1"/>
  <c r="CP350" i="6"/>
  <c r="ES350" i="6" s="1"/>
  <c r="GV350" i="6" s="1"/>
  <c r="CO350" i="6"/>
  <c r="ER350" i="6" s="1"/>
  <c r="GU350" i="6" s="1"/>
  <c r="CN350" i="6"/>
  <c r="EQ350" i="6" s="1"/>
  <c r="GT350" i="6" s="1"/>
  <c r="CM350" i="6"/>
  <c r="EP350" i="6" s="1"/>
  <c r="GS350" i="6" s="1"/>
  <c r="CL350" i="6"/>
  <c r="EO350" i="6" s="1"/>
  <c r="GR350" i="6" s="1"/>
  <c r="CK350" i="6"/>
  <c r="EN350" i="6" s="1"/>
  <c r="GQ350" i="6" s="1"/>
  <c r="CJ350" i="6"/>
  <c r="EM350" i="6" s="1"/>
  <c r="GP350" i="6" s="1"/>
  <c r="CI350" i="6"/>
  <c r="EL350" i="6" s="1"/>
  <c r="GO350" i="6" s="1"/>
  <c r="CH350" i="6"/>
  <c r="EK350" i="6" s="1"/>
  <c r="GN350" i="6" s="1"/>
  <c r="CG350" i="6"/>
  <c r="EJ350" i="6" s="1"/>
  <c r="GM350" i="6" s="1"/>
  <c r="CF350" i="6"/>
  <c r="EI350" i="6" s="1"/>
  <c r="GL350" i="6" s="1"/>
  <c r="CE350" i="6"/>
  <c r="EH350" i="6" s="1"/>
  <c r="GK350" i="6" s="1"/>
  <c r="CD350" i="6"/>
  <c r="EG350" i="6" s="1"/>
  <c r="GJ350" i="6" s="1"/>
  <c r="CC350" i="6"/>
  <c r="EF350" i="6" s="1"/>
  <c r="GI350" i="6" s="1"/>
  <c r="CB350" i="6"/>
  <c r="EE350" i="6" s="1"/>
  <c r="GH350" i="6" s="1"/>
  <c r="CA350" i="6"/>
  <c r="ED350" i="6" s="1"/>
  <c r="GG350" i="6" s="1"/>
  <c r="BZ350" i="6"/>
  <c r="EC350" i="6" s="1"/>
  <c r="GF350" i="6" s="1"/>
  <c r="BY350" i="6"/>
  <c r="EB350" i="6" s="1"/>
  <c r="GE350" i="6" s="1"/>
  <c r="BX350" i="6"/>
  <c r="EA350" i="6" s="1"/>
  <c r="GD350" i="6" s="1"/>
  <c r="BW350" i="6"/>
  <c r="DZ350" i="6" s="1"/>
  <c r="GC350" i="6" s="1"/>
  <c r="BV350" i="6"/>
  <c r="DY350" i="6" s="1"/>
  <c r="GB350" i="6" s="1"/>
  <c r="BU350" i="6"/>
  <c r="DX350" i="6" s="1"/>
  <c r="GA350" i="6" s="1"/>
  <c r="BT350" i="6"/>
  <c r="DW350" i="6" s="1"/>
  <c r="FZ350" i="6" s="1"/>
  <c r="BS350" i="6"/>
  <c r="DV350" i="6" s="1"/>
  <c r="FY350" i="6" s="1"/>
  <c r="DU349" i="6"/>
  <c r="FX349" i="6" s="1"/>
  <c r="DT349" i="6"/>
  <c r="FW349" i="6" s="1"/>
  <c r="HZ349" i="6" s="1"/>
  <c r="DS349" i="6"/>
  <c r="FV349" i="6" s="1"/>
  <c r="HY349" i="6" s="1"/>
  <c r="DR349" i="6"/>
  <c r="FU349" i="6" s="1"/>
  <c r="HX349" i="6" s="1"/>
  <c r="DQ349" i="6"/>
  <c r="FT349" i="6" s="1"/>
  <c r="HW349" i="6" s="1"/>
  <c r="DP349" i="6"/>
  <c r="FS349" i="6" s="1"/>
  <c r="HV349" i="6" s="1"/>
  <c r="DO349" i="6"/>
  <c r="FR349" i="6" s="1"/>
  <c r="HU349" i="6" s="1"/>
  <c r="DN349" i="6"/>
  <c r="FQ349" i="6" s="1"/>
  <c r="HT349" i="6" s="1"/>
  <c r="DM349" i="6"/>
  <c r="FP349" i="6" s="1"/>
  <c r="HS349" i="6" s="1"/>
  <c r="DL349" i="6"/>
  <c r="FO349" i="6" s="1"/>
  <c r="HR349" i="6" s="1"/>
  <c r="DK349" i="6"/>
  <c r="FN349" i="6" s="1"/>
  <c r="HQ349" i="6" s="1"/>
  <c r="DJ349" i="6"/>
  <c r="FM349" i="6" s="1"/>
  <c r="HP349" i="6" s="1"/>
  <c r="DI349" i="6"/>
  <c r="FL349" i="6" s="1"/>
  <c r="HO349" i="6" s="1"/>
  <c r="DH349" i="6"/>
  <c r="FK349" i="6" s="1"/>
  <c r="HN349" i="6" s="1"/>
  <c r="DG349" i="6"/>
  <c r="FJ349" i="6" s="1"/>
  <c r="HM349" i="6" s="1"/>
  <c r="DF349" i="6"/>
  <c r="FI349" i="6" s="1"/>
  <c r="HL349" i="6" s="1"/>
  <c r="DE349" i="6"/>
  <c r="FH349" i="6" s="1"/>
  <c r="HK349" i="6" s="1"/>
  <c r="DD349" i="6"/>
  <c r="FG349" i="6" s="1"/>
  <c r="HJ349" i="6" s="1"/>
  <c r="DC349" i="6"/>
  <c r="FF349" i="6" s="1"/>
  <c r="HI349" i="6" s="1"/>
  <c r="DB349" i="6"/>
  <c r="FE349" i="6" s="1"/>
  <c r="HH349" i="6" s="1"/>
  <c r="DA349" i="6"/>
  <c r="FD349" i="6" s="1"/>
  <c r="HG349" i="6" s="1"/>
  <c r="CZ349" i="6"/>
  <c r="FC349" i="6" s="1"/>
  <c r="HF349" i="6" s="1"/>
  <c r="CY349" i="6"/>
  <c r="FB349" i="6" s="1"/>
  <c r="HE349" i="6" s="1"/>
  <c r="CX349" i="6"/>
  <c r="FA349" i="6" s="1"/>
  <c r="HD349" i="6" s="1"/>
  <c r="CW349" i="6"/>
  <c r="EZ349" i="6" s="1"/>
  <c r="HC349" i="6" s="1"/>
  <c r="CV349" i="6"/>
  <c r="EY349" i="6" s="1"/>
  <c r="HB349" i="6" s="1"/>
  <c r="CU349" i="6"/>
  <c r="EX349" i="6" s="1"/>
  <c r="HA349" i="6" s="1"/>
  <c r="CT349" i="6"/>
  <c r="EW349" i="6" s="1"/>
  <c r="GZ349" i="6" s="1"/>
  <c r="CS349" i="6"/>
  <c r="EV349" i="6" s="1"/>
  <c r="GY349" i="6" s="1"/>
  <c r="CR349" i="6"/>
  <c r="EU349" i="6" s="1"/>
  <c r="GX349" i="6" s="1"/>
  <c r="CQ349" i="6"/>
  <c r="ET349" i="6" s="1"/>
  <c r="GW349" i="6" s="1"/>
  <c r="CP349" i="6"/>
  <c r="ES349" i="6" s="1"/>
  <c r="GV349" i="6" s="1"/>
  <c r="CO349" i="6"/>
  <c r="ER349" i="6" s="1"/>
  <c r="GU349" i="6" s="1"/>
  <c r="CN349" i="6"/>
  <c r="EQ349" i="6" s="1"/>
  <c r="GT349" i="6" s="1"/>
  <c r="CM349" i="6"/>
  <c r="EP349" i="6" s="1"/>
  <c r="GS349" i="6" s="1"/>
  <c r="CL349" i="6"/>
  <c r="EO349" i="6" s="1"/>
  <c r="GR349" i="6" s="1"/>
  <c r="CK349" i="6"/>
  <c r="EN349" i="6" s="1"/>
  <c r="GQ349" i="6" s="1"/>
  <c r="CJ349" i="6"/>
  <c r="EM349" i="6" s="1"/>
  <c r="GP349" i="6" s="1"/>
  <c r="CI349" i="6"/>
  <c r="EL349" i="6" s="1"/>
  <c r="GO349" i="6" s="1"/>
  <c r="CH349" i="6"/>
  <c r="EK349" i="6" s="1"/>
  <c r="GN349" i="6" s="1"/>
  <c r="CG349" i="6"/>
  <c r="EJ349" i="6" s="1"/>
  <c r="GM349" i="6" s="1"/>
  <c r="CF349" i="6"/>
  <c r="EI349" i="6" s="1"/>
  <c r="GL349" i="6" s="1"/>
  <c r="CE349" i="6"/>
  <c r="EH349" i="6" s="1"/>
  <c r="GK349" i="6" s="1"/>
  <c r="CD349" i="6"/>
  <c r="EG349" i="6" s="1"/>
  <c r="GJ349" i="6" s="1"/>
  <c r="CC349" i="6"/>
  <c r="EF349" i="6" s="1"/>
  <c r="GI349" i="6" s="1"/>
  <c r="CB349" i="6"/>
  <c r="EE349" i="6" s="1"/>
  <c r="GH349" i="6" s="1"/>
  <c r="CA349" i="6"/>
  <c r="ED349" i="6" s="1"/>
  <c r="GG349" i="6" s="1"/>
  <c r="BZ349" i="6"/>
  <c r="EC349" i="6" s="1"/>
  <c r="GF349" i="6" s="1"/>
  <c r="BY349" i="6"/>
  <c r="EB349" i="6" s="1"/>
  <c r="GE349" i="6" s="1"/>
  <c r="BX349" i="6"/>
  <c r="EA349" i="6" s="1"/>
  <c r="GD349" i="6" s="1"/>
  <c r="BW349" i="6"/>
  <c r="DZ349" i="6" s="1"/>
  <c r="GC349" i="6" s="1"/>
  <c r="BV349" i="6"/>
  <c r="DY349" i="6" s="1"/>
  <c r="GB349" i="6" s="1"/>
  <c r="BU349" i="6"/>
  <c r="DX349" i="6" s="1"/>
  <c r="GA349" i="6" s="1"/>
  <c r="BT349" i="6"/>
  <c r="DW349" i="6" s="1"/>
  <c r="FZ349" i="6" s="1"/>
  <c r="BS349" i="6"/>
  <c r="DV349" i="6" s="1"/>
  <c r="FY349" i="6" s="1"/>
  <c r="DU348" i="6"/>
  <c r="FX348" i="6" s="1"/>
  <c r="DT348" i="6"/>
  <c r="FW348" i="6" s="1"/>
  <c r="HZ348" i="6" s="1"/>
  <c r="DS348" i="6"/>
  <c r="FV348" i="6" s="1"/>
  <c r="HY348" i="6" s="1"/>
  <c r="DR348" i="6"/>
  <c r="FU348" i="6" s="1"/>
  <c r="HX348" i="6" s="1"/>
  <c r="DQ348" i="6"/>
  <c r="FT348" i="6" s="1"/>
  <c r="HW348" i="6" s="1"/>
  <c r="DP348" i="6"/>
  <c r="FS348" i="6" s="1"/>
  <c r="HV348" i="6" s="1"/>
  <c r="DO348" i="6"/>
  <c r="FR348" i="6" s="1"/>
  <c r="HU348" i="6" s="1"/>
  <c r="DN348" i="6"/>
  <c r="FQ348" i="6" s="1"/>
  <c r="HT348" i="6" s="1"/>
  <c r="DM348" i="6"/>
  <c r="FP348" i="6" s="1"/>
  <c r="HS348" i="6" s="1"/>
  <c r="DL348" i="6"/>
  <c r="FO348" i="6" s="1"/>
  <c r="HR348" i="6" s="1"/>
  <c r="DK348" i="6"/>
  <c r="FN348" i="6" s="1"/>
  <c r="HQ348" i="6" s="1"/>
  <c r="DJ348" i="6"/>
  <c r="FM348" i="6" s="1"/>
  <c r="HP348" i="6" s="1"/>
  <c r="DI348" i="6"/>
  <c r="FL348" i="6" s="1"/>
  <c r="HO348" i="6" s="1"/>
  <c r="DH348" i="6"/>
  <c r="FK348" i="6" s="1"/>
  <c r="HN348" i="6" s="1"/>
  <c r="DG348" i="6"/>
  <c r="FJ348" i="6" s="1"/>
  <c r="HM348" i="6" s="1"/>
  <c r="DF348" i="6"/>
  <c r="FI348" i="6" s="1"/>
  <c r="HL348" i="6" s="1"/>
  <c r="DE348" i="6"/>
  <c r="FH348" i="6" s="1"/>
  <c r="HK348" i="6" s="1"/>
  <c r="DD348" i="6"/>
  <c r="FG348" i="6" s="1"/>
  <c r="HJ348" i="6" s="1"/>
  <c r="DC348" i="6"/>
  <c r="FF348" i="6" s="1"/>
  <c r="HI348" i="6" s="1"/>
  <c r="DB348" i="6"/>
  <c r="FE348" i="6" s="1"/>
  <c r="HH348" i="6" s="1"/>
  <c r="DA348" i="6"/>
  <c r="FD348" i="6" s="1"/>
  <c r="HG348" i="6" s="1"/>
  <c r="CZ348" i="6"/>
  <c r="FC348" i="6" s="1"/>
  <c r="HF348" i="6" s="1"/>
  <c r="CY348" i="6"/>
  <c r="FB348" i="6" s="1"/>
  <c r="HE348" i="6" s="1"/>
  <c r="CX348" i="6"/>
  <c r="FA348" i="6" s="1"/>
  <c r="HD348" i="6" s="1"/>
  <c r="CW348" i="6"/>
  <c r="EZ348" i="6" s="1"/>
  <c r="HC348" i="6" s="1"/>
  <c r="CV348" i="6"/>
  <c r="EY348" i="6" s="1"/>
  <c r="HB348" i="6" s="1"/>
  <c r="CU348" i="6"/>
  <c r="EX348" i="6" s="1"/>
  <c r="HA348" i="6" s="1"/>
  <c r="CT348" i="6"/>
  <c r="EW348" i="6" s="1"/>
  <c r="GZ348" i="6" s="1"/>
  <c r="CS348" i="6"/>
  <c r="EV348" i="6" s="1"/>
  <c r="GY348" i="6" s="1"/>
  <c r="CR348" i="6"/>
  <c r="EU348" i="6" s="1"/>
  <c r="GX348" i="6" s="1"/>
  <c r="CQ348" i="6"/>
  <c r="ET348" i="6" s="1"/>
  <c r="GW348" i="6" s="1"/>
  <c r="CP348" i="6"/>
  <c r="ES348" i="6" s="1"/>
  <c r="GV348" i="6" s="1"/>
  <c r="CO348" i="6"/>
  <c r="ER348" i="6" s="1"/>
  <c r="GU348" i="6" s="1"/>
  <c r="CN348" i="6"/>
  <c r="EQ348" i="6" s="1"/>
  <c r="GT348" i="6" s="1"/>
  <c r="CM348" i="6"/>
  <c r="EP348" i="6" s="1"/>
  <c r="GS348" i="6" s="1"/>
  <c r="CL348" i="6"/>
  <c r="EO348" i="6" s="1"/>
  <c r="GR348" i="6" s="1"/>
  <c r="CK348" i="6"/>
  <c r="EN348" i="6" s="1"/>
  <c r="GQ348" i="6" s="1"/>
  <c r="CJ348" i="6"/>
  <c r="EM348" i="6" s="1"/>
  <c r="GP348" i="6" s="1"/>
  <c r="CI348" i="6"/>
  <c r="EL348" i="6" s="1"/>
  <c r="GO348" i="6" s="1"/>
  <c r="CH348" i="6"/>
  <c r="EK348" i="6" s="1"/>
  <c r="GN348" i="6" s="1"/>
  <c r="CG348" i="6"/>
  <c r="EJ348" i="6" s="1"/>
  <c r="GM348" i="6" s="1"/>
  <c r="CF348" i="6"/>
  <c r="EI348" i="6" s="1"/>
  <c r="GL348" i="6" s="1"/>
  <c r="CE348" i="6"/>
  <c r="EH348" i="6" s="1"/>
  <c r="GK348" i="6" s="1"/>
  <c r="CD348" i="6"/>
  <c r="EG348" i="6" s="1"/>
  <c r="GJ348" i="6" s="1"/>
  <c r="CC348" i="6"/>
  <c r="EF348" i="6" s="1"/>
  <c r="GI348" i="6" s="1"/>
  <c r="CB348" i="6"/>
  <c r="EE348" i="6" s="1"/>
  <c r="GH348" i="6" s="1"/>
  <c r="CA348" i="6"/>
  <c r="ED348" i="6" s="1"/>
  <c r="GG348" i="6" s="1"/>
  <c r="BZ348" i="6"/>
  <c r="EC348" i="6" s="1"/>
  <c r="GF348" i="6" s="1"/>
  <c r="BY348" i="6"/>
  <c r="EB348" i="6" s="1"/>
  <c r="GE348" i="6" s="1"/>
  <c r="BX348" i="6"/>
  <c r="EA348" i="6" s="1"/>
  <c r="GD348" i="6" s="1"/>
  <c r="BW348" i="6"/>
  <c r="DZ348" i="6" s="1"/>
  <c r="GC348" i="6" s="1"/>
  <c r="BV348" i="6"/>
  <c r="DY348" i="6" s="1"/>
  <c r="GB348" i="6" s="1"/>
  <c r="BU348" i="6"/>
  <c r="DX348" i="6" s="1"/>
  <c r="GA348" i="6" s="1"/>
  <c r="BT348" i="6"/>
  <c r="DW348" i="6" s="1"/>
  <c r="FZ348" i="6" s="1"/>
  <c r="BS348" i="6"/>
  <c r="DV348" i="6" s="1"/>
  <c r="FY348" i="6" s="1"/>
  <c r="DU347" i="6"/>
  <c r="FX347" i="6" s="1"/>
  <c r="DT347" i="6"/>
  <c r="FW347" i="6" s="1"/>
  <c r="HZ347" i="6" s="1"/>
  <c r="DS347" i="6"/>
  <c r="FV347" i="6" s="1"/>
  <c r="HY347" i="6" s="1"/>
  <c r="DR347" i="6"/>
  <c r="FU347" i="6" s="1"/>
  <c r="HX347" i="6" s="1"/>
  <c r="DQ347" i="6"/>
  <c r="FT347" i="6" s="1"/>
  <c r="HW347" i="6" s="1"/>
  <c r="DP347" i="6"/>
  <c r="FS347" i="6" s="1"/>
  <c r="HV347" i="6" s="1"/>
  <c r="DO347" i="6"/>
  <c r="FR347" i="6" s="1"/>
  <c r="HU347" i="6" s="1"/>
  <c r="DN347" i="6"/>
  <c r="FQ347" i="6" s="1"/>
  <c r="HT347" i="6" s="1"/>
  <c r="DM347" i="6"/>
  <c r="FP347" i="6" s="1"/>
  <c r="HS347" i="6" s="1"/>
  <c r="DL347" i="6"/>
  <c r="FO347" i="6" s="1"/>
  <c r="HR347" i="6" s="1"/>
  <c r="DK347" i="6"/>
  <c r="FN347" i="6" s="1"/>
  <c r="HQ347" i="6" s="1"/>
  <c r="DJ347" i="6"/>
  <c r="FM347" i="6" s="1"/>
  <c r="HP347" i="6" s="1"/>
  <c r="DI347" i="6"/>
  <c r="FL347" i="6" s="1"/>
  <c r="HO347" i="6" s="1"/>
  <c r="DH347" i="6"/>
  <c r="FK347" i="6" s="1"/>
  <c r="HN347" i="6" s="1"/>
  <c r="DG347" i="6"/>
  <c r="FJ347" i="6" s="1"/>
  <c r="HM347" i="6" s="1"/>
  <c r="DF347" i="6"/>
  <c r="FI347" i="6" s="1"/>
  <c r="HL347" i="6" s="1"/>
  <c r="DE347" i="6"/>
  <c r="FH347" i="6" s="1"/>
  <c r="HK347" i="6" s="1"/>
  <c r="DD347" i="6"/>
  <c r="FG347" i="6" s="1"/>
  <c r="HJ347" i="6" s="1"/>
  <c r="DC347" i="6"/>
  <c r="FF347" i="6" s="1"/>
  <c r="HI347" i="6" s="1"/>
  <c r="DB347" i="6"/>
  <c r="FE347" i="6" s="1"/>
  <c r="HH347" i="6" s="1"/>
  <c r="DA347" i="6"/>
  <c r="FD347" i="6" s="1"/>
  <c r="HG347" i="6" s="1"/>
  <c r="CZ347" i="6"/>
  <c r="FC347" i="6" s="1"/>
  <c r="HF347" i="6" s="1"/>
  <c r="CY347" i="6"/>
  <c r="FB347" i="6" s="1"/>
  <c r="HE347" i="6" s="1"/>
  <c r="CX347" i="6"/>
  <c r="FA347" i="6" s="1"/>
  <c r="HD347" i="6" s="1"/>
  <c r="CW347" i="6"/>
  <c r="EZ347" i="6" s="1"/>
  <c r="HC347" i="6" s="1"/>
  <c r="CV347" i="6"/>
  <c r="EY347" i="6" s="1"/>
  <c r="HB347" i="6" s="1"/>
  <c r="CU347" i="6"/>
  <c r="EX347" i="6" s="1"/>
  <c r="HA347" i="6" s="1"/>
  <c r="CT347" i="6"/>
  <c r="EW347" i="6" s="1"/>
  <c r="GZ347" i="6" s="1"/>
  <c r="CS347" i="6"/>
  <c r="EV347" i="6" s="1"/>
  <c r="GY347" i="6" s="1"/>
  <c r="CR347" i="6"/>
  <c r="EU347" i="6" s="1"/>
  <c r="GX347" i="6" s="1"/>
  <c r="CQ347" i="6"/>
  <c r="ET347" i="6" s="1"/>
  <c r="GW347" i="6" s="1"/>
  <c r="CP347" i="6"/>
  <c r="ES347" i="6" s="1"/>
  <c r="GV347" i="6" s="1"/>
  <c r="CO347" i="6"/>
  <c r="ER347" i="6" s="1"/>
  <c r="GU347" i="6" s="1"/>
  <c r="CN347" i="6"/>
  <c r="EQ347" i="6" s="1"/>
  <c r="GT347" i="6" s="1"/>
  <c r="CM347" i="6"/>
  <c r="EP347" i="6" s="1"/>
  <c r="GS347" i="6" s="1"/>
  <c r="CL347" i="6"/>
  <c r="EO347" i="6" s="1"/>
  <c r="GR347" i="6" s="1"/>
  <c r="CK347" i="6"/>
  <c r="EN347" i="6" s="1"/>
  <c r="GQ347" i="6" s="1"/>
  <c r="CJ347" i="6"/>
  <c r="EM347" i="6" s="1"/>
  <c r="GP347" i="6" s="1"/>
  <c r="CI347" i="6"/>
  <c r="EL347" i="6" s="1"/>
  <c r="GO347" i="6" s="1"/>
  <c r="CH347" i="6"/>
  <c r="EK347" i="6" s="1"/>
  <c r="GN347" i="6" s="1"/>
  <c r="CG347" i="6"/>
  <c r="EJ347" i="6" s="1"/>
  <c r="GM347" i="6" s="1"/>
  <c r="CF347" i="6"/>
  <c r="EI347" i="6" s="1"/>
  <c r="GL347" i="6" s="1"/>
  <c r="CE347" i="6"/>
  <c r="EH347" i="6" s="1"/>
  <c r="GK347" i="6" s="1"/>
  <c r="CD347" i="6"/>
  <c r="EG347" i="6" s="1"/>
  <c r="GJ347" i="6" s="1"/>
  <c r="CC347" i="6"/>
  <c r="EF347" i="6" s="1"/>
  <c r="GI347" i="6" s="1"/>
  <c r="CB347" i="6"/>
  <c r="EE347" i="6" s="1"/>
  <c r="GH347" i="6" s="1"/>
  <c r="CA347" i="6"/>
  <c r="ED347" i="6" s="1"/>
  <c r="GG347" i="6" s="1"/>
  <c r="BZ347" i="6"/>
  <c r="EC347" i="6" s="1"/>
  <c r="GF347" i="6" s="1"/>
  <c r="BY347" i="6"/>
  <c r="EB347" i="6" s="1"/>
  <c r="GE347" i="6" s="1"/>
  <c r="BX347" i="6"/>
  <c r="EA347" i="6" s="1"/>
  <c r="GD347" i="6" s="1"/>
  <c r="BW347" i="6"/>
  <c r="DZ347" i="6" s="1"/>
  <c r="GC347" i="6" s="1"/>
  <c r="BV347" i="6"/>
  <c r="DY347" i="6" s="1"/>
  <c r="GB347" i="6" s="1"/>
  <c r="BU347" i="6"/>
  <c r="DX347" i="6" s="1"/>
  <c r="GA347" i="6" s="1"/>
  <c r="BT347" i="6"/>
  <c r="DW347" i="6" s="1"/>
  <c r="FZ347" i="6" s="1"/>
  <c r="BS347" i="6"/>
  <c r="DV347" i="6" s="1"/>
  <c r="FY347" i="6" s="1"/>
  <c r="DU346" i="6"/>
  <c r="FX346" i="6" s="1"/>
  <c r="DT346" i="6"/>
  <c r="FW346" i="6" s="1"/>
  <c r="HZ346" i="6" s="1"/>
  <c r="DS346" i="6"/>
  <c r="FV346" i="6" s="1"/>
  <c r="HY346" i="6" s="1"/>
  <c r="DR346" i="6"/>
  <c r="FU346" i="6" s="1"/>
  <c r="HX346" i="6" s="1"/>
  <c r="DQ346" i="6"/>
  <c r="FT346" i="6" s="1"/>
  <c r="HW346" i="6" s="1"/>
  <c r="DP346" i="6"/>
  <c r="FS346" i="6" s="1"/>
  <c r="HV346" i="6" s="1"/>
  <c r="DO346" i="6"/>
  <c r="FR346" i="6" s="1"/>
  <c r="HU346" i="6" s="1"/>
  <c r="DN346" i="6"/>
  <c r="FQ346" i="6" s="1"/>
  <c r="HT346" i="6" s="1"/>
  <c r="DM346" i="6"/>
  <c r="FP346" i="6" s="1"/>
  <c r="HS346" i="6" s="1"/>
  <c r="DL346" i="6"/>
  <c r="FO346" i="6" s="1"/>
  <c r="HR346" i="6" s="1"/>
  <c r="DK346" i="6"/>
  <c r="FN346" i="6" s="1"/>
  <c r="HQ346" i="6" s="1"/>
  <c r="DJ346" i="6"/>
  <c r="FM346" i="6" s="1"/>
  <c r="HP346" i="6" s="1"/>
  <c r="DI346" i="6"/>
  <c r="FL346" i="6" s="1"/>
  <c r="HO346" i="6" s="1"/>
  <c r="DH346" i="6"/>
  <c r="FK346" i="6" s="1"/>
  <c r="HN346" i="6" s="1"/>
  <c r="DG346" i="6"/>
  <c r="FJ346" i="6" s="1"/>
  <c r="HM346" i="6" s="1"/>
  <c r="DF346" i="6"/>
  <c r="FI346" i="6" s="1"/>
  <c r="HL346" i="6" s="1"/>
  <c r="DE346" i="6"/>
  <c r="FH346" i="6" s="1"/>
  <c r="HK346" i="6" s="1"/>
  <c r="DD346" i="6"/>
  <c r="FG346" i="6" s="1"/>
  <c r="HJ346" i="6" s="1"/>
  <c r="DC346" i="6"/>
  <c r="FF346" i="6" s="1"/>
  <c r="HI346" i="6" s="1"/>
  <c r="DB346" i="6"/>
  <c r="FE346" i="6" s="1"/>
  <c r="HH346" i="6" s="1"/>
  <c r="DA346" i="6"/>
  <c r="FD346" i="6" s="1"/>
  <c r="HG346" i="6" s="1"/>
  <c r="CZ346" i="6"/>
  <c r="FC346" i="6" s="1"/>
  <c r="HF346" i="6" s="1"/>
  <c r="CY346" i="6"/>
  <c r="FB346" i="6" s="1"/>
  <c r="HE346" i="6" s="1"/>
  <c r="CX346" i="6"/>
  <c r="FA346" i="6" s="1"/>
  <c r="HD346" i="6" s="1"/>
  <c r="CW346" i="6"/>
  <c r="EZ346" i="6" s="1"/>
  <c r="HC346" i="6" s="1"/>
  <c r="CV346" i="6"/>
  <c r="EY346" i="6" s="1"/>
  <c r="HB346" i="6" s="1"/>
  <c r="CU346" i="6"/>
  <c r="EX346" i="6" s="1"/>
  <c r="HA346" i="6" s="1"/>
  <c r="CT346" i="6"/>
  <c r="EW346" i="6" s="1"/>
  <c r="GZ346" i="6" s="1"/>
  <c r="CS346" i="6"/>
  <c r="EV346" i="6" s="1"/>
  <c r="GY346" i="6" s="1"/>
  <c r="CR346" i="6"/>
  <c r="EU346" i="6" s="1"/>
  <c r="GX346" i="6" s="1"/>
  <c r="CQ346" i="6"/>
  <c r="ET346" i="6" s="1"/>
  <c r="GW346" i="6" s="1"/>
  <c r="CP346" i="6"/>
  <c r="ES346" i="6" s="1"/>
  <c r="GV346" i="6" s="1"/>
  <c r="CO346" i="6"/>
  <c r="ER346" i="6" s="1"/>
  <c r="GU346" i="6" s="1"/>
  <c r="CN346" i="6"/>
  <c r="EQ346" i="6" s="1"/>
  <c r="GT346" i="6" s="1"/>
  <c r="CM346" i="6"/>
  <c r="EP346" i="6" s="1"/>
  <c r="GS346" i="6" s="1"/>
  <c r="CL346" i="6"/>
  <c r="EO346" i="6" s="1"/>
  <c r="GR346" i="6" s="1"/>
  <c r="CK346" i="6"/>
  <c r="EN346" i="6" s="1"/>
  <c r="GQ346" i="6" s="1"/>
  <c r="CJ346" i="6"/>
  <c r="EM346" i="6" s="1"/>
  <c r="GP346" i="6" s="1"/>
  <c r="CI346" i="6"/>
  <c r="EL346" i="6" s="1"/>
  <c r="GO346" i="6" s="1"/>
  <c r="CH346" i="6"/>
  <c r="EK346" i="6" s="1"/>
  <c r="GN346" i="6" s="1"/>
  <c r="CG346" i="6"/>
  <c r="EJ346" i="6" s="1"/>
  <c r="GM346" i="6" s="1"/>
  <c r="CF346" i="6"/>
  <c r="EI346" i="6" s="1"/>
  <c r="GL346" i="6" s="1"/>
  <c r="CE346" i="6"/>
  <c r="EH346" i="6" s="1"/>
  <c r="GK346" i="6" s="1"/>
  <c r="CD346" i="6"/>
  <c r="EG346" i="6" s="1"/>
  <c r="GJ346" i="6" s="1"/>
  <c r="CC346" i="6"/>
  <c r="EF346" i="6" s="1"/>
  <c r="GI346" i="6" s="1"/>
  <c r="CB346" i="6"/>
  <c r="EE346" i="6" s="1"/>
  <c r="GH346" i="6" s="1"/>
  <c r="CA346" i="6"/>
  <c r="ED346" i="6" s="1"/>
  <c r="GG346" i="6" s="1"/>
  <c r="BZ346" i="6"/>
  <c r="EC346" i="6" s="1"/>
  <c r="GF346" i="6" s="1"/>
  <c r="BY346" i="6"/>
  <c r="EB346" i="6" s="1"/>
  <c r="GE346" i="6" s="1"/>
  <c r="BX346" i="6"/>
  <c r="EA346" i="6" s="1"/>
  <c r="GD346" i="6" s="1"/>
  <c r="BW346" i="6"/>
  <c r="DZ346" i="6" s="1"/>
  <c r="GC346" i="6" s="1"/>
  <c r="BV346" i="6"/>
  <c r="DY346" i="6" s="1"/>
  <c r="GB346" i="6" s="1"/>
  <c r="BU346" i="6"/>
  <c r="DX346" i="6" s="1"/>
  <c r="GA346" i="6" s="1"/>
  <c r="BT346" i="6"/>
  <c r="DW346" i="6" s="1"/>
  <c r="FZ346" i="6" s="1"/>
  <c r="BS346" i="6"/>
  <c r="DV346" i="6" s="1"/>
  <c r="FY346" i="6" s="1"/>
  <c r="DU345" i="6"/>
  <c r="FX345" i="6" s="1"/>
  <c r="DT345" i="6"/>
  <c r="FW345" i="6" s="1"/>
  <c r="HZ345" i="6" s="1"/>
  <c r="DS345" i="6"/>
  <c r="FV345" i="6" s="1"/>
  <c r="HY345" i="6" s="1"/>
  <c r="DR345" i="6"/>
  <c r="FU345" i="6" s="1"/>
  <c r="HX345" i="6" s="1"/>
  <c r="DQ345" i="6"/>
  <c r="FT345" i="6" s="1"/>
  <c r="HW345" i="6" s="1"/>
  <c r="DP345" i="6"/>
  <c r="FS345" i="6" s="1"/>
  <c r="HV345" i="6" s="1"/>
  <c r="DO345" i="6"/>
  <c r="FR345" i="6" s="1"/>
  <c r="HU345" i="6" s="1"/>
  <c r="DN345" i="6"/>
  <c r="FQ345" i="6" s="1"/>
  <c r="HT345" i="6" s="1"/>
  <c r="DM345" i="6"/>
  <c r="FP345" i="6" s="1"/>
  <c r="HS345" i="6" s="1"/>
  <c r="DL345" i="6"/>
  <c r="FO345" i="6" s="1"/>
  <c r="HR345" i="6" s="1"/>
  <c r="DK345" i="6"/>
  <c r="FN345" i="6" s="1"/>
  <c r="HQ345" i="6" s="1"/>
  <c r="DJ345" i="6"/>
  <c r="FM345" i="6" s="1"/>
  <c r="HP345" i="6" s="1"/>
  <c r="DI345" i="6"/>
  <c r="FL345" i="6" s="1"/>
  <c r="HO345" i="6" s="1"/>
  <c r="DH345" i="6"/>
  <c r="FK345" i="6" s="1"/>
  <c r="HN345" i="6" s="1"/>
  <c r="DG345" i="6"/>
  <c r="FJ345" i="6" s="1"/>
  <c r="HM345" i="6" s="1"/>
  <c r="DF345" i="6"/>
  <c r="FI345" i="6" s="1"/>
  <c r="HL345" i="6" s="1"/>
  <c r="DE345" i="6"/>
  <c r="FH345" i="6" s="1"/>
  <c r="HK345" i="6" s="1"/>
  <c r="DD345" i="6"/>
  <c r="FG345" i="6" s="1"/>
  <c r="HJ345" i="6" s="1"/>
  <c r="DC345" i="6"/>
  <c r="FF345" i="6" s="1"/>
  <c r="HI345" i="6" s="1"/>
  <c r="DB345" i="6"/>
  <c r="FE345" i="6" s="1"/>
  <c r="HH345" i="6" s="1"/>
  <c r="DA345" i="6"/>
  <c r="FD345" i="6" s="1"/>
  <c r="HG345" i="6" s="1"/>
  <c r="CZ345" i="6"/>
  <c r="FC345" i="6" s="1"/>
  <c r="HF345" i="6" s="1"/>
  <c r="CY345" i="6"/>
  <c r="FB345" i="6" s="1"/>
  <c r="HE345" i="6" s="1"/>
  <c r="CX345" i="6"/>
  <c r="FA345" i="6" s="1"/>
  <c r="HD345" i="6" s="1"/>
  <c r="CW345" i="6"/>
  <c r="EZ345" i="6" s="1"/>
  <c r="HC345" i="6" s="1"/>
  <c r="CV345" i="6"/>
  <c r="EY345" i="6" s="1"/>
  <c r="HB345" i="6" s="1"/>
  <c r="CU345" i="6"/>
  <c r="EX345" i="6" s="1"/>
  <c r="HA345" i="6" s="1"/>
  <c r="CT345" i="6"/>
  <c r="EW345" i="6" s="1"/>
  <c r="GZ345" i="6" s="1"/>
  <c r="CS345" i="6"/>
  <c r="EV345" i="6" s="1"/>
  <c r="GY345" i="6" s="1"/>
  <c r="CR345" i="6"/>
  <c r="EU345" i="6" s="1"/>
  <c r="GX345" i="6" s="1"/>
  <c r="CQ345" i="6"/>
  <c r="ET345" i="6" s="1"/>
  <c r="GW345" i="6" s="1"/>
  <c r="CP345" i="6"/>
  <c r="ES345" i="6" s="1"/>
  <c r="GV345" i="6" s="1"/>
  <c r="CO345" i="6"/>
  <c r="ER345" i="6" s="1"/>
  <c r="GU345" i="6" s="1"/>
  <c r="CN345" i="6"/>
  <c r="EQ345" i="6" s="1"/>
  <c r="GT345" i="6" s="1"/>
  <c r="CM345" i="6"/>
  <c r="EP345" i="6" s="1"/>
  <c r="GS345" i="6" s="1"/>
  <c r="CL345" i="6"/>
  <c r="EO345" i="6" s="1"/>
  <c r="GR345" i="6" s="1"/>
  <c r="CK345" i="6"/>
  <c r="EN345" i="6" s="1"/>
  <c r="GQ345" i="6" s="1"/>
  <c r="CJ345" i="6"/>
  <c r="EM345" i="6" s="1"/>
  <c r="GP345" i="6" s="1"/>
  <c r="CI345" i="6"/>
  <c r="EL345" i="6" s="1"/>
  <c r="GO345" i="6" s="1"/>
  <c r="CH345" i="6"/>
  <c r="EK345" i="6" s="1"/>
  <c r="GN345" i="6" s="1"/>
  <c r="CG345" i="6"/>
  <c r="EJ345" i="6" s="1"/>
  <c r="GM345" i="6" s="1"/>
  <c r="CF345" i="6"/>
  <c r="EI345" i="6" s="1"/>
  <c r="GL345" i="6" s="1"/>
  <c r="CE345" i="6"/>
  <c r="EH345" i="6" s="1"/>
  <c r="GK345" i="6" s="1"/>
  <c r="CD345" i="6"/>
  <c r="EG345" i="6" s="1"/>
  <c r="GJ345" i="6" s="1"/>
  <c r="CC345" i="6"/>
  <c r="EF345" i="6" s="1"/>
  <c r="GI345" i="6" s="1"/>
  <c r="CB345" i="6"/>
  <c r="EE345" i="6" s="1"/>
  <c r="GH345" i="6" s="1"/>
  <c r="CA345" i="6"/>
  <c r="ED345" i="6" s="1"/>
  <c r="GG345" i="6" s="1"/>
  <c r="BZ345" i="6"/>
  <c r="EC345" i="6" s="1"/>
  <c r="GF345" i="6" s="1"/>
  <c r="BY345" i="6"/>
  <c r="EB345" i="6" s="1"/>
  <c r="GE345" i="6" s="1"/>
  <c r="BX345" i="6"/>
  <c r="EA345" i="6" s="1"/>
  <c r="GD345" i="6" s="1"/>
  <c r="BW345" i="6"/>
  <c r="DZ345" i="6" s="1"/>
  <c r="GC345" i="6" s="1"/>
  <c r="BV345" i="6"/>
  <c r="DY345" i="6" s="1"/>
  <c r="GB345" i="6" s="1"/>
  <c r="BU345" i="6"/>
  <c r="DX345" i="6" s="1"/>
  <c r="GA345" i="6" s="1"/>
  <c r="BT345" i="6"/>
  <c r="DW345" i="6" s="1"/>
  <c r="FZ345" i="6" s="1"/>
  <c r="BS345" i="6"/>
  <c r="DV345" i="6" s="1"/>
  <c r="FY345" i="6" s="1"/>
  <c r="DU344" i="6"/>
  <c r="FX344" i="6" s="1"/>
  <c r="DT344" i="6"/>
  <c r="FW344" i="6" s="1"/>
  <c r="HZ344" i="6" s="1"/>
  <c r="DS344" i="6"/>
  <c r="FV344" i="6" s="1"/>
  <c r="HY344" i="6" s="1"/>
  <c r="DR344" i="6"/>
  <c r="FU344" i="6" s="1"/>
  <c r="HX344" i="6" s="1"/>
  <c r="DQ344" i="6"/>
  <c r="FT344" i="6" s="1"/>
  <c r="HW344" i="6" s="1"/>
  <c r="DP344" i="6"/>
  <c r="FS344" i="6" s="1"/>
  <c r="HV344" i="6" s="1"/>
  <c r="DO344" i="6"/>
  <c r="FR344" i="6" s="1"/>
  <c r="HU344" i="6" s="1"/>
  <c r="DN344" i="6"/>
  <c r="FQ344" i="6" s="1"/>
  <c r="HT344" i="6" s="1"/>
  <c r="DM344" i="6"/>
  <c r="FP344" i="6" s="1"/>
  <c r="HS344" i="6" s="1"/>
  <c r="DL344" i="6"/>
  <c r="FO344" i="6" s="1"/>
  <c r="HR344" i="6" s="1"/>
  <c r="DK344" i="6"/>
  <c r="FN344" i="6" s="1"/>
  <c r="HQ344" i="6" s="1"/>
  <c r="DJ344" i="6"/>
  <c r="FM344" i="6" s="1"/>
  <c r="HP344" i="6" s="1"/>
  <c r="DI344" i="6"/>
  <c r="FL344" i="6" s="1"/>
  <c r="HO344" i="6" s="1"/>
  <c r="DH344" i="6"/>
  <c r="FK344" i="6" s="1"/>
  <c r="HN344" i="6" s="1"/>
  <c r="DG344" i="6"/>
  <c r="FJ344" i="6" s="1"/>
  <c r="HM344" i="6" s="1"/>
  <c r="DF344" i="6"/>
  <c r="FI344" i="6" s="1"/>
  <c r="HL344" i="6" s="1"/>
  <c r="DE344" i="6"/>
  <c r="FH344" i="6" s="1"/>
  <c r="HK344" i="6" s="1"/>
  <c r="DD344" i="6"/>
  <c r="FG344" i="6" s="1"/>
  <c r="HJ344" i="6" s="1"/>
  <c r="DC344" i="6"/>
  <c r="FF344" i="6" s="1"/>
  <c r="HI344" i="6" s="1"/>
  <c r="DB344" i="6"/>
  <c r="FE344" i="6" s="1"/>
  <c r="HH344" i="6" s="1"/>
  <c r="DA344" i="6"/>
  <c r="FD344" i="6" s="1"/>
  <c r="HG344" i="6" s="1"/>
  <c r="CZ344" i="6"/>
  <c r="FC344" i="6" s="1"/>
  <c r="HF344" i="6" s="1"/>
  <c r="CY344" i="6"/>
  <c r="FB344" i="6" s="1"/>
  <c r="HE344" i="6" s="1"/>
  <c r="CX344" i="6"/>
  <c r="FA344" i="6" s="1"/>
  <c r="HD344" i="6" s="1"/>
  <c r="CW344" i="6"/>
  <c r="EZ344" i="6" s="1"/>
  <c r="HC344" i="6" s="1"/>
  <c r="CV344" i="6"/>
  <c r="EY344" i="6" s="1"/>
  <c r="HB344" i="6" s="1"/>
  <c r="CU344" i="6"/>
  <c r="EX344" i="6" s="1"/>
  <c r="HA344" i="6" s="1"/>
  <c r="CT344" i="6"/>
  <c r="EW344" i="6" s="1"/>
  <c r="GZ344" i="6" s="1"/>
  <c r="CS344" i="6"/>
  <c r="EV344" i="6" s="1"/>
  <c r="GY344" i="6" s="1"/>
  <c r="CR344" i="6"/>
  <c r="EU344" i="6" s="1"/>
  <c r="GX344" i="6" s="1"/>
  <c r="CQ344" i="6"/>
  <c r="ET344" i="6" s="1"/>
  <c r="GW344" i="6" s="1"/>
  <c r="CP344" i="6"/>
  <c r="ES344" i="6" s="1"/>
  <c r="GV344" i="6" s="1"/>
  <c r="CO344" i="6"/>
  <c r="ER344" i="6" s="1"/>
  <c r="GU344" i="6" s="1"/>
  <c r="CN344" i="6"/>
  <c r="EQ344" i="6" s="1"/>
  <c r="GT344" i="6" s="1"/>
  <c r="CM344" i="6"/>
  <c r="EP344" i="6" s="1"/>
  <c r="GS344" i="6" s="1"/>
  <c r="CL344" i="6"/>
  <c r="EO344" i="6" s="1"/>
  <c r="GR344" i="6" s="1"/>
  <c r="CK344" i="6"/>
  <c r="EN344" i="6" s="1"/>
  <c r="GQ344" i="6" s="1"/>
  <c r="CJ344" i="6"/>
  <c r="EM344" i="6" s="1"/>
  <c r="GP344" i="6" s="1"/>
  <c r="CI344" i="6"/>
  <c r="EL344" i="6" s="1"/>
  <c r="GO344" i="6" s="1"/>
  <c r="CH344" i="6"/>
  <c r="EK344" i="6" s="1"/>
  <c r="GN344" i="6" s="1"/>
  <c r="CG344" i="6"/>
  <c r="EJ344" i="6" s="1"/>
  <c r="GM344" i="6" s="1"/>
  <c r="CF344" i="6"/>
  <c r="EI344" i="6" s="1"/>
  <c r="GL344" i="6" s="1"/>
  <c r="CE344" i="6"/>
  <c r="EH344" i="6" s="1"/>
  <c r="GK344" i="6" s="1"/>
  <c r="CD344" i="6"/>
  <c r="EG344" i="6" s="1"/>
  <c r="GJ344" i="6" s="1"/>
  <c r="CC344" i="6"/>
  <c r="EF344" i="6" s="1"/>
  <c r="GI344" i="6" s="1"/>
  <c r="CB344" i="6"/>
  <c r="EE344" i="6" s="1"/>
  <c r="GH344" i="6" s="1"/>
  <c r="CA344" i="6"/>
  <c r="ED344" i="6" s="1"/>
  <c r="GG344" i="6" s="1"/>
  <c r="BZ344" i="6"/>
  <c r="EC344" i="6" s="1"/>
  <c r="GF344" i="6" s="1"/>
  <c r="BY344" i="6"/>
  <c r="EB344" i="6" s="1"/>
  <c r="GE344" i="6" s="1"/>
  <c r="BX344" i="6"/>
  <c r="EA344" i="6" s="1"/>
  <c r="GD344" i="6" s="1"/>
  <c r="BW344" i="6"/>
  <c r="DZ344" i="6" s="1"/>
  <c r="GC344" i="6" s="1"/>
  <c r="BV344" i="6"/>
  <c r="DY344" i="6" s="1"/>
  <c r="GB344" i="6" s="1"/>
  <c r="BU344" i="6"/>
  <c r="DX344" i="6" s="1"/>
  <c r="GA344" i="6" s="1"/>
  <c r="BT344" i="6"/>
  <c r="DW344" i="6" s="1"/>
  <c r="FZ344" i="6" s="1"/>
  <c r="BS344" i="6"/>
  <c r="DV344" i="6" s="1"/>
  <c r="FY344" i="6" s="1"/>
  <c r="DU343" i="6"/>
  <c r="FX343" i="6" s="1"/>
  <c r="DT343" i="6"/>
  <c r="FW343" i="6" s="1"/>
  <c r="HZ343" i="6" s="1"/>
  <c r="DS343" i="6"/>
  <c r="FV343" i="6" s="1"/>
  <c r="HY343" i="6" s="1"/>
  <c r="DR343" i="6"/>
  <c r="FU343" i="6" s="1"/>
  <c r="HX343" i="6" s="1"/>
  <c r="DQ343" i="6"/>
  <c r="FT343" i="6" s="1"/>
  <c r="HW343" i="6" s="1"/>
  <c r="DP343" i="6"/>
  <c r="FS343" i="6" s="1"/>
  <c r="HV343" i="6" s="1"/>
  <c r="DO343" i="6"/>
  <c r="FR343" i="6" s="1"/>
  <c r="HU343" i="6" s="1"/>
  <c r="DN343" i="6"/>
  <c r="FQ343" i="6" s="1"/>
  <c r="HT343" i="6" s="1"/>
  <c r="DM343" i="6"/>
  <c r="FP343" i="6" s="1"/>
  <c r="HS343" i="6" s="1"/>
  <c r="DL343" i="6"/>
  <c r="FO343" i="6" s="1"/>
  <c r="HR343" i="6" s="1"/>
  <c r="DK343" i="6"/>
  <c r="FN343" i="6" s="1"/>
  <c r="HQ343" i="6" s="1"/>
  <c r="DJ343" i="6"/>
  <c r="FM343" i="6" s="1"/>
  <c r="HP343" i="6" s="1"/>
  <c r="DI343" i="6"/>
  <c r="FL343" i="6" s="1"/>
  <c r="HO343" i="6" s="1"/>
  <c r="DH343" i="6"/>
  <c r="FK343" i="6" s="1"/>
  <c r="HN343" i="6" s="1"/>
  <c r="DG343" i="6"/>
  <c r="FJ343" i="6" s="1"/>
  <c r="HM343" i="6" s="1"/>
  <c r="DF343" i="6"/>
  <c r="FI343" i="6" s="1"/>
  <c r="HL343" i="6" s="1"/>
  <c r="DE343" i="6"/>
  <c r="FH343" i="6" s="1"/>
  <c r="HK343" i="6" s="1"/>
  <c r="DD343" i="6"/>
  <c r="FG343" i="6" s="1"/>
  <c r="HJ343" i="6" s="1"/>
  <c r="DC343" i="6"/>
  <c r="FF343" i="6" s="1"/>
  <c r="HI343" i="6" s="1"/>
  <c r="DB343" i="6"/>
  <c r="FE343" i="6" s="1"/>
  <c r="HH343" i="6" s="1"/>
  <c r="DA343" i="6"/>
  <c r="FD343" i="6" s="1"/>
  <c r="HG343" i="6" s="1"/>
  <c r="CZ343" i="6"/>
  <c r="FC343" i="6" s="1"/>
  <c r="HF343" i="6" s="1"/>
  <c r="CY343" i="6"/>
  <c r="FB343" i="6" s="1"/>
  <c r="HE343" i="6" s="1"/>
  <c r="CX343" i="6"/>
  <c r="FA343" i="6" s="1"/>
  <c r="HD343" i="6" s="1"/>
  <c r="CW343" i="6"/>
  <c r="EZ343" i="6" s="1"/>
  <c r="HC343" i="6" s="1"/>
  <c r="CV343" i="6"/>
  <c r="EY343" i="6" s="1"/>
  <c r="HB343" i="6" s="1"/>
  <c r="CU343" i="6"/>
  <c r="EX343" i="6" s="1"/>
  <c r="HA343" i="6" s="1"/>
  <c r="CT343" i="6"/>
  <c r="EW343" i="6" s="1"/>
  <c r="GZ343" i="6" s="1"/>
  <c r="CS343" i="6"/>
  <c r="EV343" i="6" s="1"/>
  <c r="GY343" i="6" s="1"/>
  <c r="CR343" i="6"/>
  <c r="EU343" i="6" s="1"/>
  <c r="GX343" i="6" s="1"/>
  <c r="CQ343" i="6"/>
  <c r="ET343" i="6" s="1"/>
  <c r="GW343" i="6" s="1"/>
  <c r="CP343" i="6"/>
  <c r="ES343" i="6" s="1"/>
  <c r="GV343" i="6" s="1"/>
  <c r="CO343" i="6"/>
  <c r="ER343" i="6" s="1"/>
  <c r="GU343" i="6" s="1"/>
  <c r="CN343" i="6"/>
  <c r="EQ343" i="6" s="1"/>
  <c r="GT343" i="6" s="1"/>
  <c r="CM343" i="6"/>
  <c r="EP343" i="6" s="1"/>
  <c r="GS343" i="6" s="1"/>
  <c r="CL343" i="6"/>
  <c r="EO343" i="6" s="1"/>
  <c r="GR343" i="6" s="1"/>
  <c r="CK343" i="6"/>
  <c r="EN343" i="6" s="1"/>
  <c r="GQ343" i="6" s="1"/>
  <c r="CJ343" i="6"/>
  <c r="EM343" i="6" s="1"/>
  <c r="GP343" i="6" s="1"/>
  <c r="CI343" i="6"/>
  <c r="EL343" i="6" s="1"/>
  <c r="GO343" i="6" s="1"/>
  <c r="CH343" i="6"/>
  <c r="EK343" i="6" s="1"/>
  <c r="GN343" i="6" s="1"/>
  <c r="CG343" i="6"/>
  <c r="EJ343" i="6" s="1"/>
  <c r="GM343" i="6" s="1"/>
  <c r="CF343" i="6"/>
  <c r="EI343" i="6" s="1"/>
  <c r="GL343" i="6" s="1"/>
  <c r="CE343" i="6"/>
  <c r="EH343" i="6" s="1"/>
  <c r="GK343" i="6" s="1"/>
  <c r="CD343" i="6"/>
  <c r="EG343" i="6" s="1"/>
  <c r="GJ343" i="6" s="1"/>
  <c r="CC343" i="6"/>
  <c r="EF343" i="6" s="1"/>
  <c r="GI343" i="6" s="1"/>
  <c r="CB343" i="6"/>
  <c r="EE343" i="6" s="1"/>
  <c r="GH343" i="6" s="1"/>
  <c r="CA343" i="6"/>
  <c r="ED343" i="6" s="1"/>
  <c r="GG343" i="6" s="1"/>
  <c r="BZ343" i="6"/>
  <c r="EC343" i="6" s="1"/>
  <c r="GF343" i="6" s="1"/>
  <c r="BY343" i="6"/>
  <c r="EB343" i="6" s="1"/>
  <c r="GE343" i="6" s="1"/>
  <c r="BX343" i="6"/>
  <c r="EA343" i="6" s="1"/>
  <c r="GD343" i="6" s="1"/>
  <c r="BW343" i="6"/>
  <c r="DZ343" i="6" s="1"/>
  <c r="GC343" i="6" s="1"/>
  <c r="BV343" i="6"/>
  <c r="DY343" i="6" s="1"/>
  <c r="GB343" i="6" s="1"/>
  <c r="BU343" i="6"/>
  <c r="DX343" i="6" s="1"/>
  <c r="GA343" i="6" s="1"/>
  <c r="BT343" i="6"/>
  <c r="DW343" i="6" s="1"/>
  <c r="FZ343" i="6" s="1"/>
  <c r="BS343" i="6"/>
  <c r="DV343" i="6" s="1"/>
  <c r="FY343" i="6" s="1"/>
  <c r="DU342" i="6"/>
  <c r="FX342" i="6" s="1"/>
  <c r="DT342" i="6"/>
  <c r="FW342" i="6" s="1"/>
  <c r="HZ342" i="6" s="1"/>
  <c r="DS342" i="6"/>
  <c r="FV342" i="6" s="1"/>
  <c r="HY342" i="6" s="1"/>
  <c r="DR342" i="6"/>
  <c r="FU342" i="6" s="1"/>
  <c r="HX342" i="6" s="1"/>
  <c r="DQ342" i="6"/>
  <c r="FT342" i="6" s="1"/>
  <c r="HW342" i="6" s="1"/>
  <c r="DP342" i="6"/>
  <c r="FS342" i="6" s="1"/>
  <c r="HV342" i="6" s="1"/>
  <c r="DO342" i="6"/>
  <c r="FR342" i="6" s="1"/>
  <c r="HU342" i="6" s="1"/>
  <c r="DN342" i="6"/>
  <c r="FQ342" i="6" s="1"/>
  <c r="HT342" i="6" s="1"/>
  <c r="DM342" i="6"/>
  <c r="FP342" i="6" s="1"/>
  <c r="HS342" i="6" s="1"/>
  <c r="DL342" i="6"/>
  <c r="FO342" i="6" s="1"/>
  <c r="HR342" i="6" s="1"/>
  <c r="DK342" i="6"/>
  <c r="FN342" i="6" s="1"/>
  <c r="HQ342" i="6" s="1"/>
  <c r="DJ342" i="6"/>
  <c r="FM342" i="6" s="1"/>
  <c r="HP342" i="6" s="1"/>
  <c r="DI342" i="6"/>
  <c r="FL342" i="6" s="1"/>
  <c r="HO342" i="6" s="1"/>
  <c r="DH342" i="6"/>
  <c r="FK342" i="6" s="1"/>
  <c r="HN342" i="6" s="1"/>
  <c r="DG342" i="6"/>
  <c r="FJ342" i="6" s="1"/>
  <c r="HM342" i="6" s="1"/>
  <c r="DF342" i="6"/>
  <c r="FI342" i="6" s="1"/>
  <c r="HL342" i="6" s="1"/>
  <c r="DE342" i="6"/>
  <c r="FH342" i="6" s="1"/>
  <c r="HK342" i="6" s="1"/>
  <c r="DD342" i="6"/>
  <c r="FG342" i="6" s="1"/>
  <c r="HJ342" i="6" s="1"/>
  <c r="DC342" i="6"/>
  <c r="FF342" i="6" s="1"/>
  <c r="HI342" i="6" s="1"/>
  <c r="DB342" i="6"/>
  <c r="FE342" i="6" s="1"/>
  <c r="HH342" i="6" s="1"/>
  <c r="DA342" i="6"/>
  <c r="FD342" i="6" s="1"/>
  <c r="HG342" i="6" s="1"/>
  <c r="CZ342" i="6"/>
  <c r="FC342" i="6" s="1"/>
  <c r="HF342" i="6" s="1"/>
  <c r="CY342" i="6"/>
  <c r="FB342" i="6" s="1"/>
  <c r="HE342" i="6" s="1"/>
  <c r="CX342" i="6"/>
  <c r="FA342" i="6" s="1"/>
  <c r="HD342" i="6" s="1"/>
  <c r="CW342" i="6"/>
  <c r="EZ342" i="6" s="1"/>
  <c r="HC342" i="6" s="1"/>
  <c r="CV342" i="6"/>
  <c r="EY342" i="6" s="1"/>
  <c r="HB342" i="6" s="1"/>
  <c r="CU342" i="6"/>
  <c r="EX342" i="6" s="1"/>
  <c r="HA342" i="6" s="1"/>
  <c r="CT342" i="6"/>
  <c r="EW342" i="6" s="1"/>
  <c r="GZ342" i="6" s="1"/>
  <c r="CS342" i="6"/>
  <c r="EV342" i="6" s="1"/>
  <c r="GY342" i="6" s="1"/>
  <c r="CR342" i="6"/>
  <c r="EU342" i="6" s="1"/>
  <c r="GX342" i="6" s="1"/>
  <c r="CQ342" i="6"/>
  <c r="ET342" i="6" s="1"/>
  <c r="GW342" i="6" s="1"/>
  <c r="CP342" i="6"/>
  <c r="ES342" i="6" s="1"/>
  <c r="GV342" i="6" s="1"/>
  <c r="CO342" i="6"/>
  <c r="ER342" i="6" s="1"/>
  <c r="GU342" i="6" s="1"/>
  <c r="CN342" i="6"/>
  <c r="EQ342" i="6" s="1"/>
  <c r="GT342" i="6" s="1"/>
  <c r="CM342" i="6"/>
  <c r="EP342" i="6" s="1"/>
  <c r="GS342" i="6" s="1"/>
  <c r="CL342" i="6"/>
  <c r="EO342" i="6" s="1"/>
  <c r="GR342" i="6" s="1"/>
  <c r="CK342" i="6"/>
  <c r="EN342" i="6" s="1"/>
  <c r="GQ342" i="6" s="1"/>
  <c r="CJ342" i="6"/>
  <c r="EM342" i="6" s="1"/>
  <c r="GP342" i="6" s="1"/>
  <c r="CI342" i="6"/>
  <c r="EL342" i="6" s="1"/>
  <c r="GO342" i="6" s="1"/>
  <c r="CH342" i="6"/>
  <c r="EK342" i="6" s="1"/>
  <c r="GN342" i="6" s="1"/>
  <c r="CG342" i="6"/>
  <c r="EJ342" i="6" s="1"/>
  <c r="GM342" i="6" s="1"/>
  <c r="CF342" i="6"/>
  <c r="EI342" i="6" s="1"/>
  <c r="GL342" i="6" s="1"/>
  <c r="CE342" i="6"/>
  <c r="EH342" i="6" s="1"/>
  <c r="GK342" i="6" s="1"/>
  <c r="CD342" i="6"/>
  <c r="EG342" i="6" s="1"/>
  <c r="GJ342" i="6" s="1"/>
  <c r="CC342" i="6"/>
  <c r="EF342" i="6" s="1"/>
  <c r="GI342" i="6" s="1"/>
  <c r="CB342" i="6"/>
  <c r="EE342" i="6" s="1"/>
  <c r="GH342" i="6" s="1"/>
  <c r="CA342" i="6"/>
  <c r="ED342" i="6" s="1"/>
  <c r="GG342" i="6" s="1"/>
  <c r="BZ342" i="6"/>
  <c r="EC342" i="6" s="1"/>
  <c r="GF342" i="6" s="1"/>
  <c r="BY342" i="6"/>
  <c r="EB342" i="6" s="1"/>
  <c r="GE342" i="6" s="1"/>
  <c r="BX342" i="6"/>
  <c r="EA342" i="6" s="1"/>
  <c r="GD342" i="6" s="1"/>
  <c r="BW342" i="6"/>
  <c r="DZ342" i="6" s="1"/>
  <c r="GC342" i="6" s="1"/>
  <c r="BV342" i="6"/>
  <c r="DY342" i="6" s="1"/>
  <c r="GB342" i="6" s="1"/>
  <c r="BU342" i="6"/>
  <c r="DX342" i="6" s="1"/>
  <c r="GA342" i="6" s="1"/>
  <c r="BT342" i="6"/>
  <c r="DW342" i="6" s="1"/>
  <c r="FZ342" i="6" s="1"/>
  <c r="BS342" i="6"/>
  <c r="DV342" i="6" s="1"/>
  <c r="FY342" i="6" s="1"/>
  <c r="DU341" i="6"/>
  <c r="FX341" i="6" s="1"/>
  <c r="DT341" i="6"/>
  <c r="FW341" i="6" s="1"/>
  <c r="HZ341" i="6" s="1"/>
  <c r="DS341" i="6"/>
  <c r="FV341" i="6" s="1"/>
  <c r="HY341" i="6" s="1"/>
  <c r="DR341" i="6"/>
  <c r="FU341" i="6" s="1"/>
  <c r="HX341" i="6" s="1"/>
  <c r="DQ341" i="6"/>
  <c r="FT341" i="6" s="1"/>
  <c r="HW341" i="6" s="1"/>
  <c r="DP341" i="6"/>
  <c r="FS341" i="6" s="1"/>
  <c r="HV341" i="6" s="1"/>
  <c r="DO341" i="6"/>
  <c r="FR341" i="6" s="1"/>
  <c r="HU341" i="6" s="1"/>
  <c r="DN341" i="6"/>
  <c r="FQ341" i="6" s="1"/>
  <c r="HT341" i="6" s="1"/>
  <c r="DM341" i="6"/>
  <c r="FP341" i="6" s="1"/>
  <c r="HS341" i="6" s="1"/>
  <c r="DL341" i="6"/>
  <c r="FO341" i="6" s="1"/>
  <c r="HR341" i="6" s="1"/>
  <c r="DK341" i="6"/>
  <c r="FN341" i="6" s="1"/>
  <c r="HQ341" i="6" s="1"/>
  <c r="DJ341" i="6"/>
  <c r="FM341" i="6" s="1"/>
  <c r="HP341" i="6" s="1"/>
  <c r="DI341" i="6"/>
  <c r="FL341" i="6" s="1"/>
  <c r="HO341" i="6" s="1"/>
  <c r="DH341" i="6"/>
  <c r="FK341" i="6" s="1"/>
  <c r="HN341" i="6" s="1"/>
  <c r="DG341" i="6"/>
  <c r="FJ341" i="6" s="1"/>
  <c r="HM341" i="6" s="1"/>
  <c r="DF341" i="6"/>
  <c r="FI341" i="6" s="1"/>
  <c r="HL341" i="6" s="1"/>
  <c r="DE341" i="6"/>
  <c r="FH341" i="6" s="1"/>
  <c r="HK341" i="6" s="1"/>
  <c r="DD341" i="6"/>
  <c r="FG341" i="6" s="1"/>
  <c r="HJ341" i="6" s="1"/>
  <c r="DC341" i="6"/>
  <c r="FF341" i="6" s="1"/>
  <c r="HI341" i="6" s="1"/>
  <c r="DB341" i="6"/>
  <c r="FE341" i="6" s="1"/>
  <c r="HH341" i="6" s="1"/>
  <c r="DA341" i="6"/>
  <c r="FD341" i="6" s="1"/>
  <c r="HG341" i="6" s="1"/>
  <c r="CZ341" i="6"/>
  <c r="FC341" i="6" s="1"/>
  <c r="HF341" i="6" s="1"/>
  <c r="CY341" i="6"/>
  <c r="FB341" i="6" s="1"/>
  <c r="HE341" i="6" s="1"/>
  <c r="CX341" i="6"/>
  <c r="FA341" i="6" s="1"/>
  <c r="HD341" i="6" s="1"/>
  <c r="CW341" i="6"/>
  <c r="EZ341" i="6" s="1"/>
  <c r="HC341" i="6" s="1"/>
  <c r="CV341" i="6"/>
  <c r="EY341" i="6" s="1"/>
  <c r="HB341" i="6" s="1"/>
  <c r="CU341" i="6"/>
  <c r="EX341" i="6" s="1"/>
  <c r="HA341" i="6" s="1"/>
  <c r="CT341" i="6"/>
  <c r="EW341" i="6" s="1"/>
  <c r="GZ341" i="6" s="1"/>
  <c r="CS341" i="6"/>
  <c r="EV341" i="6" s="1"/>
  <c r="GY341" i="6" s="1"/>
  <c r="CR341" i="6"/>
  <c r="EU341" i="6" s="1"/>
  <c r="GX341" i="6" s="1"/>
  <c r="CQ341" i="6"/>
  <c r="ET341" i="6" s="1"/>
  <c r="GW341" i="6" s="1"/>
  <c r="CP341" i="6"/>
  <c r="ES341" i="6" s="1"/>
  <c r="GV341" i="6" s="1"/>
  <c r="CO341" i="6"/>
  <c r="ER341" i="6" s="1"/>
  <c r="GU341" i="6" s="1"/>
  <c r="CN341" i="6"/>
  <c r="EQ341" i="6" s="1"/>
  <c r="GT341" i="6" s="1"/>
  <c r="CM341" i="6"/>
  <c r="EP341" i="6" s="1"/>
  <c r="GS341" i="6" s="1"/>
  <c r="CL341" i="6"/>
  <c r="EO341" i="6" s="1"/>
  <c r="GR341" i="6" s="1"/>
  <c r="CK341" i="6"/>
  <c r="EN341" i="6" s="1"/>
  <c r="GQ341" i="6" s="1"/>
  <c r="CJ341" i="6"/>
  <c r="EM341" i="6" s="1"/>
  <c r="GP341" i="6" s="1"/>
  <c r="CI341" i="6"/>
  <c r="EL341" i="6" s="1"/>
  <c r="GO341" i="6" s="1"/>
  <c r="CH341" i="6"/>
  <c r="EK341" i="6" s="1"/>
  <c r="GN341" i="6" s="1"/>
  <c r="CG341" i="6"/>
  <c r="EJ341" i="6" s="1"/>
  <c r="GM341" i="6" s="1"/>
  <c r="CF341" i="6"/>
  <c r="EI341" i="6" s="1"/>
  <c r="GL341" i="6" s="1"/>
  <c r="CE341" i="6"/>
  <c r="EH341" i="6" s="1"/>
  <c r="GK341" i="6" s="1"/>
  <c r="CD341" i="6"/>
  <c r="EG341" i="6" s="1"/>
  <c r="GJ341" i="6" s="1"/>
  <c r="CC341" i="6"/>
  <c r="EF341" i="6" s="1"/>
  <c r="GI341" i="6" s="1"/>
  <c r="CB341" i="6"/>
  <c r="EE341" i="6" s="1"/>
  <c r="GH341" i="6" s="1"/>
  <c r="CA341" i="6"/>
  <c r="ED341" i="6" s="1"/>
  <c r="GG341" i="6" s="1"/>
  <c r="BZ341" i="6"/>
  <c r="EC341" i="6" s="1"/>
  <c r="GF341" i="6" s="1"/>
  <c r="BY341" i="6"/>
  <c r="EB341" i="6" s="1"/>
  <c r="GE341" i="6" s="1"/>
  <c r="BX341" i="6"/>
  <c r="EA341" i="6" s="1"/>
  <c r="GD341" i="6" s="1"/>
  <c r="BW341" i="6"/>
  <c r="DZ341" i="6" s="1"/>
  <c r="GC341" i="6" s="1"/>
  <c r="BV341" i="6"/>
  <c r="DY341" i="6" s="1"/>
  <c r="GB341" i="6" s="1"/>
  <c r="BU341" i="6"/>
  <c r="DX341" i="6" s="1"/>
  <c r="GA341" i="6" s="1"/>
  <c r="BT341" i="6"/>
  <c r="DW341" i="6" s="1"/>
  <c r="FZ341" i="6" s="1"/>
  <c r="BS341" i="6"/>
  <c r="DV341" i="6" s="1"/>
  <c r="FY341" i="6" s="1"/>
  <c r="DU340" i="6"/>
  <c r="FX340" i="6" s="1"/>
  <c r="DT340" i="6"/>
  <c r="FW340" i="6" s="1"/>
  <c r="HZ340" i="6" s="1"/>
  <c r="DS340" i="6"/>
  <c r="FV340" i="6" s="1"/>
  <c r="HY340" i="6" s="1"/>
  <c r="DR340" i="6"/>
  <c r="FU340" i="6" s="1"/>
  <c r="HX340" i="6" s="1"/>
  <c r="DQ340" i="6"/>
  <c r="FT340" i="6" s="1"/>
  <c r="HW340" i="6" s="1"/>
  <c r="DP340" i="6"/>
  <c r="FS340" i="6" s="1"/>
  <c r="HV340" i="6" s="1"/>
  <c r="DO340" i="6"/>
  <c r="FR340" i="6" s="1"/>
  <c r="HU340" i="6" s="1"/>
  <c r="DN340" i="6"/>
  <c r="FQ340" i="6" s="1"/>
  <c r="HT340" i="6" s="1"/>
  <c r="DM340" i="6"/>
  <c r="FP340" i="6" s="1"/>
  <c r="HS340" i="6" s="1"/>
  <c r="DL340" i="6"/>
  <c r="FO340" i="6" s="1"/>
  <c r="HR340" i="6" s="1"/>
  <c r="DK340" i="6"/>
  <c r="FN340" i="6" s="1"/>
  <c r="HQ340" i="6" s="1"/>
  <c r="DJ340" i="6"/>
  <c r="FM340" i="6" s="1"/>
  <c r="HP340" i="6" s="1"/>
  <c r="DI340" i="6"/>
  <c r="FL340" i="6" s="1"/>
  <c r="HO340" i="6" s="1"/>
  <c r="DH340" i="6"/>
  <c r="FK340" i="6" s="1"/>
  <c r="HN340" i="6" s="1"/>
  <c r="DG340" i="6"/>
  <c r="FJ340" i="6" s="1"/>
  <c r="HM340" i="6" s="1"/>
  <c r="DF340" i="6"/>
  <c r="FI340" i="6" s="1"/>
  <c r="HL340" i="6" s="1"/>
  <c r="DE340" i="6"/>
  <c r="FH340" i="6" s="1"/>
  <c r="HK340" i="6" s="1"/>
  <c r="DD340" i="6"/>
  <c r="FG340" i="6" s="1"/>
  <c r="HJ340" i="6" s="1"/>
  <c r="DC340" i="6"/>
  <c r="FF340" i="6" s="1"/>
  <c r="HI340" i="6" s="1"/>
  <c r="DB340" i="6"/>
  <c r="FE340" i="6" s="1"/>
  <c r="HH340" i="6" s="1"/>
  <c r="DA340" i="6"/>
  <c r="FD340" i="6" s="1"/>
  <c r="HG340" i="6" s="1"/>
  <c r="CZ340" i="6"/>
  <c r="FC340" i="6" s="1"/>
  <c r="HF340" i="6" s="1"/>
  <c r="CY340" i="6"/>
  <c r="FB340" i="6" s="1"/>
  <c r="HE340" i="6" s="1"/>
  <c r="CX340" i="6"/>
  <c r="FA340" i="6" s="1"/>
  <c r="HD340" i="6" s="1"/>
  <c r="CW340" i="6"/>
  <c r="EZ340" i="6" s="1"/>
  <c r="HC340" i="6" s="1"/>
  <c r="CV340" i="6"/>
  <c r="EY340" i="6" s="1"/>
  <c r="HB340" i="6" s="1"/>
  <c r="CU340" i="6"/>
  <c r="EX340" i="6" s="1"/>
  <c r="HA340" i="6" s="1"/>
  <c r="CT340" i="6"/>
  <c r="EW340" i="6" s="1"/>
  <c r="GZ340" i="6" s="1"/>
  <c r="CS340" i="6"/>
  <c r="EV340" i="6" s="1"/>
  <c r="GY340" i="6" s="1"/>
  <c r="CR340" i="6"/>
  <c r="EU340" i="6" s="1"/>
  <c r="GX340" i="6" s="1"/>
  <c r="CQ340" i="6"/>
  <c r="ET340" i="6" s="1"/>
  <c r="GW340" i="6" s="1"/>
  <c r="CP340" i="6"/>
  <c r="ES340" i="6" s="1"/>
  <c r="GV340" i="6" s="1"/>
  <c r="CO340" i="6"/>
  <c r="ER340" i="6" s="1"/>
  <c r="GU340" i="6" s="1"/>
  <c r="CN340" i="6"/>
  <c r="EQ340" i="6" s="1"/>
  <c r="GT340" i="6" s="1"/>
  <c r="CM340" i="6"/>
  <c r="EP340" i="6" s="1"/>
  <c r="GS340" i="6" s="1"/>
  <c r="CL340" i="6"/>
  <c r="EO340" i="6" s="1"/>
  <c r="GR340" i="6" s="1"/>
  <c r="CK340" i="6"/>
  <c r="EN340" i="6" s="1"/>
  <c r="GQ340" i="6" s="1"/>
  <c r="CJ340" i="6"/>
  <c r="EM340" i="6" s="1"/>
  <c r="GP340" i="6" s="1"/>
  <c r="CI340" i="6"/>
  <c r="EL340" i="6" s="1"/>
  <c r="GO340" i="6" s="1"/>
  <c r="CH340" i="6"/>
  <c r="EK340" i="6" s="1"/>
  <c r="GN340" i="6" s="1"/>
  <c r="CG340" i="6"/>
  <c r="EJ340" i="6" s="1"/>
  <c r="GM340" i="6" s="1"/>
  <c r="CF340" i="6"/>
  <c r="EI340" i="6" s="1"/>
  <c r="GL340" i="6" s="1"/>
  <c r="CE340" i="6"/>
  <c r="EH340" i="6" s="1"/>
  <c r="GK340" i="6" s="1"/>
  <c r="CD340" i="6"/>
  <c r="EG340" i="6" s="1"/>
  <c r="GJ340" i="6" s="1"/>
  <c r="CC340" i="6"/>
  <c r="EF340" i="6" s="1"/>
  <c r="GI340" i="6" s="1"/>
  <c r="CB340" i="6"/>
  <c r="EE340" i="6" s="1"/>
  <c r="GH340" i="6" s="1"/>
  <c r="CA340" i="6"/>
  <c r="ED340" i="6" s="1"/>
  <c r="GG340" i="6" s="1"/>
  <c r="BZ340" i="6"/>
  <c r="EC340" i="6" s="1"/>
  <c r="GF340" i="6" s="1"/>
  <c r="BY340" i="6"/>
  <c r="EB340" i="6" s="1"/>
  <c r="GE340" i="6" s="1"/>
  <c r="BX340" i="6"/>
  <c r="EA340" i="6" s="1"/>
  <c r="GD340" i="6" s="1"/>
  <c r="BW340" i="6"/>
  <c r="DZ340" i="6" s="1"/>
  <c r="GC340" i="6" s="1"/>
  <c r="BV340" i="6"/>
  <c r="DY340" i="6" s="1"/>
  <c r="GB340" i="6" s="1"/>
  <c r="BU340" i="6"/>
  <c r="DX340" i="6" s="1"/>
  <c r="GA340" i="6" s="1"/>
  <c r="BT340" i="6"/>
  <c r="DW340" i="6" s="1"/>
  <c r="FZ340" i="6" s="1"/>
  <c r="BS340" i="6"/>
  <c r="DV340" i="6" s="1"/>
  <c r="FY340" i="6" s="1"/>
  <c r="DU339" i="6"/>
  <c r="FX339" i="6" s="1"/>
  <c r="DT339" i="6"/>
  <c r="FW339" i="6" s="1"/>
  <c r="HZ339" i="6" s="1"/>
  <c r="DS339" i="6"/>
  <c r="FV339" i="6" s="1"/>
  <c r="HY339" i="6" s="1"/>
  <c r="DR339" i="6"/>
  <c r="FU339" i="6" s="1"/>
  <c r="HX339" i="6" s="1"/>
  <c r="DQ339" i="6"/>
  <c r="FT339" i="6" s="1"/>
  <c r="HW339" i="6" s="1"/>
  <c r="DP339" i="6"/>
  <c r="FS339" i="6" s="1"/>
  <c r="HV339" i="6" s="1"/>
  <c r="DO339" i="6"/>
  <c r="FR339" i="6" s="1"/>
  <c r="HU339" i="6" s="1"/>
  <c r="DN339" i="6"/>
  <c r="FQ339" i="6" s="1"/>
  <c r="HT339" i="6" s="1"/>
  <c r="DM339" i="6"/>
  <c r="FP339" i="6" s="1"/>
  <c r="HS339" i="6" s="1"/>
  <c r="DL339" i="6"/>
  <c r="FO339" i="6" s="1"/>
  <c r="HR339" i="6" s="1"/>
  <c r="DK339" i="6"/>
  <c r="FN339" i="6" s="1"/>
  <c r="HQ339" i="6" s="1"/>
  <c r="DJ339" i="6"/>
  <c r="FM339" i="6" s="1"/>
  <c r="HP339" i="6" s="1"/>
  <c r="DI339" i="6"/>
  <c r="FL339" i="6" s="1"/>
  <c r="HO339" i="6" s="1"/>
  <c r="DH339" i="6"/>
  <c r="FK339" i="6" s="1"/>
  <c r="HN339" i="6" s="1"/>
  <c r="DG339" i="6"/>
  <c r="FJ339" i="6" s="1"/>
  <c r="HM339" i="6" s="1"/>
  <c r="DF339" i="6"/>
  <c r="FI339" i="6" s="1"/>
  <c r="HL339" i="6" s="1"/>
  <c r="DE339" i="6"/>
  <c r="FH339" i="6" s="1"/>
  <c r="HK339" i="6" s="1"/>
  <c r="DD339" i="6"/>
  <c r="FG339" i="6" s="1"/>
  <c r="HJ339" i="6" s="1"/>
  <c r="DC339" i="6"/>
  <c r="FF339" i="6" s="1"/>
  <c r="HI339" i="6" s="1"/>
  <c r="DB339" i="6"/>
  <c r="FE339" i="6" s="1"/>
  <c r="HH339" i="6" s="1"/>
  <c r="DA339" i="6"/>
  <c r="FD339" i="6" s="1"/>
  <c r="HG339" i="6" s="1"/>
  <c r="CZ339" i="6"/>
  <c r="FC339" i="6" s="1"/>
  <c r="HF339" i="6" s="1"/>
  <c r="CY339" i="6"/>
  <c r="FB339" i="6" s="1"/>
  <c r="HE339" i="6" s="1"/>
  <c r="CX339" i="6"/>
  <c r="FA339" i="6" s="1"/>
  <c r="HD339" i="6" s="1"/>
  <c r="CW339" i="6"/>
  <c r="EZ339" i="6" s="1"/>
  <c r="HC339" i="6" s="1"/>
  <c r="CV339" i="6"/>
  <c r="EY339" i="6" s="1"/>
  <c r="HB339" i="6" s="1"/>
  <c r="CU339" i="6"/>
  <c r="EX339" i="6" s="1"/>
  <c r="HA339" i="6" s="1"/>
  <c r="CT339" i="6"/>
  <c r="EW339" i="6" s="1"/>
  <c r="GZ339" i="6" s="1"/>
  <c r="CS339" i="6"/>
  <c r="EV339" i="6" s="1"/>
  <c r="GY339" i="6" s="1"/>
  <c r="CR339" i="6"/>
  <c r="EU339" i="6" s="1"/>
  <c r="GX339" i="6" s="1"/>
  <c r="CQ339" i="6"/>
  <c r="ET339" i="6" s="1"/>
  <c r="GW339" i="6" s="1"/>
  <c r="CP339" i="6"/>
  <c r="ES339" i="6" s="1"/>
  <c r="GV339" i="6" s="1"/>
  <c r="CO339" i="6"/>
  <c r="ER339" i="6" s="1"/>
  <c r="GU339" i="6" s="1"/>
  <c r="CN339" i="6"/>
  <c r="EQ339" i="6" s="1"/>
  <c r="GT339" i="6" s="1"/>
  <c r="CM339" i="6"/>
  <c r="EP339" i="6" s="1"/>
  <c r="GS339" i="6" s="1"/>
  <c r="CL339" i="6"/>
  <c r="EO339" i="6" s="1"/>
  <c r="GR339" i="6" s="1"/>
  <c r="CK339" i="6"/>
  <c r="EN339" i="6" s="1"/>
  <c r="GQ339" i="6" s="1"/>
  <c r="CJ339" i="6"/>
  <c r="EM339" i="6" s="1"/>
  <c r="GP339" i="6" s="1"/>
  <c r="CI339" i="6"/>
  <c r="EL339" i="6" s="1"/>
  <c r="GO339" i="6" s="1"/>
  <c r="CH339" i="6"/>
  <c r="EK339" i="6" s="1"/>
  <c r="GN339" i="6" s="1"/>
  <c r="CG339" i="6"/>
  <c r="EJ339" i="6" s="1"/>
  <c r="GM339" i="6" s="1"/>
  <c r="CF339" i="6"/>
  <c r="EI339" i="6" s="1"/>
  <c r="GL339" i="6" s="1"/>
  <c r="CE339" i="6"/>
  <c r="EH339" i="6" s="1"/>
  <c r="GK339" i="6" s="1"/>
  <c r="CD339" i="6"/>
  <c r="EG339" i="6" s="1"/>
  <c r="GJ339" i="6" s="1"/>
  <c r="CC339" i="6"/>
  <c r="EF339" i="6" s="1"/>
  <c r="GI339" i="6" s="1"/>
  <c r="CB339" i="6"/>
  <c r="EE339" i="6" s="1"/>
  <c r="GH339" i="6" s="1"/>
  <c r="CA339" i="6"/>
  <c r="ED339" i="6" s="1"/>
  <c r="GG339" i="6" s="1"/>
  <c r="BZ339" i="6"/>
  <c r="EC339" i="6" s="1"/>
  <c r="GF339" i="6" s="1"/>
  <c r="BY339" i="6"/>
  <c r="EB339" i="6" s="1"/>
  <c r="GE339" i="6" s="1"/>
  <c r="BX339" i="6"/>
  <c r="EA339" i="6" s="1"/>
  <c r="GD339" i="6" s="1"/>
  <c r="BW339" i="6"/>
  <c r="DZ339" i="6" s="1"/>
  <c r="GC339" i="6" s="1"/>
  <c r="BV339" i="6"/>
  <c r="DY339" i="6" s="1"/>
  <c r="GB339" i="6" s="1"/>
  <c r="BU339" i="6"/>
  <c r="DX339" i="6" s="1"/>
  <c r="GA339" i="6" s="1"/>
  <c r="BT339" i="6"/>
  <c r="DW339" i="6" s="1"/>
  <c r="FZ339" i="6" s="1"/>
  <c r="BS339" i="6"/>
  <c r="DV339" i="6" s="1"/>
  <c r="FY339" i="6" s="1"/>
  <c r="DU338" i="6"/>
  <c r="FX338" i="6" s="1"/>
  <c r="DT338" i="6"/>
  <c r="FW338" i="6" s="1"/>
  <c r="HZ338" i="6" s="1"/>
  <c r="DS338" i="6"/>
  <c r="FV338" i="6" s="1"/>
  <c r="HY338" i="6" s="1"/>
  <c r="DR338" i="6"/>
  <c r="FU338" i="6" s="1"/>
  <c r="HX338" i="6" s="1"/>
  <c r="DQ338" i="6"/>
  <c r="FT338" i="6" s="1"/>
  <c r="HW338" i="6" s="1"/>
  <c r="DP338" i="6"/>
  <c r="FS338" i="6" s="1"/>
  <c r="HV338" i="6" s="1"/>
  <c r="DO338" i="6"/>
  <c r="FR338" i="6" s="1"/>
  <c r="HU338" i="6" s="1"/>
  <c r="DN338" i="6"/>
  <c r="FQ338" i="6" s="1"/>
  <c r="HT338" i="6" s="1"/>
  <c r="DM338" i="6"/>
  <c r="FP338" i="6" s="1"/>
  <c r="HS338" i="6" s="1"/>
  <c r="DL338" i="6"/>
  <c r="FO338" i="6" s="1"/>
  <c r="HR338" i="6" s="1"/>
  <c r="DK338" i="6"/>
  <c r="FN338" i="6" s="1"/>
  <c r="HQ338" i="6" s="1"/>
  <c r="DJ338" i="6"/>
  <c r="FM338" i="6" s="1"/>
  <c r="HP338" i="6" s="1"/>
  <c r="DI338" i="6"/>
  <c r="FL338" i="6" s="1"/>
  <c r="HO338" i="6" s="1"/>
  <c r="DH338" i="6"/>
  <c r="FK338" i="6" s="1"/>
  <c r="HN338" i="6" s="1"/>
  <c r="DG338" i="6"/>
  <c r="FJ338" i="6" s="1"/>
  <c r="HM338" i="6" s="1"/>
  <c r="DF338" i="6"/>
  <c r="FI338" i="6" s="1"/>
  <c r="HL338" i="6" s="1"/>
  <c r="DE338" i="6"/>
  <c r="FH338" i="6" s="1"/>
  <c r="HK338" i="6" s="1"/>
  <c r="DD338" i="6"/>
  <c r="FG338" i="6" s="1"/>
  <c r="HJ338" i="6" s="1"/>
  <c r="DC338" i="6"/>
  <c r="FF338" i="6" s="1"/>
  <c r="HI338" i="6" s="1"/>
  <c r="DB338" i="6"/>
  <c r="FE338" i="6" s="1"/>
  <c r="HH338" i="6" s="1"/>
  <c r="DA338" i="6"/>
  <c r="FD338" i="6" s="1"/>
  <c r="HG338" i="6" s="1"/>
  <c r="CZ338" i="6"/>
  <c r="FC338" i="6" s="1"/>
  <c r="HF338" i="6" s="1"/>
  <c r="CY338" i="6"/>
  <c r="FB338" i="6" s="1"/>
  <c r="HE338" i="6" s="1"/>
  <c r="CX338" i="6"/>
  <c r="FA338" i="6" s="1"/>
  <c r="HD338" i="6" s="1"/>
  <c r="CW338" i="6"/>
  <c r="EZ338" i="6" s="1"/>
  <c r="HC338" i="6" s="1"/>
  <c r="CV338" i="6"/>
  <c r="EY338" i="6" s="1"/>
  <c r="HB338" i="6" s="1"/>
  <c r="CU338" i="6"/>
  <c r="EX338" i="6" s="1"/>
  <c r="HA338" i="6" s="1"/>
  <c r="CT338" i="6"/>
  <c r="EW338" i="6" s="1"/>
  <c r="GZ338" i="6" s="1"/>
  <c r="CS338" i="6"/>
  <c r="EV338" i="6" s="1"/>
  <c r="GY338" i="6" s="1"/>
  <c r="CR338" i="6"/>
  <c r="EU338" i="6" s="1"/>
  <c r="GX338" i="6" s="1"/>
  <c r="CQ338" i="6"/>
  <c r="ET338" i="6" s="1"/>
  <c r="GW338" i="6" s="1"/>
  <c r="CP338" i="6"/>
  <c r="ES338" i="6" s="1"/>
  <c r="GV338" i="6" s="1"/>
  <c r="CO338" i="6"/>
  <c r="ER338" i="6" s="1"/>
  <c r="GU338" i="6" s="1"/>
  <c r="CN338" i="6"/>
  <c r="EQ338" i="6" s="1"/>
  <c r="GT338" i="6" s="1"/>
  <c r="CM338" i="6"/>
  <c r="EP338" i="6" s="1"/>
  <c r="GS338" i="6" s="1"/>
  <c r="CL338" i="6"/>
  <c r="EO338" i="6" s="1"/>
  <c r="GR338" i="6" s="1"/>
  <c r="CK338" i="6"/>
  <c r="EN338" i="6" s="1"/>
  <c r="GQ338" i="6" s="1"/>
  <c r="CJ338" i="6"/>
  <c r="EM338" i="6" s="1"/>
  <c r="GP338" i="6" s="1"/>
  <c r="CI338" i="6"/>
  <c r="EL338" i="6" s="1"/>
  <c r="GO338" i="6" s="1"/>
  <c r="CH338" i="6"/>
  <c r="EK338" i="6" s="1"/>
  <c r="GN338" i="6" s="1"/>
  <c r="CG338" i="6"/>
  <c r="EJ338" i="6" s="1"/>
  <c r="GM338" i="6" s="1"/>
  <c r="CF338" i="6"/>
  <c r="EI338" i="6" s="1"/>
  <c r="GL338" i="6" s="1"/>
  <c r="CE338" i="6"/>
  <c r="EH338" i="6" s="1"/>
  <c r="GK338" i="6" s="1"/>
  <c r="CD338" i="6"/>
  <c r="EG338" i="6" s="1"/>
  <c r="GJ338" i="6" s="1"/>
  <c r="CC338" i="6"/>
  <c r="EF338" i="6" s="1"/>
  <c r="GI338" i="6" s="1"/>
  <c r="CB338" i="6"/>
  <c r="EE338" i="6" s="1"/>
  <c r="GH338" i="6" s="1"/>
  <c r="CA338" i="6"/>
  <c r="ED338" i="6" s="1"/>
  <c r="GG338" i="6" s="1"/>
  <c r="BZ338" i="6"/>
  <c r="EC338" i="6" s="1"/>
  <c r="GF338" i="6" s="1"/>
  <c r="BY338" i="6"/>
  <c r="EB338" i="6" s="1"/>
  <c r="GE338" i="6" s="1"/>
  <c r="BX338" i="6"/>
  <c r="EA338" i="6" s="1"/>
  <c r="GD338" i="6" s="1"/>
  <c r="BW338" i="6"/>
  <c r="DZ338" i="6" s="1"/>
  <c r="GC338" i="6" s="1"/>
  <c r="BV338" i="6"/>
  <c r="DY338" i="6" s="1"/>
  <c r="GB338" i="6" s="1"/>
  <c r="BU338" i="6"/>
  <c r="DX338" i="6" s="1"/>
  <c r="GA338" i="6" s="1"/>
  <c r="BT338" i="6"/>
  <c r="DW338" i="6" s="1"/>
  <c r="FZ338" i="6" s="1"/>
  <c r="BS338" i="6"/>
  <c r="DV338" i="6" s="1"/>
  <c r="FY338" i="6" s="1"/>
  <c r="DU337" i="6"/>
  <c r="FX337" i="6" s="1"/>
  <c r="DT337" i="6"/>
  <c r="FW337" i="6" s="1"/>
  <c r="HZ337" i="6" s="1"/>
  <c r="DS337" i="6"/>
  <c r="FV337" i="6" s="1"/>
  <c r="HY337" i="6" s="1"/>
  <c r="DR337" i="6"/>
  <c r="FU337" i="6" s="1"/>
  <c r="HX337" i="6" s="1"/>
  <c r="DQ337" i="6"/>
  <c r="FT337" i="6" s="1"/>
  <c r="HW337" i="6" s="1"/>
  <c r="DP337" i="6"/>
  <c r="FS337" i="6" s="1"/>
  <c r="HV337" i="6" s="1"/>
  <c r="DO337" i="6"/>
  <c r="FR337" i="6" s="1"/>
  <c r="HU337" i="6" s="1"/>
  <c r="DN337" i="6"/>
  <c r="FQ337" i="6" s="1"/>
  <c r="HT337" i="6" s="1"/>
  <c r="DM337" i="6"/>
  <c r="FP337" i="6" s="1"/>
  <c r="HS337" i="6" s="1"/>
  <c r="DL337" i="6"/>
  <c r="FO337" i="6" s="1"/>
  <c r="HR337" i="6" s="1"/>
  <c r="DK337" i="6"/>
  <c r="FN337" i="6" s="1"/>
  <c r="HQ337" i="6" s="1"/>
  <c r="DJ337" i="6"/>
  <c r="FM337" i="6" s="1"/>
  <c r="HP337" i="6" s="1"/>
  <c r="DI337" i="6"/>
  <c r="FL337" i="6" s="1"/>
  <c r="HO337" i="6" s="1"/>
  <c r="DH337" i="6"/>
  <c r="FK337" i="6" s="1"/>
  <c r="HN337" i="6" s="1"/>
  <c r="DG337" i="6"/>
  <c r="FJ337" i="6" s="1"/>
  <c r="HM337" i="6" s="1"/>
  <c r="DF337" i="6"/>
  <c r="FI337" i="6" s="1"/>
  <c r="HL337" i="6" s="1"/>
  <c r="DE337" i="6"/>
  <c r="FH337" i="6" s="1"/>
  <c r="HK337" i="6" s="1"/>
  <c r="DD337" i="6"/>
  <c r="FG337" i="6" s="1"/>
  <c r="HJ337" i="6" s="1"/>
  <c r="DC337" i="6"/>
  <c r="FF337" i="6" s="1"/>
  <c r="HI337" i="6" s="1"/>
  <c r="DB337" i="6"/>
  <c r="FE337" i="6" s="1"/>
  <c r="HH337" i="6" s="1"/>
  <c r="DA337" i="6"/>
  <c r="FD337" i="6" s="1"/>
  <c r="HG337" i="6" s="1"/>
  <c r="CZ337" i="6"/>
  <c r="FC337" i="6" s="1"/>
  <c r="HF337" i="6" s="1"/>
  <c r="CY337" i="6"/>
  <c r="FB337" i="6" s="1"/>
  <c r="HE337" i="6" s="1"/>
  <c r="CX337" i="6"/>
  <c r="FA337" i="6" s="1"/>
  <c r="HD337" i="6" s="1"/>
  <c r="CW337" i="6"/>
  <c r="EZ337" i="6" s="1"/>
  <c r="HC337" i="6" s="1"/>
  <c r="CV337" i="6"/>
  <c r="EY337" i="6" s="1"/>
  <c r="HB337" i="6" s="1"/>
  <c r="CU337" i="6"/>
  <c r="EX337" i="6" s="1"/>
  <c r="HA337" i="6" s="1"/>
  <c r="CT337" i="6"/>
  <c r="EW337" i="6" s="1"/>
  <c r="GZ337" i="6" s="1"/>
  <c r="CS337" i="6"/>
  <c r="EV337" i="6" s="1"/>
  <c r="GY337" i="6" s="1"/>
  <c r="CR337" i="6"/>
  <c r="EU337" i="6" s="1"/>
  <c r="GX337" i="6" s="1"/>
  <c r="CQ337" i="6"/>
  <c r="ET337" i="6" s="1"/>
  <c r="GW337" i="6" s="1"/>
  <c r="CP337" i="6"/>
  <c r="ES337" i="6" s="1"/>
  <c r="GV337" i="6" s="1"/>
  <c r="CO337" i="6"/>
  <c r="ER337" i="6" s="1"/>
  <c r="GU337" i="6" s="1"/>
  <c r="CN337" i="6"/>
  <c r="EQ337" i="6" s="1"/>
  <c r="GT337" i="6" s="1"/>
  <c r="CM337" i="6"/>
  <c r="EP337" i="6" s="1"/>
  <c r="GS337" i="6" s="1"/>
  <c r="CL337" i="6"/>
  <c r="EO337" i="6" s="1"/>
  <c r="GR337" i="6" s="1"/>
  <c r="CK337" i="6"/>
  <c r="EN337" i="6" s="1"/>
  <c r="GQ337" i="6" s="1"/>
  <c r="CJ337" i="6"/>
  <c r="EM337" i="6" s="1"/>
  <c r="GP337" i="6" s="1"/>
  <c r="CI337" i="6"/>
  <c r="EL337" i="6" s="1"/>
  <c r="GO337" i="6" s="1"/>
  <c r="CH337" i="6"/>
  <c r="EK337" i="6" s="1"/>
  <c r="GN337" i="6" s="1"/>
  <c r="CG337" i="6"/>
  <c r="EJ337" i="6" s="1"/>
  <c r="GM337" i="6" s="1"/>
  <c r="CF337" i="6"/>
  <c r="EI337" i="6" s="1"/>
  <c r="GL337" i="6" s="1"/>
  <c r="CE337" i="6"/>
  <c r="EH337" i="6" s="1"/>
  <c r="GK337" i="6" s="1"/>
  <c r="CD337" i="6"/>
  <c r="EG337" i="6" s="1"/>
  <c r="GJ337" i="6" s="1"/>
  <c r="CC337" i="6"/>
  <c r="EF337" i="6" s="1"/>
  <c r="GI337" i="6" s="1"/>
  <c r="CB337" i="6"/>
  <c r="EE337" i="6" s="1"/>
  <c r="GH337" i="6" s="1"/>
  <c r="CA337" i="6"/>
  <c r="ED337" i="6" s="1"/>
  <c r="GG337" i="6" s="1"/>
  <c r="BZ337" i="6"/>
  <c r="EC337" i="6" s="1"/>
  <c r="GF337" i="6" s="1"/>
  <c r="BY337" i="6"/>
  <c r="EB337" i="6" s="1"/>
  <c r="GE337" i="6" s="1"/>
  <c r="BX337" i="6"/>
  <c r="EA337" i="6" s="1"/>
  <c r="GD337" i="6" s="1"/>
  <c r="BW337" i="6"/>
  <c r="DZ337" i="6" s="1"/>
  <c r="GC337" i="6" s="1"/>
  <c r="BV337" i="6"/>
  <c r="DY337" i="6" s="1"/>
  <c r="GB337" i="6" s="1"/>
  <c r="BU337" i="6"/>
  <c r="DX337" i="6" s="1"/>
  <c r="GA337" i="6" s="1"/>
  <c r="BT337" i="6"/>
  <c r="DW337" i="6" s="1"/>
  <c r="FZ337" i="6" s="1"/>
  <c r="BS337" i="6"/>
  <c r="DV337" i="6" s="1"/>
  <c r="FY337" i="6" s="1"/>
  <c r="DU336" i="6"/>
  <c r="FX336" i="6" s="1"/>
  <c r="DT336" i="6"/>
  <c r="FW336" i="6" s="1"/>
  <c r="HZ336" i="6" s="1"/>
  <c r="DS336" i="6"/>
  <c r="FV336" i="6" s="1"/>
  <c r="HY336" i="6" s="1"/>
  <c r="DR336" i="6"/>
  <c r="FU336" i="6" s="1"/>
  <c r="HX336" i="6" s="1"/>
  <c r="DQ336" i="6"/>
  <c r="FT336" i="6" s="1"/>
  <c r="HW336" i="6" s="1"/>
  <c r="DP336" i="6"/>
  <c r="FS336" i="6" s="1"/>
  <c r="HV336" i="6" s="1"/>
  <c r="DO336" i="6"/>
  <c r="FR336" i="6" s="1"/>
  <c r="HU336" i="6" s="1"/>
  <c r="DN336" i="6"/>
  <c r="FQ336" i="6" s="1"/>
  <c r="HT336" i="6" s="1"/>
  <c r="DM336" i="6"/>
  <c r="FP336" i="6" s="1"/>
  <c r="HS336" i="6" s="1"/>
  <c r="DL336" i="6"/>
  <c r="FO336" i="6" s="1"/>
  <c r="HR336" i="6" s="1"/>
  <c r="DK336" i="6"/>
  <c r="FN336" i="6" s="1"/>
  <c r="HQ336" i="6" s="1"/>
  <c r="DJ336" i="6"/>
  <c r="FM336" i="6" s="1"/>
  <c r="HP336" i="6" s="1"/>
  <c r="DI336" i="6"/>
  <c r="FL336" i="6" s="1"/>
  <c r="HO336" i="6" s="1"/>
  <c r="DH336" i="6"/>
  <c r="FK336" i="6" s="1"/>
  <c r="HN336" i="6" s="1"/>
  <c r="DG336" i="6"/>
  <c r="FJ336" i="6" s="1"/>
  <c r="HM336" i="6" s="1"/>
  <c r="DF336" i="6"/>
  <c r="FI336" i="6" s="1"/>
  <c r="HL336" i="6" s="1"/>
  <c r="DE336" i="6"/>
  <c r="FH336" i="6" s="1"/>
  <c r="HK336" i="6" s="1"/>
  <c r="DD336" i="6"/>
  <c r="FG336" i="6" s="1"/>
  <c r="HJ336" i="6" s="1"/>
  <c r="DC336" i="6"/>
  <c r="FF336" i="6" s="1"/>
  <c r="HI336" i="6" s="1"/>
  <c r="DB336" i="6"/>
  <c r="FE336" i="6" s="1"/>
  <c r="HH336" i="6" s="1"/>
  <c r="DA336" i="6"/>
  <c r="FD336" i="6" s="1"/>
  <c r="HG336" i="6" s="1"/>
  <c r="CZ336" i="6"/>
  <c r="FC336" i="6" s="1"/>
  <c r="HF336" i="6" s="1"/>
  <c r="CY336" i="6"/>
  <c r="FB336" i="6" s="1"/>
  <c r="HE336" i="6" s="1"/>
  <c r="CX336" i="6"/>
  <c r="FA336" i="6" s="1"/>
  <c r="HD336" i="6" s="1"/>
  <c r="CW336" i="6"/>
  <c r="EZ336" i="6" s="1"/>
  <c r="HC336" i="6" s="1"/>
  <c r="CV336" i="6"/>
  <c r="EY336" i="6" s="1"/>
  <c r="HB336" i="6" s="1"/>
  <c r="CU336" i="6"/>
  <c r="EX336" i="6" s="1"/>
  <c r="HA336" i="6" s="1"/>
  <c r="CT336" i="6"/>
  <c r="EW336" i="6" s="1"/>
  <c r="GZ336" i="6" s="1"/>
  <c r="CS336" i="6"/>
  <c r="EV336" i="6" s="1"/>
  <c r="GY336" i="6" s="1"/>
  <c r="CR336" i="6"/>
  <c r="EU336" i="6" s="1"/>
  <c r="GX336" i="6" s="1"/>
  <c r="CQ336" i="6"/>
  <c r="ET336" i="6" s="1"/>
  <c r="GW336" i="6" s="1"/>
  <c r="CP336" i="6"/>
  <c r="ES336" i="6" s="1"/>
  <c r="GV336" i="6" s="1"/>
  <c r="CO336" i="6"/>
  <c r="ER336" i="6" s="1"/>
  <c r="GU336" i="6" s="1"/>
  <c r="CN336" i="6"/>
  <c r="EQ336" i="6" s="1"/>
  <c r="GT336" i="6" s="1"/>
  <c r="CM336" i="6"/>
  <c r="EP336" i="6" s="1"/>
  <c r="GS336" i="6" s="1"/>
  <c r="CL336" i="6"/>
  <c r="EO336" i="6" s="1"/>
  <c r="GR336" i="6" s="1"/>
  <c r="CK336" i="6"/>
  <c r="EN336" i="6" s="1"/>
  <c r="GQ336" i="6" s="1"/>
  <c r="CJ336" i="6"/>
  <c r="EM336" i="6" s="1"/>
  <c r="GP336" i="6" s="1"/>
  <c r="CI336" i="6"/>
  <c r="EL336" i="6" s="1"/>
  <c r="GO336" i="6" s="1"/>
  <c r="CH336" i="6"/>
  <c r="EK336" i="6" s="1"/>
  <c r="GN336" i="6" s="1"/>
  <c r="CG336" i="6"/>
  <c r="EJ336" i="6" s="1"/>
  <c r="GM336" i="6" s="1"/>
  <c r="CF336" i="6"/>
  <c r="EI336" i="6" s="1"/>
  <c r="GL336" i="6" s="1"/>
  <c r="CE336" i="6"/>
  <c r="EH336" i="6" s="1"/>
  <c r="GK336" i="6" s="1"/>
  <c r="CD336" i="6"/>
  <c r="EG336" i="6" s="1"/>
  <c r="GJ336" i="6" s="1"/>
  <c r="CC336" i="6"/>
  <c r="EF336" i="6" s="1"/>
  <c r="GI336" i="6" s="1"/>
  <c r="CB336" i="6"/>
  <c r="EE336" i="6" s="1"/>
  <c r="GH336" i="6" s="1"/>
  <c r="CA336" i="6"/>
  <c r="ED336" i="6" s="1"/>
  <c r="GG336" i="6" s="1"/>
  <c r="BZ336" i="6"/>
  <c r="EC336" i="6" s="1"/>
  <c r="GF336" i="6" s="1"/>
  <c r="BY336" i="6"/>
  <c r="EB336" i="6" s="1"/>
  <c r="GE336" i="6" s="1"/>
  <c r="BX336" i="6"/>
  <c r="EA336" i="6" s="1"/>
  <c r="GD336" i="6" s="1"/>
  <c r="BW336" i="6"/>
  <c r="DZ336" i="6" s="1"/>
  <c r="GC336" i="6" s="1"/>
  <c r="BV336" i="6"/>
  <c r="DY336" i="6" s="1"/>
  <c r="GB336" i="6" s="1"/>
  <c r="BU336" i="6"/>
  <c r="DX336" i="6" s="1"/>
  <c r="GA336" i="6" s="1"/>
  <c r="BT336" i="6"/>
  <c r="DW336" i="6" s="1"/>
  <c r="FZ336" i="6" s="1"/>
  <c r="BS336" i="6"/>
  <c r="DV336" i="6" s="1"/>
  <c r="FY336" i="6" s="1"/>
  <c r="DU335" i="6"/>
  <c r="FX335" i="6" s="1"/>
  <c r="DT335" i="6"/>
  <c r="FW335" i="6" s="1"/>
  <c r="HZ335" i="6" s="1"/>
  <c r="DS335" i="6"/>
  <c r="FV335" i="6" s="1"/>
  <c r="HY335" i="6" s="1"/>
  <c r="DR335" i="6"/>
  <c r="FU335" i="6" s="1"/>
  <c r="HX335" i="6" s="1"/>
  <c r="DQ335" i="6"/>
  <c r="FT335" i="6" s="1"/>
  <c r="HW335" i="6" s="1"/>
  <c r="DP335" i="6"/>
  <c r="FS335" i="6" s="1"/>
  <c r="HV335" i="6" s="1"/>
  <c r="DO335" i="6"/>
  <c r="FR335" i="6" s="1"/>
  <c r="HU335" i="6" s="1"/>
  <c r="DN335" i="6"/>
  <c r="FQ335" i="6" s="1"/>
  <c r="HT335" i="6" s="1"/>
  <c r="DM335" i="6"/>
  <c r="FP335" i="6" s="1"/>
  <c r="HS335" i="6" s="1"/>
  <c r="DL335" i="6"/>
  <c r="FO335" i="6" s="1"/>
  <c r="HR335" i="6" s="1"/>
  <c r="DK335" i="6"/>
  <c r="FN335" i="6" s="1"/>
  <c r="HQ335" i="6" s="1"/>
  <c r="DJ335" i="6"/>
  <c r="FM335" i="6" s="1"/>
  <c r="HP335" i="6" s="1"/>
  <c r="DI335" i="6"/>
  <c r="FL335" i="6" s="1"/>
  <c r="HO335" i="6" s="1"/>
  <c r="DH335" i="6"/>
  <c r="FK335" i="6" s="1"/>
  <c r="HN335" i="6" s="1"/>
  <c r="DG335" i="6"/>
  <c r="FJ335" i="6" s="1"/>
  <c r="HM335" i="6" s="1"/>
  <c r="DF335" i="6"/>
  <c r="FI335" i="6" s="1"/>
  <c r="HL335" i="6" s="1"/>
  <c r="DE335" i="6"/>
  <c r="FH335" i="6" s="1"/>
  <c r="HK335" i="6" s="1"/>
  <c r="DD335" i="6"/>
  <c r="FG335" i="6" s="1"/>
  <c r="HJ335" i="6" s="1"/>
  <c r="DC335" i="6"/>
  <c r="FF335" i="6" s="1"/>
  <c r="HI335" i="6" s="1"/>
  <c r="DB335" i="6"/>
  <c r="FE335" i="6" s="1"/>
  <c r="HH335" i="6" s="1"/>
  <c r="DA335" i="6"/>
  <c r="FD335" i="6" s="1"/>
  <c r="HG335" i="6" s="1"/>
  <c r="CZ335" i="6"/>
  <c r="FC335" i="6" s="1"/>
  <c r="HF335" i="6" s="1"/>
  <c r="CY335" i="6"/>
  <c r="FB335" i="6" s="1"/>
  <c r="HE335" i="6" s="1"/>
  <c r="CX335" i="6"/>
  <c r="FA335" i="6" s="1"/>
  <c r="HD335" i="6" s="1"/>
  <c r="CW335" i="6"/>
  <c r="EZ335" i="6" s="1"/>
  <c r="HC335" i="6" s="1"/>
  <c r="CV335" i="6"/>
  <c r="EY335" i="6" s="1"/>
  <c r="HB335" i="6" s="1"/>
  <c r="CU335" i="6"/>
  <c r="EX335" i="6" s="1"/>
  <c r="HA335" i="6" s="1"/>
  <c r="CT335" i="6"/>
  <c r="EW335" i="6" s="1"/>
  <c r="GZ335" i="6" s="1"/>
  <c r="CS335" i="6"/>
  <c r="EV335" i="6" s="1"/>
  <c r="GY335" i="6" s="1"/>
  <c r="CR335" i="6"/>
  <c r="EU335" i="6" s="1"/>
  <c r="GX335" i="6" s="1"/>
  <c r="CQ335" i="6"/>
  <c r="ET335" i="6" s="1"/>
  <c r="GW335" i="6" s="1"/>
  <c r="CP335" i="6"/>
  <c r="ES335" i="6" s="1"/>
  <c r="GV335" i="6" s="1"/>
  <c r="CO335" i="6"/>
  <c r="ER335" i="6" s="1"/>
  <c r="GU335" i="6" s="1"/>
  <c r="CN335" i="6"/>
  <c r="EQ335" i="6" s="1"/>
  <c r="GT335" i="6" s="1"/>
  <c r="CM335" i="6"/>
  <c r="EP335" i="6" s="1"/>
  <c r="GS335" i="6" s="1"/>
  <c r="CL335" i="6"/>
  <c r="EO335" i="6" s="1"/>
  <c r="GR335" i="6" s="1"/>
  <c r="CK335" i="6"/>
  <c r="EN335" i="6" s="1"/>
  <c r="GQ335" i="6" s="1"/>
  <c r="CJ335" i="6"/>
  <c r="EM335" i="6" s="1"/>
  <c r="GP335" i="6" s="1"/>
  <c r="CI335" i="6"/>
  <c r="EL335" i="6" s="1"/>
  <c r="GO335" i="6" s="1"/>
  <c r="CH335" i="6"/>
  <c r="EK335" i="6" s="1"/>
  <c r="GN335" i="6" s="1"/>
  <c r="CG335" i="6"/>
  <c r="EJ335" i="6" s="1"/>
  <c r="GM335" i="6" s="1"/>
  <c r="CF335" i="6"/>
  <c r="EI335" i="6" s="1"/>
  <c r="GL335" i="6" s="1"/>
  <c r="CE335" i="6"/>
  <c r="EH335" i="6" s="1"/>
  <c r="GK335" i="6" s="1"/>
  <c r="CD335" i="6"/>
  <c r="EG335" i="6" s="1"/>
  <c r="GJ335" i="6" s="1"/>
  <c r="CC335" i="6"/>
  <c r="EF335" i="6" s="1"/>
  <c r="GI335" i="6" s="1"/>
  <c r="CB335" i="6"/>
  <c r="EE335" i="6" s="1"/>
  <c r="GH335" i="6" s="1"/>
  <c r="CA335" i="6"/>
  <c r="ED335" i="6" s="1"/>
  <c r="GG335" i="6" s="1"/>
  <c r="BZ335" i="6"/>
  <c r="EC335" i="6" s="1"/>
  <c r="GF335" i="6" s="1"/>
  <c r="BY335" i="6"/>
  <c r="EB335" i="6" s="1"/>
  <c r="GE335" i="6" s="1"/>
  <c r="BX335" i="6"/>
  <c r="EA335" i="6" s="1"/>
  <c r="GD335" i="6" s="1"/>
  <c r="BW335" i="6"/>
  <c r="DZ335" i="6" s="1"/>
  <c r="GC335" i="6" s="1"/>
  <c r="BV335" i="6"/>
  <c r="DY335" i="6" s="1"/>
  <c r="GB335" i="6" s="1"/>
  <c r="BU335" i="6"/>
  <c r="DX335" i="6" s="1"/>
  <c r="GA335" i="6" s="1"/>
  <c r="BT335" i="6"/>
  <c r="DW335" i="6" s="1"/>
  <c r="FZ335" i="6" s="1"/>
  <c r="BS335" i="6"/>
  <c r="DV335" i="6" s="1"/>
  <c r="FY335" i="6" s="1"/>
  <c r="DU334" i="6"/>
  <c r="FX334" i="6" s="1"/>
  <c r="DT334" i="6"/>
  <c r="FW334" i="6" s="1"/>
  <c r="HZ334" i="6" s="1"/>
  <c r="DS334" i="6"/>
  <c r="FV334" i="6" s="1"/>
  <c r="HY334" i="6" s="1"/>
  <c r="DR334" i="6"/>
  <c r="FU334" i="6" s="1"/>
  <c r="HX334" i="6" s="1"/>
  <c r="DQ334" i="6"/>
  <c r="FT334" i="6" s="1"/>
  <c r="HW334" i="6" s="1"/>
  <c r="DP334" i="6"/>
  <c r="FS334" i="6" s="1"/>
  <c r="HV334" i="6" s="1"/>
  <c r="DO334" i="6"/>
  <c r="FR334" i="6" s="1"/>
  <c r="HU334" i="6" s="1"/>
  <c r="DN334" i="6"/>
  <c r="FQ334" i="6" s="1"/>
  <c r="HT334" i="6" s="1"/>
  <c r="DM334" i="6"/>
  <c r="FP334" i="6" s="1"/>
  <c r="HS334" i="6" s="1"/>
  <c r="DL334" i="6"/>
  <c r="FO334" i="6" s="1"/>
  <c r="HR334" i="6" s="1"/>
  <c r="DK334" i="6"/>
  <c r="FN334" i="6" s="1"/>
  <c r="HQ334" i="6" s="1"/>
  <c r="DJ334" i="6"/>
  <c r="FM334" i="6" s="1"/>
  <c r="HP334" i="6" s="1"/>
  <c r="DI334" i="6"/>
  <c r="FL334" i="6" s="1"/>
  <c r="HO334" i="6" s="1"/>
  <c r="DH334" i="6"/>
  <c r="FK334" i="6" s="1"/>
  <c r="HN334" i="6" s="1"/>
  <c r="DG334" i="6"/>
  <c r="FJ334" i="6" s="1"/>
  <c r="HM334" i="6" s="1"/>
  <c r="DF334" i="6"/>
  <c r="FI334" i="6" s="1"/>
  <c r="HL334" i="6" s="1"/>
  <c r="DE334" i="6"/>
  <c r="FH334" i="6" s="1"/>
  <c r="HK334" i="6" s="1"/>
  <c r="DD334" i="6"/>
  <c r="FG334" i="6" s="1"/>
  <c r="HJ334" i="6" s="1"/>
  <c r="DC334" i="6"/>
  <c r="FF334" i="6" s="1"/>
  <c r="HI334" i="6" s="1"/>
  <c r="DB334" i="6"/>
  <c r="FE334" i="6" s="1"/>
  <c r="HH334" i="6" s="1"/>
  <c r="DA334" i="6"/>
  <c r="FD334" i="6" s="1"/>
  <c r="HG334" i="6" s="1"/>
  <c r="CZ334" i="6"/>
  <c r="FC334" i="6" s="1"/>
  <c r="HF334" i="6" s="1"/>
  <c r="CY334" i="6"/>
  <c r="FB334" i="6" s="1"/>
  <c r="HE334" i="6" s="1"/>
  <c r="CX334" i="6"/>
  <c r="FA334" i="6" s="1"/>
  <c r="HD334" i="6" s="1"/>
  <c r="CW334" i="6"/>
  <c r="EZ334" i="6" s="1"/>
  <c r="HC334" i="6" s="1"/>
  <c r="CV334" i="6"/>
  <c r="EY334" i="6" s="1"/>
  <c r="HB334" i="6" s="1"/>
  <c r="CU334" i="6"/>
  <c r="EX334" i="6" s="1"/>
  <c r="HA334" i="6" s="1"/>
  <c r="CT334" i="6"/>
  <c r="EW334" i="6" s="1"/>
  <c r="GZ334" i="6" s="1"/>
  <c r="CS334" i="6"/>
  <c r="EV334" i="6" s="1"/>
  <c r="GY334" i="6" s="1"/>
  <c r="CR334" i="6"/>
  <c r="EU334" i="6" s="1"/>
  <c r="GX334" i="6" s="1"/>
  <c r="CQ334" i="6"/>
  <c r="ET334" i="6" s="1"/>
  <c r="GW334" i="6" s="1"/>
  <c r="CP334" i="6"/>
  <c r="ES334" i="6" s="1"/>
  <c r="GV334" i="6" s="1"/>
  <c r="CO334" i="6"/>
  <c r="ER334" i="6" s="1"/>
  <c r="GU334" i="6" s="1"/>
  <c r="CN334" i="6"/>
  <c r="EQ334" i="6" s="1"/>
  <c r="GT334" i="6" s="1"/>
  <c r="CM334" i="6"/>
  <c r="EP334" i="6" s="1"/>
  <c r="GS334" i="6" s="1"/>
  <c r="CL334" i="6"/>
  <c r="EO334" i="6" s="1"/>
  <c r="GR334" i="6" s="1"/>
  <c r="CK334" i="6"/>
  <c r="EN334" i="6" s="1"/>
  <c r="GQ334" i="6" s="1"/>
  <c r="CJ334" i="6"/>
  <c r="EM334" i="6" s="1"/>
  <c r="GP334" i="6" s="1"/>
  <c r="CI334" i="6"/>
  <c r="EL334" i="6" s="1"/>
  <c r="GO334" i="6" s="1"/>
  <c r="CH334" i="6"/>
  <c r="EK334" i="6" s="1"/>
  <c r="GN334" i="6" s="1"/>
  <c r="CG334" i="6"/>
  <c r="EJ334" i="6" s="1"/>
  <c r="GM334" i="6" s="1"/>
  <c r="CF334" i="6"/>
  <c r="EI334" i="6" s="1"/>
  <c r="GL334" i="6" s="1"/>
  <c r="CE334" i="6"/>
  <c r="EH334" i="6" s="1"/>
  <c r="GK334" i="6" s="1"/>
  <c r="CD334" i="6"/>
  <c r="EG334" i="6" s="1"/>
  <c r="GJ334" i="6" s="1"/>
  <c r="CC334" i="6"/>
  <c r="EF334" i="6" s="1"/>
  <c r="GI334" i="6" s="1"/>
  <c r="CB334" i="6"/>
  <c r="EE334" i="6" s="1"/>
  <c r="GH334" i="6" s="1"/>
  <c r="CA334" i="6"/>
  <c r="ED334" i="6" s="1"/>
  <c r="GG334" i="6" s="1"/>
  <c r="BZ334" i="6"/>
  <c r="EC334" i="6" s="1"/>
  <c r="GF334" i="6" s="1"/>
  <c r="BY334" i="6"/>
  <c r="EB334" i="6" s="1"/>
  <c r="GE334" i="6" s="1"/>
  <c r="BX334" i="6"/>
  <c r="EA334" i="6" s="1"/>
  <c r="GD334" i="6" s="1"/>
  <c r="BW334" i="6"/>
  <c r="DZ334" i="6" s="1"/>
  <c r="GC334" i="6" s="1"/>
  <c r="BV334" i="6"/>
  <c r="DY334" i="6" s="1"/>
  <c r="GB334" i="6" s="1"/>
  <c r="BU334" i="6"/>
  <c r="DX334" i="6" s="1"/>
  <c r="GA334" i="6" s="1"/>
  <c r="BT334" i="6"/>
  <c r="DW334" i="6" s="1"/>
  <c r="FZ334" i="6" s="1"/>
  <c r="BS334" i="6"/>
  <c r="DV334" i="6" s="1"/>
  <c r="FY334" i="6" s="1"/>
  <c r="DU333" i="6"/>
  <c r="FX333" i="6" s="1"/>
  <c r="DT333" i="6"/>
  <c r="FW333" i="6" s="1"/>
  <c r="HZ333" i="6" s="1"/>
  <c r="DS333" i="6"/>
  <c r="FV333" i="6" s="1"/>
  <c r="HY333" i="6" s="1"/>
  <c r="DR333" i="6"/>
  <c r="FU333" i="6" s="1"/>
  <c r="HX333" i="6" s="1"/>
  <c r="DQ333" i="6"/>
  <c r="FT333" i="6" s="1"/>
  <c r="HW333" i="6" s="1"/>
  <c r="DP333" i="6"/>
  <c r="FS333" i="6" s="1"/>
  <c r="HV333" i="6" s="1"/>
  <c r="DO333" i="6"/>
  <c r="FR333" i="6" s="1"/>
  <c r="HU333" i="6" s="1"/>
  <c r="DN333" i="6"/>
  <c r="FQ333" i="6" s="1"/>
  <c r="HT333" i="6" s="1"/>
  <c r="DM333" i="6"/>
  <c r="FP333" i="6" s="1"/>
  <c r="HS333" i="6" s="1"/>
  <c r="DL333" i="6"/>
  <c r="FO333" i="6" s="1"/>
  <c r="HR333" i="6" s="1"/>
  <c r="DK333" i="6"/>
  <c r="FN333" i="6" s="1"/>
  <c r="HQ333" i="6" s="1"/>
  <c r="DJ333" i="6"/>
  <c r="FM333" i="6" s="1"/>
  <c r="HP333" i="6" s="1"/>
  <c r="DI333" i="6"/>
  <c r="FL333" i="6" s="1"/>
  <c r="HO333" i="6" s="1"/>
  <c r="DH333" i="6"/>
  <c r="FK333" i="6" s="1"/>
  <c r="HN333" i="6" s="1"/>
  <c r="DG333" i="6"/>
  <c r="FJ333" i="6" s="1"/>
  <c r="HM333" i="6" s="1"/>
  <c r="DF333" i="6"/>
  <c r="FI333" i="6" s="1"/>
  <c r="HL333" i="6" s="1"/>
  <c r="DE333" i="6"/>
  <c r="FH333" i="6" s="1"/>
  <c r="HK333" i="6" s="1"/>
  <c r="DD333" i="6"/>
  <c r="FG333" i="6" s="1"/>
  <c r="HJ333" i="6" s="1"/>
  <c r="DC333" i="6"/>
  <c r="FF333" i="6" s="1"/>
  <c r="HI333" i="6" s="1"/>
  <c r="DB333" i="6"/>
  <c r="FE333" i="6" s="1"/>
  <c r="HH333" i="6" s="1"/>
  <c r="DA333" i="6"/>
  <c r="FD333" i="6" s="1"/>
  <c r="HG333" i="6" s="1"/>
  <c r="CZ333" i="6"/>
  <c r="FC333" i="6" s="1"/>
  <c r="HF333" i="6" s="1"/>
  <c r="CY333" i="6"/>
  <c r="FB333" i="6" s="1"/>
  <c r="HE333" i="6" s="1"/>
  <c r="CX333" i="6"/>
  <c r="FA333" i="6" s="1"/>
  <c r="HD333" i="6" s="1"/>
  <c r="CW333" i="6"/>
  <c r="EZ333" i="6" s="1"/>
  <c r="HC333" i="6" s="1"/>
  <c r="CV333" i="6"/>
  <c r="EY333" i="6" s="1"/>
  <c r="HB333" i="6" s="1"/>
  <c r="CU333" i="6"/>
  <c r="EX333" i="6" s="1"/>
  <c r="HA333" i="6" s="1"/>
  <c r="CT333" i="6"/>
  <c r="EW333" i="6" s="1"/>
  <c r="GZ333" i="6" s="1"/>
  <c r="CS333" i="6"/>
  <c r="EV333" i="6" s="1"/>
  <c r="GY333" i="6" s="1"/>
  <c r="CR333" i="6"/>
  <c r="EU333" i="6" s="1"/>
  <c r="GX333" i="6" s="1"/>
  <c r="CQ333" i="6"/>
  <c r="ET333" i="6" s="1"/>
  <c r="GW333" i="6" s="1"/>
  <c r="CP333" i="6"/>
  <c r="ES333" i="6" s="1"/>
  <c r="GV333" i="6" s="1"/>
  <c r="CO333" i="6"/>
  <c r="ER333" i="6" s="1"/>
  <c r="GU333" i="6" s="1"/>
  <c r="CN333" i="6"/>
  <c r="EQ333" i="6" s="1"/>
  <c r="GT333" i="6" s="1"/>
  <c r="CM333" i="6"/>
  <c r="EP333" i="6" s="1"/>
  <c r="GS333" i="6" s="1"/>
  <c r="CL333" i="6"/>
  <c r="EO333" i="6" s="1"/>
  <c r="GR333" i="6" s="1"/>
  <c r="CK333" i="6"/>
  <c r="EN333" i="6" s="1"/>
  <c r="GQ333" i="6" s="1"/>
  <c r="CJ333" i="6"/>
  <c r="EM333" i="6" s="1"/>
  <c r="GP333" i="6" s="1"/>
  <c r="CI333" i="6"/>
  <c r="EL333" i="6" s="1"/>
  <c r="GO333" i="6" s="1"/>
  <c r="CH333" i="6"/>
  <c r="EK333" i="6" s="1"/>
  <c r="GN333" i="6" s="1"/>
  <c r="CG333" i="6"/>
  <c r="EJ333" i="6" s="1"/>
  <c r="GM333" i="6" s="1"/>
  <c r="CF333" i="6"/>
  <c r="EI333" i="6" s="1"/>
  <c r="GL333" i="6" s="1"/>
  <c r="CE333" i="6"/>
  <c r="EH333" i="6" s="1"/>
  <c r="GK333" i="6" s="1"/>
  <c r="CD333" i="6"/>
  <c r="EG333" i="6" s="1"/>
  <c r="GJ333" i="6" s="1"/>
  <c r="CC333" i="6"/>
  <c r="EF333" i="6" s="1"/>
  <c r="GI333" i="6" s="1"/>
  <c r="CB333" i="6"/>
  <c r="EE333" i="6" s="1"/>
  <c r="GH333" i="6" s="1"/>
  <c r="CA333" i="6"/>
  <c r="ED333" i="6" s="1"/>
  <c r="GG333" i="6" s="1"/>
  <c r="BZ333" i="6"/>
  <c r="EC333" i="6" s="1"/>
  <c r="GF333" i="6" s="1"/>
  <c r="BY333" i="6"/>
  <c r="EB333" i="6" s="1"/>
  <c r="GE333" i="6" s="1"/>
  <c r="BX333" i="6"/>
  <c r="EA333" i="6" s="1"/>
  <c r="GD333" i="6" s="1"/>
  <c r="BW333" i="6"/>
  <c r="DZ333" i="6" s="1"/>
  <c r="GC333" i="6" s="1"/>
  <c r="BV333" i="6"/>
  <c r="DY333" i="6" s="1"/>
  <c r="GB333" i="6" s="1"/>
  <c r="BU333" i="6"/>
  <c r="DX333" i="6" s="1"/>
  <c r="GA333" i="6" s="1"/>
  <c r="BT333" i="6"/>
  <c r="DW333" i="6" s="1"/>
  <c r="FZ333" i="6" s="1"/>
  <c r="BS333" i="6"/>
  <c r="DV333" i="6" s="1"/>
  <c r="FY333" i="6" s="1"/>
  <c r="DU332" i="6"/>
  <c r="FX332" i="6" s="1"/>
  <c r="DT332" i="6"/>
  <c r="FW332" i="6" s="1"/>
  <c r="HZ332" i="6" s="1"/>
  <c r="DS332" i="6"/>
  <c r="FV332" i="6" s="1"/>
  <c r="HY332" i="6" s="1"/>
  <c r="DR332" i="6"/>
  <c r="FU332" i="6" s="1"/>
  <c r="HX332" i="6" s="1"/>
  <c r="DQ332" i="6"/>
  <c r="FT332" i="6" s="1"/>
  <c r="HW332" i="6" s="1"/>
  <c r="DP332" i="6"/>
  <c r="FS332" i="6" s="1"/>
  <c r="HV332" i="6" s="1"/>
  <c r="DO332" i="6"/>
  <c r="FR332" i="6" s="1"/>
  <c r="HU332" i="6" s="1"/>
  <c r="DN332" i="6"/>
  <c r="FQ332" i="6" s="1"/>
  <c r="HT332" i="6" s="1"/>
  <c r="DM332" i="6"/>
  <c r="FP332" i="6" s="1"/>
  <c r="HS332" i="6" s="1"/>
  <c r="DL332" i="6"/>
  <c r="FO332" i="6" s="1"/>
  <c r="HR332" i="6" s="1"/>
  <c r="DK332" i="6"/>
  <c r="FN332" i="6" s="1"/>
  <c r="HQ332" i="6" s="1"/>
  <c r="DJ332" i="6"/>
  <c r="FM332" i="6" s="1"/>
  <c r="HP332" i="6" s="1"/>
  <c r="DI332" i="6"/>
  <c r="FL332" i="6" s="1"/>
  <c r="HO332" i="6" s="1"/>
  <c r="DH332" i="6"/>
  <c r="FK332" i="6" s="1"/>
  <c r="HN332" i="6" s="1"/>
  <c r="DG332" i="6"/>
  <c r="FJ332" i="6" s="1"/>
  <c r="HM332" i="6" s="1"/>
  <c r="DF332" i="6"/>
  <c r="FI332" i="6" s="1"/>
  <c r="HL332" i="6" s="1"/>
  <c r="DE332" i="6"/>
  <c r="FH332" i="6" s="1"/>
  <c r="HK332" i="6" s="1"/>
  <c r="DD332" i="6"/>
  <c r="FG332" i="6" s="1"/>
  <c r="HJ332" i="6" s="1"/>
  <c r="DC332" i="6"/>
  <c r="FF332" i="6" s="1"/>
  <c r="HI332" i="6" s="1"/>
  <c r="DB332" i="6"/>
  <c r="FE332" i="6" s="1"/>
  <c r="HH332" i="6" s="1"/>
  <c r="DA332" i="6"/>
  <c r="FD332" i="6" s="1"/>
  <c r="HG332" i="6" s="1"/>
  <c r="CZ332" i="6"/>
  <c r="FC332" i="6" s="1"/>
  <c r="HF332" i="6" s="1"/>
  <c r="CY332" i="6"/>
  <c r="FB332" i="6" s="1"/>
  <c r="HE332" i="6" s="1"/>
  <c r="CX332" i="6"/>
  <c r="FA332" i="6" s="1"/>
  <c r="HD332" i="6" s="1"/>
  <c r="CW332" i="6"/>
  <c r="EZ332" i="6" s="1"/>
  <c r="HC332" i="6" s="1"/>
  <c r="CV332" i="6"/>
  <c r="EY332" i="6" s="1"/>
  <c r="HB332" i="6" s="1"/>
  <c r="CU332" i="6"/>
  <c r="EX332" i="6" s="1"/>
  <c r="HA332" i="6" s="1"/>
  <c r="CT332" i="6"/>
  <c r="EW332" i="6" s="1"/>
  <c r="GZ332" i="6" s="1"/>
  <c r="CS332" i="6"/>
  <c r="EV332" i="6" s="1"/>
  <c r="GY332" i="6" s="1"/>
  <c r="CR332" i="6"/>
  <c r="EU332" i="6" s="1"/>
  <c r="GX332" i="6" s="1"/>
  <c r="CQ332" i="6"/>
  <c r="ET332" i="6" s="1"/>
  <c r="GW332" i="6" s="1"/>
  <c r="CP332" i="6"/>
  <c r="ES332" i="6" s="1"/>
  <c r="GV332" i="6" s="1"/>
  <c r="CO332" i="6"/>
  <c r="ER332" i="6" s="1"/>
  <c r="GU332" i="6" s="1"/>
  <c r="CN332" i="6"/>
  <c r="EQ332" i="6" s="1"/>
  <c r="GT332" i="6" s="1"/>
  <c r="CM332" i="6"/>
  <c r="EP332" i="6" s="1"/>
  <c r="GS332" i="6" s="1"/>
  <c r="CL332" i="6"/>
  <c r="EO332" i="6" s="1"/>
  <c r="GR332" i="6" s="1"/>
  <c r="CK332" i="6"/>
  <c r="EN332" i="6" s="1"/>
  <c r="GQ332" i="6" s="1"/>
  <c r="CJ332" i="6"/>
  <c r="EM332" i="6" s="1"/>
  <c r="GP332" i="6" s="1"/>
  <c r="CI332" i="6"/>
  <c r="EL332" i="6" s="1"/>
  <c r="GO332" i="6" s="1"/>
  <c r="CH332" i="6"/>
  <c r="EK332" i="6" s="1"/>
  <c r="GN332" i="6" s="1"/>
  <c r="CG332" i="6"/>
  <c r="EJ332" i="6" s="1"/>
  <c r="GM332" i="6" s="1"/>
  <c r="CF332" i="6"/>
  <c r="EI332" i="6" s="1"/>
  <c r="GL332" i="6" s="1"/>
  <c r="CE332" i="6"/>
  <c r="EH332" i="6" s="1"/>
  <c r="GK332" i="6" s="1"/>
  <c r="CD332" i="6"/>
  <c r="EG332" i="6" s="1"/>
  <c r="GJ332" i="6" s="1"/>
  <c r="CC332" i="6"/>
  <c r="EF332" i="6" s="1"/>
  <c r="GI332" i="6" s="1"/>
  <c r="CB332" i="6"/>
  <c r="EE332" i="6" s="1"/>
  <c r="GH332" i="6" s="1"/>
  <c r="CA332" i="6"/>
  <c r="ED332" i="6" s="1"/>
  <c r="GG332" i="6" s="1"/>
  <c r="BZ332" i="6"/>
  <c r="EC332" i="6" s="1"/>
  <c r="GF332" i="6" s="1"/>
  <c r="BY332" i="6"/>
  <c r="EB332" i="6" s="1"/>
  <c r="GE332" i="6" s="1"/>
  <c r="BX332" i="6"/>
  <c r="EA332" i="6" s="1"/>
  <c r="GD332" i="6" s="1"/>
  <c r="BW332" i="6"/>
  <c r="DZ332" i="6" s="1"/>
  <c r="GC332" i="6" s="1"/>
  <c r="BV332" i="6"/>
  <c r="DY332" i="6" s="1"/>
  <c r="GB332" i="6" s="1"/>
  <c r="BU332" i="6"/>
  <c r="DX332" i="6" s="1"/>
  <c r="GA332" i="6" s="1"/>
  <c r="BT332" i="6"/>
  <c r="DW332" i="6" s="1"/>
  <c r="FZ332" i="6" s="1"/>
  <c r="BS332" i="6"/>
  <c r="DV332" i="6" s="1"/>
  <c r="FY332" i="6" s="1"/>
  <c r="DU331" i="6"/>
  <c r="FX331" i="6" s="1"/>
  <c r="DT331" i="6"/>
  <c r="FW331" i="6" s="1"/>
  <c r="HZ331" i="6" s="1"/>
  <c r="DS331" i="6"/>
  <c r="FV331" i="6" s="1"/>
  <c r="HY331" i="6" s="1"/>
  <c r="DR331" i="6"/>
  <c r="FU331" i="6" s="1"/>
  <c r="HX331" i="6" s="1"/>
  <c r="DQ331" i="6"/>
  <c r="FT331" i="6" s="1"/>
  <c r="HW331" i="6" s="1"/>
  <c r="DP331" i="6"/>
  <c r="FS331" i="6" s="1"/>
  <c r="HV331" i="6" s="1"/>
  <c r="DO331" i="6"/>
  <c r="FR331" i="6" s="1"/>
  <c r="HU331" i="6" s="1"/>
  <c r="DN331" i="6"/>
  <c r="FQ331" i="6" s="1"/>
  <c r="HT331" i="6" s="1"/>
  <c r="DM331" i="6"/>
  <c r="FP331" i="6" s="1"/>
  <c r="HS331" i="6" s="1"/>
  <c r="DL331" i="6"/>
  <c r="FO331" i="6" s="1"/>
  <c r="HR331" i="6" s="1"/>
  <c r="DK331" i="6"/>
  <c r="FN331" i="6" s="1"/>
  <c r="HQ331" i="6" s="1"/>
  <c r="DJ331" i="6"/>
  <c r="FM331" i="6" s="1"/>
  <c r="HP331" i="6" s="1"/>
  <c r="DI331" i="6"/>
  <c r="FL331" i="6" s="1"/>
  <c r="HO331" i="6" s="1"/>
  <c r="DH331" i="6"/>
  <c r="FK331" i="6" s="1"/>
  <c r="HN331" i="6" s="1"/>
  <c r="DG331" i="6"/>
  <c r="FJ331" i="6" s="1"/>
  <c r="HM331" i="6" s="1"/>
  <c r="DF331" i="6"/>
  <c r="FI331" i="6" s="1"/>
  <c r="HL331" i="6" s="1"/>
  <c r="DE331" i="6"/>
  <c r="FH331" i="6" s="1"/>
  <c r="HK331" i="6" s="1"/>
  <c r="DD331" i="6"/>
  <c r="FG331" i="6" s="1"/>
  <c r="HJ331" i="6" s="1"/>
  <c r="DC331" i="6"/>
  <c r="FF331" i="6" s="1"/>
  <c r="HI331" i="6" s="1"/>
  <c r="DB331" i="6"/>
  <c r="FE331" i="6" s="1"/>
  <c r="HH331" i="6" s="1"/>
  <c r="DA331" i="6"/>
  <c r="FD331" i="6" s="1"/>
  <c r="HG331" i="6" s="1"/>
  <c r="CZ331" i="6"/>
  <c r="FC331" i="6" s="1"/>
  <c r="HF331" i="6" s="1"/>
  <c r="CY331" i="6"/>
  <c r="FB331" i="6" s="1"/>
  <c r="HE331" i="6" s="1"/>
  <c r="CX331" i="6"/>
  <c r="FA331" i="6" s="1"/>
  <c r="HD331" i="6" s="1"/>
  <c r="CW331" i="6"/>
  <c r="EZ331" i="6" s="1"/>
  <c r="HC331" i="6" s="1"/>
  <c r="CV331" i="6"/>
  <c r="EY331" i="6" s="1"/>
  <c r="HB331" i="6" s="1"/>
  <c r="CU331" i="6"/>
  <c r="EX331" i="6" s="1"/>
  <c r="HA331" i="6" s="1"/>
  <c r="CT331" i="6"/>
  <c r="EW331" i="6" s="1"/>
  <c r="GZ331" i="6" s="1"/>
  <c r="CS331" i="6"/>
  <c r="EV331" i="6" s="1"/>
  <c r="GY331" i="6" s="1"/>
  <c r="CR331" i="6"/>
  <c r="EU331" i="6" s="1"/>
  <c r="GX331" i="6" s="1"/>
  <c r="CQ331" i="6"/>
  <c r="ET331" i="6" s="1"/>
  <c r="GW331" i="6" s="1"/>
  <c r="CP331" i="6"/>
  <c r="ES331" i="6" s="1"/>
  <c r="GV331" i="6" s="1"/>
  <c r="CO331" i="6"/>
  <c r="ER331" i="6" s="1"/>
  <c r="GU331" i="6" s="1"/>
  <c r="CN331" i="6"/>
  <c r="EQ331" i="6" s="1"/>
  <c r="GT331" i="6" s="1"/>
  <c r="CM331" i="6"/>
  <c r="EP331" i="6" s="1"/>
  <c r="GS331" i="6" s="1"/>
  <c r="CL331" i="6"/>
  <c r="EO331" i="6" s="1"/>
  <c r="GR331" i="6" s="1"/>
  <c r="CK331" i="6"/>
  <c r="EN331" i="6" s="1"/>
  <c r="GQ331" i="6" s="1"/>
  <c r="CJ331" i="6"/>
  <c r="EM331" i="6" s="1"/>
  <c r="GP331" i="6" s="1"/>
  <c r="CI331" i="6"/>
  <c r="EL331" i="6" s="1"/>
  <c r="GO331" i="6" s="1"/>
  <c r="CH331" i="6"/>
  <c r="EK331" i="6" s="1"/>
  <c r="GN331" i="6" s="1"/>
  <c r="CG331" i="6"/>
  <c r="EJ331" i="6" s="1"/>
  <c r="GM331" i="6" s="1"/>
  <c r="CF331" i="6"/>
  <c r="EI331" i="6" s="1"/>
  <c r="GL331" i="6" s="1"/>
  <c r="CE331" i="6"/>
  <c r="EH331" i="6" s="1"/>
  <c r="GK331" i="6" s="1"/>
  <c r="CD331" i="6"/>
  <c r="EG331" i="6" s="1"/>
  <c r="GJ331" i="6" s="1"/>
  <c r="CC331" i="6"/>
  <c r="EF331" i="6" s="1"/>
  <c r="GI331" i="6" s="1"/>
  <c r="CB331" i="6"/>
  <c r="EE331" i="6" s="1"/>
  <c r="GH331" i="6" s="1"/>
  <c r="CA331" i="6"/>
  <c r="ED331" i="6" s="1"/>
  <c r="GG331" i="6" s="1"/>
  <c r="BZ331" i="6"/>
  <c r="EC331" i="6" s="1"/>
  <c r="GF331" i="6" s="1"/>
  <c r="BY331" i="6"/>
  <c r="EB331" i="6" s="1"/>
  <c r="GE331" i="6" s="1"/>
  <c r="BX331" i="6"/>
  <c r="EA331" i="6" s="1"/>
  <c r="GD331" i="6" s="1"/>
  <c r="BW331" i="6"/>
  <c r="DZ331" i="6" s="1"/>
  <c r="GC331" i="6" s="1"/>
  <c r="BV331" i="6"/>
  <c r="DY331" i="6" s="1"/>
  <c r="GB331" i="6" s="1"/>
  <c r="BU331" i="6"/>
  <c r="DX331" i="6" s="1"/>
  <c r="GA331" i="6" s="1"/>
  <c r="BT331" i="6"/>
  <c r="DW331" i="6" s="1"/>
  <c r="FZ331" i="6" s="1"/>
  <c r="BS331" i="6"/>
  <c r="DV331" i="6" s="1"/>
  <c r="FY331" i="6" s="1"/>
  <c r="DU330" i="6"/>
  <c r="FX330" i="6" s="1"/>
  <c r="DT330" i="6"/>
  <c r="FW330" i="6" s="1"/>
  <c r="HZ330" i="6" s="1"/>
  <c r="DS330" i="6"/>
  <c r="FV330" i="6" s="1"/>
  <c r="HY330" i="6" s="1"/>
  <c r="DR330" i="6"/>
  <c r="FU330" i="6" s="1"/>
  <c r="HX330" i="6" s="1"/>
  <c r="DQ330" i="6"/>
  <c r="FT330" i="6" s="1"/>
  <c r="HW330" i="6" s="1"/>
  <c r="DP330" i="6"/>
  <c r="FS330" i="6" s="1"/>
  <c r="HV330" i="6" s="1"/>
  <c r="DO330" i="6"/>
  <c r="FR330" i="6" s="1"/>
  <c r="HU330" i="6" s="1"/>
  <c r="DN330" i="6"/>
  <c r="FQ330" i="6" s="1"/>
  <c r="HT330" i="6" s="1"/>
  <c r="DM330" i="6"/>
  <c r="FP330" i="6" s="1"/>
  <c r="HS330" i="6" s="1"/>
  <c r="DL330" i="6"/>
  <c r="FO330" i="6" s="1"/>
  <c r="HR330" i="6" s="1"/>
  <c r="DK330" i="6"/>
  <c r="FN330" i="6" s="1"/>
  <c r="HQ330" i="6" s="1"/>
  <c r="DJ330" i="6"/>
  <c r="FM330" i="6" s="1"/>
  <c r="HP330" i="6" s="1"/>
  <c r="DI330" i="6"/>
  <c r="FL330" i="6" s="1"/>
  <c r="HO330" i="6" s="1"/>
  <c r="DH330" i="6"/>
  <c r="FK330" i="6" s="1"/>
  <c r="HN330" i="6" s="1"/>
  <c r="DG330" i="6"/>
  <c r="FJ330" i="6" s="1"/>
  <c r="HM330" i="6" s="1"/>
  <c r="DF330" i="6"/>
  <c r="FI330" i="6" s="1"/>
  <c r="HL330" i="6" s="1"/>
  <c r="DE330" i="6"/>
  <c r="FH330" i="6" s="1"/>
  <c r="HK330" i="6" s="1"/>
  <c r="DD330" i="6"/>
  <c r="FG330" i="6" s="1"/>
  <c r="HJ330" i="6" s="1"/>
  <c r="DC330" i="6"/>
  <c r="FF330" i="6" s="1"/>
  <c r="HI330" i="6" s="1"/>
  <c r="DB330" i="6"/>
  <c r="FE330" i="6" s="1"/>
  <c r="HH330" i="6" s="1"/>
  <c r="DA330" i="6"/>
  <c r="FD330" i="6" s="1"/>
  <c r="HG330" i="6" s="1"/>
  <c r="CZ330" i="6"/>
  <c r="FC330" i="6" s="1"/>
  <c r="HF330" i="6" s="1"/>
  <c r="CY330" i="6"/>
  <c r="FB330" i="6" s="1"/>
  <c r="HE330" i="6" s="1"/>
  <c r="CX330" i="6"/>
  <c r="FA330" i="6" s="1"/>
  <c r="HD330" i="6" s="1"/>
  <c r="CW330" i="6"/>
  <c r="EZ330" i="6" s="1"/>
  <c r="HC330" i="6" s="1"/>
  <c r="CV330" i="6"/>
  <c r="EY330" i="6" s="1"/>
  <c r="HB330" i="6" s="1"/>
  <c r="CU330" i="6"/>
  <c r="EX330" i="6" s="1"/>
  <c r="HA330" i="6" s="1"/>
  <c r="CT330" i="6"/>
  <c r="EW330" i="6" s="1"/>
  <c r="GZ330" i="6" s="1"/>
  <c r="CS330" i="6"/>
  <c r="EV330" i="6" s="1"/>
  <c r="GY330" i="6" s="1"/>
  <c r="CR330" i="6"/>
  <c r="EU330" i="6" s="1"/>
  <c r="GX330" i="6" s="1"/>
  <c r="CQ330" i="6"/>
  <c r="ET330" i="6" s="1"/>
  <c r="GW330" i="6" s="1"/>
  <c r="CP330" i="6"/>
  <c r="ES330" i="6" s="1"/>
  <c r="GV330" i="6" s="1"/>
  <c r="CO330" i="6"/>
  <c r="ER330" i="6" s="1"/>
  <c r="GU330" i="6" s="1"/>
  <c r="CN330" i="6"/>
  <c r="EQ330" i="6" s="1"/>
  <c r="GT330" i="6" s="1"/>
  <c r="CM330" i="6"/>
  <c r="EP330" i="6" s="1"/>
  <c r="GS330" i="6" s="1"/>
  <c r="CL330" i="6"/>
  <c r="EO330" i="6" s="1"/>
  <c r="GR330" i="6" s="1"/>
  <c r="CK330" i="6"/>
  <c r="EN330" i="6" s="1"/>
  <c r="GQ330" i="6" s="1"/>
  <c r="CJ330" i="6"/>
  <c r="EM330" i="6" s="1"/>
  <c r="GP330" i="6" s="1"/>
  <c r="CI330" i="6"/>
  <c r="EL330" i="6" s="1"/>
  <c r="GO330" i="6" s="1"/>
  <c r="CH330" i="6"/>
  <c r="EK330" i="6" s="1"/>
  <c r="GN330" i="6" s="1"/>
  <c r="CG330" i="6"/>
  <c r="EJ330" i="6" s="1"/>
  <c r="GM330" i="6" s="1"/>
  <c r="CF330" i="6"/>
  <c r="EI330" i="6" s="1"/>
  <c r="GL330" i="6" s="1"/>
  <c r="CE330" i="6"/>
  <c r="EH330" i="6" s="1"/>
  <c r="GK330" i="6" s="1"/>
  <c r="CD330" i="6"/>
  <c r="EG330" i="6" s="1"/>
  <c r="GJ330" i="6" s="1"/>
  <c r="CC330" i="6"/>
  <c r="EF330" i="6" s="1"/>
  <c r="GI330" i="6" s="1"/>
  <c r="CB330" i="6"/>
  <c r="EE330" i="6" s="1"/>
  <c r="GH330" i="6" s="1"/>
  <c r="CA330" i="6"/>
  <c r="ED330" i="6" s="1"/>
  <c r="GG330" i="6" s="1"/>
  <c r="BZ330" i="6"/>
  <c r="EC330" i="6" s="1"/>
  <c r="GF330" i="6" s="1"/>
  <c r="BY330" i="6"/>
  <c r="EB330" i="6" s="1"/>
  <c r="GE330" i="6" s="1"/>
  <c r="BX330" i="6"/>
  <c r="EA330" i="6" s="1"/>
  <c r="GD330" i="6" s="1"/>
  <c r="BW330" i="6"/>
  <c r="DZ330" i="6" s="1"/>
  <c r="GC330" i="6" s="1"/>
  <c r="BV330" i="6"/>
  <c r="DY330" i="6" s="1"/>
  <c r="GB330" i="6" s="1"/>
  <c r="BU330" i="6"/>
  <c r="DX330" i="6" s="1"/>
  <c r="GA330" i="6" s="1"/>
  <c r="BT330" i="6"/>
  <c r="DW330" i="6" s="1"/>
  <c r="FZ330" i="6" s="1"/>
  <c r="BS330" i="6"/>
  <c r="DV330" i="6" s="1"/>
  <c r="FY330" i="6" s="1"/>
  <c r="DU329" i="6"/>
  <c r="FX329" i="6" s="1"/>
  <c r="DT329" i="6"/>
  <c r="FW329" i="6" s="1"/>
  <c r="HZ329" i="6" s="1"/>
  <c r="DS329" i="6"/>
  <c r="FV329" i="6" s="1"/>
  <c r="HY329" i="6" s="1"/>
  <c r="DR329" i="6"/>
  <c r="FU329" i="6" s="1"/>
  <c r="HX329" i="6" s="1"/>
  <c r="DQ329" i="6"/>
  <c r="FT329" i="6" s="1"/>
  <c r="HW329" i="6" s="1"/>
  <c r="DP329" i="6"/>
  <c r="FS329" i="6" s="1"/>
  <c r="HV329" i="6" s="1"/>
  <c r="DO329" i="6"/>
  <c r="FR329" i="6" s="1"/>
  <c r="HU329" i="6" s="1"/>
  <c r="DN329" i="6"/>
  <c r="FQ329" i="6" s="1"/>
  <c r="HT329" i="6" s="1"/>
  <c r="DM329" i="6"/>
  <c r="FP329" i="6" s="1"/>
  <c r="HS329" i="6" s="1"/>
  <c r="DL329" i="6"/>
  <c r="FO329" i="6" s="1"/>
  <c r="HR329" i="6" s="1"/>
  <c r="DK329" i="6"/>
  <c r="FN329" i="6" s="1"/>
  <c r="HQ329" i="6" s="1"/>
  <c r="DJ329" i="6"/>
  <c r="FM329" i="6" s="1"/>
  <c r="HP329" i="6" s="1"/>
  <c r="DI329" i="6"/>
  <c r="FL329" i="6" s="1"/>
  <c r="HO329" i="6" s="1"/>
  <c r="DH329" i="6"/>
  <c r="FK329" i="6" s="1"/>
  <c r="HN329" i="6" s="1"/>
  <c r="DG329" i="6"/>
  <c r="FJ329" i="6" s="1"/>
  <c r="HM329" i="6" s="1"/>
  <c r="DF329" i="6"/>
  <c r="FI329" i="6" s="1"/>
  <c r="HL329" i="6" s="1"/>
  <c r="DE329" i="6"/>
  <c r="FH329" i="6" s="1"/>
  <c r="HK329" i="6" s="1"/>
  <c r="DD329" i="6"/>
  <c r="FG329" i="6" s="1"/>
  <c r="HJ329" i="6" s="1"/>
  <c r="DC329" i="6"/>
  <c r="FF329" i="6" s="1"/>
  <c r="HI329" i="6" s="1"/>
  <c r="DB329" i="6"/>
  <c r="FE329" i="6" s="1"/>
  <c r="HH329" i="6" s="1"/>
  <c r="DA329" i="6"/>
  <c r="FD329" i="6" s="1"/>
  <c r="HG329" i="6" s="1"/>
  <c r="CZ329" i="6"/>
  <c r="FC329" i="6" s="1"/>
  <c r="HF329" i="6" s="1"/>
  <c r="CY329" i="6"/>
  <c r="FB329" i="6" s="1"/>
  <c r="HE329" i="6" s="1"/>
  <c r="CX329" i="6"/>
  <c r="FA329" i="6" s="1"/>
  <c r="HD329" i="6" s="1"/>
  <c r="CW329" i="6"/>
  <c r="EZ329" i="6" s="1"/>
  <c r="HC329" i="6" s="1"/>
  <c r="CV329" i="6"/>
  <c r="EY329" i="6" s="1"/>
  <c r="HB329" i="6" s="1"/>
  <c r="CU329" i="6"/>
  <c r="EX329" i="6" s="1"/>
  <c r="HA329" i="6" s="1"/>
  <c r="CT329" i="6"/>
  <c r="EW329" i="6" s="1"/>
  <c r="GZ329" i="6" s="1"/>
  <c r="CS329" i="6"/>
  <c r="EV329" i="6" s="1"/>
  <c r="GY329" i="6" s="1"/>
  <c r="CR329" i="6"/>
  <c r="EU329" i="6" s="1"/>
  <c r="GX329" i="6" s="1"/>
  <c r="CQ329" i="6"/>
  <c r="ET329" i="6" s="1"/>
  <c r="GW329" i="6" s="1"/>
  <c r="CP329" i="6"/>
  <c r="ES329" i="6" s="1"/>
  <c r="GV329" i="6" s="1"/>
  <c r="CO329" i="6"/>
  <c r="ER329" i="6" s="1"/>
  <c r="GU329" i="6" s="1"/>
  <c r="CN329" i="6"/>
  <c r="EQ329" i="6" s="1"/>
  <c r="GT329" i="6" s="1"/>
  <c r="CM329" i="6"/>
  <c r="EP329" i="6" s="1"/>
  <c r="GS329" i="6" s="1"/>
  <c r="CL329" i="6"/>
  <c r="EO329" i="6" s="1"/>
  <c r="GR329" i="6" s="1"/>
  <c r="CK329" i="6"/>
  <c r="EN329" i="6" s="1"/>
  <c r="GQ329" i="6" s="1"/>
  <c r="CJ329" i="6"/>
  <c r="EM329" i="6" s="1"/>
  <c r="GP329" i="6" s="1"/>
  <c r="CI329" i="6"/>
  <c r="EL329" i="6" s="1"/>
  <c r="GO329" i="6" s="1"/>
  <c r="CH329" i="6"/>
  <c r="EK329" i="6" s="1"/>
  <c r="GN329" i="6" s="1"/>
  <c r="CG329" i="6"/>
  <c r="EJ329" i="6" s="1"/>
  <c r="GM329" i="6" s="1"/>
  <c r="CF329" i="6"/>
  <c r="EI329" i="6" s="1"/>
  <c r="GL329" i="6" s="1"/>
  <c r="CE329" i="6"/>
  <c r="EH329" i="6" s="1"/>
  <c r="GK329" i="6" s="1"/>
  <c r="CD329" i="6"/>
  <c r="EG329" i="6" s="1"/>
  <c r="GJ329" i="6" s="1"/>
  <c r="CC329" i="6"/>
  <c r="EF329" i="6" s="1"/>
  <c r="GI329" i="6" s="1"/>
  <c r="CB329" i="6"/>
  <c r="EE329" i="6" s="1"/>
  <c r="GH329" i="6" s="1"/>
  <c r="CA329" i="6"/>
  <c r="ED329" i="6" s="1"/>
  <c r="GG329" i="6" s="1"/>
  <c r="BZ329" i="6"/>
  <c r="EC329" i="6" s="1"/>
  <c r="GF329" i="6" s="1"/>
  <c r="BY329" i="6"/>
  <c r="EB329" i="6" s="1"/>
  <c r="GE329" i="6" s="1"/>
  <c r="BX329" i="6"/>
  <c r="EA329" i="6" s="1"/>
  <c r="GD329" i="6" s="1"/>
  <c r="BW329" i="6"/>
  <c r="DZ329" i="6" s="1"/>
  <c r="GC329" i="6" s="1"/>
  <c r="BV329" i="6"/>
  <c r="DY329" i="6" s="1"/>
  <c r="GB329" i="6" s="1"/>
  <c r="BU329" i="6"/>
  <c r="DX329" i="6" s="1"/>
  <c r="GA329" i="6" s="1"/>
  <c r="BT329" i="6"/>
  <c r="DW329" i="6" s="1"/>
  <c r="FZ329" i="6" s="1"/>
  <c r="BS329" i="6"/>
  <c r="DV329" i="6" s="1"/>
  <c r="FY329" i="6" s="1"/>
  <c r="DU328" i="6"/>
  <c r="FX328" i="6" s="1"/>
  <c r="DT328" i="6"/>
  <c r="FW328" i="6" s="1"/>
  <c r="HZ328" i="6" s="1"/>
  <c r="DS328" i="6"/>
  <c r="FV328" i="6" s="1"/>
  <c r="HY328" i="6" s="1"/>
  <c r="DR328" i="6"/>
  <c r="FU328" i="6" s="1"/>
  <c r="HX328" i="6" s="1"/>
  <c r="DQ328" i="6"/>
  <c r="FT328" i="6" s="1"/>
  <c r="HW328" i="6" s="1"/>
  <c r="DP328" i="6"/>
  <c r="FS328" i="6" s="1"/>
  <c r="HV328" i="6" s="1"/>
  <c r="DO328" i="6"/>
  <c r="FR328" i="6" s="1"/>
  <c r="HU328" i="6" s="1"/>
  <c r="DN328" i="6"/>
  <c r="FQ328" i="6" s="1"/>
  <c r="HT328" i="6" s="1"/>
  <c r="DM328" i="6"/>
  <c r="FP328" i="6" s="1"/>
  <c r="HS328" i="6" s="1"/>
  <c r="DL328" i="6"/>
  <c r="FO328" i="6" s="1"/>
  <c r="HR328" i="6" s="1"/>
  <c r="DK328" i="6"/>
  <c r="FN328" i="6" s="1"/>
  <c r="HQ328" i="6" s="1"/>
  <c r="DJ328" i="6"/>
  <c r="FM328" i="6" s="1"/>
  <c r="HP328" i="6" s="1"/>
  <c r="DI328" i="6"/>
  <c r="FL328" i="6" s="1"/>
  <c r="HO328" i="6" s="1"/>
  <c r="DH328" i="6"/>
  <c r="FK328" i="6" s="1"/>
  <c r="HN328" i="6" s="1"/>
  <c r="DG328" i="6"/>
  <c r="FJ328" i="6" s="1"/>
  <c r="HM328" i="6" s="1"/>
  <c r="DF328" i="6"/>
  <c r="FI328" i="6" s="1"/>
  <c r="HL328" i="6" s="1"/>
  <c r="DE328" i="6"/>
  <c r="FH328" i="6" s="1"/>
  <c r="HK328" i="6" s="1"/>
  <c r="DD328" i="6"/>
  <c r="FG328" i="6" s="1"/>
  <c r="HJ328" i="6" s="1"/>
  <c r="DC328" i="6"/>
  <c r="FF328" i="6" s="1"/>
  <c r="HI328" i="6" s="1"/>
  <c r="DB328" i="6"/>
  <c r="FE328" i="6" s="1"/>
  <c r="HH328" i="6" s="1"/>
  <c r="DA328" i="6"/>
  <c r="FD328" i="6" s="1"/>
  <c r="HG328" i="6" s="1"/>
  <c r="CZ328" i="6"/>
  <c r="FC328" i="6" s="1"/>
  <c r="HF328" i="6" s="1"/>
  <c r="CY328" i="6"/>
  <c r="FB328" i="6" s="1"/>
  <c r="HE328" i="6" s="1"/>
  <c r="CX328" i="6"/>
  <c r="FA328" i="6" s="1"/>
  <c r="HD328" i="6" s="1"/>
  <c r="CW328" i="6"/>
  <c r="EZ328" i="6" s="1"/>
  <c r="HC328" i="6" s="1"/>
  <c r="CV328" i="6"/>
  <c r="EY328" i="6" s="1"/>
  <c r="HB328" i="6" s="1"/>
  <c r="CU328" i="6"/>
  <c r="EX328" i="6" s="1"/>
  <c r="HA328" i="6" s="1"/>
  <c r="CT328" i="6"/>
  <c r="EW328" i="6" s="1"/>
  <c r="GZ328" i="6" s="1"/>
  <c r="CS328" i="6"/>
  <c r="EV328" i="6" s="1"/>
  <c r="GY328" i="6" s="1"/>
  <c r="CR328" i="6"/>
  <c r="EU328" i="6" s="1"/>
  <c r="GX328" i="6" s="1"/>
  <c r="CQ328" i="6"/>
  <c r="ET328" i="6" s="1"/>
  <c r="GW328" i="6" s="1"/>
  <c r="CP328" i="6"/>
  <c r="ES328" i="6" s="1"/>
  <c r="GV328" i="6" s="1"/>
  <c r="CO328" i="6"/>
  <c r="ER328" i="6" s="1"/>
  <c r="GU328" i="6" s="1"/>
  <c r="CN328" i="6"/>
  <c r="EQ328" i="6" s="1"/>
  <c r="GT328" i="6" s="1"/>
  <c r="CM328" i="6"/>
  <c r="EP328" i="6" s="1"/>
  <c r="GS328" i="6" s="1"/>
  <c r="CL328" i="6"/>
  <c r="EO328" i="6" s="1"/>
  <c r="GR328" i="6" s="1"/>
  <c r="CK328" i="6"/>
  <c r="EN328" i="6" s="1"/>
  <c r="GQ328" i="6" s="1"/>
  <c r="CJ328" i="6"/>
  <c r="EM328" i="6" s="1"/>
  <c r="GP328" i="6" s="1"/>
  <c r="CI328" i="6"/>
  <c r="EL328" i="6" s="1"/>
  <c r="GO328" i="6" s="1"/>
  <c r="CH328" i="6"/>
  <c r="EK328" i="6" s="1"/>
  <c r="GN328" i="6" s="1"/>
  <c r="CG328" i="6"/>
  <c r="EJ328" i="6" s="1"/>
  <c r="GM328" i="6" s="1"/>
  <c r="CF328" i="6"/>
  <c r="EI328" i="6" s="1"/>
  <c r="GL328" i="6" s="1"/>
  <c r="CE328" i="6"/>
  <c r="EH328" i="6" s="1"/>
  <c r="GK328" i="6" s="1"/>
  <c r="CD328" i="6"/>
  <c r="EG328" i="6" s="1"/>
  <c r="GJ328" i="6" s="1"/>
  <c r="CC328" i="6"/>
  <c r="EF328" i="6" s="1"/>
  <c r="GI328" i="6" s="1"/>
  <c r="CB328" i="6"/>
  <c r="EE328" i="6" s="1"/>
  <c r="GH328" i="6" s="1"/>
  <c r="CA328" i="6"/>
  <c r="ED328" i="6" s="1"/>
  <c r="GG328" i="6" s="1"/>
  <c r="BZ328" i="6"/>
  <c r="EC328" i="6" s="1"/>
  <c r="GF328" i="6" s="1"/>
  <c r="BY328" i="6"/>
  <c r="EB328" i="6" s="1"/>
  <c r="GE328" i="6" s="1"/>
  <c r="BX328" i="6"/>
  <c r="EA328" i="6" s="1"/>
  <c r="GD328" i="6" s="1"/>
  <c r="BW328" i="6"/>
  <c r="DZ328" i="6" s="1"/>
  <c r="GC328" i="6" s="1"/>
  <c r="BV328" i="6"/>
  <c r="DY328" i="6" s="1"/>
  <c r="GB328" i="6" s="1"/>
  <c r="BU328" i="6"/>
  <c r="DX328" i="6" s="1"/>
  <c r="GA328" i="6" s="1"/>
  <c r="BT328" i="6"/>
  <c r="DW328" i="6" s="1"/>
  <c r="FZ328" i="6" s="1"/>
  <c r="BS328" i="6"/>
  <c r="DV328" i="6" s="1"/>
  <c r="FY328" i="6" s="1"/>
  <c r="DU327" i="6"/>
  <c r="FX327" i="6" s="1"/>
  <c r="DT327" i="6"/>
  <c r="FW327" i="6" s="1"/>
  <c r="HZ327" i="6" s="1"/>
  <c r="DS327" i="6"/>
  <c r="FV327" i="6" s="1"/>
  <c r="HY327" i="6" s="1"/>
  <c r="DR327" i="6"/>
  <c r="FU327" i="6" s="1"/>
  <c r="HX327" i="6" s="1"/>
  <c r="DQ327" i="6"/>
  <c r="FT327" i="6" s="1"/>
  <c r="HW327" i="6" s="1"/>
  <c r="DP327" i="6"/>
  <c r="FS327" i="6" s="1"/>
  <c r="HV327" i="6" s="1"/>
  <c r="DO327" i="6"/>
  <c r="FR327" i="6" s="1"/>
  <c r="HU327" i="6" s="1"/>
  <c r="DN327" i="6"/>
  <c r="FQ327" i="6" s="1"/>
  <c r="HT327" i="6" s="1"/>
  <c r="DM327" i="6"/>
  <c r="FP327" i="6" s="1"/>
  <c r="HS327" i="6" s="1"/>
  <c r="DL327" i="6"/>
  <c r="FO327" i="6" s="1"/>
  <c r="HR327" i="6" s="1"/>
  <c r="DK327" i="6"/>
  <c r="FN327" i="6" s="1"/>
  <c r="HQ327" i="6" s="1"/>
  <c r="DJ327" i="6"/>
  <c r="FM327" i="6" s="1"/>
  <c r="HP327" i="6" s="1"/>
  <c r="DI327" i="6"/>
  <c r="FL327" i="6" s="1"/>
  <c r="HO327" i="6" s="1"/>
  <c r="DH327" i="6"/>
  <c r="FK327" i="6" s="1"/>
  <c r="HN327" i="6" s="1"/>
  <c r="DG327" i="6"/>
  <c r="FJ327" i="6" s="1"/>
  <c r="HM327" i="6" s="1"/>
  <c r="DF327" i="6"/>
  <c r="FI327" i="6" s="1"/>
  <c r="HL327" i="6" s="1"/>
  <c r="DE327" i="6"/>
  <c r="FH327" i="6" s="1"/>
  <c r="HK327" i="6" s="1"/>
  <c r="DD327" i="6"/>
  <c r="FG327" i="6" s="1"/>
  <c r="HJ327" i="6" s="1"/>
  <c r="DC327" i="6"/>
  <c r="FF327" i="6" s="1"/>
  <c r="HI327" i="6" s="1"/>
  <c r="DB327" i="6"/>
  <c r="FE327" i="6" s="1"/>
  <c r="HH327" i="6" s="1"/>
  <c r="DA327" i="6"/>
  <c r="FD327" i="6" s="1"/>
  <c r="HG327" i="6" s="1"/>
  <c r="CZ327" i="6"/>
  <c r="FC327" i="6" s="1"/>
  <c r="HF327" i="6" s="1"/>
  <c r="CY327" i="6"/>
  <c r="FB327" i="6" s="1"/>
  <c r="HE327" i="6" s="1"/>
  <c r="CX327" i="6"/>
  <c r="FA327" i="6" s="1"/>
  <c r="HD327" i="6" s="1"/>
  <c r="CW327" i="6"/>
  <c r="EZ327" i="6" s="1"/>
  <c r="HC327" i="6" s="1"/>
  <c r="CV327" i="6"/>
  <c r="EY327" i="6" s="1"/>
  <c r="HB327" i="6" s="1"/>
  <c r="CU327" i="6"/>
  <c r="EX327" i="6" s="1"/>
  <c r="HA327" i="6" s="1"/>
  <c r="CT327" i="6"/>
  <c r="EW327" i="6" s="1"/>
  <c r="GZ327" i="6" s="1"/>
  <c r="CS327" i="6"/>
  <c r="EV327" i="6" s="1"/>
  <c r="GY327" i="6" s="1"/>
  <c r="CR327" i="6"/>
  <c r="EU327" i="6" s="1"/>
  <c r="GX327" i="6" s="1"/>
  <c r="CQ327" i="6"/>
  <c r="ET327" i="6" s="1"/>
  <c r="GW327" i="6" s="1"/>
  <c r="CP327" i="6"/>
  <c r="ES327" i="6" s="1"/>
  <c r="GV327" i="6" s="1"/>
  <c r="CO327" i="6"/>
  <c r="ER327" i="6" s="1"/>
  <c r="GU327" i="6" s="1"/>
  <c r="CN327" i="6"/>
  <c r="EQ327" i="6" s="1"/>
  <c r="GT327" i="6" s="1"/>
  <c r="CM327" i="6"/>
  <c r="EP327" i="6" s="1"/>
  <c r="GS327" i="6" s="1"/>
  <c r="CL327" i="6"/>
  <c r="EO327" i="6" s="1"/>
  <c r="GR327" i="6" s="1"/>
  <c r="CK327" i="6"/>
  <c r="EN327" i="6" s="1"/>
  <c r="GQ327" i="6" s="1"/>
  <c r="CJ327" i="6"/>
  <c r="EM327" i="6" s="1"/>
  <c r="GP327" i="6" s="1"/>
  <c r="CI327" i="6"/>
  <c r="EL327" i="6" s="1"/>
  <c r="GO327" i="6" s="1"/>
  <c r="CH327" i="6"/>
  <c r="EK327" i="6" s="1"/>
  <c r="GN327" i="6" s="1"/>
  <c r="CG327" i="6"/>
  <c r="EJ327" i="6" s="1"/>
  <c r="GM327" i="6" s="1"/>
  <c r="CF327" i="6"/>
  <c r="EI327" i="6" s="1"/>
  <c r="GL327" i="6" s="1"/>
  <c r="CE327" i="6"/>
  <c r="EH327" i="6" s="1"/>
  <c r="GK327" i="6" s="1"/>
  <c r="CD327" i="6"/>
  <c r="EG327" i="6" s="1"/>
  <c r="GJ327" i="6" s="1"/>
  <c r="CC327" i="6"/>
  <c r="EF327" i="6" s="1"/>
  <c r="GI327" i="6" s="1"/>
  <c r="CB327" i="6"/>
  <c r="EE327" i="6" s="1"/>
  <c r="GH327" i="6" s="1"/>
  <c r="CA327" i="6"/>
  <c r="ED327" i="6" s="1"/>
  <c r="GG327" i="6" s="1"/>
  <c r="BZ327" i="6"/>
  <c r="EC327" i="6" s="1"/>
  <c r="GF327" i="6" s="1"/>
  <c r="BY327" i="6"/>
  <c r="EB327" i="6" s="1"/>
  <c r="GE327" i="6" s="1"/>
  <c r="BX327" i="6"/>
  <c r="EA327" i="6" s="1"/>
  <c r="GD327" i="6" s="1"/>
  <c r="BW327" i="6"/>
  <c r="DZ327" i="6" s="1"/>
  <c r="GC327" i="6" s="1"/>
  <c r="BV327" i="6"/>
  <c r="DY327" i="6" s="1"/>
  <c r="GB327" i="6" s="1"/>
  <c r="BU327" i="6"/>
  <c r="DX327" i="6" s="1"/>
  <c r="GA327" i="6" s="1"/>
  <c r="BT327" i="6"/>
  <c r="DW327" i="6" s="1"/>
  <c r="FZ327" i="6" s="1"/>
  <c r="BS327" i="6"/>
  <c r="DV327" i="6" s="1"/>
  <c r="FY327" i="6" s="1"/>
  <c r="DU326" i="6"/>
  <c r="FX326" i="6" s="1"/>
  <c r="DT326" i="6"/>
  <c r="FW326" i="6" s="1"/>
  <c r="HZ326" i="6" s="1"/>
  <c r="DS326" i="6"/>
  <c r="FV326" i="6" s="1"/>
  <c r="HY326" i="6" s="1"/>
  <c r="DR326" i="6"/>
  <c r="FU326" i="6" s="1"/>
  <c r="HX326" i="6" s="1"/>
  <c r="DQ326" i="6"/>
  <c r="FT326" i="6" s="1"/>
  <c r="HW326" i="6" s="1"/>
  <c r="DP326" i="6"/>
  <c r="FS326" i="6" s="1"/>
  <c r="HV326" i="6" s="1"/>
  <c r="DO326" i="6"/>
  <c r="FR326" i="6" s="1"/>
  <c r="HU326" i="6" s="1"/>
  <c r="DN326" i="6"/>
  <c r="FQ326" i="6" s="1"/>
  <c r="HT326" i="6" s="1"/>
  <c r="DM326" i="6"/>
  <c r="FP326" i="6" s="1"/>
  <c r="HS326" i="6" s="1"/>
  <c r="DL326" i="6"/>
  <c r="FO326" i="6" s="1"/>
  <c r="HR326" i="6" s="1"/>
  <c r="DK326" i="6"/>
  <c r="FN326" i="6" s="1"/>
  <c r="HQ326" i="6" s="1"/>
  <c r="DJ326" i="6"/>
  <c r="FM326" i="6" s="1"/>
  <c r="HP326" i="6" s="1"/>
  <c r="DI326" i="6"/>
  <c r="FL326" i="6" s="1"/>
  <c r="HO326" i="6" s="1"/>
  <c r="DH326" i="6"/>
  <c r="FK326" i="6" s="1"/>
  <c r="HN326" i="6" s="1"/>
  <c r="DG326" i="6"/>
  <c r="FJ326" i="6" s="1"/>
  <c r="HM326" i="6" s="1"/>
  <c r="DF326" i="6"/>
  <c r="FI326" i="6" s="1"/>
  <c r="HL326" i="6" s="1"/>
  <c r="DE326" i="6"/>
  <c r="FH326" i="6" s="1"/>
  <c r="HK326" i="6" s="1"/>
  <c r="DD326" i="6"/>
  <c r="FG326" i="6" s="1"/>
  <c r="HJ326" i="6" s="1"/>
  <c r="DC326" i="6"/>
  <c r="FF326" i="6" s="1"/>
  <c r="HI326" i="6" s="1"/>
  <c r="DB326" i="6"/>
  <c r="FE326" i="6" s="1"/>
  <c r="HH326" i="6" s="1"/>
  <c r="DA326" i="6"/>
  <c r="FD326" i="6" s="1"/>
  <c r="HG326" i="6" s="1"/>
  <c r="CZ326" i="6"/>
  <c r="FC326" i="6" s="1"/>
  <c r="HF326" i="6" s="1"/>
  <c r="CY326" i="6"/>
  <c r="FB326" i="6" s="1"/>
  <c r="HE326" i="6" s="1"/>
  <c r="CX326" i="6"/>
  <c r="FA326" i="6" s="1"/>
  <c r="HD326" i="6" s="1"/>
  <c r="CW326" i="6"/>
  <c r="EZ326" i="6" s="1"/>
  <c r="HC326" i="6" s="1"/>
  <c r="CV326" i="6"/>
  <c r="EY326" i="6" s="1"/>
  <c r="HB326" i="6" s="1"/>
  <c r="CU326" i="6"/>
  <c r="EX326" i="6" s="1"/>
  <c r="HA326" i="6" s="1"/>
  <c r="CT326" i="6"/>
  <c r="EW326" i="6" s="1"/>
  <c r="GZ326" i="6" s="1"/>
  <c r="CS326" i="6"/>
  <c r="EV326" i="6" s="1"/>
  <c r="GY326" i="6" s="1"/>
  <c r="CR326" i="6"/>
  <c r="EU326" i="6" s="1"/>
  <c r="GX326" i="6" s="1"/>
  <c r="CQ326" i="6"/>
  <c r="ET326" i="6" s="1"/>
  <c r="GW326" i="6" s="1"/>
  <c r="CP326" i="6"/>
  <c r="ES326" i="6" s="1"/>
  <c r="GV326" i="6" s="1"/>
  <c r="CO326" i="6"/>
  <c r="ER326" i="6" s="1"/>
  <c r="GU326" i="6" s="1"/>
  <c r="CN326" i="6"/>
  <c r="EQ326" i="6" s="1"/>
  <c r="GT326" i="6" s="1"/>
  <c r="CM326" i="6"/>
  <c r="EP326" i="6" s="1"/>
  <c r="GS326" i="6" s="1"/>
  <c r="CL326" i="6"/>
  <c r="EO326" i="6" s="1"/>
  <c r="GR326" i="6" s="1"/>
  <c r="CK326" i="6"/>
  <c r="EN326" i="6" s="1"/>
  <c r="GQ326" i="6" s="1"/>
  <c r="CJ326" i="6"/>
  <c r="EM326" i="6" s="1"/>
  <c r="GP326" i="6" s="1"/>
  <c r="CI326" i="6"/>
  <c r="EL326" i="6" s="1"/>
  <c r="GO326" i="6" s="1"/>
  <c r="CH326" i="6"/>
  <c r="EK326" i="6" s="1"/>
  <c r="GN326" i="6" s="1"/>
  <c r="CG326" i="6"/>
  <c r="EJ326" i="6" s="1"/>
  <c r="GM326" i="6" s="1"/>
  <c r="CF326" i="6"/>
  <c r="EI326" i="6" s="1"/>
  <c r="GL326" i="6" s="1"/>
  <c r="CE326" i="6"/>
  <c r="EH326" i="6" s="1"/>
  <c r="GK326" i="6" s="1"/>
  <c r="CD326" i="6"/>
  <c r="EG326" i="6" s="1"/>
  <c r="GJ326" i="6" s="1"/>
  <c r="CC326" i="6"/>
  <c r="EF326" i="6" s="1"/>
  <c r="GI326" i="6" s="1"/>
  <c r="CB326" i="6"/>
  <c r="EE326" i="6" s="1"/>
  <c r="GH326" i="6" s="1"/>
  <c r="CA326" i="6"/>
  <c r="ED326" i="6" s="1"/>
  <c r="GG326" i="6" s="1"/>
  <c r="BZ326" i="6"/>
  <c r="EC326" i="6" s="1"/>
  <c r="GF326" i="6" s="1"/>
  <c r="BY326" i="6"/>
  <c r="EB326" i="6" s="1"/>
  <c r="GE326" i="6" s="1"/>
  <c r="BX326" i="6"/>
  <c r="EA326" i="6" s="1"/>
  <c r="GD326" i="6" s="1"/>
  <c r="BW326" i="6"/>
  <c r="DZ326" i="6" s="1"/>
  <c r="GC326" i="6" s="1"/>
  <c r="BV326" i="6"/>
  <c r="DY326" i="6" s="1"/>
  <c r="GB326" i="6" s="1"/>
  <c r="BU326" i="6"/>
  <c r="DX326" i="6" s="1"/>
  <c r="GA326" i="6" s="1"/>
  <c r="BT326" i="6"/>
  <c r="DW326" i="6" s="1"/>
  <c r="FZ326" i="6" s="1"/>
  <c r="BS326" i="6"/>
  <c r="DV326" i="6" s="1"/>
  <c r="FY326" i="6" s="1"/>
  <c r="DU325" i="6"/>
  <c r="FX325" i="6" s="1"/>
  <c r="DT325" i="6"/>
  <c r="FW325" i="6" s="1"/>
  <c r="HZ325" i="6" s="1"/>
  <c r="DS325" i="6"/>
  <c r="FV325" i="6" s="1"/>
  <c r="HY325" i="6" s="1"/>
  <c r="DR325" i="6"/>
  <c r="FU325" i="6" s="1"/>
  <c r="HX325" i="6" s="1"/>
  <c r="DQ325" i="6"/>
  <c r="FT325" i="6" s="1"/>
  <c r="HW325" i="6" s="1"/>
  <c r="DP325" i="6"/>
  <c r="FS325" i="6" s="1"/>
  <c r="HV325" i="6" s="1"/>
  <c r="DO325" i="6"/>
  <c r="FR325" i="6" s="1"/>
  <c r="HU325" i="6" s="1"/>
  <c r="DN325" i="6"/>
  <c r="FQ325" i="6" s="1"/>
  <c r="HT325" i="6" s="1"/>
  <c r="DM325" i="6"/>
  <c r="FP325" i="6" s="1"/>
  <c r="HS325" i="6" s="1"/>
  <c r="DL325" i="6"/>
  <c r="FO325" i="6" s="1"/>
  <c r="HR325" i="6" s="1"/>
  <c r="DK325" i="6"/>
  <c r="FN325" i="6" s="1"/>
  <c r="HQ325" i="6" s="1"/>
  <c r="DJ325" i="6"/>
  <c r="FM325" i="6" s="1"/>
  <c r="HP325" i="6" s="1"/>
  <c r="DI325" i="6"/>
  <c r="FL325" i="6" s="1"/>
  <c r="HO325" i="6" s="1"/>
  <c r="DH325" i="6"/>
  <c r="FK325" i="6" s="1"/>
  <c r="HN325" i="6" s="1"/>
  <c r="DG325" i="6"/>
  <c r="FJ325" i="6" s="1"/>
  <c r="HM325" i="6" s="1"/>
  <c r="DF325" i="6"/>
  <c r="FI325" i="6" s="1"/>
  <c r="HL325" i="6" s="1"/>
  <c r="DE325" i="6"/>
  <c r="FH325" i="6" s="1"/>
  <c r="HK325" i="6" s="1"/>
  <c r="DD325" i="6"/>
  <c r="FG325" i="6" s="1"/>
  <c r="HJ325" i="6" s="1"/>
  <c r="DC325" i="6"/>
  <c r="FF325" i="6" s="1"/>
  <c r="HI325" i="6" s="1"/>
  <c r="DB325" i="6"/>
  <c r="FE325" i="6" s="1"/>
  <c r="HH325" i="6" s="1"/>
  <c r="DA325" i="6"/>
  <c r="FD325" i="6" s="1"/>
  <c r="HG325" i="6" s="1"/>
  <c r="CZ325" i="6"/>
  <c r="FC325" i="6" s="1"/>
  <c r="HF325" i="6" s="1"/>
  <c r="CY325" i="6"/>
  <c r="FB325" i="6" s="1"/>
  <c r="HE325" i="6" s="1"/>
  <c r="CX325" i="6"/>
  <c r="FA325" i="6" s="1"/>
  <c r="HD325" i="6" s="1"/>
  <c r="CW325" i="6"/>
  <c r="EZ325" i="6" s="1"/>
  <c r="HC325" i="6" s="1"/>
  <c r="CV325" i="6"/>
  <c r="EY325" i="6" s="1"/>
  <c r="HB325" i="6" s="1"/>
  <c r="CU325" i="6"/>
  <c r="EX325" i="6" s="1"/>
  <c r="HA325" i="6" s="1"/>
  <c r="CT325" i="6"/>
  <c r="EW325" i="6" s="1"/>
  <c r="GZ325" i="6" s="1"/>
  <c r="CS325" i="6"/>
  <c r="EV325" i="6" s="1"/>
  <c r="GY325" i="6" s="1"/>
  <c r="CR325" i="6"/>
  <c r="EU325" i="6" s="1"/>
  <c r="GX325" i="6" s="1"/>
  <c r="CQ325" i="6"/>
  <c r="ET325" i="6" s="1"/>
  <c r="GW325" i="6" s="1"/>
  <c r="CP325" i="6"/>
  <c r="ES325" i="6" s="1"/>
  <c r="GV325" i="6" s="1"/>
  <c r="CO325" i="6"/>
  <c r="ER325" i="6" s="1"/>
  <c r="GU325" i="6" s="1"/>
  <c r="CN325" i="6"/>
  <c r="EQ325" i="6" s="1"/>
  <c r="GT325" i="6" s="1"/>
  <c r="CM325" i="6"/>
  <c r="EP325" i="6" s="1"/>
  <c r="GS325" i="6" s="1"/>
  <c r="CL325" i="6"/>
  <c r="EO325" i="6" s="1"/>
  <c r="GR325" i="6" s="1"/>
  <c r="CK325" i="6"/>
  <c r="EN325" i="6" s="1"/>
  <c r="GQ325" i="6" s="1"/>
  <c r="CJ325" i="6"/>
  <c r="EM325" i="6" s="1"/>
  <c r="GP325" i="6" s="1"/>
  <c r="CI325" i="6"/>
  <c r="EL325" i="6" s="1"/>
  <c r="GO325" i="6" s="1"/>
  <c r="CH325" i="6"/>
  <c r="EK325" i="6" s="1"/>
  <c r="GN325" i="6" s="1"/>
  <c r="CG325" i="6"/>
  <c r="EJ325" i="6" s="1"/>
  <c r="GM325" i="6" s="1"/>
  <c r="CF325" i="6"/>
  <c r="EI325" i="6" s="1"/>
  <c r="GL325" i="6" s="1"/>
  <c r="CE325" i="6"/>
  <c r="EH325" i="6" s="1"/>
  <c r="GK325" i="6" s="1"/>
  <c r="CD325" i="6"/>
  <c r="EG325" i="6" s="1"/>
  <c r="GJ325" i="6" s="1"/>
  <c r="CC325" i="6"/>
  <c r="EF325" i="6" s="1"/>
  <c r="GI325" i="6" s="1"/>
  <c r="CB325" i="6"/>
  <c r="EE325" i="6" s="1"/>
  <c r="GH325" i="6" s="1"/>
  <c r="CA325" i="6"/>
  <c r="ED325" i="6" s="1"/>
  <c r="GG325" i="6" s="1"/>
  <c r="BZ325" i="6"/>
  <c r="EC325" i="6" s="1"/>
  <c r="GF325" i="6" s="1"/>
  <c r="BY325" i="6"/>
  <c r="EB325" i="6" s="1"/>
  <c r="GE325" i="6" s="1"/>
  <c r="BX325" i="6"/>
  <c r="EA325" i="6" s="1"/>
  <c r="GD325" i="6" s="1"/>
  <c r="BW325" i="6"/>
  <c r="DZ325" i="6" s="1"/>
  <c r="GC325" i="6" s="1"/>
  <c r="BV325" i="6"/>
  <c r="DY325" i="6" s="1"/>
  <c r="GB325" i="6" s="1"/>
  <c r="BU325" i="6"/>
  <c r="DX325" i="6" s="1"/>
  <c r="GA325" i="6" s="1"/>
  <c r="BT325" i="6"/>
  <c r="DW325" i="6" s="1"/>
  <c r="FZ325" i="6" s="1"/>
  <c r="BS325" i="6"/>
  <c r="DV325" i="6" s="1"/>
  <c r="FY325" i="6" s="1"/>
  <c r="DU324" i="6"/>
  <c r="FX324" i="6" s="1"/>
  <c r="DT324" i="6"/>
  <c r="FW324" i="6" s="1"/>
  <c r="HZ324" i="6" s="1"/>
  <c r="DS324" i="6"/>
  <c r="FV324" i="6" s="1"/>
  <c r="HY324" i="6" s="1"/>
  <c r="DR324" i="6"/>
  <c r="FU324" i="6" s="1"/>
  <c r="HX324" i="6" s="1"/>
  <c r="DQ324" i="6"/>
  <c r="FT324" i="6" s="1"/>
  <c r="HW324" i="6" s="1"/>
  <c r="DP324" i="6"/>
  <c r="FS324" i="6" s="1"/>
  <c r="HV324" i="6" s="1"/>
  <c r="DO324" i="6"/>
  <c r="FR324" i="6" s="1"/>
  <c r="HU324" i="6" s="1"/>
  <c r="DN324" i="6"/>
  <c r="FQ324" i="6" s="1"/>
  <c r="HT324" i="6" s="1"/>
  <c r="DM324" i="6"/>
  <c r="FP324" i="6" s="1"/>
  <c r="HS324" i="6" s="1"/>
  <c r="DL324" i="6"/>
  <c r="FO324" i="6" s="1"/>
  <c r="HR324" i="6" s="1"/>
  <c r="DK324" i="6"/>
  <c r="FN324" i="6" s="1"/>
  <c r="HQ324" i="6" s="1"/>
  <c r="DJ324" i="6"/>
  <c r="FM324" i="6" s="1"/>
  <c r="HP324" i="6" s="1"/>
  <c r="DI324" i="6"/>
  <c r="FL324" i="6" s="1"/>
  <c r="HO324" i="6" s="1"/>
  <c r="DH324" i="6"/>
  <c r="FK324" i="6" s="1"/>
  <c r="HN324" i="6" s="1"/>
  <c r="DG324" i="6"/>
  <c r="FJ324" i="6" s="1"/>
  <c r="HM324" i="6" s="1"/>
  <c r="DF324" i="6"/>
  <c r="FI324" i="6" s="1"/>
  <c r="HL324" i="6" s="1"/>
  <c r="DE324" i="6"/>
  <c r="FH324" i="6" s="1"/>
  <c r="HK324" i="6" s="1"/>
  <c r="DD324" i="6"/>
  <c r="FG324" i="6" s="1"/>
  <c r="HJ324" i="6" s="1"/>
  <c r="DC324" i="6"/>
  <c r="FF324" i="6" s="1"/>
  <c r="HI324" i="6" s="1"/>
  <c r="DB324" i="6"/>
  <c r="FE324" i="6" s="1"/>
  <c r="HH324" i="6" s="1"/>
  <c r="DA324" i="6"/>
  <c r="FD324" i="6" s="1"/>
  <c r="HG324" i="6" s="1"/>
  <c r="CZ324" i="6"/>
  <c r="FC324" i="6" s="1"/>
  <c r="HF324" i="6" s="1"/>
  <c r="CY324" i="6"/>
  <c r="FB324" i="6" s="1"/>
  <c r="HE324" i="6" s="1"/>
  <c r="CX324" i="6"/>
  <c r="FA324" i="6" s="1"/>
  <c r="HD324" i="6" s="1"/>
  <c r="CW324" i="6"/>
  <c r="EZ324" i="6" s="1"/>
  <c r="HC324" i="6" s="1"/>
  <c r="CV324" i="6"/>
  <c r="EY324" i="6" s="1"/>
  <c r="HB324" i="6" s="1"/>
  <c r="CU324" i="6"/>
  <c r="EX324" i="6" s="1"/>
  <c r="HA324" i="6" s="1"/>
  <c r="CT324" i="6"/>
  <c r="EW324" i="6" s="1"/>
  <c r="GZ324" i="6" s="1"/>
  <c r="CS324" i="6"/>
  <c r="EV324" i="6" s="1"/>
  <c r="GY324" i="6" s="1"/>
  <c r="CR324" i="6"/>
  <c r="EU324" i="6" s="1"/>
  <c r="GX324" i="6" s="1"/>
  <c r="CQ324" i="6"/>
  <c r="ET324" i="6" s="1"/>
  <c r="GW324" i="6" s="1"/>
  <c r="CP324" i="6"/>
  <c r="ES324" i="6" s="1"/>
  <c r="GV324" i="6" s="1"/>
  <c r="CO324" i="6"/>
  <c r="ER324" i="6" s="1"/>
  <c r="GU324" i="6" s="1"/>
  <c r="CN324" i="6"/>
  <c r="EQ324" i="6" s="1"/>
  <c r="GT324" i="6" s="1"/>
  <c r="CM324" i="6"/>
  <c r="EP324" i="6" s="1"/>
  <c r="GS324" i="6" s="1"/>
  <c r="CL324" i="6"/>
  <c r="EO324" i="6" s="1"/>
  <c r="GR324" i="6" s="1"/>
  <c r="CK324" i="6"/>
  <c r="EN324" i="6" s="1"/>
  <c r="GQ324" i="6" s="1"/>
  <c r="CJ324" i="6"/>
  <c r="EM324" i="6" s="1"/>
  <c r="GP324" i="6" s="1"/>
  <c r="CI324" i="6"/>
  <c r="EL324" i="6" s="1"/>
  <c r="GO324" i="6" s="1"/>
  <c r="CH324" i="6"/>
  <c r="EK324" i="6" s="1"/>
  <c r="GN324" i="6" s="1"/>
  <c r="CG324" i="6"/>
  <c r="EJ324" i="6" s="1"/>
  <c r="GM324" i="6" s="1"/>
  <c r="CF324" i="6"/>
  <c r="EI324" i="6" s="1"/>
  <c r="GL324" i="6" s="1"/>
  <c r="CE324" i="6"/>
  <c r="EH324" i="6" s="1"/>
  <c r="GK324" i="6" s="1"/>
  <c r="CD324" i="6"/>
  <c r="EG324" i="6" s="1"/>
  <c r="GJ324" i="6" s="1"/>
  <c r="CC324" i="6"/>
  <c r="EF324" i="6" s="1"/>
  <c r="GI324" i="6" s="1"/>
  <c r="CB324" i="6"/>
  <c r="EE324" i="6" s="1"/>
  <c r="GH324" i="6" s="1"/>
  <c r="CA324" i="6"/>
  <c r="ED324" i="6" s="1"/>
  <c r="GG324" i="6" s="1"/>
  <c r="BZ324" i="6"/>
  <c r="EC324" i="6" s="1"/>
  <c r="GF324" i="6" s="1"/>
  <c r="BY324" i="6"/>
  <c r="EB324" i="6" s="1"/>
  <c r="GE324" i="6" s="1"/>
  <c r="BX324" i="6"/>
  <c r="EA324" i="6" s="1"/>
  <c r="GD324" i="6" s="1"/>
  <c r="BW324" i="6"/>
  <c r="DZ324" i="6" s="1"/>
  <c r="GC324" i="6" s="1"/>
  <c r="BV324" i="6"/>
  <c r="DY324" i="6" s="1"/>
  <c r="GB324" i="6" s="1"/>
  <c r="BU324" i="6"/>
  <c r="DX324" i="6" s="1"/>
  <c r="GA324" i="6" s="1"/>
  <c r="BT324" i="6"/>
  <c r="DW324" i="6" s="1"/>
  <c r="FZ324" i="6" s="1"/>
  <c r="BS324" i="6"/>
  <c r="DV324" i="6" s="1"/>
  <c r="FY324" i="6" s="1"/>
  <c r="DU323" i="6"/>
  <c r="FX323" i="6" s="1"/>
  <c r="DT323" i="6"/>
  <c r="FW323" i="6" s="1"/>
  <c r="HZ323" i="6" s="1"/>
  <c r="DS323" i="6"/>
  <c r="FV323" i="6" s="1"/>
  <c r="HY323" i="6" s="1"/>
  <c r="DR323" i="6"/>
  <c r="FU323" i="6" s="1"/>
  <c r="HX323" i="6" s="1"/>
  <c r="DQ323" i="6"/>
  <c r="FT323" i="6" s="1"/>
  <c r="HW323" i="6" s="1"/>
  <c r="DP323" i="6"/>
  <c r="FS323" i="6" s="1"/>
  <c r="HV323" i="6" s="1"/>
  <c r="DO323" i="6"/>
  <c r="FR323" i="6" s="1"/>
  <c r="HU323" i="6" s="1"/>
  <c r="DN323" i="6"/>
  <c r="FQ323" i="6" s="1"/>
  <c r="HT323" i="6" s="1"/>
  <c r="DM323" i="6"/>
  <c r="FP323" i="6" s="1"/>
  <c r="HS323" i="6" s="1"/>
  <c r="DL323" i="6"/>
  <c r="FO323" i="6" s="1"/>
  <c r="HR323" i="6" s="1"/>
  <c r="DK323" i="6"/>
  <c r="FN323" i="6" s="1"/>
  <c r="HQ323" i="6" s="1"/>
  <c r="DJ323" i="6"/>
  <c r="FM323" i="6" s="1"/>
  <c r="HP323" i="6" s="1"/>
  <c r="DI323" i="6"/>
  <c r="FL323" i="6" s="1"/>
  <c r="HO323" i="6" s="1"/>
  <c r="DH323" i="6"/>
  <c r="FK323" i="6" s="1"/>
  <c r="HN323" i="6" s="1"/>
  <c r="DG323" i="6"/>
  <c r="FJ323" i="6" s="1"/>
  <c r="HM323" i="6" s="1"/>
  <c r="DF323" i="6"/>
  <c r="FI323" i="6" s="1"/>
  <c r="HL323" i="6" s="1"/>
  <c r="DE323" i="6"/>
  <c r="FH323" i="6" s="1"/>
  <c r="HK323" i="6" s="1"/>
  <c r="DD323" i="6"/>
  <c r="FG323" i="6" s="1"/>
  <c r="HJ323" i="6" s="1"/>
  <c r="DC323" i="6"/>
  <c r="FF323" i="6" s="1"/>
  <c r="HI323" i="6" s="1"/>
  <c r="DB323" i="6"/>
  <c r="FE323" i="6" s="1"/>
  <c r="HH323" i="6" s="1"/>
  <c r="DA323" i="6"/>
  <c r="FD323" i="6" s="1"/>
  <c r="HG323" i="6" s="1"/>
  <c r="CZ323" i="6"/>
  <c r="FC323" i="6" s="1"/>
  <c r="HF323" i="6" s="1"/>
  <c r="CY323" i="6"/>
  <c r="FB323" i="6" s="1"/>
  <c r="HE323" i="6" s="1"/>
  <c r="CX323" i="6"/>
  <c r="FA323" i="6" s="1"/>
  <c r="HD323" i="6" s="1"/>
  <c r="CW323" i="6"/>
  <c r="EZ323" i="6" s="1"/>
  <c r="HC323" i="6" s="1"/>
  <c r="CV323" i="6"/>
  <c r="EY323" i="6" s="1"/>
  <c r="HB323" i="6" s="1"/>
  <c r="CU323" i="6"/>
  <c r="EX323" i="6" s="1"/>
  <c r="HA323" i="6" s="1"/>
  <c r="CT323" i="6"/>
  <c r="EW323" i="6" s="1"/>
  <c r="GZ323" i="6" s="1"/>
  <c r="CS323" i="6"/>
  <c r="EV323" i="6" s="1"/>
  <c r="GY323" i="6" s="1"/>
  <c r="CR323" i="6"/>
  <c r="EU323" i="6" s="1"/>
  <c r="GX323" i="6" s="1"/>
  <c r="CQ323" i="6"/>
  <c r="ET323" i="6" s="1"/>
  <c r="GW323" i="6" s="1"/>
  <c r="CP323" i="6"/>
  <c r="ES323" i="6" s="1"/>
  <c r="GV323" i="6" s="1"/>
  <c r="CO323" i="6"/>
  <c r="ER323" i="6" s="1"/>
  <c r="GU323" i="6" s="1"/>
  <c r="CN323" i="6"/>
  <c r="EQ323" i="6" s="1"/>
  <c r="GT323" i="6" s="1"/>
  <c r="CM323" i="6"/>
  <c r="EP323" i="6" s="1"/>
  <c r="GS323" i="6" s="1"/>
  <c r="CL323" i="6"/>
  <c r="EO323" i="6" s="1"/>
  <c r="GR323" i="6" s="1"/>
  <c r="CK323" i="6"/>
  <c r="EN323" i="6" s="1"/>
  <c r="GQ323" i="6" s="1"/>
  <c r="CJ323" i="6"/>
  <c r="EM323" i="6" s="1"/>
  <c r="GP323" i="6" s="1"/>
  <c r="CI323" i="6"/>
  <c r="EL323" i="6" s="1"/>
  <c r="GO323" i="6" s="1"/>
  <c r="CH323" i="6"/>
  <c r="EK323" i="6" s="1"/>
  <c r="GN323" i="6" s="1"/>
  <c r="CG323" i="6"/>
  <c r="EJ323" i="6" s="1"/>
  <c r="GM323" i="6" s="1"/>
  <c r="CF323" i="6"/>
  <c r="EI323" i="6" s="1"/>
  <c r="GL323" i="6" s="1"/>
  <c r="CE323" i="6"/>
  <c r="EH323" i="6" s="1"/>
  <c r="GK323" i="6" s="1"/>
  <c r="CD323" i="6"/>
  <c r="EG323" i="6" s="1"/>
  <c r="GJ323" i="6" s="1"/>
  <c r="CC323" i="6"/>
  <c r="EF323" i="6" s="1"/>
  <c r="GI323" i="6" s="1"/>
  <c r="CB323" i="6"/>
  <c r="EE323" i="6" s="1"/>
  <c r="GH323" i="6" s="1"/>
  <c r="CA323" i="6"/>
  <c r="ED323" i="6" s="1"/>
  <c r="GG323" i="6" s="1"/>
  <c r="BZ323" i="6"/>
  <c r="EC323" i="6" s="1"/>
  <c r="GF323" i="6" s="1"/>
  <c r="BY323" i="6"/>
  <c r="EB323" i="6" s="1"/>
  <c r="GE323" i="6" s="1"/>
  <c r="BX323" i="6"/>
  <c r="EA323" i="6" s="1"/>
  <c r="GD323" i="6" s="1"/>
  <c r="BW323" i="6"/>
  <c r="DZ323" i="6" s="1"/>
  <c r="GC323" i="6" s="1"/>
  <c r="BV323" i="6"/>
  <c r="DY323" i="6" s="1"/>
  <c r="GB323" i="6" s="1"/>
  <c r="BU323" i="6"/>
  <c r="DX323" i="6" s="1"/>
  <c r="GA323" i="6" s="1"/>
  <c r="BT323" i="6"/>
  <c r="DW323" i="6" s="1"/>
  <c r="FZ323" i="6" s="1"/>
  <c r="BS323" i="6"/>
  <c r="DV323" i="6" s="1"/>
  <c r="FY323" i="6" s="1"/>
  <c r="DU322" i="6"/>
  <c r="FX322" i="6" s="1"/>
  <c r="DT322" i="6"/>
  <c r="FW322" i="6" s="1"/>
  <c r="HZ322" i="6" s="1"/>
  <c r="DS322" i="6"/>
  <c r="FV322" i="6" s="1"/>
  <c r="HY322" i="6" s="1"/>
  <c r="DR322" i="6"/>
  <c r="FU322" i="6" s="1"/>
  <c r="HX322" i="6" s="1"/>
  <c r="DQ322" i="6"/>
  <c r="FT322" i="6" s="1"/>
  <c r="HW322" i="6" s="1"/>
  <c r="DP322" i="6"/>
  <c r="FS322" i="6" s="1"/>
  <c r="HV322" i="6" s="1"/>
  <c r="DO322" i="6"/>
  <c r="FR322" i="6" s="1"/>
  <c r="HU322" i="6" s="1"/>
  <c r="DN322" i="6"/>
  <c r="FQ322" i="6" s="1"/>
  <c r="HT322" i="6" s="1"/>
  <c r="DM322" i="6"/>
  <c r="FP322" i="6" s="1"/>
  <c r="HS322" i="6" s="1"/>
  <c r="DL322" i="6"/>
  <c r="FO322" i="6" s="1"/>
  <c r="HR322" i="6" s="1"/>
  <c r="DK322" i="6"/>
  <c r="FN322" i="6" s="1"/>
  <c r="HQ322" i="6" s="1"/>
  <c r="DJ322" i="6"/>
  <c r="FM322" i="6" s="1"/>
  <c r="HP322" i="6" s="1"/>
  <c r="DI322" i="6"/>
  <c r="FL322" i="6" s="1"/>
  <c r="HO322" i="6" s="1"/>
  <c r="DH322" i="6"/>
  <c r="FK322" i="6" s="1"/>
  <c r="HN322" i="6" s="1"/>
  <c r="DG322" i="6"/>
  <c r="FJ322" i="6" s="1"/>
  <c r="HM322" i="6" s="1"/>
  <c r="DF322" i="6"/>
  <c r="FI322" i="6" s="1"/>
  <c r="HL322" i="6" s="1"/>
  <c r="DE322" i="6"/>
  <c r="FH322" i="6" s="1"/>
  <c r="HK322" i="6" s="1"/>
  <c r="DD322" i="6"/>
  <c r="FG322" i="6" s="1"/>
  <c r="HJ322" i="6" s="1"/>
  <c r="DC322" i="6"/>
  <c r="FF322" i="6" s="1"/>
  <c r="HI322" i="6" s="1"/>
  <c r="DB322" i="6"/>
  <c r="FE322" i="6" s="1"/>
  <c r="HH322" i="6" s="1"/>
  <c r="DA322" i="6"/>
  <c r="FD322" i="6" s="1"/>
  <c r="HG322" i="6" s="1"/>
  <c r="CZ322" i="6"/>
  <c r="FC322" i="6" s="1"/>
  <c r="HF322" i="6" s="1"/>
  <c r="CY322" i="6"/>
  <c r="FB322" i="6" s="1"/>
  <c r="HE322" i="6" s="1"/>
  <c r="CX322" i="6"/>
  <c r="FA322" i="6" s="1"/>
  <c r="HD322" i="6" s="1"/>
  <c r="CW322" i="6"/>
  <c r="EZ322" i="6" s="1"/>
  <c r="HC322" i="6" s="1"/>
  <c r="CV322" i="6"/>
  <c r="EY322" i="6" s="1"/>
  <c r="HB322" i="6" s="1"/>
  <c r="CU322" i="6"/>
  <c r="EX322" i="6" s="1"/>
  <c r="HA322" i="6" s="1"/>
  <c r="CT322" i="6"/>
  <c r="EW322" i="6" s="1"/>
  <c r="GZ322" i="6" s="1"/>
  <c r="CS322" i="6"/>
  <c r="EV322" i="6" s="1"/>
  <c r="GY322" i="6" s="1"/>
  <c r="CR322" i="6"/>
  <c r="EU322" i="6" s="1"/>
  <c r="GX322" i="6" s="1"/>
  <c r="CQ322" i="6"/>
  <c r="ET322" i="6" s="1"/>
  <c r="GW322" i="6" s="1"/>
  <c r="CP322" i="6"/>
  <c r="ES322" i="6" s="1"/>
  <c r="GV322" i="6" s="1"/>
  <c r="CO322" i="6"/>
  <c r="ER322" i="6" s="1"/>
  <c r="GU322" i="6" s="1"/>
  <c r="CN322" i="6"/>
  <c r="EQ322" i="6" s="1"/>
  <c r="GT322" i="6" s="1"/>
  <c r="CM322" i="6"/>
  <c r="EP322" i="6" s="1"/>
  <c r="GS322" i="6" s="1"/>
  <c r="CL322" i="6"/>
  <c r="EO322" i="6" s="1"/>
  <c r="GR322" i="6" s="1"/>
  <c r="CK322" i="6"/>
  <c r="EN322" i="6" s="1"/>
  <c r="GQ322" i="6" s="1"/>
  <c r="CJ322" i="6"/>
  <c r="EM322" i="6" s="1"/>
  <c r="GP322" i="6" s="1"/>
  <c r="CI322" i="6"/>
  <c r="EL322" i="6" s="1"/>
  <c r="GO322" i="6" s="1"/>
  <c r="CH322" i="6"/>
  <c r="EK322" i="6" s="1"/>
  <c r="GN322" i="6" s="1"/>
  <c r="CG322" i="6"/>
  <c r="EJ322" i="6" s="1"/>
  <c r="GM322" i="6" s="1"/>
  <c r="CF322" i="6"/>
  <c r="EI322" i="6" s="1"/>
  <c r="GL322" i="6" s="1"/>
  <c r="CE322" i="6"/>
  <c r="EH322" i="6" s="1"/>
  <c r="GK322" i="6" s="1"/>
  <c r="CD322" i="6"/>
  <c r="EG322" i="6" s="1"/>
  <c r="GJ322" i="6" s="1"/>
  <c r="CC322" i="6"/>
  <c r="EF322" i="6" s="1"/>
  <c r="GI322" i="6" s="1"/>
  <c r="CB322" i="6"/>
  <c r="EE322" i="6" s="1"/>
  <c r="GH322" i="6" s="1"/>
  <c r="CA322" i="6"/>
  <c r="ED322" i="6" s="1"/>
  <c r="GG322" i="6" s="1"/>
  <c r="BZ322" i="6"/>
  <c r="EC322" i="6" s="1"/>
  <c r="GF322" i="6" s="1"/>
  <c r="BY322" i="6"/>
  <c r="EB322" i="6" s="1"/>
  <c r="GE322" i="6" s="1"/>
  <c r="BX322" i="6"/>
  <c r="EA322" i="6" s="1"/>
  <c r="GD322" i="6" s="1"/>
  <c r="BW322" i="6"/>
  <c r="DZ322" i="6" s="1"/>
  <c r="GC322" i="6" s="1"/>
  <c r="BV322" i="6"/>
  <c r="DY322" i="6" s="1"/>
  <c r="GB322" i="6" s="1"/>
  <c r="BU322" i="6"/>
  <c r="DX322" i="6" s="1"/>
  <c r="GA322" i="6" s="1"/>
  <c r="BT322" i="6"/>
  <c r="DW322" i="6" s="1"/>
  <c r="FZ322" i="6" s="1"/>
  <c r="BS322" i="6"/>
  <c r="DV322" i="6" s="1"/>
  <c r="FY322" i="6" s="1"/>
  <c r="DU321" i="6"/>
  <c r="FX321" i="6" s="1"/>
  <c r="DT321" i="6"/>
  <c r="FW321" i="6" s="1"/>
  <c r="HZ321" i="6" s="1"/>
  <c r="DS321" i="6"/>
  <c r="FV321" i="6" s="1"/>
  <c r="HY321" i="6" s="1"/>
  <c r="DR321" i="6"/>
  <c r="FU321" i="6" s="1"/>
  <c r="HX321" i="6" s="1"/>
  <c r="DQ321" i="6"/>
  <c r="FT321" i="6" s="1"/>
  <c r="HW321" i="6" s="1"/>
  <c r="DP321" i="6"/>
  <c r="FS321" i="6" s="1"/>
  <c r="HV321" i="6" s="1"/>
  <c r="DO321" i="6"/>
  <c r="FR321" i="6" s="1"/>
  <c r="HU321" i="6" s="1"/>
  <c r="DN321" i="6"/>
  <c r="FQ321" i="6" s="1"/>
  <c r="HT321" i="6" s="1"/>
  <c r="DM321" i="6"/>
  <c r="FP321" i="6" s="1"/>
  <c r="HS321" i="6" s="1"/>
  <c r="DL321" i="6"/>
  <c r="FO321" i="6" s="1"/>
  <c r="HR321" i="6" s="1"/>
  <c r="DK321" i="6"/>
  <c r="FN321" i="6" s="1"/>
  <c r="HQ321" i="6" s="1"/>
  <c r="DJ321" i="6"/>
  <c r="FM321" i="6" s="1"/>
  <c r="HP321" i="6" s="1"/>
  <c r="DI321" i="6"/>
  <c r="FL321" i="6" s="1"/>
  <c r="HO321" i="6" s="1"/>
  <c r="DH321" i="6"/>
  <c r="FK321" i="6" s="1"/>
  <c r="HN321" i="6" s="1"/>
  <c r="DG321" i="6"/>
  <c r="FJ321" i="6" s="1"/>
  <c r="HM321" i="6" s="1"/>
  <c r="DF321" i="6"/>
  <c r="FI321" i="6" s="1"/>
  <c r="HL321" i="6" s="1"/>
  <c r="DE321" i="6"/>
  <c r="FH321" i="6" s="1"/>
  <c r="HK321" i="6" s="1"/>
  <c r="DD321" i="6"/>
  <c r="FG321" i="6" s="1"/>
  <c r="HJ321" i="6" s="1"/>
  <c r="DC321" i="6"/>
  <c r="FF321" i="6" s="1"/>
  <c r="HI321" i="6" s="1"/>
  <c r="DB321" i="6"/>
  <c r="FE321" i="6" s="1"/>
  <c r="HH321" i="6" s="1"/>
  <c r="DA321" i="6"/>
  <c r="FD321" i="6" s="1"/>
  <c r="HG321" i="6" s="1"/>
  <c r="CZ321" i="6"/>
  <c r="FC321" i="6" s="1"/>
  <c r="HF321" i="6" s="1"/>
  <c r="CY321" i="6"/>
  <c r="FB321" i="6" s="1"/>
  <c r="HE321" i="6" s="1"/>
  <c r="CX321" i="6"/>
  <c r="FA321" i="6" s="1"/>
  <c r="HD321" i="6" s="1"/>
  <c r="CW321" i="6"/>
  <c r="EZ321" i="6" s="1"/>
  <c r="HC321" i="6" s="1"/>
  <c r="CV321" i="6"/>
  <c r="EY321" i="6" s="1"/>
  <c r="HB321" i="6" s="1"/>
  <c r="CU321" i="6"/>
  <c r="EX321" i="6" s="1"/>
  <c r="HA321" i="6" s="1"/>
  <c r="CT321" i="6"/>
  <c r="EW321" i="6" s="1"/>
  <c r="GZ321" i="6" s="1"/>
  <c r="CS321" i="6"/>
  <c r="EV321" i="6" s="1"/>
  <c r="GY321" i="6" s="1"/>
  <c r="CR321" i="6"/>
  <c r="EU321" i="6" s="1"/>
  <c r="GX321" i="6" s="1"/>
  <c r="CQ321" i="6"/>
  <c r="ET321" i="6" s="1"/>
  <c r="GW321" i="6" s="1"/>
  <c r="CP321" i="6"/>
  <c r="ES321" i="6" s="1"/>
  <c r="GV321" i="6" s="1"/>
  <c r="CO321" i="6"/>
  <c r="ER321" i="6" s="1"/>
  <c r="GU321" i="6" s="1"/>
  <c r="CN321" i="6"/>
  <c r="EQ321" i="6" s="1"/>
  <c r="GT321" i="6" s="1"/>
  <c r="CM321" i="6"/>
  <c r="EP321" i="6" s="1"/>
  <c r="GS321" i="6" s="1"/>
  <c r="CL321" i="6"/>
  <c r="EO321" i="6" s="1"/>
  <c r="GR321" i="6" s="1"/>
  <c r="CK321" i="6"/>
  <c r="EN321" i="6" s="1"/>
  <c r="GQ321" i="6" s="1"/>
  <c r="CJ321" i="6"/>
  <c r="EM321" i="6" s="1"/>
  <c r="GP321" i="6" s="1"/>
  <c r="CI321" i="6"/>
  <c r="EL321" i="6" s="1"/>
  <c r="GO321" i="6" s="1"/>
  <c r="CH321" i="6"/>
  <c r="EK321" i="6" s="1"/>
  <c r="GN321" i="6" s="1"/>
  <c r="CG321" i="6"/>
  <c r="EJ321" i="6" s="1"/>
  <c r="GM321" i="6" s="1"/>
  <c r="CF321" i="6"/>
  <c r="EI321" i="6" s="1"/>
  <c r="GL321" i="6" s="1"/>
  <c r="CE321" i="6"/>
  <c r="EH321" i="6" s="1"/>
  <c r="GK321" i="6" s="1"/>
  <c r="CD321" i="6"/>
  <c r="EG321" i="6" s="1"/>
  <c r="GJ321" i="6" s="1"/>
  <c r="CC321" i="6"/>
  <c r="EF321" i="6" s="1"/>
  <c r="GI321" i="6" s="1"/>
  <c r="CB321" i="6"/>
  <c r="EE321" i="6" s="1"/>
  <c r="GH321" i="6" s="1"/>
  <c r="CA321" i="6"/>
  <c r="ED321" i="6" s="1"/>
  <c r="GG321" i="6" s="1"/>
  <c r="BZ321" i="6"/>
  <c r="EC321" i="6" s="1"/>
  <c r="GF321" i="6" s="1"/>
  <c r="BY321" i="6"/>
  <c r="EB321" i="6" s="1"/>
  <c r="GE321" i="6" s="1"/>
  <c r="BX321" i="6"/>
  <c r="EA321" i="6" s="1"/>
  <c r="GD321" i="6" s="1"/>
  <c r="BW321" i="6"/>
  <c r="DZ321" i="6" s="1"/>
  <c r="GC321" i="6" s="1"/>
  <c r="BV321" i="6"/>
  <c r="DY321" i="6" s="1"/>
  <c r="GB321" i="6" s="1"/>
  <c r="BU321" i="6"/>
  <c r="DX321" i="6" s="1"/>
  <c r="GA321" i="6" s="1"/>
  <c r="BT321" i="6"/>
  <c r="DW321" i="6" s="1"/>
  <c r="FZ321" i="6" s="1"/>
  <c r="BS321" i="6"/>
  <c r="DV321" i="6" s="1"/>
  <c r="FY321" i="6" s="1"/>
  <c r="DU320" i="6"/>
  <c r="FX320" i="6" s="1"/>
  <c r="DT320" i="6"/>
  <c r="FW320" i="6" s="1"/>
  <c r="HZ320" i="6" s="1"/>
  <c r="DS320" i="6"/>
  <c r="FV320" i="6" s="1"/>
  <c r="HY320" i="6" s="1"/>
  <c r="DR320" i="6"/>
  <c r="FU320" i="6" s="1"/>
  <c r="HX320" i="6" s="1"/>
  <c r="DQ320" i="6"/>
  <c r="FT320" i="6" s="1"/>
  <c r="HW320" i="6" s="1"/>
  <c r="DP320" i="6"/>
  <c r="FS320" i="6" s="1"/>
  <c r="HV320" i="6" s="1"/>
  <c r="DO320" i="6"/>
  <c r="FR320" i="6" s="1"/>
  <c r="HU320" i="6" s="1"/>
  <c r="DN320" i="6"/>
  <c r="FQ320" i="6" s="1"/>
  <c r="HT320" i="6" s="1"/>
  <c r="DM320" i="6"/>
  <c r="FP320" i="6" s="1"/>
  <c r="HS320" i="6" s="1"/>
  <c r="DL320" i="6"/>
  <c r="FO320" i="6" s="1"/>
  <c r="HR320" i="6" s="1"/>
  <c r="DK320" i="6"/>
  <c r="FN320" i="6" s="1"/>
  <c r="HQ320" i="6" s="1"/>
  <c r="DJ320" i="6"/>
  <c r="FM320" i="6" s="1"/>
  <c r="HP320" i="6" s="1"/>
  <c r="DI320" i="6"/>
  <c r="FL320" i="6" s="1"/>
  <c r="HO320" i="6" s="1"/>
  <c r="DH320" i="6"/>
  <c r="FK320" i="6" s="1"/>
  <c r="HN320" i="6" s="1"/>
  <c r="DG320" i="6"/>
  <c r="FJ320" i="6" s="1"/>
  <c r="HM320" i="6" s="1"/>
  <c r="DF320" i="6"/>
  <c r="FI320" i="6" s="1"/>
  <c r="HL320" i="6" s="1"/>
  <c r="DE320" i="6"/>
  <c r="FH320" i="6" s="1"/>
  <c r="HK320" i="6" s="1"/>
  <c r="DD320" i="6"/>
  <c r="FG320" i="6" s="1"/>
  <c r="HJ320" i="6" s="1"/>
  <c r="DC320" i="6"/>
  <c r="FF320" i="6" s="1"/>
  <c r="HI320" i="6" s="1"/>
  <c r="DB320" i="6"/>
  <c r="FE320" i="6" s="1"/>
  <c r="HH320" i="6" s="1"/>
  <c r="DA320" i="6"/>
  <c r="FD320" i="6" s="1"/>
  <c r="HG320" i="6" s="1"/>
  <c r="CZ320" i="6"/>
  <c r="FC320" i="6" s="1"/>
  <c r="HF320" i="6" s="1"/>
  <c r="CY320" i="6"/>
  <c r="FB320" i="6" s="1"/>
  <c r="HE320" i="6" s="1"/>
  <c r="CX320" i="6"/>
  <c r="FA320" i="6" s="1"/>
  <c r="HD320" i="6" s="1"/>
  <c r="CW320" i="6"/>
  <c r="EZ320" i="6" s="1"/>
  <c r="HC320" i="6" s="1"/>
  <c r="CV320" i="6"/>
  <c r="EY320" i="6" s="1"/>
  <c r="HB320" i="6" s="1"/>
  <c r="CU320" i="6"/>
  <c r="EX320" i="6" s="1"/>
  <c r="HA320" i="6" s="1"/>
  <c r="CT320" i="6"/>
  <c r="EW320" i="6" s="1"/>
  <c r="GZ320" i="6" s="1"/>
  <c r="CS320" i="6"/>
  <c r="EV320" i="6" s="1"/>
  <c r="GY320" i="6" s="1"/>
  <c r="CR320" i="6"/>
  <c r="EU320" i="6" s="1"/>
  <c r="GX320" i="6" s="1"/>
  <c r="CQ320" i="6"/>
  <c r="ET320" i="6" s="1"/>
  <c r="GW320" i="6" s="1"/>
  <c r="CP320" i="6"/>
  <c r="ES320" i="6" s="1"/>
  <c r="GV320" i="6" s="1"/>
  <c r="CO320" i="6"/>
  <c r="ER320" i="6" s="1"/>
  <c r="GU320" i="6" s="1"/>
  <c r="CN320" i="6"/>
  <c r="EQ320" i="6" s="1"/>
  <c r="GT320" i="6" s="1"/>
  <c r="CM320" i="6"/>
  <c r="EP320" i="6" s="1"/>
  <c r="GS320" i="6" s="1"/>
  <c r="CL320" i="6"/>
  <c r="EO320" i="6" s="1"/>
  <c r="GR320" i="6" s="1"/>
  <c r="CK320" i="6"/>
  <c r="EN320" i="6" s="1"/>
  <c r="GQ320" i="6" s="1"/>
  <c r="CJ320" i="6"/>
  <c r="EM320" i="6" s="1"/>
  <c r="GP320" i="6" s="1"/>
  <c r="CI320" i="6"/>
  <c r="EL320" i="6" s="1"/>
  <c r="GO320" i="6" s="1"/>
  <c r="CH320" i="6"/>
  <c r="EK320" i="6" s="1"/>
  <c r="GN320" i="6" s="1"/>
  <c r="CG320" i="6"/>
  <c r="EJ320" i="6" s="1"/>
  <c r="GM320" i="6" s="1"/>
  <c r="CF320" i="6"/>
  <c r="EI320" i="6" s="1"/>
  <c r="GL320" i="6" s="1"/>
  <c r="CE320" i="6"/>
  <c r="EH320" i="6" s="1"/>
  <c r="GK320" i="6" s="1"/>
  <c r="CD320" i="6"/>
  <c r="EG320" i="6" s="1"/>
  <c r="GJ320" i="6" s="1"/>
  <c r="CC320" i="6"/>
  <c r="EF320" i="6" s="1"/>
  <c r="GI320" i="6" s="1"/>
  <c r="CB320" i="6"/>
  <c r="EE320" i="6" s="1"/>
  <c r="GH320" i="6" s="1"/>
  <c r="CA320" i="6"/>
  <c r="ED320" i="6" s="1"/>
  <c r="GG320" i="6" s="1"/>
  <c r="BZ320" i="6"/>
  <c r="EC320" i="6" s="1"/>
  <c r="GF320" i="6" s="1"/>
  <c r="BY320" i="6"/>
  <c r="EB320" i="6" s="1"/>
  <c r="GE320" i="6" s="1"/>
  <c r="BX320" i="6"/>
  <c r="EA320" i="6" s="1"/>
  <c r="GD320" i="6" s="1"/>
  <c r="BW320" i="6"/>
  <c r="DZ320" i="6" s="1"/>
  <c r="GC320" i="6" s="1"/>
  <c r="BV320" i="6"/>
  <c r="DY320" i="6" s="1"/>
  <c r="GB320" i="6" s="1"/>
  <c r="BU320" i="6"/>
  <c r="DX320" i="6" s="1"/>
  <c r="GA320" i="6" s="1"/>
  <c r="BT320" i="6"/>
  <c r="DW320" i="6" s="1"/>
  <c r="FZ320" i="6" s="1"/>
  <c r="BS320" i="6"/>
  <c r="DV320" i="6" s="1"/>
  <c r="FY320" i="6" s="1"/>
  <c r="DU319" i="6"/>
  <c r="FX319" i="6" s="1"/>
  <c r="DT319" i="6"/>
  <c r="FW319" i="6" s="1"/>
  <c r="HZ319" i="6" s="1"/>
  <c r="DS319" i="6"/>
  <c r="FV319" i="6" s="1"/>
  <c r="HY319" i="6" s="1"/>
  <c r="DR319" i="6"/>
  <c r="FU319" i="6" s="1"/>
  <c r="HX319" i="6" s="1"/>
  <c r="DQ319" i="6"/>
  <c r="FT319" i="6" s="1"/>
  <c r="HW319" i="6" s="1"/>
  <c r="DP319" i="6"/>
  <c r="FS319" i="6" s="1"/>
  <c r="HV319" i="6" s="1"/>
  <c r="DO319" i="6"/>
  <c r="FR319" i="6" s="1"/>
  <c r="HU319" i="6" s="1"/>
  <c r="DN319" i="6"/>
  <c r="FQ319" i="6" s="1"/>
  <c r="HT319" i="6" s="1"/>
  <c r="DM319" i="6"/>
  <c r="FP319" i="6" s="1"/>
  <c r="HS319" i="6" s="1"/>
  <c r="DL319" i="6"/>
  <c r="FO319" i="6" s="1"/>
  <c r="HR319" i="6" s="1"/>
  <c r="DK319" i="6"/>
  <c r="FN319" i="6" s="1"/>
  <c r="HQ319" i="6" s="1"/>
  <c r="DJ319" i="6"/>
  <c r="FM319" i="6" s="1"/>
  <c r="HP319" i="6" s="1"/>
  <c r="DI319" i="6"/>
  <c r="FL319" i="6" s="1"/>
  <c r="HO319" i="6" s="1"/>
  <c r="DH319" i="6"/>
  <c r="FK319" i="6" s="1"/>
  <c r="HN319" i="6" s="1"/>
  <c r="DG319" i="6"/>
  <c r="FJ319" i="6" s="1"/>
  <c r="HM319" i="6" s="1"/>
  <c r="DF319" i="6"/>
  <c r="FI319" i="6" s="1"/>
  <c r="HL319" i="6" s="1"/>
  <c r="DE319" i="6"/>
  <c r="FH319" i="6" s="1"/>
  <c r="HK319" i="6" s="1"/>
  <c r="DD319" i="6"/>
  <c r="FG319" i="6" s="1"/>
  <c r="HJ319" i="6" s="1"/>
  <c r="DC319" i="6"/>
  <c r="FF319" i="6" s="1"/>
  <c r="HI319" i="6" s="1"/>
  <c r="DB319" i="6"/>
  <c r="FE319" i="6" s="1"/>
  <c r="HH319" i="6" s="1"/>
  <c r="DA319" i="6"/>
  <c r="FD319" i="6" s="1"/>
  <c r="HG319" i="6" s="1"/>
  <c r="CZ319" i="6"/>
  <c r="FC319" i="6" s="1"/>
  <c r="HF319" i="6" s="1"/>
  <c r="CY319" i="6"/>
  <c r="FB319" i="6" s="1"/>
  <c r="HE319" i="6" s="1"/>
  <c r="CX319" i="6"/>
  <c r="FA319" i="6" s="1"/>
  <c r="HD319" i="6" s="1"/>
  <c r="CW319" i="6"/>
  <c r="EZ319" i="6" s="1"/>
  <c r="HC319" i="6" s="1"/>
  <c r="CV319" i="6"/>
  <c r="EY319" i="6" s="1"/>
  <c r="HB319" i="6" s="1"/>
  <c r="CU319" i="6"/>
  <c r="EX319" i="6" s="1"/>
  <c r="HA319" i="6" s="1"/>
  <c r="CT319" i="6"/>
  <c r="EW319" i="6" s="1"/>
  <c r="GZ319" i="6" s="1"/>
  <c r="CS319" i="6"/>
  <c r="EV319" i="6" s="1"/>
  <c r="GY319" i="6" s="1"/>
  <c r="CR319" i="6"/>
  <c r="EU319" i="6" s="1"/>
  <c r="GX319" i="6" s="1"/>
  <c r="CQ319" i="6"/>
  <c r="ET319" i="6" s="1"/>
  <c r="GW319" i="6" s="1"/>
  <c r="CP319" i="6"/>
  <c r="ES319" i="6" s="1"/>
  <c r="GV319" i="6" s="1"/>
  <c r="CO319" i="6"/>
  <c r="ER319" i="6" s="1"/>
  <c r="GU319" i="6" s="1"/>
  <c r="CN319" i="6"/>
  <c r="EQ319" i="6" s="1"/>
  <c r="GT319" i="6" s="1"/>
  <c r="CM319" i="6"/>
  <c r="EP319" i="6" s="1"/>
  <c r="GS319" i="6" s="1"/>
  <c r="CL319" i="6"/>
  <c r="EO319" i="6" s="1"/>
  <c r="GR319" i="6" s="1"/>
  <c r="CK319" i="6"/>
  <c r="EN319" i="6" s="1"/>
  <c r="GQ319" i="6" s="1"/>
  <c r="CJ319" i="6"/>
  <c r="EM319" i="6" s="1"/>
  <c r="GP319" i="6" s="1"/>
  <c r="CI319" i="6"/>
  <c r="EL319" i="6" s="1"/>
  <c r="GO319" i="6" s="1"/>
  <c r="CH319" i="6"/>
  <c r="EK319" i="6" s="1"/>
  <c r="GN319" i="6" s="1"/>
  <c r="CG319" i="6"/>
  <c r="EJ319" i="6" s="1"/>
  <c r="GM319" i="6" s="1"/>
  <c r="CF319" i="6"/>
  <c r="EI319" i="6" s="1"/>
  <c r="GL319" i="6" s="1"/>
  <c r="CE319" i="6"/>
  <c r="EH319" i="6" s="1"/>
  <c r="GK319" i="6" s="1"/>
  <c r="CD319" i="6"/>
  <c r="EG319" i="6" s="1"/>
  <c r="GJ319" i="6" s="1"/>
  <c r="CC319" i="6"/>
  <c r="EF319" i="6" s="1"/>
  <c r="GI319" i="6" s="1"/>
  <c r="CB319" i="6"/>
  <c r="EE319" i="6" s="1"/>
  <c r="GH319" i="6" s="1"/>
  <c r="CA319" i="6"/>
  <c r="ED319" i="6" s="1"/>
  <c r="GG319" i="6" s="1"/>
  <c r="BZ319" i="6"/>
  <c r="EC319" i="6" s="1"/>
  <c r="GF319" i="6" s="1"/>
  <c r="BY319" i="6"/>
  <c r="EB319" i="6" s="1"/>
  <c r="GE319" i="6" s="1"/>
  <c r="BX319" i="6"/>
  <c r="EA319" i="6" s="1"/>
  <c r="GD319" i="6" s="1"/>
  <c r="BW319" i="6"/>
  <c r="DZ319" i="6" s="1"/>
  <c r="GC319" i="6" s="1"/>
  <c r="BV319" i="6"/>
  <c r="DY319" i="6" s="1"/>
  <c r="GB319" i="6" s="1"/>
  <c r="BU319" i="6"/>
  <c r="DX319" i="6" s="1"/>
  <c r="GA319" i="6" s="1"/>
  <c r="BT319" i="6"/>
  <c r="DW319" i="6" s="1"/>
  <c r="FZ319" i="6" s="1"/>
  <c r="BS319" i="6"/>
  <c r="DV319" i="6" s="1"/>
  <c r="FY319" i="6" s="1"/>
  <c r="DU318" i="6"/>
  <c r="FX318" i="6" s="1"/>
  <c r="DT318" i="6"/>
  <c r="FW318" i="6" s="1"/>
  <c r="HZ318" i="6" s="1"/>
  <c r="DS318" i="6"/>
  <c r="FV318" i="6" s="1"/>
  <c r="HY318" i="6" s="1"/>
  <c r="DR318" i="6"/>
  <c r="FU318" i="6" s="1"/>
  <c r="HX318" i="6" s="1"/>
  <c r="DQ318" i="6"/>
  <c r="FT318" i="6" s="1"/>
  <c r="HW318" i="6" s="1"/>
  <c r="DP318" i="6"/>
  <c r="FS318" i="6" s="1"/>
  <c r="HV318" i="6" s="1"/>
  <c r="DO318" i="6"/>
  <c r="FR318" i="6" s="1"/>
  <c r="HU318" i="6" s="1"/>
  <c r="DN318" i="6"/>
  <c r="FQ318" i="6" s="1"/>
  <c r="HT318" i="6" s="1"/>
  <c r="DM318" i="6"/>
  <c r="FP318" i="6" s="1"/>
  <c r="HS318" i="6" s="1"/>
  <c r="DL318" i="6"/>
  <c r="FO318" i="6" s="1"/>
  <c r="HR318" i="6" s="1"/>
  <c r="DK318" i="6"/>
  <c r="FN318" i="6" s="1"/>
  <c r="HQ318" i="6" s="1"/>
  <c r="DJ318" i="6"/>
  <c r="FM318" i="6" s="1"/>
  <c r="HP318" i="6" s="1"/>
  <c r="DI318" i="6"/>
  <c r="FL318" i="6" s="1"/>
  <c r="HO318" i="6" s="1"/>
  <c r="DH318" i="6"/>
  <c r="FK318" i="6" s="1"/>
  <c r="HN318" i="6" s="1"/>
  <c r="DG318" i="6"/>
  <c r="FJ318" i="6" s="1"/>
  <c r="HM318" i="6" s="1"/>
  <c r="DF318" i="6"/>
  <c r="FI318" i="6" s="1"/>
  <c r="HL318" i="6" s="1"/>
  <c r="DE318" i="6"/>
  <c r="FH318" i="6" s="1"/>
  <c r="HK318" i="6" s="1"/>
  <c r="DD318" i="6"/>
  <c r="FG318" i="6" s="1"/>
  <c r="HJ318" i="6" s="1"/>
  <c r="DC318" i="6"/>
  <c r="FF318" i="6" s="1"/>
  <c r="HI318" i="6" s="1"/>
  <c r="DB318" i="6"/>
  <c r="FE318" i="6" s="1"/>
  <c r="HH318" i="6" s="1"/>
  <c r="DA318" i="6"/>
  <c r="FD318" i="6" s="1"/>
  <c r="HG318" i="6" s="1"/>
  <c r="CZ318" i="6"/>
  <c r="FC318" i="6" s="1"/>
  <c r="HF318" i="6" s="1"/>
  <c r="CY318" i="6"/>
  <c r="FB318" i="6" s="1"/>
  <c r="HE318" i="6" s="1"/>
  <c r="CX318" i="6"/>
  <c r="FA318" i="6" s="1"/>
  <c r="HD318" i="6" s="1"/>
  <c r="CW318" i="6"/>
  <c r="EZ318" i="6" s="1"/>
  <c r="HC318" i="6" s="1"/>
  <c r="CV318" i="6"/>
  <c r="EY318" i="6" s="1"/>
  <c r="HB318" i="6" s="1"/>
  <c r="CU318" i="6"/>
  <c r="EX318" i="6" s="1"/>
  <c r="HA318" i="6" s="1"/>
  <c r="CT318" i="6"/>
  <c r="EW318" i="6" s="1"/>
  <c r="GZ318" i="6" s="1"/>
  <c r="CS318" i="6"/>
  <c r="EV318" i="6" s="1"/>
  <c r="GY318" i="6" s="1"/>
  <c r="CR318" i="6"/>
  <c r="EU318" i="6" s="1"/>
  <c r="GX318" i="6" s="1"/>
  <c r="CQ318" i="6"/>
  <c r="ET318" i="6" s="1"/>
  <c r="GW318" i="6" s="1"/>
  <c r="CP318" i="6"/>
  <c r="ES318" i="6" s="1"/>
  <c r="GV318" i="6" s="1"/>
  <c r="CO318" i="6"/>
  <c r="ER318" i="6" s="1"/>
  <c r="GU318" i="6" s="1"/>
  <c r="CN318" i="6"/>
  <c r="EQ318" i="6" s="1"/>
  <c r="GT318" i="6" s="1"/>
  <c r="CM318" i="6"/>
  <c r="EP318" i="6" s="1"/>
  <c r="GS318" i="6" s="1"/>
  <c r="CL318" i="6"/>
  <c r="EO318" i="6" s="1"/>
  <c r="GR318" i="6" s="1"/>
  <c r="CK318" i="6"/>
  <c r="EN318" i="6" s="1"/>
  <c r="GQ318" i="6" s="1"/>
  <c r="CJ318" i="6"/>
  <c r="EM318" i="6" s="1"/>
  <c r="GP318" i="6" s="1"/>
  <c r="CI318" i="6"/>
  <c r="EL318" i="6" s="1"/>
  <c r="GO318" i="6" s="1"/>
  <c r="CH318" i="6"/>
  <c r="EK318" i="6" s="1"/>
  <c r="GN318" i="6" s="1"/>
  <c r="CG318" i="6"/>
  <c r="EJ318" i="6" s="1"/>
  <c r="GM318" i="6" s="1"/>
  <c r="CF318" i="6"/>
  <c r="EI318" i="6" s="1"/>
  <c r="GL318" i="6" s="1"/>
  <c r="CE318" i="6"/>
  <c r="EH318" i="6" s="1"/>
  <c r="GK318" i="6" s="1"/>
  <c r="CD318" i="6"/>
  <c r="EG318" i="6" s="1"/>
  <c r="GJ318" i="6" s="1"/>
  <c r="CC318" i="6"/>
  <c r="EF318" i="6" s="1"/>
  <c r="GI318" i="6" s="1"/>
  <c r="CB318" i="6"/>
  <c r="EE318" i="6" s="1"/>
  <c r="GH318" i="6" s="1"/>
  <c r="CA318" i="6"/>
  <c r="ED318" i="6" s="1"/>
  <c r="GG318" i="6" s="1"/>
  <c r="BZ318" i="6"/>
  <c r="EC318" i="6" s="1"/>
  <c r="GF318" i="6" s="1"/>
  <c r="BY318" i="6"/>
  <c r="EB318" i="6" s="1"/>
  <c r="GE318" i="6" s="1"/>
  <c r="BX318" i="6"/>
  <c r="EA318" i="6" s="1"/>
  <c r="GD318" i="6" s="1"/>
  <c r="BW318" i="6"/>
  <c r="DZ318" i="6" s="1"/>
  <c r="GC318" i="6" s="1"/>
  <c r="BV318" i="6"/>
  <c r="DY318" i="6" s="1"/>
  <c r="GB318" i="6" s="1"/>
  <c r="BU318" i="6"/>
  <c r="DX318" i="6" s="1"/>
  <c r="GA318" i="6" s="1"/>
  <c r="BT318" i="6"/>
  <c r="DW318" i="6" s="1"/>
  <c r="FZ318" i="6" s="1"/>
  <c r="BS318" i="6"/>
  <c r="DV318" i="6" s="1"/>
  <c r="FY318" i="6" s="1"/>
  <c r="DU317" i="6"/>
  <c r="FX317" i="6" s="1"/>
  <c r="DT317" i="6"/>
  <c r="FW317" i="6" s="1"/>
  <c r="HZ317" i="6" s="1"/>
  <c r="DS317" i="6"/>
  <c r="FV317" i="6" s="1"/>
  <c r="HY317" i="6" s="1"/>
  <c r="DR317" i="6"/>
  <c r="FU317" i="6" s="1"/>
  <c r="HX317" i="6" s="1"/>
  <c r="DQ317" i="6"/>
  <c r="FT317" i="6" s="1"/>
  <c r="HW317" i="6" s="1"/>
  <c r="DP317" i="6"/>
  <c r="FS317" i="6" s="1"/>
  <c r="HV317" i="6" s="1"/>
  <c r="DO317" i="6"/>
  <c r="FR317" i="6" s="1"/>
  <c r="HU317" i="6" s="1"/>
  <c r="DN317" i="6"/>
  <c r="FQ317" i="6" s="1"/>
  <c r="HT317" i="6" s="1"/>
  <c r="DM317" i="6"/>
  <c r="FP317" i="6" s="1"/>
  <c r="HS317" i="6" s="1"/>
  <c r="DL317" i="6"/>
  <c r="FO317" i="6" s="1"/>
  <c r="HR317" i="6" s="1"/>
  <c r="DK317" i="6"/>
  <c r="FN317" i="6" s="1"/>
  <c r="HQ317" i="6" s="1"/>
  <c r="DJ317" i="6"/>
  <c r="FM317" i="6" s="1"/>
  <c r="HP317" i="6" s="1"/>
  <c r="DI317" i="6"/>
  <c r="FL317" i="6" s="1"/>
  <c r="HO317" i="6" s="1"/>
  <c r="DH317" i="6"/>
  <c r="FK317" i="6" s="1"/>
  <c r="HN317" i="6" s="1"/>
  <c r="DG317" i="6"/>
  <c r="FJ317" i="6" s="1"/>
  <c r="HM317" i="6" s="1"/>
  <c r="DF317" i="6"/>
  <c r="FI317" i="6" s="1"/>
  <c r="HL317" i="6" s="1"/>
  <c r="DE317" i="6"/>
  <c r="FH317" i="6" s="1"/>
  <c r="HK317" i="6" s="1"/>
  <c r="DD317" i="6"/>
  <c r="FG317" i="6" s="1"/>
  <c r="HJ317" i="6" s="1"/>
  <c r="DC317" i="6"/>
  <c r="FF317" i="6" s="1"/>
  <c r="HI317" i="6" s="1"/>
  <c r="DB317" i="6"/>
  <c r="FE317" i="6" s="1"/>
  <c r="HH317" i="6" s="1"/>
  <c r="DA317" i="6"/>
  <c r="FD317" i="6" s="1"/>
  <c r="HG317" i="6" s="1"/>
  <c r="CZ317" i="6"/>
  <c r="FC317" i="6" s="1"/>
  <c r="HF317" i="6" s="1"/>
  <c r="CY317" i="6"/>
  <c r="FB317" i="6" s="1"/>
  <c r="HE317" i="6" s="1"/>
  <c r="CX317" i="6"/>
  <c r="FA317" i="6" s="1"/>
  <c r="HD317" i="6" s="1"/>
  <c r="CW317" i="6"/>
  <c r="EZ317" i="6" s="1"/>
  <c r="HC317" i="6" s="1"/>
  <c r="CV317" i="6"/>
  <c r="EY317" i="6" s="1"/>
  <c r="HB317" i="6" s="1"/>
  <c r="CU317" i="6"/>
  <c r="EX317" i="6" s="1"/>
  <c r="HA317" i="6" s="1"/>
  <c r="CT317" i="6"/>
  <c r="EW317" i="6" s="1"/>
  <c r="GZ317" i="6" s="1"/>
  <c r="CS317" i="6"/>
  <c r="EV317" i="6" s="1"/>
  <c r="GY317" i="6" s="1"/>
  <c r="CR317" i="6"/>
  <c r="EU317" i="6" s="1"/>
  <c r="GX317" i="6" s="1"/>
  <c r="CQ317" i="6"/>
  <c r="ET317" i="6" s="1"/>
  <c r="GW317" i="6" s="1"/>
  <c r="CP317" i="6"/>
  <c r="ES317" i="6" s="1"/>
  <c r="GV317" i="6" s="1"/>
  <c r="CO317" i="6"/>
  <c r="ER317" i="6" s="1"/>
  <c r="GU317" i="6" s="1"/>
  <c r="CN317" i="6"/>
  <c r="EQ317" i="6" s="1"/>
  <c r="GT317" i="6" s="1"/>
  <c r="CM317" i="6"/>
  <c r="EP317" i="6" s="1"/>
  <c r="GS317" i="6" s="1"/>
  <c r="CL317" i="6"/>
  <c r="EO317" i="6" s="1"/>
  <c r="GR317" i="6" s="1"/>
  <c r="CK317" i="6"/>
  <c r="EN317" i="6" s="1"/>
  <c r="GQ317" i="6" s="1"/>
  <c r="CJ317" i="6"/>
  <c r="EM317" i="6" s="1"/>
  <c r="GP317" i="6" s="1"/>
  <c r="CI317" i="6"/>
  <c r="EL317" i="6" s="1"/>
  <c r="GO317" i="6" s="1"/>
  <c r="CH317" i="6"/>
  <c r="EK317" i="6" s="1"/>
  <c r="GN317" i="6" s="1"/>
  <c r="CG317" i="6"/>
  <c r="EJ317" i="6" s="1"/>
  <c r="GM317" i="6" s="1"/>
  <c r="CF317" i="6"/>
  <c r="EI317" i="6" s="1"/>
  <c r="GL317" i="6" s="1"/>
  <c r="CE317" i="6"/>
  <c r="EH317" i="6" s="1"/>
  <c r="GK317" i="6" s="1"/>
  <c r="CD317" i="6"/>
  <c r="EG317" i="6" s="1"/>
  <c r="GJ317" i="6" s="1"/>
  <c r="CC317" i="6"/>
  <c r="EF317" i="6" s="1"/>
  <c r="GI317" i="6" s="1"/>
  <c r="CB317" i="6"/>
  <c r="EE317" i="6" s="1"/>
  <c r="GH317" i="6" s="1"/>
  <c r="CA317" i="6"/>
  <c r="ED317" i="6" s="1"/>
  <c r="GG317" i="6" s="1"/>
  <c r="BZ317" i="6"/>
  <c r="EC317" i="6" s="1"/>
  <c r="GF317" i="6" s="1"/>
  <c r="BY317" i="6"/>
  <c r="EB317" i="6" s="1"/>
  <c r="GE317" i="6" s="1"/>
  <c r="BX317" i="6"/>
  <c r="EA317" i="6" s="1"/>
  <c r="GD317" i="6" s="1"/>
  <c r="BW317" i="6"/>
  <c r="DZ317" i="6" s="1"/>
  <c r="GC317" i="6" s="1"/>
  <c r="BV317" i="6"/>
  <c r="DY317" i="6" s="1"/>
  <c r="GB317" i="6" s="1"/>
  <c r="BU317" i="6"/>
  <c r="DX317" i="6" s="1"/>
  <c r="GA317" i="6" s="1"/>
  <c r="BT317" i="6"/>
  <c r="DW317" i="6" s="1"/>
  <c r="FZ317" i="6" s="1"/>
  <c r="BS317" i="6"/>
  <c r="DV317" i="6" s="1"/>
  <c r="FY317" i="6" s="1"/>
  <c r="DU316" i="6"/>
  <c r="FX316" i="6" s="1"/>
  <c r="DT316" i="6"/>
  <c r="FW316" i="6" s="1"/>
  <c r="HZ316" i="6" s="1"/>
  <c r="DS316" i="6"/>
  <c r="FV316" i="6" s="1"/>
  <c r="HY316" i="6" s="1"/>
  <c r="DR316" i="6"/>
  <c r="FU316" i="6" s="1"/>
  <c r="HX316" i="6" s="1"/>
  <c r="DQ316" i="6"/>
  <c r="FT316" i="6" s="1"/>
  <c r="HW316" i="6" s="1"/>
  <c r="DP316" i="6"/>
  <c r="FS316" i="6" s="1"/>
  <c r="HV316" i="6" s="1"/>
  <c r="DO316" i="6"/>
  <c r="FR316" i="6" s="1"/>
  <c r="HU316" i="6" s="1"/>
  <c r="DN316" i="6"/>
  <c r="FQ316" i="6" s="1"/>
  <c r="HT316" i="6" s="1"/>
  <c r="DM316" i="6"/>
  <c r="FP316" i="6" s="1"/>
  <c r="HS316" i="6" s="1"/>
  <c r="DL316" i="6"/>
  <c r="FO316" i="6" s="1"/>
  <c r="HR316" i="6" s="1"/>
  <c r="DK316" i="6"/>
  <c r="FN316" i="6" s="1"/>
  <c r="HQ316" i="6" s="1"/>
  <c r="DJ316" i="6"/>
  <c r="FM316" i="6" s="1"/>
  <c r="HP316" i="6" s="1"/>
  <c r="DI316" i="6"/>
  <c r="FL316" i="6" s="1"/>
  <c r="HO316" i="6" s="1"/>
  <c r="DH316" i="6"/>
  <c r="FK316" i="6" s="1"/>
  <c r="HN316" i="6" s="1"/>
  <c r="DG316" i="6"/>
  <c r="FJ316" i="6" s="1"/>
  <c r="HM316" i="6" s="1"/>
  <c r="DF316" i="6"/>
  <c r="FI316" i="6" s="1"/>
  <c r="HL316" i="6" s="1"/>
  <c r="DE316" i="6"/>
  <c r="FH316" i="6" s="1"/>
  <c r="HK316" i="6" s="1"/>
  <c r="DD316" i="6"/>
  <c r="FG316" i="6" s="1"/>
  <c r="HJ316" i="6" s="1"/>
  <c r="DC316" i="6"/>
  <c r="FF316" i="6" s="1"/>
  <c r="HI316" i="6" s="1"/>
  <c r="DB316" i="6"/>
  <c r="FE316" i="6" s="1"/>
  <c r="HH316" i="6" s="1"/>
  <c r="DA316" i="6"/>
  <c r="FD316" i="6" s="1"/>
  <c r="HG316" i="6" s="1"/>
  <c r="CZ316" i="6"/>
  <c r="FC316" i="6" s="1"/>
  <c r="HF316" i="6" s="1"/>
  <c r="CY316" i="6"/>
  <c r="FB316" i="6" s="1"/>
  <c r="HE316" i="6" s="1"/>
  <c r="CX316" i="6"/>
  <c r="FA316" i="6" s="1"/>
  <c r="HD316" i="6" s="1"/>
  <c r="CW316" i="6"/>
  <c r="EZ316" i="6" s="1"/>
  <c r="HC316" i="6" s="1"/>
  <c r="CV316" i="6"/>
  <c r="EY316" i="6" s="1"/>
  <c r="HB316" i="6" s="1"/>
  <c r="CU316" i="6"/>
  <c r="EX316" i="6" s="1"/>
  <c r="HA316" i="6" s="1"/>
  <c r="CT316" i="6"/>
  <c r="EW316" i="6" s="1"/>
  <c r="GZ316" i="6" s="1"/>
  <c r="CS316" i="6"/>
  <c r="EV316" i="6" s="1"/>
  <c r="GY316" i="6" s="1"/>
  <c r="CR316" i="6"/>
  <c r="EU316" i="6" s="1"/>
  <c r="GX316" i="6" s="1"/>
  <c r="CQ316" i="6"/>
  <c r="ET316" i="6" s="1"/>
  <c r="GW316" i="6" s="1"/>
  <c r="CP316" i="6"/>
  <c r="ES316" i="6" s="1"/>
  <c r="GV316" i="6" s="1"/>
  <c r="CO316" i="6"/>
  <c r="ER316" i="6" s="1"/>
  <c r="GU316" i="6" s="1"/>
  <c r="CN316" i="6"/>
  <c r="EQ316" i="6" s="1"/>
  <c r="GT316" i="6" s="1"/>
  <c r="CM316" i="6"/>
  <c r="EP316" i="6" s="1"/>
  <c r="GS316" i="6" s="1"/>
  <c r="CL316" i="6"/>
  <c r="EO316" i="6" s="1"/>
  <c r="GR316" i="6" s="1"/>
  <c r="CK316" i="6"/>
  <c r="EN316" i="6" s="1"/>
  <c r="GQ316" i="6" s="1"/>
  <c r="CJ316" i="6"/>
  <c r="EM316" i="6" s="1"/>
  <c r="GP316" i="6" s="1"/>
  <c r="CI316" i="6"/>
  <c r="EL316" i="6" s="1"/>
  <c r="GO316" i="6" s="1"/>
  <c r="CH316" i="6"/>
  <c r="EK316" i="6" s="1"/>
  <c r="GN316" i="6" s="1"/>
  <c r="CG316" i="6"/>
  <c r="EJ316" i="6" s="1"/>
  <c r="GM316" i="6" s="1"/>
  <c r="CF316" i="6"/>
  <c r="EI316" i="6" s="1"/>
  <c r="GL316" i="6" s="1"/>
  <c r="CE316" i="6"/>
  <c r="EH316" i="6" s="1"/>
  <c r="GK316" i="6" s="1"/>
  <c r="CD316" i="6"/>
  <c r="EG316" i="6" s="1"/>
  <c r="GJ316" i="6" s="1"/>
  <c r="CC316" i="6"/>
  <c r="EF316" i="6" s="1"/>
  <c r="GI316" i="6" s="1"/>
  <c r="CB316" i="6"/>
  <c r="EE316" i="6" s="1"/>
  <c r="GH316" i="6" s="1"/>
  <c r="CA316" i="6"/>
  <c r="ED316" i="6" s="1"/>
  <c r="GG316" i="6" s="1"/>
  <c r="BZ316" i="6"/>
  <c r="EC316" i="6" s="1"/>
  <c r="GF316" i="6" s="1"/>
  <c r="BY316" i="6"/>
  <c r="EB316" i="6" s="1"/>
  <c r="GE316" i="6" s="1"/>
  <c r="BX316" i="6"/>
  <c r="EA316" i="6" s="1"/>
  <c r="GD316" i="6" s="1"/>
  <c r="BW316" i="6"/>
  <c r="DZ316" i="6" s="1"/>
  <c r="GC316" i="6" s="1"/>
  <c r="BV316" i="6"/>
  <c r="DY316" i="6" s="1"/>
  <c r="GB316" i="6" s="1"/>
  <c r="BU316" i="6"/>
  <c r="DX316" i="6" s="1"/>
  <c r="GA316" i="6" s="1"/>
  <c r="BT316" i="6"/>
  <c r="DW316" i="6" s="1"/>
  <c r="FZ316" i="6" s="1"/>
  <c r="BS316" i="6"/>
  <c r="DV316" i="6" s="1"/>
  <c r="FY316" i="6" s="1"/>
  <c r="DU315" i="6"/>
  <c r="FX315" i="6" s="1"/>
  <c r="DT315" i="6"/>
  <c r="FW315" i="6" s="1"/>
  <c r="HZ315" i="6" s="1"/>
  <c r="DS315" i="6"/>
  <c r="FV315" i="6" s="1"/>
  <c r="HY315" i="6" s="1"/>
  <c r="DR315" i="6"/>
  <c r="FU315" i="6" s="1"/>
  <c r="HX315" i="6" s="1"/>
  <c r="DQ315" i="6"/>
  <c r="FT315" i="6" s="1"/>
  <c r="HW315" i="6" s="1"/>
  <c r="DP315" i="6"/>
  <c r="FS315" i="6" s="1"/>
  <c r="HV315" i="6" s="1"/>
  <c r="DO315" i="6"/>
  <c r="FR315" i="6" s="1"/>
  <c r="HU315" i="6" s="1"/>
  <c r="DN315" i="6"/>
  <c r="FQ315" i="6" s="1"/>
  <c r="HT315" i="6" s="1"/>
  <c r="DM315" i="6"/>
  <c r="FP315" i="6" s="1"/>
  <c r="HS315" i="6" s="1"/>
  <c r="DL315" i="6"/>
  <c r="FO315" i="6" s="1"/>
  <c r="HR315" i="6" s="1"/>
  <c r="DK315" i="6"/>
  <c r="FN315" i="6" s="1"/>
  <c r="HQ315" i="6" s="1"/>
  <c r="DJ315" i="6"/>
  <c r="FM315" i="6" s="1"/>
  <c r="HP315" i="6" s="1"/>
  <c r="DI315" i="6"/>
  <c r="FL315" i="6" s="1"/>
  <c r="HO315" i="6" s="1"/>
  <c r="DH315" i="6"/>
  <c r="FK315" i="6" s="1"/>
  <c r="HN315" i="6" s="1"/>
  <c r="DG315" i="6"/>
  <c r="FJ315" i="6" s="1"/>
  <c r="HM315" i="6" s="1"/>
  <c r="DF315" i="6"/>
  <c r="FI315" i="6" s="1"/>
  <c r="HL315" i="6" s="1"/>
  <c r="DE315" i="6"/>
  <c r="FH315" i="6" s="1"/>
  <c r="HK315" i="6" s="1"/>
  <c r="DD315" i="6"/>
  <c r="FG315" i="6" s="1"/>
  <c r="HJ315" i="6" s="1"/>
  <c r="DC315" i="6"/>
  <c r="FF315" i="6" s="1"/>
  <c r="HI315" i="6" s="1"/>
  <c r="DB315" i="6"/>
  <c r="FE315" i="6" s="1"/>
  <c r="HH315" i="6" s="1"/>
  <c r="DA315" i="6"/>
  <c r="FD315" i="6" s="1"/>
  <c r="HG315" i="6" s="1"/>
  <c r="CZ315" i="6"/>
  <c r="FC315" i="6" s="1"/>
  <c r="HF315" i="6" s="1"/>
  <c r="CY315" i="6"/>
  <c r="FB315" i="6" s="1"/>
  <c r="HE315" i="6" s="1"/>
  <c r="CX315" i="6"/>
  <c r="FA315" i="6" s="1"/>
  <c r="HD315" i="6" s="1"/>
  <c r="CW315" i="6"/>
  <c r="EZ315" i="6" s="1"/>
  <c r="HC315" i="6" s="1"/>
  <c r="CV315" i="6"/>
  <c r="EY315" i="6" s="1"/>
  <c r="HB315" i="6" s="1"/>
  <c r="CU315" i="6"/>
  <c r="EX315" i="6" s="1"/>
  <c r="HA315" i="6" s="1"/>
  <c r="CT315" i="6"/>
  <c r="EW315" i="6" s="1"/>
  <c r="GZ315" i="6" s="1"/>
  <c r="CS315" i="6"/>
  <c r="EV315" i="6" s="1"/>
  <c r="GY315" i="6" s="1"/>
  <c r="CR315" i="6"/>
  <c r="EU315" i="6" s="1"/>
  <c r="GX315" i="6" s="1"/>
  <c r="CQ315" i="6"/>
  <c r="ET315" i="6" s="1"/>
  <c r="GW315" i="6" s="1"/>
  <c r="CP315" i="6"/>
  <c r="ES315" i="6" s="1"/>
  <c r="GV315" i="6" s="1"/>
  <c r="CO315" i="6"/>
  <c r="ER315" i="6" s="1"/>
  <c r="GU315" i="6" s="1"/>
  <c r="CN315" i="6"/>
  <c r="EQ315" i="6" s="1"/>
  <c r="GT315" i="6" s="1"/>
  <c r="CM315" i="6"/>
  <c r="EP315" i="6" s="1"/>
  <c r="GS315" i="6" s="1"/>
  <c r="CL315" i="6"/>
  <c r="EO315" i="6" s="1"/>
  <c r="GR315" i="6" s="1"/>
  <c r="CK315" i="6"/>
  <c r="EN315" i="6" s="1"/>
  <c r="GQ315" i="6" s="1"/>
  <c r="CJ315" i="6"/>
  <c r="EM315" i="6" s="1"/>
  <c r="GP315" i="6" s="1"/>
  <c r="CI315" i="6"/>
  <c r="EL315" i="6" s="1"/>
  <c r="GO315" i="6" s="1"/>
  <c r="CH315" i="6"/>
  <c r="EK315" i="6" s="1"/>
  <c r="GN315" i="6" s="1"/>
  <c r="CG315" i="6"/>
  <c r="EJ315" i="6" s="1"/>
  <c r="GM315" i="6" s="1"/>
  <c r="CF315" i="6"/>
  <c r="EI315" i="6" s="1"/>
  <c r="GL315" i="6" s="1"/>
  <c r="CE315" i="6"/>
  <c r="EH315" i="6" s="1"/>
  <c r="GK315" i="6" s="1"/>
  <c r="CD315" i="6"/>
  <c r="EG315" i="6" s="1"/>
  <c r="GJ315" i="6" s="1"/>
  <c r="CC315" i="6"/>
  <c r="EF315" i="6" s="1"/>
  <c r="GI315" i="6" s="1"/>
  <c r="CB315" i="6"/>
  <c r="EE315" i="6" s="1"/>
  <c r="GH315" i="6" s="1"/>
  <c r="CA315" i="6"/>
  <c r="ED315" i="6" s="1"/>
  <c r="GG315" i="6" s="1"/>
  <c r="BZ315" i="6"/>
  <c r="EC315" i="6" s="1"/>
  <c r="GF315" i="6" s="1"/>
  <c r="BY315" i="6"/>
  <c r="EB315" i="6" s="1"/>
  <c r="GE315" i="6" s="1"/>
  <c r="BX315" i="6"/>
  <c r="EA315" i="6" s="1"/>
  <c r="GD315" i="6" s="1"/>
  <c r="BW315" i="6"/>
  <c r="DZ315" i="6" s="1"/>
  <c r="GC315" i="6" s="1"/>
  <c r="BV315" i="6"/>
  <c r="DY315" i="6" s="1"/>
  <c r="GB315" i="6" s="1"/>
  <c r="BU315" i="6"/>
  <c r="DX315" i="6" s="1"/>
  <c r="GA315" i="6" s="1"/>
  <c r="BT315" i="6"/>
  <c r="DW315" i="6" s="1"/>
  <c r="FZ315" i="6" s="1"/>
  <c r="BS315" i="6"/>
  <c r="DV315" i="6" s="1"/>
  <c r="FY315" i="6" s="1"/>
  <c r="DU314" i="6"/>
  <c r="FX314" i="6" s="1"/>
  <c r="DT314" i="6"/>
  <c r="FW314" i="6" s="1"/>
  <c r="HZ314" i="6" s="1"/>
  <c r="DS314" i="6"/>
  <c r="FV314" i="6" s="1"/>
  <c r="HY314" i="6" s="1"/>
  <c r="DR314" i="6"/>
  <c r="FU314" i="6" s="1"/>
  <c r="HX314" i="6" s="1"/>
  <c r="DQ314" i="6"/>
  <c r="FT314" i="6" s="1"/>
  <c r="HW314" i="6" s="1"/>
  <c r="DP314" i="6"/>
  <c r="FS314" i="6" s="1"/>
  <c r="HV314" i="6" s="1"/>
  <c r="DO314" i="6"/>
  <c r="FR314" i="6" s="1"/>
  <c r="HU314" i="6" s="1"/>
  <c r="DN314" i="6"/>
  <c r="FQ314" i="6" s="1"/>
  <c r="HT314" i="6" s="1"/>
  <c r="DM314" i="6"/>
  <c r="FP314" i="6" s="1"/>
  <c r="HS314" i="6" s="1"/>
  <c r="DL314" i="6"/>
  <c r="FO314" i="6" s="1"/>
  <c r="HR314" i="6" s="1"/>
  <c r="DK314" i="6"/>
  <c r="FN314" i="6" s="1"/>
  <c r="HQ314" i="6" s="1"/>
  <c r="DJ314" i="6"/>
  <c r="FM314" i="6" s="1"/>
  <c r="HP314" i="6" s="1"/>
  <c r="DI314" i="6"/>
  <c r="FL314" i="6" s="1"/>
  <c r="HO314" i="6" s="1"/>
  <c r="DH314" i="6"/>
  <c r="FK314" i="6" s="1"/>
  <c r="HN314" i="6" s="1"/>
  <c r="DG314" i="6"/>
  <c r="FJ314" i="6" s="1"/>
  <c r="HM314" i="6" s="1"/>
  <c r="DF314" i="6"/>
  <c r="FI314" i="6" s="1"/>
  <c r="HL314" i="6" s="1"/>
  <c r="DE314" i="6"/>
  <c r="FH314" i="6" s="1"/>
  <c r="HK314" i="6" s="1"/>
  <c r="DD314" i="6"/>
  <c r="FG314" i="6" s="1"/>
  <c r="HJ314" i="6" s="1"/>
  <c r="DC314" i="6"/>
  <c r="FF314" i="6" s="1"/>
  <c r="HI314" i="6" s="1"/>
  <c r="DB314" i="6"/>
  <c r="FE314" i="6" s="1"/>
  <c r="HH314" i="6" s="1"/>
  <c r="DA314" i="6"/>
  <c r="FD314" i="6" s="1"/>
  <c r="HG314" i="6" s="1"/>
  <c r="CZ314" i="6"/>
  <c r="FC314" i="6" s="1"/>
  <c r="HF314" i="6" s="1"/>
  <c r="CY314" i="6"/>
  <c r="FB314" i="6" s="1"/>
  <c r="HE314" i="6" s="1"/>
  <c r="CX314" i="6"/>
  <c r="FA314" i="6" s="1"/>
  <c r="HD314" i="6" s="1"/>
  <c r="CW314" i="6"/>
  <c r="EZ314" i="6" s="1"/>
  <c r="HC314" i="6" s="1"/>
  <c r="CV314" i="6"/>
  <c r="EY314" i="6" s="1"/>
  <c r="HB314" i="6" s="1"/>
  <c r="CU314" i="6"/>
  <c r="EX314" i="6" s="1"/>
  <c r="HA314" i="6" s="1"/>
  <c r="CT314" i="6"/>
  <c r="EW314" i="6" s="1"/>
  <c r="GZ314" i="6" s="1"/>
  <c r="CS314" i="6"/>
  <c r="EV314" i="6" s="1"/>
  <c r="GY314" i="6" s="1"/>
  <c r="CR314" i="6"/>
  <c r="EU314" i="6" s="1"/>
  <c r="GX314" i="6" s="1"/>
  <c r="CQ314" i="6"/>
  <c r="ET314" i="6" s="1"/>
  <c r="GW314" i="6" s="1"/>
  <c r="CP314" i="6"/>
  <c r="ES314" i="6" s="1"/>
  <c r="GV314" i="6" s="1"/>
  <c r="CO314" i="6"/>
  <c r="ER314" i="6" s="1"/>
  <c r="GU314" i="6" s="1"/>
  <c r="CN314" i="6"/>
  <c r="EQ314" i="6" s="1"/>
  <c r="GT314" i="6" s="1"/>
  <c r="CM314" i="6"/>
  <c r="EP314" i="6" s="1"/>
  <c r="GS314" i="6" s="1"/>
  <c r="CL314" i="6"/>
  <c r="EO314" i="6" s="1"/>
  <c r="GR314" i="6" s="1"/>
  <c r="CK314" i="6"/>
  <c r="EN314" i="6" s="1"/>
  <c r="GQ314" i="6" s="1"/>
  <c r="CJ314" i="6"/>
  <c r="EM314" i="6" s="1"/>
  <c r="GP314" i="6" s="1"/>
  <c r="CI314" i="6"/>
  <c r="EL314" i="6" s="1"/>
  <c r="GO314" i="6" s="1"/>
  <c r="CH314" i="6"/>
  <c r="EK314" i="6" s="1"/>
  <c r="GN314" i="6" s="1"/>
  <c r="CG314" i="6"/>
  <c r="EJ314" i="6" s="1"/>
  <c r="GM314" i="6" s="1"/>
  <c r="CF314" i="6"/>
  <c r="EI314" i="6" s="1"/>
  <c r="GL314" i="6" s="1"/>
  <c r="CE314" i="6"/>
  <c r="EH314" i="6" s="1"/>
  <c r="GK314" i="6" s="1"/>
  <c r="CD314" i="6"/>
  <c r="EG314" i="6" s="1"/>
  <c r="GJ314" i="6" s="1"/>
  <c r="CC314" i="6"/>
  <c r="EF314" i="6" s="1"/>
  <c r="GI314" i="6" s="1"/>
  <c r="CB314" i="6"/>
  <c r="EE314" i="6" s="1"/>
  <c r="GH314" i="6" s="1"/>
  <c r="CA314" i="6"/>
  <c r="ED314" i="6" s="1"/>
  <c r="GG314" i="6" s="1"/>
  <c r="BZ314" i="6"/>
  <c r="EC314" i="6" s="1"/>
  <c r="GF314" i="6" s="1"/>
  <c r="BY314" i="6"/>
  <c r="EB314" i="6" s="1"/>
  <c r="GE314" i="6" s="1"/>
  <c r="BX314" i="6"/>
  <c r="EA314" i="6" s="1"/>
  <c r="GD314" i="6" s="1"/>
  <c r="BW314" i="6"/>
  <c r="DZ314" i="6" s="1"/>
  <c r="GC314" i="6" s="1"/>
  <c r="BV314" i="6"/>
  <c r="DY314" i="6" s="1"/>
  <c r="GB314" i="6" s="1"/>
  <c r="BU314" i="6"/>
  <c r="DX314" i="6" s="1"/>
  <c r="GA314" i="6" s="1"/>
  <c r="BT314" i="6"/>
  <c r="DW314" i="6" s="1"/>
  <c r="FZ314" i="6" s="1"/>
  <c r="BS314" i="6"/>
  <c r="DV314" i="6" s="1"/>
  <c r="FY314" i="6" s="1"/>
  <c r="DU313" i="6"/>
  <c r="FX313" i="6" s="1"/>
  <c r="DT313" i="6"/>
  <c r="FW313" i="6" s="1"/>
  <c r="HZ313" i="6" s="1"/>
  <c r="DS313" i="6"/>
  <c r="FV313" i="6" s="1"/>
  <c r="HY313" i="6" s="1"/>
  <c r="DR313" i="6"/>
  <c r="FU313" i="6" s="1"/>
  <c r="HX313" i="6" s="1"/>
  <c r="DQ313" i="6"/>
  <c r="FT313" i="6" s="1"/>
  <c r="HW313" i="6" s="1"/>
  <c r="DP313" i="6"/>
  <c r="FS313" i="6" s="1"/>
  <c r="HV313" i="6" s="1"/>
  <c r="DO313" i="6"/>
  <c r="FR313" i="6" s="1"/>
  <c r="HU313" i="6" s="1"/>
  <c r="DN313" i="6"/>
  <c r="FQ313" i="6" s="1"/>
  <c r="HT313" i="6" s="1"/>
  <c r="DM313" i="6"/>
  <c r="FP313" i="6" s="1"/>
  <c r="HS313" i="6" s="1"/>
  <c r="DL313" i="6"/>
  <c r="FO313" i="6" s="1"/>
  <c r="HR313" i="6" s="1"/>
  <c r="DK313" i="6"/>
  <c r="FN313" i="6" s="1"/>
  <c r="HQ313" i="6" s="1"/>
  <c r="DJ313" i="6"/>
  <c r="FM313" i="6" s="1"/>
  <c r="HP313" i="6" s="1"/>
  <c r="DI313" i="6"/>
  <c r="FL313" i="6" s="1"/>
  <c r="HO313" i="6" s="1"/>
  <c r="DH313" i="6"/>
  <c r="FK313" i="6" s="1"/>
  <c r="HN313" i="6" s="1"/>
  <c r="DG313" i="6"/>
  <c r="FJ313" i="6" s="1"/>
  <c r="HM313" i="6" s="1"/>
  <c r="DF313" i="6"/>
  <c r="FI313" i="6" s="1"/>
  <c r="HL313" i="6" s="1"/>
  <c r="DE313" i="6"/>
  <c r="FH313" i="6" s="1"/>
  <c r="HK313" i="6" s="1"/>
  <c r="DD313" i="6"/>
  <c r="FG313" i="6" s="1"/>
  <c r="HJ313" i="6" s="1"/>
  <c r="DC313" i="6"/>
  <c r="FF313" i="6" s="1"/>
  <c r="HI313" i="6" s="1"/>
  <c r="DB313" i="6"/>
  <c r="FE313" i="6" s="1"/>
  <c r="HH313" i="6" s="1"/>
  <c r="DA313" i="6"/>
  <c r="FD313" i="6" s="1"/>
  <c r="HG313" i="6" s="1"/>
  <c r="CZ313" i="6"/>
  <c r="FC313" i="6" s="1"/>
  <c r="HF313" i="6" s="1"/>
  <c r="CY313" i="6"/>
  <c r="FB313" i="6" s="1"/>
  <c r="HE313" i="6" s="1"/>
  <c r="CX313" i="6"/>
  <c r="FA313" i="6" s="1"/>
  <c r="HD313" i="6" s="1"/>
  <c r="CW313" i="6"/>
  <c r="EZ313" i="6" s="1"/>
  <c r="HC313" i="6" s="1"/>
  <c r="CV313" i="6"/>
  <c r="EY313" i="6" s="1"/>
  <c r="HB313" i="6" s="1"/>
  <c r="CU313" i="6"/>
  <c r="EX313" i="6" s="1"/>
  <c r="HA313" i="6" s="1"/>
  <c r="CT313" i="6"/>
  <c r="EW313" i="6" s="1"/>
  <c r="GZ313" i="6" s="1"/>
  <c r="CS313" i="6"/>
  <c r="EV313" i="6" s="1"/>
  <c r="GY313" i="6" s="1"/>
  <c r="CR313" i="6"/>
  <c r="EU313" i="6" s="1"/>
  <c r="GX313" i="6" s="1"/>
  <c r="CQ313" i="6"/>
  <c r="ET313" i="6" s="1"/>
  <c r="GW313" i="6" s="1"/>
  <c r="CP313" i="6"/>
  <c r="ES313" i="6" s="1"/>
  <c r="GV313" i="6" s="1"/>
  <c r="CO313" i="6"/>
  <c r="ER313" i="6" s="1"/>
  <c r="GU313" i="6" s="1"/>
  <c r="CN313" i="6"/>
  <c r="EQ313" i="6" s="1"/>
  <c r="GT313" i="6" s="1"/>
  <c r="CM313" i="6"/>
  <c r="EP313" i="6" s="1"/>
  <c r="GS313" i="6" s="1"/>
  <c r="CL313" i="6"/>
  <c r="EO313" i="6" s="1"/>
  <c r="GR313" i="6" s="1"/>
  <c r="CK313" i="6"/>
  <c r="EN313" i="6" s="1"/>
  <c r="GQ313" i="6" s="1"/>
  <c r="CJ313" i="6"/>
  <c r="EM313" i="6" s="1"/>
  <c r="GP313" i="6" s="1"/>
  <c r="CI313" i="6"/>
  <c r="EL313" i="6" s="1"/>
  <c r="GO313" i="6" s="1"/>
  <c r="CH313" i="6"/>
  <c r="EK313" i="6" s="1"/>
  <c r="GN313" i="6" s="1"/>
  <c r="CG313" i="6"/>
  <c r="EJ313" i="6" s="1"/>
  <c r="GM313" i="6" s="1"/>
  <c r="CF313" i="6"/>
  <c r="EI313" i="6" s="1"/>
  <c r="GL313" i="6" s="1"/>
  <c r="CE313" i="6"/>
  <c r="EH313" i="6" s="1"/>
  <c r="GK313" i="6" s="1"/>
  <c r="CD313" i="6"/>
  <c r="EG313" i="6" s="1"/>
  <c r="GJ313" i="6" s="1"/>
  <c r="CC313" i="6"/>
  <c r="EF313" i="6" s="1"/>
  <c r="GI313" i="6" s="1"/>
  <c r="CB313" i="6"/>
  <c r="EE313" i="6" s="1"/>
  <c r="GH313" i="6" s="1"/>
  <c r="CA313" i="6"/>
  <c r="ED313" i="6" s="1"/>
  <c r="GG313" i="6" s="1"/>
  <c r="BZ313" i="6"/>
  <c r="EC313" i="6" s="1"/>
  <c r="GF313" i="6" s="1"/>
  <c r="BY313" i="6"/>
  <c r="EB313" i="6" s="1"/>
  <c r="GE313" i="6" s="1"/>
  <c r="BX313" i="6"/>
  <c r="EA313" i="6" s="1"/>
  <c r="GD313" i="6" s="1"/>
  <c r="BW313" i="6"/>
  <c r="DZ313" i="6" s="1"/>
  <c r="GC313" i="6" s="1"/>
  <c r="BV313" i="6"/>
  <c r="DY313" i="6" s="1"/>
  <c r="GB313" i="6" s="1"/>
  <c r="BU313" i="6"/>
  <c r="DX313" i="6" s="1"/>
  <c r="GA313" i="6" s="1"/>
  <c r="BT313" i="6"/>
  <c r="DW313" i="6" s="1"/>
  <c r="FZ313" i="6" s="1"/>
  <c r="BS313" i="6"/>
  <c r="DV313" i="6" s="1"/>
  <c r="FY313" i="6" s="1"/>
  <c r="DU312" i="6"/>
  <c r="FX312" i="6" s="1"/>
  <c r="DT312" i="6"/>
  <c r="FW312" i="6" s="1"/>
  <c r="HZ312" i="6" s="1"/>
  <c r="DS312" i="6"/>
  <c r="FV312" i="6" s="1"/>
  <c r="HY312" i="6" s="1"/>
  <c r="DR312" i="6"/>
  <c r="FU312" i="6" s="1"/>
  <c r="HX312" i="6" s="1"/>
  <c r="DQ312" i="6"/>
  <c r="FT312" i="6" s="1"/>
  <c r="HW312" i="6" s="1"/>
  <c r="DP312" i="6"/>
  <c r="FS312" i="6" s="1"/>
  <c r="HV312" i="6" s="1"/>
  <c r="DO312" i="6"/>
  <c r="FR312" i="6" s="1"/>
  <c r="HU312" i="6" s="1"/>
  <c r="DN312" i="6"/>
  <c r="FQ312" i="6" s="1"/>
  <c r="HT312" i="6" s="1"/>
  <c r="DM312" i="6"/>
  <c r="FP312" i="6" s="1"/>
  <c r="HS312" i="6" s="1"/>
  <c r="DL312" i="6"/>
  <c r="FO312" i="6" s="1"/>
  <c r="HR312" i="6" s="1"/>
  <c r="DK312" i="6"/>
  <c r="FN312" i="6" s="1"/>
  <c r="HQ312" i="6" s="1"/>
  <c r="DJ312" i="6"/>
  <c r="FM312" i="6" s="1"/>
  <c r="HP312" i="6" s="1"/>
  <c r="DI312" i="6"/>
  <c r="FL312" i="6" s="1"/>
  <c r="HO312" i="6" s="1"/>
  <c r="DH312" i="6"/>
  <c r="FK312" i="6" s="1"/>
  <c r="HN312" i="6" s="1"/>
  <c r="DG312" i="6"/>
  <c r="FJ312" i="6" s="1"/>
  <c r="HM312" i="6" s="1"/>
  <c r="DF312" i="6"/>
  <c r="FI312" i="6" s="1"/>
  <c r="HL312" i="6" s="1"/>
  <c r="DE312" i="6"/>
  <c r="FH312" i="6" s="1"/>
  <c r="HK312" i="6" s="1"/>
  <c r="DD312" i="6"/>
  <c r="FG312" i="6" s="1"/>
  <c r="HJ312" i="6" s="1"/>
  <c r="DC312" i="6"/>
  <c r="FF312" i="6" s="1"/>
  <c r="HI312" i="6" s="1"/>
  <c r="DB312" i="6"/>
  <c r="FE312" i="6" s="1"/>
  <c r="HH312" i="6" s="1"/>
  <c r="DA312" i="6"/>
  <c r="FD312" i="6" s="1"/>
  <c r="HG312" i="6" s="1"/>
  <c r="CZ312" i="6"/>
  <c r="FC312" i="6" s="1"/>
  <c r="HF312" i="6" s="1"/>
  <c r="CY312" i="6"/>
  <c r="FB312" i="6" s="1"/>
  <c r="HE312" i="6" s="1"/>
  <c r="CX312" i="6"/>
  <c r="FA312" i="6" s="1"/>
  <c r="HD312" i="6" s="1"/>
  <c r="CW312" i="6"/>
  <c r="EZ312" i="6" s="1"/>
  <c r="HC312" i="6" s="1"/>
  <c r="CV312" i="6"/>
  <c r="EY312" i="6" s="1"/>
  <c r="HB312" i="6" s="1"/>
  <c r="CU312" i="6"/>
  <c r="EX312" i="6" s="1"/>
  <c r="HA312" i="6" s="1"/>
  <c r="CT312" i="6"/>
  <c r="EW312" i="6" s="1"/>
  <c r="GZ312" i="6" s="1"/>
  <c r="CS312" i="6"/>
  <c r="EV312" i="6" s="1"/>
  <c r="GY312" i="6" s="1"/>
  <c r="CR312" i="6"/>
  <c r="EU312" i="6" s="1"/>
  <c r="GX312" i="6" s="1"/>
  <c r="CQ312" i="6"/>
  <c r="ET312" i="6" s="1"/>
  <c r="GW312" i="6" s="1"/>
  <c r="CP312" i="6"/>
  <c r="ES312" i="6" s="1"/>
  <c r="GV312" i="6" s="1"/>
  <c r="CO312" i="6"/>
  <c r="ER312" i="6" s="1"/>
  <c r="GU312" i="6" s="1"/>
  <c r="CN312" i="6"/>
  <c r="EQ312" i="6" s="1"/>
  <c r="GT312" i="6" s="1"/>
  <c r="CM312" i="6"/>
  <c r="EP312" i="6" s="1"/>
  <c r="GS312" i="6" s="1"/>
  <c r="CL312" i="6"/>
  <c r="EO312" i="6" s="1"/>
  <c r="GR312" i="6" s="1"/>
  <c r="CK312" i="6"/>
  <c r="EN312" i="6" s="1"/>
  <c r="GQ312" i="6" s="1"/>
  <c r="CJ312" i="6"/>
  <c r="EM312" i="6" s="1"/>
  <c r="GP312" i="6" s="1"/>
  <c r="CI312" i="6"/>
  <c r="EL312" i="6" s="1"/>
  <c r="GO312" i="6" s="1"/>
  <c r="CH312" i="6"/>
  <c r="EK312" i="6" s="1"/>
  <c r="GN312" i="6" s="1"/>
  <c r="CG312" i="6"/>
  <c r="EJ312" i="6" s="1"/>
  <c r="GM312" i="6" s="1"/>
  <c r="CF312" i="6"/>
  <c r="EI312" i="6" s="1"/>
  <c r="GL312" i="6" s="1"/>
  <c r="CE312" i="6"/>
  <c r="EH312" i="6" s="1"/>
  <c r="GK312" i="6" s="1"/>
  <c r="CD312" i="6"/>
  <c r="EG312" i="6" s="1"/>
  <c r="GJ312" i="6" s="1"/>
  <c r="CC312" i="6"/>
  <c r="EF312" i="6" s="1"/>
  <c r="GI312" i="6" s="1"/>
  <c r="CB312" i="6"/>
  <c r="EE312" i="6" s="1"/>
  <c r="GH312" i="6" s="1"/>
  <c r="CA312" i="6"/>
  <c r="ED312" i="6" s="1"/>
  <c r="GG312" i="6" s="1"/>
  <c r="BZ312" i="6"/>
  <c r="EC312" i="6" s="1"/>
  <c r="GF312" i="6" s="1"/>
  <c r="BY312" i="6"/>
  <c r="EB312" i="6" s="1"/>
  <c r="GE312" i="6" s="1"/>
  <c r="BX312" i="6"/>
  <c r="EA312" i="6" s="1"/>
  <c r="GD312" i="6" s="1"/>
  <c r="BW312" i="6"/>
  <c r="DZ312" i="6" s="1"/>
  <c r="GC312" i="6" s="1"/>
  <c r="BV312" i="6"/>
  <c r="DY312" i="6" s="1"/>
  <c r="GB312" i="6" s="1"/>
  <c r="BU312" i="6"/>
  <c r="DX312" i="6" s="1"/>
  <c r="GA312" i="6" s="1"/>
  <c r="BT312" i="6"/>
  <c r="DW312" i="6" s="1"/>
  <c r="FZ312" i="6" s="1"/>
  <c r="BS312" i="6"/>
  <c r="DV312" i="6" s="1"/>
  <c r="FY312" i="6" s="1"/>
  <c r="DU311" i="6"/>
  <c r="FX311" i="6" s="1"/>
  <c r="DT311" i="6"/>
  <c r="FW311" i="6" s="1"/>
  <c r="HZ311" i="6" s="1"/>
  <c r="DS311" i="6"/>
  <c r="FV311" i="6" s="1"/>
  <c r="HY311" i="6" s="1"/>
  <c r="DR311" i="6"/>
  <c r="FU311" i="6" s="1"/>
  <c r="HX311" i="6" s="1"/>
  <c r="DQ311" i="6"/>
  <c r="FT311" i="6" s="1"/>
  <c r="HW311" i="6" s="1"/>
  <c r="DP311" i="6"/>
  <c r="FS311" i="6" s="1"/>
  <c r="HV311" i="6" s="1"/>
  <c r="DO311" i="6"/>
  <c r="FR311" i="6" s="1"/>
  <c r="HU311" i="6" s="1"/>
  <c r="DN311" i="6"/>
  <c r="FQ311" i="6" s="1"/>
  <c r="HT311" i="6" s="1"/>
  <c r="DM311" i="6"/>
  <c r="FP311" i="6" s="1"/>
  <c r="HS311" i="6" s="1"/>
  <c r="DL311" i="6"/>
  <c r="FO311" i="6" s="1"/>
  <c r="HR311" i="6" s="1"/>
  <c r="DK311" i="6"/>
  <c r="FN311" i="6" s="1"/>
  <c r="HQ311" i="6" s="1"/>
  <c r="DJ311" i="6"/>
  <c r="FM311" i="6" s="1"/>
  <c r="HP311" i="6" s="1"/>
  <c r="DI311" i="6"/>
  <c r="FL311" i="6" s="1"/>
  <c r="HO311" i="6" s="1"/>
  <c r="DH311" i="6"/>
  <c r="FK311" i="6" s="1"/>
  <c r="HN311" i="6" s="1"/>
  <c r="DG311" i="6"/>
  <c r="FJ311" i="6" s="1"/>
  <c r="HM311" i="6" s="1"/>
  <c r="DF311" i="6"/>
  <c r="FI311" i="6" s="1"/>
  <c r="HL311" i="6" s="1"/>
  <c r="DE311" i="6"/>
  <c r="FH311" i="6" s="1"/>
  <c r="HK311" i="6" s="1"/>
  <c r="DD311" i="6"/>
  <c r="FG311" i="6" s="1"/>
  <c r="HJ311" i="6" s="1"/>
  <c r="DC311" i="6"/>
  <c r="FF311" i="6" s="1"/>
  <c r="HI311" i="6" s="1"/>
  <c r="DB311" i="6"/>
  <c r="FE311" i="6" s="1"/>
  <c r="HH311" i="6" s="1"/>
  <c r="DA311" i="6"/>
  <c r="FD311" i="6" s="1"/>
  <c r="HG311" i="6" s="1"/>
  <c r="CZ311" i="6"/>
  <c r="FC311" i="6" s="1"/>
  <c r="HF311" i="6" s="1"/>
  <c r="CY311" i="6"/>
  <c r="FB311" i="6" s="1"/>
  <c r="HE311" i="6" s="1"/>
  <c r="CX311" i="6"/>
  <c r="FA311" i="6" s="1"/>
  <c r="HD311" i="6" s="1"/>
  <c r="CW311" i="6"/>
  <c r="EZ311" i="6" s="1"/>
  <c r="HC311" i="6" s="1"/>
  <c r="CV311" i="6"/>
  <c r="EY311" i="6" s="1"/>
  <c r="HB311" i="6" s="1"/>
  <c r="CU311" i="6"/>
  <c r="EX311" i="6" s="1"/>
  <c r="HA311" i="6" s="1"/>
  <c r="CT311" i="6"/>
  <c r="EW311" i="6" s="1"/>
  <c r="GZ311" i="6" s="1"/>
  <c r="CS311" i="6"/>
  <c r="EV311" i="6" s="1"/>
  <c r="GY311" i="6" s="1"/>
  <c r="CR311" i="6"/>
  <c r="EU311" i="6" s="1"/>
  <c r="GX311" i="6" s="1"/>
  <c r="CQ311" i="6"/>
  <c r="ET311" i="6" s="1"/>
  <c r="GW311" i="6" s="1"/>
  <c r="CP311" i="6"/>
  <c r="ES311" i="6" s="1"/>
  <c r="GV311" i="6" s="1"/>
  <c r="CO311" i="6"/>
  <c r="ER311" i="6" s="1"/>
  <c r="GU311" i="6" s="1"/>
  <c r="CN311" i="6"/>
  <c r="EQ311" i="6" s="1"/>
  <c r="GT311" i="6" s="1"/>
  <c r="CM311" i="6"/>
  <c r="EP311" i="6" s="1"/>
  <c r="GS311" i="6" s="1"/>
  <c r="CL311" i="6"/>
  <c r="EO311" i="6" s="1"/>
  <c r="GR311" i="6" s="1"/>
  <c r="CK311" i="6"/>
  <c r="EN311" i="6" s="1"/>
  <c r="GQ311" i="6" s="1"/>
  <c r="CJ311" i="6"/>
  <c r="EM311" i="6" s="1"/>
  <c r="GP311" i="6" s="1"/>
  <c r="CI311" i="6"/>
  <c r="EL311" i="6" s="1"/>
  <c r="GO311" i="6" s="1"/>
  <c r="CH311" i="6"/>
  <c r="EK311" i="6" s="1"/>
  <c r="GN311" i="6" s="1"/>
  <c r="CG311" i="6"/>
  <c r="EJ311" i="6" s="1"/>
  <c r="GM311" i="6" s="1"/>
  <c r="CF311" i="6"/>
  <c r="EI311" i="6" s="1"/>
  <c r="GL311" i="6" s="1"/>
  <c r="CE311" i="6"/>
  <c r="EH311" i="6" s="1"/>
  <c r="GK311" i="6" s="1"/>
  <c r="CD311" i="6"/>
  <c r="EG311" i="6" s="1"/>
  <c r="GJ311" i="6" s="1"/>
  <c r="CC311" i="6"/>
  <c r="EF311" i="6" s="1"/>
  <c r="GI311" i="6" s="1"/>
  <c r="CB311" i="6"/>
  <c r="EE311" i="6" s="1"/>
  <c r="GH311" i="6" s="1"/>
  <c r="CA311" i="6"/>
  <c r="ED311" i="6" s="1"/>
  <c r="GG311" i="6" s="1"/>
  <c r="BZ311" i="6"/>
  <c r="EC311" i="6" s="1"/>
  <c r="GF311" i="6" s="1"/>
  <c r="BY311" i="6"/>
  <c r="EB311" i="6" s="1"/>
  <c r="GE311" i="6" s="1"/>
  <c r="BX311" i="6"/>
  <c r="EA311" i="6" s="1"/>
  <c r="GD311" i="6" s="1"/>
  <c r="BW311" i="6"/>
  <c r="DZ311" i="6" s="1"/>
  <c r="GC311" i="6" s="1"/>
  <c r="BV311" i="6"/>
  <c r="DY311" i="6" s="1"/>
  <c r="GB311" i="6" s="1"/>
  <c r="BU311" i="6"/>
  <c r="DX311" i="6" s="1"/>
  <c r="GA311" i="6" s="1"/>
  <c r="BT311" i="6"/>
  <c r="DW311" i="6" s="1"/>
  <c r="FZ311" i="6" s="1"/>
  <c r="BS311" i="6"/>
  <c r="DV311" i="6" s="1"/>
  <c r="FY311" i="6" s="1"/>
  <c r="DU310" i="6"/>
  <c r="FX310" i="6" s="1"/>
  <c r="DT310" i="6"/>
  <c r="FW310" i="6" s="1"/>
  <c r="HZ310" i="6" s="1"/>
  <c r="DS310" i="6"/>
  <c r="FV310" i="6" s="1"/>
  <c r="HY310" i="6" s="1"/>
  <c r="DR310" i="6"/>
  <c r="FU310" i="6" s="1"/>
  <c r="HX310" i="6" s="1"/>
  <c r="DQ310" i="6"/>
  <c r="FT310" i="6" s="1"/>
  <c r="HW310" i="6" s="1"/>
  <c r="DP310" i="6"/>
  <c r="FS310" i="6" s="1"/>
  <c r="HV310" i="6" s="1"/>
  <c r="DO310" i="6"/>
  <c r="FR310" i="6" s="1"/>
  <c r="HU310" i="6" s="1"/>
  <c r="DN310" i="6"/>
  <c r="FQ310" i="6" s="1"/>
  <c r="HT310" i="6" s="1"/>
  <c r="DM310" i="6"/>
  <c r="FP310" i="6" s="1"/>
  <c r="HS310" i="6" s="1"/>
  <c r="DL310" i="6"/>
  <c r="FO310" i="6" s="1"/>
  <c r="HR310" i="6" s="1"/>
  <c r="DK310" i="6"/>
  <c r="FN310" i="6" s="1"/>
  <c r="HQ310" i="6" s="1"/>
  <c r="DJ310" i="6"/>
  <c r="FM310" i="6" s="1"/>
  <c r="HP310" i="6" s="1"/>
  <c r="DI310" i="6"/>
  <c r="FL310" i="6" s="1"/>
  <c r="HO310" i="6" s="1"/>
  <c r="DH310" i="6"/>
  <c r="FK310" i="6" s="1"/>
  <c r="HN310" i="6" s="1"/>
  <c r="DG310" i="6"/>
  <c r="FJ310" i="6" s="1"/>
  <c r="HM310" i="6" s="1"/>
  <c r="DF310" i="6"/>
  <c r="FI310" i="6" s="1"/>
  <c r="HL310" i="6" s="1"/>
  <c r="DE310" i="6"/>
  <c r="FH310" i="6" s="1"/>
  <c r="HK310" i="6" s="1"/>
  <c r="DD310" i="6"/>
  <c r="FG310" i="6" s="1"/>
  <c r="HJ310" i="6" s="1"/>
  <c r="DC310" i="6"/>
  <c r="FF310" i="6" s="1"/>
  <c r="HI310" i="6" s="1"/>
  <c r="DB310" i="6"/>
  <c r="FE310" i="6" s="1"/>
  <c r="HH310" i="6" s="1"/>
  <c r="DA310" i="6"/>
  <c r="FD310" i="6" s="1"/>
  <c r="HG310" i="6" s="1"/>
  <c r="CZ310" i="6"/>
  <c r="FC310" i="6" s="1"/>
  <c r="HF310" i="6" s="1"/>
  <c r="CY310" i="6"/>
  <c r="FB310" i="6" s="1"/>
  <c r="HE310" i="6" s="1"/>
  <c r="CX310" i="6"/>
  <c r="FA310" i="6" s="1"/>
  <c r="HD310" i="6" s="1"/>
  <c r="CW310" i="6"/>
  <c r="EZ310" i="6" s="1"/>
  <c r="HC310" i="6" s="1"/>
  <c r="CV310" i="6"/>
  <c r="EY310" i="6" s="1"/>
  <c r="HB310" i="6" s="1"/>
  <c r="CU310" i="6"/>
  <c r="EX310" i="6" s="1"/>
  <c r="HA310" i="6" s="1"/>
  <c r="CT310" i="6"/>
  <c r="EW310" i="6" s="1"/>
  <c r="GZ310" i="6" s="1"/>
  <c r="CS310" i="6"/>
  <c r="EV310" i="6" s="1"/>
  <c r="GY310" i="6" s="1"/>
  <c r="CR310" i="6"/>
  <c r="EU310" i="6" s="1"/>
  <c r="GX310" i="6" s="1"/>
  <c r="CQ310" i="6"/>
  <c r="ET310" i="6" s="1"/>
  <c r="GW310" i="6" s="1"/>
  <c r="CP310" i="6"/>
  <c r="ES310" i="6" s="1"/>
  <c r="GV310" i="6" s="1"/>
  <c r="CO310" i="6"/>
  <c r="ER310" i="6" s="1"/>
  <c r="GU310" i="6" s="1"/>
  <c r="CN310" i="6"/>
  <c r="EQ310" i="6" s="1"/>
  <c r="GT310" i="6" s="1"/>
  <c r="CM310" i="6"/>
  <c r="EP310" i="6" s="1"/>
  <c r="GS310" i="6" s="1"/>
  <c r="CL310" i="6"/>
  <c r="EO310" i="6" s="1"/>
  <c r="GR310" i="6" s="1"/>
  <c r="CK310" i="6"/>
  <c r="EN310" i="6" s="1"/>
  <c r="GQ310" i="6" s="1"/>
  <c r="CJ310" i="6"/>
  <c r="EM310" i="6" s="1"/>
  <c r="GP310" i="6" s="1"/>
  <c r="CI310" i="6"/>
  <c r="EL310" i="6" s="1"/>
  <c r="GO310" i="6" s="1"/>
  <c r="CH310" i="6"/>
  <c r="EK310" i="6" s="1"/>
  <c r="GN310" i="6" s="1"/>
  <c r="CG310" i="6"/>
  <c r="EJ310" i="6" s="1"/>
  <c r="GM310" i="6" s="1"/>
  <c r="CF310" i="6"/>
  <c r="EI310" i="6" s="1"/>
  <c r="GL310" i="6" s="1"/>
  <c r="CE310" i="6"/>
  <c r="EH310" i="6" s="1"/>
  <c r="GK310" i="6" s="1"/>
  <c r="CD310" i="6"/>
  <c r="EG310" i="6" s="1"/>
  <c r="GJ310" i="6" s="1"/>
  <c r="CC310" i="6"/>
  <c r="EF310" i="6" s="1"/>
  <c r="GI310" i="6" s="1"/>
  <c r="CB310" i="6"/>
  <c r="EE310" i="6" s="1"/>
  <c r="GH310" i="6" s="1"/>
  <c r="CA310" i="6"/>
  <c r="ED310" i="6" s="1"/>
  <c r="GG310" i="6" s="1"/>
  <c r="BZ310" i="6"/>
  <c r="EC310" i="6" s="1"/>
  <c r="GF310" i="6" s="1"/>
  <c r="BY310" i="6"/>
  <c r="EB310" i="6" s="1"/>
  <c r="GE310" i="6" s="1"/>
  <c r="BX310" i="6"/>
  <c r="EA310" i="6" s="1"/>
  <c r="GD310" i="6" s="1"/>
  <c r="BW310" i="6"/>
  <c r="DZ310" i="6" s="1"/>
  <c r="GC310" i="6" s="1"/>
  <c r="BV310" i="6"/>
  <c r="DY310" i="6" s="1"/>
  <c r="GB310" i="6" s="1"/>
  <c r="BU310" i="6"/>
  <c r="DX310" i="6" s="1"/>
  <c r="GA310" i="6" s="1"/>
  <c r="BT310" i="6"/>
  <c r="DW310" i="6" s="1"/>
  <c r="FZ310" i="6" s="1"/>
  <c r="BS310" i="6"/>
  <c r="DV310" i="6" s="1"/>
  <c r="FY310" i="6" s="1"/>
  <c r="DU309" i="6"/>
  <c r="FX309" i="6" s="1"/>
  <c r="DT309" i="6"/>
  <c r="FW309" i="6" s="1"/>
  <c r="HZ309" i="6" s="1"/>
  <c r="DS309" i="6"/>
  <c r="FV309" i="6" s="1"/>
  <c r="HY309" i="6" s="1"/>
  <c r="DR309" i="6"/>
  <c r="FU309" i="6" s="1"/>
  <c r="HX309" i="6" s="1"/>
  <c r="DQ309" i="6"/>
  <c r="FT309" i="6" s="1"/>
  <c r="HW309" i="6" s="1"/>
  <c r="DP309" i="6"/>
  <c r="FS309" i="6" s="1"/>
  <c r="HV309" i="6" s="1"/>
  <c r="DO309" i="6"/>
  <c r="FR309" i="6" s="1"/>
  <c r="HU309" i="6" s="1"/>
  <c r="DN309" i="6"/>
  <c r="FQ309" i="6" s="1"/>
  <c r="HT309" i="6" s="1"/>
  <c r="DM309" i="6"/>
  <c r="FP309" i="6" s="1"/>
  <c r="HS309" i="6" s="1"/>
  <c r="DL309" i="6"/>
  <c r="FO309" i="6" s="1"/>
  <c r="HR309" i="6" s="1"/>
  <c r="DK309" i="6"/>
  <c r="FN309" i="6" s="1"/>
  <c r="HQ309" i="6" s="1"/>
  <c r="DJ309" i="6"/>
  <c r="FM309" i="6" s="1"/>
  <c r="HP309" i="6" s="1"/>
  <c r="DI309" i="6"/>
  <c r="FL309" i="6" s="1"/>
  <c r="HO309" i="6" s="1"/>
  <c r="DH309" i="6"/>
  <c r="FK309" i="6" s="1"/>
  <c r="HN309" i="6" s="1"/>
  <c r="DG309" i="6"/>
  <c r="FJ309" i="6" s="1"/>
  <c r="HM309" i="6" s="1"/>
  <c r="DF309" i="6"/>
  <c r="FI309" i="6" s="1"/>
  <c r="HL309" i="6" s="1"/>
  <c r="DE309" i="6"/>
  <c r="FH309" i="6" s="1"/>
  <c r="HK309" i="6" s="1"/>
  <c r="DD309" i="6"/>
  <c r="FG309" i="6" s="1"/>
  <c r="HJ309" i="6" s="1"/>
  <c r="DC309" i="6"/>
  <c r="FF309" i="6" s="1"/>
  <c r="HI309" i="6" s="1"/>
  <c r="DB309" i="6"/>
  <c r="FE309" i="6" s="1"/>
  <c r="HH309" i="6" s="1"/>
  <c r="DA309" i="6"/>
  <c r="FD309" i="6" s="1"/>
  <c r="HG309" i="6" s="1"/>
  <c r="CZ309" i="6"/>
  <c r="FC309" i="6" s="1"/>
  <c r="HF309" i="6" s="1"/>
  <c r="CY309" i="6"/>
  <c r="FB309" i="6" s="1"/>
  <c r="HE309" i="6" s="1"/>
  <c r="CX309" i="6"/>
  <c r="FA309" i="6" s="1"/>
  <c r="HD309" i="6" s="1"/>
  <c r="CW309" i="6"/>
  <c r="EZ309" i="6" s="1"/>
  <c r="HC309" i="6" s="1"/>
  <c r="CV309" i="6"/>
  <c r="EY309" i="6" s="1"/>
  <c r="HB309" i="6" s="1"/>
  <c r="CU309" i="6"/>
  <c r="EX309" i="6" s="1"/>
  <c r="HA309" i="6" s="1"/>
  <c r="CT309" i="6"/>
  <c r="EW309" i="6" s="1"/>
  <c r="GZ309" i="6" s="1"/>
  <c r="CS309" i="6"/>
  <c r="EV309" i="6" s="1"/>
  <c r="GY309" i="6" s="1"/>
  <c r="CR309" i="6"/>
  <c r="EU309" i="6" s="1"/>
  <c r="GX309" i="6" s="1"/>
  <c r="CQ309" i="6"/>
  <c r="ET309" i="6" s="1"/>
  <c r="GW309" i="6" s="1"/>
  <c r="CP309" i="6"/>
  <c r="ES309" i="6" s="1"/>
  <c r="GV309" i="6" s="1"/>
  <c r="CO309" i="6"/>
  <c r="ER309" i="6" s="1"/>
  <c r="GU309" i="6" s="1"/>
  <c r="CN309" i="6"/>
  <c r="EQ309" i="6" s="1"/>
  <c r="GT309" i="6" s="1"/>
  <c r="CM309" i="6"/>
  <c r="EP309" i="6" s="1"/>
  <c r="GS309" i="6" s="1"/>
  <c r="CL309" i="6"/>
  <c r="EO309" i="6" s="1"/>
  <c r="GR309" i="6" s="1"/>
  <c r="CK309" i="6"/>
  <c r="EN309" i="6" s="1"/>
  <c r="GQ309" i="6" s="1"/>
  <c r="CJ309" i="6"/>
  <c r="EM309" i="6" s="1"/>
  <c r="GP309" i="6" s="1"/>
  <c r="CI309" i="6"/>
  <c r="EL309" i="6" s="1"/>
  <c r="GO309" i="6" s="1"/>
  <c r="CH309" i="6"/>
  <c r="EK309" i="6" s="1"/>
  <c r="GN309" i="6" s="1"/>
  <c r="CG309" i="6"/>
  <c r="EJ309" i="6" s="1"/>
  <c r="GM309" i="6" s="1"/>
  <c r="CF309" i="6"/>
  <c r="EI309" i="6" s="1"/>
  <c r="GL309" i="6" s="1"/>
  <c r="CE309" i="6"/>
  <c r="EH309" i="6" s="1"/>
  <c r="GK309" i="6" s="1"/>
  <c r="CD309" i="6"/>
  <c r="EG309" i="6" s="1"/>
  <c r="GJ309" i="6" s="1"/>
  <c r="CC309" i="6"/>
  <c r="EF309" i="6" s="1"/>
  <c r="GI309" i="6" s="1"/>
  <c r="CB309" i="6"/>
  <c r="EE309" i="6" s="1"/>
  <c r="GH309" i="6" s="1"/>
  <c r="CA309" i="6"/>
  <c r="ED309" i="6" s="1"/>
  <c r="GG309" i="6" s="1"/>
  <c r="BZ309" i="6"/>
  <c r="EC309" i="6" s="1"/>
  <c r="GF309" i="6" s="1"/>
  <c r="BY309" i="6"/>
  <c r="EB309" i="6" s="1"/>
  <c r="GE309" i="6" s="1"/>
  <c r="BX309" i="6"/>
  <c r="EA309" i="6" s="1"/>
  <c r="GD309" i="6" s="1"/>
  <c r="BW309" i="6"/>
  <c r="DZ309" i="6" s="1"/>
  <c r="GC309" i="6" s="1"/>
  <c r="BV309" i="6"/>
  <c r="DY309" i="6" s="1"/>
  <c r="GB309" i="6" s="1"/>
  <c r="BU309" i="6"/>
  <c r="DX309" i="6" s="1"/>
  <c r="GA309" i="6" s="1"/>
  <c r="BT309" i="6"/>
  <c r="DW309" i="6" s="1"/>
  <c r="FZ309" i="6" s="1"/>
  <c r="BS309" i="6"/>
  <c r="DV309" i="6" s="1"/>
  <c r="FY309" i="6" s="1"/>
  <c r="DU308" i="6"/>
  <c r="FX308" i="6" s="1"/>
  <c r="DT308" i="6"/>
  <c r="FW308" i="6" s="1"/>
  <c r="HZ308" i="6" s="1"/>
  <c r="DS308" i="6"/>
  <c r="FV308" i="6" s="1"/>
  <c r="HY308" i="6" s="1"/>
  <c r="DR308" i="6"/>
  <c r="FU308" i="6" s="1"/>
  <c r="HX308" i="6" s="1"/>
  <c r="DQ308" i="6"/>
  <c r="FT308" i="6" s="1"/>
  <c r="HW308" i="6" s="1"/>
  <c r="DP308" i="6"/>
  <c r="FS308" i="6" s="1"/>
  <c r="HV308" i="6" s="1"/>
  <c r="DO308" i="6"/>
  <c r="FR308" i="6" s="1"/>
  <c r="HU308" i="6" s="1"/>
  <c r="DN308" i="6"/>
  <c r="FQ308" i="6" s="1"/>
  <c r="HT308" i="6" s="1"/>
  <c r="DM308" i="6"/>
  <c r="FP308" i="6" s="1"/>
  <c r="HS308" i="6" s="1"/>
  <c r="DL308" i="6"/>
  <c r="FO308" i="6" s="1"/>
  <c r="HR308" i="6" s="1"/>
  <c r="DK308" i="6"/>
  <c r="FN308" i="6" s="1"/>
  <c r="HQ308" i="6" s="1"/>
  <c r="DJ308" i="6"/>
  <c r="FM308" i="6" s="1"/>
  <c r="HP308" i="6" s="1"/>
  <c r="DI308" i="6"/>
  <c r="FL308" i="6" s="1"/>
  <c r="HO308" i="6" s="1"/>
  <c r="DH308" i="6"/>
  <c r="FK308" i="6" s="1"/>
  <c r="HN308" i="6" s="1"/>
  <c r="DG308" i="6"/>
  <c r="FJ308" i="6" s="1"/>
  <c r="HM308" i="6" s="1"/>
  <c r="DF308" i="6"/>
  <c r="FI308" i="6" s="1"/>
  <c r="HL308" i="6" s="1"/>
  <c r="DE308" i="6"/>
  <c r="FH308" i="6" s="1"/>
  <c r="HK308" i="6" s="1"/>
  <c r="DD308" i="6"/>
  <c r="FG308" i="6" s="1"/>
  <c r="HJ308" i="6" s="1"/>
  <c r="DC308" i="6"/>
  <c r="FF308" i="6" s="1"/>
  <c r="HI308" i="6" s="1"/>
  <c r="DB308" i="6"/>
  <c r="FE308" i="6" s="1"/>
  <c r="HH308" i="6" s="1"/>
  <c r="DA308" i="6"/>
  <c r="FD308" i="6" s="1"/>
  <c r="HG308" i="6" s="1"/>
  <c r="CZ308" i="6"/>
  <c r="FC308" i="6" s="1"/>
  <c r="HF308" i="6" s="1"/>
  <c r="CY308" i="6"/>
  <c r="FB308" i="6" s="1"/>
  <c r="HE308" i="6" s="1"/>
  <c r="CX308" i="6"/>
  <c r="FA308" i="6" s="1"/>
  <c r="HD308" i="6" s="1"/>
  <c r="CW308" i="6"/>
  <c r="EZ308" i="6" s="1"/>
  <c r="HC308" i="6" s="1"/>
  <c r="CV308" i="6"/>
  <c r="EY308" i="6" s="1"/>
  <c r="HB308" i="6" s="1"/>
  <c r="CU308" i="6"/>
  <c r="EX308" i="6" s="1"/>
  <c r="HA308" i="6" s="1"/>
  <c r="CT308" i="6"/>
  <c r="EW308" i="6" s="1"/>
  <c r="GZ308" i="6" s="1"/>
  <c r="CS308" i="6"/>
  <c r="EV308" i="6" s="1"/>
  <c r="GY308" i="6" s="1"/>
  <c r="CR308" i="6"/>
  <c r="EU308" i="6" s="1"/>
  <c r="GX308" i="6" s="1"/>
  <c r="CQ308" i="6"/>
  <c r="ET308" i="6" s="1"/>
  <c r="GW308" i="6" s="1"/>
  <c r="CP308" i="6"/>
  <c r="ES308" i="6" s="1"/>
  <c r="GV308" i="6" s="1"/>
  <c r="CO308" i="6"/>
  <c r="ER308" i="6" s="1"/>
  <c r="GU308" i="6" s="1"/>
  <c r="CN308" i="6"/>
  <c r="EQ308" i="6" s="1"/>
  <c r="GT308" i="6" s="1"/>
  <c r="CM308" i="6"/>
  <c r="EP308" i="6" s="1"/>
  <c r="GS308" i="6" s="1"/>
  <c r="CL308" i="6"/>
  <c r="EO308" i="6" s="1"/>
  <c r="GR308" i="6" s="1"/>
  <c r="CK308" i="6"/>
  <c r="EN308" i="6" s="1"/>
  <c r="GQ308" i="6" s="1"/>
  <c r="CJ308" i="6"/>
  <c r="EM308" i="6" s="1"/>
  <c r="GP308" i="6" s="1"/>
  <c r="CI308" i="6"/>
  <c r="EL308" i="6" s="1"/>
  <c r="GO308" i="6" s="1"/>
  <c r="CH308" i="6"/>
  <c r="EK308" i="6" s="1"/>
  <c r="GN308" i="6" s="1"/>
  <c r="CG308" i="6"/>
  <c r="EJ308" i="6" s="1"/>
  <c r="GM308" i="6" s="1"/>
  <c r="CF308" i="6"/>
  <c r="EI308" i="6" s="1"/>
  <c r="GL308" i="6" s="1"/>
  <c r="CE308" i="6"/>
  <c r="EH308" i="6" s="1"/>
  <c r="GK308" i="6" s="1"/>
  <c r="CD308" i="6"/>
  <c r="EG308" i="6" s="1"/>
  <c r="GJ308" i="6" s="1"/>
  <c r="CC308" i="6"/>
  <c r="EF308" i="6" s="1"/>
  <c r="GI308" i="6" s="1"/>
  <c r="CB308" i="6"/>
  <c r="EE308" i="6" s="1"/>
  <c r="GH308" i="6" s="1"/>
  <c r="CA308" i="6"/>
  <c r="ED308" i="6" s="1"/>
  <c r="GG308" i="6" s="1"/>
  <c r="BZ308" i="6"/>
  <c r="EC308" i="6" s="1"/>
  <c r="GF308" i="6" s="1"/>
  <c r="BY308" i="6"/>
  <c r="EB308" i="6" s="1"/>
  <c r="GE308" i="6" s="1"/>
  <c r="BX308" i="6"/>
  <c r="EA308" i="6" s="1"/>
  <c r="GD308" i="6" s="1"/>
  <c r="BW308" i="6"/>
  <c r="DZ308" i="6" s="1"/>
  <c r="GC308" i="6" s="1"/>
  <c r="BV308" i="6"/>
  <c r="DY308" i="6" s="1"/>
  <c r="GB308" i="6" s="1"/>
  <c r="BU308" i="6"/>
  <c r="DX308" i="6" s="1"/>
  <c r="GA308" i="6" s="1"/>
  <c r="BT308" i="6"/>
  <c r="DW308" i="6" s="1"/>
  <c r="FZ308" i="6" s="1"/>
  <c r="BS308" i="6"/>
  <c r="DV308" i="6" s="1"/>
  <c r="FY308" i="6" s="1"/>
  <c r="DU307" i="6"/>
  <c r="FX307" i="6" s="1"/>
  <c r="DT307" i="6"/>
  <c r="FW307" i="6" s="1"/>
  <c r="HZ307" i="6" s="1"/>
  <c r="DS307" i="6"/>
  <c r="FV307" i="6" s="1"/>
  <c r="HY307" i="6" s="1"/>
  <c r="DR307" i="6"/>
  <c r="FU307" i="6" s="1"/>
  <c r="HX307" i="6" s="1"/>
  <c r="DQ307" i="6"/>
  <c r="FT307" i="6" s="1"/>
  <c r="HW307" i="6" s="1"/>
  <c r="DP307" i="6"/>
  <c r="FS307" i="6" s="1"/>
  <c r="HV307" i="6" s="1"/>
  <c r="DO307" i="6"/>
  <c r="FR307" i="6" s="1"/>
  <c r="HU307" i="6" s="1"/>
  <c r="DN307" i="6"/>
  <c r="FQ307" i="6" s="1"/>
  <c r="HT307" i="6" s="1"/>
  <c r="DM307" i="6"/>
  <c r="FP307" i="6" s="1"/>
  <c r="HS307" i="6" s="1"/>
  <c r="DL307" i="6"/>
  <c r="FO307" i="6" s="1"/>
  <c r="HR307" i="6" s="1"/>
  <c r="DK307" i="6"/>
  <c r="FN307" i="6" s="1"/>
  <c r="HQ307" i="6" s="1"/>
  <c r="DJ307" i="6"/>
  <c r="FM307" i="6" s="1"/>
  <c r="HP307" i="6" s="1"/>
  <c r="DI307" i="6"/>
  <c r="FL307" i="6" s="1"/>
  <c r="HO307" i="6" s="1"/>
  <c r="DH307" i="6"/>
  <c r="FK307" i="6" s="1"/>
  <c r="HN307" i="6" s="1"/>
  <c r="DG307" i="6"/>
  <c r="FJ307" i="6" s="1"/>
  <c r="HM307" i="6" s="1"/>
  <c r="DF307" i="6"/>
  <c r="FI307" i="6" s="1"/>
  <c r="HL307" i="6" s="1"/>
  <c r="DE307" i="6"/>
  <c r="FH307" i="6" s="1"/>
  <c r="HK307" i="6" s="1"/>
  <c r="DD307" i="6"/>
  <c r="FG307" i="6" s="1"/>
  <c r="HJ307" i="6" s="1"/>
  <c r="DC307" i="6"/>
  <c r="FF307" i="6" s="1"/>
  <c r="HI307" i="6" s="1"/>
  <c r="DB307" i="6"/>
  <c r="FE307" i="6" s="1"/>
  <c r="HH307" i="6" s="1"/>
  <c r="DA307" i="6"/>
  <c r="FD307" i="6" s="1"/>
  <c r="HG307" i="6" s="1"/>
  <c r="CZ307" i="6"/>
  <c r="FC307" i="6" s="1"/>
  <c r="HF307" i="6" s="1"/>
  <c r="CY307" i="6"/>
  <c r="FB307" i="6" s="1"/>
  <c r="HE307" i="6" s="1"/>
  <c r="CX307" i="6"/>
  <c r="FA307" i="6" s="1"/>
  <c r="HD307" i="6" s="1"/>
  <c r="CW307" i="6"/>
  <c r="EZ307" i="6" s="1"/>
  <c r="HC307" i="6" s="1"/>
  <c r="CV307" i="6"/>
  <c r="EY307" i="6" s="1"/>
  <c r="HB307" i="6" s="1"/>
  <c r="CU307" i="6"/>
  <c r="EX307" i="6" s="1"/>
  <c r="HA307" i="6" s="1"/>
  <c r="CT307" i="6"/>
  <c r="EW307" i="6" s="1"/>
  <c r="GZ307" i="6" s="1"/>
  <c r="CS307" i="6"/>
  <c r="EV307" i="6" s="1"/>
  <c r="GY307" i="6" s="1"/>
  <c r="CR307" i="6"/>
  <c r="EU307" i="6" s="1"/>
  <c r="GX307" i="6" s="1"/>
  <c r="CQ307" i="6"/>
  <c r="ET307" i="6" s="1"/>
  <c r="GW307" i="6" s="1"/>
  <c r="CP307" i="6"/>
  <c r="ES307" i="6" s="1"/>
  <c r="GV307" i="6" s="1"/>
  <c r="CO307" i="6"/>
  <c r="ER307" i="6" s="1"/>
  <c r="GU307" i="6" s="1"/>
  <c r="CN307" i="6"/>
  <c r="EQ307" i="6" s="1"/>
  <c r="GT307" i="6" s="1"/>
  <c r="CM307" i="6"/>
  <c r="EP307" i="6" s="1"/>
  <c r="GS307" i="6" s="1"/>
  <c r="CL307" i="6"/>
  <c r="EO307" i="6" s="1"/>
  <c r="GR307" i="6" s="1"/>
  <c r="CK307" i="6"/>
  <c r="EN307" i="6" s="1"/>
  <c r="GQ307" i="6" s="1"/>
  <c r="CJ307" i="6"/>
  <c r="EM307" i="6" s="1"/>
  <c r="GP307" i="6" s="1"/>
  <c r="CI307" i="6"/>
  <c r="EL307" i="6" s="1"/>
  <c r="GO307" i="6" s="1"/>
  <c r="CH307" i="6"/>
  <c r="EK307" i="6" s="1"/>
  <c r="GN307" i="6" s="1"/>
  <c r="CG307" i="6"/>
  <c r="EJ307" i="6" s="1"/>
  <c r="GM307" i="6" s="1"/>
  <c r="CF307" i="6"/>
  <c r="EI307" i="6" s="1"/>
  <c r="GL307" i="6" s="1"/>
  <c r="CE307" i="6"/>
  <c r="EH307" i="6" s="1"/>
  <c r="GK307" i="6" s="1"/>
  <c r="CD307" i="6"/>
  <c r="EG307" i="6" s="1"/>
  <c r="GJ307" i="6" s="1"/>
  <c r="CC307" i="6"/>
  <c r="EF307" i="6" s="1"/>
  <c r="GI307" i="6" s="1"/>
  <c r="CB307" i="6"/>
  <c r="EE307" i="6" s="1"/>
  <c r="GH307" i="6" s="1"/>
  <c r="CA307" i="6"/>
  <c r="ED307" i="6" s="1"/>
  <c r="GG307" i="6" s="1"/>
  <c r="BZ307" i="6"/>
  <c r="EC307" i="6" s="1"/>
  <c r="GF307" i="6" s="1"/>
  <c r="BY307" i="6"/>
  <c r="EB307" i="6" s="1"/>
  <c r="GE307" i="6" s="1"/>
  <c r="BX307" i="6"/>
  <c r="EA307" i="6" s="1"/>
  <c r="GD307" i="6" s="1"/>
  <c r="BW307" i="6"/>
  <c r="DZ307" i="6" s="1"/>
  <c r="GC307" i="6" s="1"/>
  <c r="BV307" i="6"/>
  <c r="DY307" i="6" s="1"/>
  <c r="GB307" i="6" s="1"/>
  <c r="BU307" i="6"/>
  <c r="DX307" i="6" s="1"/>
  <c r="GA307" i="6" s="1"/>
  <c r="BT307" i="6"/>
  <c r="DW307" i="6" s="1"/>
  <c r="FZ307" i="6" s="1"/>
  <c r="BS307" i="6"/>
  <c r="DV307" i="6" s="1"/>
  <c r="FY307" i="6" s="1"/>
  <c r="DU306" i="6"/>
  <c r="FX306" i="6" s="1"/>
  <c r="DT306" i="6"/>
  <c r="FW306" i="6" s="1"/>
  <c r="HZ306" i="6" s="1"/>
  <c r="DS306" i="6"/>
  <c r="FV306" i="6" s="1"/>
  <c r="HY306" i="6" s="1"/>
  <c r="DR306" i="6"/>
  <c r="FU306" i="6" s="1"/>
  <c r="HX306" i="6" s="1"/>
  <c r="DQ306" i="6"/>
  <c r="FT306" i="6" s="1"/>
  <c r="HW306" i="6" s="1"/>
  <c r="DP306" i="6"/>
  <c r="FS306" i="6" s="1"/>
  <c r="HV306" i="6" s="1"/>
  <c r="DO306" i="6"/>
  <c r="FR306" i="6" s="1"/>
  <c r="HU306" i="6" s="1"/>
  <c r="DN306" i="6"/>
  <c r="FQ306" i="6" s="1"/>
  <c r="HT306" i="6" s="1"/>
  <c r="DM306" i="6"/>
  <c r="FP306" i="6" s="1"/>
  <c r="HS306" i="6" s="1"/>
  <c r="DL306" i="6"/>
  <c r="FO306" i="6" s="1"/>
  <c r="HR306" i="6" s="1"/>
  <c r="DK306" i="6"/>
  <c r="FN306" i="6" s="1"/>
  <c r="HQ306" i="6" s="1"/>
  <c r="DJ306" i="6"/>
  <c r="FM306" i="6" s="1"/>
  <c r="HP306" i="6" s="1"/>
  <c r="DI306" i="6"/>
  <c r="FL306" i="6" s="1"/>
  <c r="HO306" i="6" s="1"/>
  <c r="DH306" i="6"/>
  <c r="FK306" i="6" s="1"/>
  <c r="HN306" i="6" s="1"/>
  <c r="DG306" i="6"/>
  <c r="FJ306" i="6" s="1"/>
  <c r="HM306" i="6" s="1"/>
  <c r="DF306" i="6"/>
  <c r="FI306" i="6" s="1"/>
  <c r="HL306" i="6" s="1"/>
  <c r="DE306" i="6"/>
  <c r="FH306" i="6" s="1"/>
  <c r="HK306" i="6" s="1"/>
  <c r="DD306" i="6"/>
  <c r="FG306" i="6" s="1"/>
  <c r="HJ306" i="6" s="1"/>
  <c r="DC306" i="6"/>
  <c r="FF306" i="6" s="1"/>
  <c r="HI306" i="6" s="1"/>
  <c r="DB306" i="6"/>
  <c r="FE306" i="6" s="1"/>
  <c r="HH306" i="6" s="1"/>
  <c r="DA306" i="6"/>
  <c r="FD306" i="6" s="1"/>
  <c r="HG306" i="6" s="1"/>
  <c r="CZ306" i="6"/>
  <c r="FC306" i="6" s="1"/>
  <c r="HF306" i="6" s="1"/>
  <c r="CY306" i="6"/>
  <c r="FB306" i="6" s="1"/>
  <c r="HE306" i="6" s="1"/>
  <c r="CX306" i="6"/>
  <c r="FA306" i="6" s="1"/>
  <c r="HD306" i="6" s="1"/>
  <c r="CW306" i="6"/>
  <c r="EZ306" i="6" s="1"/>
  <c r="HC306" i="6" s="1"/>
  <c r="CV306" i="6"/>
  <c r="EY306" i="6" s="1"/>
  <c r="HB306" i="6" s="1"/>
  <c r="CU306" i="6"/>
  <c r="EX306" i="6" s="1"/>
  <c r="HA306" i="6" s="1"/>
  <c r="CT306" i="6"/>
  <c r="EW306" i="6" s="1"/>
  <c r="GZ306" i="6" s="1"/>
  <c r="CS306" i="6"/>
  <c r="EV306" i="6" s="1"/>
  <c r="GY306" i="6" s="1"/>
  <c r="CR306" i="6"/>
  <c r="EU306" i="6" s="1"/>
  <c r="GX306" i="6" s="1"/>
  <c r="CQ306" i="6"/>
  <c r="ET306" i="6" s="1"/>
  <c r="GW306" i="6" s="1"/>
  <c r="CP306" i="6"/>
  <c r="ES306" i="6" s="1"/>
  <c r="GV306" i="6" s="1"/>
  <c r="CO306" i="6"/>
  <c r="ER306" i="6" s="1"/>
  <c r="GU306" i="6" s="1"/>
  <c r="CN306" i="6"/>
  <c r="EQ306" i="6" s="1"/>
  <c r="GT306" i="6" s="1"/>
  <c r="CM306" i="6"/>
  <c r="EP306" i="6" s="1"/>
  <c r="GS306" i="6" s="1"/>
  <c r="CL306" i="6"/>
  <c r="EO306" i="6" s="1"/>
  <c r="GR306" i="6" s="1"/>
  <c r="CK306" i="6"/>
  <c r="EN306" i="6" s="1"/>
  <c r="GQ306" i="6" s="1"/>
  <c r="CJ306" i="6"/>
  <c r="EM306" i="6" s="1"/>
  <c r="GP306" i="6" s="1"/>
  <c r="CI306" i="6"/>
  <c r="EL306" i="6" s="1"/>
  <c r="GO306" i="6" s="1"/>
  <c r="CH306" i="6"/>
  <c r="EK306" i="6" s="1"/>
  <c r="GN306" i="6" s="1"/>
  <c r="CG306" i="6"/>
  <c r="EJ306" i="6" s="1"/>
  <c r="GM306" i="6" s="1"/>
  <c r="CF306" i="6"/>
  <c r="EI306" i="6" s="1"/>
  <c r="GL306" i="6" s="1"/>
  <c r="CE306" i="6"/>
  <c r="EH306" i="6" s="1"/>
  <c r="GK306" i="6" s="1"/>
  <c r="CD306" i="6"/>
  <c r="EG306" i="6" s="1"/>
  <c r="GJ306" i="6" s="1"/>
  <c r="CC306" i="6"/>
  <c r="EF306" i="6" s="1"/>
  <c r="GI306" i="6" s="1"/>
  <c r="CB306" i="6"/>
  <c r="EE306" i="6" s="1"/>
  <c r="GH306" i="6" s="1"/>
  <c r="CA306" i="6"/>
  <c r="ED306" i="6" s="1"/>
  <c r="GG306" i="6" s="1"/>
  <c r="BZ306" i="6"/>
  <c r="EC306" i="6" s="1"/>
  <c r="GF306" i="6" s="1"/>
  <c r="BY306" i="6"/>
  <c r="EB306" i="6" s="1"/>
  <c r="GE306" i="6" s="1"/>
  <c r="BX306" i="6"/>
  <c r="EA306" i="6" s="1"/>
  <c r="GD306" i="6" s="1"/>
  <c r="BW306" i="6"/>
  <c r="DZ306" i="6" s="1"/>
  <c r="GC306" i="6" s="1"/>
  <c r="BV306" i="6"/>
  <c r="DY306" i="6" s="1"/>
  <c r="GB306" i="6" s="1"/>
  <c r="BU306" i="6"/>
  <c r="DX306" i="6" s="1"/>
  <c r="GA306" i="6" s="1"/>
  <c r="BT306" i="6"/>
  <c r="DW306" i="6" s="1"/>
  <c r="FZ306" i="6" s="1"/>
  <c r="BS306" i="6"/>
  <c r="DV306" i="6" s="1"/>
  <c r="FY306" i="6" s="1"/>
  <c r="DU305" i="6"/>
  <c r="FX305" i="6" s="1"/>
  <c r="DT305" i="6"/>
  <c r="FW305" i="6" s="1"/>
  <c r="HZ305" i="6" s="1"/>
  <c r="DS305" i="6"/>
  <c r="FV305" i="6" s="1"/>
  <c r="HY305" i="6" s="1"/>
  <c r="DR305" i="6"/>
  <c r="FU305" i="6" s="1"/>
  <c r="HX305" i="6" s="1"/>
  <c r="DQ305" i="6"/>
  <c r="FT305" i="6" s="1"/>
  <c r="HW305" i="6" s="1"/>
  <c r="DP305" i="6"/>
  <c r="FS305" i="6" s="1"/>
  <c r="HV305" i="6" s="1"/>
  <c r="DO305" i="6"/>
  <c r="FR305" i="6" s="1"/>
  <c r="HU305" i="6" s="1"/>
  <c r="DN305" i="6"/>
  <c r="FQ305" i="6" s="1"/>
  <c r="HT305" i="6" s="1"/>
  <c r="DM305" i="6"/>
  <c r="FP305" i="6" s="1"/>
  <c r="HS305" i="6" s="1"/>
  <c r="DL305" i="6"/>
  <c r="FO305" i="6" s="1"/>
  <c r="HR305" i="6" s="1"/>
  <c r="DK305" i="6"/>
  <c r="FN305" i="6" s="1"/>
  <c r="HQ305" i="6" s="1"/>
  <c r="DJ305" i="6"/>
  <c r="FM305" i="6" s="1"/>
  <c r="HP305" i="6" s="1"/>
  <c r="DI305" i="6"/>
  <c r="FL305" i="6" s="1"/>
  <c r="HO305" i="6" s="1"/>
  <c r="DH305" i="6"/>
  <c r="FK305" i="6" s="1"/>
  <c r="HN305" i="6" s="1"/>
  <c r="DG305" i="6"/>
  <c r="FJ305" i="6" s="1"/>
  <c r="HM305" i="6" s="1"/>
  <c r="DF305" i="6"/>
  <c r="FI305" i="6" s="1"/>
  <c r="HL305" i="6" s="1"/>
  <c r="DE305" i="6"/>
  <c r="FH305" i="6" s="1"/>
  <c r="HK305" i="6" s="1"/>
  <c r="DD305" i="6"/>
  <c r="FG305" i="6" s="1"/>
  <c r="HJ305" i="6" s="1"/>
  <c r="DC305" i="6"/>
  <c r="FF305" i="6" s="1"/>
  <c r="HI305" i="6" s="1"/>
  <c r="DB305" i="6"/>
  <c r="FE305" i="6" s="1"/>
  <c r="HH305" i="6" s="1"/>
  <c r="DA305" i="6"/>
  <c r="FD305" i="6" s="1"/>
  <c r="HG305" i="6" s="1"/>
  <c r="CZ305" i="6"/>
  <c r="FC305" i="6" s="1"/>
  <c r="HF305" i="6" s="1"/>
  <c r="CY305" i="6"/>
  <c r="FB305" i="6" s="1"/>
  <c r="HE305" i="6" s="1"/>
  <c r="CX305" i="6"/>
  <c r="FA305" i="6" s="1"/>
  <c r="HD305" i="6" s="1"/>
  <c r="CW305" i="6"/>
  <c r="EZ305" i="6" s="1"/>
  <c r="HC305" i="6" s="1"/>
  <c r="CV305" i="6"/>
  <c r="EY305" i="6" s="1"/>
  <c r="HB305" i="6" s="1"/>
  <c r="CU305" i="6"/>
  <c r="EX305" i="6" s="1"/>
  <c r="HA305" i="6" s="1"/>
  <c r="CT305" i="6"/>
  <c r="EW305" i="6" s="1"/>
  <c r="GZ305" i="6" s="1"/>
  <c r="CS305" i="6"/>
  <c r="EV305" i="6" s="1"/>
  <c r="GY305" i="6" s="1"/>
  <c r="CR305" i="6"/>
  <c r="EU305" i="6" s="1"/>
  <c r="GX305" i="6" s="1"/>
  <c r="CQ305" i="6"/>
  <c r="ET305" i="6" s="1"/>
  <c r="GW305" i="6" s="1"/>
  <c r="CP305" i="6"/>
  <c r="ES305" i="6" s="1"/>
  <c r="GV305" i="6" s="1"/>
  <c r="CO305" i="6"/>
  <c r="ER305" i="6" s="1"/>
  <c r="GU305" i="6" s="1"/>
  <c r="CN305" i="6"/>
  <c r="EQ305" i="6" s="1"/>
  <c r="GT305" i="6" s="1"/>
  <c r="CM305" i="6"/>
  <c r="EP305" i="6" s="1"/>
  <c r="GS305" i="6" s="1"/>
  <c r="CL305" i="6"/>
  <c r="EO305" i="6" s="1"/>
  <c r="GR305" i="6" s="1"/>
  <c r="CK305" i="6"/>
  <c r="EN305" i="6" s="1"/>
  <c r="GQ305" i="6" s="1"/>
  <c r="CJ305" i="6"/>
  <c r="EM305" i="6" s="1"/>
  <c r="GP305" i="6" s="1"/>
  <c r="CI305" i="6"/>
  <c r="EL305" i="6" s="1"/>
  <c r="GO305" i="6" s="1"/>
  <c r="CH305" i="6"/>
  <c r="EK305" i="6" s="1"/>
  <c r="GN305" i="6" s="1"/>
  <c r="CG305" i="6"/>
  <c r="EJ305" i="6" s="1"/>
  <c r="GM305" i="6" s="1"/>
  <c r="CF305" i="6"/>
  <c r="EI305" i="6" s="1"/>
  <c r="GL305" i="6" s="1"/>
  <c r="CE305" i="6"/>
  <c r="EH305" i="6" s="1"/>
  <c r="GK305" i="6" s="1"/>
  <c r="CD305" i="6"/>
  <c r="EG305" i="6" s="1"/>
  <c r="GJ305" i="6" s="1"/>
  <c r="CC305" i="6"/>
  <c r="EF305" i="6" s="1"/>
  <c r="GI305" i="6" s="1"/>
  <c r="CB305" i="6"/>
  <c r="EE305" i="6" s="1"/>
  <c r="GH305" i="6" s="1"/>
  <c r="CA305" i="6"/>
  <c r="ED305" i="6" s="1"/>
  <c r="GG305" i="6" s="1"/>
  <c r="BZ305" i="6"/>
  <c r="EC305" i="6" s="1"/>
  <c r="GF305" i="6" s="1"/>
  <c r="BY305" i="6"/>
  <c r="EB305" i="6" s="1"/>
  <c r="GE305" i="6" s="1"/>
  <c r="BX305" i="6"/>
  <c r="EA305" i="6" s="1"/>
  <c r="GD305" i="6" s="1"/>
  <c r="BW305" i="6"/>
  <c r="DZ305" i="6" s="1"/>
  <c r="GC305" i="6" s="1"/>
  <c r="BV305" i="6"/>
  <c r="DY305" i="6" s="1"/>
  <c r="GB305" i="6" s="1"/>
  <c r="BU305" i="6"/>
  <c r="DX305" i="6" s="1"/>
  <c r="GA305" i="6" s="1"/>
  <c r="BT305" i="6"/>
  <c r="DW305" i="6" s="1"/>
  <c r="FZ305" i="6" s="1"/>
  <c r="BS305" i="6"/>
  <c r="DV305" i="6" s="1"/>
  <c r="FY305" i="6" s="1"/>
  <c r="DU304" i="6"/>
  <c r="FX304" i="6" s="1"/>
  <c r="DT304" i="6"/>
  <c r="FW304" i="6" s="1"/>
  <c r="HZ304" i="6" s="1"/>
  <c r="DS304" i="6"/>
  <c r="FV304" i="6" s="1"/>
  <c r="HY304" i="6" s="1"/>
  <c r="DR304" i="6"/>
  <c r="FU304" i="6" s="1"/>
  <c r="HX304" i="6" s="1"/>
  <c r="DQ304" i="6"/>
  <c r="FT304" i="6" s="1"/>
  <c r="HW304" i="6" s="1"/>
  <c r="DP304" i="6"/>
  <c r="FS304" i="6" s="1"/>
  <c r="HV304" i="6" s="1"/>
  <c r="DO304" i="6"/>
  <c r="FR304" i="6" s="1"/>
  <c r="HU304" i="6" s="1"/>
  <c r="DN304" i="6"/>
  <c r="FQ304" i="6" s="1"/>
  <c r="HT304" i="6" s="1"/>
  <c r="DM304" i="6"/>
  <c r="FP304" i="6" s="1"/>
  <c r="HS304" i="6" s="1"/>
  <c r="DL304" i="6"/>
  <c r="FO304" i="6" s="1"/>
  <c r="HR304" i="6" s="1"/>
  <c r="DK304" i="6"/>
  <c r="FN304" i="6" s="1"/>
  <c r="HQ304" i="6" s="1"/>
  <c r="DJ304" i="6"/>
  <c r="FM304" i="6" s="1"/>
  <c r="HP304" i="6" s="1"/>
  <c r="DI304" i="6"/>
  <c r="FL304" i="6" s="1"/>
  <c r="HO304" i="6" s="1"/>
  <c r="DH304" i="6"/>
  <c r="FK304" i="6" s="1"/>
  <c r="HN304" i="6" s="1"/>
  <c r="DG304" i="6"/>
  <c r="FJ304" i="6" s="1"/>
  <c r="HM304" i="6" s="1"/>
  <c r="DF304" i="6"/>
  <c r="FI304" i="6" s="1"/>
  <c r="HL304" i="6" s="1"/>
  <c r="DE304" i="6"/>
  <c r="FH304" i="6" s="1"/>
  <c r="HK304" i="6" s="1"/>
  <c r="DD304" i="6"/>
  <c r="FG304" i="6" s="1"/>
  <c r="HJ304" i="6" s="1"/>
  <c r="DC304" i="6"/>
  <c r="FF304" i="6" s="1"/>
  <c r="HI304" i="6" s="1"/>
  <c r="DB304" i="6"/>
  <c r="FE304" i="6" s="1"/>
  <c r="HH304" i="6" s="1"/>
  <c r="DA304" i="6"/>
  <c r="FD304" i="6" s="1"/>
  <c r="HG304" i="6" s="1"/>
  <c r="CZ304" i="6"/>
  <c r="FC304" i="6" s="1"/>
  <c r="HF304" i="6" s="1"/>
  <c r="CY304" i="6"/>
  <c r="FB304" i="6" s="1"/>
  <c r="HE304" i="6" s="1"/>
  <c r="CX304" i="6"/>
  <c r="FA304" i="6" s="1"/>
  <c r="HD304" i="6" s="1"/>
  <c r="CW304" i="6"/>
  <c r="EZ304" i="6" s="1"/>
  <c r="HC304" i="6" s="1"/>
  <c r="CV304" i="6"/>
  <c r="EY304" i="6" s="1"/>
  <c r="HB304" i="6" s="1"/>
  <c r="CU304" i="6"/>
  <c r="EX304" i="6" s="1"/>
  <c r="HA304" i="6" s="1"/>
  <c r="CT304" i="6"/>
  <c r="EW304" i="6" s="1"/>
  <c r="GZ304" i="6" s="1"/>
  <c r="CS304" i="6"/>
  <c r="EV304" i="6" s="1"/>
  <c r="GY304" i="6" s="1"/>
  <c r="CR304" i="6"/>
  <c r="EU304" i="6" s="1"/>
  <c r="GX304" i="6" s="1"/>
  <c r="CQ304" i="6"/>
  <c r="ET304" i="6" s="1"/>
  <c r="GW304" i="6" s="1"/>
  <c r="CP304" i="6"/>
  <c r="ES304" i="6" s="1"/>
  <c r="GV304" i="6" s="1"/>
  <c r="CO304" i="6"/>
  <c r="ER304" i="6" s="1"/>
  <c r="GU304" i="6" s="1"/>
  <c r="CN304" i="6"/>
  <c r="EQ304" i="6" s="1"/>
  <c r="GT304" i="6" s="1"/>
  <c r="CM304" i="6"/>
  <c r="EP304" i="6" s="1"/>
  <c r="GS304" i="6" s="1"/>
  <c r="CL304" i="6"/>
  <c r="EO304" i="6" s="1"/>
  <c r="GR304" i="6" s="1"/>
  <c r="CK304" i="6"/>
  <c r="EN304" i="6" s="1"/>
  <c r="GQ304" i="6" s="1"/>
  <c r="CJ304" i="6"/>
  <c r="EM304" i="6" s="1"/>
  <c r="GP304" i="6" s="1"/>
  <c r="CI304" i="6"/>
  <c r="EL304" i="6" s="1"/>
  <c r="GO304" i="6" s="1"/>
  <c r="CH304" i="6"/>
  <c r="EK304" i="6" s="1"/>
  <c r="GN304" i="6" s="1"/>
  <c r="CG304" i="6"/>
  <c r="EJ304" i="6" s="1"/>
  <c r="GM304" i="6" s="1"/>
  <c r="CF304" i="6"/>
  <c r="EI304" i="6" s="1"/>
  <c r="GL304" i="6" s="1"/>
  <c r="CE304" i="6"/>
  <c r="EH304" i="6" s="1"/>
  <c r="GK304" i="6" s="1"/>
  <c r="CD304" i="6"/>
  <c r="EG304" i="6" s="1"/>
  <c r="GJ304" i="6" s="1"/>
  <c r="CC304" i="6"/>
  <c r="EF304" i="6" s="1"/>
  <c r="GI304" i="6" s="1"/>
  <c r="CB304" i="6"/>
  <c r="EE304" i="6" s="1"/>
  <c r="GH304" i="6" s="1"/>
  <c r="CA304" i="6"/>
  <c r="ED304" i="6" s="1"/>
  <c r="GG304" i="6" s="1"/>
  <c r="BZ304" i="6"/>
  <c r="EC304" i="6" s="1"/>
  <c r="GF304" i="6" s="1"/>
  <c r="BY304" i="6"/>
  <c r="EB304" i="6" s="1"/>
  <c r="GE304" i="6" s="1"/>
  <c r="BX304" i="6"/>
  <c r="EA304" i="6" s="1"/>
  <c r="GD304" i="6" s="1"/>
  <c r="BW304" i="6"/>
  <c r="DZ304" i="6" s="1"/>
  <c r="GC304" i="6" s="1"/>
  <c r="BV304" i="6"/>
  <c r="DY304" i="6" s="1"/>
  <c r="GB304" i="6" s="1"/>
  <c r="BU304" i="6"/>
  <c r="DX304" i="6" s="1"/>
  <c r="GA304" i="6" s="1"/>
  <c r="BT304" i="6"/>
  <c r="DW304" i="6" s="1"/>
  <c r="FZ304" i="6" s="1"/>
  <c r="BS304" i="6"/>
  <c r="DV304" i="6" s="1"/>
  <c r="FY304" i="6" s="1"/>
  <c r="DU303" i="6"/>
  <c r="FX303" i="6" s="1"/>
  <c r="DT303" i="6"/>
  <c r="FW303" i="6" s="1"/>
  <c r="HZ303" i="6" s="1"/>
  <c r="DS303" i="6"/>
  <c r="FV303" i="6" s="1"/>
  <c r="HY303" i="6" s="1"/>
  <c r="DR303" i="6"/>
  <c r="FU303" i="6" s="1"/>
  <c r="HX303" i="6" s="1"/>
  <c r="DQ303" i="6"/>
  <c r="FT303" i="6" s="1"/>
  <c r="HW303" i="6" s="1"/>
  <c r="DP303" i="6"/>
  <c r="FS303" i="6" s="1"/>
  <c r="HV303" i="6" s="1"/>
  <c r="DO303" i="6"/>
  <c r="FR303" i="6" s="1"/>
  <c r="HU303" i="6" s="1"/>
  <c r="DN303" i="6"/>
  <c r="FQ303" i="6" s="1"/>
  <c r="HT303" i="6" s="1"/>
  <c r="DM303" i="6"/>
  <c r="FP303" i="6" s="1"/>
  <c r="HS303" i="6" s="1"/>
  <c r="DL303" i="6"/>
  <c r="FO303" i="6" s="1"/>
  <c r="HR303" i="6" s="1"/>
  <c r="DK303" i="6"/>
  <c r="FN303" i="6" s="1"/>
  <c r="HQ303" i="6" s="1"/>
  <c r="DJ303" i="6"/>
  <c r="FM303" i="6" s="1"/>
  <c r="HP303" i="6" s="1"/>
  <c r="DI303" i="6"/>
  <c r="FL303" i="6" s="1"/>
  <c r="HO303" i="6" s="1"/>
  <c r="DH303" i="6"/>
  <c r="FK303" i="6" s="1"/>
  <c r="HN303" i="6" s="1"/>
  <c r="DG303" i="6"/>
  <c r="FJ303" i="6" s="1"/>
  <c r="HM303" i="6" s="1"/>
  <c r="DF303" i="6"/>
  <c r="FI303" i="6" s="1"/>
  <c r="HL303" i="6" s="1"/>
  <c r="DE303" i="6"/>
  <c r="FH303" i="6" s="1"/>
  <c r="HK303" i="6" s="1"/>
  <c r="DD303" i="6"/>
  <c r="FG303" i="6" s="1"/>
  <c r="HJ303" i="6" s="1"/>
  <c r="DC303" i="6"/>
  <c r="FF303" i="6" s="1"/>
  <c r="HI303" i="6" s="1"/>
  <c r="DB303" i="6"/>
  <c r="FE303" i="6" s="1"/>
  <c r="HH303" i="6" s="1"/>
  <c r="DA303" i="6"/>
  <c r="FD303" i="6" s="1"/>
  <c r="HG303" i="6" s="1"/>
  <c r="CZ303" i="6"/>
  <c r="FC303" i="6" s="1"/>
  <c r="HF303" i="6" s="1"/>
  <c r="CY303" i="6"/>
  <c r="FB303" i="6" s="1"/>
  <c r="HE303" i="6" s="1"/>
  <c r="CX303" i="6"/>
  <c r="FA303" i="6" s="1"/>
  <c r="HD303" i="6" s="1"/>
  <c r="CW303" i="6"/>
  <c r="EZ303" i="6" s="1"/>
  <c r="HC303" i="6" s="1"/>
  <c r="CV303" i="6"/>
  <c r="EY303" i="6" s="1"/>
  <c r="HB303" i="6" s="1"/>
  <c r="CU303" i="6"/>
  <c r="EX303" i="6" s="1"/>
  <c r="HA303" i="6" s="1"/>
  <c r="CT303" i="6"/>
  <c r="EW303" i="6" s="1"/>
  <c r="GZ303" i="6" s="1"/>
  <c r="CS303" i="6"/>
  <c r="EV303" i="6" s="1"/>
  <c r="GY303" i="6" s="1"/>
  <c r="CR303" i="6"/>
  <c r="EU303" i="6" s="1"/>
  <c r="GX303" i="6" s="1"/>
  <c r="CQ303" i="6"/>
  <c r="ET303" i="6" s="1"/>
  <c r="GW303" i="6" s="1"/>
  <c r="CP303" i="6"/>
  <c r="ES303" i="6" s="1"/>
  <c r="GV303" i="6" s="1"/>
  <c r="CO303" i="6"/>
  <c r="ER303" i="6" s="1"/>
  <c r="GU303" i="6" s="1"/>
  <c r="CN303" i="6"/>
  <c r="EQ303" i="6" s="1"/>
  <c r="GT303" i="6" s="1"/>
  <c r="CM303" i="6"/>
  <c r="EP303" i="6" s="1"/>
  <c r="GS303" i="6" s="1"/>
  <c r="CL303" i="6"/>
  <c r="EO303" i="6" s="1"/>
  <c r="GR303" i="6" s="1"/>
  <c r="CK303" i="6"/>
  <c r="EN303" i="6" s="1"/>
  <c r="GQ303" i="6" s="1"/>
  <c r="CJ303" i="6"/>
  <c r="EM303" i="6" s="1"/>
  <c r="GP303" i="6" s="1"/>
  <c r="CI303" i="6"/>
  <c r="EL303" i="6" s="1"/>
  <c r="GO303" i="6" s="1"/>
  <c r="CH303" i="6"/>
  <c r="EK303" i="6" s="1"/>
  <c r="GN303" i="6" s="1"/>
  <c r="CG303" i="6"/>
  <c r="EJ303" i="6" s="1"/>
  <c r="GM303" i="6" s="1"/>
  <c r="CF303" i="6"/>
  <c r="EI303" i="6" s="1"/>
  <c r="GL303" i="6" s="1"/>
  <c r="CE303" i="6"/>
  <c r="EH303" i="6" s="1"/>
  <c r="GK303" i="6" s="1"/>
  <c r="CD303" i="6"/>
  <c r="EG303" i="6" s="1"/>
  <c r="GJ303" i="6" s="1"/>
  <c r="CC303" i="6"/>
  <c r="EF303" i="6" s="1"/>
  <c r="GI303" i="6" s="1"/>
  <c r="CB303" i="6"/>
  <c r="EE303" i="6" s="1"/>
  <c r="GH303" i="6" s="1"/>
  <c r="CA303" i="6"/>
  <c r="ED303" i="6" s="1"/>
  <c r="GG303" i="6" s="1"/>
  <c r="BZ303" i="6"/>
  <c r="EC303" i="6" s="1"/>
  <c r="GF303" i="6" s="1"/>
  <c r="BY303" i="6"/>
  <c r="EB303" i="6" s="1"/>
  <c r="GE303" i="6" s="1"/>
  <c r="BX303" i="6"/>
  <c r="EA303" i="6" s="1"/>
  <c r="GD303" i="6" s="1"/>
  <c r="BW303" i="6"/>
  <c r="DZ303" i="6" s="1"/>
  <c r="GC303" i="6" s="1"/>
  <c r="BV303" i="6"/>
  <c r="DY303" i="6" s="1"/>
  <c r="GB303" i="6" s="1"/>
  <c r="BU303" i="6"/>
  <c r="DX303" i="6" s="1"/>
  <c r="GA303" i="6" s="1"/>
  <c r="BT303" i="6"/>
  <c r="DW303" i="6" s="1"/>
  <c r="FZ303" i="6" s="1"/>
  <c r="BS303" i="6"/>
  <c r="DV303" i="6" s="1"/>
  <c r="FY303" i="6" s="1"/>
  <c r="DU302" i="6"/>
  <c r="FX302" i="6" s="1"/>
  <c r="DT302" i="6"/>
  <c r="FW302" i="6" s="1"/>
  <c r="HZ302" i="6" s="1"/>
  <c r="DS302" i="6"/>
  <c r="FV302" i="6" s="1"/>
  <c r="HY302" i="6" s="1"/>
  <c r="DR302" i="6"/>
  <c r="FU302" i="6" s="1"/>
  <c r="HX302" i="6" s="1"/>
  <c r="DQ302" i="6"/>
  <c r="FT302" i="6" s="1"/>
  <c r="HW302" i="6" s="1"/>
  <c r="DP302" i="6"/>
  <c r="FS302" i="6" s="1"/>
  <c r="HV302" i="6" s="1"/>
  <c r="DO302" i="6"/>
  <c r="FR302" i="6" s="1"/>
  <c r="HU302" i="6" s="1"/>
  <c r="DN302" i="6"/>
  <c r="FQ302" i="6" s="1"/>
  <c r="HT302" i="6" s="1"/>
  <c r="DM302" i="6"/>
  <c r="FP302" i="6" s="1"/>
  <c r="HS302" i="6" s="1"/>
  <c r="DL302" i="6"/>
  <c r="FO302" i="6" s="1"/>
  <c r="HR302" i="6" s="1"/>
  <c r="DK302" i="6"/>
  <c r="FN302" i="6" s="1"/>
  <c r="HQ302" i="6" s="1"/>
  <c r="DJ302" i="6"/>
  <c r="FM302" i="6" s="1"/>
  <c r="HP302" i="6" s="1"/>
  <c r="DI302" i="6"/>
  <c r="FL302" i="6" s="1"/>
  <c r="HO302" i="6" s="1"/>
  <c r="DH302" i="6"/>
  <c r="FK302" i="6" s="1"/>
  <c r="HN302" i="6" s="1"/>
  <c r="DG302" i="6"/>
  <c r="FJ302" i="6" s="1"/>
  <c r="HM302" i="6" s="1"/>
  <c r="DF302" i="6"/>
  <c r="FI302" i="6" s="1"/>
  <c r="HL302" i="6" s="1"/>
  <c r="DE302" i="6"/>
  <c r="FH302" i="6" s="1"/>
  <c r="HK302" i="6" s="1"/>
  <c r="DD302" i="6"/>
  <c r="FG302" i="6" s="1"/>
  <c r="HJ302" i="6" s="1"/>
  <c r="DC302" i="6"/>
  <c r="FF302" i="6" s="1"/>
  <c r="HI302" i="6" s="1"/>
  <c r="DB302" i="6"/>
  <c r="FE302" i="6" s="1"/>
  <c r="HH302" i="6" s="1"/>
  <c r="DA302" i="6"/>
  <c r="FD302" i="6" s="1"/>
  <c r="HG302" i="6" s="1"/>
  <c r="CZ302" i="6"/>
  <c r="FC302" i="6" s="1"/>
  <c r="HF302" i="6" s="1"/>
  <c r="CY302" i="6"/>
  <c r="FB302" i="6" s="1"/>
  <c r="HE302" i="6" s="1"/>
  <c r="CX302" i="6"/>
  <c r="FA302" i="6" s="1"/>
  <c r="HD302" i="6" s="1"/>
  <c r="CW302" i="6"/>
  <c r="EZ302" i="6" s="1"/>
  <c r="HC302" i="6" s="1"/>
  <c r="CV302" i="6"/>
  <c r="EY302" i="6" s="1"/>
  <c r="HB302" i="6" s="1"/>
  <c r="CU302" i="6"/>
  <c r="EX302" i="6" s="1"/>
  <c r="HA302" i="6" s="1"/>
  <c r="CT302" i="6"/>
  <c r="EW302" i="6" s="1"/>
  <c r="GZ302" i="6" s="1"/>
  <c r="CS302" i="6"/>
  <c r="EV302" i="6" s="1"/>
  <c r="GY302" i="6" s="1"/>
  <c r="CR302" i="6"/>
  <c r="EU302" i="6" s="1"/>
  <c r="GX302" i="6" s="1"/>
  <c r="CQ302" i="6"/>
  <c r="ET302" i="6" s="1"/>
  <c r="GW302" i="6" s="1"/>
  <c r="CP302" i="6"/>
  <c r="ES302" i="6" s="1"/>
  <c r="GV302" i="6" s="1"/>
  <c r="CO302" i="6"/>
  <c r="ER302" i="6" s="1"/>
  <c r="GU302" i="6" s="1"/>
  <c r="CN302" i="6"/>
  <c r="EQ302" i="6" s="1"/>
  <c r="GT302" i="6" s="1"/>
  <c r="CM302" i="6"/>
  <c r="EP302" i="6" s="1"/>
  <c r="GS302" i="6" s="1"/>
  <c r="CL302" i="6"/>
  <c r="EO302" i="6" s="1"/>
  <c r="GR302" i="6" s="1"/>
  <c r="CK302" i="6"/>
  <c r="EN302" i="6" s="1"/>
  <c r="GQ302" i="6" s="1"/>
  <c r="CJ302" i="6"/>
  <c r="EM302" i="6" s="1"/>
  <c r="GP302" i="6" s="1"/>
  <c r="CI302" i="6"/>
  <c r="EL302" i="6" s="1"/>
  <c r="GO302" i="6" s="1"/>
  <c r="CH302" i="6"/>
  <c r="EK302" i="6" s="1"/>
  <c r="GN302" i="6" s="1"/>
  <c r="CG302" i="6"/>
  <c r="EJ302" i="6" s="1"/>
  <c r="GM302" i="6" s="1"/>
  <c r="CF302" i="6"/>
  <c r="EI302" i="6" s="1"/>
  <c r="GL302" i="6" s="1"/>
  <c r="CE302" i="6"/>
  <c r="EH302" i="6" s="1"/>
  <c r="GK302" i="6" s="1"/>
  <c r="CD302" i="6"/>
  <c r="EG302" i="6" s="1"/>
  <c r="GJ302" i="6" s="1"/>
  <c r="CC302" i="6"/>
  <c r="EF302" i="6" s="1"/>
  <c r="GI302" i="6" s="1"/>
  <c r="CB302" i="6"/>
  <c r="EE302" i="6" s="1"/>
  <c r="GH302" i="6" s="1"/>
  <c r="CA302" i="6"/>
  <c r="ED302" i="6" s="1"/>
  <c r="GG302" i="6" s="1"/>
  <c r="BZ302" i="6"/>
  <c r="EC302" i="6" s="1"/>
  <c r="GF302" i="6" s="1"/>
  <c r="BY302" i="6"/>
  <c r="EB302" i="6" s="1"/>
  <c r="GE302" i="6" s="1"/>
  <c r="BX302" i="6"/>
  <c r="EA302" i="6" s="1"/>
  <c r="GD302" i="6" s="1"/>
  <c r="BW302" i="6"/>
  <c r="DZ302" i="6" s="1"/>
  <c r="GC302" i="6" s="1"/>
  <c r="BV302" i="6"/>
  <c r="DY302" i="6" s="1"/>
  <c r="GB302" i="6" s="1"/>
  <c r="BU302" i="6"/>
  <c r="DX302" i="6" s="1"/>
  <c r="GA302" i="6" s="1"/>
  <c r="BT302" i="6"/>
  <c r="DW302" i="6" s="1"/>
  <c r="FZ302" i="6" s="1"/>
  <c r="BS302" i="6"/>
  <c r="DV302" i="6" s="1"/>
  <c r="FY302" i="6" s="1"/>
  <c r="DU301" i="6"/>
  <c r="FX301" i="6" s="1"/>
  <c r="DT301" i="6"/>
  <c r="FW301" i="6" s="1"/>
  <c r="HZ301" i="6" s="1"/>
  <c r="DS301" i="6"/>
  <c r="FV301" i="6" s="1"/>
  <c r="HY301" i="6" s="1"/>
  <c r="DR301" i="6"/>
  <c r="FU301" i="6" s="1"/>
  <c r="HX301" i="6" s="1"/>
  <c r="DQ301" i="6"/>
  <c r="FT301" i="6" s="1"/>
  <c r="HW301" i="6" s="1"/>
  <c r="DP301" i="6"/>
  <c r="FS301" i="6" s="1"/>
  <c r="HV301" i="6" s="1"/>
  <c r="DO301" i="6"/>
  <c r="FR301" i="6" s="1"/>
  <c r="HU301" i="6" s="1"/>
  <c r="DN301" i="6"/>
  <c r="FQ301" i="6" s="1"/>
  <c r="HT301" i="6" s="1"/>
  <c r="DM301" i="6"/>
  <c r="FP301" i="6" s="1"/>
  <c r="HS301" i="6" s="1"/>
  <c r="DL301" i="6"/>
  <c r="FO301" i="6" s="1"/>
  <c r="HR301" i="6" s="1"/>
  <c r="DK301" i="6"/>
  <c r="FN301" i="6" s="1"/>
  <c r="HQ301" i="6" s="1"/>
  <c r="DJ301" i="6"/>
  <c r="FM301" i="6" s="1"/>
  <c r="HP301" i="6" s="1"/>
  <c r="DI301" i="6"/>
  <c r="FL301" i="6" s="1"/>
  <c r="HO301" i="6" s="1"/>
  <c r="DH301" i="6"/>
  <c r="FK301" i="6" s="1"/>
  <c r="HN301" i="6" s="1"/>
  <c r="DG301" i="6"/>
  <c r="FJ301" i="6" s="1"/>
  <c r="HM301" i="6" s="1"/>
  <c r="DF301" i="6"/>
  <c r="FI301" i="6" s="1"/>
  <c r="HL301" i="6" s="1"/>
  <c r="DE301" i="6"/>
  <c r="FH301" i="6" s="1"/>
  <c r="HK301" i="6" s="1"/>
  <c r="DD301" i="6"/>
  <c r="FG301" i="6" s="1"/>
  <c r="HJ301" i="6" s="1"/>
  <c r="DC301" i="6"/>
  <c r="FF301" i="6" s="1"/>
  <c r="HI301" i="6" s="1"/>
  <c r="DB301" i="6"/>
  <c r="FE301" i="6" s="1"/>
  <c r="HH301" i="6" s="1"/>
  <c r="DA301" i="6"/>
  <c r="FD301" i="6" s="1"/>
  <c r="HG301" i="6" s="1"/>
  <c r="CZ301" i="6"/>
  <c r="FC301" i="6" s="1"/>
  <c r="HF301" i="6" s="1"/>
  <c r="CY301" i="6"/>
  <c r="FB301" i="6" s="1"/>
  <c r="HE301" i="6" s="1"/>
  <c r="CX301" i="6"/>
  <c r="FA301" i="6" s="1"/>
  <c r="HD301" i="6" s="1"/>
  <c r="CW301" i="6"/>
  <c r="EZ301" i="6" s="1"/>
  <c r="HC301" i="6" s="1"/>
  <c r="CV301" i="6"/>
  <c r="EY301" i="6" s="1"/>
  <c r="HB301" i="6" s="1"/>
  <c r="CU301" i="6"/>
  <c r="EX301" i="6" s="1"/>
  <c r="HA301" i="6" s="1"/>
  <c r="CT301" i="6"/>
  <c r="EW301" i="6" s="1"/>
  <c r="GZ301" i="6" s="1"/>
  <c r="CS301" i="6"/>
  <c r="EV301" i="6" s="1"/>
  <c r="GY301" i="6" s="1"/>
  <c r="CR301" i="6"/>
  <c r="EU301" i="6" s="1"/>
  <c r="GX301" i="6" s="1"/>
  <c r="CQ301" i="6"/>
  <c r="ET301" i="6" s="1"/>
  <c r="GW301" i="6" s="1"/>
  <c r="CP301" i="6"/>
  <c r="ES301" i="6" s="1"/>
  <c r="GV301" i="6" s="1"/>
  <c r="CO301" i="6"/>
  <c r="ER301" i="6" s="1"/>
  <c r="GU301" i="6" s="1"/>
  <c r="CN301" i="6"/>
  <c r="EQ301" i="6" s="1"/>
  <c r="GT301" i="6" s="1"/>
  <c r="CM301" i="6"/>
  <c r="EP301" i="6" s="1"/>
  <c r="GS301" i="6" s="1"/>
  <c r="CL301" i="6"/>
  <c r="EO301" i="6" s="1"/>
  <c r="GR301" i="6" s="1"/>
  <c r="CK301" i="6"/>
  <c r="EN301" i="6" s="1"/>
  <c r="GQ301" i="6" s="1"/>
  <c r="CJ301" i="6"/>
  <c r="EM301" i="6" s="1"/>
  <c r="GP301" i="6" s="1"/>
  <c r="CI301" i="6"/>
  <c r="EL301" i="6" s="1"/>
  <c r="GO301" i="6" s="1"/>
  <c r="CH301" i="6"/>
  <c r="EK301" i="6" s="1"/>
  <c r="GN301" i="6" s="1"/>
  <c r="CG301" i="6"/>
  <c r="EJ301" i="6" s="1"/>
  <c r="GM301" i="6" s="1"/>
  <c r="CF301" i="6"/>
  <c r="EI301" i="6" s="1"/>
  <c r="GL301" i="6" s="1"/>
  <c r="CE301" i="6"/>
  <c r="EH301" i="6" s="1"/>
  <c r="GK301" i="6" s="1"/>
  <c r="CD301" i="6"/>
  <c r="EG301" i="6" s="1"/>
  <c r="GJ301" i="6" s="1"/>
  <c r="CC301" i="6"/>
  <c r="EF301" i="6" s="1"/>
  <c r="GI301" i="6" s="1"/>
  <c r="CB301" i="6"/>
  <c r="EE301" i="6" s="1"/>
  <c r="GH301" i="6" s="1"/>
  <c r="CA301" i="6"/>
  <c r="ED301" i="6" s="1"/>
  <c r="GG301" i="6" s="1"/>
  <c r="BZ301" i="6"/>
  <c r="EC301" i="6" s="1"/>
  <c r="GF301" i="6" s="1"/>
  <c r="BY301" i="6"/>
  <c r="EB301" i="6" s="1"/>
  <c r="GE301" i="6" s="1"/>
  <c r="BX301" i="6"/>
  <c r="EA301" i="6" s="1"/>
  <c r="GD301" i="6" s="1"/>
  <c r="BW301" i="6"/>
  <c r="DZ301" i="6" s="1"/>
  <c r="GC301" i="6" s="1"/>
  <c r="BV301" i="6"/>
  <c r="DY301" i="6" s="1"/>
  <c r="GB301" i="6" s="1"/>
  <c r="BU301" i="6"/>
  <c r="DX301" i="6" s="1"/>
  <c r="GA301" i="6" s="1"/>
  <c r="BT301" i="6"/>
  <c r="DW301" i="6" s="1"/>
  <c r="FZ301" i="6" s="1"/>
  <c r="BS301" i="6"/>
  <c r="DV301" i="6" s="1"/>
  <c r="FY301" i="6" s="1"/>
  <c r="DU300" i="6"/>
  <c r="FX300" i="6" s="1"/>
  <c r="DT300" i="6"/>
  <c r="FW300" i="6" s="1"/>
  <c r="HZ300" i="6" s="1"/>
  <c r="DS300" i="6"/>
  <c r="FV300" i="6" s="1"/>
  <c r="HY300" i="6" s="1"/>
  <c r="DR300" i="6"/>
  <c r="FU300" i="6" s="1"/>
  <c r="HX300" i="6" s="1"/>
  <c r="DQ300" i="6"/>
  <c r="FT300" i="6" s="1"/>
  <c r="HW300" i="6" s="1"/>
  <c r="DP300" i="6"/>
  <c r="FS300" i="6" s="1"/>
  <c r="HV300" i="6" s="1"/>
  <c r="DO300" i="6"/>
  <c r="FR300" i="6" s="1"/>
  <c r="HU300" i="6" s="1"/>
  <c r="DN300" i="6"/>
  <c r="FQ300" i="6" s="1"/>
  <c r="HT300" i="6" s="1"/>
  <c r="DM300" i="6"/>
  <c r="FP300" i="6" s="1"/>
  <c r="HS300" i="6" s="1"/>
  <c r="DL300" i="6"/>
  <c r="FO300" i="6" s="1"/>
  <c r="HR300" i="6" s="1"/>
  <c r="DK300" i="6"/>
  <c r="FN300" i="6" s="1"/>
  <c r="HQ300" i="6" s="1"/>
  <c r="DJ300" i="6"/>
  <c r="FM300" i="6" s="1"/>
  <c r="HP300" i="6" s="1"/>
  <c r="DI300" i="6"/>
  <c r="FL300" i="6" s="1"/>
  <c r="HO300" i="6" s="1"/>
  <c r="DH300" i="6"/>
  <c r="FK300" i="6" s="1"/>
  <c r="HN300" i="6" s="1"/>
  <c r="DG300" i="6"/>
  <c r="FJ300" i="6" s="1"/>
  <c r="HM300" i="6" s="1"/>
  <c r="DF300" i="6"/>
  <c r="FI300" i="6" s="1"/>
  <c r="HL300" i="6" s="1"/>
  <c r="DE300" i="6"/>
  <c r="FH300" i="6" s="1"/>
  <c r="HK300" i="6" s="1"/>
  <c r="DD300" i="6"/>
  <c r="FG300" i="6" s="1"/>
  <c r="HJ300" i="6" s="1"/>
  <c r="DC300" i="6"/>
  <c r="FF300" i="6" s="1"/>
  <c r="HI300" i="6" s="1"/>
  <c r="DB300" i="6"/>
  <c r="FE300" i="6" s="1"/>
  <c r="HH300" i="6" s="1"/>
  <c r="DA300" i="6"/>
  <c r="FD300" i="6" s="1"/>
  <c r="HG300" i="6" s="1"/>
  <c r="CZ300" i="6"/>
  <c r="FC300" i="6" s="1"/>
  <c r="HF300" i="6" s="1"/>
  <c r="CY300" i="6"/>
  <c r="FB300" i="6" s="1"/>
  <c r="HE300" i="6" s="1"/>
  <c r="CX300" i="6"/>
  <c r="FA300" i="6" s="1"/>
  <c r="HD300" i="6" s="1"/>
  <c r="CW300" i="6"/>
  <c r="EZ300" i="6" s="1"/>
  <c r="HC300" i="6" s="1"/>
  <c r="CV300" i="6"/>
  <c r="EY300" i="6" s="1"/>
  <c r="HB300" i="6" s="1"/>
  <c r="CU300" i="6"/>
  <c r="EX300" i="6" s="1"/>
  <c r="HA300" i="6" s="1"/>
  <c r="CT300" i="6"/>
  <c r="EW300" i="6" s="1"/>
  <c r="GZ300" i="6" s="1"/>
  <c r="CS300" i="6"/>
  <c r="EV300" i="6" s="1"/>
  <c r="GY300" i="6" s="1"/>
  <c r="CR300" i="6"/>
  <c r="EU300" i="6" s="1"/>
  <c r="GX300" i="6" s="1"/>
  <c r="CQ300" i="6"/>
  <c r="ET300" i="6" s="1"/>
  <c r="GW300" i="6" s="1"/>
  <c r="CP300" i="6"/>
  <c r="ES300" i="6" s="1"/>
  <c r="GV300" i="6" s="1"/>
  <c r="CO300" i="6"/>
  <c r="ER300" i="6" s="1"/>
  <c r="GU300" i="6" s="1"/>
  <c r="CN300" i="6"/>
  <c r="EQ300" i="6" s="1"/>
  <c r="GT300" i="6" s="1"/>
  <c r="CM300" i="6"/>
  <c r="EP300" i="6" s="1"/>
  <c r="GS300" i="6" s="1"/>
  <c r="CL300" i="6"/>
  <c r="EO300" i="6" s="1"/>
  <c r="GR300" i="6" s="1"/>
  <c r="CK300" i="6"/>
  <c r="EN300" i="6" s="1"/>
  <c r="GQ300" i="6" s="1"/>
  <c r="CJ300" i="6"/>
  <c r="EM300" i="6" s="1"/>
  <c r="GP300" i="6" s="1"/>
  <c r="CI300" i="6"/>
  <c r="EL300" i="6" s="1"/>
  <c r="GO300" i="6" s="1"/>
  <c r="CH300" i="6"/>
  <c r="EK300" i="6" s="1"/>
  <c r="GN300" i="6" s="1"/>
  <c r="CG300" i="6"/>
  <c r="EJ300" i="6" s="1"/>
  <c r="GM300" i="6" s="1"/>
  <c r="CF300" i="6"/>
  <c r="EI300" i="6" s="1"/>
  <c r="GL300" i="6" s="1"/>
  <c r="CE300" i="6"/>
  <c r="EH300" i="6" s="1"/>
  <c r="GK300" i="6" s="1"/>
  <c r="CD300" i="6"/>
  <c r="EG300" i="6" s="1"/>
  <c r="GJ300" i="6" s="1"/>
  <c r="CC300" i="6"/>
  <c r="EF300" i="6" s="1"/>
  <c r="GI300" i="6" s="1"/>
  <c r="CB300" i="6"/>
  <c r="EE300" i="6" s="1"/>
  <c r="GH300" i="6" s="1"/>
  <c r="CA300" i="6"/>
  <c r="ED300" i="6" s="1"/>
  <c r="GG300" i="6" s="1"/>
  <c r="BZ300" i="6"/>
  <c r="EC300" i="6" s="1"/>
  <c r="GF300" i="6" s="1"/>
  <c r="BY300" i="6"/>
  <c r="EB300" i="6" s="1"/>
  <c r="GE300" i="6" s="1"/>
  <c r="BX300" i="6"/>
  <c r="EA300" i="6" s="1"/>
  <c r="GD300" i="6" s="1"/>
  <c r="BW300" i="6"/>
  <c r="DZ300" i="6" s="1"/>
  <c r="GC300" i="6" s="1"/>
  <c r="BV300" i="6"/>
  <c r="DY300" i="6" s="1"/>
  <c r="GB300" i="6" s="1"/>
  <c r="BU300" i="6"/>
  <c r="DX300" i="6" s="1"/>
  <c r="GA300" i="6" s="1"/>
  <c r="BT300" i="6"/>
  <c r="DW300" i="6" s="1"/>
  <c r="FZ300" i="6" s="1"/>
  <c r="BS300" i="6"/>
  <c r="DV300" i="6" s="1"/>
  <c r="FY300" i="6" s="1"/>
  <c r="DU299" i="6"/>
  <c r="FX299" i="6" s="1"/>
  <c r="DT299" i="6"/>
  <c r="FW299" i="6" s="1"/>
  <c r="HZ299" i="6" s="1"/>
  <c r="DS299" i="6"/>
  <c r="FV299" i="6" s="1"/>
  <c r="HY299" i="6" s="1"/>
  <c r="DR299" i="6"/>
  <c r="FU299" i="6" s="1"/>
  <c r="HX299" i="6" s="1"/>
  <c r="DQ299" i="6"/>
  <c r="FT299" i="6" s="1"/>
  <c r="HW299" i="6" s="1"/>
  <c r="DP299" i="6"/>
  <c r="FS299" i="6" s="1"/>
  <c r="HV299" i="6" s="1"/>
  <c r="DO299" i="6"/>
  <c r="FR299" i="6" s="1"/>
  <c r="HU299" i="6" s="1"/>
  <c r="DN299" i="6"/>
  <c r="FQ299" i="6" s="1"/>
  <c r="HT299" i="6" s="1"/>
  <c r="DM299" i="6"/>
  <c r="FP299" i="6" s="1"/>
  <c r="HS299" i="6" s="1"/>
  <c r="DL299" i="6"/>
  <c r="FO299" i="6" s="1"/>
  <c r="HR299" i="6" s="1"/>
  <c r="DK299" i="6"/>
  <c r="FN299" i="6" s="1"/>
  <c r="HQ299" i="6" s="1"/>
  <c r="DJ299" i="6"/>
  <c r="FM299" i="6" s="1"/>
  <c r="HP299" i="6" s="1"/>
  <c r="DI299" i="6"/>
  <c r="FL299" i="6" s="1"/>
  <c r="HO299" i="6" s="1"/>
  <c r="DH299" i="6"/>
  <c r="FK299" i="6" s="1"/>
  <c r="HN299" i="6" s="1"/>
  <c r="DG299" i="6"/>
  <c r="FJ299" i="6" s="1"/>
  <c r="HM299" i="6" s="1"/>
  <c r="DF299" i="6"/>
  <c r="FI299" i="6" s="1"/>
  <c r="HL299" i="6" s="1"/>
  <c r="DE299" i="6"/>
  <c r="FH299" i="6" s="1"/>
  <c r="HK299" i="6" s="1"/>
  <c r="DD299" i="6"/>
  <c r="FG299" i="6" s="1"/>
  <c r="HJ299" i="6" s="1"/>
  <c r="DC299" i="6"/>
  <c r="FF299" i="6" s="1"/>
  <c r="HI299" i="6" s="1"/>
  <c r="DB299" i="6"/>
  <c r="FE299" i="6" s="1"/>
  <c r="HH299" i="6" s="1"/>
  <c r="DA299" i="6"/>
  <c r="FD299" i="6" s="1"/>
  <c r="HG299" i="6" s="1"/>
  <c r="CZ299" i="6"/>
  <c r="FC299" i="6" s="1"/>
  <c r="HF299" i="6" s="1"/>
  <c r="CY299" i="6"/>
  <c r="FB299" i="6" s="1"/>
  <c r="HE299" i="6" s="1"/>
  <c r="CX299" i="6"/>
  <c r="FA299" i="6" s="1"/>
  <c r="HD299" i="6" s="1"/>
  <c r="CW299" i="6"/>
  <c r="EZ299" i="6" s="1"/>
  <c r="HC299" i="6" s="1"/>
  <c r="CV299" i="6"/>
  <c r="EY299" i="6" s="1"/>
  <c r="HB299" i="6" s="1"/>
  <c r="CU299" i="6"/>
  <c r="EX299" i="6" s="1"/>
  <c r="HA299" i="6" s="1"/>
  <c r="CT299" i="6"/>
  <c r="EW299" i="6" s="1"/>
  <c r="GZ299" i="6" s="1"/>
  <c r="CS299" i="6"/>
  <c r="EV299" i="6" s="1"/>
  <c r="GY299" i="6" s="1"/>
  <c r="CR299" i="6"/>
  <c r="EU299" i="6" s="1"/>
  <c r="GX299" i="6" s="1"/>
  <c r="CQ299" i="6"/>
  <c r="ET299" i="6" s="1"/>
  <c r="GW299" i="6" s="1"/>
  <c r="CP299" i="6"/>
  <c r="ES299" i="6" s="1"/>
  <c r="GV299" i="6" s="1"/>
  <c r="CO299" i="6"/>
  <c r="ER299" i="6" s="1"/>
  <c r="GU299" i="6" s="1"/>
  <c r="CN299" i="6"/>
  <c r="EQ299" i="6" s="1"/>
  <c r="GT299" i="6" s="1"/>
  <c r="CM299" i="6"/>
  <c r="EP299" i="6" s="1"/>
  <c r="GS299" i="6" s="1"/>
  <c r="CL299" i="6"/>
  <c r="EO299" i="6" s="1"/>
  <c r="GR299" i="6" s="1"/>
  <c r="CK299" i="6"/>
  <c r="EN299" i="6" s="1"/>
  <c r="GQ299" i="6" s="1"/>
  <c r="CJ299" i="6"/>
  <c r="EM299" i="6" s="1"/>
  <c r="GP299" i="6" s="1"/>
  <c r="CI299" i="6"/>
  <c r="EL299" i="6" s="1"/>
  <c r="GO299" i="6" s="1"/>
  <c r="CH299" i="6"/>
  <c r="EK299" i="6" s="1"/>
  <c r="GN299" i="6" s="1"/>
  <c r="CG299" i="6"/>
  <c r="EJ299" i="6" s="1"/>
  <c r="GM299" i="6" s="1"/>
  <c r="CF299" i="6"/>
  <c r="EI299" i="6" s="1"/>
  <c r="GL299" i="6" s="1"/>
  <c r="CE299" i="6"/>
  <c r="EH299" i="6" s="1"/>
  <c r="GK299" i="6" s="1"/>
  <c r="CD299" i="6"/>
  <c r="EG299" i="6" s="1"/>
  <c r="GJ299" i="6" s="1"/>
  <c r="CC299" i="6"/>
  <c r="EF299" i="6" s="1"/>
  <c r="GI299" i="6" s="1"/>
  <c r="CB299" i="6"/>
  <c r="EE299" i="6" s="1"/>
  <c r="GH299" i="6" s="1"/>
  <c r="CA299" i="6"/>
  <c r="ED299" i="6" s="1"/>
  <c r="GG299" i="6" s="1"/>
  <c r="BZ299" i="6"/>
  <c r="EC299" i="6" s="1"/>
  <c r="GF299" i="6" s="1"/>
  <c r="BY299" i="6"/>
  <c r="EB299" i="6" s="1"/>
  <c r="GE299" i="6" s="1"/>
  <c r="BX299" i="6"/>
  <c r="EA299" i="6" s="1"/>
  <c r="GD299" i="6" s="1"/>
  <c r="BW299" i="6"/>
  <c r="DZ299" i="6" s="1"/>
  <c r="GC299" i="6" s="1"/>
  <c r="BV299" i="6"/>
  <c r="DY299" i="6" s="1"/>
  <c r="GB299" i="6" s="1"/>
  <c r="BU299" i="6"/>
  <c r="DX299" i="6" s="1"/>
  <c r="GA299" i="6" s="1"/>
  <c r="BT299" i="6"/>
  <c r="DW299" i="6" s="1"/>
  <c r="FZ299" i="6" s="1"/>
  <c r="BS299" i="6"/>
  <c r="DV299" i="6" s="1"/>
  <c r="FY299" i="6" s="1"/>
  <c r="DU298" i="6"/>
  <c r="FX298" i="6" s="1"/>
  <c r="DT298" i="6"/>
  <c r="FW298" i="6" s="1"/>
  <c r="HZ298" i="6" s="1"/>
  <c r="DS298" i="6"/>
  <c r="FV298" i="6" s="1"/>
  <c r="HY298" i="6" s="1"/>
  <c r="DR298" i="6"/>
  <c r="FU298" i="6" s="1"/>
  <c r="HX298" i="6" s="1"/>
  <c r="DQ298" i="6"/>
  <c r="FT298" i="6" s="1"/>
  <c r="HW298" i="6" s="1"/>
  <c r="DP298" i="6"/>
  <c r="FS298" i="6" s="1"/>
  <c r="HV298" i="6" s="1"/>
  <c r="DO298" i="6"/>
  <c r="FR298" i="6" s="1"/>
  <c r="HU298" i="6" s="1"/>
  <c r="DN298" i="6"/>
  <c r="FQ298" i="6" s="1"/>
  <c r="HT298" i="6" s="1"/>
  <c r="DM298" i="6"/>
  <c r="FP298" i="6" s="1"/>
  <c r="HS298" i="6" s="1"/>
  <c r="DL298" i="6"/>
  <c r="FO298" i="6" s="1"/>
  <c r="HR298" i="6" s="1"/>
  <c r="DK298" i="6"/>
  <c r="FN298" i="6" s="1"/>
  <c r="HQ298" i="6" s="1"/>
  <c r="DJ298" i="6"/>
  <c r="FM298" i="6" s="1"/>
  <c r="HP298" i="6" s="1"/>
  <c r="DI298" i="6"/>
  <c r="FL298" i="6" s="1"/>
  <c r="HO298" i="6" s="1"/>
  <c r="DH298" i="6"/>
  <c r="FK298" i="6" s="1"/>
  <c r="HN298" i="6" s="1"/>
  <c r="DG298" i="6"/>
  <c r="FJ298" i="6" s="1"/>
  <c r="HM298" i="6" s="1"/>
  <c r="DF298" i="6"/>
  <c r="FI298" i="6" s="1"/>
  <c r="HL298" i="6" s="1"/>
  <c r="DE298" i="6"/>
  <c r="FH298" i="6" s="1"/>
  <c r="HK298" i="6" s="1"/>
  <c r="DD298" i="6"/>
  <c r="FG298" i="6" s="1"/>
  <c r="HJ298" i="6" s="1"/>
  <c r="DC298" i="6"/>
  <c r="FF298" i="6" s="1"/>
  <c r="HI298" i="6" s="1"/>
  <c r="DB298" i="6"/>
  <c r="FE298" i="6" s="1"/>
  <c r="HH298" i="6" s="1"/>
  <c r="DA298" i="6"/>
  <c r="FD298" i="6" s="1"/>
  <c r="HG298" i="6" s="1"/>
  <c r="CZ298" i="6"/>
  <c r="FC298" i="6" s="1"/>
  <c r="HF298" i="6" s="1"/>
  <c r="CY298" i="6"/>
  <c r="FB298" i="6" s="1"/>
  <c r="HE298" i="6" s="1"/>
  <c r="CX298" i="6"/>
  <c r="FA298" i="6" s="1"/>
  <c r="HD298" i="6" s="1"/>
  <c r="CW298" i="6"/>
  <c r="EZ298" i="6" s="1"/>
  <c r="HC298" i="6" s="1"/>
  <c r="CV298" i="6"/>
  <c r="EY298" i="6" s="1"/>
  <c r="HB298" i="6" s="1"/>
  <c r="CU298" i="6"/>
  <c r="EX298" i="6" s="1"/>
  <c r="HA298" i="6" s="1"/>
  <c r="CT298" i="6"/>
  <c r="EW298" i="6" s="1"/>
  <c r="GZ298" i="6" s="1"/>
  <c r="CS298" i="6"/>
  <c r="EV298" i="6" s="1"/>
  <c r="GY298" i="6" s="1"/>
  <c r="CR298" i="6"/>
  <c r="EU298" i="6" s="1"/>
  <c r="GX298" i="6" s="1"/>
  <c r="CQ298" i="6"/>
  <c r="ET298" i="6" s="1"/>
  <c r="GW298" i="6" s="1"/>
  <c r="CP298" i="6"/>
  <c r="ES298" i="6" s="1"/>
  <c r="GV298" i="6" s="1"/>
  <c r="CO298" i="6"/>
  <c r="ER298" i="6" s="1"/>
  <c r="GU298" i="6" s="1"/>
  <c r="CN298" i="6"/>
  <c r="EQ298" i="6" s="1"/>
  <c r="GT298" i="6" s="1"/>
  <c r="CM298" i="6"/>
  <c r="EP298" i="6" s="1"/>
  <c r="GS298" i="6" s="1"/>
  <c r="CL298" i="6"/>
  <c r="EO298" i="6" s="1"/>
  <c r="GR298" i="6" s="1"/>
  <c r="CK298" i="6"/>
  <c r="EN298" i="6" s="1"/>
  <c r="GQ298" i="6" s="1"/>
  <c r="CJ298" i="6"/>
  <c r="EM298" i="6" s="1"/>
  <c r="GP298" i="6" s="1"/>
  <c r="CI298" i="6"/>
  <c r="EL298" i="6" s="1"/>
  <c r="GO298" i="6" s="1"/>
  <c r="CH298" i="6"/>
  <c r="EK298" i="6" s="1"/>
  <c r="GN298" i="6" s="1"/>
  <c r="CG298" i="6"/>
  <c r="EJ298" i="6" s="1"/>
  <c r="GM298" i="6" s="1"/>
  <c r="CF298" i="6"/>
  <c r="EI298" i="6" s="1"/>
  <c r="GL298" i="6" s="1"/>
  <c r="CE298" i="6"/>
  <c r="EH298" i="6" s="1"/>
  <c r="GK298" i="6" s="1"/>
  <c r="CD298" i="6"/>
  <c r="EG298" i="6" s="1"/>
  <c r="GJ298" i="6" s="1"/>
  <c r="CC298" i="6"/>
  <c r="EF298" i="6" s="1"/>
  <c r="GI298" i="6" s="1"/>
  <c r="CB298" i="6"/>
  <c r="EE298" i="6" s="1"/>
  <c r="GH298" i="6" s="1"/>
  <c r="CA298" i="6"/>
  <c r="ED298" i="6" s="1"/>
  <c r="GG298" i="6" s="1"/>
  <c r="BZ298" i="6"/>
  <c r="EC298" i="6" s="1"/>
  <c r="GF298" i="6" s="1"/>
  <c r="BY298" i="6"/>
  <c r="EB298" i="6" s="1"/>
  <c r="GE298" i="6" s="1"/>
  <c r="BX298" i="6"/>
  <c r="EA298" i="6" s="1"/>
  <c r="GD298" i="6" s="1"/>
  <c r="BW298" i="6"/>
  <c r="DZ298" i="6" s="1"/>
  <c r="GC298" i="6" s="1"/>
  <c r="BV298" i="6"/>
  <c r="DY298" i="6" s="1"/>
  <c r="GB298" i="6" s="1"/>
  <c r="BU298" i="6"/>
  <c r="DX298" i="6" s="1"/>
  <c r="GA298" i="6" s="1"/>
  <c r="BT298" i="6"/>
  <c r="DW298" i="6" s="1"/>
  <c r="FZ298" i="6" s="1"/>
  <c r="BS298" i="6"/>
  <c r="DV298" i="6" s="1"/>
  <c r="FY298" i="6" s="1"/>
  <c r="DU297" i="6"/>
  <c r="FX297" i="6" s="1"/>
  <c r="DT297" i="6"/>
  <c r="FW297" i="6" s="1"/>
  <c r="HZ297" i="6" s="1"/>
  <c r="DS297" i="6"/>
  <c r="FV297" i="6" s="1"/>
  <c r="HY297" i="6" s="1"/>
  <c r="DR297" i="6"/>
  <c r="FU297" i="6" s="1"/>
  <c r="HX297" i="6" s="1"/>
  <c r="DQ297" i="6"/>
  <c r="FT297" i="6" s="1"/>
  <c r="HW297" i="6" s="1"/>
  <c r="DP297" i="6"/>
  <c r="FS297" i="6" s="1"/>
  <c r="HV297" i="6" s="1"/>
  <c r="DO297" i="6"/>
  <c r="FR297" i="6" s="1"/>
  <c r="HU297" i="6" s="1"/>
  <c r="DN297" i="6"/>
  <c r="FQ297" i="6" s="1"/>
  <c r="HT297" i="6" s="1"/>
  <c r="DM297" i="6"/>
  <c r="FP297" i="6" s="1"/>
  <c r="HS297" i="6" s="1"/>
  <c r="DL297" i="6"/>
  <c r="FO297" i="6" s="1"/>
  <c r="HR297" i="6" s="1"/>
  <c r="DK297" i="6"/>
  <c r="FN297" i="6" s="1"/>
  <c r="HQ297" i="6" s="1"/>
  <c r="DJ297" i="6"/>
  <c r="FM297" i="6" s="1"/>
  <c r="HP297" i="6" s="1"/>
  <c r="DI297" i="6"/>
  <c r="FL297" i="6" s="1"/>
  <c r="HO297" i="6" s="1"/>
  <c r="DH297" i="6"/>
  <c r="FK297" i="6" s="1"/>
  <c r="HN297" i="6" s="1"/>
  <c r="DG297" i="6"/>
  <c r="FJ297" i="6" s="1"/>
  <c r="HM297" i="6" s="1"/>
  <c r="DF297" i="6"/>
  <c r="FI297" i="6" s="1"/>
  <c r="HL297" i="6" s="1"/>
  <c r="DE297" i="6"/>
  <c r="FH297" i="6" s="1"/>
  <c r="HK297" i="6" s="1"/>
  <c r="DD297" i="6"/>
  <c r="FG297" i="6" s="1"/>
  <c r="HJ297" i="6" s="1"/>
  <c r="DC297" i="6"/>
  <c r="FF297" i="6" s="1"/>
  <c r="HI297" i="6" s="1"/>
  <c r="DB297" i="6"/>
  <c r="FE297" i="6" s="1"/>
  <c r="HH297" i="6" s="1"/>
  <c r="DA297" i="6"/>
  <c r="FD297" i="6" s="1"/>
  <c r="HG297" i="6" s="1"/>
  <c r="CZ297" i="6"/>
  <c r="FC297" i="6" s="1"/>
  <c r="HF297" i="6" s="1"/>
  <c r="CY297" i="6"/>
  <c r="FB297" i="6" s="1"/>
  <c r="HE297" i="6" s="1"/>
  <c r="CX297" i="6"/>
  <c r="FA297" i="6" s="1"/>
  <c r="HD297" i="6" s="1"/>
  <c r="CW297" i="6"/>
  <c r="EZ297" i="6" s="1"/>
  <c r="HC297" i="6" s="1"/>
  <c r="CV297" i="6"/>
  <c r="EY297" i="6" s="1"/>
  <c r="HB297" i="6" s="1"/>
  <c r="CU297" i="6"/>
  <c r="EX297" i="6" s="1"/>
  <c r="HA297" i="6" s="1"/>
  <c r="CT297" i="6"/>
  <c r="EW297" i="6" s="1"/>
  <c r="GZ297" i="6" s="1"/>
  <c r="CS297" i="6"/>
  <c r="EV297" i="6" s="1"/>
  <c r="GY297" i="6" s="1"/>
  <c r="CR297" i="6"/>
  <c r="EU297" i="6" s="1"/>
  <c r="GX297" i="6" s="1"/>
  <c r="CQ297" i="6"/>
  <c r="ET297" i="6" s="1"/>
  <c r="GW297" i="6" s="1"/>
  <c r="CP297" i="6"/>
  <c r="ES297" i="6" s="1"/>
  <c r="GV297" i="6" s="1"/>
  <c r="CO297" i="6"/>
  <c r="ER297" i="6" s="1"/>
  <c r="GU297" i="6" s="1"/>
  <c r="CN297" i="6"/>
  <c r="EQ297" i="6" s="1"/>
  <c r="GT297" i="6" s="1"/>
  <c r="CM297" i="6"/>
  <c r="EP297" i="6" s="1"/>
  <c r="GS297" i="6" s="1"/>
  <c r="CL297" i="6"/>
  <c r="EO297" i="6" s="1"/>
  <c r="GR297" i="6" s="1"/>
  <c r="CK297" i="6"/>
  <c r="EN297" i="6" s="1"/>
  <c r="GQ297" i="6" s="1"/>
  <c r="CJ297" i="6"/>
  <c r="EM297" i="6" s="1"/>
  <c r="GP297" i="6" s="1"/>
  <c r="CI297" i="6"/>
  <c r="EL297" i="6" s="1"/>
  <c r="GO297" i="6" s="1"/>
  <c r="CH297" i="6"/>
  <c r="EK297" i="6" s="1"/>
  <c r="GN297" i="6" s="1"/>
  <c r="CG297" i="6"/>
  <c r="EJ297" i="6" s="1"/>
  <c r="GM297" i="6" s="1"/>
  <c r="CF297" i="6"/>
  <c r="EI297" i="6" s="1"/>
  <c r="GL297" i="6" s="1"/>
  <c r="CE297" i="6"/>
  <c r="EH297" i="6" s="1"/>
  <c r="GK297" i="6" s="1"/>
  <c r="CD297" i="6"/>
  <c r="EG297" i="6" s="1"/>
  <c r="GJ297" i="6" s="1"/>
  <c r="CC297" i="6"/>
  <c r="EF297" i="6" s="1"/>
  <c r="GI297" i="6" s="1"/>
  <c r="CB297" i="6"/>
  <c r="EE297" i="6" s="1"/>
  <c r="GH297" i="6" s="1"/>
  <c r="CA297" i="6"/>
  <c r="ED297" i="6" s="1"/>
  <c r="GG297" i="6" s="1"/>
  <c r="BZ297" i="6"/>
  <c r="EC297" i="6" s="1"/>
  <c r="GF297" i="6" s="1"/>
  <c r="BY297" i="6"/>
  <c r="EB297" i="6" s="1"/>
  <c r="GE297" i="6" s="1"/>
  <c r="BX297" i="6"/>
  <c r="EA297" i="6" s="1"/>
  <c r="GD297" i="6" s="1"/>
  <c r="BW297" i="6"/>
  <c r="DZ297" i="6" s="1"/>
  <c r="GC297" i="6" s="1"/>
  <c r="BV297" i="6"/>
  <c r="DY297" i="6" s="1"/>
  <c r="GB297" i="6" s="1"/>
  <c r="BU297" i="6"/>
  <c r="DX297" i="6" s="1"/>
  <c r="GA297" i="6" s="1"/>
  <c r="BT297" i="6"/>
  <c r="DW297" i="6" s="1"/>
  <c r="FZ297" i="6" s="1"/>
  <c r="BS297" i="6"/>
  <c r="DV297" i="6" s="1"/>
  <c r="FY297" i="6" s="1"/>
  <c r="DU296" i="6"/>
  <c r="FX296" i="6" s="1"/>
  <c r="DT296" i="6"/>
  <c r="FW296" i="6" s="1"/>
  <c r="HZ296" i="6" s="1"/>
  <c r="DS296" i="6"/>
  <c r="FV296" i="6" s="1"/>
  <c r="HY296" i="6" s="1"/>
  <c r="DR296" i="6"/>
  <c r="FU296" i="6" s="1"/>
  <c r="HX296" i="6" s="1"/>
  <c r="DQ296" i="6"/>
  <c r="FT296" i="6" s="1"/>
  <c r="HW296" i="6" s="1"/>
  <c r="DP296" i="6"/>
  <c r="FS296" i="6" s="1"/>
  <c r="HV296" i="6" s="1"/>
  <c r="DO296" i="6"/>
  <c r="FR296" i="6" s="1"/>
  <c r="HU296" i="6" s="1"/>
  <c r="DN296" i="6"/>
  <c r="FQ296" i="6" s="1"/>
  <c r="HT296" i="6" s="1"/>
  <c r="DM296" i="6"/>
  <c r="FP296" i="6" s="1"/>
  <c r="HS296" i="6" s="1"/>
  <c r="DL296" i="6"/>
  <c r="FO296" i="6" s="1"/>
  <c r="HR296" i="6" s="1"/>
  <c r="DK296" i="6"/>
  <c r="FN296" i="6" s="1"/>
  <c r="HQ296" i="6" s="1"/>
  <c r="DJ296" i="6"/>
  <c r="FM296" i="6" s="1"/>
  <c r="HP296" i="6" s="1"/>
  <c r="DI296" i="6"/>
  <c r="FL296" i="6" s="1"/>
  <c r="HO296" i="6" s="1"/>
  <c r="DH296" i="6"/>
  <c r="FK296" i="6" s="1"/>
  <c r="HN296" i="6" s="1"/>
  <c r="DG296" i="6"/>
  <c r="FJ296" i="6" s="1"/>
  <c r="HM296" i="6" s="1"/>
  <c r="DF296" i="6"/>
  <c r="FI296" i="6" s="1"/>
  <c r="HL296" i="6" s="1"/>
  <c r="DE296" i="6"/>
  <c r="FH296" i="6" s="1"/>
  <c r="HK296" i="6" s="1"/>
  <c r="DD296" i="6"/>
  <c r="FG296" i="6" s="1"/>
  <c r="HJ296" i="6" s="1"/>
  <c r="DC296" i="6"/>
  <c r="FF296" i="6" s="1"/>
  <c r="HI296" i="6" s="1"/>
  <c r="DB296" i="6"/>
  <c r="FE296" i="6" s="1"/>
  <c r="HH296" i="6" s="1"/>
  <c r="DA296" i="6"/>
  <c r="FD296" i="6" s="1"/>
  <c r="HG296" i="6" s="1"/>
  <c r="CZ296" i="6"/>
  <c r="FC296" i="6" s="1"/>
  <c r="HF296" i="6" s="1"/>
  <c r="CY296" i="6"/>
  <c r="FB296" i="6" s="1"/>
  <c r="HE296" i="6" s="1"/>
  <c r="CX296" i="6"/>
  <c r="FA296" i="6" s="1"/>
  <c r="HD296" i="6" s="1"/>
  <c r="CW296" i="6"/>
  <c r="EZ296" i="6" s="1"/>
  <c r="HC296" i="6" s="1"/>
  <c r="CV296" i="6"/>
  <c r="EY296" i="6" s="1"/>
  <c r="HB296" i="6" s="1"/>
  <c r="CU296" i="6"/>
  <c r="EX296" i="6" s="1"/>
  <c r="HA296" i="6" s="1"/>
  <c r="CT296" i="6"/>
  <c r="EW296" i="6" s="1"/>
  <c r="GZ296" i="6" s="1"/>
  <c r="CS296" i="6"/>
  <c r="EV296" i="6" s="1"/>
  <c r="GY296" i="6" s="1"/>
  <c r="CR296" i="6"/>
  <c r="EU296" i="6" s="1"/>
  <c r="GX296" i="6" s="1"/>
  <c r="CQ296" i="6"/>
  <c r="ET296" i="6" s="1"/>
  <c r="GW296" i="6" s="1"/>
  <c r="CP296" i="6"/>
  <c r="ES296" i="6" s="1"/>
  <c r="GV296" i="6" s="1"/>
  <c r="CO296" i="6"/>
  <c r="ER296" i="6" s="1"/>
  <c r="GU296" i="6" s="1"/>
  <c r="CN296" i="6"/>
  <c r="EQ296" i="6" s="1"/>
  <c r="GT296" i="6" s="1"/>
  <c r="CM296" i="6"/>
  <c r="EP296" i="6" s="1"/>
  <c r="GS296" i="6" s="1"/>
  <c r="CL296" i="6"/>
  <c r="EO296" i="6" s="1"/>
  <c r="GR296" i="6" s="1"/>
  <c r="CK296" i="6"/>
  <c r="EN296" i="6" s="1"/>
  <c r="GQ296" i="6" s="1"/>
  <c r="CJ296" i="6"/>
  <c r="EM296" i="6" s="1"/>
  <c r="GP296" i="6" s="1"/>
  <c r="CI296" i="6"/>
  <c r="EL296" i="6" s="1"/>
  <c r="GO296" i="6" s="1"/>
  <c r="CH296" i="6"/>
  <c r="EK296" i="6" s="1"/>
  <c r="GN296" i="6" s="1"/>
  <c r="CG296" i="6"/>
  <c r="EJ296" i="6" s="1"/>
  <c r="GM296" i="6" s="1"/>
  <c r="CF296" i="6"/>
  <c r="EI296" i="6" s="1"/>
  <c r="GL296" i="6" s="1"/>
  <c r="CE296" i="6"/>
  <c r="EH296" i="6" s="1"/>
  <c r="GK296" i="6" s="1"/>
  <c r="CD296" i="6"/>
  <c r="EG296" i="6" s="1"/>
  <c r="GJ296" i="6" s="1"/>
  <c r="CC296" i="6"/>
  <c r="EF296" i="6" s="1"/>
  <c r="GI296" i="6" s="1"/>
  <c r="CB296" i="6"/>
  <c r="EE296" i="6" s="1"/>
  <c r="GH296" i="6" s="1"/>
  <c r="CA296" i="6"/>
  <c r="ED296" i="6" s="1"/>
  <c r="GG296" i="6" s="1"/>
  <c r="BZ296" i="6"/>
  <c r="EC296" i="6" s="1"/>
  <c r="GF296" i="6" s="1"/>
  <c r="BY296" i="6"/>
  <c r="EB296" i="6" s="1"/>
  <c r="GE296" i="6" s="1"/>
  <c r="BX296" i="6"/>
  <c r="EA296" i="6" s="1"/>
  <c r="GD296" i="6" s="1"/>
  <c r="BW296" i="6"/>
  <c r="DZ296" i="6" s="1"/>
  <c r="GC296" i="6" s="1"/>
  <c r="BV296" i="6"/>
  <c r="DY296" i="6" s="1"/>
  <c r="GB296" i="6" s="1"/>
  <c r="BU296" i="6"/>
  <c r="DX296" i="6" s="1"/>
  <c r="GA296" i="6" s="1"/>
  <c r="BT296" i="6"/>
  <c r="DW296" i="6" s="1"/>
  <c r="FZ296" i="6" s="1"/>
  <c r="BS296" i="6"/>
  <c r="DV296" i="6" s="1"/>
  <c r="FY296" i="6" s="1"/>
  <c r="DU295" i="6"/>
  <c r="FX295" i="6" s="1"/>
  <c r="DT295" i="6"/>
  <c r="FW295" i="6" s="1"/>
  <c r="HZ295" i="6" s="1"/>
  <c r="DS295" i="6"/>
  <c r="FV295" i="6" s="1"/>
  <c r="HY295" i="6" s="1"/>
  <c r="DR295" i="6"/>
  <c r="FU295" i="6" s="1"/>
  <c r="HX295" i="6" s="1"/>
  <c r="DQ295" i="6"/>
  <c r="FT295" i="6" s="1"/>
  <c r="HW295" i="6" s="1"/>
  <c r="DP295" i="6"/>
  <c r="FS295" i="6" s="1"/>
  <c r="HV295" i="6" s="1"/>
  <c r="DO295" i="6"/>
  <c r="FR295" i="6" s="1"/>
  <c r="HU295" i="6" s="1"/>
  <c r="DN295" i="6"/>
  <c r="FQ295" i="6" s="1"/>
  <c r="HT295" i="6" s="1"/>
  <c r="DM295" i="6"/>
  <c r="FP295" i="6" s="1"/>
  <c r="HS295" i="6" s="1"/>
  <c r="DL295" i="6"/>
  <c r="FO295" i="6" s="1"/>
  <c r="HR295" i="6" s="1"/>
  <c r="DK295" i="6"/>
  <c r="FN295" i="6" s="1"/>
  <c r="HQ295" i="6" s="1"/>
  <c r="DJ295" i="6"/>
  <c r="FM295" i="6" s="1"/>
  <c r="HP295" i="6" s="1"/>
  <c r="DI295" i="6"/>
  <c r="FL295" i="6" s="1"/>
  <c r="HO295" i="6" s="1"/>
  <c r="DH295" i="6"/>
  <c r="FK295" i="6" s="1"/>
  <c r="HN295" i="6" s="1"/>
  <c r="DG295" i="6"/>
  <c r="FJ295" i="6" s="1"/>
  <c r="HM295" i="6" s="1"/>
  <c r="DF295" i="6"/>
  <c r="FI295" i="6" s="1"/>
  <c r="HL295" i="6" s="1"/>
  <c r="DE295" i="6"/>
  <c r="FH295" i="6" s="1"/>
  <c r="HK295" i="6" s="1"/>
  <c r="DD295" i="6"/>
  <c r="FG295" i="6" s="1"/>
  <c r="HJ295" i="6" s="1"/>
  <c r="DC295" i="6"/>
  <c r="FF295" i="6" s="1"/>
  <c r="HI295" i="6" s="1"/>
  <c r="DB295" i="6"/>
  <c r="FE295" i="6" s="1"/>
  <c r="HH295" i="6" s="1"/>
  <c r="DA295" i="6"/>
  <c r="FD295" i="6" s="1"/>
  <c r="HG295" i="6" s="1"/>
  <c r="CZ295" i="6"/>
  <c r="FC295" i="6" s="1"/>
  <c r="HF295" i="6" s="1"/>
  <c r="CY295" i="6"/>
  <c r="FB295" i="6" s="1"/>
  <c r="HE295" i="6" s="1"/>
  <c r="CX295" i="6"/>
  <c r="FA295" i="6" s="1"/>
  <c r="HD295" i="6" s="1"/>
  <c r="CW295" i="6"/>
  <c r="EZ295" i="6" s="1"/>
  <c r="HC295" i="6" s="1"/>
  <c r="CV295" i="6"/>
  <c r="EY295" i="6" s="1"/>
  <c r="HB295" i="6" s="1"/>
  <c r="CU295" i="6"/>
  <c r="EX295" i="6" s="1"/>
  <c r="HA295" i="6" s="1"/>
  <c r="CT295" i="6"/>
  <c r="EW295" i="6" s="1"/>
  <c r="GZ295" i="6" s="1"/>
  <c r="CS295" i="6"/>
  <c r="EV295" i="6" s="1"/>
  <c r="GY295" i="6" s="1"/>
  <c r="CR295" i="6"/>
  <c r="EU295" i="6" s="1"/>
  <c r="GX295" i="6" s="1"/>
  <c r="CQ295" i="6"/>
  <c r="ET295" i="6" s="1"/>
  <c r="GW295" i="6" s="1"/>
  <c r="CP295" i="6"/>
  <c r="ES295" i="6" s="1"/>
  <c r="GV295" i="6" s="1"/>
  <c r="CO295" i="6"/>
  <c r="ER295" i="6" s="1"/>
  <c r="GU295" i="6" s="1"/>
  <c r="CN295" i="6"/>
  <c r="EQ295" i="6" s="1"/>
  <c r="GT295" i="6" s="1"/>
  <c r="CM295" i="6"/>
  <c r="EP295" i="6" s="1"/>
  <c r="GS295" i="6" s="1"/>
  <c r="CL295" i="6"/>
  <c r="EO295" i="6" s="1"/>
  <c r="GR295" i="6" s="1"/>
  <c r="CK295" i="6"/>
  <c r="EN295" i="6" s="1"/>
  <c r="GQ295" i="6" s="1"/>
  <c r="CJ295" i="6"/>
  <c r="EM295" i="6" s="1"/>
  <c r="GP295" i="6" s="1"/>
  <c r="CI295" i="6"/>
  <c r="EL295" i="6" s="1"/>
  <c r="GO295" i="6" s="1"/>
  <c r="CH295" i="6"/>
  <c r="EK295" i="6" s="1"/>
  <c r="GN295" i="6" s="1"/>
  <c r="CG295" i="6"/>
  <c r="EJ295" i="6" s="1"/>
  <c r="GM295" i="6" s="1"/>
  <c r="CF295" i="6"/>
  <c r="EI295" i="6" s="1"/>
  <c r="GL295" i="6" s="1"/>
  <c r="CE295" i="6"/>
  <c r="EH295" i="6" s="1"/>
  <c r="GK295" i="6" s="1"/>
  <c r="CD295" i="6"/>
  <c r="EG295" i="6" s="1"/>
  <c r="GJ295" i="6" s="1"/>
  <c r="CC295" i="6"/>
  <c r="EF295" i="6" s="1"/>
  <c r="GI295" i="6" s="1"/>
  <c r="CB295" i="6"/>
  <c r="EE295" i="6" s="1"/>
  <c r="GH295" i="6" s="1"/>
  <c r="CA295" i="6"/>
  <c r="ED295" i="6" s="1"/>
  <c r="GG295" i="6" s="1"/>
  <c r="BZ295" i="6"/>
  <c r="EC295" i="6" s="1"/>
  <c r="GF295" i="6" s="1"/>
  <c r="BY295" i="6"/>
  <c r="EB295" i="6" s="1"/>
  <c r="GE295" i="6" s="1"/>
  <c r="BX295" i="6"/>
  <c r="EA295" i="6" s="1"/>
  <c r="GD295" i="6" s="1"/>
  <c r="BW295" i="6"/>
  <c r="DZ295" i="6" s="1"/>
  <c r="GC295" i="6" s="1"/>
  <c r="BV295" i="6"/>
  <c r="DY295" i="6" s="1"/>
  <c r="GB295" i="6" s="1"/>
  <c r="BU295" i="6"/>
  <c r="DX295" i="6" s="1"/>
  <c r="GA295" i="6" s="1"/>
  <c r="BT295" i="6"/>
  <c r="DW295" i="6" s="1"/>
  <c r="FZ295" i="6" s="1"/>
  <c r="BS295" i="6"/>
  <c r="DV295" i="6" s="1"/>
  <c r="FY295" i="6" s="1"/>
  <c r="DU294" i="6"/>
  <c r="FX294" i="6" s="1"/>
  <c r="DT294" i="6"/>
  <c r="FW294" i="6" s="1"/>
  <c r="HZ294" i="6" s="1"/>
  <c r="DS294" i="6"/>
  <c r="FV294" i="6" s="1"/>
  <c r="HY294" i="6" s="1"/>
  <c r="DR294" i="6"/>
  <c r="FU294" i="6" s="1"/>
  <c r="HX294" i="6" s="1"/>
  <c r="DQ294" i="6"/>
  <c r="FT294" i="6" s="1"/>
  <c r="HW294" i="6" s="1"/>
  <c r="DP294" i="6"/>
  <c r="FS294" i="6" s="1"/>
  <c r="HV294" i="6" s="1"/>
  <c r="DO294" i="6"/>
  <c r="FR294" i="6" s="1"/>
  <c r="HU294" i="6" s="1"/>
  <c r="DN294" i="6"/>
  <c r="FQ294" i="6" s="1"/>
  <c r="HT294" i="6" s="1"/>
  <c r="DM294" i="6"/>
  <c r="FP294" i="6" s="1"/>
  <c r="HS294" i="6" s="1"/>
  <c r="DL294" i="6"/>
  <c r="FO294" i="6" s="1"/>
  <c r="HR294" i="6" s="1"/>
  <c r="DK294" i="6"/>
  <c r="FN294" i="6" s="1"/>
  <c r="HQ294" i="6" s="1"/>
  <c r="DJ294" i="6"/>
  <c r="FM294" i="6" s="1"/>
  <c r="HP294" i="6" s="1"/>
  <c r="DI294" i="6"/>
  <c r="FL294" i="6" s="1"/>
  <c r="HO294" i="6" s="1"/>
  <c r="DH294" i="6"/>
  <c r="FK294" i="6" s="1"/>
  <c r="HN294" i="6" s="1"/>
  <c r="DG294" i="6"/>
  <c r="FJ294" i="6" s="1"/>
  <c r="HM294" i="6" s="1"/>
  <c r="DF294" i="6"/>
  <c r="FI294" i="6" s="1"/>
  <c r="HL294" i="6" s="1"/>
  <c r="DE294" i="6"/>
  <c r="FH294" i="6" s="1"/>
  <c r="HK294" i="6" s="1"/>
  <c r="DD294" i="6"/>
  <c r="FG294" i="6" s="1"/>
  <c r="HJ294" i="6" s="1"/>
  <c r="DC294" i="6"/>
  <c r="FF294" i="6" s="1"/>
  <c r="HI294" i="6" s="1"/>
  <c r="DB294" i="6"/>
  <c r="FE294" i="6" s="1"/>
  <c r="HH294" i="6" s="1"/>
  <c r="DA294" i="6"/>
  <c r="FD294" i="6" s="1"/>
  <c r="HG294" i="6" s="1"/>
  <c r="CZ294" i="6"/>
  <c r="FC294" i="6" s="1"/>
  <c r="HF294" i="6" s="1"/>
  <c r="CY294" i="6"/>
  <c r="FB294" i="6" s="1"/>
  <c r="HE294" i="6" s="1"/>
  <c r="CX294" i="6"/>
  <c r="FA294" i="6" s="1"/>
  <c r="HD294" i="6" s="1"/>
  <c r="CW294" i="6"/>
  <c r="EZ294" i="6" s="1"/>
  <c r="HC294" i="6" s="1"/>
  <c r="CV294" i="6"/>
  <c r="EY294" i="6" s="1"/>
  <c r="HB294" i="6" s="1"/>
  <c r="CU294" i="6"/>
  <c r="EX294" i="6" s="1"/>
  <c r="HA294" i="6" s="1"/>
  <c r="CT294" i="6"/>
  <c r="EW294" i="6" s="1"/>
  <c r="GZ294" i="6" s="1"/>
  <c r="CS294" i="6"/>
  <c r="EV294" i="6" s="1"/>
  <c r="GY294" i="6" s="1"/>
  <c r="CR294" i="6"/>
  <c r="EU294" i="6" s="1"/>
  <c r="GX294" i="6" s="1"/>
  <c r="CQ294" i="6"/>
  <c r="ET294" i="6" s="1"/>
  <c r="GW294" i="6" s="1"/>
  <c r="CP294" i="6"/>
  <c r="ES294" i="6" s="1"/>
  <c r="GV294" i="6" s="1"/>
  <c r="CO294" i="6"/>
  <c r="ER294" i="6" s="1"/>
  <c r="GU294" i="6" s="1"/>
  <c r="CN294" i="6"/>
  <c r="EQ294" i="6" s="1"/>
  <c r="GT294" i="6" s="1"/>
  <c r="CM294" i="6"/>
  <c r="EP294" i="6" s="1"/>
  <c r="GS294" i="6" s="1"/>
  <c r="CL294" i="6"/>
  <c r="EO294" i="6" s="1"/>
  <c r="GR294" i="6" s="1"/>
  <c r="CK294" i="6"/>
  <c r="EN294" i="6" s="1"/>
  <c r="GQ294" i="6" s="1"/>
  <c r="CJ294" i="6"/>
  <c r="EM294" i="6" s="1"/>
  <c r="GP294" i="6" s="1"/>
  <c r="CI294" i="6"/>
  <c r="EL294" i="6" s="1"/>
  <c r="GO294" i="6" s="1"/>
  <c r="CH294" i="6"/>
  <c r="EK294" i="6" s="1"/>
  <c r="GN294" i="6" s="1"/>
  <c r="CG294" i="6"/>
  <c r="EJ294" i="6" s="1"/>
  <c r="GM294" i="6" s="1"/>
  <c r="CF294" i="6"/>
  <c r="EI294" i="6" s="1"/>
  <c r="GL294" i="6" s="1"/>
  <c r="CE294" i="6"/>
  <c r="EH294" i="6" s="1"/>
  <c r="GK294" i="6" s="1"/>
  <c r="CD294" i="6"/>
  <c r="EG294" i="6" s="1"/>
  <c r="GJ294" i="6" s="1"/>
  <c r="CC294" i="6"/>
  <c r="EF294" i="6" s="1"/>
  <c r="GI294" i="6" s="1"/>
  <c r="CB294" i="6"/>
  <c r="EE294" i="6" s="1"/>
  <c r="GH294" i="6" s="1"/>
  <c r="CA294" i="6"/>
  <c r="ED294" i="6" s="1"/>
  <c r="GG294" i="6" s="1"/>
  <c r="BZ294" i="6"/>
  <c r="EC294" i="6" s="1"/>
  <c r="GF294" i="6" s="1"/>
  <c r="BY294" i="6"/>
  <c r="EB294" i="6" s="1"/>
  <c r="GE294" i="6" s="1"/>
  <c r="BX294" i="6"/>
  <c r="EA294" i="6" s="1"/>
  <c r="GD294" i="6" s="1"/>
  <c r="BW294" i="6"/>
  <c r="DZ294" i="6" s="1"/>
  <c r="GC294" i="6" s="1"/>
  <c r="BV294" i="6"/>
  <c r="DY294" i="6" s="1"/>
  <c r="GB294" i="6" s="1"/>
  <c r="BU294" i="6"/>
  <c r="DX294" i="6" s="1"/>
  <c r="GA294" i="6" s="1"/>
  <c r="BT294" i="6"/>
  <c r="DW294" i="6" s="1"/>
  <c r="FZ294" i="6" s="1"/>
  <c r="BS294" i="6"/>
  <c r="DV294" i="6" s="1"/>
  <c r="FY294" i="6" s="1"/>
  <c r="DU293" i="6"/>
  <c r="FX293" i="6" s="1"/>
  <c r="DT293" i="6"/>
  <c r="FW293" i="6" s="1"/>
  <c r="HZ293" i="6" s="1"/>
  <c r="DS293" i="6"/>
  <c r="FV293" i="6" s="1"/>
  <c r="HY293" i="6" s="1"/>
  <c r="DR293" i="6"/>
  <c r="FU293" i="6" s="1"/>
  <c r="HX293" i="6" s="1"/>
  <c r="DQ293" i="6"/>
  <c r="FT293" i="6" s="1"/>
  <c r="HW293" i="6" s="1"/>
  <c r="DP293" i="6"/>
  <c r="FS293" i="6" s="1"/>
  <c r="HV293" i="6" s="1"/>
  <c r="DO293" i="6"/>
  <c r="FR293" i="6" s="1"/>
  <c r="HU293" i="6" s="1"/>
  <c r="DN293" i="6"/>
  <c r="FQ293" i="6" s="1"/>
  <c r="HT293" i="6" s="1"/>
  <c r="DM293" i="6"/>
  <c r="FP293" i="6" s="1"/>
  <c r="HS293" i="6" s="1"/>
  <c r="DL293" i="6"/>
  <c r="FO293" i="6" s="1"/>
  <c r="HR293" i="6" s="1"/>
  <c r="DK293" i="6"/>
  <c r="FN293" i="6" s="1"/>
  <c r="HQ293" i="6" s="1"/>
  <c r="DJ293" i="6"/>
  <c r="FM293" i="6" s="1"/>
  <c r="HP293" i="6" s="1"/>
  <c r="DI293" i="6"/>
  <c r="FL293" i="6" s="1"/>
  <c r="HO293" i="6" s="1"/>
  <c r="DH293" i="6"/>
  <c r="FK293" i="6" s="1"/>
  <c r="HN293" i="6" s="1"/>
  <c r="DG293" i="6"/>
  <c r="FJ293" i="6" s="1"/>
  <c r="HM293" i="6" s="1"/>
  <c r="DF293" i="6"/>
  <c r="FI293" i="6" s="1"/>
  <c r="HL293" i="6" s="1"/>
  <c r="DE293" i="6"/>
  <c r="FH293" i="6" s="1"/>
  <c r="HK293" i="6" s="1"/>
  <c r="DD293" i="6"/>
  <c r="FG293" i="6" s="1"/>
  <c r="HJ293" i="6" s="1"/>
  <c r="DC293" i="6"/>
  <c r="FF293" i="6" s="1"/>
  <c r="HI293" i="6" s="1"/>
  <c r="DB293" i="6"/>
  <c r="FE293" i="6" s="1"/>
  <c r="HH293" i="6" s="1"/>
  <c r="DA293" i="6"/>
  <c r="FD293" i="6" s="1"/>
  <c r="HG293" i="6" s="1"/>
  <c r="CZ293" i="6"/>
  <c r="FC293" i="6" s="1"/>
  <c r="HF293" i="6" s="1"/>
  <c r="CY293" i="6"/>
  <c r="FB293" i="6" s="1"/>
  <c r="HE293" i="6" s="1"/>
  <c r="CX293" i="6"/>
  <c r="FA293" i="6" s="1"/>
  <c r="HD293" i="6" s="1"/>
  <c r="CW293" i="6"/>
  <c r="EZ293" i="6" s="1"/>
  <c r="HC293" i="6" s="1"/>
  <c r="CV293" i="6"/>
  <c r="EY293" i="6" s="1"/>
  <c r="HB293" i="6" s="1"/>
  <c r="CU293" i="6"/>
  <c r="EX293" i="6" s="1"/>
  <c r="HA293" i="6" s="1"/>
  <c r="CT293" i="6"/>
  <c r="EW293" i="6" s="1"/>
  <c r="GZ293" i="6" s="1"/>
  <c r="CS293" i="6"/>
  <c r="EV293" i="6" s="1"/>
  <c r="GY293" i="6" s="1"/>
  <c r="CR293" i="6"/>
  <c r="EU293" i="6" s="1"/>
  <c r="GX293" i="6" s="1"/>
  <c r="CQ293" i="6"/>
  <c r="ET293" i="6" s="1"/>
  <c r="GW293" i="6" s="1"/>
  <c r="CP293" i="6"/>
  <c r="ES293" i="6" s="1"/>
  <c r="GV293" i="6" s="1"/>
  <c r="CO293" i="6"/>
  <c r="ER293" i="6" s="1"/>
  <c r="GU293" i="6" s="1"/>
  <c r="CN293" i="6"/>
  <c r="EQ293" i="6" s="1"/>
  <c r="GT293" i="6" s="1"/>
  <c r="CM293" i="6"/>
  <c r="EP293" i="6" s="1"/>
  <c r="GS293" i="6" s="1"/>
  <c r="CL293" i="6"/>
  <c r="EO293" i="6" s="1"/>
  <c r="GR293" i="6" s="1"/>
  <c r="CK293" i="6"/>
  <c r="EN293" i="6" s="1"/>
  <c r="GQ293" i="6" s="1"/>
  <c r="CJ293" i="6"/>
  <c r="EM293" i="6" s="1"/>
  <c r="GP293" i="6" s="1"/>
  <c r="CI293" i="6"/>
  <c r="EL293" i="6" s="1"/>
  <c r="GO293" i="6" s="1"/>
  <c r="CH293" i="6"/>
  <c r="EK293" i="6" s="1"/>
  <c r="GN293" i="6" s="1"/>
  <c r="CG293" i="6"/>
  <c r="EJ293" i="6" s="1"/>
  <c r="GM293" i="6" s="1"/>
  <c r="CF293" i="6"/>
  <c r="EI293" i="6" s="1"/>
  <c r="GL293" i="6" s="1"/>
  <c r="CE293" i="6"/>
  <c r="EH293" i="6" s="1"/>
  <c r="GK293" i="6" s="1"/>
  <c r="CD293" i="6"/>
  <c r="EG293" i="6" s="1"/>
  <c r="GJ293" i="6" s="1"/>
  <c r="CC293" i="6"/>
  <c r="EF293" i="6" s="1"/>
  <c r="GI293" i="6" s="1"/>
  <c r="CB293" i="6"/>
  <c r="EE293" i="6" s="1"/>
  <c r="GH293" i="6" s="1"/>
  <c r="CA293" i="6"/>
  <c r="ED293" i="6" s="1"/>
  <c r="GG293" i="6" s="1"/>
  <c r="BZ293" i="6"/>
  <c r="EC293" i="6" s="1"/>
  <c r="GF293" i="6" s="1"/>
  <c r="BY293" i="6"/>
  <c r="EB293" i="6" s="1"/>
  <c r="GE293" i="6" s="1"/>
  <c r="BX293" i="6"/>
  <c r="EA293" i="6" s="1"/>
  <c r="GD293" i="6" s="1"/>
  <c r="BW293" i="6"/>
  <c r="DZ293" i="6" s="1"/>
  <c r="GC293" i="6" s="1"/>
  <c r="BV293" i="6"/>
  <c r="DY293" i="6" s="1"/>
  <c r="GB293" i="6" s="1"/>
  <c r="BU293" i="6"/>
  <c r="DX293" i="6" s="1"/>
  <c r="GA293" i="6" s="1"/>
  <c r="BT293" i="6"/>
  <c r="DW293" i="6" s="1"/>
  <c r="FZ293" i="6" s="1"/>
  <c r="BS293" i="6"/>
  <c r="DV293" i="6" s="1"/>
  <c r="FY293" i="6" s="1"/>
  <c r="DU292" i="6"/>
  <c r="FX292" i="6" s="1"/>
  <c r="DT292" i="6"/>
  <c r="FW292" i="6" s="1"/>
  <c r="HZ292" i="6" s="1"/>
  <c r="DS292" i="6"/>
  <c r="FV292" i="6" s="1"/>
  <c r="HY292" i="6" s="1"/>
  <c r="DR292" i="6"/>
  <c r="FU292" i="6" s="1"/>
  <c r="HX292" i="6" s="1"/>
  <c r="DQ292" i="6"/>
  <c r="FT292" i="6" s="1"/>
  <c r="HW292" i="6" s="1"/>
  <c r="DP292" i="6"/>
  <c r="FS292" i="6" s="1"/>
  <c r="HV292" i="6" s="1"/>
  <c r="DO292" i="6"/>
  <c r="FR292" i="6" s="1"/>
  <c r="HU292" i="6" s="1"/>
  <c r="DN292" i="6"/>
  <c r="FQ292" i="6" s="1"/>
  <c r="HT292" i="6" s="1"/>
  <c r="DM292" i="6"/>
  <c r="FP292" i="6" s="1"/>
  <c r="HS292" i="6" s="1"/>
  <c r="DL292" i="6"/>
  <c r="FO292" i="6" s="1"/>
  <c r="HR292" i="6" s="1"/>
  <c r="DK292" i="6"/>
  <c r="FN292" i="6" s="1"/>
  <c r="HQ292" i="6" s="1"/>
  <c r="DJ292" i="6"/>
  <c r="FM292" i="6" s="1"/>
  <c r="HP292" i="6" s="1"/>
  <c r="DI292" i="6"/>
  <c r="FL292" i="6" s="1"/>
  <c r="HO292" i="6" s="1"/>
  <c r="DH292" i="6"/>
  <c r="FK292" i="6" s="1"/>
  <c r="HN292" i="6" s="1"/>
  <c r="DG292" i="6"/>
  <c r="FJ292" i="6" s="1"/>
  <c r="HM292" i="6" s="1"/>
  <c r="DF292" i="6"/>
  <c r="FI292" i="6" s="1"/>
  <c r="HL292" i="6" s="1"/>
  <c r="DE292" i="6"/>
  <c r="FH292" i="6" s="1"/>
  <c r="HK292" i="6" s="1"/>
  <c r="DD292" i="6"/>
  <c r="FG292" i="6" s="1"/>
  <c r="HJ292" i="6" s="1"/>
  <c r="DC292" i="6"/>
  <c r="FF292" i="6" s="1"/>
  <c r="HI292" i="6" s="1"/>
  <c r="DB292" i="6"/>
  <c r="FE292" i="6" s="1"/>
  <c r="HH292" i="6" s="1"/>
  <c r="DA292" i="6"/>
  <c r="FD292" i="6" s="1"/>
  <c r="HG292" i="6" s="1"/>
  <c r="CZ292" i="6"/>
  <c r="FC292" i="6" s="1"/>
  <c r="HF292" i="6" s="1"/>
  <c r="CY292" i="6"/>
  <c r="FB292" i="6" s="1"/>
  <c r="HE292" i="6" s="1"/>
  <c r="CX292" i="6"/>
  <c r="FA292" i="6" s="1"/>
  <c r="HD292" i="6" s="1"/>
  <c r="CW292" i="6"/>
  <c r="EZ292" i="6" s="1"/>
  <c r="HC292" i="6" s="1"/>
  <c r="CV292" i="6"/>
  <c r="EY292" i="6" s="1"/>
  <c r="HB292" i="6" s="1"/>
  <c r="CU292" i="6"/>
  <c r="EX292" i="6" s="1"/>
  <c r="HA292" i="6" s="1"/>
  <c r="CT292" i="6"/>
  <c r="EW292" i="6" s="1"/>
  <c r="GZ292" i="6" s="1"/>
  <c r="CS292" i="6"/>
  <c r="EV292" i="6" s="1"/>
  <c r="GY292" i="6" s="1"/>
  <c r="CR292" i="6"/>
  <c r="EU292" i="6" s="1"/>
  <c r="GX292" i="6" s="1"/>
  <c r="CQ292" i="6"/>
  <c r="ET292" i="6" s="1"/>
  <c r="GW292" i="6" s="1"/>
  <c r="CP292" i="6"/>
  <c r="ES292" i="6" s="1"/>
  <c r="GV292" i="6" s="1"/>
  <c r="CO292" i="6"/>
  <c r="ER292" i="6" s="1"/>
  <c r="GU292" i="6" s="1"/>
  <c r="CN292" i="6"/>
  <c r="EQ292" i="6" s="1"/>
  <c r="GT292" i="6" s="1"/>
  <c r="CM292" i="6"/>
  <c r="EP292" i="6" s="1"/>
  <c r="GS292" i="6" s="1"/>
  <c r="CL292" i="6"/>
  <c r="EO292" i="6" s="1"/>
  <c r="GR292" i="6" s="1"/>
  <c r="CK292" i="6"/>
  <c r="EN292" i="6" s="1"/>
  <c r="GQ292" i="6" s="1"/>
  <c r="CJ292" i="6"/>
  <c r="EM292" i="6" s="1"/>
  <c r="GP292" i="6" s="1"/>
  <c r="CI292" i="6"/>
  <c r="EL292" i="6" s="1"/>
  <c r="GO292" i="6" s="1"/>
  <c r="CH292" i="6"/>
  <c r="EK292" i="6" s="1"/>
  <c r="GN292" i="6" s="1"/>
  <c r="CG292" i="6"/>
  <c r="EJ292" i="6" s="1"/>
  <c r="GM292" i="6" s="1"/>
  <c r="CF292" i="6"/>
  <c r="EI292" i="6" s="1"/>
  <c r="GL292" i="6" s="1"/>
  <c r="CE292" i="6"/>
  <c r="EH292" i="6" s="1"/>
  <c r="GK292" i="6" s="1"/>
  <c r="CD292" i="6"/>
  <c r="EG292" i="6" s="1"/>
  <c r="GJ292" i="6" s="1"/>
  <c r="CC292" i="6"/>
  <c r="EF292" i="6" s="1"/>
  <c r="GI292" i="6" s="1"/>
  <c r="CB292" i="6"/>
  <c r="EE292" i="6" s="1"/>
  <c r="GH292" i="6" s="1"/>
  <c r="CA292" i="6"/>
  <c r="ED292" i="6" s="1"/>
  <c r="GG292" i="6" s="1"/>
  <c r="BZ292" i="6"/>
  <c r="EC292" i="6" s="1"/>
  <c r="GF292" i="6" s="1"/>
  <c r="BY292" i="6"/>
  <c r="EB292" i="6" s="1"/>
  <c r="GE292" i="6" s="1"/>
  <c r="BX292" i="6"/>
  <c r="EA292" i="6" s="1"/>
  <c r="GD292" i="6" s="1"/>
  <c r="BW292" i="6"/>
  <c r="DZ292" i="6" s="1"/>
  <c r="GC292" i="6" s="1"/>
  <c r="BV292" i="6"/>
  <c r="DY292" i="6" s="1"/>
  <c r="GB292" i="6" s="1"/>
  <c r="BU292" i="6"/>
  <c r="DX292" i="6" s="1"/>
  <c r="GA292" i="6" s="1"/>
  <c r="BT292" i="6"/>
  <c r="DW292" i="6" s="1"/>
  <c r="FZ292" i="6" s="1"/>
  <c r="BS292" i="6"/>
  <c r="DV292" i="6" s="1"/>
  <c r="FY292" i="6" s="1"/>
  <c r="DU291" i="6"/>
  <c r="FX291" i="6" s="1"/>
  <c r="DT291" i="6"/>
  <c r="FW291" i="6" s="1"/>
  <c r="HZ291" i="6" s="1"/>
  <c r="DS291" i="6"/>
  <c r="FV291" i="6" s="1"/>
  <c r="HY291" i="6" s="1"/>
  <c r="DR291" i="6"/>
  <c r="FU291" i="6" s="1"/>
  <c r="HX291" i="6" s="1"/>
  <c r="DQ291" i="6"/>
  <c r="FT291" i="6" s="1"/>
  <c r="HW291" i="6" s="1"/>
  <c r="DP291" i="6"/>
  <c r="FS291" i="6" s="1"/>
  <c r="HV291" i="6" s="1"/>
  <c r="DO291" i="6"/>
  <c r="FR291" i="6" s="1"/>
  <c r="HU291" i="6" s="1"/>
  <c r="DN291" i="6"/>
  <c r="FQ291" i="6" s="1"/>
  <c r="HT291" i="6" s="1"/>
  <c r="DM291" i="6"/>
  <c r="FP291" i="6" s="1"/>
  <c r="HS291" i="6" s="1"/>
  <c r="DL291" i="6"/>
  <c r="FO291" i="6" s="1"/>
  <c r="HR291" i="6" s="1"/>
  <c r="DK291" i="6"/>
  <c r="FN291" i="6" s="1"/>
  <c r="HQ291" i="6" s="1"/>
  <c r="DJ291" i="6"/>
  <c r="FM291" i="6" s="1"/>
  <c r="HP291" i="6" s="1"/>
  <c r="DI291" i="6"/>
  <c r="FL291" i="6" s="1"/>
  <c r="HO291" i="6" s="1"/>
  <c r="DH291" i="6"/>
  <c r="FK291" i="6" s="1"/>
  <c r="HN291" i="6" s="1"/>
  <c r="DG291" i="6"/>
  <c r="FJ291" i="6" s="1"/>
  <c r="HM291" i="6" s="1"/>
  <c r="DF291" i="6"/>
  <c r="FI291" i="6" s="1"/>
  <c r="HL291" i="6" s="1"/>
  <c r="DE291" i="6"/>
  <c r="FH291" i="6" s="1"/>
  <c r="HK291" i="6" s="1"/>
  <c r="DD291" i="6"/>
  <c r="FG291" i="6" s="1"/>
  <c r="HJ291" i="6" s="1"/>
  <c r="DC291" i="6"/>
  <c r="FF291" i="6" s="1"/>
  <c r="HI291" i="6" s="1"/>
  <c r="DB291" i="6"/>
  <c r="FE291" i="6" s="1"/>
  <c r="HH291" i="6" s="1"/>
  <c r="DA291" i="6"/>
  <c r="FD291" i="6" s="1"/>
  <c r="HG291" i="6" s="1"/>
  <c r="CZ291" i="6"/>
  <c r="FC291" i="6" s="1"/>
  <c r="HF291" i="6" s="1"/>
  <c r="CY291" i="6"/>
  <c r="FB291" i="6" s="1"/>
  <c r="HE291" i="6" s="1"/>
  <c r="CX291" i="6"/>
  <c r="FA291" i="6" s="1"/>
  <c r="HD291" i="6" s="1"/>
  <c r="CW291" i="6"/>
  <c r="EZ291" i="6" s="1"/>
  <c r="HC291" i="6" s="1"/>
  <c r="CV291" i="6"/>
  <c r="EY291" i="6" s="1"/>
  <c r="HB291" i="6" s="1"/>
  <c r="CU291" i="6"/>
  <c r="EX291" i="6" s="1"/>
  <c r="HA291" i="6" s="1"/>
  <c r="CT291" i="6"/>
  <c r="EW291" i="6" s="1"/>
  <c r="GZ291" i="6" s="1"/>
  <c r="CS291" i="6"/>
  <c r="EV291" i="6" s="1"/>
  <c r="GY291" i="6" s="1"/>
  <c r="CR291" i="6"/>
  <c r="EU291" i="6" s="1"/>
  <c r="GX291" i="6" s="1"/>
  <c r="CQ291" i="6"/>
  <c r="ET291" i="6" s="1"/>
  <c r="GW291" i="6" s="1"/>
  <c r="CP291" i="6"/>
  <c r="ES291" i="6" s="1"/>
  <c r="GV291" i="6" s="1"/>
  <c r="CO291" i="6"/>
  <c r="ER291" i="6" s="1"/>
  <c r="GU291" i="6" s="1"/>
  <c r="CN291" i="6"/>
  <c r="EQ291" i="6" s="1"/>
  <c r="GT291" i="6" s="1"/>
  <c r="CM291" i="6"/>
  <c r="EP291" i="6" s="1"/>
  <c r="GS291" i="6" s="1"/>
  <c r="CL291" i="6"/>
  <c r="EO291" i="6" s="1"/>
  <c r="GR291" i="6" s="1"/>
  <c r="CK291" i="6"/>
  <c r="EN291" i="6" s="1"/>
  <c r="GQ291" i="6" s="1"/>
  <c r="CJ291" i="6"/>
  <c r="EM291" i="6" s="1"/>
  <c r="GP291" i="6" s="1"/>
  <c r="CI291" i="6"/>
  <c r="EL291" i="6" s="1"/>
  <c r="GO291" i="6" s="1"/>
  <c r="CH291" i="6"/>
  <c r="EK291" i="6" s="1"/>
  <c r="GN291" i="6" s="1"/>
  <c r="CG291" i="6"/>
  <c r="EJ291" i="6" s="1"/>
  <c r="GM291" i="6" s="1"/>
  <c r="CF291" i="6"/>
  <c r="EI291" i="6" s="1"/>
  <c r="GL291" i="6" s="1"/>
  <c r="CE291" i="6"/>
  <c r="EH291" i="6" s="1"/>
  <c r="GK291" i="6" s="1"/>
  <c r="CD291" i="6"/>
  <c r="EG291" i="6" s="1"/>
  <c r="GJ291" i="6" s="1"/>
  <c r="CC291" i="6"/>
  <c r="EF291" i="6" s="1"/>
  <c r="GI291" i="6" s="1"/>
  <c r="CB291" i="6"/>
  <c r="EE291" i="6" s="1"/>
  <c r="GH291" i="6" s="1"/>
  <c r="CA291" i="6"/>
  <c r="ED291" i="6" s="1"/>
  <c r="GG291" i="6" s="1"/>
  <c r="BZ291" i="6"/>
  <c r="EC291" i="6" s="1"/>
  <c r="GF291" i="6" s="1"/>
  <c r="BY291" i="6"/>
  <c r="EB291" i="6" s="1"/>
  <c r="GE291" i="6" s="1"/>
  <c r="BX291" i="6"/>
  <c r="EA291" i="6" s="1"/>
  <c r="GD291" i="6" s="1"/>
  <c r="BW291" i="6"/>
  <c r="DZ291" i="6" s="1"/>
  <c r="GC291" i="6" s="1"/>
  <c r="BV291" i="6"/>
  <c r="DY291" i="6" s="1"/>
  <c r="GB291" i="6" s="1"/>
  <c r="BU291" i="6"/>
  <c r="DX291" i="6" s="1"/>
  <c r="GA291" i="6" s="1"/>
  <c r="BT291" i="6"/>
  <c r="DW291" i="6" s="1"/>
  <c r="FZ291" i="6" s="1"/>
  <c r="BS291" i="6"/>
  <c r="DV291" i="6" s="1"/>
  <c r="FY291" i="6" s="1"/>
  <c r="DU290" i="6"/>
  <c r="FX290" i="6" s="1"/>
  <c r="DT290" i="6"/>
  <c r="FW290" i="6" s="1"/>
  <c r="HZ290" i="6" s="1"/>
  <c r="DS290" i="6"/>
  <c r="FV290" i="6" s="1"/>
  <c r="HY290" i="6" s="1"/>
  <c r="DR290" i="6"/>
  <c r="FU290" i="6" s="1"/>
  <c r="HX290" i="6" s="1"/>
  <c r="DQ290" i="6"/>
  <c r="FT290" i="6" s="1"/>
  <c r="HW290" i="6" s="1"/>
  <c r="DP290" i="6"/>
  <c r="FS290" i="6" s="1"/>
  <c r="HV290" i="6" s="1"/>
  <c r="DO290" i="6"/>
  <c r="FR290" i="6" s="1"/>
  <c r="HU290" i="6" s="1"/>
  <c r="DN290" i="6"/>
  <c r="FQ290" i="6" s="1"/>
  <c r="HT290" i="6" s="1"/>
  <c r="DM290" i="6"/>
  <c r="FP290" i="6" s="1"/>
  <c r="HS290" i="6" s="1"/>
  <c r="DL290" i="6"/>
  <c r="FO290" i="6" s="1"/>
  <c r="HR290" i="6" s="1"/>
  <c r="DK290" i="6"/>
  <c r="FN290" i="6" s="1"/>
  <c r="HQ290" i="6" s="1"/>
  <c r="DJ290" i="6"/>
  <c r="FM290" i="6" s="1"/>
  <c r="HP290" i="6" s="1"/>
  <c r="DI290" i="6"/>
  <c r="FL290" i="6" s="1"/>
  <c r="HO290" i="6" s="1"/>
  <c r="DH290" i="6"/>
  <c r="FK290" i="6" s="1"/>
  <c r="HN290" i="6" s="1"/>
  <c r="DG290" i="6"/>
  <c r="FJ290" i="6" s="1"/>
  <c r="HM290" i="6" s="1"/>
  <c r="DF290" i="6"/>
  <c r="FI290" i="6" s="1"/>
  <c r="HL290" i="6" s="1"/>
  <c r="DE290" i="6"/>
  <c r="FH290" i="6" s="1"/>
  <c r="HK290" i="6" s="1"/>
  <c r="DD290" i="6"/>
  <c r="FG290" i="6" s="1"/>
  <c r="HJ290" i="6" s="1"/>
  <c r="DC290" i="6"/>
  <c r="FF290" i="6" s="1"/>
  <c r="HI290" i="6" s="1"/>
  <c r="DB290" i="6"/>
  <c r="FE290" i="6" s="1"/>
  <c r="HH290" i="6" s="1"/>
  <c r="DA290" i="6"/>
  <c r="FD290" i="6" s="1"/>
  <c r="HG290" i="6" s="1"/>
  <c r="CZ290" i="6"/>
  <c r="FC290" i="6" s="1"/>
  <c r="HF290" i="6" s="1"/>
  <c r="CY290" i="6"/>
  <c r="FB290" i="6" s="1"/>
  <c r="HE290" i="6" s="1"/>
  <c r="CX290" i="6"/>
  <c r="FA290" i="6" s="1"/>
  <c r="HD290" i="6" s="1"/>
  <c r="CW290" i="6"/>
  <c r="EZ290" i="6" s="1"/>
  <c r="HC290" i="6" s="1"/>
  <c r="CV290" i="6"/>
  <c r="EY290" i="6" s="1"/>
  <c r="HB290" i="6" s="1"/>
  <c r="CU290" i="6"/>
  <c r="EX290" i="6" s="1"/>
  <c r="HA290" i="6" s="1"/>
  <c r="CT290" i="6"/>
  <c r="EW290" i="6" s="1"/>
  <c r="GZ290" i="6" s="1"/>
  <c r="CS290" i="6"/>
  <c r="EV290" i="6" s="1"/>
  <c r="GY290" i="6" s="1"/>
  <c r="CR290" i="6"/>
  <c r="EU290" i="6" s="1"/>
  <c r="GX290" i="6" s="1"/>
  <c r="CQ290" i="6"/>
  <c r="ET290" i="6" s="1"/>
  <c r="GW290" i="6" s="1"/>
  <c r="CP290" i="6"/>
  <c r="ES290" i="6" s="1"/>
  <c r="GV290" i="6" s="1"/>
  <c r="CO290" i="6"/>
  <c r="ER290" i="6" s="1"/>
  <c r="GU290" i="6" s="1"/>
  <c r="CN290" i="6"/>
  <c r="EQ290" i="6" s="1"/>
  <c r="GT290" i="6" s="1"/>
  <c r="CM290" i="6"/>
  <c r="EP290" i="6" s="1"/>
  <c r="GS290" i="6" s="1"/>
  <c r="CL290" i="6"/>
  <c r="EO290" i="6" s="1"/>
  <c r="GR290" i="6" s="1"/>
  <c r="CK290" i="6"/>
  <c r="EN290" i="6" s="1"/>
  <c r="GQ290" i="6" s="1"/>
  <c r="CJ290" i="6"/>
  <c r="EM290" i="6" s="1"/>
  <c r="GP290" i="6" s="1"/>
  <c r="CI290" i="6"/>
  <c r="EL290" i="6" s="1"/>
  <c r="GO290" i="6" s="1"/>
  <c r="CH290" i="6"/>
  <c r="EK290" i="6" s="1"/>
  <c r="GN290" i="6" s="1"/>
  <c r="CG290" i="6"/>
  <c r="EJ290" i="6" s="1"/>
  <c r="GM290" i="6" s="1"/>
  <c r="CF290" i="6"/>
  <c r="EI290" i="6" s="1"/>
  <c r="GL290" i="6" s="1"/>
  <c r="CE290" i="6"/>
  <c r="EH290" i="6" s="1"/>
  <c r="GK290" i="6" s="1"/>
  <c r="CD290" i="6"/>
  <c r="EG290" i="6" s="1"/>
  <c r="GJ290" i="6" s="1"/>
  <c r="CC290" i="6"/>
  <c r="EF290" i="6" s="1"/>
  <c r="GI290" i="6" s="1"/>
  <c r="CB290" i="6"/>
  <c r="EE290" i="6" s="1"/>
  <c r="GH290" i="6" s="1"/>
  <c r="CA290" i="6"/>
  <c r="ED290" i="6" s="1"/>
  <c r="GG290" i="6" s="1"/>
  <c r="BZ290" i="6"/>
  <c r="EC290" i="6" s="1"/>
  <c r="GF290" i="6" s="1"/>
  <c r="BY290" i="6"/>
  <c r="EB290" i="6" s="1"/>
  <c r="GE290" i="6" s="1"/>
  <c r="BX290" i="6"/>
  <c r="EA290" i="6" s="1"/>
  <c r="GD290" i="6" s="1"/>
  <c r="BW290" i="6"/>
  <c r="DZ290" i="6" s="1"/>
  <c r="GC290" i="6" s="1"/>
  <c r="BV290" i="6"/>
  <c r="DY290" i="6" s="1"/>
  <c r="GB290" i="6" s="1"/>
  <c r="BU290" i="6"/>
  <c r="DX290" i="6" s="1"/>
  <c r="GA290" i="6" s="1"/>
  <c r="BT290" i="6"/>
  <c r="DW290" i="6" s="1"/>
  <c r="FZ290" i="6" s="1"/>
  <c r="BS290" i="6"/>
  <c r="DV290" i="6" s="1"/>
  <c r="FY290" i="6" s="1"/>
  <c r="DU289" i="6"/>
  <c r="FX289" i="6" s="1"/>
  <c r="DT289" i="6"/>
  <c r="FW289" i="6" s="1"/>
  <c r="HZ289" i="6" s="1"/>
  <c r="DS289" i="6"/>
  <c r="FV289" i="6" s="1"/>
  <c r="HY289" i="6" s="1"/>
  <c r="DR289" i="6"/>
  <c r="FU289" i="6" s="1"/>
  <c r="HX289" i="6" s="1"/>
  <c r="DQ289" i="6"/>
  <c r="FT289" i="6" s="1"/>
  <c r="HW289" i="6" s="1"/>
  <c r="DP289" i="6"/>
  <c r="FS289" i="6" s="1"/>
  <c r="HV289" i="6" s="1"/>
  <c r="DO289" i="6"/>
  <c r="FR289" i="6" s="1"/>
  <c r="HU289" i="6" s="1"/>
  <c r="DN289" i="6"/>
  <c r="FQ289" i="6" s="1"/>
  <c r="HT289" i="6" s="1"/>
  <c r="DM289" i="6"/>
  <c r="FP289" i="6" s="1"/>
  <c r="HS289" i="6" s="1"/>
  <c r="DL289" i="6"/>
  <c r="FO289" i="6" s="1"/>
  <c r="HR289" i="6" s="1"/>
  <c r="DK289" i="6"/>
  <c r="FN289" i="6" s="1"/>
  <c r="HQ289" i="6" s="1"/>
  <c r="DJ289" i="6"/>
  <c r="FM289" i="6" s="1"/>
  <c r="HP289" i="6" s="1"/>
  <c r="DI289" i="6"/>
  <c r="FL289" i="6" s="1"/>
  <c r="HO289" i="6" s="1"/>
  <c r="DH289" i="6"/>
  <c r="FK289" i="6" s="1"/>
  <c r="HN289" i="6" s="1"/>
  <c r="DG289" i="6"/>
  <c r="FJ289" i="6" s="1"/>
  <c r="HM289" i="6" s="1"/>
  <c r="DF289" i="6"/>
  <c r="FI289" i="6" s="1"/>
  <c r="HL289" i="6" s="1"/>
  <c r="DE289" i="6"/>
  <c r="FH289" i="6" s="1"/>
  <c r="HK289" i="6" s="1"/>
  <c r="DD289" i="6"/>
  <c r="FG289" i="6" s="1"/>
  <c r="HJ289" i="6" s="1"/>
  <c r="DC289" i="6"/>
  <c r="FF289" i="6" s="1"/>
  <c r="HI289" i="6" s="1"/>
  <c r="DB289" i="6"/>
  <c r="FE289" i="6" s="1"/>
  <c r="HH289" i="6" s="1"/>
  <c r="DA289" i="6"/>
  <c r="FD289" i="6" s="1"/>
  <c r="HG289" i="6" s="1"/>
  <c r="CZ289" i="6"/>
  <c r="FC289" i="6" s="1"/>
  <c r="HF289" i="6" s="1"/>
  <c r="CY289" i="6"/>
  <c r="FB289" i="6" s="1"/>
  <c r="HE289" i="6" s="1"/>
  <c r="CX289" i="6"/>
  <c r="FA289" i="6" s="1"/>
  <c r="HD289" i="6" s="1"/>
  <c r="CW289" i="6"/>
  <c r="EZ289" i="6" s="1"/>
  <c r="HC289" i="6" s="1"/>
  <c r="CV289" i="6"/>
  <c r="EY289" i="6" s="1"/>
  <c r="HB289" i="6" s="1"/>
  <c r="CU289" i="6"/>
  <c r="EX289" i="6" s="1"/>
  <c r="HA289" i="6" s="1"/>
  <c r="CT289" i="6"/>
  <c r="EW289" i="6" s="1"/>
  <c r="GZ289" i="6" s="1"/>
  <c r="CS289" i="6"/>
  <c r="EV289" i="6" s="1"/>
  <c r="GY289" i="6" s="1"/>
  <c r="CR289" i="6"/>
  <c r="EU289" i="6" s="1"/>
  <c r="GX289" i="6" s="1"/>
  <c r="CQ289" i="6"/>
  <c r="ET289" i="6" s="1"/>
  <c r="GW289" i="6" s="1"/>
  <c r="CP289" i="6"/>
  <c r="ES289" i="6" s="1"/>
  <c r="GV289" i="6" s="1"/>
  <c r="CO289" i="6"/>
  <c r="ER289" i="6" s="1"/>
  <c r="GU289" i="6" s="1"/>
  <c r="CN289" i="6"/>
  <c r="EQ289" i="6" s="1"/>
  <c r="GT289" i="6" s="1"/>
  <c r="CM289" i="6"/>
  <c r="EP289" i="6" s="1"/>
  <c r="GS289" i="6" s="1"/>
  <c r="CL289" i="6"/>
  <c r="EO289" i="6" s="1"/>
  <c r="GR289" i="6" s="1"/>
  <c r="CK289" i="6"/>
  <c r="EN289" i="6" s="1"/>
  <c r="GQ289" i="6" s="1"/>
  <c r="CJ289" i="6"/>
  <c r="EM289" i="6" s="1"/>
  <c r="GP289" i="6" s="1"/>
  <c r="CI289" i="6"/>
  <c r="EL289" i="6" s="1"/>
  <c r="GO289" i="6" s="1"/>
  <c r="CH289" i="6"/>
  <c r="EK289" i="6" s="1"/>
  <c r="GN289" i="6" s="1"/>
  <c r="CG289" i="6"/>
  <c r="EJ289" i="6" s="1"/>
  <c r="GM289" i="6" s="1"/>
  <c r="CF289" i="6"/>
  <c r="EI289" i="6" s="1"/>
  <c r="GL289" i="6" s="1"/>
  <c r="CE289" i="6"/>
  <c r="EH289" i="6" s="1"/>
  <c r="GK289" i="6" s="1"/>
  <c r="CD289" i="6"/>
  <c r="EG289" i="6" s="1"/>
  <c r="GJ289" i="6" s="1"/>
  <c r="CC289" i="6"/>
  <c r="EF289" i="6" s="1"/>
  <c r="GI289" i="6" s="1"/>
  <c r="CB289" i="6"/>
  <c r="EE289" i="6" s="1"/>
  <c r="GH289" i="6" s="1"/>
  <c r="CA289" i="6"/>
  <c r="ED289" i="6" s="1"/>
  <c r="GG289" i="6" s="1"/>
  <c r="BZ289" i="6"/>
  <c r="EC289" i="6" s="1"/>
  <c r="GF289" i="6" s="1"/>
  <c r="BY289" i="6"/>
  <c r="EB289" i="6" s="1"/>
  <c r="GE289" i="6" s="1"/>
  <c r="BX289" i="6"/>
  <c r="EA289" i="6" s="1"/>
  <c r="GD289" i="6" s="1"/>
  <c r="BW289" i="6"/>
  <c r="DZ289" i="6" s="1"/>
  <c r="GC289" i="6" s="1"/>
  <c r="BV289" i="6"/>
  <c r="DY289" i="6" s="1"/>
  <c r="GB289" i="6" s="1"/>
  <c r="BU289" i="6"/>
  <c r="DX289" i="6" s="1"/>
  <c r="GA289" i="6" s="1"/>
  <c r="BT289" i="6"/>
  <c r="DW289" i="6" s="1"/>
  <c r="FZ289" i="6" s="1"/>
  <c r="BS289" i="6"/>
  <c r="DV289" i="6" s="1"/>
  <c r="FY289" i="6" s="1"/>
  <c r="DU288" i="6"/>
  <c r="FX288" i="6" s="1"/>
  <c r="DT288" i="6"/>
  <c r="FW288" i="6" s="1"/>
  <c r="HZ288" i="6" s="1"/>
  <c r="DS288" i="6"/>
  <c r="FV288" i="6" s="1"/>
  <c r="HY288" i="6" s="1"/>
  <c r="DR288" i="6"/>
  <c r="FU288" i="6" s="1"/>
  <c r="HX288" i="6" s="1"/>
  <c r="DQ288" i="6"/>
  <c r="FT288" i="6" s="1"/>
  <c r="HW288" i="6" s="1"/>
  <c r="DP288" i="6"/>
  <c r="FS288" i="6" s="1"/>
  <c r="HV288" i="6" s="1"/>
  <c r="DO288" i="6"/>
  <c r="FR288" i="6" s="1"/>
  <c r="HU288" i="6" s="1"/>
  <c r="DN288" i="6"/>
  <c r="FQ288" i="6" s="1"/>
  <c r="HT288" i="6" s="1"/>
  <c r="DM288" i="6"/>
  <c r="FP288" i="6" s="1"/>
  <c r="HS288" i="6" s="1"/>
  <c r="DL288" i="6"/>
  <c r="FO288" i="6" s="1"/>
  <c r="HR288" i="6" s="1"/>
  <c r="DK288" i="6"/>
  <c r="FN288" i="6" s="1"/>
  <c r="HQ288" i="6" s="1"/>
  <c r="DJ288" i="6"/>
  <c r="FM288" i="6" s="1"/>
  <c r="HP288" i="6" s="1"/>
  <c r="DI288" i="6"/>
  <c r="FL288" i="6" s="1"/>
  <c r="HO288" i="6" s="1"/>
  <c r="DH288" i="6"/>
  <c r="FK288" i="6" s="1"/>
  <c r="HN288" i="6" s="1"/>
  <c r="DG288" i="6"/>
  <c r="FJ288" i="6" s="1"/>
  <c r="HM288" i="6" s="1"/>
  <c r="DF288" i="6"/>
  <c r="FI288" i="6" s="1"/>
  <c r="HL288" i="6" s="1"/>
  <c r="DE288" i="6"/>
  <c r="FH288" i="6" s="1"/>
  <c r="HK288" i="6" s="1"/>
  <c r="DD288" i="6"/>
  <c r="FG288" i="6" s="1"/>
  <c r="HJ288" i="6" s="1"/>
  <c r="DC288" i="6"/>
  <c r="FF288" i="6" s="1"/>
  <c r="HI288" i="6" s="1"/>
  <c r="DB288" i="6"/>
  <c r="FE288" i="6" s="1"/>
  <c r="HH288" i="6" s="1"/>
  <c r="DA288" i="6"/>
  <c r="FD288" i="6" s="1"/>
  <c r="HG288" i="6" s="1"/>
  <c r="CZ288" i="6"/>
  <c r="FC288" i="6" s="1"/>
  <c r="HF288" i="6" s="1"/>
  <c r="CY288" i="6"/>
  <c r="FB288" i="6" s="1"/>
  <c r="HE288" i="6" s="1"/>
  <c r="CX288" i="6"/>
  <c r="FA288" i="6" s="1"/>
  <c r="HD288" i="6" s="1"/>
  <c r="CW288" i="6"/>
  <c r="EZ288" i="6" s="1"/>
  <c r="HC288" i="6" s="1"/>
  <c r="CV288" i="6"/>
  <c r="EY288" i="6" s="1"/>
  <c r="HB288" i="6" s="1"/>
  <c r="CU288" i="6"/>
  <c r="EX288" i="6" s="1"/>
  <c r="HA288" i="6" s="1"/>
  <c r="CT288" i="6"/>
  <c r="EW288" i="6" s="1"/>
  <c r="GZ288" i="6" s="1"/>
  <c r="CS288" i="6"/>
  <c r="EV288" i="6" s="1"/>
  <c r="GY288" i="6" s="1"/>
  <c r="CR288" i="6"/>
  <c r="EU288" i="6" s="1"/>
  <c r="GX288" i="6" s="1"/>
  <c r="CQ288" i="6"/>
  <c r="ET288" i="6" s="1"/>
  <c r="GW288" i="6" s="1"/>
  <c r="CP288" i="6"/>
  <c r="ES288" i="6" s="1"/>
  <c r="GV288" i="6" s="1"/>
  <c r="CO288" i="6"/>
  <c r="ER288" i="6" s="1"/>
  <c r="GU288" i="6" s="1"/>
  <c r="CN288" i="6"/>
  <c r="EQ288" i="6" s="1"/>
  <c r="GT288" i="6" s="1"/>
  <c r="CM288" i="6"/>
  <c r="EP288" i="6" s="1"/>
  <c r="GS288" i="6" s="1"/>
  <c r="CL288" i="6"/>
  <c r="EO288" i="6" s="1"/>
  <c r="GR288" i="6" s="1"/>
  <c r="CK288" i="6"/>
  <c r="EN288" i="6" s="1"/>
  <c r="GQ288" i="6" s="1"/>
  <c r="CJ288" i="6"/>
  <c r="EM288" i="6" s="1"/>
  <c r="GP288" i="6" s="1"/>
  <c r="CI288" i="6"/>
  <c r="EL288" i="6" s="1"/>
  <c r="GO288" i="6" s="1"/>
  <c r="CH288" i="6"/>
  <c r="EK288" i="6" s="1"/>
  <c r="GN288" i="6" s="1"/>
  <c r="CG288" i="6"/>
  <c r="EJ288" i="6" s="1"/>
  <c r="GM288" i="6" s="1"/>
  <c r="CF288" i="6"/>
  <c r="EI288" i="6" s="1"/>
  <c r="GL288" i="6" s="1"/>
  <c r="CE288" i="6"/>
  <c r="EH288" i="6" s="1"/>
  <c r="GK288" i="6" s="1"/>
  <c r="CD288" i="6"/>
  <c r="EG288" i="6" s="1"/>
  <c r="GJ288" i="6" s="1"/>
  <c r="CC288" i="6"/>
  <c r="EF288" i="6" s="1"/>
  <c r="GI288" i="6" s="1"/>
  <c r="CB288" i="6"/>
  <c r="EE288" i="6" s="1"/>
  <c r="GH288" i="6" s="1"/>
  <c r="CA288" i="6"/>
  <c r="ED288" i="6" s="1"/>
  <c r="GG288" i="6" s="1"/>
  <c r="BZ288" i="6"/>
  <c r="EC288" i="6" s="1"/>
  <c r="GF288" i="6" s="1"/>
  <c r="BY288" i="6"/>
  <c r="EB288" i="6" s="1"/>
  <c r="GE288" i="6" s="1"/>
  <c r="BX288" i="6"/>
  <c r="EA288" i="6" s="1"/>
  <c r="GD288" i="6" s="1"/>
  <c r="BW288" i="6"/>
  <c r="DZ288" i="6" s="1"/>
  <c r="GC288" i="6" s="1"/>
  <c r="BV288" i="6"/>
  <c r="DY288" i="6" s="1"/>
  <c r="GB288" i="6" s="1"/>
  <c r="BU288" i="6"/>
  <c r="DX288" i="6" s="1"/>
  <c r="GA288" i="6" s="1"/>
  <c r="BT288" i="6"/>
  <c r="DW288" i="6" s="1"/>
  <c r="FZ288" i="6" s="1"/>
  <c r="BS288" i="6"/>
  <c r="DV288" i="6" s="1"/>
  <c r="FY288" i="6" s="1"/>
  <c r="DU287" i="6"/>
  <c r="FX287" i="6" s="1"/>
  <c r="DT287" i="6"/>
  <c r="FW287" i="6" s="1"/>
  <c r="HZ287" i="6" s="1"/>
  <c r="DS287" i="6"/>
  <c r="FV287" i="6" s="1"/>
  <c r="HY287" i="6" s="1"/>
  <c r="DR287" i="6"/>
  <c r="FU287" i="6" s="1"/>
  <c r="HX287" i="6" s="1"/>
  <c r="DQ287" i="6"/>
  <c r="FT287" i="6" s="1"/>
  <c r="HW287" i="6" s="1"/>
  <c r="DP287" i="6"/>
  <c r="FS287" i="6" s="1"/>
  <c r="HV287" i="6" s="1"/>
  <c r="DO287" i="6"/>
  <c r="FR287" i="6" s="1"/>
  <c r="HU287" i="6" s="1"/>
  <c r="DN287" i="6"/>
  <c r="FQ287" i="6" s="1"/>
  <c r="HT287" i="6" s="1"/>
  <c r="DM287" i="6"/>
  <c r="FP287" i="6" s="1"/>
  <c r="HS287" i="6" s="1"/>
  <c r="DL287" i="6"/>
  <c r="FO287" i="6" s="1"/>
  <c r="HR287" i="6" s="1"/>
  <c r="DK287" i="6"/>
  <c r="FN287" i="6" s="1"/>
  <c r="HQ287" i="6" s="1"/>
  <c r="DJ287" i="6"/>
  <c r="FM287" i="6" s="1"/>
  <c r="HP287" i="6" s="1"/>
  <c r="DI287" i="6"/>
  <c r="FL287" i="6" s="1"/>
  <c r="HO287" i="6" s="1"/>
  <c r="DH287" i="6"/>
  <c r="FK287" i="6" s="1"/>
  <c r="HN287" i="6" s="1"/>
  <c r="DG287" i="6"/>
  <c r="FJ287" i="6" s="1"/>
  <c r="HM287" i="6" s="1"/>
  <c r="DF287" i="6"/>
  <c r="FI287" i="6" s="1"/>
  <c r="HL287" i="6" s="1"/>
  <c r="DE287" i="6"/>
  <c r="FH287" i="6" s="1"/>
  <c r="HK287" i="6" s="1"/>
  <c r="DD287" i="6"/>
  <c r="FG287" i="6" s="1"/>
  <c r="HJ287" i="6" s="1"/>
  <c r="DC287" i="6"/>
  <c r="FF287" i="6" s="1"/>
  <c r="HI287" i="6" s="1"/>
  <c r="DB287" i="6"/>
  <c r="FE287" i="6" s="1"/>
  <c r="HH287" i="6" s="1"/>
  <c r="DA287" i="6"/>
  <c r="FD287" i="6" s="1"/>
  <c r="HG287" i="6" s="1"/>
  <c r="CZ287" i="6"/>
  <c r="FC287" i="6" s="1"/>
  <c r="HF287" i="6" s="1"/>
  <c r="CY287" i="6"/>
  <c r="FB287" i="6" s="1"/>
  <c r="HE287" i="6" s="1"/>
  <c r="CX287" i="6"/>
  <c r="FA287" i="6" s="1"/>
  <c r="HD287" i="6" s="1"/>
  <c r="CW287" i="6"/>
  <c r="EZ287" i="6" s="1"/>
  <c r="HC287" i="6" s="1"/>
  <c r="CV287" i="6"/>
  <c r="EY287" i="6" s="1"/>
  <c r="HB287" i="6" s="1"/>
  <c r="CU287" i="6"/>
  <c r="EX287" i="6" s="1"/>
  <c r="HA287" i="6" s="1"/>
  <c r="CT287" i="6"/>
  <c r="EW287" i="6" s="1"/>
  <c r="GZ287" i="6" s="1"/>
  <c r="CS287" i="6"/>
  <c r="EV287" i="6" s="1"/>
  <c r="GY287" i="6" s="1"/>
  <c r="CR287" i="6"/>
  <c r="EU287" i="6" s="1"/>
  <c r="GX287" i="6" s="1"/>
  <c r="CQ287" i="6"/>
  <c r="ET287" i="6" s="1"/>
  <c r="GW287" i="6" s="1"/>
  <c r="CP287" i="6"/>
  <c r="ES287" i="6" s="1"/>
  <c r="GV287" i="6" s="1"/>
  <c r="CO287" i="6"/>
  <c r="ER287" i="6" s="1"/>
  <c r="GU287" i="6" s="1"/>
  <c r="CN287" i="6"/>
  <c r="EQ287" i="6" s="1"/>
  <c r="GT287" i="6" s="1"/>
  <c r="CM287" i="6"/>
  <c r="EP287" i="6" s="1"/>
  <c r="GS287" i="6" s="1"/>
  <c r="CL287" i="6"/>
  <c r="EO287" i="6" s="1"/>
  <c r="GR287" i="6" s="1"/>
  <c r="CK287" i="6"/>
  <c r="EN287" i="6" s="1"/>
  <c r="GQ287" i="6" s="1"/>
  <c r="CJ287" i="6"/>
  <c r="EM287" i="6" s="1"/>
  <c r="GP287" i="6" s="1"/>
  <c r="CI287" i="6"/>
  <c r="EL287" i="6" s="1"/>
  <c r="GO287" i="6" s="1"/>
  <c r="CH287" i="6"/>
  <c r="EK287" i="6" s="1"/>
  <c r="GN287" i="6" s="1"/>
  <c r="CG287" i="6"/>
  <c r="EJ287" i="6" s="1"/>
  <c r="GM287" i="6" s="1"/>
  <c r="CF287" i="6"/>
  <c r="EI287" i="6" s="1"/>
  <c r="GL287" i="6" s="1"/>
  <c r="CE287" i="6"/>
  <c r="EH287" i="6" s="1"/>
  <c r="GK287" i="6" s="1"/>
  <c r="CD287" i="6"/>
  <c r="EG287" i="6" s="1"/>
  <c r="GJ287" i="6" s="1"/>
  <c r="CC287" i="6"/>
  <c r="EF287" i="6" s="1"/>
  <c r="GI287" i="6" s="1"/>
  <c r="CB287" i="6"/>
  <c r="EE287" i="6" s="1"/>
  <c r="GH287" i="6" s="1"/>
  <c r="CA287" i="6"/>
  <c r="ED287" i="6" s="1"/>
  <c r="GG287" i="6" s="1"/>
  <c r="BZ287" i="6"/>
  <c r="EC287" i="6" s="1"/>
  <c r="GF287" i="6" s="1"/>
  <c r="BY287" i="6"/>
  <c r="EB287" i="6" s="1"/>
  <c r="GE287" i="6" s="1"/>
  <c r="BX287" i="6"/>
  <c r="EA287" i="6" s="1"/>
  <c r="GD287" i="6" s="1"/>
  <c r="BW287" i="6"/>
  <c r="DZ287" i="6" s="1"/>
  <c r="GC287" i="6" s="1"/>
  <c r="BV287" i="6"/>
  <c r="DY287" i="6" s="1"/>
  <c r="GB287" i="6" s="1"/>
  <c r="BU287" i="6"/>
  <c r="DX287" i="6" s="1"/>
  <c r="GA287" i="6" s="1"/>
  <c r="BT287" i="6"/>
  <c r="DW287" i="6" s="1"/>
  <c r="FZ287" i="6" s="1"/>
  <c r="BS287" i="6"/>
  <c r="DV287" i="6" s="1"/>
  <c r="FY287" i="6" s="1"/>
  <c r="DU286" i="6"/>
  <c r="FX286" i="6" s="1"/>
  <c r="DT286" i="6"/>
  <c r="FW286" i="6" s="1"/>
  <c r="HZ286" i="6" s="1"/>
  <c r="DS286" i="6"/>
  <c r="FV286" i="6" s="1"/>
  <c r="HY286" i="6" s="1"/>
  <c r="DR286" i="6"/>
  <c r="FU286" i="6" s="1"/>
  <c r="HX286" i="6" s="1"/>
  <c r="DQ286" i="6"/>
  <c r="FT286" i="6" s="1"/>
  <c r="HW286" i="6" s="1"/>
  <c r="DP286" i="6"/>
  <c r="FS286" i="6" s="1"/>
  <c r="HV286" i="6" s="1"/>
  <c r="DO286" i="6"/>
  <c r="FR286" i="6" s="1"/>
  <c r="HU286" i="6" s="1"/>
  <c r="DN286" i="6"/>
  <c r="FQ286" i="6" s="1"/>
  <c r="HT286" i="6" s="1"/>
  <c r="DM286" i="6"/>
  <c r="FP286" i="6" s="1"/>
  <c r="HS286" i="6" s="1"/>
  <c r="DL286" i="6"/>
  <c r="FO286" i="6" s="1"/>
  <c r="HR286" i="6" s="1"/>
  <c r="DK286" i="6"/>
  <c r="FN286" i="6" s="1"/>
  <c r="HQ286" i="6" s="1"/>
  <c r="DJ286" i="6"/>
  <c r="FM286" i="6" s="1"/>
  <c r="HP286" i="6" s="1"/>
  <c r="DI286" i="6"/>
  <c r="FL286" i="6" s="1"/>
  <c r="HO286" i="6" s="1"/>
  <c r="DH286" i="6"/>
  <c r="FK286" i="6" s="1"/>
  <c r="HN286" i="6" s="1"/>
  <c r="DG286" i="6"/>
  <c r="FJ286" i="6" s="1"/>
  <c r="HM286" i="6" s="1"/>
  <c r="DF286" i="6"/>
  <c r="FI286" i="6" s="1"/>
  <c r="HL286" i="6" s="1"/>
  <c r="DE286" i="6"/>
  <c r="FH286" i="6" s="1"/>
  <c r="HK286" i="6" s="1"/>
  <c r="DD286" i="6"/>
  <c r="FG286" i="6" s="1"/>
  <c r="HJ286" i="6" s="1"/>
  <c r="DC286" i="6"/>
  <c r="FF286" i="6" s="1"/>
  <c r="HI286" i="6" s="1"/>
  <c r="DB286" i="6"/>
  <c r="FE286" i="6" s="1"/>
  <c r="HH286" i="6" s="1"/>
  <c r="DA286" i="6"/>
  <c r="FD286" i="6" s="1"/>
  <c r="HG286" i="6" s="1"/>
  <c r="CZ286" i="6"/>
  <c r="FC286" i="6" s="1"/>
  <c r="HF286" i="6" s="1"/>
  <c r="CY286" i="6"/>
  <c r="FB286" i="6" s="1"/>
  <c r="HE286" i="6" s="1"/>
  <c r="CX286" i="6"/>
  <c r="FA286" i="6" s="1"/>
  <c r="HD286" i="6" s="1"/>
  <c r="CW286" i="6"/>
  <c r="EZ286" i="6" s="1"/>
  <c r="HC286" i="6" s="1"/>
  <c r="CV286" i="6"/>
  <c r="EY286" i="6" s="1"/>
  <c r="HB286" i="6" s="1"/>
  <c r="CU286" i="6"/>
  <c r="EX286" i="6" s="1"/>
  <c r="HA286" i="6" s="1"/>
  <c r="CT286" i="6"/>
  <c r="EW286" i="6" s="1"/>
  <c r="GZ286" i="6" s="1"/>
  <c r="CS286" i="6"/>
  <c r="EV286" i="6" s="1"/>
  <c r="GY286" i="6" s="1"/>
  <c r="CR286" i="6"/>
  <c r="EU286" i="6" s="1"/>
  <c r="GX286" i="6" s="1"/>
  <c r="CQ286" i="6"/>
  <c r="ET286" i="6" s="1"/>
  <c r="GW286" i="6" s="1"/>
  <c r="CP286" i="6"/>
  <c r="ES286" i="6" s="1"/>
  <c r="GV286" i="6" s="1"/>
  <c r="CO286" i="6"/>
  <c r="ER286" i="6" s="1"/>
  <c r="GU286" i="6" s="1"/>
  <c r="CN286" i="6"/>
  <c r="EQ286" i="6" s="1"/>
  <c r="GT286" i="6" s="1"/>
  <c r="CM286" i="6"/>
  <c r="EP286" i="6" s="1"/>
  <c r="GS286" i="6" s="1"/>
  <c r="CL286" i="6"/>
  <c r="EO286" i="6" s="1"/>
  <c r="GR286" i="6" s="1"/>
  <c r="CK286" i="6"/>
  <c r="EN286" i="6" s="1"/>
  <c r="GQ286" i="6" s="1"/>
  <c r="CJ286" i="6"/>
  <c r="EM286" i="6" s="1"/>
  <c r="GP286" i="6" s="1"/>
  <c r="CI286" i="6"/>
  <c r="EL286" i="6" s="1"/>
  <c r="GO286" i="6" s="1"/>
  <c r="CH286" i="6"/>
  <c r="EK286" i="6" s="1"/>
  <c r="GN286" i="6" s="1"/>
  <c r="CG286" i="6"/>
  <c r="EJ286" i="6" s="1"/>
  <c r="GM286" i="6" s="1"/>
  <c r="CF286" i="6"/>
  <c r="EI286" i="6" s="1"/>
  <c r="GL286" i="6" s="1"/>
  <c r="CE286" i="6"/>
  <c r="EH286" i="6" s="1"/>
  <c r="GK286" i="6" s="1"/>
  <c r="CD286" i="6"/>
  <c r="EG286" i="6" s="1"/>
  <c r="GJ286" i="6" s="1"/>
  <c r="CC286" i="6"/>
  <c r="EF286" i="6" s="1"/>
  <c r="GI286" i="6" s="1"/>
  <c r="CB286" i="6"/>
  <c r="EE286" i="6" s="1"/>
  <c r="GH286" i="6" s="1"/>
  <c r="CA286" i="6"/>
  <c r="ED286" i="6" s="1"/>
  <c r="GG286" i="6" s="1"/>
  <c r="BZ286" i="6"/>
  <c r="EC286" i="6" s="1"/>
  <c r="GF286" i="6" s="1"/>
  <c r="BY286" i="6"/>
  <c r="EB286" i="6" s="1"/>
  <c r="GE286" i="6" s="1"/>
  <c r="BX286" i="6"/>
  <c r="EA286" i="6" s="1"/>
  <c r="GD286" i="6" s="1"/>
  <c r="BW286" i="6"/>
  <c r="DZ286" i="6" s="1"/>
  <c r="GC286" i="6" s="1"/>
  <c r="BV286" i="6"/>
  <c r="DY286" i="6" s="1"/>
  <c r="GB286" i="6" s="1"/>
  <c r="BU286" i="6"/>
  <c r="DX286" i="6" s="1"/>
  <c r="GA286" i="6" s="1"/>
  <c r="BT286" i="6"/>
  <c r="DW286" i="6" s="1"/>
  <c r="FZ286" i="6" s="1"/>
  <c r="BS286" i="6"/>
  <c r="DV286" i="6" s="1"/>
  <c r="FY286" i="6" s="1"/>
  <c r="DU285" i="6"/>
  <c r="FX285" i="6" s="1"/>
  <c r="DT285" i="6"/>
  <c r="FW285" i="6" s="1"/>
  <c r="HZ285" i="6" s="1"/>
  <c r="DS285" i="6"/>
  <c r="FV285" i="6" s="1"/>
  <c r="HY285" i="6" s="1"/>
  <c r="DR285" i="6"/>
  <c r="FU285" i="6" s="1"/>
  <c r="HX285" i="6" s="1"/>
  <c r="DQ285" i="6"/>
  <c r="FT285" i="6" s="1"/>
  <c r="HW285" i="6" s="1"/>
  <c r="DP285" i="6"/>
  <c r="FS285" i="6" s="1"/>
  <c r="HV285" i="6" s="1"/>
  <c r="DO285" i="6"/>
  <c r="FR285" i="6" s="1"/>
  <c r="HU285" i="6" s="1"/>
  <c r="DN285" i="6"/>
  <c r="FQ285" i="6" s="1"/>
  <c r="HT285" i="6" s="1"/>
  <c r="DM285" i="6"/>
  <c r="FP285" i="6" s="1"/>
  <c r="HS285" i="6" s="1"/>
  <c r="DL285" i="6"/>
  <c r="FO285" i="6" s="1"/>
  <c r="HR285" i="6" s="1"/>
  <c r="DK285" i="6"/>
  <c r="FN285" i="6" s="1"/>
  <c r="HQ285" i="6" s="1"/>
  <c r="DJ285" i="6"/>
  <c r="FM285" i="6" s="1"/>
  <c r="HP285" i="6" s="1"/>
  <c r="DI285" i="6"/>
  <c r="FL285" i="6" s="1"/>
  <c r="HO285" i="6" s="1"/>
  <c r="DH285" i="6"/>
  <c r="FK285" i="6" s="1"/>
  <c r="HN285" i="6" s="1"/>
  <c r="DG285" i="6"/>
  <c r="FJ285" i="6" s="1"/>
  <c r="HM285" i="6" s="1"/>
  <c r="DF285" i="6"/>
  <c r="FI285" i="6" s="1"/>
  <c r="HL285" i="6" s="1"/>
  <c r="DE285" i="6"/>
  <c r="FH285" i="6" s="1"/>
  <c r="HK285" i="6" s="1"/>
  <c r="DD285" i="6"/>
  <c r="FG285" i="6" s="1"/>
  <c r="HJ285" i="6" s="1"/>
  <c r="DC285" i="6"/>
  <c r="FF285" i="6" s="1"/>
  <c r="HI285" i="6" s="1"/>
  <c r="DB285" i="6"/>
  <c r="FE285" i="6" s="1"/>
  <c r="HH285" i="6" s="1"/>
  <c r="DA285" i="6"/>
  <c r="FD285" i="6" s="1"/>
  <c r="HG285" i="6" s="1"/>
  <c r="CZ285" i="6"/>
  <c r="FC285" i="6" s="1"/>
  <c r="HF285" i="6" s="1"/>
  <c r="CY285" i="6"/>
  <c r="FB285" i="6" s="1"/>
  <c r="HE285" i="6" s="1"/>
  <c r="CX285" i="6"/>
  <c r="FA285" i="6" s="1"/>
  <c r="HD285" i="6" s="1"/>
  <c r="CW285" i="6"/>
  <c r="EZ285" i="6" s="1"/>
  <c r="HC285" i="6" s="1"/>
  <c r="CV285" i="6"/>
  <c r="EY285" i="6" s="1"/>
  <c r="HB285" i="6" s="1"/>
  <c r="CU285" i="6"/>
  <c r="EX285" i="6" s="1"/>
  <c r="HA285" i="6" s="1"/>
  <c r="CT285" i="6"/>
  <c r="EW285" i="6" s="1"/>
  <c r="GZ285" i="6" s="1"/>
  <c r="CS285" i="6"/>
  <c r="EV285" i="6" s="1"/>
  <c r="GY285" i="6" s="1"/>
  <c r="CR285" i="6"/>
  <c r="EU285" i="6" s="1"/>
  <c r="GX285" i="6" s="1"/>
  <c r="CQ285" i="6"/>
  <c r="ET285" i="6" s="1"/>
  <c r="GW285" i="6" s="1"/>
  <c r="CP285" i="6"/>
  <c r="ES285" i="6" s="1"/>
  <c r="GV285" i="6" s="1"/>
  <c r="CO285" i="6"/>
  <c r="ER285" i="6" s="1"/>
  <c r="GU285" i="6" s="1"/>
  <c r="CN285" i="6"/>
  <c r="EQ285" i="6" s="1"/>
  <c r="GT285" i="6" s="1"/>
  <c r="CM285" i="6"/>
  <c r="EP285" i="6" s="1"/>
  <c r="GS285" i="6" s="1"/>
  <c r="CL285" i="6"/>
  <c r="EO285" i="6" s="1"/>
  <c r="GR285" i="6" s="1"/>
  <c r="CK285" i="6"/>
  <c r="EN285" i="6" s="1"/>
  <c r="GQ285" i="6" s="1"/>
  <c r="CJ285" i="6"/>
  <c r="EM285" i="6" s="1"/>
  <c r="GP285" i="6" s="1"/>
  <c r="CI285" i="6"/>
  <c r="EL285" i="6" s="1"/>
  <c r="GO285" i="6" s="1"/>
  <c r="CH285" i="6"/>
  <c r="EK285" i="6" s="1"/>
  <c r="GN285" i="6" s="1"/>
  <c r="CG285" i="6"/>
  <c r="EJ285" i="6" s="1"/>
  <c r="GM285" i="6" s="1"/>
  <c r="CF285" i="6"/>
  <c r="EI285" i="6" s="1"/>
  <c r="GL285" i="6" s="1"/>
  <c r="CE285" i="6"/>
  <c r="EH285" i="6" s="1"/>
  <c r="GK285" i="6" s="1"/>
  <c r="CD285" i="6"/>
  <c r="EG285" i="6" s="1"/>
  <c r="GJ285" i="6" s="1"/>
  <c r="CC285" i="6"/>
  <c r="EF285" i="6" s="1"/>
  <c r="GI285" i="6" s="1"/>
  <c r="CB285" i="6"/>
  <c r="EE285" i="6" s="1"/>
  <c r="GH285" i="6" s="1"/>
  <c r="CA285" i="6"/>
  <c r="ED285" i="6" s="1"/>
  <c r="GG285" i="6" s="1"/>
  <c r="BZ285" i="6"/>
  <c r="EC285" i="6" s="1"/>
  <c r="GF285" i="6" s="1"/>
  <c r="BY285" i="6"/>
  <c r="EB285" i="6" s="1"/>
  <c r="GE285" i="6" s="1"/>
  <c r="BX285" i="6"/>
  <c r="EA285" i="6" s="1"/>
  <c r="GD285" i="6" s="1"/>
  <c r="BW285" i="6"/>
  <c r="DZ285" i="6" s="1"/>
  <c r="GC285" i="6" s="1"/>
  <c r="BV285" i="6"/>
  <c r="DY285" i="6" s="1"/>
  <c r="GB285" i="6" s="1"/>
  <c r="BU285" i="6"/>
  <c r="DX285" i="6" s="1"/>
  <c r="GA285" i="6" s="1"/>
  <c r="BT285" i="6"/>
  <c r="DW285" i="6" s="1"/>
  <c r="FZ285" i="6" s="1"/>
  <c r="BS285" i="6"/>
  <c r="DV285" i="6" s="1"/>
  <c r="FY285" i="6" s="1"/>
  <c r="DU284" i="6"/>
  <c r="FX284" i="6" s="1"/>
  <c r="DT284" i="6"/>
  <c r="FW284" i="6" s="1"/>
  <c r="HZ284" i="6" s="1"/>
  <c r="DS284" i="6"/>
  <c r="FV284" i="6" s="1"/>
  <c r="HY284" i="6" s="1"/>
  <c r="DR284" i="6"/>
  <c r="FU284" i="6" s="1"/>
  <c r="HX284" i="6" s="1"/>
  <c r="DQ284" i="6"/>
  <c r="FT284" i="6" s="1"/>
  <c r="HW284" i="6" s="1"/>
  <c r="DP284" i="6"/>
  <c r="FS284" i="6" s="1"/>
  <c r="HV284" i="6" s="1"/>
  <c r="DO284" i="6"/>
  <c r="FR284" i="6" s="1"/>
  <c r="HU284" i="6" s="1"/>
  <c r="DN284" i="6"/>
  <c r="FQ284" i="6" s="1"/>
  <c r="HT284" i="6" s="1"/>
  <c r="DM284" i="6"/>
  <c r="FP284" i="6" s="1"/>
  <c r="HS284" i="6" s="1"/>
  <c r="DL284" i="6"/>
  <c r="FO284" i="6" s="1"/>
  <c r="HR284" i="6" s="1"/>
  <c r="DK284" i="6"/>
  <c r="FN284" i="6" s="1"/>
  <c r="HQ284" i="6" s="1"/>
  <c r="DJ284" i="6"/>
  <c r="FM284" i="6" s="1"/>
  <c r="HP284" i="6" s="1"/>
  <c r="DI284" i="6"/>
  <c r="FL284" i="6" s="1"/>
  <c r="HO284" i="6" s="1"/>
  <c r="DH284" i="6"/>
  <c r="FK284" i="6" s="1"/>
  <c r="HN284" i="6" s="1"/>
  <c r="DG284" i="6"/>
  <c r="FJ284" i="6" s="1"/>
  <c r="HM284" i="6" s="1"/>
  <c r="DF284" i="6"/>
  <c r="FI284" i="6" s="1"/>
  <c r="HL284" i="6" s="1"/>
  <c r="DE284" i="6"/>
  <c r="FH284" i="6" s="1"/>
  <c r="HK284" i="6" s="1"/>
  <c r="DD284" i="6"/>
  <c r="FG284" i="6" s="1"/>
  <c r="HJ284" i="6" s="1"/>
  <c r="DC284" i="6"/>
  <c r="FF284" i="6" s="1"/>
  <c r="HI284" i="6" s="1"/>
  <c r="DB284" i="6"/>
  <c r="FE284" i="6" s="1"/>
  <c r="HH284" i="6" s="1"/>
  <c r="DA284" i="6"/>
  <c r="FD284" i="6" s="1"/>
  <c r="HG284" i="6" s="1"/>
  <c r="CZ284" i="6"/>
  <c r="FC284" i="6" s="1"/>
  <c r="HF284" i="6" s="1"/>
  <c r="CY284" i="6"/>
  <c r="FB284" i="6" s="1"/>
  <c r="HE284" i="6" s="1"/>
  <c r="CX284" i="6"/>
  <c r="FA284" i="6" s="1"/>
  <c r="HD284" i="6" s="1"/>
  <c r="CW284" i="6"/>
  <c r="EZ284" i="6" s="1"/>
  <c r="HC284" i="6" s="1"/>
  <c r="CV284" i="6"/>
  <c r="EY284" i="6" s="1"/>
  <c r="HB284" i="6" s="1"/>
  <c r="CU284" i="6"/>
  <c r="EX284" i="6" s="1"/>
  <c r="HA284" i="6" s="1"/>
  <c r="CT284" i="6"/>
  <c r="EW284" i="6" s="1"/>
  <c r="GZ284" i="6" s="1"/>
  <c r="CS284" i="6"/>
  <c r="EV284" i="6" s="1"/>
  <c r="GY284" i="6" s="1"/>
  <c r="CR284" i="6"/>
  <c r="EU284" i="6" s="1"/>
  <c r="GX284" i="6" s="1"/>
  <c r="CQ284" i="6"/>
  <c r="ET284" i="6" s="1"/>
  <c r="GW284" i="6" s="1"/>
  <c r="CP284" i="6"/>
  <c r="ES284" i="6" s="1"/>
  <c r="GV284" i="6" s="1"/>
  <c r="CO284" i="6"/>
  <c r="ER284" i="6" s="1"/>
  <c r="GU284" i="6" s="1"/>
  <c r="CN284" i="6"/>
  <c r="EQ284" i="6" s="1"/>
  <c r="GT284" i="6" s="1"/>
  <c r="CM284" i="6"/>
  <c r="EP284" i="6" s="1"/>
  <c r="GS284" i="6" s="1"/>
  <c r="CL284" i="6"/>
  <c r="EO284" i="6" s="1"/>
  <c r="GR284" i="6" s="1"/>
  <c r="CK284" i="6"/>
  <c r="EN284" i="6" s="1"/>
  <c r="GQ284" i="6" s="1"/>
  <c r="CJ284" i="6"/>
  <c r="EM284" i="6" s="1"/>
  <c r="GP284" i="6" s="1"/>
  <c r="CI284" i="6"/>
  <c r="EL284" i="6" s="1"/>
  <c r="GO284" i="6" s="1"/>
  <c r="CH284" i="6"/>
  <c r="EK284" i="6" s="1"/>
  <c r="GN284" i="6" s="1"/>
  <c r="CG284" i="6"/>
  <c r="EJ284" i="6" s="1"/>
  <c r="GM284" i="6" s="1"/>
  <c r="CF284" i="6"/>
  <c r="EI284" i="6" s="1"/>
  <c r="GL284" i="6" s="1"/>
  <c r="CE284" i="6"/>
  <c r="EH284" i="6" s="1"/>
  <c r="GK284" i="6" s="1"/>
  <c r="CD284" i="6"/>
  <c r="EG284" i="6" s="1"/>
  <c r="GJ284" i="6" s="1"/>
  <c r="CC284" i="6"/>
  <c r="EF284" i="6" s="1"/>
  <c r="GI284" i="6" s="1"/>
  <c r="CB284" i="6"/>
  <c r="EE284" i="6" s="1"/>
  <c r="GH284" i="6" s="1"/>
  <c r="CA284" i="6"/>
  <c r="ED284" i="6" s="1"/>
  <c r="GG284" i="6" s="1"/>
  <c r="BZ284" i="6"/>
  <c r="EC284" i="6" s="1"/>
  <c r="GF284" i="6" s="1"/>
  <c r="BY284" i="6"/>
  <c r="EB284" i="6" s="1"/>
  <c r="GE284" i="6" s="1"/>
  <c r="BX284" i="6"/>
  <c r="EA284" i="6" s="1"/>
  <c r="GD284" i="6" s="1"/>
  <c r="BW284" i="6"/>
  <c r="DZ284" i="6" s="1"/>
  <c r="GC284" i="6" s="1"/>
  <c r="BV284" i="6"/>
  <c r="DY284" i="6" s="1"/>
  <c r="GB284" i="6" s="1"/>
  <c r="BU284" i="6"/>
  <c r="DX284" i="6" s="1"/>
  <c r="GA284" i="6" s="1"/>
  <c r="BT284" i="6"/>
  <c r="DW284" i="6" s="1"/>
  <c r="FZ284" i="6" s="1"/>
  <c r="BS284" i="6"/>
  <c r="DV284" i="6" s="1"/>
  <c r="FY284" i="6" s="1"/>
  <c r="DU283" i="6"/>
  <c r="FX283" i="6" s="1"/>
  <c r="DT283" i="6"/>
  <c r="FW283" i="6" s="1"/>
  <c r="HZ283" i="6" s="1"/>
  <c r="DS283" i="6"/>
  <c r="FV283" i="6" s="1"/>
  <c r="HY283" i="6" s="1"/>
  <c r="DR283" i="6"/>
  <c r="FU283" i="6" s="1"/>
  <c r="HX283" i="6" s="1"/>
  <c r="DQ283" i="6"/>
  <c r="FT283" i="6" s="1"/>
  <c r="HW283" i="6" s="1"/>
  <c r="DP283" i="6"/>
  <c r="FS283" i="6" s="1"/>
  <c r="HV283" i="6" s="1"/>
  <c r="DO283" i="6"/>
  <c r="FR283" i="6" s="1"/>
  <c r="HU283" i="6" s="1"/>
  <c r="DN283" i="6"/>
  <c r="FQ283" i="6" s="1"/>
  <c r="HT283" i="6" s="1"/>
  <c r="DM283" i="6"/>
  <c r="FP283" i="6" s="1"/>
  <c r="HS283" i="6" s="1"/>
  <c r="DL283" i="6"/>
  <c r="FO283" i="6" s="1"/>
  <c r="HR283" i="6" s="1"/>
  <c r="DK283" i="6"/>
  <c r="FN283" i="6" s="1"/>
  <c r="HQ283" i="6" s="1"/>
  <c r="DJ283" i="6"/>
  <c r="FM283" i="6" s="1"/>
  <c r="HP283" i="6" s="1"/>
  <c r="DI283" i="6"/>
  <c r="FL283" i="6" s="1"/>
  <c r="HO283" i="6" s="1"/>
  <c r="DH283" i="6"/>
  <c r="FK283" i="6" s="1"/>
  <c r="HN283" i="6" s="1"/>
  <c r="DG283" i="6"/>
  <c r="FJ283" i="6" s="1"/>
  <c r="HM283" i="6" s="1"/>
  <c r="DF283" i="6"/>
  <c r="FI283" i="6" s="1"/>
  <c r="HL283" i="6" s="1"/>
  <c r="DE283" i="6"/>
  <c r="FH283" i="6" s="1"/>
  <c r="HK283" i="6" s="1"/>
  <c r="DD283" i="6"/>
  <c r="FG283" i="6" s="1"/>
  <c r="HJ283" i="6" s="1"/>
  <c r="DC283" i="6"/>
  <c r="FF283" i="6" s="1"/>
  <c r="HI283" i="6" s="1"/>
  <c r="DB283" i="6"/>
  <c r="FE283" i="6" s="1"/>
  <c r="HH283" i="6" s="1"/>
  <c r="DA283" i="6"/>
  <c r="FD283" i="6" s="1"/>
  <c r="HG283" i="6" s="1"/>
  <c r="CZ283" i="6"/>
  <c r="FC283" i="6" s="1"/>
  <c r="HF283" i="6" s="1"/>
  <c r="CY283" i="6"/>
  <c r="FB283" i="6" s="1"/>
  <c r="HE283" i="6" s="1"/>
  <c r="CX283" i="6"/>
  <c r="FA283" i="6" s="1"/>
  <c r="HD283" i="6" s="1"/>
  <c r="CW283" i="6"/>
  <c r="EZ283" i="6" s="1"/>
  <c r="HC283" i="6" s="1"/>
  <c r="CV283" i="6"/>
  <c r="EY283" i="6" s="1"/>
  <c r="HB283" i="6" s="1"/>
  <c r="CU283" i="6"/>
  <c r="EX283" i="6" s="1"/>
  <c r="HA283" i="6" s="1"/>
  <c r="CT283" i="6"/>
  <c r="EW283" i="6" s="1"/>
  <c r="GZ283" i="6" s="1"/>
  <c r="CS283" i="6"/>
  <c r="EV283" i="6" s="1"/>
  <c r="GY283" i="6" s="1"/>
  <c r="CR283" i="6"/>
  <c r="EU283" i="6" s="1"/>
  <c r="GX283" i="6" s="1"/>
  <c r="CQ283" i="6"/>
  <c r="ET283" i="6" s="1"/>
  <c r="GW283" i="6" s="1"/>
  <c r="CP283" i="6"/>
  <c r="ES283" i="6" s="1"/>
  <c r="GV283" i="6" s="1"/>
  <c r="CO283" i="6"/>
  <c r="ER283" i="6" s="1"/>
  <c r="GU283" i="6" s="1"/>
  <c r="CN283" i="6"/>
  <c r="EQ283" i="6" s="1"/>
  <c r="GT283" i="6" s="1"/>
  <c r="CM283" i="6"/>
  <c r="EP283" i="6" s="1"/>
  <c r="GS283" i="6" s="1"/>
  <c r="CL283" i="6"/>
  <c r="EO283" i="6" s="1"/>
  <c r="GR283" i="6" s="1"/>
  <c r="CK283" i="6"/>
  <c r="EN283" i="6" s="1"/>
  <c r="GQ283" i="6" s="1"/>
  <c r="CJ283" i="6"/>
  <c r="EM283" i="6" s="1"/>
  <c r="GP283" i="6" s="1"/>
  <c r="CI283" i="6"/>
  <c r="EL283" i="6" s="1"/>
  <c r="GO283" i="6" s="1"/>
  <c r="CH283" i="6"/>
  <c r="EK283" i="6" s="1"/>
  <c r="GN283" i="6" s="1"/>
  <c r="CG283" i="6"/>
  <c r="EJ283" i="6" s="1"/>
  <c r="GM283" i="6" s="1"/>
  <c r="CF283" i="6"/>
  <c r="EI283" i="6" s="1"/>
  <c r="GL283" i="6" s="1"/>
  <c r="CE283" i="6"/>
  <c r="EH283" i="6" s="1"/>
  <c r="GK283" i="6" s="1"/>
  <c r="CD283" i="6"/>
  <c r="EG283" i="6" s="1"/>
  <c r="GJ283" i="6" s="1"/>
  <c r="CC283" i="6"/>
  <c r="EF283" i="6" s="1"/>
  <c r="GI283" i="6" s="1"/>
  <c r="CB283" i="6"/>
  <c r="EE283" i="6" s="1"/>
  <c r="GH283" i="6" s="1"/>
  <c r="CA283" i="6"/>
  <c r="ED283" i="6" s="1"/>
  <c r="GG283" i="6" s="1"/>
  <c r="BZ283" i="6"/>
  <c r="EC283" i="6" s="1"/>
  <c r="GF283" i="6" s="1"/>
  <c r="BY283" i="6"/>
  <c r="EB283" i="6" s="1"/>
  <c r="GE283" i="6" s="1"/>
  <c r="BX283" i="6"/>
  <c r="EA283" i="6" s="1"/>
  <c r="GD283" i="6" s="1"/>
  <c r="BW283" i="6"/>
  <c r="DZ283" i="6" s="1"/>
  <c r="GC283" i="6" s="1"/>
  <c r="BV283" i="6"/>
  <c r="DY283" i="6" s="1"/>
  <c r="GB283" i="6" s="1"/>
  <c r="BU283" i="6"/>
  <c r="DX283" i="6" s="1"/>
  <c r="GA283" i="6" s="1"/>
  <c r="BT283" i="6"/>
  <c r="DW283" i="6" s="1"/>
  <c r="FZ283" i="6" s="1"/>
  <c r="BS283" i="6"/>
  <c r="DV283" i="6" s="1"/>
  <c r="FY283" i="6" s="1"/>
  <c r="DU282" i="6"/>
  <c r="FX282" i="6" s="1"/>
  <c r="DT282" i="6"/>
  <c r="FW282" i="6" s="1"/>
  <c r="HZ282" i="6" s="1"/>
  <c r="DS282" i="6"/>
  <c r="FV282" i="6" s="1"/>
  <c r="HY282" i="6" s="1"/>
  <c r="DR282" i="6"/>
  <c r="FU282" i="6" s="1"/>
  <c r="HX282" i="6" s="1"/>
  <c r="DQ282" i="6"/>
  <c r="FT282" i="6" s="1"/>
  <c r="HW282" i="6" s="1"/>
  <c r="DP282" i="6"/>
  <c r="FS282" i="6" s="1"/>
  <c r="HV282" i="6" s="1"/>
  <c r="DO282" i="6"/>
  <c r="FR282" i="6" s="1"/>
  <c r="HU282" i="6" s="1"/>
  <c r="DN282" i="6"/>
  <c r="FQ282" i="6" s="1"/>
  <c r="HT282" i="6" s="1"/>
  <c r="DM282" i="6"/>
  <c r="FP282" i="6" s="1"/>
  <c r="HS282" i="6" s="1"/>
  <c r="DL282" i="6"/>
  <c r="FO282" i="6" s="1"/>
  <c r="HR282" i="6" s="1"/>
  <c r="DK282" i="6"/>
  <c r="FN282" i="6" s="1"/>
  <c r="HQ282" i="6" s="1"/>
  <c r="DJ282" i="6"/>
  <c r="FM282" i="6" s="1"/>
  <c r="HP282" i="6" s="1"/>
  <c r="DI282" i="6"/>
  <c r="FL282" i="6" s="1"/>
  <c r="HO282" i="6" s="1"/>
  <c r="DH282" i="6"/>
  <c r="FK282" i="6" s="1"/>
  <c r="HN282" i="6" s="1"/>
  <c r="DG282" i="6"/>
  <c r="FJ282" i="6" s="1"/>
  <c r="HM282" i="6" s="1"/>
  <c r="DF282" i="6"/>
  <c r="FI282" i="6" s="1"/>
  <c r="HL282" i="6" s="1"/>
  <c r="DE282" i="6"/>
  <c r="FH282" i="6" s="1"/>
  <c r="HK282" i="6" s="1"/>
  <c r="DD282" i="6"/>
  <c r="FG282" i="6" s="1"/>
  <c r="HJ282" i="6" s="1"/>
  <c r="DC282" i="6"/>
  <c r="FF282" i="6" s="1"/>
  <c r="HI282" i="6" s="1"/>
  <c r="DB282" i="6"/>
  <c r="FE282" i="6" s="1"/>
  <c r="HH282" i="6" s="1"/>
  <c r="DA282" i="6"/>
  <c r="FD282" i="6" s="1"/>
  <c r="HG282" i="6" s="1"/>
  <c r="CZ282" i="6"/>
  <c r="FC282" i="6" s="1"/>
  <c r="HF282" i="6" s="1"/>
  <c r="CY282" i="6"/>
  <c r="FB282" i="6" s="1"/>
  <c r="HE282" i="6" s="1"/>
  <c r="CX282" i="6"/>
  <c r="FA282" i="6" s="1"/>
  <c r="HD282" i="6" s="1"/>
  <c r="CW282" i="6"/>
  <c r="EZ282" i="6" s="1"/>
  <c r="HC282" i="6" s="1"/>
  <c r="CV282" i="6"/>
  <c r="EY282" i="6" s="1"/>
  <c r="HB282" i="6" s="1"/>
  <c r="CU282" i="6"/>
  <c r="EX282" i="6" s="1"/>
  <c r="HA282" i="6" s="1"/>
  <c r="CT282" i="6"/>
  <c r="EW282" i="6" s="1"/>
  <c r="GZ282" i="6" s="1"/>
  <c r="CS282" i="6"/>
  <c r="EV282" i="6" s="1"/>
  <c r="GY282" i="6" s="1"/>
  <c r="CR282" i="6"/>
  <c r="EU282" i="6" s="1"/>
  <c r="GX282" i="6" s="1"/>
  <c r="CQ282" i="6"/>
  <c r="ET282" i="6" s="1"/>
  <c r="GW282" i="6" s="1"/>
  <c r="CP282" i="6"/>
  <c r="ES282" i="6" s="1"/>
  <c r="GV282" i="6" s="1"/>
  <c r="CO282" i="6"/>
  <c r="ER282" i="6" s="1"/>
  <c r="GU282" i="6" s="1"/>
  <c r="CN282" i="6"/>
  <c r="EQ282" i="6" s="1"/>
  <c r="GT282" i="6" s="1"/>
  <c r="CM282" i="6"/>
  <c r="EP282" i="6" s="1"/>
  <c r="GS282" i="6" s="1"/>
  <c r="CL282" i="6"/>
  <c r="EO282" i="6" s="1"/>
  <c r="GR282" i="6" s="1"/>
  <c r="CK282" i="6"/>
  <c r="EN282" i="6" s="1"/>
  <c r="GQ282" i="6" s="1"/>
  <c r="CJ282" i="6"/>
  <c r="EM282" i="6" s="1"/>
  <c r="GP282" i="6" s="1"/>
  <c r="CI282" i="6"/>
  <c r="EL282" i="6" s="1"/>
  <c r="GO282" i="6" s="1"/>
  <c r="CH282" i="6"/>
  <c r="EK282" i="6" s="1"/>
  <c r="GN282" i="6" s="1"/>
  <c r="CG282" i="6"/>
  <c r="EJ282" i="6" s="1"/>
  <c r="GM282" i="6" s="1"/>
  <c r="CF282" i="6"/>
  <c r="EI282" i="6" s="1"/>
  <c r="GL282" i="6" s="1"/>
  <c r="CE282" i="6"/>
  <c r="EH282" i="6" s="1"/>
  <c r="GK282" i="6" s="1"/>
  <c r="CD282" i="6"/>
  <c r="EG282" i="6" s="1"/>
  <c r="GJ282" i="6" s="1"/>
  <c r="CC282" i="6"/>
  <c r="EF282" i="6" s="1"/>
  <c r="GI282" i="6" s="1"/>
  <c r="CB282" i="6"/>
  <c r="EE282" i="6" s="1"/>
  <c r="GH282" i="6" s="1"/>
  <c r="CA282" i="6"/>
  <c r="ED282" i="6" s="1"/>
  <c r="GG282" i="6" s="1"/>
  <c r="BZ282" i="6"/>
  <c r="EC282" i="6" s="1"/>
  <c r="GF282" i="6" s="1"/>
  <c r="BY282" i="6"/>
  <c r="EB282" i="6" s="1"/>
  <c r="GE282" i="6" s="1"/>
  <c r="BX282" i="6"/>
  <c r="EA282" i="6" s="1"/>
  <c r="GD282" i="6" s="1"/>
  <c r="BW282" i="6"/>
  <c r="DZ282" i="6" s="1"/>
  <c r="GC282" i="6" s="1"/>
  <c r="BV282" i="6"/>
  <c r="DY282" i="6" s="1"/>
  <c r="GB282" i="6" s="1"/>
  <c r="BU282" i="6"/>
  <c r="DX282" i="6" s="1"/>
  <c r="GA282" i="6" s="1"/>
  <c r="BT282" i="6"/>
  <c r="DW282" i="6" s="1"/>
  <c r="FZ282" i="6" s="1"/>
  <c r="BS282" i="6"/>
  <c r="DV282" i="6" s="1"/>
  <c r="FY282" i="6" s="1"/>
  <c r="DU281" i="6"/>
  <c r="FX281" i="6" s="1"/>
  <c r="DT281" i="6"/>
  <c r="FW281" i="6" s="1"/>
  <c r="HZ281" i="6" s="1"/>
  <c r="DS281" i="6"/>
  <c r="FV281" i="6" s="1"/>
  <c r="HY281" i="6" s="1"/>
  <c r="DR281" i="6"/>
  <c r="FU281" i="6" s="1"/>
  <c r="HX281" i="6" s="1"/>
  <c r="DQ281" i="6"/>
  <c r="FT281" i="6" s="1"/>
  <c r="HW281" i="6" s="1"/>
  <c r="DP281" i="6"/>
  <c r="FS281" i="6" s="1"/>
  <c r="HV281" i="6" s="1"/>
  <c r="DO281" i="6"/>
  <c r="FR281" i="6" s="1"/>
  <c r="HU281" i="6" s="1"/>
  <c r="DN281" i="6"/>
  <c r="FQ281" i="6" s="1"/>
  <c r="HT281" i="6" s="1"/>
  <c r="DM281" i="6"/>
  <c r="FP281" i="6" s="1"/>
  <c r="HS281" i="6" s="1"/>
  <c r="DL281" i="6"/>
  <c r="FO281" i="6" s="1"/>
  <c r="HR281" i="6" s="1"/>
  <c r="DK281" i="6"/>
  <c r="FN281" i="6" s="1"/>
  <c r="HQ281" i="6" s="1"/>
  <c r="DJ281" i="6"/>
  <c r="FM281" i="6" s="1"/>
  <c r="HP281" i="6" s="1"/>
  <c r="DI281" i="6"/>
  <c r="FL281" i="6" s="1"/>
  <c r="HO281" i="6" s="1"/>
  <c r="DH281" i="6"/>
  <c r="FK281" i="6" s="1"/>
  <c r="HN281" i="6" s="1"/>
  <c r="DG281" i="6"/>
  <c r="FJ281" i="6" s="1"/>
  <c r="HM281" i="6" s="1"/>
  <c r="DF281" i="6"/>
  <c r="FI281" i="6" s="1"/>
  <c r="HL281" i="6" s="1"/>
  <c r="DE281" i="6"/>
  <c r="FH281" i="6" s="1"/>
  <c r="HK281" i="6" s="1"/>
  <c r="DD281" i="6"/>
  <c r="FG281" i="6" s="1"/>
  <c r="HJ281" i="6" s="1"/>
  <c r="DC281" i="6"/>
  <c r="FF281" i="6" s="1"/>
  <c r="HI281" i="6" s="1"/>
  <c r="DB281" i="6"/>
  <c r="FE281" i="6" s="1"/>
  <c r="HH281" i="6" s="1"/>
  <c r="DA281" i="6"/>
  <c r="FD281" i="6" s="1"/>
  <c r="HG281" i="6" s="1"/>
  <c r="CZ281" i="6"/>
  <c r="FC281" i="6" s="1"/>
  <c r="HF281" i="6" s="1"/>
  <c r="CY281" i="6"/>
  <c r="FB281" i="6" s="1"/>
  <c r="HE281" i="6" s="1"/>
  <c r="CX281" i="6"/>
  <c r="FA281" i="6" s="1"/>
  <c r="HD281" i="6" s="1"/>
  <c r="CW281" i="6"/>
  <c r="EZ281" i="6" s="1"/>
  <c r="HC281" i="6" s="1"/>
  <c r="CV281" i="6"/>
  <c r="EY281" i="6" s="1"/>
  <c r="HB281" i="6" s="1"/>
  <c r="CU281" i="6"/>
  <c r="EX281" i="6" s="1"/>
  <c r="HA281" i="6" s="1"/>
  <c r="CT281" i="6"/>
  <c r="EW281" i="6" s="1"/>
  <c r="GZ281" i="6" s="1"/>
  <c r="CS281" i="6"/>
  <c r="EV281" i="6" s="1"/>
  <c r="GY281" i="6" s="1"/>
  <c r="CR281" i="6"/>
  <c r="EU281" i="6" s="1"/>
  <c r="GX281" i="6" s="1"/>
  <c r="CQ281" i="6"/>
  <c r="ET281" i="6" s="1"/>
  <c r="GW281" i="6" s="1"/>
  <c r="CP281" i="6"/>
  <c r="ES281" i="6" s="1"/>
  <c r="GV281" i="6" s="1"/>
  <c r="CO281" i="6"/>
  <c r="ER281" i="6" s="1"/>
  <c r="GU281" i="6" s="1"/>
  <c r="CN281" i="6"/>
  <c r="EQ281" i="6" s="1"/>
  <c r="GT281" i="6" s="1"/>
  <c r="CM281" i="6"/>
  <c r="EP281" i="6" s="1"/>
  <c r="GS281" i="6" s="1"/>
  <c r="CL281" i="6"/>
  <c r="EO281" i="6" s="1"/>
  <c r="GR281" i="6" s="1"/>
  <c r="CK281" i="6"/>
  <c r="EN281" i="6" s="1"/>
  <c r="GQ281" i="6" s="1"/>
  <c r="CJ281" i="6"/>
  <c r="EM281" i="6" s="1"/>
  <c r="GP281" i="6" s="1"/>
  <c r="CI281" i="6"/>
  <c r="EL281" i="6" s="1"/>
  <c r="GO281" i="6" s="1"/>
  <c r="CH281" i="6"/>
  <c r="EK281" i="6" s="1"/>
  <c r="GN281" i="6" s="1"/>
  <c r="CG281" i="6"/>
  <c r="EJ281" i="6" s="1"/>
  <c r="GM281" i="6" s="1"/>
  <c r="CF281" i="6"/>
  <c r="EI281" i="6" s="1"/>
  <c r="GL281" i="6" s="1"/>
  <c r="CE281" i="6"/>
  <c r="EH281" i="6" s="1"/>
  <c r="GK281" i="6" s="1"/>
  <c r="CD281" i="6"/>
  <c r="EG281" i="6" s="1"/>
  <c r="GJ281" i="6" s="1"/>
  <c r="CC281" i="6"/>
  <c r="EF281" i="6" s="1"/>
  <c r="GI281" i="6" s="1"/>
  <c r="CB281" i="6"/>
  <c r="EE281" i="6" s="1"/>
  <c r="GH281" i="6" s="1"/>
  <c r="CA281" i="6"/>
  <c r="ED281" i="6" s="1"/>
  <c r="GG281" i="6" s="1"/>
  <c r="BZ281" i="6"/>
  <c r="EC281" i="6" s="1"/>
  <c r="GF281" i="6" s="1"/>
  <c r="BY281" i="6"/>
  <c r="EB281" i="6" s="1"/>
  <c r="GE281" i="6" s="1"/>
  <c r="BX281" i="6"/>
  <c r="EA281" i="6" s="1"/>
  <c r="GD281" i="6" s="1"/>
  <c r="BW281" i="6"/>
  <c r="DZ281" i="6" s="1"/>
  <c r="GC281" i="6" s="1"/>
  <c r="BV281" i="6"/>
  <c r="DY281" i="6" s="1"/>
  <c r="GB281" i="6" s="1"/>
  <c r="BU281" i="6"/>
  <c r="DX281" i="6" s="1"/>
  <c r="GA281" i="6" s="1"/>
  <c r="BT281" i="6"/>
  <c r="DW281" i="6" s="1"/>
  <c r="FZ281" i="6" s="1"/>
  <c r="BS281" i="6"/>
  <c r="DV281" i="6" s="1"/>
  <c r="FY281" i="6" s="1"/>
  <c r="DU280" i="6"/>
  <c r="FX280" i="6" s="1"/>
  <c r="DT280" i="6"/>
  <c r="FW280" i="6" s="1"/>
  <c r="HZ280" i="6" s="1"/>
  <c r="DS280" i="6"/>
  <c r="FV280" i="6" s="1"/>
  <c r="HY280" i="6" s="1"/>
  <c r="DR280" i="6"/>
  <c r="FU280" i="6" s="1"/>
  <c r="HX280" i="6" s="1"/>
  <c r="DQ280" i="6"/>
  <c r="FT280" i="6" s="1"/>
  <c r="HW280" i="6" s="1"/>
  <c r="DP280" i="6"/>
  <c r="FS280" i="6" s="1"/>
  <c r="HV280" i="6" s="1"/>
  <c r="DO280" i="6"/>
  <c r="FR280" i="6" s="1"/>
  <c r="HU280" i="6" s="1"/>
  <c r="DN280" i="6"/>
  <c r="FQ280" i="6" s="1"/>
  <c r="HT280" i="6" s="1"/>
  <c r="DM280" i="6"/>
  <c r="FP280" i="6" s="1"/>
  <c r="HS280" i="6" s="1"/>
  <c r="DL280" i="6"/>
  <c r="FO280" i="6" s="1"/>
  <c r="HR280" i="6" s="1"/>
  <c r="DK280" i="6"/>
  <c r="FN280" i="6" s="1"/>
  <c r="HQ280" i="6" s="1"/>
  <c r="DJ280" i="6"/>
  <c r="FM280" i="6" s="1"/>
  <c r="HP280" i="6" s="1"/>
  <c r="DI280" i="6"/>
  <c r="FL280" i="6" s="1"/>
  <c r="HO280" i="6" s="1"/>
  <c r="DH280" i="6"/>
  <c r="FK280" i="6" s="1"/>
  <c r="HN280" i="6" s="1"/>
  <c r="DG280" i="6"/>
  <c r="FJ280" i="6" s="1"/>
  <c r="HM280" i="6" s="1"/>
  <c r="DF280" i="6"/>
  <c r="FI280" i="6" s="1"/>
  <c r="HL280" i="6" s="1"/>
  <c r="DE280" i="6"/>
  <c r="FH280" i="6" s="1"/>
  <c r="HK280" i="6" s="1"/>
  <c r="DD280" i="6"/>
  <c r="FG280" i="6" s="1"/>
  <c r="HJ280" i="6" s="1"/>
  <c r="DC280" i="6"/>
  <c r="FF280" i="6" s="1"/>
  <c r="HI280" i="6" s="1"/>
  <c r="DB280" i="6"/>
  <c r="FE280" i="6" s="1"/>
  <c r="HH280" i="6" s="1"/>
  <c r="DA280" i="6"/>
  <c r="FD280" i="6" s="1"/>
  <c r="HG280" i="6" s="1"/>
  <c r="CZ280" i="6"/>
  <c r="FC280" i="6" s="1"/>
  <c r="HF280" i="6" s="1"/>
  <c r="CY280" i="6"/>
  <c r="FB280" i="6" s="1"/>
  <c r="HE280" i="6" s="1"/>
  <c r="CX280" i="6"/>
  <c r="FA280" i="6" s="1"/>
  <c r="HD280" i="6" s="1"/>
  <c r="CW280" i="6"/>
  <c r="EZ280" i="6" s="1"/>
  <c r="HC280" i="6" s="1"/>
  <c r="CV280" i="6"/>
  <c r="EY280" i="6" s="1"/>
  <c r="HB280" i="6" s="1"/>
  <c r="CU280" i="6"/>
  <c r="EX280" i="6" s="1"/>
  <c r="HA280" i="6" s="1"/>
  <c r="CT280" i="6"/>
  <c r="EW280" i="6" s="1"/>
  <c r="GZ280" i="6" s="1"/>
  <c r="CS280" i="6"/>
  <c r="EV280" i="6" s="1"/>
  <c r="GY280" i="6" s="1"/>
  <c r="CR280" i="6"/>
  <c r="EU280" i="6" s="1"/>
  <c r="GX280" i="6" s="1"/>
  <c r="CQ280" i="6"/>
  <c r="ET280" i="6" s="1"/>
  <c r="GW280" i="6" s="1"/>
  <c r="CP280" i="6"/>
  <c r="ES280" i="6" s="1"/>
  <c r="GV280" i="6" s="1"/>
  <c r="CO280" i="6"/>
  <c r="ER280" i="6" s="1"/>
  <c r="GU280" i="6" s="1"/>
  <c r="CN280" i="6"/>
  <c r="EQ280" i="6" s="1"/>
  <c r="GT280" i="6" s="1"/>
  <c r="CM280" i="6"/>
  <c r="EP280" i="6" s="1"/>
  <c r="GS280" i="6" s="1"/>
  <c r="CL280" i="6"/>
  <c r="EO280" i="6" s="1"/>
  <c r="GR280" i="6" s="1"/>
  <c r="CK280" i="6"/>
  <c r="EN280" i="6" s="1"/>
  <c r="GQ280" i="6" s="1"/>
  <c r="CJ280" i="6"/>
  <c r="EM280" i="6" s="1"/>
  <c r="GP280" i="6" s="1"/>
  <c r="CI280" i="6"/>
  <c r="EL280" i="6" s="1"/>
  <c r="GO280" i="6" s="1"/>
  <c r="CH280" i="6"/>
  <c r="EK280" i="6" s="1"/>
  <c r="GN280" i="6" s="1"/>
  <c r="CG280" i="6"/>
  <c r="EJ280" i="6" s="1"/>
  <c r="GM280" i="6" s="1"/>
  <c r="CF280" i="6"/>
  <c r="EI280" i="6" s="1"/>
  <c r="GL280" i="6" s="1"/>
  <c r="CE280" i="6"/>
  <c r="EH280" i="6" s="1"/>
  <c r="GK280" i="6" s="1"/>
  <c r="CD280" i="6"/>
  <c r="EG280" i="6" s="1"/>
  <c r="GJ280" i="6" s="1"/>
  <c r="CC280" i="6"/>
  <c r="EF280" i="6" s="1"/>
  <c r="GI280" i="6" s="1"/>
  <c r="CB280" i="6"/>
  <c r="EE280" i="6" s="1"/>
  <c r="GH280" i="6" s="1"/>
  <c r="CA280" i="6"/>
  <c r="ED280" i="6" s="1"/>
  <c r="GG280" i="6" s="1"/>
  <c r="BZ280" i="6"/>
  <c r="EC280" i="6" s="1"/>
  <c r="GF280" i="6" s="1"/>
  <c r="BY280" i="6"/>
  <c r="EB280" i="6" s="1"/>
  <c r="GE280" i="6" s="1"/>
  <c r="BX280" i="6"/>
  <c r="EA280" i="6" s="1"/>
  <c r="GD280" i="6" s="1"/>
  <c r="BW280" i="6"/>
  <c r="DZ280" i="6" s="1"/>
  <c r="GC280" i="6" s="1"/>
  <c r="BV280" i="6"/>
  <c r="DY280" i="6" s="1"/>
  <c r="GB280" i="6" s="1"/>
  <c r="BU280" i="6"/>
  <c r="DX280" i="6" s="1"/>
  <c r="GA280" i="6" s="1"/>
  <c r="BT280" i="6"/>
  <c r="DW280" i="6" s="1"/>
  <c r="FZ280" i="6" s="1"/>
  <c r="BS280" i="6"/>
  <c r="DV280" i="6" s="1"/>
  <c r="FY280" i="6" s="1"/>
  <c r="DU279" i="6"/>
  <c r="FX279" i="6" s="1"/>
  <c r="DT279" i="6"/>
  <c r="FW279" i="6" s="1"/>
  <c r="HZ279" i="6" s="1"/>
  <c r="DS279" i="6"/>
  <c r="FV279" i="6" s="1"/>
  <c r="HY279" i="6" s="1"/>
  <c r="DR279" i="6"/>
  <c r="FU279" i="6" s="1"/>
  <c r="HX279" i="6" s="1"/>
  <c r="DQ279" i="6"/>
  <c r="FT279" i="6" s="1"/>
  <c r="HW279" i="6" s="1"/>
  <c r="DP279" i="6"/>
  <c r="FS279" i="6" s="1"/>
  <c r="HV279" i="6" s="1"/>
  <c r="DO279" i="6"/>
  <c r="FR279" i="6" s="1"/>
  <c r="HU279" i="6" s="1"/>
  <c r="DN279" i="6"/>
  <c r="FQ279" i="6" s="1"/>
  <c r="HT279" i="6" s="1"/>
  <c r="DM279" i="6"/>
  <c r="FP279" i="6" s="1"/>
  <c r="HS279" i="6" s="1"/>
  <c r="DL279" i="6"/>
  <c r="FO279" i="6" s="1"/>
  <c r="HR279" i="6" s="1"/>
  <c r="DK279" i="6"/>
  <c r="FN279" i="6" s="1"/>
  <c r="HQ279" i="6" s="1"/>
  <c r="DJ279" i="6"/>
  <c r="FM279" i="6" s="1"/>
  <c r="HP279" i="6" s="1"/>
  <c r="DI279" i="6"/>
  <c r="FL279" i="6" s="1"/>
  <c r="HO279" i="6" s="1"/>
  <c r="DH279" i="6"/>
  <c r="FK279" i="6" s="1"/>
  <c r="HN279" i="6" s="1"/>
  <c r="DG279" i="6"/>
  <c r="FJ279" i="6" s="1"/>
  <c r="HM279" i="6" s="1"/>
  <c r="DF279" i="6"/>
  <c r="FI279" i="6" s="1"/>
  <c r="HL279" i="6" s="1"/>
  <c r="DE279" i="6"/>
  <c r="FH279" i="6" s="1"/>
  <c r="HK279" i="6" s="1"/>
  <c r="DD279" i="6"/>
  <c r="FG279" i="6" s="1"/>
  <c r="HJ279" i="6" s="1"/>
  <c r="DC279" i="6"/>
  <c r="FF279" i="6" s="1"/>
  <c r="HI279" i="6" s="1"/>
  <c r="DB279" i="6"/>
  <c r="FE279" i="6" s="1"/>
  <c r="HH279" i="6" s="1"/>
  <c r="DA279" i="6"/>
  <c r="FD279" i="6" s="1"/>
  <c r="HG279" i="6" s="1"/>
  <c r="CZ279" i="6"/>
  <c r="FC279" i="6" s="1"/>
  <c r="HF279" i="6" s="1"/>
  <c r="CY279" i="6"/>
  <c r="FB279" i="6" s="1"/>
  <c r="HE279" i="6" s="1"/>
  <c r="CX279" i="6"/>
  <c r="FA279" i="6" s="1"/>
  <c r="HD279" i="6" s="1"/>
  <c r="CW279" i="6"/>
  <c r="EZ279" i="6" s="1"/>
  <c r="HC279" i="6" s="1"/>
  <c r="CV279" i="6"/>
  <c r="EY279" i="6" s="1"/>
  <c r="HB279" i="6" s="1"/>
  <c r="CU279" i="6"/>
  <c r="EX279" i="6" s="1"/>
  <c r="HA279" i="6" s="1"/>
  <c r="CT279" i="6"/>
  <c r="EW279" i="6" s="1"/>
  <c r="GZ279" i="6" s="1"/>
  <c r="CS279" i="6"/>
  <c r="EV279" i="6" s="1"/>
  <c r="GY279" i="6" s="1"/>
  <c r="CR279" i="6"/>
  <c r="EU279" i="6" s="1"/>
  <c r="GX279" i="6" s="1"/>
  <c r="CQ279" i="6"/>
  <c r="ET279" i="6" s="1"/>
  <c r="GW279" i="6" s="1"/>
  <c r="CP279" i="6"/>
  <c r="ES279" i="6" s="1"/>
  <c r="GV279" i="6" s="1"/>
  <c r="CO279" i="6"/>
  <c r="ER279" i="6" s="1"/>
  <c r="GU279" i="6" s="1"/>
  <c r="CN279" i="6"/>
  <c r="EQ279" i="6" s="1"/>
  <c r="GT279" i="6" s="1"/>
  <c r="CM279" i="6"/>
  <c r="EP279" i="6" s="1"/>
  <c r="GS279" i="6" s="1"/>
  <c r="CL279" i="6"/>
  <c r="EO279" i="6" s="1"/>
  <c r="GR279" i="6" s="1"/>
  <c r="CK279" i="6"/>
  <c r="EN279" i="6" s="1"/>
  <c r="GQ279" i="6" s="1"/>
  <c r="CJ279" i="6"/>
  <c r="EM279" i="6" s="1"/>
  <c r="GP279" i="6" s="1"/>
  <c r="CI279" i="6"/>
  <c r="EL279" i="6" s="1"/>
  <c r="GO279" i="6" s="1"/>
  <c r="CH279" i="6"/>
  <c r="EK279" i="6" s="1"/>
  <c r="GN279" i="6" s="1"/>
  <c r="CG279" i="6"/>
  <c r="EJ279" i="6" s="1"/>
  <c r="GM279" i="6" s="1"/>
  <c r="CF279" i="6"/>
  <c r="EI279" i="6" s="1"/>
  <c r="GL279" i="6" s="1"/>
  <c r="CE279" i="6"/>
  <c r="EH279" i="6" s="1"/>
  <c r="GK279" i="6" s="1"/>
  <c r="CD279" i="6"/>
  <c r="EG279" i="6" s="1"/>
  <c r="GJ279" i="6" s="1"/>
  <c r="CC279" i="6"/>
  <c r="EF279" i="6" s="1"/>
  <c r="GI279" i="6" s="1"/>
  <c r="CB279" i="6"/>
  <c r="EE279" i="6" s="1"/>
  <c r="GH279" i="6" s="1"/>
  <c r="CA279" i="6"/>
  <c r="ED279" i="6" s="1"/>
  <c r="GG279" i="6" s="1"/>
  <c r="BZ279" i="6"/>
  <c r="EC279" i="6" s="1"/>
  <c r="GF279" i="6" s="1"/>
  <c r="BY279" i="6"/>
  <c r="EB279" i="6" s="1"/>
  <c r="GE279" i="6" s="1"/>
  <c r="BX279" i="6"/>
  <c r="EA279" i="6" s="1"/>
  <c r="GD279" i="6" s="1"/>
  <c r="BW279" i="6"/>
  <c r="DZ279" i="6" s="1"/>
  <c r="GC279" i="6" s="1"/>
  <c r="BV279" i="6"/>
  <c r="DY279" i="6" s="1"/>
  <c r="GB279" i="6" s="1"/>
  <c r="BU279" i="6"/>
  <c r="DX279" i="6" s="1"/>
  <c r="GA279" i="6" s="1"/>
  <c r="BT279" i="6"/>
  <c r="DW279" i="6" s="1"/>
  <c r="FZ279" i="6" s="1"/>
  <c r="BS279" i="6"/>
  <c r="DV279" i="6" s="1"/>
  <c r="FY279" i="6" s="1"/>
  <c r="DU278" i="6"/>
  <c r="FX278" i="6" s="1"/>
  <c r="DT278" i="6"/>
  <c r="FW278" i="6" s="1"/>
  <c r="HZ278" i="6" s="1"/>
  <c r="DS278" i="6"/>
  <c r="FV278" i="6" s="1"/>
  <c r="HY278" i="6" s="1"/>
  <c r="DR278" i="6"/>
  <c r="FU278" i="6" s="1"/>
  <c r="HX278" i="6" s="1"/>
  <c r="DQ278" i="6"/>
  <c r="FT278" i="6" s="1"/>
  <c r="HW278" i="6" s="1"/>
  <c r="DP278" i="6"/>
  <c r="FS278" i="6" s="1"/>
  <c r="HV278" i="6" s="1"/>
  <c r="DO278" i="6"/>
  <c r="FR278" i="6" s="1"/>
  <c r="HU278" i="6" s="1"/>
  <c r="DN278" i="6"/>
  <c r="FQ278" i="6" s="1"/>
  <c r="HT278" i="6" s="1"/>
  <c r="DM278" i="6"/>
  <c r="FP278" i="6" s="1"/>
  <c r="HS278" i="6" s="1"/>
  <c r="DL278" i="6"/>
  <c r="FO278" i="6" s="1"/>
  <c r="HR278" i="6" s="1"/>
  <c r="DK278" i="6"/>
  <c r="FN278" i="6" s="1"/>
  <c r="HQ278" i="6" s="1"/>
  <c r="DJ278" i="6"/>
  <c r="FM278" i="6" s="1"/>
  <c r="HP278" i="6" s="1"/>
  <c r="DI278" i="6"/>
  <c r="FL278" i="6" s="1"/>
  <c r="HO278" i="6" s="1"/>
  <c r="DH278" i="6"/>
  <c r="FK278" i="6" s="1"/>
  <c r="HN278" i="6" s="1"/>
  <c r="DG278" i="6"/>
  <c r="FJ278" i="6" s="1"/>
  <c r="HM278" i="6" s="1"/>
  <c r="DF278" i="6"/>
  <c r="FI278" i="6" s="1"/>
  <c r="HL278" i="6" s="1"/>
  <c r="DE278" i="6"/>
  <c r="FH278" i="6" s="1"/>
  <c r="HK278" i="6" s="1"/>
  <c r="DD278" i="6"/>
  <c r="FG278" i="6" s="1"/>
  <c r="HJ278" i="6" s="1"/>
  <c r="DC278" i="6"/>
  <c r="FF278" i="6" s="1"/>
  <c r="HI278" i="6" s="1"/>
  <c r="DB278" i="6"/>
  <c r="FE278" i="6" s="1"/>
  <c r="HH278" i="6" s="1"/>
  <c r="DA278" i="6"/>
  <c r="FD278" i="6" s="1"/>
  <c r="HG278" i="6" s="1"/>
  <c r="CZ278" i="6"/>
  <c r="FC278" i="6" s="1"/>
  <c r="HF278" i="6" s="1"/>
  <c r="CY278" i="6"/>
  <c r="FB278" i="6" s="1"/>
  <c r="HE278" i="6" s="1"/>
  <c r="CX278" i="6"/>
  <c r="FA278" i="6" s="1"/>
  <c r="HD278" i="6" s="1"/>
  <c r="CW278" i="6"/>
  <c r="EZ278" i="6" s="1"/>
  <c r="HC278" i="6" s="1"/>
  <c r="CV278" i="6"/>
  <c r="EY278" i="6" s="1"/>
  <c r="HB278" i="6" s="1"/>
  <c r="CU278" i="6"/>
  <c r="EX278" i="6" s="1"/>
  <c r="HA278" i="6" s="1"/>
  <c r="CT278" i="6"/>
  <c r="EW278" i="6" s="1"/>
  <c r="GZ278" i="6" s="1"/>
  <c r="CS278" i="6"/>
  <c r="EV278" i="6" s="1"/>
  <c r="GY278" i="6" s="1"/>
  <c r="CR278" i="6"/>
  <c r="EU278" i="6" s="1"/>
  <c r="GX278" i="6" s="1"/>
  <c r="CQ278" i="6"/>
  <c r="ET278" i="6" s="1"/>
  <c r="GW278" i="6" s="1"/>
  <c r="CP278" i="6"/>
  <c r="ES278" i="6" s="1"/>
  <c r="GV278" i="6" s="1"/>
  <c r="CO278" i="6"/>
  <c r="ER278" i="6" s="1"/>
  <c r="GU278" i="6" s="1"/>
  <c r="CN278" i="6"/>
  <c r="EQ278" i="6" s="1"/>
  <c r="GT278" i="6" s="1"/>
  <c r="CM278" i="6"/>
  <c r="EP278" i="6" s="1"/>
  <c r="GS278" i="6" s="1"/>
  <c r="CL278" i="6"/>
  <c r="EO278" i="6" s="1"/>
  <c r="GR278" i="6" s="1"/>
  <c r="CK278" i="6"/>
  <c r="EN278" i="6" s="1"/>
  <c r="GQ278" i="6" s="1"/>
  <c r="CJ278" i="6"/>
  <c r="EM278" i="6" s="1"/>
  <c r="GP278" i="6" s="1"/>
  <c r="CI278" i="6"/>
  <c r="EL278" i="6" s="1"/>
  <c r="GO278" i="6" s="1"/>
  <c r="CH278" i="6"/>
  <c r="EK278" i="6" s="1"/>
  <c r="GN278" i="6" s="1"/>
  <c r="CG278" i="6"/>
  <c r="EJ278" i="6" s="1"/>
  <c r="GM278" i="6" s="1"/>
  <c r="CF278" i="6"/>
  <c r="EI278" i="6" s="1"/>
  <c r="GL278" i="6" s="1"/>
  <c r="CE278" i="6"/>
  <c r="EH278" i="6" s="1"/>
  <c r="GK278" i="6" s="1"/>
  <c r="CD278" i="6"/>
  <c r="EG278" i="6" s="1"/>
  <c r="GJ278" i="6" s="1"/>
  <c r="CC278" i="6"/>
  <c r="EF278" i="6" s="1"/>
  <c r="GI278" i="6" s="1"/>
  <c r="CB278" i="6"/>
  <c r="EE278" i="6" s="1"/>
  <c r="GH278" i="6" s="1"/>
  <c r="CA278" i="6"/>
  <c r="ED278" i="6" s="1"/>
  <c r="GG278" i="6" s="1"/>
  <c r="BZ278" i="6"/>
  <c r="EC278" i="6" s="1"/>
  <c r="GF278" i="6" s="1"/>
  <c r="BY278" i="6"/>
  <c r="EB278" i="6" s="1"/>
  <c r="GE278" i="6" s="1"/>
  <c r="BX278" i="6"/>
  <c r="EA278" i="6" s="1"/>
  <c r="GD278" i="6" s="1"/>
  <c r="BW278" i="6"/>
  <c r="DZ278" i="6" s="1"/>
  <c r="GC278" i="6" s="1"/>
  <c r="BV278" i="6"/>
  <c r="DY278" i="6" s="1"/>
  <c r="GB278" i="6" s="1"/>
  <c r="BU278" i="6"/>
  <c r="DX278" i="6" s="1"/>
  <c r="GA278" i="6" s="1"/>
  <c r="BT278" i="6"/>
  <c r="DW278" i="6" s="1"/>
  <c r="FZ278" i="6" s="1"/>
  <c r="BS278" i="6"/>
  <c r="DV278" i="6" s="1"/>
  <c r="FY278" i="6" s="1"/>
  <c r="DU277" i="6"/>
  <c r="FX277" i="6" s="1"/>
  <c r="DT277" i="6"/>
  <c r="FW277" i="6" s="1"/>
  <c r="HZ277" i="6" s="1"/>
  <c r="DS277" i="6"/>
  <c r="FV277" i="6" s="1"/>
  <c r="HY277" i="6" s="1"/>
  <c r="DR277" i="6"/>
  <c r="FU277" i="6" s="1"/>
  <c r="HX277" i="6" s="1"/>
  <c r="DQ277" i="6"/>
  <c r="FT277" i="6" s="1"/>
  <c r="HW277" i="6" s="1"/>
  <c r="DP277" i="6"/>
  <c r="FS277" i="6" s="1"/>
  <c r="HV277" i="6" s="1"/>
  <c r="DO277" i="6"/>
  <c r="FR277" i="6" s="1"/>
  <c r="HU277" i="6" s="1"/>
  <c r="DN277" i="6"/>
  <c r="FQ277" i="6" s="1"/>
  <c r="HT277" i="6" s="1"/>
  <c r="DM277" i="6"/>
  <c r="FP277" i="6" s="1"/>
  <c r="HS277" i="6" s="1"/>
  <c r="DL277" i="6"/>
  <c r="FO277" i="6" s="1"/>
  <c r="HR277" i="6" s="1"/>
  <c r="DK277" i="6"/>
  <c r="FN277" i="6" s="1"/>
  <c r="HQ277" i="6" s="1"/>
  <c r="DJ277" i="6"/>
  <c r="FM277" i="6" s="1"/>
  <c r="HP277" i="6" s="1"/>
  <c r="DI277" i="6"/>
  <c r="FL277" i="6" s="1"/>
  <c r="HO277" i="6" s="1"/>
  <c r="DH277" i="6"/>
  <c r="FK277" i="6" s="1"/>
  <c r="HN277" i="6" s="1"/>
  <c r="DG277" i="6"/>
  <c r="FJ277" i="6" s="1"/>
  <c r="HM277" i="6" s="1"/>
  <c r="DF277" i="6"/>
  <c r="FI277" i="6" s="1"/>
  <c r="HL277" i="6" s="1"/>
  <c r="DE277" i="6"/>
  <c r="FH277" i="6" s="1"/>
  <c r="HK277" i="6" s="1"/>
  <c r="DD277" i="6"/>
  <c r="FG277" i="6" s="1"/>
  <c r="HJ277" i="6" s="1"/>
  <c r="DC277" i="6"/>
  <c r="FF277" i="6" s="1"/>
  <c r="HI277" i="6" s="1"/>
  <c r="DB277" i="6"/>
  <c r="FE277" i="6" s="1"/>
  <c r="HH277" i="6" s="1"/>
  <c r="DA277" i="6"/>
  <c r="FD277" i="6" s="1"/>
  <c r="HG277" i="6" s="1"/>
  <c r="CZ277" i="6"/>
  <c r="FC277" i="6" s="1"/>
  <c r="HF277" i="6" s="1"/>
  <c r="CY277" i="6"/>
  <c r="FB277" i="6" s="1"/>
  <c r="HE277" i="6" s="1"/>
  <c r="CX277" i="6"/>
  <c r="FA277" i="6" s="1"/>
  <c r="HD277" i="6" s="1"/>
  <c r="CW277" i="6"/>
  <c r="EZ277" i="6" s="1"/>
  <c r="HC277" i="6" s="1"/>
  <c r="CV277" i="6"/>
  <c r="EY277" i="6" s="1"/>
  <c r="HB277" i="6" s="1"/>
  <c r="CU277" i="6"/>
  <c r="EX277" i="6" s="1"/>
  <c r="HA277" i="6" s="1"/>
  <c r="CT277" i="6"/>
  <c r="EW277" i="6" s="1"/>
  <c r="GZ277" i="6" s="1"/>
  <c r="CS277" i="6"/>
  <c r="EV277" i="6" s="1"/>
  <c r="GY277" i="6" s="1"/>
  <c r="CR277" i="6"/>
  <c r="EU277" i="6" s="1"/>
  <c r="GX277" i="6" s="1"/>
  <c r="CQ277" i="6"/>
  <c r="ET277" i="6" s="1"/>
  <c r="GW277" i="6" s="1"/>
  <c r="CP277" i="6"/>
  <c r="ES277" i="6" s="1"/>
  <c r="GV277" i="6" s="1"/>
  <c r="CO277" i="6"/>
  <c r="ER277" i="6" s="1"/>
  <c r="GU277" i="6" s="1"/>
  <c r="CN277" i="6"/>
  <c r="EQ277" i="6" s="1"/>
  <c r="GT277" i="6" s="1"/>
  <c r="CM277" i="6"/>
  <c r="EP277" i="6" s="1"/>
  <c r="GS277" i="6" s="1"/>
  <c r="CL277" i="6"/>
  <c r="EO277" i="6" s="1"/>
  <c r="GR277" i="6" s="1"/>
  <c r="CK277" i="6"/>
  <c r="EN277" i="6" s="1"/>
  <c r="GQ277" i="6" s="1"/>
  <c r="CJ277" i="6"/>
  <c r="EM277" i="6" s="1"/>
  <c r="GP277" i="6" s="1"/>
  <c r="CI277" i="6"/>
  <c r="EL277" i="6" s="1"/>
  <c r="GO277" i="6" s="1"/>
  <c r="CH277" i="6"/>
  <c r="EK277" i="6" s="1"/>
  <c r="GN277" i="6" s="1"/>
  <c r="CG277" i="6"/>
  <c r="EJ277" i="6" s="1"/>
  <c r="GM277" i="6" s="1"/>
  <c r="CF277" i="6"/>
  <c r="EI277" i="6" s="1"/>
  <c r="GL277" i="6" s="1"/>
  <c r="CE277" i="6"/>
  <c r="EH277" i="6" s="1"/>
  <c r="GK277" i="6" s="1"/>
  <c r="CD277" i="6"/>
  <c r="EG277" i="6" s="1"/>
  <c r="GJ277" i="6" s="1"/>
  <c r="CC277" i="6"/>
  <c r="EF277" i="6" s="1"/>
  <c r="GI277" i="6" s="1"/>
  <c r="CB277" i="6"/>
  <c r="EE277" i="6" s="1"/>
  <c r="GH277" i="6" s="1"/>
  <c r="CA277" i="6"/>
  <c r="ED277" i="6" s="1"/>
  <c r="GG277" i="6" s="1"/>
  <c r="BZ277" i="6"/>
  <c r="EC277" i="6" s="1"/>
  <c r="GF277" i="6" s="1"/>
  <c r="BY277" i="6"/>
  <c r="EB277" i="6" s="1"/>
  <c r="GE277" i="6" s="1"/>
  <c r="BX277" i="6"/>
  <c r="EA277" i="6" s="1"/>
  <c r="GD277" i="6" s="1"/>
  <c r="BW277" i="6"/>
  <c r="DZ277" i="6" s="1"/>
  <c r="GC277" i="6" s="1"/>
  <c r="BV277" i="6"/>
  <c r="DY277" i="6" s="1"/>
  <c r="GB277" i="6" s="1"/>
  <c r="BU277" i="6"/>
  <c r="DX277" i="6" s="1"/>
  <c r="GA277" i="6" s="1"/>
  <c r="BT277" i="6"/>
  <c r="DW277" i="6" s="1"/>
  <c r="FZ277" i="6" s="1"/>
  <c r="BS277" i="6"/>
  <c r="DV277" i="6" s="1"/>
  <c r="FY277" i="6" s="1"/>
  <c r="DU276" i="6"/>
  <c r="FX276" i="6" s="1"/>
  <c r="DT276" i="6"/>
  <c r="FW276" i="6" s="1"/>
  <c r="HZ276" i="6" s="1"/>
  <c r="DS276" i="6"/>
  <c r="FV276" i="6" s="1"/>
  <c r="HY276" i="6" s="1"/>
  <c r="DR276" i="6"/>
  <c r="FU276" i="6" s="1"/>
  <c r="HX276" i="6" s="1"/>
  <c r="DQ276" i="6"/>
  <c r="FT276" i="6" s="1"/>
  <c r="HW276" i="6" s="1"/>
  <c r="DP276" i="6"/>
  <c r="FS276" i="6" s="1"/>
  <c r="HV276" i="6" s="1"/>
  <c r="DO276" i="6"/>
  <c r="FR276" i="6" s="1"/>
  <c r="HU276" i="6" s="1"/>
  <c r="DN276" i="6"/>
  <c r="FQ276" i="6" s="1"/>
  <c r="HT276" i="6" s="1"/>
  <c r="DM276" i="6"/>
  <c r="FP276" i="6" s="1"/>
  <c r="HS276" i="6" s="1"/>
  <c r="DL276" i="6"/>
  <c r="FO276" i="6" s="1"/>
  <c r="HR276" i="6" s="1"/>
  <c r="DK276" i="6"/>
  <c r="FN276" i="6" s="1"/>
  <c r="HQ276" i="6" s="1"/>
  <c r="DJ276" i="6"/>
  <c r="FM276" i="6" s="1"/>
  <c r="HP276" i="6" s="1"/>
  <c r="DI276" i="6"/>
  <c r="FL276" i="6" s="1"/>
  <c r="HO276" i="6" s="1"/>
  <c r="DH276" i="6"/>
  <c r="FK276" i="6" s="1"/>
  <c r="HN276" i="6" s="1"/>
  <c r="DG276" i="6"/>
  <c r="FJ276" i="6" s="1"/>
  <c r="HM276" i="6" s="1"/>
  <c r="DF276" i="6"/>
  <c r="FI276" i="6" s="1"/>
  <c r="HL276" i="6" s="1"/>
  <c r="DE276" i="6"/>
  <c r="FH276" i="6" s="1"/>
  <c r="HK276" i="6" s="1"/>
  <c r="DD276" i="6"/>
  <c r="FG276" i="6" s="1"/>
  <c r="HJ276" i="6" s="1"/>
  <c r="DC276" i="6"/>
  <c r="FF276" i="6" s="1"/>
  <c r="HI276" i="6" s="1"/>
  <c r="DB276" i="6"/>
  <c r="FE276" i="6" s="1"/>
  <c r="HH276" i="6" s="1"/>
  <c r="DA276" i="6"/>
  <c r="FD276" i="6" s="1"/>
  <c r="HG276" i="6" s="1"/>
  <c r="CZ276" i="6"/>
  <c r="FC276" i="6" s="1"/>
  <c r="HF276" i="6" s="1"/>
  <c r="CY276" i="6"/>
  <c r="FB276" i="6" s="1"/>
  <c r="HE276" i="6" s="1"/>
  <c r="CX276" i="6"/>
  <c r="FA276" i="6" s="1"/>
  <c r="HD276" i="6" s="1"/>
  <c r="CW276" i="6"/>
  <c r="EZ276" i="6" s="1"/>
  <c r="HC276" i="6" s="1"/>
  <c r="CV276" i="6"/>
  <c r="EY276" i="6" s="1"/>
  <c r="HB276" i="6" s="1"/>
  <c r="CU276" i="6"/>
  <c r="EX276" i="6" s="1"/>
  <c r="HA276" i="6" s="1"/>
  <c r="CT276" i="6"/>
  <c r="EW276" i="6" s="1"/>
  <c r="GZ276" i="6" s="1"/>
  <c r="CS276" i="6"/>
  <c r="EV276" i="6" s="1"/>
  <c r="GY276" i="6" s="1"/>
  <c r="CR276" i="6"/>
  <c r="EU276" i="6" s="1"/>
  <c r="GX276" i="6" s="1"/>
  <c r="CQ276" i="6"/>
  <c r="ET276" i="6" s="1"/>
  <c r="GW276" i="6" s="1"/>
  <c r="CP276" i="6"/>
  <c r="ES276" i="6" s="1"/>
  <c r="GV276" i="6" s="1"/>
  <c r="CO276" i="6"/>
  <c r="ER276" i="6" s="1"/>
  <c r="GU276" i="6" s="1"/>
  <c r="CN276" i="6"/>
  <c r="EQ276" i="6" s="1"/>
  <c r="GT276" i="6" s="1"/>
  <c r="CM276" i="6"/>
  <c r="EP276" i="6" s="1"/>
  <c r="GS276" i="6" s="1"/>
  <c r="CL276" i="6"/>
  <c r="EO276" i="6" s="1"/>
  <c r="GR276" i="6" s="1"/>
  <c r="CK276" i="6"/>
  <c r="EN276" i="6" s="1"/>
  <c r="GQ276" i="6" s="1"/>
  <c r="CJ276" i="6"/>
  <c r="EM276" i="6" s="1"/>
  <c r="GP276" i="6" s="1"/>
  <c r="CI276" i="6"/>
  <c r="EL276" i="6" s="1"/>
  <c r="GO276" i="6" s="1"/>
  <c r="CH276" i="6"/>
  <c r="EK276" i="6" s="1"/>
  <c r="GN276" i="6" s="1"/>
  <c r="CG276" i="6"/>
  <c r="EJ276" i="6" s="1"/>
  <c r="GM276" i="6" s="1"/>
  <c r="CF276" i="6"/>
  <c r="EI276" i="6" s="1"/>
  <c r="GL276" i="6" s="1"/>
  <c r="CE276" i="6"/>
  <c r="EH276" i="6" s="1"/>
  <c r="GK276" i="6" s="1"/>
  <c r="CD276" i="6"/>
  <c r="EG276" i="6" s="1"/>
  <c r="GJ276" i="6" s="1"/>
  <c r="CC276" i="6"/>
  <c r="EF276" i="6" s="1"/>
  <c r="GI276" i="6" s="1"/>
  <c r="CB276" i="6"/>
  <c r="EE276" i="6" s="1"/>
  <c r="GH276" i="6" s="1"/>
  <c r="CA276" i="6"/>
  <c r="ED276" i="6" s="1"/>
  <c r="GG276" i="6" s="1"/>
  <c r="BZ276" i="6"/>
  <c r="EC276" i="6" s="1"/>
  <c r="GF276" i="6" s="1"/>
  <c r="BY276" i="6"/>
  <c r="EB276" i="6" s="1"/>
  <c r="GE276" i="6" s="1"/>
  <c r="BX276" i="6"/>
  <c r="EA276" i="6" s="1"/>
  <c r="GD276" i="6" s="1"/>
  <c r="BW276" i="6"/>
  <c r="DZ276" i="6" s="1"/>
  <c r="GC276" i="6" s="1"/>
  <c r="BV276" i="6"/>
  <c r="DY276" i="6" s="1"/>
  <c r="GB276" i="6" s="1"/>
  <c r="BU276" i="6"/>
  <c r="DX276" i="6" s="1"/>
  <c r="GA276" i="6" s="1"/>
  <c r="BT276" i="6"/>
  <c r="DW276" i="6" s="1"/>
  <c r="FZ276" i="6" s="1"/>
  <c r="BS276" i="6"/>
  <c r="DV276" i="6" s="1"/>
  <c r="FY276" i="6" s="1"/>
  <c r="DU275" i="6"/>
  <c r="FX275" i="6" s="1"/>
  <c r="DT275" i="6"/>
  <c r="FW275" i="6" s="1"/>
  <c r="HZ275" i="6" s="1"/>
  <c r="DS275" i="6"/>
  <c r="FV275" i="6" s="1"/>
  <c r="HY275" i="6" s="1"/>
  <c r="DR275" i="6"/>
  <c r="FU275" i="6" s="1"/>
  <c r="HX275" i="6" s="1"/>
  <c r="DQ275" i="6"/>
  <c r="FT275" i="6" s="1"/>
  <c r="HW275" i="6" s="1"/>
  <c r="DP275" i="6"/>
  <c r="FS275" i="6" s="1"/>
  <c r="HV275" i="6" s="1"/>
  <c r="DO275" i="6"/>
  <c r="FR275" i="6" s="1"/>
  <c r="HU275" i="6" s="1"/>
  <c r="DN275" i="6"/>
  <c r="FQ275" i="6" s="1"/>
  <c r="HT275" i="6" s="1"/>
  <c r="DM275" i="6"/>
  <c r="FP275" i="6" s="1"/>
  <c r="HS275" i="6" s="1"/>
  <c r="DL275" i="6"/>
  <c r="FO275" i="6" s="1"/>
  <c r="HR275" i="6" s="1"/>
  <c r="DK275" i="6"/>
  <c r="FN275" i="6" s="1"/>
  <c r="HQ275" i="6" s="1"/>
  <c r="DJ275" i="6"/>
  <c r="FM275" i="6" s="1"/>
  <c r="HP275" i="6" s="1"/>
  <c r="DI275" i="6"/>
  <c r="FL275" i="6" s="1"/>
  <c r="HO275" i="6" s="1"/>
  <c r="DH275" i="6"/>
  <c r="FK275" i="6" s="1"/>
  <c r="HN275" i="6" s="1"/>
  <c r="DG275" i="6"/>
  <c r="FJ275" i="6" s="1"/>
  <c r="HM275" i="6" s="1"/>
  <c r="DF275" i="6"/>
  <c r="FI275" i="6" s="1"/>
  <c r="HL275" i="6" s="1"/>
  <c r="DE275" i="6"/>
  <c r="FH275" i="6" s="1"/>
  <c r="HK275" i="6" s="1"/>
  <c r="DD275" i="6"/>
  <c r="FG275" i="6" s="1"/>
  <c r="HJ275" i="6" s="1"/>
  <c r="DC275" i="6"/>
  <c r="FF275" i="6" s="1"/>
  <c r="HI275" i="6" s="1"/>
  <c r="DB275" i="6"/>
  <c r="FE275" i="6" s="1"/>
  <c r="HH275" i="6" s="1"/>
  <c r="DA275" i="6"/>
  <c r="FD275" i="6" s="1"/>
  <c r="HG275" i="6" s="1"/>
  <c r="CZ275" i="6"/>
  <c r="FC275" i="6" s="1"/>
  <c r="HF275" i="6" s="1"/>
  <c r="CY275" i="6"/>
  <c r="FB275" i="6" s="1"/>
  <c r="HE275" i="6" s="1"/>
  <c r="CX275" i="6"/>
  <c r="FA275" i="6" s="1"/>
  <c r="HD275" i="6" s="1"/>
  <c r="CW275" i="6"/>
  <c r="EZ275" i="6" s="1"/>
  <c r="HC275" i="6" s="1"/>
  <c r="CV275" i="6"/>
  <c r="EY275" i="6" s="1"/>
  <c r="HB275" i="6" s="1"/>
  <c r="CU275" i="6"/>
  <c r="EX275" i="6" s="1"/>
  <c r="HA275" i="6" s="1"/>
  <c r="CT275" i="6"/>
  <c r="EW275" i="6" s="1"/>
  <c r="GZ275" i="6" s="1"/>
  <c r="CS275" i="6"/>
  <c r="EV275" i="6" s="1"/>
  <c r="GY275" i="6" s="1"/>
  <c r="CR275" i="6"/>
  <c r="EU275" i="6" s="1"/>
  <c r="GX275" i="6" s="1"/>
  <c r="CQ275" i="6"/>
  <c r="ET275" i="6" s="1"/>
  <c r="GW275" i="6" s="1"/>
  <c r="CP275" i="6"/>
  <c r="ES275" i="6" s="1"/>
  <c r="GV275" i="6" s="1"/>
  <c r="CO275" i="6"/>
  <c r="ER275" i="6" s="1"/>
  <c r="GU275" i="6" s="1"/>
  <c r="CN275" i="6"/>
  <c r="EQ275" i="6" s="1"/>
  <c r="GT275" i="6" s="1"/>
  <c r="CM275" i="6"/>
  <c r="EP275" i="6" s="1"/>
  <c r="GS275" i="6" s="1"/>
  <c r="CL275" i="6"/>
  <c r="EO275" i="6" s="1"/>
  <c r="GR275" i="6" s="1"/>
  <c r="CK275" i="6"/>
  <c r="EN275" i="6" s="1"/>
  <c r="GQ275" i="6" s="1"/>
  <c r="CJ275" i="6"/>
  <c r="EM275" i="6" s="1"/>
  <c r="GP275" i="6" s="1"/>
  <c r="CI275" i="6"/>
  <c r="EL275" i="6" s="1"/>
  <c r="GO275" i="6" s="1"/>
  <c r="CH275" i="6"/>
  <c r="EK275" i="6" s="1"/>
  <c r="GN275" i="6" s="1"/>
  <c r="CG275" i="6"/>
  <c r="EJ275" i="6" s="1"/>
  <c r="GM275" i="6" s="1"/>
  <c r="CF275" i="6"/>
  <c r="EI275" i="6" s="1"/>
  <c r="GL275" i="6" s="1"/>
  <c r="CE275" i="6"/>
  <c r="EH275" i="6" s="1"/>
  <c r="GK275" i="6" s="1"/>
  <c r="CD275" i="6"/>
  <c r="EG275" i="6" s="1"/>
  <c r="GJ275" i="6" s="1"/>
  <c r="CC275" i="6"/>
  <c r="EF275" i="6" s="1"/>
  <c r="GI275" i="6" s="1"/>
  <c r="CB275" i="6"/>
  <c r="EE275" i="6" s="1"/>
  <c r="GH275" i="6" s="1"/>
  <c r="CA275" i="6"/>
  <c r="ED275" i="6" s="1"/>
  <c r="GG275" i="6" s="1"/>
  <c r="BZ275" i="6"/>
  <c r="EC275" i="6" s="1"/>
  <c r="GF275" i="6" s="1"/>
  <c r="BY275" i="6"/>
  <c r="EB275" i="6" s="1"/>
  <c r="GE275" i="6" s="1"/>
  <c r="BX275" i="6"/>
  <c r="EA275" i="6" s="1"/>
  <c r="GD275" i="6" s="1"/>
  <c r="BW275" i="6"/>
  <c r="DZ275" i="6" s="1"/>
  <c r="GC275" i="6" s="1"/>
  <c r="BV275" i="6"/>
  <c r="DY275" i="6" s="1"/>
  <c r="GB275" i="6" s="1"/>
  <c r="BU275" i="6"/>
  <c r="DX275" i="6" s="1"/>
  <c r="GA275" i="6" s="1"/>
  <c r="BT275" i="6"/>
  <c r="DW275" i="6" s="1"/>
  <c r="FZ275" i="6" s="1"/>
  <c r="BS275" i="6"/>
  <c r="DV275" i="6" s="1"/>
  <c r="FY275" i="6" s="1"/>
  <c r="DU274" i="6"/>
  <c r="FX274" i="6" s="1"/>
  <c r="DT274" i="6"/>
  <c r="FW274" i="6" s="1"/>
  <c r="HZ274" i="6" s="1"/>
  <c r="DS274" i="6"/>
  <c r="FV274" i="6" s="1"/>
  <c r="HY274" i="6" s="1"/>
  <c r="DR274" i="6"/>
  <c r="FU274" i="6" s="1"/>
  <c r="HX274" i="6" s="1"/>
  <c r="DQ274" i="6"/>
  <c r="FT274" i="6" s="1"/>
  <c r="HW274" i="6" s="1"/>
  <c r="DP274" i="6"/>
  <c r="FS274" i="6" s="1"/>
  <c r="HV274" i="6" s="1"/>
  <c r="DO274" i="6"/>
  <c r="FR274" i="6" s="1"/>
  <c r="HU274" i="6" s="1"/>
  <c r="DN274" i="6"/>
  <c r="FQ274" i="6" s="1"/>
  <c r="HT274" i="6" s="1"/>
  <c r="DM274" i="6"/>
  <c r="FP274" i="6" s="1"/>
  <c r="HS274" i="6" s="1"/>
  <c r="DL274" i="6"/>
  <c r="FO274" i="6" s="1"/>
  <c r="HR274" i="6" s="1"/>
  <c r="DK274" i="6"/>
  <c r="FN274" i="6" s="1"/>
  <c r="HQ274" i="6" s="1"/>
  <c r="DJ274" i="6"/>
  <c r="FM274" i="6" s="1"/>
  <c r="HP274" i="6" s="1"/>
  <c r="DI274" i="6"/>
  <c r="FL274" i="6" s="1"/>
  <c r="HO274" i="6" s="1"/>
  <c r="DH274" i="6"/>
  <c r="FK274" i="6" s="1"/>
  <c r="HN274" i="6" s="1"/>
  <c r="DG274" i="6"/>
  <c r="FJ274" i="6" s="1"/>
  <c r="HM274" i="6" s="1"/>
  <c r="DF274" i="6"/>
  <c r="FI274" i="6" s="1"/>
  <c r="HL274" i="6" s="1"/>
  <c r="DE274" i="6"/>
  <c r="FH274" i="6" s="1"/>
  <c r="HK274" i="6" s="1"/>
  <c r="DD274" i="6"/>
  <c r="FG274" i="6" s="1"/>
  <c r="HJ274" i="6" s="1"/>
  <c r="DC274" i="6"/>
  <c r="FF274" i="6" s="1"/>
  <c r="HI274" i="6" s="1"/>
  <c r="DB274" i="6"/>
  <c r="FE274" i="6" s="1"/>
  <c r="HH274" i="6" s="1"/>
  <c r="DA274" i="6"/>
  <c r="FD274" i="6" s="1"/>
  <c r="HG274" i="6" s="1"/>
  <c r="CZ274" i="6"/>
  <c r="FC274" i="6" s="1"/>
  <c r="HF274" i="6" s="1"/>
  <c r="CY274" i="6"/>
  <c r="FB274" i="6" s="1"/>
  <c r="HE274" i="6" s="1"/>
  <c r="CX274" i="6"/>
  <c r="FA274" i="6" s="1"/>
  <c r="HD274" i="6" s="1"/>
  <c r="CW274" i="6"/>
  <c r="EZ274" i="6" s="1"/>
  <c r="HC274" i="6" s="1"/>
  <c r="CV274" i="6"/>
  <c r="EY274" i="6" s="1"/>
  <c r="HB274" i="6" s="1"/>
  <c r="CU274" i="6"/>
  <c r="EX274" i="6" s="1"/>
  <c r="HA274" i="6" s="1"/>
  <c r="CT274" i="6"/>
  <c r="EW274" i="6" s="1"/>
  <c r="GZ274" i="6" s="1"/>
  <c r="CS274" i="6"/>
  <c r="EV274" i="6" s="1"/>
  <c r="GY274" i="6" s="1"/>
  <c r="CR274" i="6"/>
  <c r="EU274" i="6" s="1"/>
  <c r="GX274" i="6" s="1"/>
  <c r="CQ274" i="6"/>
  <c r="ET274" i="6" s="1"/>
  <c r="GW274" i="6" s="1"/>
  <c r="CP274" i="6"/>
  <c r="ES274" i="6" s="1"/>
  <c r="GV274" i="6" s="1"/>
  <c r="CO274" i="6"/>
  <c r="ER274" i="6" s="1"/>
  <c r="GU274" i="6" s="1"/>
  <c r="CN274" i="6"/>
  <c r="EQ274" i="6" s="1"/>
  <c r="GT274" i="6" s="1"/>
  <c r="CM274" i="6"/>
  <c r="EP274" i="6" s="1"/>
  <c r="GS274" i="6" s="1"/>
  <c r="CL274" i="6"/>
  <c r="EO274" i="6" s="1"/>
  <c r="GR274" i="6" s="1"/>
  <c r="CK274" i="6"/>
  <c r="EN274" i="6" s="1"/>
  <c r="GQ274" i="6" s="1"/>
  <c r="CJ274" i="6"/>
  <c r="EM274" i="6" s="1"/>
  <c r="GP274" i="6" s="1"/>
  <c r="CI274" i="6"/>
  <c r="EL274" i="6" s="1"/>
  <c r="GO274" i="6" s="1"/>
  <c r="CH274" i="6"/>
  <c r="EK274" i="6" s="1"/>
  <c r="GN274" i="6" s="1"/>
  <c r="CG274" i="6"/>
  <c r="EJ274" i="6" s="1"/>
  <c r="GM274" i="6" s="1"/>
  <c r="CF274" i="6"/>
  <c r="EI274" i="6" s="1"/>
  <c r="GL274" i="6" s="1"/>
  <c r="CE274" i="6"/>
  <c r="EH274" i="6" s="1"/>
  <c r="GK274" i="6" s="1"/>
  <c r="CD274" i="6"/>
  <c r="EG274" i="6" s="1"/>
  <c r="GJ274" i="6" s="1"/>
  <c r="CC274" i="6"/>
  <c r="EF274" i="6" s="1"/>
  <c r="GI274" i="6" s="1"/>
  <c r="CB274" i="6"/>
  <c r="EE274" i="6" s="1"/>
  <c r="GH274" i="6" s="1"/>
  <c r="CA274" i="6"/>
  <c r="ED274" i="6" s="1"/>
  <c r="GG274" i="6" s="1"/>
  <c r="BZ274" i="6"/>
  <c r="EC274" i="6" s="1"/>
  <c r="GF274" i="6" s="1"/>
  <c r="BY274" i="6"/>
  <c r="EB274" i="6" s="1"/>
  <c r="GE274" i="6" s="1"/>
  <c r="BX274" i="6"/>
  <c r="EA274" i="6" s="1"/>
  <c r="GD274" i="6" s="1"/>
  <c r="BW274" i="6"/>
  <c r="DZ274" i="6" s="1"/>
  <c r="GC274" i="6" s="1"/>
  <c r="BV274" i="6"/>
  <c r="DY274" i="6" s="1"/>
  <c r="GB274" i="6" s="1"/>
  <c r="BU274" i="6"/>
  <c r="DX274" i="6" s="1"/>
  <c r="GA274" i="6" s="1"/>
  <c r="BT274" i="6"/>
  <c r="DW274" i="6" s="1"/>
  <c r="FZ274" i="6" s="1"/>
  <c r="BS274" i="6"/>
  <c r="DV274" i="6" s="1"/>
  <c r="FY274" i="6" s="1"/>
  <c r="DU273" i="6"/>
  <c r="FX273" i="6" s="1"/>
  <c r="DT273" i="6"/>
  <c r="FW273" i="6" s="1"/>
  <c r="HZ273" i="6" s="1"/>
  <c r="DS273" i="6"/>
  <c r="FV273" i="6" s="1"/>
  <c r="HY273" i="6" s="1"/>
  <c r="DR273" i="6"/>
  <c r="FU273" i="6" s="1"/>
  <c r="HX273" i="6" s="1"/>
  <c r="DQ273" i="6"/>
  <c r="FT273" i="6" s="1"/>
  <c r="HW273" i="6" s="1"/>
  <c r="DP273" i="6"/>
  <c r="FS273" i="6" s="1"/>
  <c r="HV273" i="6" s="1"/>
  <c r="DO273" i="6"/>
  <c r="FR273" i="6" s="1"/>
  <c r="HU273" i="6" s="1"/>
  <c r="DN273" i="6"/>
  <c r="FQ273" i="6" s="1"/>
  <c r="HT273" i="6" s="1"/>
  <c r="DM273" i="6"/>
  <c r="FP273" i="6" s="1"/>
  <c r="HS273" i="6" s="1"/>
  <c r="DL273" i="6"/>
  <c r="FO273" i="6" s="1"/>
  <c r="HR273" i="6" s="1"/>
  <c r="DK273" i="6"/>
  <c r="FN273" i="6" s="1"/>
  <c r="HQ273" i="6" s="1"/>
  <c r="DJ273" i="6"/>
  <c r="FM273" i="6" s="1"/>
  <c r="HP273" i="6" s="1"/>
  <c r="DI273" i="6"/>
  <c r="FL273" i="6" s="1"/>
  <c r="HO273" i="6" s="1"/>
  <c r="DH273" i="6"/>
  <c r="FK273" i="6" s="1"/>
  <c r="HN273" i="6" s="1"/>
  <c r="DG273" i="6"/>
  <c r="FJ273" i="6" s="1"/>
  <c r="HM273" i="6" s="1"/>
  <c r="DF273" i="6"/>
  <c r="FI273" i="6" s="1"/>
  <c r="HL273" i="6" s="1"/>
  <c r="DE273" i="6"/>
  <c r="FH273" i="6" s="1"/>
  <c r="HK273" i="6" s="1"/>
  <c r="DD273" i="6"/>
  <c r="FG273" i="6" s="1"/>
  <c r="HJ273" i="6" s="1"/>
  <c r="DC273" i="6"/>
  <c r="FF273" i="6" s="1"/>
  <c r="HI273" i="6" s="1"/>
  <c r="DB273" i="6"/>
  <c r="FE273" i="6" s="1"/>
  <c r="HH273" i="6" s="1"/>
  <c r="DA273" i="6"/>
  <c r="FD273" i="6" s="1"/>
  <c r="HG273" i="6" s="1"/>
  <c r="CZ273" i="6"/>
  <c r="FC273" i="6" s="1"/>
  <c r="HF273" i="6" s="1"/>
  <c r="CY273" i="6"/>
  <c r="FB273" i="6" s="1"/>
  <c r="HE273" i="6" s="1"/>
  <c r="CX273" i="6"/>
  <c r="FA273" i="6" s="1"/>
  <c r="HD273" i="6" s="1"/>
  <c r="CW273" i="6"/>
  <c r="EZ273" i="6" s="1"/>
  <c r="HC273" i="6" s="1"/>
  <c r="CV273" i="6"/>
  <c r="EY273" i="6" s="1"/>
  <c r="HB273" i="6" s="1"/>
  <c r="CU273" i="6"/>
  <c r="EX273" i="6" s="1"/>
  <c r="HA273" i="6" s="1"/>
  <c r="CT273" i="6"/>
  <c r="EW273" i="6" s="1"/>
  <c r="GZ273" i="6" s="1"/>
  <c r="CS273" i="6"/>
  <c r="EV273" i="6" s="1"/>
  <c r="GY273" i="6" s="1"/>
  <c r="CR273" i="6"/>
  <c r="EU273" i="6" s="1"/>
  <c r="GX273" i="6" s="1"/>
  <c r="CQ273" i="6"/>
  <c r="ET273" i="6" s="1"/>
  <c r="GW273" i="6" s="1"/>
  <c r="CP273" i="6"/>
  <c r="ES273" i="6" s="1"/>
  <c r="GV273" i="6" s="1"/>
  <c r="CO273" i="6"/>
  <c r="ER273" i="6" s="1"/>
  <c r="GU273" i="6" s="1"/>
  <c r="CN273" i="6"/>
  <c r="EQ273" i="6" s="1"/>
  <c r="GT273" i="6" s="1"/>
  <c r="CM273" i="6"/>
  <c r="EP273" i="6" s="1"/>
  <c r="GS273" i="6" s="1"/>
  <c r="CL273" i="6"/>
  <c r="EO273" i="6" s="1"/>
  <c r="GR273" i="6" s="1"/>
  <c r="CK273" i="6"/>
  <c r="EN273" i="6" s="1"/>
  <c r="GQ273" i="6" s="1"/>
  <c r="CJ273" i="6"/>
  <c r="EM273" i="6" s="1"/>
  <c r="GP273" i="6" s="1"/>
  <c r="CI273" i="6"/>
  <c r="EL273" i="6" s="1"/>
  <c r="GO273" i="6" s="1"/>
  <c r="CH273" i="6"/>
  <c r="EK273" i="6" s="1"/>
  <c r="GN273" i="6" s="1"/>
  <c r="CG273" i="6"/>
  <c r="EJ273" i="6" s="1"/>
  <c r="GM273" i="6" s="1"/>
  <c r="CF273" i="6"/>
  <c r="EI273" i="6" s="1"/>
  <c r="GL273" i="6" s="1"/>
  <c r="CE273" i="6"/>
  <c r="EH273" i="6" s="1"/>
  <c r="GK273" i="6" s="1"/>
  <c r="CD273" i="6"/>
  <c r="EG273" i="6" s="1"/>
  <c r="GJ273" i="6" s="1"/>
  <c r="CC273" i="6"/>
  <c r="EF273" i="6" s="1"/>
  <c r="GI273" i="6" s="1"/>
  <c r="CB273" i="6"/>
  <c r="EE273" i="6" s="1"/>
  <c r="GH273" i="6" s="1"/>
  <c r="CA273" i="6"/>
  <c r="ED273" i="6" s="1"/>
  <c r="GG273" i="6" s="1"/>
  <c r="BZ273" i="6"/>
  <c r="EC273" i="6" s="1"/>
  <c r="GF273" i="6" s="1"/>
  <c r="BY273" i="6"/>
  <c r="EB273" i="6" s="1"/>
  <c r="GE273" i="6" s="1"/>
  <c r="BX273" i="6"/>
  <c r="EA273" i="6" s="1"/>
  <c r="GD273" i="6" s="1"/>
  <c r="BW273" i="6"/>
  <c r="DZ273" i="6" s="1"/>
  <c r="GC273" i="6" s="1"/>
  <c r="BV273" i="6"/>
  <c r="DY273" i="6" s="1"/>
  <c r="GB273" i="6" s="1"/>
  <c r="BU273" i="6"/>
  <c r="DX273" i="6" s="1"/>
  <c r="GA273" i="6" s="1"/>
  <c r="BT273" i="6"/>
  <c r="DW273" i="6" s="1"/>
  <c r="FZ273" i="6" s="1"/>
  <c r="BS273" i="6"/>
  <c r="DV273" i="6" s="1"/>
  <c r="FY273" i="6" s="1"/>
  <c r="DU272" i="6"/>
  <c r="FX272" i="6" s="1"/>
  <c r="DT272" i="6"/>
  <c r="FW272" i="6" s="1"/>
  <c r="HZ272" i="6" s="1"/>
  <c r="DS272" i="6"/>
  <c r="FV272" i="6" s="1"/>
  <c r="HY272" i="6" s="1"/>
  <c r="DR272" i="6"/>
  <c r="FU272" i="6" s="1"/>
  <c r="HX272" i="6" s="1"/>
  <c r="DQ272" i="6"/>
  <c r="FT272" i="6" s="1"/>
  <c r="HW272" i="6" s="1"/>
  <c r="DP272" i="6"/>
  <c r="FS272" i="6" s="1"/>
  <c r="HV272" i="6" s="1"/>
  <c r="DO272" i="6"/>
  <c r="FR272" i="6" s="1"/>
  <c r="HU272" i="6" s="1"/>
  <c r="DN272" i="6"/>
  <c r="FQ272" i="6" s="1"/>
  <c r="HT272" i="6" s="1"/>
  <c r="DM272" i="6"/>
  <c r="FP272" i="6" s="1"/>
  <c r="HS272" i="6" s="1"/>
  <c r="DL272" i="6"/>
  <c r="FO272" i="6" s="1"/>
  <c r="HR272" i="6" s="1"/>
  <c r="DK272" i="6"/>
  <c r="FN272" i="6" s="1"/>
  <c r="HQ272" i="6" s="1"/>
  <c r="DJ272" i="6"/>
  <c r="FM272" i="6" s="1"/>
  <c r="HP272" i="6" s="1"/>
  <c r="DI272" i="6"/>
  <c r="FL272" i="6" s="1"/>
  <c r="HO272" i="6" s="1"/>
  <c r="DH272" i="6"/>
  <c r="FK272" i="6" s="1"/>
  <c r="HN272" i="6" s="1"/>
  <c r="DG272" i="6"/>
  <c r="FJ272" i="6" s="1"/>
  <c r="HM272" i="6" s="1"/>
  <c r="DF272" i="6"/>
  <c r="FI272" i="6" s="1"/>
  <c r="HL272" i="6" s="1"/>
  <c r="DE272" i="6"/>
  <c r="FH272" i="6" s="1"/>
  <c r="HK272" i="6" s="1"/>
  <c r="DD272" i="6"/>
  <c r="FG272" i="6" s="1"/>
  <c r="HJ272" i="6" s="1"/>
  <c r="DC272" i="6"/>
  <c r="FF272" i="6" s="1"/>
  <c r="HI272" i="6" s="1"/>
  <c r="DB272" i="6"/>
  <c r="FE272" i="6" s="1"/>
  <c r="HH272" i="6" s="1"/>
  <c r="DA272" i="6"/>
  <c r="FD272" i="6" s="1"/>
  <c r="HG272" i="6" s="1"/>
  <c r="CZ272" i="6"/>
  <c r="FC272" i="6" s="1"/>
  <c r="HF272" i="6" s="1"/>
  <c r="CY272" i="6"/>
  <c r="FB272" i="6" s="1"/>
  <c r="HE272" i="6" s="1"/>
  <c r="CX272" i="6"/>
  <c r="FA272" i="6" s="1"/>
  <c r="HD272" i="6" s="1"/>
  <c r="CW272" i="6"/>
  <c r="EZ272" i="6" s="1"/>
  <c r="HC272" i="6" s="1"/>
  <c r="CV272" i="6"/>
  <c r="EY272" i="6" s="1"/>
  <c r="HB272" i="6" s="1"/>
  <c r="CU272" i="6"/>
  <c r="EX272" i="6" s="1"/>
  <c r="HA272" i="6" s="1"/>
  <c r="CT272" i="6"/>
  <c r="EW272" i="6" s="1"/>
  <c r="GZ272" i="6" s="1"/>
  <c r="CS272" i="6"/>
  <c r="EV272" i="6" s="1"/>
  <c r="GY272" i="6" s="1"/>
  <c r="CR272" i="6"/>
  <c r="EU272" i="6" s="1"/>
  <c r="GX272" i="6" s="1"/>
  <c r="CQ272" i="6"/>
  <c r="ET272" i="6" s="1"/>
  <c r="GW272" i="6" s="1"/>
  <c r="CP272" i="6"/>
  <c r="ES272" i="6" s="1"/>
  <c r="GV272" i="6" s="1"/>
  <c r="CO272" i="6"/>
  <c r="ER272" i="6" s="1"/>
  <c r="GU272" i="6" s="1"/>
  <c r="CN272" i="6"/>
  <c r="EQ272" i="6" s="1"/>
  <c r="GT272" i="6" s="1"/>
  <c r="CM272" i="6"/>
  <c r="EP272" i="6" s="1"/>
  <c r="GS272" i="6" s="1"/>
  <c r="CL272" i="6"/>
  <c r="EO272" i="6" s="1"/>
  <c r="GR272" i="6" s="1"/>
  <c r="CK272" i="6"/>
  <c r="EN272" i="6" s="1"/>
  <c r="GQ272" i="6" s="1"/>
  <c r="CJ272" i="6"/>
  <c r="EM272" i="6" s="1"/>
  <c r="GP272" i="6" s="1"/>
  <c r="CI272" i="6"/>
  <c r="EL272" i="6" s="1"/>
  <c r="GO272" i="6" s="1"/>
  <c r="CH272" i="6"/>
  <c r="EK272" i="6" s="1"/>
  <c r="GN272" i="6" s="1"/>
  <c r="CG272" i="6"/>
  <c r="EJ272" i="6" s="1"/>
  <c r="GM272" i="6" s="1"/>
  <c r="CF272" i="6"/>
  <c r="EI272" i="6" s="1"/>
  <c r="GL272" i="6" s="1"/>
  <c r="CE272" i="6"/>
  <c r="EH272" i="6" s="1"/>
  <c r="GK272" i="6" s="1"/>
  <c r="CD272" i="6"/>
  <c r="EG272" i="6" s="1"/>
  <c r="GJ272" i="6" s="1"/>
  <c r="CC272" i="6"/>
  <c r="EF272" i="6" s="1"/>
  <c r="GI272" i="6" s="1"/>
  <c r="CB272" i="6"/>
  <c r="EE272" i="6" s="1"/>
  <c r="GH272" i="6" s="1"/>
  <c r="CA272" i="6"/>
  <c r="ED272" i="6" s="1"/>
  <c r="GG272" i="6" s="1"/>
  <c r="BZ272" i="6"/>
  <c r="EC272" i="6" s="1"/>
  <c r="GF272" i="6" s="1"/>
  <c r="BY272" i="6"/>
  <c r="EB272" i="6" s="1"/>
  <c r="GE272" i="6" s="1"/>
  <c r="BX272" i="6"/>
  <c r="EA272" i="6" s="1"/>
  <c r="GD272" i="6" s="1"/>
  <c r="BW272" i="6"/>
  <c r="DZ272" i="6" s="1"/>
  <c r="GC272" i="6" s="1"/>
  <c r="BV272" i="6"/>
  <c r="DY272" i="6" s="1"/>
  <c r="GB272" i="6" s="1"/>
  <c r="BU272" i="6"/>
  <c r="DX272" i="6" s="1"/>
  <c r="GA272" i="6" s="1"/>
  <c r="BT272" i="6"/>
  <c r="DW272" i="6" s="1"/>
  <c r="FZ272" i="6" s="1"/>
  <c r="BS272" i="6"/>
  <c r="DV272" i="6" s="1"/>
  <c r="FY272" i="6" s="1"/>
  <c r="DU271" i="6"/>
  <c r="FX271" i="6" s="1"/>
  <c r="DT271" i="6"/>
  <c r="FW271" i="6" s="1"/>
  <c r="HZ271" i="6" s="1"/>
  <c r="DS271" i="6"/>
  <c r="FV271" i="6" s="1"/>
  <c r="HY271" i="6" s="1"/>
  <c r="DR271" i="6"/>
  <c r="FU271" i="6" s="1"/>
  <c r="HX271" i="6" s="1"/>
  <c r="DQ271" i="6"/>
  <c r="FT271" i="6" s="1"/>
  <c r="HW271" i="6" s="1"/>
  <c r="DP271" i="6"/>
  <c r="FS271" i="6" s="1"/>
  <c r="HV271" i="6" s="1"/>
  <c r="DO271" i="6"/>
  <c r="FR271" i="6" s="1"/>
  <c r="HU271" i="6" s="1"/>
  <c r="DN271" i="6"/>
  <c r="FQ271" i="6" s="1"/>
  <c r="HT271" i="6" s="1"/>
  <c r="DM271" i="6"/>
  <c r="FP271" i="6" s="1"/>
  <c r="HS271" i="6" s="1"/>
  <c r="DL271" i="6"/>
  <c r="FO271" i="6" s="1"/>
  <c r="HR271" i="6" s="1"/>
  <c r="DK271" i="6"/>
  <c r="FN271" i="6" s="1"/>
  <c r="HQ271" i="6" s="1"/>
  <c r="DJ271" i="6"/>
  <c r="FM271" i="6" s="1"/>
  <c r="HP271" i="6" s="1"/>
  <c r="DI271" i="6"/>
  <c r="FL271" i="6" s="1"/>
  <c r="HO271" i="6" s="1"/>
  <c r="DH271" i="6"/>
  <c r="FK271" i="6" s="1"/>
  <c r="HN271" i="6" s="1"/>
  <c r="DG271" i="6"/>
  <c r="FJ271" i="6" s="1"/>
  <c r="HM271" i="6" s="1"/>
  <c r="DF271" i="6"/>
  <c r="FI271" i="6" s="1"/>
  <c r="HL271" i="6" s="1"/>
  <c r="DE271" i="6"/>
  <c r="FH271" i="6" s="1"/>
  <c r="HK271" i="6" s="1"/>
  <c r="DD271" i="6"/>
  <c r="FG271" i="6" s="1"/>
  <c r="HJ271" i="6" s="1"/>
  <c r="DC271" i="6"/>
  <c r="FF271" i="6" s="1"/>
  <c r="HI271" i="6" s="1"/>
  <c r="DB271" i="6"/>
  <c r="FE271" i="6" s="1"/>
  <c r="HH271" i="6" s="1"/>
  <c r="DA271" i="6"/>
  <c r="FD271" i="6" s="1"/>
  <c r="HG271" i="6" s="1"/>
  <c r="CZ271" i="6"/>
  <c r="FC271" i="6" s="1"/>
  <c r="HF271" i="6" s="1"/>
  <c r="CY271" i="6"/>
  <c r="FB271" i="6" s="1"/>
  <c r="HE271" i="6" s="1"/>
  <c r="CX271" i="6"/>
  <c r="FA271" i="6" s="1"/>
  <c r="HD271" i="6" s="1"/>
  <c r="CW271" i="6"/>
  <c r="EZ271" i="6" s="1"/>
  <c r="HC271" i="6" s="1"/>
  <c r="CV271" i="6"/>
  <c r="EY271" i="6" s="1"/>
  <c r="HB271" i="6" s="1"/>
  <c r="CU271" i="6"/>
  <c r="EX271" i="6" s="1"/>
  <c r="HA271" i="6" s="1"/>
  <c r="CT271" i="6"/>
  <c r="EW271" i="6" s="1"/>
  <c r="GZ271" i="6" s="1"/>
  <c r="CS271" i="6"/>
  <c r="EV271" i="6" s="1"/>
  <c r="GY271" i="6" s="1"/>
  <c r="CR271" i="6"/>
  <c r="EU271" i="6" s="1"/>
  <c r="GX271" i="6" s="1"/>
  <c r="CQ271" i="6"/>
  <c r="ET271" i="6" s="1"/>
  <c r="GW271" i="6" s="1"/>
  <c r="CP271" i="6"/>
  <c r="ES271" i="6" s="1"/>
  <c r="GV271" i="6" s="1"/>
  <c r="CO271" i="6"/>
  <c r="ER271" i="6" s="1"/>
  <c r="GU271" i="6" s="1"/>
  <c r="CN271" i="6"/>
  <c r="EQ271" i="6" s="1"/>
  <c r="GT271" i="6" s="1"/>
  <c r="CM271" i="6"/>
  <c r="EP271" i="6" s="1"/>
  <c r="GS271" i="6" s="1"/>
  <c r="CL271" i="6"/>
  <c r="EO271" i="6" s="1"/>
  <c r="GR271" i="6" s="1"/>
  <c r="CK271" i="6"/>
  <c r="EN271" i="6" s="1"/>
  <c r="GQ271" i="6" s="1"/>
  <c r="CJ271" i="6"/>
  <c r="EM271" i="6" s="1"/>
  <c r="GP271" i="6" s="1"/>
  <c r="CI271" i="6"/>
  <c r="EL271" i="6" s="1"/>
  <c r="GO271" i="6" s="1"/>
  <c r="CH271" i="6"/>
  <c r="EK271" i="6" s="1"/>
  <c r="GN271" i="6" s="1"/>
  <c r="CG271" i="6"/>
  <c r="EJ271" i="6" s="1"/>
  <c r="GM271" i="6" s="1"/>
  <c r="CF271" i="6"/>
  <c r="EI271" i="6" s="1"/>
  <c r="GL271" i="6" s="1"/>
  <c r="CE271" i="6"/>
  <c r="EH271" i="6" s="1"/>
  <c r="GK271" i="6" s="1"/>
  <c r="CD271" i="6"/>
  <c r="EG271" i="6" s="1"/>
  <c r="GJ271" i="6" s="1"/>
  <c r="CC271" i="6"/>
  <c r="EF271" i="6" s="1"/>
  <c r="GI271" i="6" s="1"/>
  <c r="CB271" i="6"/>
  <c r="EE271" i="6" s="1"/>
  <c r="GH271" i="6" s="1"/>
  <c r="CA271" i="6"/>
  <c r="ED271" i="6" s="1"/>
  <c r="GG271" i="6" s="1"/>
  <c r="BZ271" i="6"/>
  <c r="EC271" i="6" s="1"/>
  <c r="GF271" i="6" s="1"/>
  <c r="BY271" i="6"/>
  <c r="EB271" i="6" s="1"/>
  <c r="GE271" i="6" s="1"/>
  <c r="BX271" i="6"/>
  <c r="EA271" i="6" s="1"/>
  <c r="GD271" i="6" s="1"/>
  <c r="BW271" i="6"/>
  <c r="DZ271" i="6" s="1"/>
  <c r="GC271" i="6" s="1"/>
  <c r="BV271" i="6"/>
  <c r="DY271" i="6" s="1"/>
  <c r="GB271" i="6" s="1"/>
  <c r="BU271" i="6"/>
  <c r="DX271" i="6" s="1"/>
  <c r="GA271" i="6" s="1"/>
  <c r="BT271" i="6"/>
  <c r="DW271" i="6" s="1"/>
  <c r="FZ271" i="6" s="1"/>
  <c r="BS271" i="6"/>
  <c r="DV271" i="6" s="1"/>
  <c r="FY271" i="6" s="1"/>
  <c r="DU270" i="6"/>
  <c r="FX270" i="6" s="1"/>
  <c r="DT270" i="6"/>
  <c r="FW270" i="6" s="1"/>
  <c r="HZ270" i="6" s="1"/>
  <c r="DS270" i="6"/>
  <c r="FV270" i="6" s="1"/>
  <c r="HY270" i="6" s="1"/>
  <c r="DR270" i="6"/>
  <c r="FU270" i="6" s="1"/>
  <c r="HX270" i="6" s="1"/>
  <c r="DQ270" i="6"/>
  <c r="FT270" i="6" s="1"/>
  <c r="HW270" i="6" s="1"/>
  <c r="DP270" i="6"/>
  <c r="FS270" i="6" s="1"/>
  <c r="HV270" i="6" s="1"/>
  <c r="DO270" i="6"/>
  <c r="FR270" i="6" s="1"/>
  <c r="HU270" i="6" s="1"/>
  <c r="DN270" i="6"/>
  <c r="FQ270" i="6" s="1"/>
  <c r="HT270" i="6" s="1"/>
  <c r="DM270" i="6"/>
  <c r="FP270" i="6" s="1"/>
  <c r="HS270" i="6" s="1"/>
  <c r="DL270" i="6"/>
  <c r="FO270" i="6" s="1"/>
  <c r="HR270" i="6" s="1"/>
  <c r="DK270" i="6"/>
  <c r="FN270" i="6" s="1"/>
  <c r="HQ270" i="6" s="1"/>
  <c r="DJ270" i="6"/>
  <c r="FM270" i="6" s="1"/>
  <c r="HP270" i="6" s="1"/>
  <c r="DI270" i="6"/>
  <c r="FL270" i="6" s="1"/>
  <c r="HO270" i="6" s="1"/>
  <c r="DH270" i="6"/>
  <c r="FK270" i="6" s="1"/>
  <c r="HN270" i="6" s="1"/>
  <c r="DG270" i="6"/>
  <c r="FJ270" i="6" s="1"/>
  <c r="HM270" i="6" s="1"/>
  <c r="DF270" i="6"/>
  <c r="FI270" i="6" s="1"/>
  <c r="HL270" i="6" s="1"/>
  <c r="DE270" i="6"/>
  <c r="FH270" i="6" s="1"/>
  <c r="HK270" i="6" s="1"/>
  <c r="DD270" i="6"/>
  <c r="FG270" i="6" s="1"/>
  <c r="HJ270" i="6" s="1"/>
  <c r="DC270" i="6"/>
  <c r="FF270" i="6" s="1"/>
  <c r="HI270" i="6" s="1"/>
  <c r="DB270" i="6"/>
  <c r="FE270" i="6" s="1"/>
  <c r="HH270" i="6" s="1"/>
  <c r="DA270" i="6"/>
  <c r="FD270" i="6" s="1"/>
  <c r="HG270" i="6" s="1"/>
  <c r="CZ270" i="6"/>
  <c r="FC270" i="6" s="1"/>
  <c r="HF270" i="6" s="1"/>
  <c r="CY270" i="6"/>
  <c r="FB270" i="6" s="1"/>
  <c r="HE270" i="6" s="1"/>
  <c r="CX270" i="6"/>
  <c r="FA270" i="6" s="1"/>
  <c r="HD270" i="6" s="1"/>
  <c r="CW270" i="6"/>
  <c r="EZ270" i="6" s="1"/>
  <c r="HC270" i="6" s="1"/>
  <c r="CV270" i="6"/>
  <c r="EY270" i="6" s="1"/>
  <c r="HB270" i="6" s="1"/>
  <c r="CU270" i="6"/>
  <c r="EX270" i="6" s="1"/>
  <c r="HA270" i="6" s="1"/>
  <c r="CT270" i="6"/>
  <c r="EW270" i="6" s="1"/>
  <c r="GZ270" i="6" s="1"/>
  <c r="CS270" i="6"/>
  <c r="EV270" i="6" s="1"/>
  <c r="GY270" i="6" s="1"/>
  <c r="CR270" i="6"/>
  <c r="EU270" i="6" s="1"/>
  <c r="GX270" i="6" s="1"/>
  <c r="CQ270" i="6"/>
  <c r="ET270" i="6" s="1"/>
  <c r="GW270" i="6" s="1"/>
  <c r="CP270" i="6"/>
  <c r="ES270" i="6" s="1"/>
  <c r="GV270" i="6" s="1"/>
  <c r="CO270" i="6"/>
  <c r="ER270" i="6" s="1"/>
  <c r="GU270" i="6" s="1"/>
  <c r="CN270" i="6"/>
  <c r="EQ270" i="6" s="1"/>
  <c r="GT270" i="6" s="1"/>
  <c r="CM270" i="6"/>
  <c r="EP270" i="6" s="1"/>
  <c r="GS270" i="6" s="1"/>
  <c r="CL270" i="6"/>
  <c r="EO270" i="6" s="1"/>
  <c r="GR270" i="6" s="1"/>
  <c r="CK270" i="6"/>
  <c r="EN270" i="6" s="1"/>
  <c r="GQ270" i="6" s="1"/>
  <c r="CJ270" i="6"/>
  <c r="EM270" i="6" s="1"/>
  <c r="GP270" i="6" s="1"/>
  <c r="CI270" i="6"/>
  <c r="EL270" i="6" s="1"/>
  <c r="GO270" i="6" s="1"/>
  <c r="CH270" i="6"/>
  <c r="EK270" i="6" s="1"/>
  <c r="GN270" i="6" s="1"/>
  <c r="CG270" i="6"/>
  <c r="EJ270" i="6" s="1"/>
  <c r="GM270" i="6" s="1"/>
  <c r="CF270" i="6"/>
  <c r="EI270" i="6" s="1"/>
  <c r="GL270" i="6" s="1"/>
  <c r="CE270" i="6"/>
  <c r="EH270" i="6" s="1"/>
  <c r="GK270" i="6" s="1"/>
  <c r="CD270" i="6"/>
  <c r="EG270" i="6" s="1"/>
  <c r="GJ270" i="6" s="1"/>
  <c r="CC270" i="6"/>
  <c r="EF270" i="6" s="1"/>
  <c r="GI270" i="6" s="1"/>
  <c r="CB270" i="6"/>
  <c r="EE270" i="6" s="1"/>
  <c r="GH270" i="6" s="1"/>
  <c r="CA270" i="6"/>
  <c r="ED270" i="6" s="1"/>
  <c r="GG270" i="6" s="1"/>
  <c r="BZ270" i="6"/>
  <c r="EC270" i="6" s="1"/>
  <c r="GF270" i="6" s="1"/>
  <c r="BY270" i="6"/>
  <c r="EB270" i="6" s="1"/>
  <c r="GE270" i="6" s="1"/>
  <c r="BX270" i="6"/>
  <c r="EA270" i="6" s="1"/>
  <c r="GD270" i="6" s="1"/>
  <c r="BW270" i="6"/>
  <c r="DZ270" i="6" s="1"/>
  <c r="GC270" i="6" s="1"/>
  <c r="BV270" i="6"/>
  <c r="DY270" i="6" s="1"/>
  <c r="GB270" i="6" s="1"/>
  <c r="BU270" i="6"/>
  <c r="DX270" i="6" s="1"/>
  <c r="GA270" i="6" s="1"/>
  <c r="BT270" i="6"/>
  <c r="DW270" i="6" s="1"/>
  <c r="FZ270" i="6" s="1"/>
  <c r="BS270" i="6"/>
  <c r="DV270" i="6" s="1"/>
  <c r="FY270" i="6" s="1"/>
  <c r="DU269" i="6"/>
  <c r="FX269" i="6" s="1"/>
  <c r="DT269" i="6"/>
  <c r="FW269" i="6" s="1"/>
  <c r="HZ269" i="6" s="1"/>
  <c r="DS269" i="6"/>
  <c r="FV269" i="6" s="1"/>
  <c r="HY269" i="6" s="1"/>
  <c r="DR269" i="6"/>
  <c r="FU269" i="6" s="1"/>
  <c r="HX269" i="6" s="1"/>
  <c r="DQ269" i="6"/>
  <c r="FT269" i="6" s="1"/>
  <c r="HW269" i="6" s="1"/>
  <c r="DP269" i="6"/>
  <c r="FS269" i="6" s="1"/>
  <c r="HV269" i="6" s="1"/>
  <c r="DO269" i="6"/>
  <c r="FR269" i="6" s="1"/>
  <c r="HU269" i="6" s="1"/>
  <c r="DN269" i="6"/>
  <c r="FQ269" i="6" s="1"/>
  <c r="HT269" i="6" s="1"/>
  <c r="DM269" i="6"/>
  <c r="FP269" i="6" s="1"/>
  <c r="HS269" i="6" s="1"/>
  <c r="DL269" i="6"/>
  <c r="FO269" i="6" s="1"/>
  <c r="HR269" i="6" s="1"/>
  <c r="DK269" i="6"/>
  <c r="FN269" i="6" s="1"/>
  <c r="HQ269" i="6" s="1"/>
  <c r="DJ269" i="6"/>
  <c r="FM269" i="6" s="1"/>
  <c r="HP269" i="6" s="1"/>
  <c r="DI269" i="6"/>
  <c r="FL269" i="6" s="1"/>
  <c r="HO269" i="6" s="1"/>
  <c r="DH269" i="6"/>
  <c r="FK269" i="6" s="1"/>
  <c r="HN269" i="6" s="1"/>
  <c r="DG269" i="6"/>
  <c r="FJ269" i="6" s="1"/>
  <c r="HM269" i="6" s="1"/>
  <c r="DF269" i="6"/>
  <c r="FI269" i="6" s="1"/>
  <c r="HL269" i="6" s="1"/>
  <c r="DE269" i="6"/>
  <c r="FH269" i="6" s="1"/>
  <c r="HK269" i="6" s="1"/>
  <c r="DD269" i="6"/>
  <c r="FG269" i="6" s="1"/>
  <c r="HJ269" i="6" s="1"/>
  <c r="DC269" i="6"/>
  <c r="FF269" i="6" s="1"/>
  <c r="HI269" i="6" s="1"/>
  <c r="DB269" i="6"/>
  <c r="FE269" i="6" s="1"/>
  <c r="HH269" i="6" s="1"/>
  <c r="DA269" i="6"/>
  <c r="FD269" i="6" s="1"/>
  <c r="HG269" i="6" s="1"/>
  <c r="CZ269" i="6"/>
  <c r="FC269" i="6" s="1"/>
  <c r="HF269" i="6" s="1"/>
  <c r="CY269" i="6"/>
  <c r="FB269" i="6" s="1"/>
  <c r="HE269" i="6" s="1"/>
  <c r="CX269" i="6"/>
  <c r="FA269" i="6" s="1"/>
  <c r="HD269" i="6" s="1"/>
  <c r="CW269" i="6"/>
  <c r="EZ269" i="6" s="1"/>
  <c r="HC269" i="6" s="1"/>
  <c r="CV269" i="6"/>
  <c r="EY269" i="6" s="1"/>
  <c r="HB269" i="6" s="1"/>
  <c r="CU269" i="6"/>
  <c r="EX269" i="6" s="1"/>
  <c r="HA269" i="6" s="1"/>
  <c r="CT269" i="6"/>
  <c r="EW269" i="6" s="1"/>
  <c r="GZ269" i="6" s="1"/>
  <c r="CS269" i="6"/>
  <c r="EV269" i="6" s="1"/>
  <c r="GY269" i="6" s="1"/>
  <c r="CR269" i="6"/>
  <c r="EU269" i="6" s="1"/>
  <c r="GX269" i="6" s="1"/>
  <c r="CQ269" i="6"/>
  <c r="ET269" i="6" s="1"/>
  <c r="GW269" i="6" s="1"/>
  <c r="CP269" i="6"/>
  <c r="ES269" i="6" s="1"/>
  <c r="GV269" i="6" s="1"/>
  <c r="CO269" i="6"/>
  <c r="ER269" i="6" s="1"/>
  <c r="GU269" i="6" s="1"/>
  <c r="CN269" i="6"/>
  <c r="EQ269" i="6" s="1"/>
  <c r="GT269" i="6" s="1"/>
  <c r="CM269" i="6"/>
  <c r="EP269" i="6" s="1"/>
  <c r="GS269" i="6" s="1"/>
  <c r="CL269" i="6"/>
  <c r="EO269" i="6" s="1"/>
  <c r="GR269" i="6" s="1"/>
  <c r="CK269" i="6"/>
  <c r="EN269" i="6" s="1"/>
  <c r="GQ269" i="6" s="1"/>
  <c r="CJ269" i="6"/>
  <c r="EM269" i="6" s="1"/>
  <c r="GP269" i="6" s="1"/>
  <c r="CI269" i="6"/>
  <c r="EL269" i="6" s="1"/>
  <c r="GO269" i="6" s="1"/>
  <c r="CH269" i="6"/>
  <c r="EK269" i="6" s="1"/>
  <c r="GN269" i="6" s="1"/>
  <c r="CG269" i="6"/>
  <c r="EJ269" i="6" s="1"/>
  <c r="GM269" i="6" s="1"/>
  <c r="CF269" i="6"/>
  <c r="EI269" i="6" s="1"/>
  <c r="GL269" i="6" s="1"/>
  <c r="CE269" i="6"/>
  <c r="EH269" i="6" s="1"/>
  <c r="GK269" i="6" s="1"/>
  <c r="CD269" i="6"/>
  <c r="EG269" i="6" s="1"/>
  <c r="GJ269" i="6" s="1"/>
  <c r="CC269" i="6"/>
  <c r="EF269" i="6" s="1"/>
  <c r="GI269" i="6" s="1"/>
  <c r="CB269" i="6"/>
  <c r="EE269" i="6" s="1"/>
  <c r="GH269" i="6" s="1"/>
  <c r="CA269" i="6"/>
  <c r="ED269" i="6" s="1"/>
  <c r="GG269" i="6" s="1"/>
  <c r="BZ269" i="6"/>
  <c r="EC269" i="6" s="1"/>
  <c r="GF269" i="6" s="1"/>
  <c r="BY269" i="6"/>
  <c r="EB269" i="6" s="1"/>
  <c r="GE269" i="6" s="1"/>
  <c r="BX269" i="6"/>
  <c r="EA269" i="6" s="1"/>
  <c r="GD269" i="6" s="1"/>
  <c r="BW269" i="6"/>
  <c r="DZ269" i="6" s="1"/>
  <c r="GC269" i="6" s="1"/>
  <c r="BV269" i="6"/>
  <c r="DY269" i="6" s="1"/>
  <c r="GB269" i="6" s="1"/>
  <c r="BU269" i="6"/>
  <c r="DX269" i="6" s="1"/>
  <c r="GA269" i="6" s="1"/>
  <c r="BT269" i="6"/>
  <c r="DW269" i="6" s="1"/>
  <c r="FZ269" i="6" s="1"/>
  <c r="BS269" i="6"/>
  <c r="DV269" i="6" s="1"/>
  <c r="FY269" i="6" s="1"/>
  <c r="DU268" i="6"/>
  <c r="FX268" i="6" s="1"/>
  <c r="DT268" i="6"/>
  <c r="FW268" i="6" s="1"/>
  <c r="HZ268" i="6" s="1"/>
  <c r="DS268" i="6"/>
  <c r="FV268" i="6" s="1"/>
  <c r="HY268" i="6" s="1"/>
  <c r="DR268" i="6"/>
  <c r="FU268" i="6" s="1"/>
  <c r="HX268" i="6" s="1"/>
  <c r="DQ268" i="6"/>
  <c r="FT268" i="6" s="1"/>
  <c r="HW268" i="6" s="1"/>
  <c r="DP268" i="6"/>
  <c r="FS268" i="6" s="1"/>
  <c r="HV268" i="6" s="1"/>
  <c r="DO268" i="6"/>
  <c r="FR268" i="6" s="1"/>
  <c r="HU268" i="6" s="1"/>
  <c r="DN268" i="6"/>
  <c r="FQ268" i="6" s="1"/>
  <c r="HT268" i="6" s="1"/>
  <c r="DM268" i="6"/>
  <c r="FP268" i="6" s="1"/>
  <c r="HS268" i="6" s="1"/>
  <c r="DL268" i="6"/>
  <c r="FO268" i="6" s="1"/>
  <c r="HR268" i="6" s="1"/>
  <c r="DK268" i="6"/>
  <c r="FN268" i="6" s="1"/>
  <c r="HQ268" i="6" s="1"/>
  <c r="DJ268" i="6"/>
  <c r="FM268" i="6" s="1"/>
  <c r="HP268" i="6" s="1"/>
  <c r="DI268" i="6"/>
  <c r="FL268" i="6" s="1"/>
  <c r="HO268" i="6" s="1"/>
  <c r="DH268" i="6"/>
  <c r="FK268" i="6" s="1"/>
  <c r="HN268" i="6" s="1"/>
  <c r="DG268" i="6"/>
  <c r="FJ268" i="6" s="1"/>
  <c r="HM268" i="6" s="1"/>
  <c r="DF268" i="6"/>
  <c r="FI268" i="6" s="1"/>
  <c r="HL268" i="6" s="1"/>
  <c r="DE268" i="6"/>
  <c r="FH268" i="6" s="1"/>
  <c r="HK268" i="6" s="1"/>
  <c r="DD268" i="6"/>
  <c r="FG268" i="6" s="1"/>
  <c r="HJ268" i="6" s="1"/>
  <c r="DC268" i="6"/>
  <c r="FF268" i="6" s="1"/>
  <c r="HI268" i="6" s="1"/>
  <c r="DB268" i="6"/>
  <c r="FE268" i="6" s="1"/>
  <c r="HH268" i="6" s="1"/>
  <c r="DA268" i="6"/>
  <c r="FD268" i="6" s="1"/>
  <c r="HG268" i="6" s="1"/>
  <c r="CZ268" i="6"/>
  <c r="FC268" i="6" s="1"/>
  <c r="HF268" i="6" s="1"/>
  <c r="CY268" i="6"/>
  <c r="FB268" i="6" s="1"/>
  <c r="HE268" i="6" s="1"/>
  <c r="CX268" i="6"/>
  <c r="FA268" i="6" s="1"/>
  <c r="HD268" i="6" s="1"/>
  <c r="CW268" i="6"/>
  <c r="EZ268" i="6" s="1"/>
  <c r="HC268" i="6" s="1"/>
  <c r="CV268" i="6"/>
  <c r="EY268" i="6" s="1"/>
  <c r="HB268" i="6" s="1"/>
  <c r="CU268" i="6"/>
  <c r="EX268" i="6" s="1"/>
  <c r="HA268" i="6" s="1"/>
  <c r="CT268" i="6"/>
  <c r="EW268" i="6" s="1"/>
  <c r="GZ268" i="6" s="1"/>
  <c r="CS268" i="6"/>
  <c r="EV268" i="6" s="1"/>
  <c r="GY268" i="6" s="1"/>
  <c r="CR268" i="6"/>
  <c r="EU268" i="6" s="1"/>
  <c r="GX268" i="6" s="1"/>
  <c r="CQ268" i="6"/>
  <c r="ET268" i="6" s="1"/>
  <c r="GW268" i="6" s="1"/>
  <c r="CP268" i="6"/>
  <c r="ES268" i="6" s="1"/>
  <c r="GV268" i="6" s="1"/>
  <c r="CO268" i="6"/>
  <c r="ER268" i="6" s="1"/>
  <c r="GU268" i="6" s="1"/>
  <c r="CN268" i="6"/>
  <c r="EQ268" i="6" s="1"/>
  <c r="GT268" i="6" s="1"/>
  <c r="CM268" i="6"/>
  <c r="EP268" i="6" s="1"/>
  <c r="GS268" i="6" s="1"/>
  <c r="CL268" i="6"/>
  <c r="EO268" i="6" s="1"/>
  <c r="GR268" i="6" s="1"/>
  <c r="CK268" i="6"/>
  <c r="EN268" i="6" s="1"/>
  <c r="GQ268" i="6" s="1"/>
  <c r="CJ268" i="6"/>
  <c r="EM268" i="6" s="1"/>
  <c r="GP268" i="6" s="1"/>
  <c r="CI268" i="6"/>
  <c r="EL268" i="6" s="1"/>
  <c r="GO268" i="6" s="1"/>
  <c r="CH268" i="6"/>
  <c r="EK268" i="6" s="1"/>
  <c r="GN268" i="6" s="1"/>
  <c r="CG268" i="6"/>
  <c r="EJ268" i="6" s="1"/>
  <c r="GM268" i="6" s="1"/>
  <c r="CF268" i="6"/>
  <c r="EI268" i="6" s="1"/>
  <c r="GL268" i="6" s="1"/>
  <c r="CE268" i="6"/>
  <c r="EH268" i="6" s="1"/>
  <c r="GK268" i="6" s="1"/>
  <c r="CD268" i="6"/>
  <c r="EG268" i="6" s="1"/>
  <c r="GJ268" i="6" s="1"/>
  <c r="CC268" i="6"/>
  <c r="EF268" i="6" s="1"/>
  <c r="GI268" i="6" s="1"/>
  <c r="CB268" i="6"/>
  <c r="EE268" i="6" s="1"/>
  <c r="GH268" i="6" s="1"/>
  <c r="CA268" i="6"/>
  <c r="ED268" i="6" s="1"/>
  <c r="GG268" i="6" s="1"/>
  <c r="BZ268" i="6"/>
  <c r="EC268" i="6" s="1"/>
  <c r="GF268" i="6" s="1"/>
  <c r="BY268" i="6"/>
  <c r="EB268" i="6" s="1"/>
  <c r="GE268" i="6" s="1"/>
  <c r="BX268" i="6"/>
  <c r="EA268" i="6" s="1"/>
  <c r="GD268" i="6" s="1"/>
  <c r="BW268" i="6"/>
  <c r="DZ268" i="6" s="1"/>
  <c r="GC268" i="6" s="1"/>
  <c r="BV268" i="6"/>
  <c r="DY268" i="6" s="1"/>
  <c r="GB268" i="6" s="1"/>
  <c r="BU268" i="6"/>
  <c r="DX268" i="6" s="1"/>
  <c r="GA268" i="6" s="1"/>
  <c r="BT268" i="6"/>
  <c r="DW268" i="6" s="1"/>
  <c r="FZ268" i="6" s="1"/>
  <c r="BS268" i="6"/>
  <c r="DV268" i="6" s="1"/>
  <c r="FY268" i="6" s="1"/>
  <c r="DU267" i="6"/>
  <c r="FX267" i="6" s="1"/>
  <c r="DT267" i="6"/>
  <c r="FW267" i="6" s="1"/>
  <c r="HZ267" i="6" s="1"/>
  <c r="DS267" i="6"/>
  <c r="FV267" i="6" s="1"/>
  <c r="HY267" i="6" s="1"/>
  <c r="DR267" i="6"/>
  <c r="FU267" i="6" s="1"/>
  <c r="HX267" i="6" s="1"/>
  <c r="DQ267" i="6"/>
  <c r="FT267" i="6" s="1"/>
  <c r="HW267" i="6" s="1"/>
  <c r="DP267" i="6"/>
  <c r="FS267" i="6" s="1"/>
  <c r="HV267" i="6" s="1"/>
  <c r="DO267" i="6"/>
  <c r="FR267" i="6" s="1"/>
  <c r="HU267" i="6" s="1"/>
  <c r="DN267" i="6"/>
  <c r="FQ267" i="6" s="1"/>
  <c r="HT267" i="6" s="1"/>
  <c r="DM267" i="6"/>
  <c r="FP267" i="6" s="1"/>
  <c r="HS267" i="6" s="1"/>
  <c r="DL267" i="6"/>
  <c r="FO267" i="6" s="1"/>
  <c r="HR267" i="6" s="1"/>
  <c r="DK267" i="6"/>
  <c r="FN267" i="6" s="1"/>
  <c r="HQ267" i="6" s="1"/>
  <c r="DJ267" i="6"/>
  <c r="FM267" i="6" s="1"/>
  <c r="HP267" i="6" s="1"/>
  <c r="DI267" i="6"/>
  <c r="FL267" i="6" s="1"/>
  <c r="HO267" i="6" s="1"/>
  <c r="DH267" i="6"/>
  <c r="FK267" i="6" s="1"/>
  <c r="HN267" i="6" s="1"/>
  <c r="DG267" i="6"/>
  <c r="FJ267" i="6" s="1"/>
  <c r="HM267" i="6" s="1"/>
  <c r="DF267" i="6"/>
  <c r="FI267" i="6" s="1"/>
  <c r="HL267" i="6" s="1"/>
  <c r="DE267" i="6"/>
  <c r="FH267" i="6" s="1"/>
  <c r="HK267" i="6" s="1"/>
  <c r="DD267" i="6"/>
  <c r="FG267" i="6" s="1"/>
  <c r="HJ267" i="6" s="1"/>
  <c r="DC267" i="6"/>
  <c r="FF267" i="6" s="1"/>
  <c r="HI267" i="6" s="1"/>
  <c r="DB267" i="6"/>
  <c r="FE267" i="6" s="1"/>
  <c r="HH267" i="6" s="1"/>
  <c r="DA267" i="6"/>
  <c r="FD267" i="6" s="1"/>
  <c r="HG267" i="6" s="1"/>
  <c r="CZ267" i="6"/>
  <c r="FC267" i="6" s="1"/>
  <c r="HF267" i="6" s="1"/>
  <c r="CY267" i="6"/>
  <c r="FB267" i="6" s="1"/>
  <c r="HE267" i="6" s="1"/>
  <c r="CX267" i="6"/>
  <c r="FA267" i="6" s="1"/>
  <c r="HD267" i="6" s="1"/>
  <c r="CW267" i="6"/>
  <c r="EZ267" i="6" s="1"/>
  <c r="HC267" i="6" s="1"/>
  <c r="CV267" i="6"/>
  <c r="EY267" i="6" s="1"/>
  <c r="HB267" i="6" s="1"/>
  <c r="CU267" i="6"/>
  <c r="EX267" i="6" s="1"/>
  <c r="HA267" i="6" s="1"/>
  <c r="CT267" i="6"/>
  <c r="EW267" i="6" s="1"/>
  <c r="GZ267" i="6" s="1"/>
  <c r="CS267" i="6"/>
  <c r="EV267" i="6" s="1"/>
  <c r="GY267" i="6" s="1"/>
  <c r="CR267" i="6"/>
  <c r="EU267" i="6" s="1"/>
  <c r="GX267" i="6" s="1"/>
  <c r="CQ267" i="6"/>
  <c r="ET267" i="6" s="1"/>
  <c r="GW267" i="6" s="1"/>
  <c r="CP267" i="6"/>
  <c r="ES267" i="6" s="1"/>
  <c r="GV267" i="6" s="1"/>
  <c r="CO267" i="6"/>
  <c r="ER267" i="6" s="1"/>
  <c r="GU267" i="6" s="1"/>
  <c r="CN267" i="6"/>
  <c r="EQ267" i="6" s="1"/>
  <c r="GT267" i="6" s="1"/>
  <c r="CM267" i="6"/>
  <c r="EP267" i="6" s="1"/>
  <c r="GS267" i="6" s="1"/>
  <c r="CL267" i="6"/>
  <c r="EO267" i="6" s="1"/>
  <c r="GR267" i="6" s="1"/>
  <c r="CK267" i="6"/>
  <c r="EN267" i="6" s="1"/>
  <c r="GQ267" i="6" s="1"/>
  <c r="CJ267" i="6"/>
  <c r="EM267" i="6" s="1"/>
  <c r="GP267" i="6" s="1"/>
  <c r="CI267" i="6"/>
  <c r="EL267" i="6" s="1"/>
  <c r="GO267" i="6" s="1"/>
  <c r="CH267" i="6"/>
  <c r="EK267" i="6" s="1"/>
  <c r="GN267" i="6" s="1"/>
  <c r="CG267" i="6"/>
  <c r="EJ267" i="6" s="1"/>
  <c r="GM267" i="6" s="1"/>
  <c r="CF267" i="6"/>
  <c r="EI267" i="6" s="1"/>
  <c r="GL267" i="6" s="1"/>
  <c r="CE267" i="6"/>
  <c r="EH267" i="6" s="1"/>
  <c r="GK267" i="6" s="1"/>
  <c r="CD267" i="6"/>
  <c r="EG267" i="6" s="1"/>
  <c r="GJ267" i="6" s="1"/>
  <c r="CC267" i="6"/>
  <c r="EF267" i="6" s="1"/>
  <c r="GI267" i="6" s="1"/>
  <c r="CB267" i="6"/>
  <c r="EE267" i="6" s="1"/>
  <c r="GH267" i="6" s="1"/>
  <c r="CA267" i="6"/>
  <c r="ED267" i="6" s="1"/>
  <c r="GG267" i="6" s="1"/>
  <c r="BZ267" i="6"/>
  <c r="EC267" i="6" s="1"/>
  <c r="GF267" i="6" s="1"/>
  <c r="BY267" i="6"/>
  <c r="EB267" i="6" s="1"/>
  <c r="GE267" i="6" s="1"/>
  <c r="BX267" i="6"/>
  <c r="EA267" i="6" s="1"/>
  <c r="GD267" i="6" s="1"/>
  <c r="BW267" i="6"/>
  <c r="DZ267" i="6" s="1"/>
  <c r="GC267" i="6" s="1"/>
  <c r="BV267" i="6"/>
  <c r="DY267" i="6" s="1"/>
  <c r="GB267" i="6" s="1"/>
  <c r="BU267" i="6"/>
  <c r="DX267" i="6" s="1"/>
  <c r="GA267" i="6" s="1"/>
  <c r="BT267" i="6"/>
  <c r="DW267" i="6" s="1"/>
  <c r="FZ267" i="6" s="1"/>
  <c r="BS267" i="6"/>
  <c r="DV267" i="6" s="1"/>
  <c r="FY267" i="6" s="1"/>
  <c r="DU266" i="6"/>
  <c r="FX266" i="6" s="1"/>
  <c r="DT266" i="6"/>
  <c r="FW266" i="6" s="1"/>
  <c r="HZ266" i="6" s="1"/>
  <c r="DS266" i="6"/>
  <c r="FV266" i="6" s="1"/>
  <c r="HY266" i="6" s="1"/>
  <c r="DR266" i="6"/>
  <c r="FU266" i="6" s="1"/>
  <c r="HX266" i="6" s="1"/>
  <c r="DQ266" i="6"/>
  <c r="FT266" i="6" s="1"/>
  <c r="HW266" i="6" s="1"/>
  <c r="DP266" i="6"/>
  <c r="FS266" i="6" s="1"/>
  <c r="HV266" i="6" s="1"/>
  <c r="DO266" i="6"/>
  <c r="FR266" i="6" s="1"/>
  <c r="HU266" i="6" s="1"/>
  <c r="DN266" i="6"/>
  <c r="FQ266" i="6" s="1"/>
  <c r="HT266" i="6" s="1"/>
  <c r="DM266" i="6"/>
  <c r="FP266" i="6" s="1"/>
  <c r="HS266" i="6" s="1"/>
  <c r="DL266" i="6"/>
  <c r="FO266" i="6" s="1"/>
  <c r="HR266" i="6" s="1"/>
  <c r="DK266" i="6"/>
  <c r="FN266" i="6" s="1"/>
  <c r="HQ266" i="6" s="1"/>
  <c r="DJ266" i="6"/>
  <c r="FM266" i="6" s="1"/>
  <c r="HP266" i="6" s="1"/>
  <c r="DI266" i="6"/>
  <c r="FL266" i="6" s="1"/>
  <c r="HO266" i="6" s="1"/>
  <c r="DH266" i="6"/>
  <c r="FK266" i="6" s="1"/>
  <c r="HN266" i="6" s="1"/>
  <c r="DG266" i="6"/>
  <c r="FJ266" i="6" s="1"/>
  <c r="HM266" i="6" s="1"/>
  <c r="DF266" i="6"/>
  <c r="FI266" i="6" s="1"/>
  <c r="HL266" i="6" s="1"/>
  <c r="DE266" i="6"/>
  <c r="FH266" i="6" s="1"/>
  <c r="HK266" i="6" s="1"/>
  <c r="DD266" i="6"/>
  <c r="FG266" i="6" s="1"/>
  <c r="HJ266" i="6" s="1"/>
  <c r="DC266" i="6"/>
  <c r="FF266" i="6" s="1"/>
  <c r="HI266" i="6" s="1"/>
  <c r="DB266" i="6"/>
  <c r="FE266" i="6" s="1"/>
  <c r="HH266" i="6" s="1"/>
  <c r="DA266" i="6"/>
  <c r="FD266" i="6" s="1"/>
  <c r="HG266" i="6" s="1"/>
  <c r="CZ266" i="6"/>
  <c r="FC266" i="6" s="1"/>
  <c r="HF266" i="6" s="1"/>
  <c r="CY266" i="6"/>
  <c r="FB266" i="6" s="1"/>
  <c r="HE266" i="6" s="1"/>
  <c r="CX266" i="6"/>
  <c r="FA266" i="6" s="1"/>
  <c r="HD266" i="6" s="1"/>
  <c r="CW266" i="6"/>
  <c r="EZ266" i="6" s="1"/>
  <c r="HC266" i="6" s="1"/>
  <c r="CV266" i="6"/>
  <c r="EY266" i="6" s="1"/>
  <c r="HB266" i="6" s="1"/>
  <c r="CU266" i="6"/>
  <c r="EX266" i="6" s="1"/>
  <c r="HA266" i="6" s="1"/>
  <c r="CT266" i="6"/>
  <c r="EW266" i="6" s="1"/>
  <c r="GZ266" i="6" s="1"/>
  <c r="CS266" i="6"/>
  <c r="EV266" i="6" s="1"/>
  <c r="GY266" i="6" s="1"/>
  <c r="CR266" i="6"/>
  <c r="EU266" i="6" s="1"/>
  <c r="GX266" i="6" s="1"/>
  <c r="CQ266" i="6"/>
  <c r="ET266" i="6" s="1"/>
  <c r="GW266" i="6" s="1"/>
  <c r="CP266" i="6"/>
  <c r="ES266" i="6" s="1"/>
  <c r="GV266" i="6" s="1"/>
  <c r="CO266" i="6"/>
  <c r="ER266" i="6" s="1"/>
  <c r="GU266" i="6" s="1"/>
  <c r="CN266" i="6"/>
  <c r="EQ266" i="6" s="1"/>
  <c r="GT266" i="6" s="1"/>
  <c r="CM266" i="6"/>
  <c r="EP266" i="6" s="1"/>
  <c r="GS266" i="6" s="1"/>
  <c r="CL266" i="6"/>
  <c r="EO266" i="6" s="1"/>
  <c r="GR266" i="6" s="1"/>
  <c r="CK266" i="6"/>
  <c r="EN266" i="6" s="1"/>
  <c r="GQ266" i="6" s="1"/>
  <c r="CJ266" i="6"/>
  <c r="EM266" i="6" s="1"/>
  <c r="GP266" i="6" s="1"/>
  <c r="CI266" i="6"/>
  <c r="EL266" i="6" s="1"/>
  <c r="GO266" i="6" s="1"/>
  <c r="CH266" i="6"/>
  <c r="EK266" i="6" s="1"/>
  <c r="GN266" i="6" s="1"/>
  <c r="CG266" i="6"/>
  <c r="EJ266" i="6" s="1"/>
  <c r="GM266" i="6" s="1"/>
  <c r="CF266" i="6"/>
  <c r="EI266" i="6" s="1"/>
  <c r="GL266" i="6" s="1"/>
  <c r="CE266" i="6"/>
  <c r="EH266" i="6" s="1"/>
  <c r="GK266" i="6" s="1"/>
  <c r="CD266" i="6"/>
  <c r="EG266" i="6" s="1"/>
  <c r="GJ266" i="6" s="1"/>
  <c r="CC266" i="6"/>
  <c r="EF266" i="6" s="1"/>
  <c r="GI266" i="6" s="1"/>
  <c r="CB266" i="6"/>
  <c r="EE266" i="6" s="1"/>
  <c r="GH266" i="6" s="1"/>
  <c r="CA266" i="6"/>
  <c r="ED266" i="6" s="1"/>
  <c r="GG266" i="6" s="1"/>
  <c r="BZ266" i="6"/>
  <c r="EC266" i="6" s="1"/>
  <c r="GF266" i="6" s="1"/>
  <c r="BY266" i="6"/>
  <c r="EB266" i="6" s="1"/>
  <c r="GE266" i="6" s="1"/>
  <c r="BX266" i="6"/>
  <c r="EA266" i="6" s="1"/>
  <c r="GD266" i="6" s="1"/>
  <c r="BW266" i="6"/>
  <c r="DZ266" i="6" s="1"/>
  <c r="GC266" i="6" s="1"/>
  <c r="BV266" i="6"/>
  <c r="DY266" i="6" s="1"/>
  <c r="GB266" i="6" s="1"/>
  <c r="BU266" i="6"/>
  <c r="DX266" i="6" s="1"/>
  <c r="GA266" i="6" s="1"/>
  <c r="BT266" i="6"/>
  <c r="DW266" i="6" s="1"/>
  <c r="FZ266" i="6" s="1"/>
  <c r="BS266" i="6"/>
  <c r="DV266" i="6" s="1"/>
  <c r="FY266" i="6" s="1"/>
  <c r="DU265" i="6"/>
  <c r="FX265" i="6" s="1"/>
  <c r="DT265" i="6"/>
  <c r="FW265" i="6" s="1"/>
  <c r="HZ265" i="6" s="1"/>
  <c r="DS265" i="6"/>
  <c r="FV265" i="6" s="1"/>
  <c r="HY265" i="6" s="1"/>
  <c r="DR265" i="6"/>
  <c r="FU265" i="6" s="1"/>
  <c r="HX265" i="6" s="1"/>
  <c r="DQ265" i="6"/>
  <c r="FT265" i="6" s="1"/>
  <c r="HW265" i="6" s="1"/>
  <c r="DP265" i="6"/>
  <c r="FS265" i="6" s="1"/>
  <c r="HV265" i="6" s="1"/>
  <c r="DO265" i="6"/>
  <c r="FR265" i="6" s="1"/>
  <c r="HU265" i="6" s="1"/>
  <c r="DN265" i="6"/>
  <c r="FQ265" i="6" s="1"/>
  <c r="HT265" i="6" s="1"/>
  <c r="DM265" i="6"/>
  <c r="FP265" i="6" s="1"/>
  <c r="HS265" i="6" s="1"/>
  <c r="DL265" i="6"/>
  <c r="FO265" i="6" s="1"/>
  <c r="HR265" i="6" s="1"/>
  <c r="DK265" i="6"/>
  <c r="FN265" i="6" s="1"/>
  <c r="HQ265" i="6" s="1"/>
  <c r="DJ265" i="6"/>
  <c r="FM265" i="6" s="1"/>
  <c r="HP265" i="6" s="1"/>
  <c r="DI265" i="6"/>
  <c r="FL265" i="6" s="1"/>
  <c r="HO265" i="6" s="1"/>
  <c r="DH265" i="6"/>
  <c r="FK265" i="6" s="1"/>
  <c r="HN265" i="6" s="1"/>
  <c r="DG265" i="6"/>
  <c r="FJ265" i="6" s="1"/>
  <c r="HM265" i="6" s="1"/>
  <c r="DF265" i="6"/>
  <c r="FI265" i="6" s="1"/>
  <c r="HL265" i="6" s="1"/>
  <c r="DE265" i="6"/>
  <c r="FH265" i="6" s="1"/>
  <c r="HK265" i="6" s="1"/>
  <c r="DD265" i="6"/>
  <c r="FG265" i="6" s="1"/>
  <c r="HJ265" i="6" s="1"/>
  <c r="DC265" i="6"/>
  <c r="FF265" i="6" s="1"/>
  <c r="HI265" i="6" s="1"/>
  <c r="DB265" i="6"/>
  <c r="FE265" i="6" s="1"/>
  <c r="HH265" i="6" s="1"/>
  <c r="DA265" i="6"/>
  <c r="FD265" i="6" s="1"/>
  <c r="HG265" i="6" s="1"/>
  <c r="CZ265" i="6"/>
  <c r="FC265" i="6" s="1"/>
  <c r="HF265" i="6" s="1"/>
  <c r="CY265" i="6"/>
  <c r="FB265" i="6" s="1"/>
  <c r="HE265" i="6" s="1"/>
  <c r="CX265" i="6"/>
  <c r="FA265" i="6" s="1"/>
  <c r="HD265" i="6" s="1"/>
  <c r="CW265" i="6"/>
  <c r="EZ265" i="6" s="1"/>
  <c r="HC265" i="6" s="1"/>
  <c r="CV265" i="6"/>
  <c r="EY265" i="6" s="1"/>
  <c r="HB265" i="6" s="1"/>
  <c r="CU265" i="6"/>
  <c r="EX265" i="6" s="1"/>
  <c r="HA265" i="6" s="1"/>
  <c r="CT265" i="6"/>
  <c r="EW265" i="6" s="1"/>
  <c r="GZ265" i="6" s="1"/>
  <c r="CS265" i="6"/>
  <c r="EV265" i="6" s="1"/>
  <c r="GY265" i="6" s="1"/>
  <c r="CR265" i="6"/>
  <c r="EU265" i="6" s="1"/>
  <c r="GX265" i="6" s="1"/>
  <c r="CQ265" i="6"/>
  <c r="ET265" i="6" s="1"/>
  <c r="GW265" i="6" s="1"/>
  <c r="CP265" i="6"/>
  <c r="ES265" i="6" s="1"/>
  <c r="GV265" i="6" s="1"/>
  <c r="CO265" i="6"/>
  <c r="ER265" i="6" s="1"/>
  <c r="GU265" i="6" s="1"/>
  <c r="CN265" i="6"/>
  <c r="EQ265" i="6" s="1"/>
  <c r="GT265" i="6" s="1"/>
  <c r="CM265" i="6"/>
  <c r="EP265" i="6" s="1"/>
  <c r="GS265" i="6" s="1"/>
  <c r="CL265" i="6"/>
  <c r="EO265" i="6" s="1"/>
  <c r="GR265" i="6" s="1"/>
  <c r="CK265" i="6"/>
  <c r="EN265" i="6" s="1"/>
  <c r="GQ265" i="6" s="1"/>
  <c r="CJ265" i="6"/>
  <c r="EM265" i="6" s="1"/>
  <c r="GP265" i="6" s="1"/>
  <c r="CI265" i="6"/>
  <c r="EL265" i="6" s="1"/>
  <c r="GO265" i="6" s="1"/>
  <c r="CH265" i="6"/>
  <c r="EK265" i="6" s="1"/>
  <c r="GN265" i="6" s="1"/>
  <c r="CG265" i="6"/>
  <c r="EJ265" i="6" s="1"/>
  <c r="GM265" i="6" s="1"/>
  <c r="CF265" i="6"/>
  <c r="EI265" i="6" s="1"/>
  <c r="GL265" i="6" s="1"/>
  <c r="CE265" i="6"/>
  <c r="EH265" i="6" s="1"/>
  <c r="GK265" i="6" s="1"/>
  <c r="CD265" i="6"/>
  <c r="EG265" i="6" s="1"/>
  <c r="GJ265" i="6" s="1"/>
  <c r="CC265" i="6"/>
  <c r="EF265" i="6" s="1"/>
  <c r="GI265" i="6" s="1"/>
  <c r="CB265" i="6"/>
  <c r="EE265" i="6" s="1"/>
  <c r="GH265" i="6" s="1"/>
  <c r="CA265" i="6"/>
  <c r="ED265" i="6" s="1"/>
  <c r="GG265" i="6" s="1"/>
  <c r="BZ265" i="6"/>
  <c r="EC265" i="6" s="1"/>
  <c r="GF265" i="6" s="1"/>
  <c r="BY265" i="6"/>
  <c r="EB265" i="6" s="1"/>
  <c r="GE265" i="6" s="1"/>
  <c r="BX265" i="6"/>
  <c r="EA265" i="6" s="1"/>
  <c r="GD265" i="6" s="1"/>
  <c r="BW265" i="6"/>
  <c r="DZ265" i="6" s="1"/>
  <c r="GC265" i="6" s="1"/>
  <c r="BV265" i="6"/>
  <c r="DY265" i="6" s="1"/>
  <c r="GB265" i="6" s="1"/>
  <c r="BU265" i="6"/>
  <c r="DX265" i="6" s="1"/>
  <c r="GA265" i="6" s="1"/>
  <c r="BT265" i="6"/>
  <c r="DW265" i="6" s="1"/>
  <c r="FZ265" i="6" s="1"/>
  <c r="BS265" i="6"/>
  <c r="DV265" i="6" s="1"/>
  <c r="FY265" i="6" s="1"/>
  <c r="DU264" i="6"/>
  <c r="FX264" i="6" s="1"/>
  <c r="DT264" i="6"/>
  <c r="FW264" i="6" s="1"/>
  <c r="HZ264" i="6" s="1"/>
  <c r="DS264" i="6"/>
  <c r="FV264" i="6" s="1"/>
  <c r="HY264" i="6" s="1"/>
  <c r="DR264" i="6"/>
  <c r="FU264" i="6" s="1"/>
  <c r="HX264" i="6" s="1"/>
  <c r="DQ264" i="6"/>
  <c r="FT264" i="6" s="1"/>
  <c r="HW264" i="6" s="1"/>
  <c r="DP264" i="6"/>
  <c r="FS264" i="6" s="1"/>
  <c r="HV264" i="6" s="1"/>
  <c r="DO264" i="6"/>
  <c r="FR264" i="6" s="1"/>
  <c r="HU264" i="6" s="1"/>
  <c r="DN264" i="6"/>
  <c r="FQ264" i="6" s="1"/>
  <c r="HT264" i="6" s="1"/>
  <c r="DM264" i="6"/>
  <c r="FP264" i="6" s="1"/>
  <c r="HS264" i="6" s="1"/>
  <c r="DL264" i="6"/>
  <c r="FO264" i="6" s="1"/>
  <c r="HR264" i="6" s="1"/>
  <c r="DK264" i="6"/>
  <c r="FN264" i="6" s="1"/>
  <c r="HQ264" i="6" s="1"/>
  <c r="DJ264" i="6"/>
  <c r="FM264" i="6" s="1"/>
  <c r="HP264" i="6" s="1"/>
  <c r="DI264" i="6"/>
  <c r="FL264" i="6" s="1"/>
  <c r="HO264" i="6" s="1"/>
  <c r="DH264" i="6"/>
  <c r="FK264" i="6" s="1"/>
  <c r="HN264" i="6" s="1"/>
  <c r="DG264" i="6"/>
  <c r="FJ264" i="6" s="1"/>
  <c r="HM264" i="6" s="1"/>
  <c r="DF264" i="6"/>
  <c r="FI264" i="6" s="1"/>
  <c r="HL264" i="6" s="1"/>
  <c r="DE264" i="6"/>
  <c r="FH264" i="6" s="1"/>
  <c r="HK264" i="6" s="1"/>
  <c r="DD264" i="6"/>
  <c r="FG264" i="6" s="1"/>
  <c r="HJ264" i="6" s="1"/>
  <c r="DC264" i="6"/>
  <c r="FF264" i="6" s="1"/>
  <c r="HI264" i="6" s="1"/>
  <c r="DB264" i="6"/>
  <c r="FE264" i="6" s="1"/>
  <c r="HH264" i="6" s="1"/>
  <c r="DA264" i="6"/>
  <c r="FD264" i="6" s="1"/>
  <c r="HG264" i="6" s="1"/>
  <c r="CZ264" i="6"/>
  <c r="FC264" i="6" s="1"/>
  <c r="HF264" i="6" s="1"/>
  <c r="CY264" i="6"/>
  <c r="FB264" i="6" s="1"/>
  <c r="HE264" i="6" s="1"/>
  <c r="CX264" i="6"/>
  <c r="FA264" i="6" s="1"/>
  <c r="HD264" i="6" s="1"/>
  <c r="CW264" i="6"/>
  <c r="EZ264" i="6" s="1"/>
  <c r="HC264" i="6" s="1"/>
  <c r="CV264" i="6"/>
  <c r="EY264" i="6" s="1"/>
  <c r="HB264" i="6" s="1"/>
  <c r="CU264" i="6"/>
  <c r="EX264" i="6" s="1"/>
  <c r="HA264" i="6" s="1"/>
  <c r="CT264" i="6"/>
  <c r="EW264" i="6" s="1"/>
  <c r="GZ264" i="6" s="1"/>
  <c r="CS264" i="6"/>
  <c r="EV264" i="6" s="1"/>
  <c r="GY264" i="6" s="1"/>
  <c r="CR264" i="6"/>
  <c r="EU264" i="6" s="1"/>
  <c r="GX264" i="6" s="1"/>
  <c r="CQ264" i="6"/>
  <c r="ET264" i="6" s="1"/>
  <c r="GW264" i="6" s="1"/>
  <c r="CP264" i="6"/>
  <c r="ES264" i="6" s="1"/>
  <c r="GV264" i="6" s="1"/>
  <c r="CO264" i="6"/>
  <c r="ER264" i="6" s="1"/>
  <c r="GU264" i="6" s="1"/>
  <c r="CN264" i="6"/>
  <c r="EQ264" i="6" s="1"/>
  <c r="GT264" i="6" s="1"/>
  <c r="CM264" i="6"/>
  <c r="EP264" i="6" s="1"/>
  <c r="GS264" i="6" s="1"/>
  <c r="CL264" i="6"/>
  <c r="EO264" i="6" s="1"/>
  <c r="GR264" i="6" s="1"/>
  <c r="CK264" i="6"/>
  <c r="EN264" i="6" s="1"/>
  <c r="GQ264" i="6" s="1"/>
  <c r="CJ264" i="6"/>
  <c r="EM264" i="6" s="1"/>
  <c r="GP264" i="6" s="1"/>
  <c r="CI264" i="6"/>
  <c r="EL264" i="6" s="1"/>
  <c r="GO264" i="6" s="1"/>
  <c r="CH264" i="6"/>
  <c r="EK264" i="6" s="1"/>
  <c r="GN264" i="6" s="1"/>
  <c r="CG264" i="6"/>
  <c r="EJ264" i="6" s="1"/>
  <c r="GM264" i="6" s="1"/>
  <c r="CF264" i="6"/>
  <c r="EI264" i="6" s="1"/>
  <c r="GL264" i="6" s="1"/>
  <c r="CE264" i="6"/>
  <c r="EH264" i="6" s="1"/>
  <c r="GK264" i="6" s="1"/>
  <c r="CD264" i="6"/>
  <c r="EG264" i="6" s="1"/>
  <c r="GJ264" i="6" s="1"/>
  <c r="CC264" i="6"/>
  <c r="EF264" i="6" s="1"/>
  <c r="GI264" i="6" s="1"/>
  <c r="CB264" i="6"/>
  <c r="EE264" i="6" s="1"/>
  <c r="GH264" i="6" s="1"/>
  <c r="CA264" i="6"/>
  <c r="ED264" i="6" s="1"/>
  <c r="GG264" i="6" s="1"/>
  <c r="BZ264" i="6"/>
  <c r="EC264" i="6" s="1"/>
  <c r="GF264" i="6" s="1"/>
  <c r="BY264" i="6"/>
  <c r="EB264" i="6" s="1"/>
  <c r="GE264" i="6" s="1"/>
  <c r="BX264" i="6"/>
  <c r="EA264" i="6" s="1"/>
  <c r="GD264" i="6" s="1"/>
  <c r="BW264" i="6"/>
  <c r="DZ264" i="6" s="1"/>
  <c r="GC264" i="6" s="1"/>
  <c r="BV264" i="6"/>
  <c r="DY264" i="6" s="1"/>
  <c r="GB264" i="6" s="1"/>
  <c r="BU264" i="6"/>
  <c r="DX264" i="6" s="1"/>
  <c r="GA264" i="6" s="1"/>
  <c r="BT264" i="6"/>
  <c r="DW264" i="6" s="1"/>
  <c r="FZ264" i="6" s="1"/>
  <c r="BS264" i="6"/>
  <c r="DV264" i="6" s="1"/>
  <c r="FY264" i="6" s="1"/>
  <c r="DU263" i="6"/>
  <c r="FX263" i="6" s="1"/>
  <c r="DT263" i="6"/>
  <c r="FW263" i="6" s="1"/>
  <c r="HZ263" i="6" s="1"/>
  <c r="DS263" i="6"/>
  <c r="FV263" i="6" s="1"/>
  <c r="HY263" i="6" s="1"/>
  <c r="DR263" i="6"/>
  <c r="FU263" i="6" s="1"/>
  <c r="HX263" i="6" s="1"/>
  <c r="DQ263" i="6"/>
  <c r="FT263" i="6" s="1"/>
  <c r="HW263" i="6" s="1"/>
  <c r="DP263" i="6"/>
  <c r="FS263" i="6" s="1"/>
  <c r="HV263" i="6" s="1"/>
  <c r="DO263" i="6"/>
  <c r="FR263" i="6" s="1"/>
  <c r="HU263" i="6" s="1"/>
  <c r="DN263" i="6"/>
  <c r="FQ263" i="6" s="1"/>
  <c r="HT263" i="6" s="1"/>
  <c r="DM263" i="6"/>
  <c r="FP263" i="6" s="1"/>
  <c r="HS263" i="6" s="1"/>
  <c r="DL263" i="6"/>
  <c r="FO263" i="6" s="1"/>
  <c r="HR263" i="6" s="1"/>
  <c r="DK263" i="6"/>
  <c r="FN263" i="6" s="1"/>
  <c r="HQ263" i="6" s="1"/>
  <c r="DJ263" i="6"/>
  <c r="FM263" i="6" s="1"/>
  <c r="HP263" i="6" s="1"/>
  <c r="DI263" i="6"/>
  <c r="FL263" i="6" s="1"/>
  <c r="HO263" i="6" s="1"/>
  <c r="DH263" i="6"/>
  <c r="FK263" i="6" s="1"/>
  <c r="HN263" i="6" s="1"/>
  <c r="DG263" i="6"/>
  <c r="FJ263" i="6" s="1"/>
  <c r="HM263" i="6" s="1"/>
  <c r="DF263" i="6"/>
  <c r="FI263" i="6" s="1"/>
  <c r="HL263" i="6" s="1"/>
  <c r="DE263" i="6"/>
  <c r="FH263" i="6" s="1"/>
  <c r="HK263" i="6" s="1"/>
  <c r="DD263" i="6"/>
  <c r="FG263" i="6" s="1"/>
  <c r="HJ263" i="6" s="1"/>
  <c r="DC263" i="6"/>
  <c r="FF263" i="6" s="1"/>
  <c r="HI263" i="6" s="1"/>
  <c r="DB263" i="6"/>
  <c r="FE263" i="6" s="1"/>
  <c r="HH263" i="6" s="1"/>
  <c r="DA263" i="6"/>
  <c r="FD263" i="6" s="1"/>
  <c r="HG263" i="6" s="1"/>
  <c r="CZ263" i="6"/>
  <c r="FC263" i="6" s="1"/>
  <c r="HF263" i="6" s="1"/>
  <c r="CY263" i="6"/>
  <c r="FB263" i="6" s="1"/>
  <c r="HE263" i="6" s="1"/>
  <c r="CX263" i="6"/>
  <c r="FA263" i="6" s="1"/>
  <c r="HD263" i="6" s="1"/>
  <c r="CW263" i="6"/>
  <c r="EZ263" i="6" s="1"/>
  <c r="HC263" i="6" s="1"/>
  <c r="CV263" i="6"/>
  <c r="EY263" i="6" s="1"/>
  <c r="HB263" i="6" s="1"/>
  <c r="CU263" i="6"/>
  <c r="EX263" i="6" s="1"/>
  <c r="HA263" i="6" s="1"/>
  <c r="CT263" i="6"/>
  <c r="EW263" i="6" s="1"/>
  <c r="GZ263" i="6" s="1"/>
  <c r="CS263" i="6"/>
  <c r="EV263" i="6" s="1"/>
  <c r="GY263" i="6" s="1"/>
  <c r="CR263" i="6"/>
  <c r="EU263" i="6" s="1"/>
  <c r="GX263" i="6" s="1"/>
  <c r="CQ263" i="6"/>
  <c r="ET263" i="6" s="1"/>
  <c r="GW263" i="6" s="1"/>
  <c r="CP263" i="6"/>
  <c r="ES263" i="6" s="1"/>
  <c r="GV263" i="6" s="1"/>
  <c r="CO263" i="6"/>
  <c r="ER263" i="6" s="1"/>
  <c r="GU263" i="6" s="1"/>
  <c r="CN263" i="6"/>
  <c r="EQ263" i="6" s="1"/>
  <c r="GT263" i="6" s="1"/>
  <c r="CM263" i="6"/>
  <c r="EP263" i="6" s="1"/>
  <c r="GS263" i="6" s="1"/>
  <c r="CL263" i="6"/>
  <c r="EO263" i="6" s="1"/>
  <c r="GR263" i="6" s="1"/>
  <c r="CK263" i="6"/>
  <c r="EN263" i="6" s="1"/>
  <c r="GQ263" i="6" s="1"/>
  <c r="CJ263" i="6"/>
  <c r="EM263" i="6" s="1"/>
  <c r="GP263" i="6" s="1"/>
  <c r="CI263" i="6"/>
  <c r="EL263" i="6" s="1"/>
  <c r="GO263" i="6" s="1"/>
  <c r="CH263" i="6"/>
  <c r="EK263" i="6" s="1"/>
  <c r="GN263" i="6" s="1"/>
  <c r="CG263" i="6"/>
  <c r="EJ263" i="6" s="1"/>
  <c r="GM263" i="6" s="1"/>
  <c r="CF263" i="6"/>
  <c r="EI263" i="6" s="1"/>
  <c r="GL263" i="6" s="1"/>
  <c r="CE263" i="6"/>
  <c r="EH263" i="6" s="1"/>
  <c r="GK263" i="6" s="1"/>
  <c r="CD263" i="6"/>
  <c r="EG263" i="6" s="1"/>
  <c r="GJ263" i="6" s="1"/>
  <c r="CC263" i="6"/>
  <c r="EF263" i="6" s="1"/>
  <c r="GI263" i="6" s="1"/>
  <c r="CB263" i="6"/>
  <c r="EE263" i="6" s="1"/>
  <c r="GH263" i="6" s="1"/>
  <c r="CA263" i="6"/>
  <c r="ED263" i="6" s="1"/>
  <c r="GG263" i="6" s="1"/>
  <c r="BZ263" i="6"/>
  <c r="EC263" i="6" s="1"/>
  <c r="GF263" i="6" s="1"/>
  <c r="BY263" i="6"/>
  <c r="EB263" i="6" s="1"/>
  <c r="GE263" i="6" s="1"/>
  <c r="BX263" i="6"/>
  <c r="EA263" i="6" s="1"/>
  <c r="GD263" i="6" s="1"/>
  <c r="BW263" i="6"/>
  <c r="DZ263" i="6" s="1"/>
  <c r="GC263" i="6" s="1"/>
  <c r="BV263" i="6"/>
  <c r="DY263" i="6" s="1"/>
  <c r="GB263" i="6" s="1"/>
  <c r="BU263" i="6"/>
  <c r="DX263" i="6" s="1"/>
  <c r="GA263" i="6" s="1"/>
  <c r="BT263" i="6"/>
  <c r="DW263" i="6" s="1"/>
  <c r="FZ263" i="6" s="1"/>
  <c r="BS263" i="6"/>
  <c r="DV263" i="6" s="1"/>
  <c r="FY263" i="6" s="1"/>
  <c r="DU262" i="6"/>
  <c r="FX262" i="6" s="1"/>
  <c r="DT262" i="6"/>
  <c r="FW262" i="6" s="1"/>
  <c r="HZ262" i="6" s="1"/>
  <c r="DS262" i="6"/>
  <c r="FV262" i="6" s="1"/>
  <c r="HY262" i="6" s="1"/>
  <c r="DR262" i="6"/>
  <c r="FU262" i="6" s="1"/>
  <c r="HX262" i="6" s="1"/>
  <c r="DQ262" i="6"/>
  <c r="FT262" i="6" s="1"/>
  <c r="HW262" i="6" s="1"/>
  <c r="DP262" i="6"/>
  <c r="FS262" i="6" s="1"/>
  <c r="HV262" i="6" s="1"/>
  <c r="DO262" i="6"/>
  <c r="FR262" i="6" s="1"/>
  <c r="HU262" i="6" s="1"/>
  <c r="DN262" i="6"/>
  <c r="FQ262" i="6" s="1"/>
  <c r="HT262" i="6" s="1"/>
  <c r="DM262" i="6"/>
  <c r="FP262" i="6" s="1"/>
  <c r="HS262" i="6" s="1"/>
  <c r="DL262" i="6"/>
  <c r="FO262" i="6" s="1"/>
  <c r="HR262" i="6" s="1"/>
  <c r="DK262" i="6"/>
  <c r="FN262" i="6" s="1"/>
  <c r="HQ262" i="6" s="1"/>
  <c r="DJ262" i="6"/>
  <c r="FM262" i="6" s="1"/>
  <c r="HP262" i="6" s="1"/>
  <c r="DI262" i="6"/>
  <c r="FL262" i="6" s="1"/>
  <c r="HO262" i="6" s="1"/>
  <c r="DH262" i="6"/>
  <c r="FK262" i="6" s="1"/>
  <c r="HN262" i="6" s="1"/>
  <c r="DG262" i="6"/>
  <c r="FJ262" i="6" s="1"/>
  <c r="HM262" i="6" s="1"/>
  <c r="DF262" i="6"/>
  <c r="FI262" i="6" s="1"/>
  <c r="HL262" i="6" s="1"/>
  <c r="DE262" i="6"/>
  <c r="FH262" i="6" s="1"/>
  <c r="HK262" i="6" s="1"/>
  <c r="DD262" i="6"/>
  <c r="FG262" i="6" s="1"/>
  <c r="HJ262" i="6" s="1"/>
  <c r="DC262" i="6"/>
  <c r="FF262" i="6" s="1"/>
  <c r="HI262" i="6" s="1"/>
  <c r="DB262" i="6"/>
  <c r="FE262" i="6" s="1"/>
  <c r="HH262" i="6" s="1"/>
  <c r="DA262" i="6"/>
  <c r="FD262" i="6" s="1"/>
  <c r="HG262" i="6" s="1"/>
  <c r="CZ262" i="6"/>
  <c r="FC262" i="6" s="1"/>
  <c r="HF262" i="6" s="1"/>
  <c r="CY262" i="6"/>
  <c r="FB262" i="6" s="1"/>
  <c r="HE262" i="6" s="1"/>
  <c r="CX262" i="6"/>
  <c r="FA262" i="6" s="1"/>
  <c r="HD262" i="6" s="1"/>
  <c r="CW262" i="6"/>
  <c r="EZ262" i="6" s="1"/>
  <c r="HC262" i="6" s="1"/>
  <c r="CV262" i="6"/>
  <c r="EY262" i="6" s="1"/>
  <c r="HB262" i="6" s="1"/>
  <c r="CU262" i="6"/>
  <c r="EX262" i="6" s="1"/>
  <c r="HA262" i="6" s="1"/>
  <c r="CT262" i="6"/>
  <c r="EW262" i="6" s="1"/>
  <c r="GZ262" i="6" s="1"/>
  <c r="CS262" i="6"/>
  <c r="EV262" i="6" s="1"/>
  <c r="GY262" i="6" s="1"/>
  <c r="CR262" i="6"/>
  <c r="EU262" i="6" s="1"/>
  <c r="GX262" i="6" s="1"/>
  <c r="CQ262" i="6"/>
  <c r="ET262" i="6" s="1"/>
  <c r="GW262" i="6" s="1"/>
  <c r="CP262" i="6"/>
  <c r="ES262" i="6" s="1"/>
  <c r="GV262" i="6" s="1"/>
  <c r="CO262" i="6"/>
  <c r="ER262" i="6" s="1"/>
  <c r="GU262" i="6" s="1"/>
  <c r="CN262" i="6"/>
  <c r="EQ262" i="6" s="1"/>
  <c r="GT262" i="6" s="1"/>
  <c r="CM262" i="6"/>
  <c r="EP262" i="6" s="1"/>
  <c r="GS262" i="6" s="1"/>
  <c r="CL262" i="6"/>
  <c r="EO262" i="6" s="1"/>
  <c r="GR262" i="6" s="1"/>
  <c r="CK262" i="6"/>
  <c r="EN262" i="6" s="1"/>
  <c r="GQ262" i="6" s="1"/>
  <c r="CJ262" i="6"/>
  <c r="EM262" i="6" s="1"/>
  <c r="GP262" i="6" s="1"/>
  <c r="CI262" i="6"/>
  <c r="EL262" i="6" s="1"/>
  <c r="GO262" i="6" s="1"/>
  <c r="CH262" i="6"/>
  <c r="EK262" i="6" s="1"/>
  <c r="GN262" i="6" s="1"/>
  <c r="CG262" i="6"/>
  <c r="EJ262" i="6" s="1"/>
  <c r="GM262" i="6" s="1"/>
  <c r="CF262" i="6"/>
  <c r="EI262" i="6" s="1"/>
  <c r="GL262" i="6" s="1"/>
  <c r="CE262" i="6"/>
  <c r="EH262" i="6" s="1"/>
  <c r="GK262" i="6" s="1"/>
  <c r="CD262" i="6"/>
  <c r="EG262" i="6" s="1"/>
  <c r="GJ262" i="6" s="1"/>
  <c r="CC262" i="6"/>
  <c r="EF262" i="6" s="1"/>
  <c r="GI262" i="6" s="1"/>
  <c r="CB262" i="6"/>
  <c r="EE262" i="6" s="1"/>
  <c r="GH262" i="6" s="1"/>
  <c r="CA262" i="6"/>
  <c r="ED262" i="6" s="1"/>
  <c r="GG262" i="6" s="1"/>
  <c r="BZ262" i="6"/>
  <c r="EC262" i="6" s="1"/>
  <c r="GF262" i="6" s="1"/>
  <c r="BY262" i="6"/>
  <c r="EB262" i="6" s="1"/>
  <c r="GE262" i="6" s="1"/>
  <c r="BX262" i="6"/>
  <c r="EA262" i="6" s="1"/>
  <c r="GD262" i="6" s="1"/>
  <c r="BW262" i="6"/>
  <c r="DZ262" i="6" s="1"/>
  <c r="GC262" i="6" s="1"/>
  <c r="BV262" i="6"/>
  <c r="DY262" i="6" s="1"/>
  <c r="GB262" i="6" s="1"/>
  <c r="BU262" i="6"/>
  <c r="DX262" i="6" s="1"/>
  <c r="GA262" i="6" s="1"/>
  <c r="BT262" i="6"/>
  <c r="DW262" i="6" s="1"/>
  <c r="FZ262" i="6" s="1"/>
  <c r="BS262" i="6"/>
  <c r="DV262" i="6" s="1"/>
  <c r="FY262" i="6" s="1"/>
  <c r="DU261" i="6"/>
  <c r="FX261" i="6" s="1"/>
  <c r="DT261" i="6"/>
  <c r="FW261" i="6" s="1"/>
  <c r="HZ261" i="6" s="1"/>
  <c r="DS261" i="6"/>
  <c r="FV261" i="6" s="1"/>
  <c r="HY261" i="6" s="1"/>
  <c r="DR261" i="6"/>
  <c r="FU261" i="6" s="1"/>
  <c r="HX261" i="6" s="1"/>
  <c r="DQ261" i="6"/>
  <c r="FT261" i="6" s="1"/>
  <c r="HW261" i="6" s="1"/>
  <c r="DP261" i="6"/>
  <c r="FS261" i="6" s="1"/>
  <c r="HV261" i="6" s="1"/>
  <c r="DO261" i="6"/>
  <c r="FR261" i="6" s="1"/>
  <c r="HU261" i="6" s="1"/>
  <c r="DN261" i="6"/>
  <c r="FQ261" i="6" s="1"/>
  <c r="HT261" i="6" s="1"/>
  <c r="DM261" i="6"/>
  <c r="FP261" i="6" s="1"/>
  <c r="HS261" i="6" s="1"/>
  <c r="DL261" i="6"/>
  <c r="FO261" i="6" s="1"/>
  <c r="HR261" i="6" s="1"/>
  <c r="DK261" i="6"/>
  <c r="FN261" i="6" s="1"/>
  <c r="HQ261" i="6" s="1"/>
  <c r="DJ261" i="6"/>
  <c r="FM261" i="6" s="1"/>
  <c r="HP261" i="6" s="1"/>
  <c r="DI261" i="6"/>
  <c r="FL261" i="6" s="1"/>
  <c r="HO261" i="6" s="1"/>
  <c r="DH261" i="6"/>
  <c r="FK261" i="6" s="1"/>
  <c r="HN261" i="6" s="1"/>
  <c r="DG261" i="6"/>
  <c r="FJ261" i="6" s="1"/>
  <c r="HM261" i="6" s="1"/>
  <c r="DF261" i="6"/>
  <c r="FI261" i="6" s="1"/>
  <c r="HL261" i="6" s="1"/>
  <c r="DE261" i="6"/>
  <c r="FH261" i="6" s="1"/>
  <c r="HK261" i="6" s="1"/>
  <c r="DD261" i="6"/>
  <c r="FG261" i="6" s="1"/>
  <c r="HJ261" i="6" s="1"/>
  <c r="DC261" i="6"/>
  <c r="FF261" i="6" s="1"/>
  <c r="HI261" i="6" s="1"/>
  <c r="DB261" i="6"/>
  <c r="FE261" i="6" s="1"/>
  <c r="HH261" i="6" s="1"/>
  <c r="DA261" i="6"/>
  <c r="FD261" i="6" s="1"/>
  <c r="HG261" i="6" s="1"/>
  <c r="CZ261" i="6"/>
  <c r="FC261" i="6" s="1"/>
  <c r="HF261" i="6" s="1"/>
  <c r="CY261" i="6"/>
  <c r="FB261" i="6" s="1"/>
  <c r="HE261" i="6" s="1"/>
  <c r="CX261" i="6"/>
  <c r="FA261" i="6" s="1"/>
  <c r="HD261" i="6" s="1"/>
  <c r="CW261" i="6"/>
  <c r="EZ261" i="6" s="1"/>
  <c r="HC261" i="6" s="1"/>
  <c r="CV261" i="6"/>
  <c r="EY261" i="6" s="1"/>
  <c r="HB261" i="6" s="1"/>
  <c r="CU261" i="6"/>
  <c r="EX261" i="6" s="1"/>
  <c r="HA261" i="6" s="1"/>
  <c r="CT261" i="6"/>
  <c r="EW261" i="6" s="1"/>
  <c r="GZ261" i="6" s="1"/>
  <c r="CS261" i="6"/>
  <c r="EV261" i="6" s="1"/>
  <c r="GY261" i="6" s="1"/>
  <c r="CR261" i="6"/>
  <c r="EU261" i="6" s="1"/>
  <c r="GX261" i="6" s="1"/>
  <c r="CQ261" i="6"/>
  <c r="ET261" i="6" s="1"/>
  <c r="GW261" i="6" s="1"/>
  <c r="CP261" i="6"/>
  <c r="ES261" i="6" s="1"/>
  <c r="GV261" i="6" s="1"/>
  <c r="CO261" i="6"/>
  <c r="ER261" i="6" s="1"/>
  <c r="GU261" i="6" s="1"/>
  <c r="CN261" i="6"/>
  <c r="EQ261" i="6" s="1"/>
  <c r="GT261" i="6" s="1"/>
  <c r="CM261" i="6"/>
  <c r="EP261" i="6" s="1"/>
  <c r="GS261" i="6" s="1"/>
  <c r="CL261" i="6"/>
  <c r="EO261" i="6" s="1"/>
  <c r="GR261" i="6" s="1"/>
  <c r="CK261" i="6"/>
  <c r="EN261" i="6" s="1"/>
  <c r="GQ261" i="6" s="1"/>
  <c r="CJ261" i="6"/>
  <c r="EM261" i="6" s="1"/>
  <c r="GP261" i="6" s="1"/>
  <c r="CI261" i="6"/>
  <c r="EL261" i="6" s="1"/>
  <c r="GO261" i="6" s="1"/>
  <c r="CH261" i="6"/>
  <c r="EK261" i="6" s="1"/>
  <c r="GN261" i="6" s="1"/>
  <c r="CG261" i="6"/>
  <c r="EJ261" i="6" s="1"/>
  <c r="GM261" i="6" s="1"/>
  <c r="CF261" i="6"/>
  <c r="EI261" i="6" s="1"/>
  <c r="GL261" i="6" s="1"/>
  <c r="CE261" i="6"/>
  <c r="EH261" i="6" s="1"/>
  <c r="GK261" i="6" s="1"/>
  <c r="CD261" i="6"/>
  <c r="EG261" i="6" s="1"/>
  <c r="GJ261" i="6" s="1"/>
  <c r="CC261" i="6"/>
  <c r="EF261" i="6" s="1"/>
  <c r="GI261" i="6" s="1"/>
  <c r="CB261" i="6"/>
  <c r="EE261" i="6" s="1"/>
  <c r="GH261" i="6" s="1"/>
  <c r="CA261" i="6"/>
  <c r="ED261" i="6" s="1"/>
  <c r="GG261" i="6" s="1"/>
  <c r="BZ261" i="6"/>
  <c r="EC261" i="6" s="1"/>
  <c r="GF261" i="6" s="1"/>
  <c r="BY261" i="6"/>
  <c r="EB261" i="6" s="1"/>
  <c r="GE261" i="6" s="1"/>
  <c r="BX261" i="6"/>
  <c r="EA261" i="6" s="1"/>
  <c r="GD261" i="6" s="1"/>
  <c r="BW261" i="6"/>
  <c r="DZ261" i="6" s="1"/>
  <c r="GC261" i="6" s="1"/>
  <c r="BV261" i="6"/>
  <c r="DY261" i="6" s="1"/>
  <c r="GB261" i="6" s="1"/>
  <c r="BU261" i="6"/>
  <c r="DX261" i="6" s="1"/>
  <c r="GA261" i="6" s="1"/>
  <c r="BT261" i="6"/>
  <c r="DW261" i="6" s="1"/>
  <c r="FZ261" i="6" s="1"/>
  <c r="BS261" i="6"/>
  <c r="DV261" i="6" s="1"/>
  <c r="FY261" i="6" s="1"/>
  <c r="DU260" i="6"/>
  <c r="FX260" i="6" s="1"/>
  <c r="DT260" i="6"/>
  <c r="FW260" i="6" s="1"/>
  <c r="HZ260" i="6" s="1"/>
  <c r="DS260" i="6"/>
  <c r="FV260" i="6" s="1"/>
  <c r="HY260" i="6" s="1"/>
  <c r="DR260" i="6"/>
  <c r="FU260" i="6" s="1"/>
  <c r="HX260" i="6" s="1"/>
  <c r="DQ260" i="6"/>
  <c r="FT260" i="6" s="1"/>
  <c r="HW260" i="6" s="1"/>
  <c r="DP260" i="6"/>
  <c r="FS260" i="6" s="1"/>
  <c r="HV260" i="6" s="1"/>
  <c r="DO260" i="6"/>
  <c r="FR260" i="6" s="1"/>
  <c r="HU260" i="6" s="1"/>
  <c r="DN260" i="6"/>
  <c r="FQ260" i="6" s="1"/>
  <c r="HT260" i="6" s="1"/>
  <c r="DM260" i="6"/>
  <c r="FP260" i="6" s="1"/>
  <c r="HS260" i="6" s="1"/>
  <c r="DL260" i="6"/>
  <c r="FO260" i="6" s="1"/>
  <c r="HR260" i="6" s="1"/>
  <c r="DK260" i="6"/>
  <c r="FN260" i="6" s="1"/>
  <c r="HQ260" i="6" s="1"/>
  <c r="DJ260" i="6"/>
  <c r="FM260" i="6" s="1"/>
  <c r="HP260" i="6" s="1"/>
  <c r="DI260" i="6"/>
  <c r="FL260" i="6" s="1"/>
  <c r="HO260" i="6" s="1"/>
  <c r="DH260" i="6"/>
  <c r="FK260" i="6" s="1"/>
  <c r="HN260" i="6" s="1"/>
  <c r="DG260" i="6"/>
  <c r="FJ260" i="6" s="1"/>
  <c r="HM260" i="6" s="1"/>
  <c r="DF260" i="6"/>
  <c r="FI260" i="6" s="1"/>
  <c r="HL260" i="6" s="1"/>
  <c r="DE260" i="6"/>
  <c r="FH260" i="6" s="1"/>
  <c r="HK260" i="6" s="1"/>
  <c r="DD260" i="6"/>
  <c r="FG260" i="6" s="1"/>
  <c r="HJ260" i="6" s="1"/>
  <c r="DC260" i="6"/>
  <c r="FF260" i="6" s="1"/>
  <c r="HI260" i="6" s="1"/>
  <c r="DB260" i="6"/>
  <c r="FE260" i="6" s="1"/>
  <c r="HH260" i="6" s="1"/>
  <c r="DA260" i="6"/>
  <c r="FD260" i="6" s="1"/>
  <c r="HG260" i="6" s="1"/>
  <c r="CZ260" i="6"/>
  <c r="FC260" i="6" s="1"/>
  <c r="HF260" i="6" s="1"/>
  <c r="CY260" i="6"/>
  <c r="FB260" i="6" s="1"/>
  <c r="HE260" i="6" s="1"/>
  <c r="CX260" i="6"/>
  <c r="FA260" i="6" s="1"/>
  <c r="HD260" i="6" s="1"/>
  <c r="CW260" i="6"/>
  <c r="EZ260" i="6" s="1"/>
  <c r="HC260" i="6" s="1"/>
  <c r="CV260" i="6"/>
  <c r="EY260" i="6" s="1"/>
  <c r="HB260" i="6" s="1"/>
  <c r="CU260" i="6"/>
  <c r="EX260" i="6" s="1"/>
  <c r="HA260" i="6" s="1"/>
  <c r="CT260" i="6"/>
  <c r="EW260" i="6" s="1"/>
  <c r="GZ260" i="6" s="1"/>
  <c r="CS260" i="6"/>
  <c r="EV260" i="6" s="1"/>
  <c r="GY260" i="6" s="1"/>
  <c r="CR260" i="6"/>
  <c r="EU260" i="6" s="1"/>
  <c r="GX260" i="6" s="1"/>
  <c r="CQ260" i="6"/>
  <c r="ET260" i="6" s="1"/>
  <c r="GW260" i="6" s="1"/>
  <c r="CP260" i="6"/>
  <c r="ES260" i="6" s="1"/>
  <c r="GV260" i="6" s="1"/>
  <c r="CO260" i="6"/>
  <c r="ER260" i="6" s="1"/>
  <c r="GU260" i="6" s="1"/>
  <c r="CN260" i="6"/>
  <c r="EQ260" i="6" s="1"/>
  <c r="GT260" i="6" s="1"/>
  <c r="CM260" i="6"/>
  <c r="EP260" i="6" s="1"/>
  <c r="GS260" i="6" s="1"/>
  <c r="CL260" i="6"/>
  <c r="EO260" i="6" s="1"/>
  <c r="GR260" i="6" s="1"/>
  <c r="CK260" i="6"/>
  <c r="EN260" i="6" s="1"/>
  <c r="GQ260" i="6" s="1"/>
  <c r="CJ260" i="6"/>
  <c r="EM260" i="6" s="1"/>
  <c r="GP260" i="6" s="1"/>
  <c r="CI260" i="6"/>
  <c r="EL260" i="6" s="1"/>
  <c r="GO260" i="6" s="1"/>
  <c r="CH260" i="6"/>
  <c r="EK260" i="6" s="1"/>
  <c r="GN260" i="6" s="1"/>
  <c r="CG260" i="6"/>
  <c r="EJ260" i="6" s="1"/>
  <c r="GM260" i="6" s="1"/>
  <c r="CF260" i="6"/>
  <c r="EI260" i="6" s="1"/>
  <c r="GL260" i="6" s="1"/>
  <c r="CE260" i="6"/>
  <c r="EH260" i="6" s="1"/>
  <c r="GK260" i="6" s="1"/>
  <c r="CD260" i="6"/>
  <c r="EG260" i="6" s="1"/>
  <c r="GJ260" i="6" s="1"/>
  <c r="CC260" i="6"/>
  <c r="EF260" i="6" s="1"/>
  <c r="GI260" i="6" s="1"/>
  <c r="CB260" i="6"/>
  <c r="EE260" i="6" s="1"/>
  <c r="GH260" i="6" s="1"/>
  <c r="CA260" i="6"/>
  <c r="ED260" i="6" s="1"/>
  <c r="GG260" i="6" s="1"/>
  <c r="BZ260" i="6"/>
  <c r="EC260" i="6" s="1"/>
  <c r="GF260" i="6" s="1"/>
  <c r="BY260" i="6"/>
  <c r="EB260" i="6" s="1"/>
  <c r="GE260" i="6" s="1"/>
  <c r="BX260" i="6"/>
  <c r="EA260" i="6" s="1"/>
  <c r="GD260" i="6" s="1"/>
  <c r="BW260" i="6"/>
  <c r="DZ260" i="6" s="1"/>
  <c r="GC260" i="6" s="1"/>
  <c r="BV260" i="6"/>
  <c r="DY260" i="6" s="1"/>
  <c r="GB260" i="6" s="1"/>
  <c r="BU260" i="6"/>
  <c r="DX260" i="6" s="1"/>
  <c r="GA260" i="6" s="1"/>
  <c r="BT260" i="6"/>
  <c r="DW260" i="6" s="1"/>
  <c r="FZ260" i="6" s="1"/>
  <c r="BS260" i="6"/>
  <c r="DV260" i="6" s="1"/>
  <c r="FY260" i="6" s="1"/>
  <c r="DU259" i="6"/>
  <c r="FX259" i="6" s="1"/>
  <c r="DT259" i="6"/>
  <c r="FW259" i="6" s="1"/>
  <c r="HZ259" i="6" s="1"/>
  <c r="DS259" i="6"/>
  <c r="FV259" i="6" s="1"/>
  <c r="HY259" i="6" s="1"/>
  <c r="DR259" i="6"/>
  <c r="FU259" i="6" s="1"/>
  <c r="HX259" i="6" s="1"/>
  <c r="DQ259" i="6"/>
  <c r="FT259" i="6" s="1"/>
  <c r="HW259" i="6" s="1"/>
  <c r="DP259" i="6"/>
  <c r="FS259" i="6" s="1"/>
  <c r="HV259" i="6" s="1"/>
  <c r="DO259" i="6"/>
  <c r="FR259" i="6" s="1"/>
  <c r="HU259" i="6" s="1"/>
  <c r="DN259" i="6"/>
  <c r="FQ259" i="6" s="1"/>
  <c r="HT259" i="6" s="1"/>
  <c r="DM259" i="6"/>
  <c r="FP259" i="6" s="1"/>
  <c r="HS259" i="6" s="1"/>
  <c r="DL259" i="6"/>
  <c r="FO259" i="6" s="1"/>
  <c r="HR259" i="6" s="1"/>
  <c r="DK259" i="6"/>
  <c r="FN259" i="6" s="1"/>
  <c r="HQ259" i="6" s="1"/>
  <c r="DJ259" i="6"/>
  <c r="FM259" i="6" s="1"/>
  <c r="HP259" i="6" s="1"/>
  <c r="DI259" i="6"/>
  <c r="FL259" i="6" s="1"/>
  <c r="HO259" i="6" s="1"/>
  <c r="DH259" i="6"/>
  <c r="FK259" i="6" s="1"/>
  <c r="HN259" i="6" s="1"/>
  <c r="DG259" i="6"/>
  <c r="FJ259" i="6" s="1"/>
  <c r="HM259" i="6" s="1"/>
  <c r="DF259" i="6"/>
  <c r="FI259" i="6" s="1"/>
  <c r="HL259" i="6" s="1"/>
  <c r="DE259" i="6"/>
  <c r="FH259" i="6" s="1"/>
  <c r="HK259" i="6" s="1"/>
  <c r="DD259" i="6"/>
  <c r="FG259" i="6" s="1"/>
  <c r="HJ259" i="6" s="1"/>
  <c r="DC259" i="6"/>
  <c r="FF259" i="6" s="1"/>
  <c r="HI259" i="6" s="1"/>
  <c r="DB259" i="6"/>
  <c r="FE259" i="6" s="1"/>
  <c r="HH259" i="6" s="1"/>
  <c r="DA259" i="6"/>
  <c r="FD259" i="6" s="1"/>
  <c r="HG259" i="6" s="1"/>
  <c r="CZ259" i="6"/>
  <c r="FC259" i="6" s="1"/>
  <c r="HF259" i="6" s="1"/>
  <c r="CY259" i="6"/>
  <c r="FB259" i="6" s="1"/>
  <c r="HE259" i="6" s="1"/>
  <c r="CX259" i="6"/>
  <c r="FA259" i="6" s="1"/>
  <c r="HD259" i="6" s="1"/>
  <c r="CW259" i="6"/>
  <c r="EZ259" i="6" s="1"/>
  <c r="HC259" i="6" s="1"/>
  <c r="CV259" i="6"/>
  <c r="EY259" i="6" s="1"/>
  <c r="HB259" i="6" s="1"/>
  <c r="CU259" i="6"/>
  <c r="EX259" i="6" s="1"/>
  <c r="HA259" i="6" s="1"/>
  <c r="CT259" i="6"/>
  <c r="EW259" i="6" s="1"/>
  <c r="GZ259" i="6" s="1"/>
  <c r="CS259" i="6"/>
  <c r="EV259" i="6" s="1"/>
  <c r="GY259" i="6" s="1"/>
  <c r="CR259" i="6"/>
  <c r="EU259" i="6" s="1"/>
  <c r="GX259" i="6" s="1"/>
  <c r="CQ259" i="6"/>
  <c r="ET259" i="6" s="1"/>
  <c r="GW259" i="6" s="1"/>
  <c r="CP259" i="6"/>
  <c r="ES259" i="6" s="1"/>
  <c r="GV259" i="6" s="1"/>
  <c r="CO259" i="6"/>
  <c r="ER259" i="6" s="1"/>
  <c r="GU259" i="6" s="1"/>
  <c r="CN259" i="6"/>
  <c r="EQ259" i="6" s="1"/>
  <c r="GT259" i="6" s="1"/>
  <c r="CM259" i="6"/>
  <c r="EP259" i="6" s="1"/>
  <c r="GS259" i="6" s="1"/>
  <c r="CL259" i="6"/>
  <c r="EO259" i="6" s="1"/>
  <c r="GR259" i="6" s="1"/>
  <c r="CK259" i="6"/>
  <c r="EN259" i="6" s="1"/>
  <c r="GQ259" i="6" s="1"/>
  <c r="CJ259" i="6"/>
  <c r="EM259" i="6" s="1"/>
  <c r="GP259" i="6" s="1"/>
  <c r="CI259" i="6"/>
  <c r="EL259" i="6" s="1"/>
  <c r="GO259" i="6" s="1"/>
  <c r="CH259" i="6"/>
  <c r="EK259" i="6" s="1"/>
  <c r="GN259" i="6" s="1"/>
  <c r="CG259" i="6"/>
  <c r="EJ259" i="6" s="1"/>
  <c r="GM259" i="6" s="1"/>
  <c r="CF259" i="6"/>
  <c r="EI259" i="6" s="1"/>
  <c r="GL259" i="6" s="1"/>
  <c r="CE259" i="6"/>
  <c r="EH259" i="6" s="1"/>
  <c r="GK259" i="6" s="1"/>
  <c r="CD259" i="6"/>
  <c r="EG259" i="6" s="1"/>
  <c r="GJ259" i="6" s="1"/>
  <c r="CC259" i="6"/>
  <c r="EF259" i="6" s="1"/>
  <c r="GI259" i="6" s="1"/>
  <c r="CB259" i="6"/>
  <c r="EE259" i="6" s="1"/>
  <c r="GH259" i="6" s="1"/>
  <c r="CA259" i="6"/>
  <c r="ED259" i="6" s="1"/>
  <c r="GG259" i="6" s="1"/>
  <c r="BZ259" i="6"/>
  <c r="EC259" i="6" s="1"/>
  <c r="GF259" i="6" s="1"/>
  <c r="BY259" i="6"/>
  <c r="EB259" i="6" s="1"/>
  <c r="GE259" i="6" s="1"/>
  <c r="BX259" i="6"/>
  <c r="EA259" i="6" s="1"/>
  <c r="GD259" i="6" s="1"/>
  <c r="BW259" i="6"/>
  <c r="DZ259" i="6" s="1"/>
  <c r="GC259" i="6" s="1"/>
  <c r="BV259" i="6"/>
  <c r="DY259" i="6" s="1"/>
  <c r="GB259" i="6" s="1"/>
  <c r="BU259" i="6"/>
  <c r="DX259" i="6" s="1"/>
  <c r="GA259" i="6" s="1"/>
  <c r="BT259" i="6"/>
  <c r="DW259" i="6" s="1"/>
  <c r="FZ259" i="6" s="1"/>
  <c r="BS259" i="6"/>
  <c r="DV259" i="6" s="1"/>
  <c r="FY259" i="6" s="1"/>
  <c r="DU258" i="6"/>
  <c r="FX258" i="6" s="1"/>
  <c r="DT258" i="6"/>
  <c r="FW258" i="6" s="1"/>
  <c r="HZ258" i="6" s="1"/>
  <c r="DS258" i="6"/>
  <c r="FV258" i="6" s="1"/>
  <c r="HY258" i="6" s="1"/>
  <c r="DR258" i="6"/>
  <c r="FU258" i="6" s="1"/>
  <c r="HX258" i="6" s="1"/>
  <c r="DQ258" i="6"/>
  <c r="FT258" i="6" s="1"/>
  <c r="HW258" i="6" s="1"/>
  <c r="DP258" i="6"/>
  <c r="FS258" i="6" s="1"/>
  <c r="HV258" i="6" s="1"/>
  <c r="DO258" i="6"/>
  <c r="FR258" i="6" s="1"/>
  <c r="HU258" i="6" s="1"/>
  <c r="DN258" i="6"/>
  <c r="FQ258" i="6" s="1"/>
  <c r="HT258" i="6" s="1"/>
  <c r="DM258" i="6"/>
  <c r="FP258" i="6" s="1"/>
  <c r="HS258" i="6" s="1"/>
  <c r="DL258" i="6"/>
  <c r="FO258" i="6" s="1"/>
  <c r="HR258" i="6" s="1"/>
  <c r="DK258" i="6"/>
  <c r="FN258" i="6" s="1"/>
  <c r="HQ258" i="6" s="1"/>
  <c r="DJ258" i="6"/>
  <c r="FM258" i="6" s="1"/>
  <c r="HP258" i="6" s="1"/>
  <c r="DI258" i="6"/>
  <c r="FL258" i="6" s="1"/>
  <c r="HO258" i="6" s="1"/>
  <c r="DH258" i="6"/>
  <c r="FK258" i="6" s="1"/>
  <c r="HN258" i="6" s="1"/>
  <c r="DG258" i="6"/>
  <c r="FJ258" i="6" s="1"/>
  <c r="HM258" i="6" s="1"/>
  <c r="DF258" i="6"/>
  <c r="FI258" i="6" s="1"/>
  <c r="HL258" i="6" s="1"/>
  <c r="DE258" i="6"/>
  <c r="FH258" i="6" s="1"/>
  <c r="HK258" i="6" s="1"/>
  <c r="DD258" i="6"/>
  <c r="FG258" i="6" s="1"/>
  <c r="HJ258" i="6" s="1"/>
  <c r="DC258" i="6"/>
  <c r="FF258" i="6" s="1"/>
  <c r="HI258" i="6" s="1"/>
  <c r="DB258" i="6"/>
  <c r="FE258" i="6" s="1"/>
  <c r="HH258" i="6" s="1"/>
  <c r="DA258" i="6"/>
  <c r="FD258" i="6" s="1"/>
  <c r="HG258" i="6" s="1"/>
  <c r="CZ258" i="6"/>
  <c r="FC258" i="6" s="1"/>
  <c r="HF258" i="6" s="1"/>
  <c r="CY258" i="6"/>
  <c r="FB258" i="6" s="1"/>
  <c r="HE258" i="6" s="1"/>
  <c r="CX258" i="6"/>
  <c r="FA258" i="6" s="1"/>
  <c r="HD258" i="6" s="1"/>
  <c r="CW258" i="6"/>
  <c r="EZ258" i="6" s="1"/>
  <c r="HC258" i="6" s="1"/>
  <c r="CV258" i="6"/>
  <c r="EY258" i="6" s="1"/>
  <c r="HB258" i="6" s="1"/>
  <c r="CU258" i="6"/>
  <c r="EX258" i="6" s="1"/>
  <c r="HA258" i="6" s="1"/>
  <c r="CT258" i="6"/>
  <c r="EW258" i="6" s="1"/>
  <c r="GZ258" i="6" s="1"/>
  <c r="CS258" i="6"/>
  <c r="EV258" i="6" s="1"/>
  <c r="GY258" i="6" s="1"/>
  <c r="CR258" i="6"/>
  <c r="EU258" i="6" s="1"/>
  <c r="GX258" i="6" s="1"/>
  <c r="CQ258" i="6"/>
  <c r="ET258" i="6" s="1"/>
  <c r="GW258" i="6" s="1"/>
  <c r="CP258" i="6"/>
  <c r="ES258" i="6" s="1"/>
  <c r="GV258" i="6" s="1"/>
  <c r="CO258" i="6"/>
  <c r="ER258" i="6" s="1"/>
  <c r="GU258" i="6" s="1"/>
  <c r="CN258" i="6"/>
  <c r="EQ258" i="6" s="1"/>
  <c r="GT258" i="6" s="1"/>
  <c r="CM258" i="6"/>
  <c r="EP258" i="6" s="1"/>
  <c r="GS258" i="6" s="1"/>
  <c r="CL258" i="6"/>
  <c r="EO258" i="6" s="1"/>
  <c r="GR258" i="6" s="1"/>
  <c r="CK258" i="6"/>
  <c r="EN258" i="6" s="1"/>
  <c r="GQ258" i="6" s="1"/>
  <c r="CJ258" i="6"/>
  <c r="EM258" i="6" s="1"/>
  <c r="GP258" i="6" s="1"/>
  <c r="CI258" i="6"/>
  <c r="EL258" i="6" s="1"/>
  <c r="GO258" i="6" s="1"/>
  <c r="CH258" i="6"/>
  <c r="EK258" i="6" s="1"/>
  <c r="GN258" i="6" s="1"/>
  <c r="CG258" i="6"/>
  <c r="EJ258" i="6" s="1"/>
  <c r="GM258" i="6" s="1"/>
  <c r="CF258" i="6"/>
  <c r="EI258" i="6" s="1"/>
  <c r="GL258" i="6" s="1"/>
  <c r="CE258" i="6"/>
  <c r="EH258" i="6" s="1"/>
  <c r="GK258" i="6" s="1"/>
  <c r="CD258" i="6"/>
  <c r="EG258" i="6" s="1"/>
  <c r="GJ258" i="6" s="1"/>
  <c r="CC258" i="6"/>
  <c r="EF258" i="6" s="1"/>
  <c r="GI258" i="6" s="1"/>
  <c r="CB258" i="6"/>
  <c r="EE258" i="6" s="1"/>
  <c r="GH258" i="6" s="1"/>
  <c r="CA258" i="6"/>
  <c r="ED258" i="6" s="1"/>
  <c r="GG258" i="6" s="1"/>
  <c r="BZ258" i="6"/>
  <c r="EC258" i="6" s="1"/>
  <c r="GF258" i="6" s="1"/>
  <c r="BY258" i="6"/>
  <c r="EB258" i="6" s="1"/>
  <c r="GE258" i="6" s="1"/>
  <c r="BX258" i="6"/>
  <c r="EA258" i="6" s="1"/>
  <c r="GD258" i="6" s="1"/>
  <c r="BW258" i="6"/>
  <c r="DZ258" i="6" s="1"/>
  <c r="GC258" i="6" s="1"/>
  <c r="BV258" i="6"/>
  <c r="DY258" i="6" s="1"/>
  <c r="GB258" i="6" s="1"/>
  <c r="BU258" i="6"/>
  <c r="DX258" i="6" s="1"/>
  <c r="GA258" i="6" s="1"/>
  <c r="BT258" i="6"/>
  <c r="DW258" i="6" s="1"/>
  <c r="FZ258" i="6" s="1"/>
  <c r="BS258" i="6"/>
  <c r="DV258" i="6" s="1"/>
  <c r="FY258" i="6" s="1"/>
  <c r="DU257" i="6"/>
  <c r="FX257" i="6" s="1"/>
  <c r="DT257" i="6"/>
  <c r="FW257" i="6" s="1"/>
  <c r="HZ257" i="6" s="1"/>
  <c r="DS257" i="6"/>
  <c r="FV257" i="6" s="1"/>
  <c r="HY257" i="6" s="1"/>
  <c r="DR257" i="6"/>
  <c r="FU257" i="6" s="1"/>
  <c r="HX257" i="6" s="1"/>
  <c r="DQ257" i="6"/>
  <c r="FT257" i="6" s="1"/>
  <c r="HW257" i="6" s="1"/>
  <c r="DP257" i="6"/>
  <c r="FS257" i="6" s="1"/>
  <c r="HV257" i="6" s="1"/>
  <c r="DO257" i="6"/>
  <c r="FR257" i="6" s="1"/>
  <c r="HU257" i="6" s="1"/>
  <c r="DN257" i="6"/>
  <c r="FQ257" i="6" s="1"/>
  <c r="HT257" i="6" s="1"/>
  <c r="DM257" i="6"/>
  <c r="FP257" i="6" s="1"/>
  <c r="HS257" i="6" s="1"/>
  <c r="DL257" i="6"/>
  <c r="FO257" i="6" s="1"/>
  <c r="HR257" i="6" s="1"/>
  <c r="DK257" i="6"/>
  <c r="FN257" i="6" s="1"/>
  <c r="HQ257" i="6" s="1"/>
  <c r="DJ257" i="6"/>
  <c r="FM257" i="6" s="1"/>
  <c r="HP257" i="6" s="1"/>
  <c r="DI257" i="6"/>
  <c r="FL257" i="6" s="1"/>
  <c r="HO257" i="6" s="1"/>
  <c r="DH257" i="6"/>
  <c r="FK257" i="6" s="1"/>
  <c r="HN257" i="6" s="1"/>
  <c r="DG257" i="6"/>
  <c r="FJ257" i="6" s="1"/>
  <c r="HM257" i="6" s="1"/>
  <c r="DF257" i="6"/>
  <c r="FI257" i="6" s="1"/>
  <c r="HL257" i="6" s="1"/>
  <c r="DE257" i="6"/>
  <c r="FH257" i="6" s="1"/>
  <c r="HK257" i="6" s="1"/>
  <c r="DD257" i="6"/>
  <c r="FG257" i="6" s="1"/>
  <c r="HJ257" i="6" s="1"/>
  <c r="DC257" i="6"/>
  <c r="FF257" i="6" s="1"/>
  <c r="HI257" i="6" s="1"/>
  <c r="DB257" i="6"/>
  <c r="FE257" i="6" s="1"/>
  <c r="HH257" i="6" s="1"/>
  <c r="DA257" i="6"/>
  <c r="FD257" i="6" s="1"/>
  <c r="HG257" i="6" s="1"/>
  <c r="CZ257" i="6"/>
  <c r="FC257" i="6" s="1"/>
  <c r="HF257" i="6" s="1"/>
  <c r="CY257" i="6"/>
  <c r="FB257" i="6" s="1"/>
  <c r="HE257" i="6" s="1"/>
  <c r="CX257" i="6"/>
  <c r="FA257" i="6" s="1"/>
  <c r="HD257" i="6" s="1"/>
  <c r="CW257" i="6"/>
  <c r="EZ257" i="6" s="1"/>
  <c r="HC257" i="6" s="1"/>
  <c r="CV257" i="6"/>
  <c r="EY257" i="6" s="1"/>
  <c r="HB257" i="6" s="1"/>
  <c r="CU257" i="6"/>
  <c r="EX257" i="6" s="1"/>
  <c r="HA257" i="6" s="1"/>
  <c r="CT257" i="6"/>
  <c r="EW257" i="6" s="1"/>
  <c r="GZ257" i="6" s="1"/>
  <c r="CS257" i="6"/>
  <c r="EV257" i="6" s="1"/>
  <c r="GY257" i="6" s="1"/>
  <c r="CR257" i="6"/>
  <c r="EU257" i="6" s="1"/>
  <c r="GX257" i="6" s="1"/>
  <c r="CQ257" i="6"/>
  <c r="ET257" i="6" s="1"/>
  <c r="GW257" i="6" s="1"/>
  <c r="CP257" i="6"/>
  <c r="ES257" i="6" s="1"/>
  <c r="GV257" i="6" s="1"/>
  <c r="CO257" i="6"/>
  <c r="ER257" i="6" s="1"/>
  <c r="GU257" i="6" s="1"/>
  <c r="CN257" i="6"/>
  <c r="EQ257" i="6" s="1"/>
  <c r="GT257" i="6" s="1"/>
  <c r="CM257" i="6"/>
  <c r="EP257" i="6" s="1"/>
  <c r="GS257" i="6" s="1"/>
  <c r="CL257" i="6"/>
  <c r="EO257" i="6" s="1"/>
  <c r="GR257" i="6" s="1"/>
  <c r="CK257" i="6"/>
  <c r="EN257" i="6" s="1"/>
  <c r="GQ257" i="6" s="1"/>
  <c r="CJ257" i="6"/>
  <c r="EM257" i="6" s="1"/>
  <c r="GP257" i="6" s="1"/>
  <c r="CI257" i="6"/>
  <c r="EL257" i="6" s="1"/>
  <c r="GO257" i="6" s="1"/>
  <c r="CH257" i="6"/>
  <c r="EK257" i="6" s="1"/>
  <c r="GN257" i="6" s="1"/>
  <c r="CG257" i="6"/>
  <c r="EJ257" i="6" s="1"/>
  <c r="GM257" i="6" s="1"/>
  <c r="CF257" i="6"/>
  <c r="EI257" i="6" s="1"/>
  <c r="GL257" i="6" s="1"/>
  <c r="CE257" i="6"/>
  <c r="EH257" i="6" s="1"/>
  <c r="GK257" i="6" s="1"/>
  <c r="CD257" i="6"/>
  <c r="EG257" i="6" s="1"/>
  <c r="GJ257" i="6" s="1"/>
  <c r="CC257" i="6"/>
  <c r="EF257" i="6" s="1"/>
  <c r="GI257" i="6" s="1"/>
  <c r="CB257" i="6"/>
  <c r="EE257" i="6" s="1"/>
  <c r="GH257" i="6" s="1"/>
  <c r="CA257" i="6"/>
  <c r="ED257" i="6" s="1"/>
  <c r="GG257" i="6" s="1"/>
  <c r="BZ257" i="6"/>
  <c r="EC257" i="6" s="1"/>
  <c r="GF257" i="6" s="1"/>
  <c r="BY257" i="6"/>
  <c r="EB257" i="6" s="1"/>
  <c r="GE257" i="6" s="1"/>
  <c r="BX257" i="6"/>
  <c r="EA257" i="6" s="1"/>
  <c r="GD257" i="6" s="1"/>
  <c r="BW257" i="6"/>
  <c r="DZ257" i="6" s="1"/>
  <c r="GC257" i="6" s="1"/>
  <c r="BV257" i="6"/>
  <c r="DY257" i="6" s="1"/>
  <c r="GB257" i="6" s="1"/>
  <c r="BU257" i="6"/>
  <c r="DX257" i="6" s="1"/>
  <c r="GA257" i="6" s="1"/>
  <c r="BT257" i="6"/>
  <c r="DW257" i="6" s="1"/>
  <c r="FZ257" i="6" s="1"/>
  <c r="BS257" i="6"/>
  <c r="DV257" i="6" s="1"/>
  <c r="FY257" i="6" s="1"/>
  <c r="DU256" i="6"/>
  <c r="FX256" i="6" s="1"/>
  <c r="DT256" i="6"/>
  <c r="FW256" i="6" s="1"/>
  <c r="HZ256" i="6" s="1"/>
  <c r="DS256" i="6"/>
  <c r="FV256" i="6" s="1"/>
  <c r="HY256" i="6" s="1"/>
  <c r="DR256" i="6"/>
  <c r="FU256" i="6" s="1"/>
  <c r="HX256" i="6" s="1"/>
  <c r="DQ256" i="6"/>
  <c r="FT256" i="6" s="1"/>
  <c r="HW256" i="6" s="1"/>
  <c r="DP256" i="6"/>
  <c r="FS256" i="6" s="1"/>
  <c r="HV256" i="6" s="1"/>
  <c r="DO256" i="6"/>
  <c r="FR256" i="6" s="1"/>
  <c r="HU256" i="6" s="1"/>
  <c r="DN256" i="6"/>
  <c r="FQ256" i="6" s="1"/>
  <c r="HT256" i="6" s="1"/>
  <c r="DM256" i="6"/>
  <c r="FP256" i="6" s="1"/>
  <c r="HS256" i="6" s="1"/>
  <c r="DL256" i="6"/>
  <c r="FO256" i="6" s="1"/>
  <c r="HR256" i="6" s="1"/>
  <c r="DK256" i="6"/>
  <c r="FN256" i="6" s="1"/>
  <c r="HQ256" i="6" s="1"/>
  <c r="DJ256" i="6"/>
  <c r="FM256" i="6" s="1"/>
  <c r="HP256" i="6" s="1"/>
  <c r="DI256" i="6"/>
  <c r="FL256" i="6" s="1"/>
  <c r="HO256" i="6" s="1"/>
  <c r="DH256" i="6"/>
  <c r="FK256" i="6" s="1"/>
  <c r="HN256" i="6" s="1"/>
  <c r="DG256" i="6"/>
  <c r="FJ256" i="6" s="1"/>
  <c r="HM256" i="6" s="1"/>
  <c r="DF256" i="6"/>
  <c r="FI256" i="6" s="1"/>
  <c r="HL256" i="6" s="1"/>
  <c r="DE256" i="6"/>
  <c r="FH256" i="6" s="1"/>
  <c r="HK256" i="6" s="1"/>
  <c r="DD256" i="6"/>
  <c r="FG256" i="6" s="1"/>
  <c r="HJ256" i="6" s="1"/>
  <c r="DC256" i="6"/>
  <c r="FF256" i="6" s="1"/>
  <c r="HI256" i="6" s="1"/>
  <c r="DB256" i="6"/>
  <c r="FE256" i="6" s="1"/>
  <c r="HH256" i="6" s="1"/>
  <c r="DA256" i="6"/>
  <c r="FD256" i="6" s="1"/>
  <c r="HG256" i="6" s="1"/>
  <c r="CZ256" i="6"/>
  <c r="FC256" i="6" s="1"/>
  <c r="HF256" i="6" s="1"/>
  <c r="CY256" i="6"/>
  <c r="FB256" i="6" s="1"/>
  <c r="HE256" i="6" s="1"/>
  <c r="CX256" i="6"/>
  <c r="FA256" i="6" s="1"/>
  <c r="HD256" i="6" s="1"/>
  <c r="CW256" i="6"/>
  <c r="EZ256" i="6" s="1"/>
  <c r="HC256" i="6" s="1"/>
  <c r="CV256" i="6"/>
  <c r="EY256" i="6" s="1"/>
  <c r="HB256" i="6" s="1"/>
  <c r="CU256" i="6"/>
  <c r="EX256" i="6" s="1"/>
  <c r="HA256" i="6" s="1"/>
  <c r="CT256" i="6"/>
  <c r="EW256" i="6" s="1"/>
  <c r="GZ256" i="6" s="1"/>
  <c r="CS256" i="6"/>
  <c r="EV256" i="6" s="1"/>
  <c r="GY256" i="6" s="1"/>
  <c r="CR256" i="6"/>
  <c r="EU256" i="6" s="1"/>
  <c r="GX256" i="6" s="1"/>
  <c r="CQ256" i="6"/>
  <c r="ET256" i="6" s="1"/>
  <c r="GW256" i="6" s="1"/>
  <c r="CP256" i="6"/>
  <c r="ES256" i="6" s="1"/>
  <c r="GV256" i="6" s="1"/>
  <c r="CO256" i="6"/>
  <c r="ER256" i="6" s="1"/>
  <c r="GU256" i="6" s="1"/>
  <c r="CN256" i="6"/>
  <c r="EQ256" i="6" s="1"/>
  <c r="GT256" i="6" s="1"/>
  <c r="CM256" i="6"/>
  <c r="EP256" i="6" s="1"/>
  <c r="GS256" i="6" s="1"/>
  <c r="CL256" i="6"/>
  <c r="EO256" i="6" s="1"/>
  <c r="GR256" i="6" s="1"/>
  <c r="CK256" i="6"/>
  <c r="EN256" i="6" s="1"/>
  <c r="GQ256" i="6" s="1"/>
  <c r="CJ256" i="6"/>
  <c r="EM256" i="6" s="1"/>
  <c r="GP256" i="6" s="1"/>
  <c r="CI256" i="6"/>
  <c r="EL256" i="6" s="1"/>
  <c r="GO256" i="6" s="1"/>
  <c r="CH256" i="6"/>
  <c r="EK256" i="6" s="1"/>
  <c r="GN256" i="6" s="1"/>
  <c r="CG256" i="6"/>
  <c r="EJ256" i="6" s="1"/>
  <c r="GM256" i="6" s="1"/>
  <c r="CF256" i="6"/>
  <c r="EI256" i="6" s="1"/>
  <c r="GL256" i="6" s="1"/>
  <c r="CE256" i="6"/>
  <c r="EH256" i="6" s="1"/>
  <c r="GK256" i="6" s="1"/>
  <c r="CD256" i="6"/>
  <c r="EG256" i="6" s="1"/>
  <c r="GJ256" i="6" s="1"/>
  <c r="CC256" i="6"/>
  <c r="EF256" i="6" s="1"/>
  <c r="GI256" i="6" s="1"/>
  <c r="CB256" i="6"/>
  <c r="EE256" i="6" s="1"/>
  <c r="GH256" i="6" s="1"/>
  <c r="CA256" i="6"/>
  <c r="ED256" i="6" s="1"/>
  <c r="GG256" i="6" s="1"/>
  <c r="BZ256" i="6"/>
  <c r="EC256" i="6" s="1"/>
  <c r="GF256" i="6" s="1"/>
  <c r="BY256" i="6"/>
  <c r="EB256" i="6" s="1"/>
  <c r="GE256" i="6" s="1"/>
  <c r="BX256" i="6"/>
  <c r="EA256" i="6" s="1"/>
  <c r="GD256" i="6" s="1"/>
  <c r="BW256" i="6"/>
  <c r="DZ256" i="6" s="1"/>
  <c r="GC256" i="6" s="1"/>
  <c r="BV256" i="6"/>
  <c r="DY256" i="6" s="1"/>
  <c r="GB256" i="6" s="1"/>
  <c r="BU256" i="6"/>
  <c r="DX256" i="6" s="1"/>
  <c r="GA256" i="6" s="1"/>
  <c r="BT256" i="6"/>
  <c r="DW256" i="6" s="1"/>
  <c r="FZ256" i="6" s="1"/>
  <c r="BS256" i="6"/>
  <c r="DV256" i="6" s="1"/>
  <c r="FY256" i="6" s="1"/>
  <c r="DU255" i="6"/>
  <c r="FX255" i="6" s="1"/>
  <c r="DT255" i="6"/>
  <c r="FW255" i="6" s="1"/>
  <c r="HZ255" i="6" s="1"/>
  <c r="DS255" i="6"/>
  <c r="FV255" i="6" s="1"/>
  <c r="HY255" i="6" s="1"/>
  <c r="DR255" i="6"/>
  <c r="FU255" i="6" s="1"/>
  <c r="HX255" i="6" s="1"/>
  <c r="DQ255" i="6"/>
  <c r="FT255" i="6" s="1"/>
  <c r="HW255" i="6" s="1"/>
  <c r="DP255" i="6"/>
  <c r="FS255" i="6" s="1"/>
  <c r="HV255" i="6" s="1"/>
  <c r="DO255" i="6"/>
  <c r="FR255" i="6" s="1"/>
  <c r="HU255" i="6" s="1"/>
  <c r="DN255" i="6"/>
  <c r="FQ255" i="6" s="1"/>
  <c r="HT255" i="6" s="1"/>
  <c r="DM255" i="6"/>
  <c r="FP255" i="6" s="1"/>
  <c r="HS255" i="6" s="1"/>
  <c r="DL255" i="6"/>
  <c r="FO255" i="6" s="1"/>
  <c r="HR255" i="6" s="1"/>
  <c r="DK255" i="6"/>
  <c r="FN255" i="6" s="1"/>
  <c r="HQ255" i="6" s="1"/>
  <c r="DJ255" i="6"/>
  <c r="FM255" i="6" s="1"/>
  <c r="HP255" i="6" s="1"/>
  <c r="DI255" i="6"/>
  <c r="FL255" i="6" s="1"/>
  <c r="HO255" i="6" s="1"/>
  <c r="DH255" i="6"/>
  <c r="FK255" i="6" s="1"/>
  <c r="HN255" i="6" s="1"/>
  <c r="DG255" i="6"/>
  <c r="FJ255" i="6" s="1"/>
  <c r="HM255" i="6" s="1"/>
  <c r="DF255" i="6"/>
  <c r="FI255" i="6" s="1"/>
  <c r="HL255" i="6" s="1"/>
  <c r="DE255" i="6"/>
  <c r="FH255" i="6" s="1"/>
  <c r="HK255" i="6" s="1"/>
  <c r="DD255" i="6"/>
  <c r="FG255" i="6" s="1"/>
  <c r="HJ255" i="6" s="1"/>
  <c r="DC255" i="6"/>
  <c r="FF255" i="6" s="1"/>
  <c r="HI255" i="6" s="1"/>
  <c r="DB255" i="6"/>
  <c r="FE255" i="6" s="1"/>
  <c r="HH255" i="6" s="1"/>
  <c r="DA255" i="6"/>
  <c r="FD255" i="6" s="1"/>
  <c r="HG255" i="6" s="1"/>
  <c r="CZ255" i="6"/>
  <c r="FC255" i="6" s="1"/>
  <c r="HF255" i="6" s="1"/>
  <c r="CY255" i="6"/>
  <c r="FB255" i="6" s="1"/>
  <c r="HE255" i="6" s="1"/>
  <c r="CX255" i="6"/>
  <c r="FA255" i="6" s="1"/>
  <c r="HD255" i="6" s="1"/>
  <c r="CW255" i="6"/>
  <c r="EZ255" i="6" s="1"/>
  <c r="HC255" i="6" s="1"/>
  <c r="CV255" i="6"/>
  <c r="EY255" i="6" s="1"/>
  <c r="HB255" i="6" s="1"/>
  <c r="CU255" i="6"/>
  <c r="EX255" i="6" s="1"/>
  <c r="HA255" i="6" s="1"/>
  <c r="CT255" i="6"/>
  <c r="EW255" i="6" s="1"/>
  <c r="GZ255" i="6" s="1"/>
  <c r="CS255" i="6"/>
  <c r="EV255" i="6" s="1"/>
  <c r="GY255" i="6" s="1"/>
  <c r="CR255" i="6"/>
  <c r="EU255" i="6" s="1"/>
  <c r="GX255" i="6" s="1"/>
  <c r="CQ255" i="6"/>
  <c r="ET255" i="6" s="1"/>
  <c r="GW255" i="6" s="1"/>
  <c r="CP255" i="6"/>
  <c r="ES255" i="6" s="1"/>
  <c r="GV255" i="6" s="1"/>
  <c r="CO255" i="6"/>
  <c r="ER255" i="6" s="1"/>
  <c r="GU255" i="6" s="1"/>
  <c r="CN255" i="6"/>
  <c r="EQ255" i="6" s="1"/>
  <c r="GT255" i="6" s="1"/>
  <c r="CM255" i="6"/>
  <c r="EP255" i="6" s="1"/>
  <c r="GS255" i="6" s="1"/>
  <c r="CL255" i="6"/>
  <c r="EO255" i="6" s="1"/>
  <c r="GR255" i="6" s="1"/>
  <c r="CK255" i="6"/>
  <c r="EN255" i="6" s="1"/>
  <c r="GQ255" i="6" s="1"/>
  <c r="CJ255" i="6"/>
  <c r="EM255" i="6" s="1"/>
  <c r="GP255" i="6" s="1"/>
  <c r="CI255" i="6"/>
  <c r="EL255" i="6" s="1"/>
  <c r="GO255" i="6" s="1"/>
  <c r="CH255" i="6"/>
  <c r="EK255" i="6" s="1"/>
  <c r="GN255" i="6" s="1"/>
  <c r="CG255" i="6"/>
  <c r="EJ255" i="6" s="1"/>
  <c r="GM255" i="6" s="1"/>
  <c r="CF255" i="6"/>
  <c r="EI255" i="6" s="1"/>
  <c r="GL255" i="6" s="1"/>
  <c r="CE255" i="6"/>
  <c r="EH255" i="6" s="1"/>
  <c r="GK255" i="6" s="1"/>
  <c r="CD255" i="6"/>
  <c r="EG255" i="6" s="1"/>
  <c r="GJ255" i="6" s="1"/>
  <c r="CC255" i="6"/>
  <c r="EF255" i="6" s="1"/>
  <c r="GI255" i="6" s="1"/>
  <c r="CB255" i="6"/>
  <c r="EE255" i="6" s="1"/>
  <c r="GH255" i="6" s="1"/>
  <c r="CA255" i="6"/>
  <c r="ED255" i="6" s="1"/>
  <c r="GG255" i="6" s="1"/>
  <c r="BZ255" i="6"/>
  <c r="EC255" i="6" s="1"/>
  <c r="GF255" i="6" s="1"/>
  <c r="BY255" i="6"/>
  <c r="EB255" i="6" s="1"/>
  <c r="GE255" i="6" s="1"/>
  <c r="BX255" i="6"/>
  <c r="EA255" i="6" s="1"/>
  <c r="GD255" i="6" s="1"/>
  <c r="BW255" i="6"/>
  <c r="DZ255" i="6" s="1"/>
  <c r="GC255" i="6" s="1"/>
  <c r="BV255" i="6"/>
  <c r="DY255" i="6" s="1"/>
  <c r="GB255" i="6" s="1"/>
  <c r="BU255" i="6"/>
  <c r="DX255" i="6" s="1"/>
  <c r="GA255" i="6" s="1"/>
  <c r="BT255" i="6"/>
  <c r="DW255" i="6" s="1"/>
  <c r="FZ255" i="6" s="1"/>
  <c r="BS255" i="6"/>
  <c r="DV255" i="6" s="1"/>
  <c r="FY255" i="6" s="1"/>
  <c r="DU254" i="6"/>
  <c r="FX254" i="6" s="1"/>
  <c r="DT254" i="6"/>
  <c r="FW254" i="6" s="1"/>
  <c r="HZ254" i="6" s="1"/>
  <c r="DS254" i="6"/>
  <c r="FV254" i="6" s="1"/>
  <c r="HY254" i="6" s="1"/>
  <c r="DR254" i="6"/>
  <c r="FU254" i="6" s="1"/>
  <c r="HX254" i="6" s="1"/>
  <c r="DQ254" i="6"/>
  <c r="FT254" i="6" s="1"/>
  <c r="HW254" i="6" s="1"/>
  <c r="DP254" i="6"/>
  <c r="FS254" i="6" s="1"/>
  <c r="HV254" i="6" s="1"/>
  <c r="DO254" i="6"/>
  <c r="FR254" i="6" s="1"/>
  <c r="HU254" i="6" s="1"/>
  <c r="DN254" i="6"/>
  <c r="FQ254" i="6" s="1"/>
  <c r="HT254" i="6" s="1"/>
  <c r="DM254" i="6"/>
  <c r="FP254" i="6" s="1"/>
  <c r="HS254" i="6" s="1"/>
  <c r="DL254" i="6"/>
  <c r="FO254" i="6" s="1"/>
  <c r="HR254" i="6" s="1"/>
  <c r="DK254" i="6"/>
  <c r="FN254" i="6" s="1"/>
  <c r="HQ254" i="6" s="1"/>
  <c r="DJ254" i="6"/>
  <c r="FM254" i="6" s="1"/>
  <c r="HP254" i="6" s="1"/>
  <c r="DI254" i="6"/>
  <c r="FL254" i="6" s="1"/>
  <c r="HO254" i="6" s="1"/>
  <c r="DH254" i="6"/>
  <c r="FK254" i="6" s="1"/>
  <c r="HN254" i="6" s="1"/>
  <c r="DG254" i="6"/>
  <c r="FJ254" i="6" s="1"/>
  <c r="HM254" i="6" s="1"/>
  <c r="DF254" i="6"/>
  <c r="FI254" i="6" s="1"/>
  <c r="HL254" i="6" s="1"/>
  <c r="DE254" i="6"/>
  <c r="FH254" i="6" s="1"/>
  <c r="HK254" i="6" s="1"/>
  <c r="DD254" i="6"/>
  <c r="FG254" i="6" s="1"/>
  <c r="HJ254" i="6" s="1"/>
  <c r="DC254" i="6"/>
  <c r="FF254" i="6" s="1"/>
  <c r="HI254" i="6" s="1"/>
  <c r="DB254" i="6"/>
  <c r="FE254" i="6" s="1"/>
  <c r="HH254" i="6" s="1"/>
  <c r="DA254" i="6"/>
  <c r="FD254" i="6" s="1"/>
  <c r="HG254" i="6" s="1"/>
  <c r="CZ254" i="6"/>
  <c r="FC254" i="6" s="1"/>
  <c r="HF254" i="6" s="1"/>
  <c r="CY254" i="6"/>
  <c r="FB254" i="6" s="1"/>
  <c r="HE254" i="6" s="1"/>
  <c r="CX254" i="6"/>
  <c r="FA254" i="6" s="1"/>
  <c r="HD254" i="6" s="1"/>
  <c r="CW254" i="6"/>
  <c r="EZ254" i="6" s="1"/>
  <c r="HC254" i="6" s="1"/>
  <c r="CV254" i="6"/>
  <c r="EY254" i="6" s="1"/>
  <c r="HB254" i="6" s="1"/>
  <c r="CU254" i="6"/>
  <c r="EX254" i="6" s="1"/>
  <c r="HA254" i="6" s="1"/>
  <c r="CT254" i="6"/>
  <c r="EW254" i="6" s="1"/>
  <c r="GZ254" i="6" s="1"/>
  <c r="CS254" i="6"/>
  <c r="EV254" i="6" s="1"/>
  <c r="GY254" i="6" s="1"/>
  <c r="CR254" i="6"/>
  <c r="EU254" i="6" s="1"/>
  <c r="GX254" i="6" s="1"/>
  <c r="CQ254" i="6"/>
  <c r="ET254" i="6" s="1"/>
  <c r="GW254" i="6" s="1"/>
  <c r="CP254" i="6"/>
  <c r="ES254" i="6" s="1"/>
  <c r="GV254" i="6" s="1"/>
  <c r="CO254" i="6"/>
  <c r="ER254" i="6" s="1"/>
  <c r="GU254" i="6" s="1"/>
  <c r="CN254" i="6"/>
  <c r="EQ254" i="6" s="1"/>
  <c r="GT254" i="6" s="1"/>
  <c r="CM254" i="6"/>
  <c r="EP254" i="6" s="1"/>
  <c r="GS254" i="6" s="1"/>
  <c r="CL254" i="6"/>
  <c r="EO254" i="6" s="1"/>
  <c r="GR254" i="6" s="1"/>
  <c r="CK254" i="6"/>
  <c r="EN254" i="6" s="1"/>
  <c r="GQ254" i="6" s="1"/>
  <c r="CJ254" i="6"/>
  <c r="EM254" i="6" s="1"/>
  <c r="GP254" i="6" s="1"/>
  <c r="CI254" i="6"/>
  <c r="EL254" i="6" s="1"/>
  <c r="GO254" i="6" s="1"/>
  <c r="CH254" i="6"/>
  <c r="EK254" i="6" s="1"/>
  <c r="GN254" i="6" s="1"/>
  <c r="CG254" i="6"/>
  <c r="EJ254" i="6" s="1"/>
  <c r="GM254" i="6" s="1"/>
  <c r="CF254" i="6"/>
  <c r="EI254" i="6" s="1"/>
  <c r="GL254" i="6" s="1"/>
  <c r="CE254" i="6"/>
  <c r="EH254" i="6" s="1"/>
  <c r="GK254" i="6" s="1"/>
  <c r="CD254" i="6"/>
  <c r="EG254" i="6" s="1"/>
  <c r="GJ254" i="6" s="1"/>
  <c r="CC254" i="6"/>
  <c r="EF254" i="6" s="1"/>
  <c r="GI254" i="6" s="1"/>
  <c r="CB254" i="6"/>
  <c r="EE254" i="6" s="1"/>
  <c r="GH254" i="6" s="1"/>
  <c r="CA254" i="6"/>
  <c r="ED254" i="6" s="1"/>
  <c r="GG254" i="6" s="1"/>
  <c r="BZ254" i="6"/>
  <c r="EC254" i="6" s="1"/>
  <c r="GF254" i="6" s="1"/>
  <c r="BY254" i="6"/>
  <c r="EB254" i="6" s="1"/>
  <c r="GE254" i="6" s="1"/>
  <c r="BX254" i="6"/>
  <c r="EA254" i="6" s="1"/>
  <c r="GD254" i="6" s="1"/>
  <c r="BW254" i="6"/>
  <c r="DZ254" i="6" s="1"/>
  <c r="GC254" i="6" s="1"/>
  <c r="BV254" i="6"/>
  <c r="DY254" i="6" s="1"/>
  <c r="GB254" i="6" s="1"/>
  <c r="BU254" i="6"/>
  <c r="DX254" i="6" s="1"/>
  <c r="GA254" i="6" s="1"/>
  <c r="BT254" i="6"/>
  <c r="DW254" i="6" s="1"/>
  <c r="FZ254" i="6" s="1"/>
  <c r="BS254" i="6"/>
  <c r="DV254" i="6" s="1"/>
  <c r="FY254" i="6" s="1"/>
  <c r="DU253" i="6"/>
  <c r="FX253" i="6" s="1"/>
  <c r="DT253" i="6"/>
  <c r="FW253" i="6" s="1"/>
  <c r="HZ253" i="6" s="1"/>
  <c r="DS253" i="6"/>
  <c r="FV253" i="6" s="1"/>
  <c r="HY253" i="6" s="1"/>
  <c r="DR253" i="6"/>
  <c r="FU253" i="6" s="1"/>
  <c r="HX253" i="6" s="1"/>
  <c r="DQ253" i="6"/>
  <c r="FT253" i="6" s="1"/>
  <c r="HW253" i="6" s="1"/>
  <c r="DP253" i="6"/>
  <c r="FS253" i="6" s="1"/>
  <c r="HV253" i="6" s="1"/>
  <c r="DO253" i="6"/>
  <c r="FR253" i="6" s="1"/>
  <c r="HU253" i="6" s="1"/>
  <c r="DN253" i="6"/>
  <c r="FQ253" i="6" s="1"/>
  <c r="HT253" i="6" s="1"/>
  <c r="DM253" i="6"/>
  <c r="FP253" i="6" s="1"/>
  <c r="HS253" i="6" s="1"/>
  <c r="DL253" i="6"/>
  <c r="FO253" i="6" s="1"/>
  <c r="HR253" i="6" s="1"/>
  <c r="DK253" i="6"/>
  <c r="FN253" i="6" s="1"/>
  <c r="HQ253" i="6" s="1"/>
  <c r="DJ253" i="6"/>
  <c r="FM253" i="6" s="1"/>
  <c r="HP253" i="6" s="1"/>
  <c r="DI253" i="6"/>
  <c r="FL253" i="6" s="1"/>
  <c r="HO253" i="6" s="1"/>
  <c r="DH253" i="6"/>
  <c r="FK253" i="6" s="1"/>
  <c r="HN253" i="6" s="1"/>
  <c r="DG253" i="6"/>
  <c r="FJ253" i="6" s="1"/>
  <c r="HM253" i="6" s="1"/>
  <c r="DF253" i="6"/>
  <c r="FI253" i="6" s="1"/>
  <c r="HL253" i="6" s="1"/>
  <c r="DE253" i="6"/>
  <c r="FH253" i="6" s="1"/>
  <c r="HK253" i="6" s="1"/>
  <c r="DD253" i="6"/>
  <c r="FG253" i="6" s="1"/>
  <c r="HJ253" i="6" s="1"/>
  <c r="DC253" i="6"/>
  <c r="FF253" i="6" s="1"/>
  <c r="HI253" i="6" s="1"/>
  <c r="DB253" i="6"/>
  <c r="FE253" i="6" s="1"/>
  <c r="HH253" i="6" s="1"/>
  <c r="DA253" i="6"/>
  <c r="FD253" i="6" s="1"/>
  <c r="HG253" i="6" s="1"/>
  <c r="CZ253" i="6"/>
  <c r="FC253" i="6" s="1"/>
  <c r="HF253" i="6" s="1"/>
  <c r="CY253" i="6"/>
  <c r="FB253" i="6" s="1"/>
  <c r="HE253" i="6" s="1"/>
  <c r="CX253" i="6"/>
  <c r="FA253" i="6" s="1"/>
  <c r="HD253" i="6" s="1"/>
  <c r="CW253" i="6"/>
  <c r="EZ253" i="6" s="1"/>
  <c r="HC253" i="6" s="1"/>
  <c r="CV253" i="6"/>
  <c r="EY253" i="6" s="1"/>
  <c r="HB253" i="6" s="1"/>
  <c r="CU253" i="6"/>
  <c r="EX253" i="6" s="1"/>
  <c r="HA253" i="6" s="1"/>
  <c r="CT253" i="6"/>
  <c r="EW253" i="6" s="1"/>
  <c r="GZ253" i="6" s="1"/>
  <c r="CS253" i="6"/>
  <c r="EV253" i="6" s="1"/>
  <c r="GY253" i="6" s="1"/>
  <c r="CR253" i="6"/>
  <c r="EU253" i="6" s="1"/>
  <c r="GX253" i="6" s="1"/>
  <c r="CQ253" i="6"/>
  <c r="ET253" i="6" s="1"/>
  <c r="GW253" i="6" s="1"/>
  <c r="CP253" i="6"/>
  <c r="ES253" i="6" s="1"/>
  <c r="GV253" i="6" s="1"/>
  <c r="CO253" i="6"/>
  <c r="ER253" i="6" s="1"/>
  <c r="GU253" i="6" s="1"/>
  <c r="CN253" i="6"/>
  <c r="EQ253" i="6" s="1"/>
  <c r="GT253" i="6" s="1"/>
  <c r="CM253" i="6"/>
  <c r="EP253" i="6" s="1"/>
  <c r="GS253" i="6" s="1"/>
  <c r="CL253" i="6"/>
  <c r="EO253" i="6" s="1"/>
  <c r="GR253" i="6" s="1"/>
  <c r="CK253" i="6"/>
  <c r="EN253" i="6" s="1"/>
  <c r="GQ253" i="6" s="1"/>
  <c r="CJ253" i="6"/>
  <c r="EM253" i="6" s="1"/>
  <c r="GP253" i="6" s="1"/>
  <c r="CI253" i="6"/>
  <c r="EL253" i="6" s="1"/>
  <c r="GO253" i="6" s="1"/>
  <c r="CH253" i="6"/>
  <c r="EK253" i="6" s="1"/>
  <c r="GN253" i="6" s="1"/>
  <c r="CG253" i="6"/>
  <c r="EJ253" i="6" s="1"/>
  <c r="GM253" i="6" s="1"/>
  <c r="CF253" i="6"/>
  <c r="EI253" i="6" s="1"/>
  <c r="GL253" i="6" s="1"/>
  <c r="CE253" i="6"/>
  <c r="EH253" i="6" s="1"/>
  <c r="GK253" i="6" s="1"/>
  <c r="CD253" i="6"/>
  <c r="EG253" i="6" s="1"/>
  <c r="GJ253" i="6" s="1"/>
  <c r="CC253" i="6"/>
  <c r="EF253" i="6" s="1"/>
  <c r="GI253" i="6" s="1"/>
  <c r="CB253" i="6"/>
  <c r="EE253" i="6" s="1"/>
  <c r="GH253" i="6" s="1"/>
  <c r="CA253" i="6"/>
  <c r="ED253" i="6" s="1"/>
  <c r="GG253" i="6" s="1"/>
  <c r="BZ253" i="6"/>
  <c r="EC253" i="6" s="1"/>
  <c r="GF253" i="6" s="1"/>
  <c r="BY253" i="6"/>
  <c r="EB253" i="6" s="1"/>
  <c r="GE253" i="6" s="1"/>
  <c r="BX253" i="6"/>
  <c r="EA253" i="6" s="1"/>
  <c r="GD253" i="6" s="1"/>
  <c r="BW253" i="6"/>
  <c r="DZ253" i="6" s="1"/>
  <c r="GC253" i="6" s="1"/>
  <c r="BV253" i="6"/>
  <c r="DY253" i="6" s="1"/>
  <c r="GB253" i="6" s="1"/>
  <c r="BU253" i="6"/>
  <c r="DX253" i="6" s="1"/>
  <c r="GA253" i="6" s="1"/>
  <c r="BT253" i="6"/>
  <c r="DW253" i="6" s="1"/>
  <c r="FZ253" i="6" s="1"/>
  <c r="BS253" i="6"/>
  <c r="DV253" i="6" s="1"/>
  <c r="FY253" i="6" s="1"/>
  <c r="DU252" i="6"/>
  <c r="FX252" i="6" s="1"/>
  <c r="DT252" i="6"/>
  <c r="FW252" i="6" s="1"/>
  <c r="HZ252" i="6" s="1"/>
  <c r="DS252" i="6"/>
  <c r="FV252" i="6" s="1"/>
  <c r="HY252" i="6" s="1"/>
  <c r="DR252" i="6"/>
  <c r="FU252" i="6" s="1"/>
  <c r="HX252" i="6" s="1"/>
  <c r="DQ252" i="6"/>
  <c r="FT252" i="6" s="1"/>
  <c r="HW252" i="6" s="1"/>
  <c r="DP252" i="6"/>
  <c r="FS252" i="6" s="1"/>
  <c r="HV252" i="6" s="1"/>
  <c r="DO252" i="6"/>
  <c r="FR252" i="6" s="1"/>
  <c r="HU252" i="6" s="1"/>
  <c r="DN252" i="6"/>
  <c r="FQ252" i="6" s="1"/>
  <c r="HT252" i="6" s="1"/>
  <c r="DM252" i="6"/>
  <c r="FP252" i="6" s="1"/>
  <c r="HS252" i="6" s="1"/>
  <c r="DL252" i="6"/>
  <c r="FO252" i="6" s="1"/>
  <c r="HR252" i="6" s="1"/>
  <c r="DK252" i="6"/>
  <c r="FN252" i="6" s="1"/>
  <c r="HQ252" i="6" s="1"/>
  <c r="DJ252" i="6"/>
  <c r="FM252" i="6" s="1"/>
  <c r="HP252" i="6" s="1"/>
  <c r="DI252" i="6"/>
  <c r="FL252" i="6" s="1"/>
  <c r="HO252" i="6" s="1"/>
  <c r="DH252" i="6"/>
  <c r="FK252" i="6" s="1"/>
  <c r="HN252" i="6" s="1"/>
  <c r="DG252" i="6"/>
  <c r="FJ252" i="6" s="1"/>
  <c r="HM252" i="6" s="1"/>
  <c r="DF252" i="6"/>
  <c r="FI252" i="6" s="1"/>
  <c r="HL252" i="6" s="1"/>
  <c r="DE252" i="6"/>
  <c r="FH252" i="6" s="1"/>
  <c r="HK252" i="6" s="1"/>
  <c r="DD252" i="6"/>
  <c r="FG252" i="6" s="1"/>
  <c r="HJ252" i="6" s="1"/>
  <c r="DC252" i="6"/>
  <c r="FF252" i="6" s="1"/>
  <c r="HI252" i="6" s="1"/>
  <c r="DB252" i="6"/>
  <c r="FE252" i="6" s="1"/>
  <c r="HH252" i="6" s="1"/>
  <c r="DA252" i="6"/>
  <c r="FD252" i="6" s="1"/>
  <c r="HG252" i="6" s="1"/>
  <c r="CZ252" i="6"/>
  <c r="FC252" i="6" s="1"/>
  <c r="HF252" i="6" s="1"/>
  <c r="CY252" i="6"/>
  <c r="FB252" i="6" s="1"/>
  <c r="HE252" i="6" s="1"/>
  <c r="CX252" i="6"/>
  <c r="FA252" i="6" s="1"/>
  <c r="HD252" i="6" s="1"/>
  <c r="CW252" i="6"/>
  <c r="EZ252" i="6" s="1"/>
  <c r="HC252" i="6" s="1"/>
  <c r="CV252" i="6"/>
  <c r="EY252" i="6" s="1"/>
  <c r="HB252" i="6" s="1"/>
  <c r="CU252" i="6"/>
  <c r="EX252" i="6" s="1"/>
  <c r="HA252" i="6" s="1"/>
  <c r="CT252" i="6"/>
  <c r="EW252" i="6" s="1"/>
  <c r="GZ252" i="6" s="1"/>
  <c r="CS252" i="6"/>
  <c r="EV252" i="6" s="1"/>
  <c r="GY252" i="6" s="1"/>
  <c r="CR252" i="6"/>
  <c r="EU252" i="6" s="1"/>
  <c r="GX252" i="6" s="1"/>
  <c r="CQ252" i="6"/>
  <c r="ET252" i="6" s="1"/>
  <c r="GW252" i="6" s="1"/>
  <c r="CP252" i="6"/>
  <c r="ES252" i="6" s="1"/>
  <c r="GV252" i="6" s="1"/>
  <c r="CO252" i="6"/>
  <c r="ER252" i="6" s="1"/>
  <c r="GU252" i="6" s="1"/>
  <c r="CN252" i="6"/>
  <c r="EQ252" i="6" s="1"/>
  <c r="GT252" i="6" s="1"/>
  <c r="CM252" i="6"/>
  <c r="EP252" i="6" s="1"/>
  <c r="GS252" i="6" s="1"/>
  <c r="CL252" i="6"/>
  <c r="EO252" i="6" s="1"/>
  <c r="GR252" i="6" s="1"/>
  <c r="CK252" i="6"/>
  <c r="EN252" i="6" s="1"/>
  <c r="GQ252" i="6" s="1"/>
  <c r="CJ252" i="6"/>
  <c r="EM252" i="6" s="1"/>
  <c r="GP252" i="6" s="1"/>
  <c r="CI252" i="6"/>
  <c r="EL252" i="6" s="1"/>
  <c r="GO252" i="6" s="1"/>
  <c r="CH252" i="6"/>
  <c r="EK252" i="6" s="1"/>
  <c r="GN252" i="6" s="1"/>
  <c r="CG252" i="6"/>
  <c r="EJ252" i="6" s="1"/>
  <c r="GM252" i="6" s="1"/>
  <c r="CF252" i="6"/>
  <c r="EI252" i="6" s="1"/>
  <c r="GL252" i="6" s="1"/>
  <c r="CE252" i="6"/>
  <c r="EH252" i="6" s="1"/>
  <c r="GK252" i="6" s="1"/>
  <c r="CD252" i="6"/>
  <c r="EG252" i="6" s="1"/>
  <c r="GJ252" i="6" s="1"/>
  <c r="CC252" i="6"/>
  <c r="EF252" i="6" s="1"/>
  <c r="GI252" i="6" s="1"/>
  <c r="CB252" i="6"/>
  <c r="EE252" i="6" s="1"/>
  <c r="GH252" i="6" s="1"/>
  <c r="CA252" i="6"/>
  <c r="ED252" i="6" s="1"/>
  <c r="GG252" i="6" s="1"/>
  <c r="BZ252" i="6"/>
  <c r="EC252" i="6" s="1"/>
  <c r="GF252" i="6" s="1"/>
  <c r="BY252" i="6"/>
  <c r="EB252" i="6" s="1"/>
  <c r="GE252" i="6" s="1"/>
  <c r="BX252" i="6"/>
  <c r="EA252" i="6" s="1"/>
  <c r="GD252" i="6" s="1"/>
  <c r="BW252" i="6"/>
  <c r="DZ252" i="6" s="1"/>
  <c r="GC252" i="6" s="1"/>
  <c r="BV252" i="6"/>
  <c r="DY252" i="6" s="1"/>
  <c r="GB252" i="6" s="1"/>
  <c r="BU252" i="6"/>
  <c r="DX252" i="6" s="1"/>
  <c r="GA252" i="6" s="1"/>
  <c r="BT252" i="6"/>
  <c r="DW252" i="6" s="1"/>
  <c r="FZ252" i="6" s="1"/>
  <c r="BS252" i="6"/>
  <c r="DV252" i="6" s="1"/>
  <c r="FY252" i="6" s="1"/>
  <c r="DU251" i="6"/>
  <c r="FX251" i="6" s="1"/>
  <c r="DT251" i="6"/>
  <c r="FW251" i="6" s="1"/>
  <c r="HZ251" i="6" s="1"/>
  <c r="DS251" i="6"/>
  <c r="FV251" i="6" s="1"/>
  <c r="HY251" i="6" s="1"/>
  <c r="DR251" i="6"/>
  <c r="FU251" i="6" s="1"/>
  <c r="HX251" i="6" s="1"/>
  <c r="DQ251" i="6"/>
  <c r="FT251" i="6" s="1"/>
  <c r="HW251" i="6" s="1"/>
  <c r="DP251" i="6"/>
  <c r="FS251" i="6" s="1"/>
  <c r="HV251" i="6" s="1"/>
  <c r="DO251" i="6"/>
  <c r="FR251" i="6" s="1"/>
  <c r="HU251" i="6" s="1"/>
  <c r="DN251" i="6"/>
  <c r="FQ251" i="6" s="1"/>
  <c r="HT251" i="6" s="1"/>
  <c r="DM251" i="6"/>
  <c r="FP251" i="6" s="1"/>
  <c r="HS251" i="6" s="1"/>
  <c r="DL251" i="6"/>
  <c r="FO251" i="6" s="1"/>
  <c r="HR251" i="6" s="1"/>
  <c r="DK251" i="6"/>
  <c r="FN251" i="6" s="1"/>
  <c r="HQ251" i="6" s="1"/>
  <c r="DJ251" i="6"/>
  <c r="FM251" i="6" s="1"/>
  <c r="HP251" i="6" s="1"/>
  <c r="DI251" i="6"/>
  <c r="FL251" i="6" s="1"/>
  <c r="HO251" i="6" s="1"/>
  <c r="DH251" i="6"/>
  <c r="FK251" i="6" s="1"/>
  <c r="HN251" i="6" s="1"/>
  <c r="DG251" i="6"/>
  <c r="FJ251" i="6" s="1"/>
  <c r="HM251" i="6" s="1"/>
  <c r="DF251" i="6"/>
  <c r="FI251" i="6" s="1"/>
  <c r="HL251" i="6" s="1"/>
  <c r="DE251" i="6"/>
  <c r="FH251" i="6" s="1"/>
  <c r="HK251" i="6" s="1"/>
  <c r="DD251" i="6"/>
  <c r="FG251" i="6" s="1"/>
  <c r="HJ251" i="6" s="1"/>
  <c r="DC251" i="6"/>
  <c r="FF251" i="6" s="1"/>
  <c r="HI251" i="6" s="1"/>
  <c r="DB251" i="6"/>
  <c r="FE251" i="6" s="1"/>
  <c r="HH251" i="6" s="1"/>
  <c r="DA251" i="6"/>
  <c r="FD251" i="6" s="1"/>
  <c r="HG251" i="6" s="1"/>
  <c r="CZ251" i="6"/>
  <c r="FC251" i="6" s="1"/>
  <c r="HF251" i="6" s="1"/>
  <c r="CY251" i="6"/>
  <c r="FB251" i="6" s="1"/>
  <c r="HE251" i="6" s="1"/>
  <c r="CX251" i="6"/>
  <c r="FA251" i="6" s="1"/>
  <c r="HD251" i="6" s="1"/>
  <c r="CW251" i="6"/>
  <c r="EZ251" i="6" s="1"/>
  <c r="HC251" i="6" s="1"/>
  <c r="CV251" i="6"/>
  <c r="EY251" i="6" s="1"/>
  <c r="HB251" i="6" s="1"/>
  <c r="CU251" i="6"/>
  <c r="EX251" i="6" s="1"/>
  <c r="HA251" i="6" s="1"/>
  <c r="CT251" i="6"/>
  <c r="EW251" i="6" s="1"/>
  <c r="GZ251" i="6" s="1"/>
  <c r="CS251" i="6"/>
  <c r="EV251" i="6" s="1"/>
  <c r="GY251" i="6" s="1"/>
  <c r="CR251" i="6"/>
  <c r="EU251" i="6" s="1"/>
  <c r="GX251" i="6" s="1"/>
  <c r="CQ251" i="6"/>
  <c r="ET251" i="6" s="1"/>
  <c r="GW251" i="6" s="1"/>
  <c r="CP251" i="6"/>
  <c r="ES251" i="6" s="1"/>
  <c r="GV251" i="6" s="1"/>
  <c r="CO251" i="6"/>
  <c r="ER251" i="6" s="1"/>
  <c r="GU251" i="6" s="1"/>
  <c r="CN251" i="6"/>
  <c r="EQ251" i="6" s="1"/>
  <c r="GT251" i="6" s="1"/>
  <c r="CM251" i="6"/>
  <c r="EP251" i="6" s="1"/>
  <c r="GS251" i="6" s="1"/>
  <c r="CL251" i="6"/>
  <c r="EO251" i="6" s="1"/>
  <c r="GR251" i="6" s="1"/>
  <c r="CK251" i="6"/>
  <c r="EN251" i="6" s="1"/>
  <c r="GQ251" i="6" s="1"/>
  <c r="CJ251" i="6"/>
  <c r="EM251" i="6" s="1"/>
  <c r="GP251" i="6" s="1"/>
  <c r="CI251" i="6"/>
  <c r="EL251" i="6" s="1"/>
  <c r="GO251" i="6" s="1"/>
  <c r="CH251" i="6"/>
  <c r="EK251" i="6" s="1"/>
  <c r="GN251" i="6" s="1"/>
  <c r="CG251" i="6"/>
  <c r="EJ251" i="6" s="1"/>
  <c r="GM251" i="6" s="1"/>
  <c r="CF251" i="6"/>
  <c r="EI251" i="6" s="1"/>
  <c r="GL251" i="6" s="1"/>
  <c r="CE251" i="6"/>
  <c r="EH251" i="6" s="1"/>
  <c r="GK251" i="6" s="1"/>
  <c r="CD251" i="6"/>
  <c r="EG251" i="6" s="1"/>
  <c r="GJ251" i="6" s="1"/>
  <c r="CC251" i="6"/>
  <c r="EF251" i="6" s="1"/>
  <c r="GI251" i="6" s="1"/>
  <c r="CB251" i="6"/>
  <c r="EE251" i="6" s="1"/>
  <c r="GH251" i="6" s="1"/>
  <c r="CA251" i="6"/>
  <c r="ED251" i="6" s="1"/>
  <c r="GG251" i="6" s="1"/>
  <c r="BZ251" i="6"/>
  <c r="EC251" i="6" s="1"/>
  <c r="GF251" i="6" s="1"/>
  <c r="BY251" i="6"/>
  <c r="EB251" i="6" s="1"/>
  <c r="GE251" i="6" s="1"/>
  <c r="BX251" i="6"/>
  <c r="EA251" i="6" s="1"/>
  <c r="GD251" i="6" s="1"/>
  <c r="BW251" i="6"/>
  <c r="DZ251" i="6" s="1"/>
  <c r="GC251" i="6" s="1"/>
  <c r="BV251" i="6"/>
  <c r="DY251" i="6" s="1"/>
  <c r="GB251" i="6" s="1"/>
  <c r="BU251" i="6"/>
  <c r="DX251" i="6" s="1"/>
  <c r="GA251" i="6" s="1"/>
  <c r="BT251" i="6"/>
  <c r="DW251" i="6" s="1"/>
  <c r="FZ251" i="6" s="1"/>
  <c r="BS251" i="6"/>
  <c r="DV251" i="6" s="1"/>
  <c r="FY251" i="6" s="1"/>
  <c r="DU250" i="6"/>
  <c r="FX250" i="6" s="1"/>
  <c r="DT250" i="6"/>
  <c r="FW250" i="6" s="1"/>
  <c r="HZ250" i="6" s="1"/>
  <c r="DS250" i="6"/>
  <c r="FV250" i="6" s="1"/>
  <c r="HY250" i="6" s="1"/>
  <c r="DR250" i="6"/>
  <c r="FU250" i="6" s="1"/>
  <c r="HX250" i="6" s="1"/>
  <c r="DQ250" i="6"/>
  <c r="FT250" i="6" s="1"/>
  <c r="HW250" i="6" s="1"/>
  <c r="DP250" i="6"/>
  <c r="FS250" i="6" s="1"/>
  <c r="HV250" i="6" s="1"/>
  <c r="DO250" i="6"/>
  <c r="FR250" i="6" s="1"/>
  <c r="HU250" i="6" s="1"/>
  <c r="DN250" i="6"/>
  <c r="FQ250" i="6" s="1"/>
  <c r="HT250" i="6" s="1"/>
  <c r="DM250" i="6"/>
  <c r="FP250" i="6" s="1"/>
  <c r="HS250" i="6" s="1"/>
  <c r="DL250" i="6"/>
  <c r="FO250" i="6" s="1"/>
  <c r="HR250" i="6" s="1"/>
  <c r="DK250" i="6"/>
  <c r="FN250" i="6" s="1"/>
  <c r="HQ250" i="6" s="1"/>
  <c r="DJ250" i="6"/>
  <c r="FM250" i="6" s="1"/>
  <c r="HP250" i="6" s="1"/>
  <c r="DI250" i="6"/>
  <c r="FL250" i="6" s="1"/>
  <c r="HO250" i="6" s="1"/>
  <c r="DH250" i="6"/>
  <c r="FK250" i="6" s="1"/>
  <c r="HN250" i="6" s="1"/>
  <c r="DG250" i="6"/>
  <c r="FJ250" i="6" s="1"/>
  <c r="HM250" i="6" s="1"/>
  <c r="DF250" i="6"/>
  <c r="FI250" i="6" s="1"/>
  <c r="HL250" i="6" s="1"/>
  <c r="DE250" i="6"/>
  <c r="FH250" i="6" s="1"/>
  <c r="HK250" i="6" s="1"/>
  <c r="DD250" i="6"/>
  <c r="FG250" i="6" s="1"/>
  <c r="HJ250" i="6" s="1"/>
  <c r="DC250" i="6"/>
  <c r="FF250" i="6" s="1"/>
  <c r="HI250" i="6" s="1"/>
  <c r="DB250" i="6"/>
  <c r="FE250" i="6" s="1"/>
  <c r="HH250" i="6" s="1"/>
  <c r="DA250" i="6"/>
  <c r="FD250" i="6" s="1"/>
  <c r="HG250" i="6" s="1"/>
  <c r="CZ250" i="6"/>
  <c r="FC250" i="6" s="1"/>
  <c r="HF250" i="6" s="1"/>
  <c r="CY250" i="6"/>
  <c r="FB250" i="6" s="1"/>
  <c r="HE250" i="6" s="1"/>
  <c r="CX250" i="6"/>
  <c r="FA250" i="6" s="1"/>
  <c r="HD250" i="6" s="1"/>
  <c r="CW250" i="6"/>
  <c r="EZ250" i="6" s="1"/>
  <c r="HC250" i="6" s="1"/>
  <c r="CV250" i="6"/>
  <c r="EY250" i="6" s="1"/>
  <c r="HB250" i="6" s="1"/>
  <c r="CU250" i="6"/>
  <c r="EX250" i="6" s="1"/>
  <c r="HA250" i="6" s="1"/>
  <c r="CT250" i="6"/>
  <c r="EW250" i="6" s="1"/>
  <c r="GZ250" i="6" s="1"/>
  <c r="CS250" i="6"/>
  <c r="EV250" i="6" s="1"/>
  <c r="GY250" i="6" s="1"/>
  <c r="CR250" i="6"/>
  <c r="EU250" i="6" s="1"/>
  <c r="GX250" i="6" s="1"/>
  <c r="CQ250" i="6"/>
  <c r="ET250" i="6" s="1"/>
  <c r="GW250" i="6" s="1"/>
  <c r="CP250" i="6"/>
  <c r="ES250" i="6" s="1"/>
  <c r="GV250" i="6" s="1"/>
  <c r="CO250" i="6"/>
  <c r="ER250" i="6" s="1"/>
  <c r="GU250" i="6" s="1"/>
  <c r="CN250" i="6"/>
  <c r="EQ250" i="6" s="1"/>
  <c r="GT250" i="6" s="1"/>
  <c r="CM250" i="6"/>
  <c r="EP250" i="6" s="1"/>
  <c r="GS250" i="6" s="1"/>
  <c r="CL250" i="6"/>
  <c r="EO250" i="6" s="1"/>
  <c r="GR250" i="6" s="1"/>
  <c r="CK250" i="6"/>
  <c r="EN250" i="6" s="1"/>
  <c r="GQ250" i="6" s="1"/>
  <c r="CJ250" i="6"/>
  <c r="EM250" i="6" s="1"/>
  <c r="GP250" i="6" s="1"/>
  <c r="CI250" i="6"/>
  <c r="EL250" i="6" s="1"/>
  <c r="GO250" i="6" s="1"/>
  <c r="CH250" i="6"/>
  <c r="EK250" i="6" s="1"/>
  <c r="GN250" i="6" s="1"/>
  <c r="CG250" i="6"/>
  <c r="EJ250" i="6" s="1"/>
  <c r="GM250" i="6" s="1"/>
  <c r="CF250" i="6"/>
  <c r="EI250" i="6" s="1"/>
  <c r="GL250" i="6" s="1"/>
  <c r="CE250" i="6"/>
  <c r="EH250" i="6" s="1"/>
  <c r="GK250" i="6" s="1"/>
  <c r="CD250" i="6"/>
  <c r="EG250" i="6" s="1"/>
  <c r="GJ250" i="6" s="1"/>
  <c r="CC250" i="6"/>
  <c r="EF250" i="6" s="1"/>
  <c r="GI250" i="6" s="1"/>
  <c r="CB250" i="6"/>
  <c r="EE250" i="6" s="1"/>
  <c r="GH250" i="6" s="1"/>
  <c r="CA250" i="6"/>
  <c r="ED250" i="6" s="1"/>
  <c r="GG250" i="6" s="1"/>
  <c r="BZ250" i="6"/>
  <c r="EC250" i="6" s="1"/>
  <c r="GF250" i="6" s="1"/>
  <c r="BY250" i="6"/>
  <c r="EB250" i="6" s="1"/>
  <c r="GE250" i="6" s="1"/>
  <c r="BX250" i="6"/>
  <c r="EA250" i="6" s="1"/>
  <c r="GD250" i="6" s="1"/>
  <c r="BW250" i="6"/>
  <c r="DZ250" i="6" s="1"/>
  <c r="GC250" i="6" s="1"/>
  <c r="BV250" i="6"/>
  <c r="DY250" i="6" s="1"/>
  <c r="GB250" i="6" s="1"/>
  <c r="BU250" i="6"/>
  <c r="DX250" i="6" s="1"/>
  <c r="GA250" i="6" s="1"/>
  <c r="BT250" i="6"/>
  <c r="DW250" i="6" s="1"/>
  <c r="FZ250" i="6" s="1"/>
  <c r="BS250" i="6"/>
  <c r="DV250" i="6" s="1"/>
  <c r="FY250" i="6" s="1"/>
  <c r="DU249" i="6"/>
  <c r="FX249" i="6" s="1"/>
  <c r="DT249" i="6"/>
  <c r="FW249" i="6" s="1"/>
  <c r="HZ249" i="6" s="1"/>
  <c r="DS249" i="6"/>
  <c r="FV249" i="6" s="1"/>
  <c r="HY249" i="6" s="1"/>
  <c r="DR249" i="6"/>
  <c r="FU249" i="6" s="1"/>
  <c r="HX249" i="6" s="1"/>
  <c r="DQ249" i="6"/>
  <c r="FT249" i="6" s="1"/>
  <c r="HW249" i="6" s="1"/>
  <c r="DP249" i="6"/>
  <c r="FS249" i="6" s="1"/>
  <c r="HV249" i="6" s="1"/>
  <c r="DO249" i="6"/>
  <c r="FR249" i="6" s="1"/>
  <c r="HU249" i="6" s="1"/>
  <c r="DN249" i="6"/>
  <c r="FQ249" i="6" s="1"/>
  <c r="HT249" i="6" s="1"/>
  <c r="DM249" i="6"/>
  <c r="FP249" i="6" s="1"/>
  <c r="HS249" i="6" s="1"/>
  <c r="DL249" i="6"/>
  <c r="FO249" i="6" s="1"/>
  <c r="HR249" i="6" s="1"/>
  <c r="DK249" i="6"/>
  <c r="FN249" i="6" s="1"/>
  <c r="HQ249" i="6" s="1"/>
  <c r="DJ249" i="6"/>
  <c r="FM249" i="6" s="1"/>
  <c r="HP249" i="6" s="1"/>
  <c r="DI249" i="6"/>
  <c r="FL249" i="6" s="1"/>
  <c r="HO249" i="6" s="1"/>
  <c r="DH249" i="6"/>
  <c r="FK249" i="6" s="1"/>
  <c r="HN249" i="6" s="1"/>
  <c r="DG249" i="6"/>
  <c r="FJ249" i="6" s="1"/>
  <c r="HM249" i="6" s="1"/>
  <c r="DF249" i="6"/>
  <c r="FI249" i="6" s="1"/>
  <c r="HL249" i="6" s="1"/>
  <c r="DE249" i="6"/>
  <c r="FH249" i="6" s="1"/>
  <c r="HK249" i="6" s="1"/>
  <c r="DD249" i="6"/>
  <c r="FG249" i="6" s="1"/>
  <c r="HJ249" i="6" s="1"/>
  <c r="DC249" i="6"/>
  <c r="FF249" i="6" s="1"/>
  <c r="HI249" i="6" s="1"/>
  <c r="DB249" i="6"/>
  <c r="FE249" i="6" s="1"/>
  <c r="HH249" i="6" s="1"/>
  <c r="DA249" i="6"/>
  <c r="FD249" i="6" s="1"/>
  <c r="HG249" i="6" s="1"/>
  <c r="CZ249" i="6"/>
  <c r="FC249" i="6" s="1"/>
  <c r="HF249" i="6" s="1"/>
  <c r="CY249" i="6"/>
  <c r="FB249" i="6" s="1"/>
  <c r="HE249" i="6" s="1"/>
  <c r="CX249" i="6"/>
  <c r="FA249" i="6" s="1"/>
  <c r="HD249" i="6" s="1"/>
  <c r="CW249" i="6"/>
  <c r="EZ249" i="6" s="1"/>
  <c r="HC249" i="6" s="1"/>
  <c r="CV249" i="6"/>
  <c r="EY249" i="6" s="1"/>
  <c r="HB249" i="6" s="1"/>
  <c r="CU249" i="6"/>
  <c r="EX249" i="6" s="1"/>
  <c r="HA249" i="6" s="1"/>
  <c r="CT249" i="6"/>
  <c r="EW249" i="6" s="1"/>
  <c r="GZ249" i="6" s="1"/>
  <c r="CS249" i="6"/>
  <c r="EV249" i="6" s="1"/>
  <c r="GY249" i="6" s="1"/>
  <c r="CR249" i="6"/>
  <c r="EU249" i="6" s="1"/>
  <c r="GX249" i="6" s="1"/>
  <c r="CQ249" i="6"/>
  <c r="ET249" i="6" s="1"/>
  <c r="GW249" i="6" s="1"/>
  <c r="CP249" i="6"/>
  <c r="ES249" i="6" s="1"/>
  <c r="GV249" i="6" s="1"/>
  <c r="CO249" i="6"/>
  <c r="ER249" i="6" s="1"/>
  <c r="GU249" i="6" s="1"/>
  <c r="CN249" i="6"/>
  <c r="EQ249" i="6" s="1"/>
  <c r="GT249" i="6" s="1"/>
  <c r="CM249" i="6"/>
  <c r="EP249" i="6" s="1"/>
  <c r="GS249" i="6" s="1"/>
  <c r="CL249" i="6"/>
  <c r="EO249" i="6" s="1"/>
  <c r="GR249" i="6" s="1"/>
  <c r="CK249" i="6"/>
  <c r="EN249" i="6" s="1"/>
  <c r="GQ249" i="6" s="1"/>
  <c r="CJ249" i="6"/>
  <c r="EM249" i="6" s="1"/>
  <c r="GP249" i="6" s="1"/>
  <c r="CI249" i="6"/>
  <c r="EL249" i="6" s="1"/>
  <c r="GO249" i="6" s="1"/>
  <c r="CH249" i="6"/>
  <c r="EK249" i="6" s="1"/>
  <c r="GN249" i="6" s="1"/>
  <c r="CG249" i="6"/>
  <c r="EJ249" i="6" s="1"/>
  <c r="GM249" i="6" s="1"/>
  <c r="CF249" i="6"/>
  <c r="EI249" i="6" s="1"/>
  <c r="GL249" i="6" s="1"/>
  <c r="CE249" i="6"/>
  <c r="EH249" i="6" s="1"/>
  <c r="GK249" i="6" s="1"/>
  <c r="CD249" i="6"/>
  <c r="EG249" i="6" s="1"/>
  <c r="GJ249" i="6" s="1"/>
  <c r="CC249" i="6"/>
  <c r="EF249" i="6" s="1"/>
  <c r="GI249" i="6" s="1"/>
  <c r="CB249" i="6"/>
  <c r="EE249" i="6" s="1"/>
  <c r="GH249" i="6" s="1"/>
  <c r="CA249" i="6"/>
  <c r="ED249" i="6" s="1"/>
  <c r="GG249" i="6" s="1"/>
  <c r="BZ249" i="6"/>
  <c r="EC249" i="6" s="1"/>
  <c r="GF249" i="6" s="1"/>
  <c r="BY249" i="6"/>
  <c r="EB249" i="6" s="1"/>
  <c r="GE249" i="6" s="1"/>
  <c r="BX249" i="6"/>
  <c r="EA249" i="6" s="1"/>
  <c r="GD249" i="6" s="1"/>
  <c r="BW249" i="6"/>
  <c r="DZ249" i="6" s="1"/>
  <c r="GC249" i="6" s="1"/>
  <c r="BV249" i="6"/>
  <c r="DY249" i="6" s="1"/>
  <c r="GB249" i="6" s="1"/>
  <c r="BU249" i="6"/>
  <c r="DX249" i="6" s="1"/>
  <c r="GA249" i="6" s="1"/>
  <c r="BT249" i="6"/>
  <c r="DW249" i="6" s="1"/>
  <c r="FZ249" i="6" s="1"/>
  <c r="BS249" i="6"/>
  <c r="DV249" i="6" s="1"/>
  <c r="FY249" i="6" s="1"/>
  <c r="DU248" i="6"/>
  <c r="FX248" i="6" s="1"/>
  <c r="DT248" i="6"/>
  <c r="FW248" i="6" s="1"/>
  <c r="HZ248" i="6" s="1"/>
  <c r="DS248" i="6"/>
  <c r="FV248" i="6" s="1"/>
  <c r="HY248" i="6" s="1"/>
  <c r="DR248" i="6"/>
  <c r="FU248" i="6" s="1"/>
  <c r="HX248" i="6" s="1"/>
  <c r="DQ248" i="6"/>
  <c r="FT248" i="6" s="1"/>
  <c r="HW248" i="6" s="1"/>
  <c r="DP248" i="6"/>
  <c r="FS248" i="6" s="1"/>
  <c r="HV248" i="6" s="1"/>
  <c r="DO248" i="6"/>
  <c r="FR248" i="6" s="1"/>
  <c r="HU248" i="6" s="1"/>
  <c r="DN248" i="6"/>
  <c r="FQ248" i="6" s="1"/>
  <c r="HT248" i="6" s="1"/>
  <c r="DM248" i="6"/>
  <c r="FP248" i="6" s="1"/>
  <c r="HS248" i="6" s="1"/>
  <c r="DL248" i="6"/>
  <c r="FO248" i="6" s="1"/>
  <c r="HR248" i="6" s="1"/>
  <c r="DK248" i="6"/>
  <c r="FN248" i="6" s="1"/>
  <c r="HQ248" i="6" s="1"/>
  <c r="DJ248" i="6"/>
  <c r="FM248" i="6" s="1"/>
  <c r="HP248" i="6" s="1"/>
  <c r="DI248" i="6"/>
  <c r="FL248" i="6" s="1"/>
  <c r="HO248" i="6" s="1"/>
  <c r="DH248" i="6"/>
  <c r="FK248" i="6" s="1"/>
  <c r="HN248" i="6" s="1"/>
  <c r="DG248" i="6"/>
  <c r="FJ248" i="6" s="1"/>
  <c r="HM248" i="6" s="1"/>
  <c r="DF248" i="6"/>
  <c r="FI248" i="6" s="1"/>
  <c r="HL248" i="6" s="1"/>
  <c r="DE248" i="6"/>
  <c r="FH248" i="6" s="1"/>
  <c r="HK248" i="6" s="1"/>
  <c r="DD248" i="6"/>
  <c r="FG248" i="6" s="1"/>
  <c r="HJ248" i="6" s="1"/>
  <c r="DC248" i="6"/>
  <c r="FF248" i="6" s="1"/>
  <c r="HI248" i="6" s="1"/>
  <c r="DB248" i="6"/>
  <c r="FE248" i="6" s="1"/>
  <c r="HH248" i="6" s="1"/>
  <c r="DA248" i="6"/>
  <c r="FD248" i="6" s="1"/>
  <c r="HG248" i="6" s="1"/>
  <c r="CZ248" i="6"/>
  <c r="FC248" i="6" s="1"/>
  <c r="HF248" i="6" s="1"/>
  <c r="CY248" i="6"/>
  <c r="FB248" i="6" s="1"/>
  <c r="HE248" i="6" s="1"/>
  <c r="CX248" i="6"/>
  <c r="FA248" i="6" s="1"/>
  <c r="HD248" i="6" s="1"/>
  <c r="CW248" i="6"/>
  <c r="EZ248" i="6" s="1"/>
  <c r="HC248" i="6" s="1"/>
  <c r="CV248" i="6"/>
  <c r="EY248" i="6" s="1"/>
  <c r="HB248" i="6" s="1"/>
  <c r="CU248" i="6"/>
  <c r="EX248" i="6" s="1"/>
  <c r="HA248" i="6" s="1"/>
  <c r="CT248" i="6"/>
  <c r="EW248" i="6" s="1"/>
  <c r="GZ248" i="6" s="1"/>
  <c r="CS248" i="6"/>
  <c r="EV248" i="6" s="1"/>
  <c r="GY248" i="6" s="1"/>
  <c r="CR248" i="6"/>
  <c r="EU248" i="6" s="1"/>
  <c r="GX248" i="6" s="1"/>
  <c r="CQ248" i="6"/>
  <c r="ET248" i="6" s="1"/>
  <c r="GW248" i="6" s="1"/>
  <c r="CP248" i="6"/>
  <c r="ES248" i="6" s="1"/>
  <c r="GV248" i="6" s="1"/>
  <c r="CO248" i="6"/>
  <c r="ER248" i="6" s="1"/>
  <c r="GU248" i="6" s="1"/>
  <c r="CN248" i="6"/>
  <c r="EQ248" i="6" s="1"/>
  <c r="GT248" i="6" s="1"/>
  <c r="CM248" i="6"/>
  <c r="EP248" i="6" s="1"/>
  <c r="GS248" i="6" s="1"/>
  <c r="CL248" i="6"/>
  <c r="EO248" i="6" s="1"/>
  <c r="GR248" i="6" s="1"/>
  <c r="CK248" i="6"/>
  <c r="EN248" i="6" s="1"/>
  <c r="GQ248" i="6" s="1"/>
  <c r="CJ248" i="6"/>
  <c r="EM248" i="6" s="1"/>
  <c r="GP248" i="6" s="1"/>
  <c r="CI248" i="6"/>
  <c r="EL248" i="6" s="1"/>
  <c r="GO248" i="6" s="1"/>
  <c r="CH248" i="6"/>
  <c r="EK248" i="6" s="1"/>
  <c r="GN248" i="6" s="1"/>
  <c r="CG248" i="6"/>
  <c r="EJ248" i="6" s="1"/>
  <c r="GM248" i="6" s="1"/>
  <c r="CF248" i="6"/>
  <c r="EI248" i="6" s="1"/>
  <c r="GL248" i="6" s="1"/>
  <c r="CE248" i="6"/>
  <c r="EH248" i="6" s="1"/>
  <c r="GK248" i="6" s="1"/>
  <c r="CD248" i="6"/>
  <c r="EG248" i="6" s="1"/>
  <c r="GJ248" i="6" s="1"/>
  <c r="CC248" i="6"/>
  <c r="EF248" i="6" s="1"/>
  <c r="GI248" i="6" s="1"/>
  <c r="CB248" i="6"/>
  <c r="EE248" i="6" s="1"/>
  <c r="GH248" i="6" s="1"/>
  <c r="CA248" i="6"/>
  <c r="ED248" i="6" s="1"/>
  <c r="GG248" i="6" s="1"/>
  <c r="BZ248" i="6"/>
  <c r="EC248" i="6" s="1"/>
  <c r="GF248" i="6" s="1"/>
  <c r="BY248" i="6"/>
  <c r="EB248" i="6" s="1"/>
  <c r="GE248" i="6" s="1"/>
  <c r="BX248" i="6"/>
  <c r="EA248" i="6" s="1"/>
  <c r="GD248" i="6" s="1"/>
  <c r="BW248" i="6"/>
  <c r="DZ248" i="6" s="1"/>
  <c r="GC248" i="6" s="1"/>
  <c r="BV248" i="6"/>
  <c r="DY248" i="6" s="1"/>
  <c r="GB248" i="6" s="1"/>
  <c r="BU248" i="6"/>
  <c r="DX248" i="6" s="1"/>
  <c r="GA248" i="6" s="1"/>
  <c r="BT248" i="6"/>
  <c r="DW248" i="6" s="1"/>
  <c r="FZ248" i="6" s="1"/>
  <c r="BS248" i="6"/>
  <c r="DV248" i="6" s="1"/>
  <c r="FY248" i="6" s="1"/>
  <c r="DU247" i="6"/>
  <c r="FX247" i="6" s="1"/>
  <c r="DT247" i="6"/>
  <c r="FW247" i="6" s="1"/>
  <c r="HZ247" i="6" s="1"/>
  <c r="DS247" i="6"/>
  <c r="FV247" i="6" s="1"/>
  <c r="HY247" i="6" s="1"/>
  <c r="DR247" i="6"/>
  <c r="FU247" i="6" s="1"/>
  <c r="HX247" i="6" s="1"/>
  <c r="DQ247" i="6"/>
  <c r="FT247" i="6" s="1"/>
  <c r="HW247" i="6" s="1"/>
  <c r="DP247" i="6"/>
  <c r="FS247" i="6" s="1"/>
  <c r="HV247" i="6" s="1"/>
  <c r="DO247" i="6"/>
  <c r="FR247" i="6" s="1"/>
  <c r="HU247" i="6" s="1"/>
  <c r="DN247" i="6"/>
  <c r="FQ247" i="6" s="1"/>
  <c r="HT247" i="6" s="1"/>
  <c r="DM247" i="6"/>
  <c r="FP247" i="6" s="1"/>
  <c r="HS247" i="6" s="1"/>
  <c r="DL247" i="6"/>
  <c r="FO247" i="6" s="1"/>
  <c r="HR247" i="6" s="1"/>
  <c r="DK247" i="6"/>
  <c r="FN247" i="6" s="1"/>
  <c r="HQ247" i="6" s="1"/>
  <c r="DJ247" i="6"/>
  <c r="FM247" i="6" s="1"/>
  <c r="HP247" i="6" s="1"/>
  <c r="DI247" i="6"/>
  <c r="FL247" i="6" s="1"/>
  <c r="HO247" i="6" s="1"/>
  <c r="DH247" i="6"/>
  <c r="FK247" i="6" s="1"/>
  <c r="HN247" i="6" s="1"/>
  <c r="DG247" i="6"/>
  <c r="FJ247" i="6" s="1"/>
  <c r="HM247" i="6" s="1"/>
  <c r="DF247" i="6"/>
  <c r="FI247" i="6" s="1"/>
  <c r="HL247" i="6" s="1"/>
  <c r="DE247" i="6"/>
  <c r="FH247" i="6" s="1"/>
  <c r="HK247" i="6" s="1"/>
  <c r="DD247" i="6"/>
  <c r="FG247" i="6" s="1"/>
  <c r="HJ247" i="6" s="1"/>
  <c r="DC247" i="6"/>
  <c r="FF247" i="6" s="1"/>
  <c r="HI247" i="6" s="1"/>
  <c r="DB247" i="6"/>
  <c r="FE247" i="6" s="1"/>
  <c r="HH247" i="6" s="1"/>
  <c r="DA247" i="6"/>
  <c r="FD247" i="6" s="1"/>
  <c r="HG247" i="6" s="1"/>
  <c r="CZ247" i="6"/>
  <c r="FC247" i="6" s="1"/>
  <c r="HF247" i="6" s="1"/>
  <c r="CY247" i="6"/>
  <c r="FB247" i="6" s="1"/>
  <c r="HE247" i="6" s="1"/>
  <c r="CX247" i="6"/>
  <c r="FA247" i="6" s="1"/>
  <c r="HD247" i="6" s="1"/>
  <c r="CW247" i="6"/>
  <c r="EZ247" i="6" s="1"/>
  <c r="HC247" i="6" s="1"/>
  <c r="CV247" i="6"/>
  <c r="EY247" i="6" s="1"/>
  <c r="HB247" i="6" s="1"/>
  <c r="CU247" i="6"/>
  <c r="EX247" i="6" s="1"/>
  <c r="HA247" i="6" s="1"/>
  <c r="CT247" i="6"/>
  <c r="EW247" i="6" s="1"/>
  <c r="GZ247" i="6" s="1"/>
  <c r="CS247" i="6"/>
  <c r="EV247" i="6" s="1"/>
  <c r="GY247" i="6" s="1"/>
  <c r="CR247" i="6"/>
  <c r="EU247" i="6" s="1"/>
  <c r="GX247" i="6" s="1"/>
  <c r="CQ247" i="6"/>
  <c r="ET247" i="6" s="1"/>
  <c r="GW247" i="6" s="1"/>
  <c r="CP247" i="6"/>
  <c r="ES247" i="6" s="1"/>
  <c r="GV247" i="6" s="1"/>
  <c r="CO247" i="6"/>
  <c r="ER247" i="6" s="1"/>
  <c r="GU247" i="6" s="1"/>
  <c r="CN247" i="6"/>
  <c r="EQ247" i="6" s="1"/>
  <c r="GT247" i="6" s="1"/>
  <c r="CM247" i="6"/>
  <c r="EP247" i="6" s="1"/>
  <c r="GS247" i="6" s="1"/>
  <c r="CL247" i="6"/>
  <c r="EO247" i="6" s="1"/>
  <c r="GR247" i="6" s="1"/>
  <c r="CK247" i="6"/>
  <c r="EN247" i="6" s="1"/>
  <c r="GQ247" i="6" s="1"/>
  <c r="CJ247" i="6"/>
  <c r="EM247" i="6" s="1"/>
  <c r="GP247" i="6" s="1"/>
  <c r="CI247" i="6"/>
  <c r="EL247" i="6" s="1"/>
  <c r="GO247" i="6" s="1"/>
  <c r="CH247" i="6"/>
  <c r="EK247" i="6" s="1"/>
  <c r="GN247" i="6" s="1"/>
  <c r="CG247" i="6"/>
  <c r="EJ247" i="6" s="1"/>
  <c r="GM247" i="6" s="1"/>
  <c r="CF247" i="6"/>
  <c r="EI247" i="6" s="1"/>
  <c r="GL247" i="6" s="1"/>
  <c r="CE247" i="6"/>
  <c r="EH247" i="6" s="1"/>
  <c r="GK247" i="6" s="1"/>
  <c r="CD247" i="6"/>
  <c r="EG247" i="6" s="1"/>
  <c r="GJ247" i="6" s="1"/>
  <c r="CC247" i="6"/>
  <c r="EF247" i="6" s="1"/>
  <c r="GI247" i="6" s="1"/>
  <c r="CB247" i="6"/>
  <c r="EE247" i="6" s="1"/>
  <c r="GH247" i="6" s="1"/>
  <c r="CA247" i="6"/>
  <c r="ED247" i="6" s="1"/>
  <c r="GG247" i="6" s="1"/>
  <c r="BZ247" i="6"/>
  <c r="EC247" i="6" s="1"/>
  <c r="GF247" i="6" s="1"/>
  <c r="BY247" i="6"/>
  <c r="EB247" i="6" s="1"/>
  <c r="GE247" i="6" s="1"/>
  <c r="BX247" i="6"/>
  <c r="EA247" i="6" s="1"/>
  <c r="GD247" i="6" s="1"/>
  <c r="BW247" i="6"/>
  <c r="DZ247" i="6" s="1"/>
  <c r="GC247" i="6" s="1"/>
  <c r="BV247" i="6"/>
  <c r="DY247" i="6" s="1"/>
  <c r="GB247" i="6" s="1"/>
  <c r="BU247" i="6"/>
  <c r="DX247" i="6" s="1"/>
  <c r="GA247" i="6" s="1"/>
  <c r="BT247" i="6"/>
  <c r="DW247" i="6" s="1"/>
  <c r="FZ247" i="6" s="1"/>
  <c r="BS247" i="6"/>
  <c r="DV247" i="6" s="1"/>
  <c r="FY247" i="6" s="1"/>
  <c r="DU246" i="6"/>
  <c r="FX246" i="6" s="1"/>
  <c r="DT246" i="6"/>
  <c r="FW246" i="6" s="1"/>
  <c r="HZ246" i="6" s="1"/>
  <c r="DS246" i="6"/>
  <c r="FV246" i="6" s="1"/>
  <c r="HY246" i="6" s="1"/>
  <c r="DR246" i="6"/>
  <c r="FU246" i="6" s="1"/>
  <c r="HX246" i="6" s="1"/>
  <c r="DQ246" i="6"/>
  <c r="FT246" i="6" s="1"/>
  <c r="HW246" i="6" s="1"/>
  <c r="DP246" i="6"/>
  <c r="FS246" i="6" s="1"/>
  <c r="HV246" i="6" s="1"/>
  <c r="DO246" i="6"/>
  <c r="FR246" i="6" s="1"/>
  <c r="HU246" i="6" s="1"/>
  <c r="DN246" i="6"/>
  <c r="FQ246" i="6" s="1"/>
  <c r="HT246" i="6" s="1"/>
  <c r="DM246" i="6"/>
  <c r="FP246" i="6" s="1"/>
  <c r="HS246" i="6" s="1"/>
  <c r="DL246" i="6"/>
  <c r="FO246" i="6" s="1"/>
  <c r="HR246" i="6" s="1"/>
  <c r="DK246" i="6"/>
  <c r="FN246" i="6" s="1"/>
  <c r="HQ246" i="6" s="1"/>
  <c r="DJ246" i="6"/>
  <c r="FM246" i="6" s="1"/>
  <c r="HP246" i="6" s="1"/>
  <c r="DI246" i="6"/>
  <c r="FL246" i="6" s="1"/>
  <c r="HO246" i="6" s="1"/>
  <c r="DH246" i="6"/>
  <c r="FK246" i="6" s="1"/>
  <c r="HN246" i="6" s="1"/>
  <c r="DG246" i="6"/>
  <c r="FJ246" i="6" s="1"/>
  <c r="HM246" i="6" s="1"/>
  <c r="DF246" i="6"/>
  <c r="FI246" i="6" s="1"/>
  <c r="HL246" i="6" s="1"/>
  <c r="DE246" i="6"/>
  <c r="FH246" i="6" s="1"/>
  <c r="HK246" i="6" s="1"/>
  <c r="DD246" i="6"/>
  <c r="FG246" i="6" s="1"/>
  <c r="HJ246" i="6" s="1"/>
  <c r="DC246" i="6"/>
  <c r="FF246" i="6" s="1"/>
  <c r="HI246" i="6" s="1"/>
  <c r="DB246" i="6"/>
  <c r="FE246" i="6" s="1"/>
  <c r="HH246" i="6" s="1"/>
  <c r="DA246" i="6"/>
  <c r="FD246" i="6" s="1"/>
  <c r="HG246" i="6" s="1"/>
  <c r="CZ246" i="6"/>
  <c r="FC246" i="6" s="1"/>
  <c r="HF246" i="6" s="1"/>
  <c r="CY246" i="6"/>
  <c r="FB246" i="6" s="1"/>
  <c r="HE246" i="6" s="1"/>
  <c r="CX246" i="6"/>
  <c r="FA246" i="6" s="1"/>
  <c r="HD246" i="6" s="1"/>
  <c r="CW246" i="6"/>
  <c r="EZ246" i="6" s="1"/>
  <c r="HC246" i="6" s="1"/>
  <c r="CV246" i="6"/>
  <c r="EY246" i="6" s="1"/>
  <c r="HB246" i="6" s="1"/>
  <c r="CU246" i="6"/>
  <c r="EX246" i="6" s="1"/>
  <c r="HA246" i="6" s="1"/>
  <c r="CT246" i="6"/>
  <c r="EW246" i="6" s="1"/>
  <c r="GZ246" i="6" s="1"/>
  <c r="CS246" i="6"/>
  <c r="EV246" i="6" s="1"/>
  <c r="GY246" i="6" s="1"/>
  <c r="CR246" i="6"/>
  <c r="EU246" i="6" s="1"/>
  <c r="GX246" i="6" s="1"/>
  <c r="CQ246" i="6"/>
  <c r="ET246" i="6" s="1"/>
  <c r="GW246" i="6" s="1"/>
  <c r="CP246" i="6"/>
  <c r="ES246" i="6" s="1"/>
  <c r="GV246" i="6" s="1"/>
  <c r="CO246" i="6"/>
  <c r="ER246" i="6" s="1"/>
  <c r="GU246" i="6" s="1"/>
  <c r="CN246" i="6"/>
  <c r="EQ246" i="6" s="1"/>
  <c r="GT246" i="6" s="1"/>
  <c r="CM246" i="6"/>
  <c r="EP246" i="6" s="1"/>
  <c r="GS246" i="6" s="1"/>
  <c r="CL246" i="6"/>
  <c r="EO246" i="6" s="1"/>
  <c r="GR246" i="6" s="1"/>
  <c r="CK246" i="6"/>
  <c r="EN246" i="6" s="1"/>
  <c r="GQ246" i="6" s="1"/>
  <c r="CJ246" i="6"/>
  <c r="EM246" i="6" s="1"/>
  <c r="GP246" i="6" s="1"/>
  <c r="CI246" i="6"/>
  <c r="EL246" i="6" s="1"/>
  <c r="GO246" i="6" s="1"/>
  <c r="CH246" i="6"/>
  <c r="EK246" i="6" s="1"/>
  <c r="GN246" i="6" s="1"/>
  <c r="CG246" i="6"/>
  <c r="EJ246" i="6" s="1"/>
  <c r="GM246" i="6" s="1"/>
  <c r="CF246" i="6"/>
  <c r="EI246" i="6" s="1"/>
  <c r="GL246" i="6" s="1"/>
  <c r="CE246" i="6"/>
  <c r="EH246" i="6" s="1"/>
  <c r="GK246" i="6" s="1"/>
  <c r="CD246" i="6"/>
  <c r="EG246" i="6" s="1"/>
  <c r="GJ246" i="6" s="1"/>
  <c r="CC246" i="6"/>
  <c r="EF246" i="6" s="1"/>
  <c r="GI246" i="6" s="1"/>
  <c r="CB246" i="6"/>
  <c r="EE246" i="6" s="1"/>
  <c r="GH246" i="6" s="1"/>
  <c r="CA246" i="6"/>
  <c r="ED246" i="6" s="1"/>
  <c r="GG246" i="6" s="1"/>
  <c r="BZ246" i="6"/>
  <c r="EC246" i="6" s="1"/>
  <c r="GF246" i="6" s="1"/>
  <c r="BY246" i="6"/>
  <c r="EB246" i="6" s="1"/>
  <c r="GE246" i="6" s="1"/>
  <c r="BX246" i="6"/>
  <c r="EA246" i="6" s="1"/>
  <c r="GD246" i="6" s="1"/>
  <c r="BW246" i="6"/>
  <c r="DZ246" i="6" s="1"/>
  <c r="GC246" i="6" s="1"/>
  <c r="BV246" i="6"/>
  <c r="DY246" i="6" s="1"/>
  <c r="GB246" i="6" s="1"/>
  <c r="BU246" i="6"/>
  <c r="DX246" i="6" s="1"/>
  <c r="GA246" i="6" s="1"/>
  <c r="BT246" i="6"/>
  <c r="DW246" i="6" s="1"/>
  <c r="FZ246" i="6" s="1"/>
  <c r="BS246" i="6"/>
  <c r="DV246" i="6" s="1"/>
  <c r="FY246" i="6" s="1"/>
  <c r="DU245" i="6"/>
  <c r="FX245" i="6" s="1"/>
  <c r="DT245" i="6"/>
  <c r="FW245" i="6" s="1"/>
  <c r="HZ245" i="6" s="1"/>
  <c r="DS245" i="6"/>
  <c r="FV245" i="6" s="1"/>
  <c r="HY245" i="6" s="1"/>
  <c r="DR245" i="6"/>
  <c r="FU245" i="6" s="1"/>
  <c r="HX245" i="6" s="1"/>
  <c r="DQ245" i="6"/>
  <c r="FT245" i="6" s="1"/>
  <c r="HW245" i="6" s="1"/>
  <c r="DP245" i="6"/>
  <c r="FS245" i="6" s="1"/>
  <c r="HV245" i="6" s="1"/>
  <c r="DO245" i="6"/>
  <c r="FR245" i="6" s="1"/>
  <c r="HU245" i="6" s="1"/>
  <c r="DN245" i="6"/>
  <c r="FQ245" i="6" s="1"/>
  <c r="HT245" i="6" s="1"/>
  <c r="DM245" i="6"/>
  <c r="FP245" i="6" s="1"/>
  <c r="HS245" i="6" s="1"/>
  <c r="DL245" i="6"/>
  <c r="FO245" i="6" s="1"/>
  <c r="HR245" i="6" s="1"/>
  <c r="DK245" i="6"/>
  <c r="FN245" i="6" s="1"/>
  <c r="HQ245" i="6" s="1"/>
  <c r="DJ245" i="6"/>
  <c r="FM245" i="6" s="1"/>
  <c r="HP245" i="6" s="1"/>
  <c r="DI245" i="6"/>
  <c r="FL245" i="6" s="1"/>
  <c r="HO245" i="6" s="1"/>
  <c r="DH245" i="6"/>
  <c r="FK245" i="6" s="1"/>
  <c r="HN245" i="6" s="1"/>
  <c r="DG245" i="6"/>
  <c r="FJ245" i="6" s="1"/>
  <c r="HM245" i="6" s="1"/>
  <c r="DF245" i="6"/>
  <c r="FI245" i="6" s="1"/>
  <c r="HL245" i="6" s="1"/>
  <c r="DE245" i="6"/>
  <c r="FH245" i="6" s="1"/>
  <c r="HK245" i="6" s="1"/>
  <c r="DD245" i="6"/>
  <c r="FG245" i="6" s="1"/>
  <c r="HJ245" i="6" s="1"/>
  <c r="DC245" i="6"/>
  <c r="FF245" i="6" s="1"/>
  <c r="HI245" i="6" s="1"/>
  <c r="DB245" i="6"/>
  <c r="FE245" i="6" s="1"/>
  <c r="HH245" i="6" s="1"/>
  <c r="DA245" i="6"/>
  <c r="FD245" i="6" s="1"/>
  <c r="HG245" i="6" s="1"/>
  <c r="CZ245" i="6"/>
  <c r="FC245" i="6" s="1"/>
  <c r="HF245" i="6" s="1"/>
  <c r="CY245" i="6"/>
  <c r="FB245" i="6" s="1"/>
  <c r="HE245" i="6" s="1"/>
  <c r="CX245" i="6"/>
  <c r="FA245" i="6" s="1"/>
  <c r="HD245" i="6" s="1"/>
  <c r="CW245" i="6"/>
  <c r="EZ245" i="6" s="1"/>
  <c r="HC245" i="6" s="1"/>
  <c r="CV245" i="6"/>
  <c r="EY245" i="6" s="1"/>
  <c r="HB245" i="6" s="1"/>
  <c r="CU245" i="6"/>
  <c r="EX245" i="6" s="1"/>
  <c r="HA245" i="6" s="1"/>
  <c r="CT245" i="6"/>
  <c r="EW245" i="6" s="1"/>
  <c r="GZ245" i="6" s="1"/>
  <c r="CS245" i="6"/>
  <c r="EV245" i="6" s="1"/>
  <c r="GY245" i="6" s="1"/>
  <c r="CR245" i="6"/>
  <c r="EU245" i="6" s="1"/>
  <c r="GX245" i="6" s="1"/>
  <c r="CQ245" i="6"/>
  <c r="ET245" i="6" s="1"/>
  <c r="GW245" i="6" s="1"/>
  <c r="CP245" i="6"/>
  <c r="ES245" i="6" s="1"/>
  <c r="GV245" i="6" s="1"/>
  <c r="CO245" i="6"/>
  <c r="ER245" i="6" s="1"/>
  <c r="GU245" i="6" s="1"/>
  <c r="CN245" i="6"/>
  <c r="EQ245" i="6" s="1"/>
  <c r="GT245" i="6" s="1"/>
  <c r="CM245" i="6"/>
  <c r="EP245" i="6" s="1"/>
  <c r="GS245" i="6" s="1"/>
  <c r="CL245" i="6"/>
  <c r="EO245" i="6" s="1"/>
  <c r="GR245" i="6" s="1"/>
  <c r="CK245" i="6"/>
  <c r="EN245" i="6" s="1"/>
  <c r="GQ245" i="6" s="1"/>
  <c r="CJ245" i="6"/>
  <c r="EM245" i="6" s="1"/>
  <c r="GP245" i="6" s="1"/>
  <c r="CI245" i="6"/>
  <c r="EL245" i="6" s="1"/>
  <c r="GO245" i="6" s="1"/>
  <c r="CH245" i="6"/>
  <c r="EK245" i="6" s="1"/>
  <c r="GN245" i="6" s="1"/>
  <c r="CG245" i="6"/>
  <c r="EJ245" i="6" s="1"/>
  <c r="GM245" i="6" s="1"/>
  <c r="CF245" i="6"/>
  <c r="EI245" i="6" s="1"/>
  <c r="GL245" i="6" s="1"/>
  <c r="CE245" i="6"/>
  <c r="EH245" i="6" s="1"/>
  <c r="GK245" i="6" s="1"/>
  <c r="CD245" i="6"/>
  <c r="EG245" i="6" s="1"/>
  <c r="GJ245" i="6" s="1"/>
  <c r="CC245" i="6"/>
  <c r="EF245" i="6" s="1"/>
  <c r="GI245" i="6" s="1"/>
  <c r="CB245" i="6"/>
  <c r="EE245" i="6" s="1"/>
  <c r="GH245" i="6" s="1"/>
  <c r="CA245" i="6"/>
  <c r="ED245" i="6" s="1"/>
  <c r="GG245" i="6" s="1"/>
  <c r="BZ245" i="6"/>
  <c r="EC245" i="6" s="1"/>
  <c r="GF245" i="6" s="1"/>
  <c r="BY245" i="6"/>
  <c r="EB245" i="6" s="1"/>
  <c r="GE245" i="6" s="1"/>
  <c r="BX245" i="6"/>
  <c r="EA245" i="6" s="1"/>
  <c r="GD245" i="6" s="1"/>
  <c r="BW245" i="6"/>
  <c r="DZ245" i="6" s="1"/>
  <c r="GC245" i="6" s="1"/>
  <c r="BV245" i="6"/>
  <c r="DY245" i="6" s="1"/>
  <c r="GB245" i="6" s="1"/>
  <c r="BU245" i="6"/>
  <c r="DX245" i="6" s="1"/>
  <c r="GA245" i="6" s="1"/>
  <c r="BT245" i="6"/>
  <c r="DW245" i="6" s="1"/>
  <c r="FZ245" i="6" s="1"/>
  <c r="BS245" i="6"/>
  <c r="DV245" i="6" s="1"/>
  <c r="FY245" i="6" s="1"/>
  <c r="DU244" i="6"/>
  <c r="FX244" i="6" s="1"/>
  <c r="DT244" i="6"/>
  <c r="FW244" i="6" s="1"/>
  <c r="HZ244" i="6" s="1"/>
  <c r="DS244" i="6"/>
  <c r="FV244" i="6" s="1"/>
  <c r="HY244" i="6" s="1"/>
  <c r="DR244" i="6"/>
  <c r="FU244" i="6" s="1"/>
  <c r="HX244" i="6" s="1"/>
  <c r="DQ244" i="6"/>
  <c r="FT244" i="6" s="1"/>
  <c r="HW244" i="6" s="1"/>
  <c r="DP244" i="6"/>
  <c r="FS244" i="6" s="1"/>
  <c r="HV244" i="6" s="1"/>
  <c r="DO244" i="6"/>
  <c r="FR244" i="6" s="1"/>
  <c r="HU244" i="6" s="1"/>
  <c r="DN244" i="6"/>
  <c r="FQ244" i="6" s="1"/>
  <c r="HT244" i="6" s="1"/>
  <c r="DM244" i="6"/>
  <c r="FP244" i="6" s="1"/>
  <c r="HS244" i="6" s="1"/>
  <c r="DL244" i="6"/>
  <c r="FO244" i="6" s="1"/>
  <c r="HR244" i="6" s="1"/>
  <c r="DK244" i="6"/>
  <c r="FN244" i="6" s="1"/>
  <c r="HQ244" i="6" s="1"/>
  <c r="DJ244" i="6"/>
  <c r="FM244" i="6" s="1"/>
  <c r="HP244" i="6" s="1"/>
  <c r="DI244" i="6"/>
  <c r="FL244" i="6" s="1"/>
  <c r="HO244" i="6" s="1"/>
  <c r="DH244" i="6"/>
  <c r="FK244" i="6" s="1"/>
  <c r="HN244" i="6" s="1"/>
  <c r="DG244" i="6"/>
  <c r="FJ244" i="6" s="1"/>
  <c r="HM244" i="6" s="1"/>
  <c r="DF244" i="6"/>
  <c r="FI244" i="6" s="1"/>
  <c r="HL244" i="6" s="1"/>
  <c r="DE244" i="6"/>
  <c r="FH244" i="6" s="1"/>
  <c r="HK244" i="6" s="1"/>
  <c r="DD244" i="6"/>
  <c r="FG244" i="6" s="1"/>
  <c r="HJ244" i="6" s="1"/>
  <c r="DC244" i="6"/>
  <c r="FF244" i="6" s="1"/>
  <c r="HI244" i="6" s="1"/>
  <c r="DB244" i="6"/>
  <c r="FE244" i="6" s="1"/>
  <c r="HH244" i="6" s="1"/>
  <c r="DA244" i="6"/>
  <c r="FD244" i="6" s="1"/>
  <c r="HG244" i="6" s="1"/>
  <c r="CZ244" i="6"/>
  <c r="FC244" i="6" s="1"/>
  <c r="HF244" i="6" s="1"/>
  <c r="CY244" i="6"/>
  <c r="FB244" i="6" s="1"/>
  <c r="HE244" i="6" s="1"/>
  <c r="CX244" i="6"/>
  <c r="FA244" i="6" s="1"/>
  <c r="HD244" i="6" s="1"/>
  <c r="CW244" i="6"/>
  <c r="EZ244" i="6" s="1"/>
  <c r="HC244" i="6" s="1"/>
  <c r="CV244" i="6"/>
  <c r="EY244" i="6" s="1"/>
  <c r="HB244" i="6" s="1"/>
  <c r="CU244" i="6"/>
  <c r="EX244" i="6" s="1"/>
  <c r="HA244" i="6" s="1"/>
  <c r="CT244" i="6"/>
  <c r="EW244" i="6" s="1"/>
  <c r="GZ244" i="6" s="1"/>
  <c r="CS244" i="6"/>
  <c r="EV244" i="6" s="1"/>
  <c r="GY244" i="6" s="1"/>
  <c r="CR244" i="6"/>
  <c r="EU244" i="6" s="1"/>
  <c r="GX244" i="6" s="1"/>
  <c r="CQ244" i="6"/>
  <c r="ET244" i="6" s="1"/>
  <c r="GW244" i="6" s="1"/>
  <c r="CP244" i="6"/>
  <c r="ES244" i="6" s="1"/>
  <c r="GV244" i="6" s="1"/>
  <c r="CO244" i="6"/>
  <c r="ER244" i="6" s="1"/>
  <c r="GU244" i="6" s="1"/>
  <c r="CN244" i="6"/>
  <c r="EQ244" i="6" s="1"/>
  <c r="GT244" i="6" s="1"/>
  <c r="CM244" i="6"/>
  <c r="EP244" i="6" s="1"/>
  <c r="GS244" i="6" s="1"/>
  <c r="CL244" i="6"/>
  <c r="EO244" i="6" s="1"/>
  <c r="GR244" i="6" s="1"/>
  <c r="CK244" i="6"/>
  <c r="EN244" i="6" s="1"/>
  <c r="GQ244" i="6" s="1"/>
  <c r="CJ244" i="6"/>
  <c r="EM244" i="6" s="1"/>
  <c r="GP244" i="6" s="1"/>
  <c r="CI244" i="6"/>
  <c r="EL244" i="6" s="1"/>
  <c r="GO244" i="6" s="1"/>
  <c r="CH244" i="6"/>
  <c r="EK244" i="6" s="1"/>
  <c r="GN244" i="6" s="1"/>
  <c r="CG244" i="6"/>
  <c r="EJ244" i="6" s="1"/>
  <c r="GM244" i="6" s="1"/>
  <c r="CF244" i="6"/>
  <c r="EI244" i="6" s="1"/>
  <c r="GL244" i="6" s="1"/>
  <c r="CE244" i="6"/>
  <c r="EH244" i="6" s="1"/>
  <c r="GK244" i="6" s="1"/>
  <c r="CD244" i="6"/>
  <c r="EG244" i="6" s="1"/>
  <c r="GJ244" i="6" s="1"/>
  <c r="CC244" i="6"/>
  <c r="EF244" i="6" s="1"/>
  <c r="GI244" i="6" s="1"/>
  <c r="CB244" i="6"/>
  <c r="EE244" i="6" s="1"/>
  <c r="GH244" i="6" s="1"/>
  <c r="CA244" i="6"/>
  <c r="ED244" i="6" s="1"/>
  <c r="GG244" i="6" s="1"/>
  <c r="BZ244" i="6"/>
  <c r="EC244" i="6" s="1"/>
  <c r="GF244" i="6" s="1"/>
  <c r="BY244" i="6"/>
  <c r="EB244" i="6" s="1"/>
  <c r="GE244" i="6" s="1"/>
  <c r="BX244" i="6"/>
  <c r="EA244" i="6" s="1"/>
  <c r="GD244" i="6" s="1"/>
  <c r="BW244" i="6"/>
  <c r="DZ244" i="6" s="1"/>
  <c r="GC244" i="6" s="1"/>
  <c r="BV244" i="6"/>
  <c r="DY244" i="6" s="1"/>
  <c r="GB244" i="6" s="1"/>
  <c r="BU244" i="6"/>
  <c r="DX244" i="6" s="1"/>
  <c r="GA244" i="6" s="1"/>
  <c r="BT244" i="6"/>
  <c r="DW244" i="6" s="1"/>
  <c r="FZ244" i="6" s="1"/>
  <c r="BS244" i="6"/>
  <c r="DV244" i="6" s="1"/>
  <c r="FY244" i="6" s="1"/>
  <c r="DU243" i="6"/>
  <c r="FX243" i="6" s="1"/>
  <c r="DT243" i="6"/>
  <c r="FW243" i="6" s="1"/>
  <c r="HZ243" i="6" s="1"/>
  <c r="DS243" i="6"/>
  <c r="FV243" i="6" s="1"/>
  <c r="HY243" i="6" s="1"/>
  <c r="DR243" i="6"/>
  <c r="FU243" i="6" s="1"/>
  <c r="HX243" i="6" s="1"/>
  <c r="DQ243" i="6"/>
  <c r="FT243" i="6" s="1"/>
  <c r="HW243" i="6" s="1"/>
  <c r="DP243" i="6"/>
  <c r="FS243" i="6" s="1"/>
  <c r="HV243" i="6" s="1"/>
  <c r="DO243" i="6"/>
  <c r="FR243" i="6" s="1"/>
  <c r="HU243" i="6" s="1"/>
  <c r="DN243" i="6"/>
  <c r="FQ243" i="6" s="1"/>
  <c r="HT243" i="6" s="1"/>
  <c r="DM243" i="6"/>
  <c r="FP243" i="6" s="1"/>
  <c r="HS243" i="6" s="1"/>
  <c r="DL243" i="6"/>
  <c r="FO243" i="6" s="1"/>
  <c r="HR243" i="6" s="1"/>
  <c r="DK243" i="6"/>
  <c r="FN243" i="6" s="1"/>
  <c r="HQ243" i="6" s="1"/>
  <c r="DJ243" i="6"/>
  <c r="FM243" i="6" s="1"/>
  <c r="HP243" i="6" s="1"/>
  <c r="DI243" i="6"/>
  <c r="FL243" i="6" s="1"/>
  <c r="HO243" i="6" s="1"/>
  <c r="DH243" i="6"/>
  <c r="FK243" i="6" s="1"/>
  <c r="HN243" i="6" s="1"/>
  <c r="DG243" i="6"/>
  <c r="FJ243" i="6" s="1"/>
  <c r="HM243" i="6" s="1"/>
  <c r="DF243" i="6"/>
  <c r="FI243" i="6" s="1"/>
  <c r="HL243" i="6" s="1"/>
  <c r="DE243" i="6"/>
  <c r="FH243" i="6" s="1"/>
  <c r="HK243" i="6" s="1"/>
  <c r="DD243" i="6"/>
  <c r="FG243" i="6" s="1"/>
  <c r="HJ243" i="6" s="1"/>
  <c r="DC243" i="6"/>
  <c r="FF243" i="6" s="1"/>
  <c r="HI243" i="6" s="1"/>
  <c r="DB243" i="6"/>
  <c r="FE243" i="6" s="1"/>
  <c r="HH243" i="6" s="1"/>
  <c r="DA243" i="6"/>
  <c r="FD243" i="6" s="1"/>
  <c r="HG243" i="6" s="1"/>
  <c r="CZ243" i="6"/>
  <c r="FC243" i="6" s="1"/>
  <c r="HF243" i="6" s="1"/>
  <c r="CY243" i="6"/>
  <c r="FB243" i="6" s="1"/>
  <c r="HE243" i="6" s="1"/>
  <c r="CX243" i="6"/>
  <c r="FA243" i="6" s="1"/>
  <c r="HD243" i="6" s="1"/>
  <c r="CW243" i="6"/>
  <c r="EZ243" i="6" s="1"/>
  <c r="HC243" i="6" s="1"/>
  <c r="CV243" i="6"/>
  <c r="EY243" i="6" s="1"/>
  <c r="HB243" i="6" s="1"/>
  <c r="CU243" i="6"/>
  <c r="EX243" i="6" s="1"/>
  <c r="HA243" i="6" s="1"/>
  <c r="CT243" i="6"/>
  <c r="EW243" i="6" s="1"/>
  <c r="GZ243" i="6" s="1"/>
  <c r="CS243" i="6"/>
  <c r="EV243" i="6" s="1"/>
  <c r="GY243" i="6" s="1"/>
  <c r="CR243" i="6"/>
  <c r="EU243" i="6" s="1"/>
  <c r="GX243" i="6" s="1"/>
  <c r="CQ243" i="6"/>
  <c r="ET243" i="6" s="1"/>
  <c r="GW243" i="6" s="1"/>
  <c r="CP243" i="6"/>
  <c r="ES243" i="6" s="1"/>
  <c r="GV243" i="6" s="1"/>
  <c r="CO243" i="6"/>
  <c r="ER243" i="6" s="1"/>
  <c r="GU243" i="6" s="1"/>
  <c r="CN243" i="6"/>
  <c r="EQ243" i="6" s="1"/>
  <c r="GT243" i="6" s="1"/>
  <c r="CM243" i="6"/>
  <c r="EP243" i="6" s="1"/>
  <c r="GS243" i="6" s="1"/>
  <c r="CL243" i="6"/>
  <c r="EO243" i="6" s="1"/>
  <c r="GR243" i="6" s="1"/>
  <c r="CK243" i="6"/>
  <c r="EN243" i="6" s="1"/>
  <c r="GQ243" i="6" s="1"/>
  <c r="CJ243" i="6"/>
  <c r="EM243" i="6" s="1"/>
  <c r="GP243" i="6" s="1"/>
  <c r="CI243" i="6"/>
  <c r="EL243" i="6" s="1"/>
  <c r="GO243" i="6" s="1"/>
  <c r="CH243" i="6"/>
  <c r="EK243" i="6" s="1"/>
  <c r="GN243" i="6" s="1"/>
  <c r="CG243" i="6"/>
  <c r="EJ243" i="6" s="1"/>
  <c r="GM243" i="6" s="1"/>
  <c r="CF243" i="6"/>
  <c r="EI243" i="6" s="1"/>
  <c r="GL243" i="6" s="1"/>
  <c r="CE243" i="6"/>
  <c r="EH243" i="6" s="1"/>
  <c r="GK243" i="6" s="1"/>
  <c r="CD243" i="6"/>
  <c r="EG243" i="6" s="1"/>
  <c r="GJ243" i="6" s="1"/>
  <c r="CC243" i="6"/>
  <c r="EF243" i="6" s="1"/>
  <c r="GI243" i="6" s="1"/>
  <c r="CB243" i="6"/>
  <c r="EE243" i="6" s="1"/>
  <c r="GH243" i="6" s="1"/>
  <c r="CA243" i="6"/>
  <c r="ED243" i="6" s="1"/>
  <c r="GG243" i="6" s="1"/>
  <c r="BZ243" i="6"/>
  <c r="EC243" i="6" s="1"/>
  <c r="GF243" i="6" s="1"/>
  <c r="BY243" i="6"/>
  <c r="EB243" i="6" s="1"/>
  <c r="GE243" i="6" s="1"/>
  <c r="BX243" i="6"/>
  <c r="EA243" i="6" s="1"/>
  <c r="GD243" i="6" s="1"/>
  <c r="BW243" i="6"/>
  <c r="DZ243" i="6" s="1"/>
  <c r="GC243" i="6" s="1"/>
  <c r="BV243" i="6"/>
  <c r="DY243" i="6" s="1"/>
  <c r="GB243" i="6" s="1"/>
  <c r="BU243" i="6"/>
  <c r="DX243" i="6" s="1"/>
  <c r="GA243" i="6" s="1"/>
  <c r="BT243" i="6"/>
  <c r="DW243" i="6" s="1"/>
  <c r="FZ243" i="6" s="1"/>
  <c r="BS243" i="6"/>
  <c r="DV243" i="6" s="1"/>
  <c r="FY243" i="6" s="1"/>
  <c r="DU242" i="6"/>
  <c r="FX242" i="6" s="1"/>
  <c r="DT242" i="6"/>
  <c r="FW242" i="6" s="1"/>
  <c r="HZ242" i="6" s="1"/>
  <c r="DS242" i="6"/>
  <c r="FV242" i="6" s="1"/>
  <c r="HY242" i="6" s="1"/>
  <c r="DR242" i="6"/>
  <c r="FU242" i="6" s="1"/>
  <c r="HX242" i="6" s="1"/>
  <c r="DQ242" i="6"/>
  <c r="FT242" i="6" s="1"/>
  <c r="HW242" i="6" s="1"/>
  <c r="DP242" i="6"/>
  <c r="FS242" i="6" s="1"/>
  <c r="HV242" i="6" s="1"/>
  <c r="DO242" i="6"/>
  <c r="FR242" i="6" s="1"/>
  <c r="HU242" i="6" s="1"/>
  <c r="DN242" i="6"/>
  <c r="FQ242" i="6" s="1"/>
  <c r="HT242" i="6" s="1"/>
  <c r="DM242" i="6"/>
  <c r="FP242" i="6" s="1"/>
  <c r="HS242" i="6" s="1"/>
  <c r="DL242" i="6"/>
  <c r="FO242" i="6" s="1"/>
  <c r="HR242" i="6" s="1"/>
  <c r="DK242" i="6"/>
  <c r="FN242" i="6" s="1"/>
  <c r="HQ242" i="6" s="1"/>
  <c r="DJ242" i="6"/>
  <c r="FM242" i="6" s="1"/>
  <c r="HP242" i="6" s="1"/>
  <c r="DI242" i="6"/>
  <c r="FL242" i="6" s="1"/>
  <c r="HO242" i="6" s="1"/>
  <c r="DH242" i="6"/>
  <c r="FK242" i="6" s="1"/>
  <c r="HN242" i="6" s="1"/>
  <c r="DG242" i="6"/>
  <c r="FJ242" i="6" s="1"/>
  <c r="HM242" i="6" s="1"/>
  <c r="DF242" i="6"/>
  <c r="FI242" i="6" s="1"/>
  <c r="HL242" i="6" s="1"/>
  <c r="DE242" i="6"/>
  <c r="FH242" i="6" s="1"/>
  <c r="HK242" i="6" s="1"/>
  <c r="DD242" i="6"/>
  <c r="FG242" i="6" s="1"/>
  <c r="HJ242" i="6" s="1"/>
  <c r="DC242" i="6"/>
  <c r="FF242" i="6" s="1"/>
  <c r="HI242" i="6" s="1"/>
  <c r="DB242" i="6"/>
  <c r="FE242" i="6" s="1"/>
  <c r="HH242" i="6" s="1"/>
  <c r="DA242" i="6"/>
  <c r="FD242" i="6" s="1"/>
  <c r="HG242" i="6" s="1"/>
  <c r="CZ242" i="6"/>
  <c r="FC242" i="6" s="1"/>
  <c r="HF242" i="6" s="1"/>
  <c r="CY242" i="6"/>
  <c r="FB242" i="6" s="1"/>
  <c r="HE242" i="6" s="1"/>
  <c r="CX242" i="6"/>
  <c r="FA242" i="6" s="1"/>
  <c r="HD242" i="6" s="1"/>
  <c r="CW242" i="6"/>
  <c r="EZ242" i="6" s="1"/>
  <c r="HC242" i="6" s="1"/>
  <c r="CV242" i="6"/>
  <c r="EY242" i="6" s="1"/>
  <c r="HB242" i="6" s="1"/>
  <c r="CU242" i="6"/>
  <c r="EX242" i="6" s="1"/>
  <c r="HA242" i="6" s="1"/>
  <c r="CT242" i="6"/>
  <c r="EW242" i="6" s="1"/>
  <c r="GZ242" i="6" s="1"/>
  <c r="CS242" i="6"/>
  <c r="EV242" i="6" s="1"/>
  <c r="GY242" i="6" s="1"/>
  <c r="CR242" i="6"/>
  <c r="EU242" i="6" s="1"/>
  <c r="GX242" i="6" s="1"/>
  <c r="CQ242" i="6"/>
  <c r="ET242" i="6" s="1"/>
  <c r="GW242" i="6" s="1"/>
  <c r="CP242" i="6"/>
  <c r="ES242" i="6" s="1"/>
  <c r="GV242" i="6" s="1"/>
  <c r="CO242" i="6"/>
  <c r="ER242" i="6" s="1"/>
  <c r="GU242" i="6" s="1"/>
  <c r="CN242" i="6"/>
  <c r="EQ242" i="6" s="1"/>
  <c r="GT242" i="6" s="1"/>
  <c r="CM242" i="6"/>
  <c r="EP242" i="6" s="1"/>
  <c r="GS242" i="6" s="1"/>
  <c r="CL242" i="6"/>
  <c r="EO242" i="6" s="1"/>
  <c r="GR242" i="6" s="1"/>
  <c r="CK242" i="6"/>
  <c r="EN242" i="6" s="1"/>
  <c r="GQ242" i="6" s="1"/>
  <c r="CJ242" i="6"/>
  <c r="EM242" i="6" s="1"/>
  <c r="GP242" i="6" s="1"/>
  <c r="CI242" i="6"/>
  <c r="EL242" i="6" s="1"/>
  <c r="GO242" i="6" s="1"/>
  <c r="CH242" i="6"/>
  <c r="EK242" i="6" s="1"/>
  <c r="GN242" i="6" s="1"/>
  <c r="CG242" i="6"/>
  <c r="EJ242" i="6" s="1"/>
  <c r="GM242" i="6" s="1"/>
  <c r="CF242" i="6"/>
  <c r="EI242" i="6" s="1"/>
  <c r="GL242" i="6" s="1"/>
  <c r="CE242" i="6"/>
  <c r="EH242" i="6" s="1"/>
  <c r="GK242" i="6" s="1"/>
  <c r="CD242" i="6"/>
  <c r="EG242" i="6" s="1"/>
  <c r="GJ242" i="6" s="1"/>
  <c r="CC242" i="6"/>
  <c r="EF242" i="6" s="1"/>
  <c r="GI242" i="6" s="1"/>
  <c r="CB242" i="6"/>
  <c r="EE242" i="6" s="1"/>
  <c r="GH242" i="6" s="1"/>
  <c r="CA242" i="6"/>
  <c r="ED242" i="6" s="1"/>
  <c r="GG242" i="6" s="1"/>
  <c r="BZ242" i="6"/>
  <c r="EC242" i="6" s="1"/>
  <c r="GF242" i="6" s="1"/>
  <c r="BY242" i="6"/>
  <c r="EB242" i="6" s="1"/>
  <c r="GE242" i="6" s="1"/>
  <c r="BX242" i="6"/>
  <c r="EA242" i="6" s="1"/>
  <c r="GD242" i="6" s="1"/>
  <c r="BW242" i="6"/>
  <c r="DZ242" i="6" s="1"/>
  <c r="GC242" i="6" s="1"/>
  <c r="BV242" i="6"/>
  <c r="DY242" i="6" s="1"/>
  <c r="GB242" i="6" s="1"/>
  <c r="BU242" i="6"/>
  <c r="DX242" i="6" s="1"/>
  <c r="GA242" i="6" s="1"/>
  <c r="BT242" i="6"/>
  <c r="DW242" i="6" s="1"/>
  <c r="FZ242" i="6" s="1"/>
  <c r="BS242" i="6"/>
  <c r="DV242" i="6" s="1"/>
  <c r="FY242" i="6" s="1"/>
  <c r="DU241" i="6"/>
  <c r="FX241" i="6" s="1"/>
  <c r="DT241" i="6"/>
  <c r="FW241" i="6" s="1"/>
  <c r="HZ241" i="6" s="1"/>
  <c r="DS241" i="6"/>
  <c r="FV241" i="6" s="1"/>
  <c r="HY241" i="6" s="1"/>
  <c r="DR241" i="6"/>
  <c r="FU241" i="6" s="1"/>
  <c r="HX241" i="6" s="1"/>
  <c r="DQ241" i="6"/>
  <c r="FT241" i="6" s="1"/>
  <c r="HW241" i="6" s="1"/>
  <c r="DP241" i="6"/>
  <c r="FS241" i="6" s="1"/>
  <c r="HV241" i="6" s="1"/>
  <c r="DO241" i="6"/>
  <c r="FR241" i="6" s="1"/>
  <c r="HU241" i="6" s="1"/>
  <c r="DN241" i="6"/>
  <c r="FQ241" i="6" s="1"/>
  <c r="HT241" i="6" s="1"/>
  <c r="DM241" i="6"/>
  <c r="FP241" i="6" s="1"/>
  <c r="HS241" i="6" s="1"/>
  <c r="DL241" i="6"/>
  <c r="FO241" i="6" s="1"/>
  <c r="HR241" i="6" s="1"/>
  <c r="DK241" i="6"/>
  <c r="FN241" i="6" s="1"/>
  <c r="HQ241" i="6" s="1"/>
  <c r="DJ241" i="6"/>
  <c r="FM241" i="6" s="1"/>
  <c r="HP241" i="6" s="1"/>
  <c r="DI241" i="6"/>
  <c r="FL241" i="6" s="1"/>
  <c r="HO241" i="6" s="1"/>
  <c r="DH241" i="6"/>
  <c r="FK241" i="6" s="1"/>
  <c r="HN241" i="6" s="1"/>
  <c r="DG241" i="6"/>
  <c r="FJ241" i="6" s="1"/>
  <c r="HM241" i="6" s="1"/>
  <c r="DF241" i="6"/>
  <c r="FI241" i="6" s="1"/>
  <c r="HL241" i="6" s="1"/>
  <c r="DE241" i="6"/>
  <c r="FH241" i="6" s="1"/>
  <c r="HK241" i="6" s="1"/>
  <c r="DD241" i="6"/>
  <c r="FG241" i="6" s="1"/>
  <c r="HJ241" i="6" s="1"/>
  <c r="DC241" i="6"/>
  <c r="FF241" i="6" s="1"/>
  <c r="HI241" i="6" s="1"/>
  <c r="DB241" i="6"/>
  <c r="FE241" i="6" s="1"/>
  <c r="HH241" i="6" s="1"/>
  <c r="DA241" i="6"/>
  <c r="FD241" i="6" s="1"/>
  <c r="HG241" i="6" s="1"/>
  <c r="CZ241" i="6"/>
  <c r="FC241" i="6" s="1"/>
  <c r="HF241" i="6" s="1"/>
  <c r="CY241" i="6"/>
  <c r="FB241" i="6" s="1"/>
  <c r="HE241" i="6" s="1"/>
  <c r="CX241" i="6"/>
  <c r="FA241" i="6" s="1"/>
  <c r="HD241" i="6" s="1"/>
  <c r="CW241" i="6"/>
  <c r="EZ241" i="6" s="1"/>
  <c r="HC241" i="6" s="1"/>
  <c r="CV241" i="6"/>
  <c r="EY241" i="6" s="1"/>
  <c r="HB241" i="6" s="1"/>
  <c r="CU241" i="6"/>
  <c r="EX241" i="6" s="1"/>
  <c r="HA241" i="6" s="1"/>
  <c r="CT241" i="6"/>
  <c r="EW241" i="6" s="1"/>
  <c r="GZ241" i="6" s="1"/>
  <c r="CS241" i="6"/>
  <c r="EV241" i="6" s="1"/>
  <c r="GY241" i="6" s="1"/>
  <c r="CR241" i="6"/>
  <c r="EU241" i="6" s="1"/>
  <c r="GX241" i="6" s="1"/>
  <c r="CQ241" i="6"/>
  <c r="ET241" i="6" s="1"/>
  <c r="GW241" i="6" s="1"/>
  <c r="CP241" i="6"/>
  <c r="ES241" i="6" s="1"/>
  <c r="GV241" i="6" s="1"/>
  <c r="CO241" i="6"/>
  <c r="ER241" i="6" s="1"/>
  <c r="GU241" i="6" s="1"/>
  <c r="CN241" i="6"/>
  <c r="EQ241" i="6" s="1"/>
  <c r="GT241" i="6" s="1"/>
  <c r="CM241" i="6"/>
  <c r="EP241" i="6" s="1"/>
  <c r="GS241" i="6" s="1"/>
  <c r="CL241" i="6"/>
  <c r="EO241" i="6" s="1"/>
  <c r="GR241" i="6" s="1"/>
  <c r="CK241" i="6"/>
  <c r="EN241" i="6" s="1"/>
  <c r="GQ241" i="6" s="1"/>
  <c r="CJ241" i="6"/>
  <c r="EM241" i="6" s="1"/>
  <c r="GP241" i="6" s="1"/>
  <c r="CI241" i="6"/>
  <c r="EL241" i="6" s="1"/>
  <c r="GO241" i="6" s="1"/>
  <c r="CH241" i="6"/>
  <c r="EK241" i="6" s="1"/>
  <c r="GN241" i="6" s="1"/>
  <c r="CG241" i="6"/>
  <c r="EJ241" i="6" s="1"/>
  <c r="GM241" i="6" s="1"/>
  <c r="CF241" i="6"/>
  <c r="EI241" i="6" s="1"/>
  <c r="GL241" i="6" s="1"/>
  <c r="CE241" i="6"/>
  <c r="EH241" i="6" s="1"/>
  <c r="GK241" i="6" s="1"/>
  <c r="CD241" i="6"/>
  <c r="EG241" i="6" s="1"/>
  <c r="GJ241" i="6" s="1"/>
  <c r="CC241" i="6"/>
  <c r="EF241" i="6" s="1"/>
  <c r="GI241" i="6" s="1"/>
  <c r="CB241" i="6"/>
  <c r="EE241" i="6" s="1"/>
  <c r="GH241" i="6" s="1"/>
  <c r="CA241" i="6"/>
  <c r="ED241" i="6" s="1"/>
  <c r="GG241" i="6" s="1"/>
  <c r="BZ241" i="6"/>
  <c r="EC241" i="6" s="1"/>
  <c r="GF241" i="6" s="1"/>
  <c r="BY241" i="6"/>
  <c r="EB241" i="6" s="1"/>
  <c r="GE241" i="6" s="1"/>
  <c r="BX241" i="6"/>
  <c r="EA241" i="6" s="1"/>
  <c r="GD241" i="6" s="1"/>
  <c r="BW241" i="6"/>
  <c r="DZ241" i="6" s="1"/>
  <c r="GC241" i="6" s="1"/>
  <c r="BV241" i="6"/>
  <c r="DY241" i="6" s="1"/>
  <c r="GB241" i="6" s="1"/>
  <c r="BU241" i="6"/>
  <c r="DX241" i="6" s="1"/>
  <c r="GA241" i="6" s="1"/>
  <c r="BT241" i="6"/>
  <c r="DW241" i="6" s="1"/>
  <c r="FZ241" i="6" s="1"/>
  <c r="BS241" i="6"/>
  <c r="DV241" i="6" s="1"/>
  <c r="FY241" i="6" s="1"/>
  <c r="DU240" i="6"/>
  <c r="FX240" i="6" s="1"/>
  <c r="DT240" i="6"/>
  <c r="FW240" i="6" s="1"/>
  <c r="HZ240" i="6" s="1"/>
  <c r="DS240" i="6"/>
  <c r="FV240" i="6" s="1"/>
  <c r="HY240" i="6" s="1"/>
  <c r="DR240" i="6"/>
  <c r="FU240" i="6" s="1"/>
  <c r="HX240" i="6" s="1"/>
  <c r="DQ240" i="6"/>
  <c r="FT240" i="6" s="1"/>
  <c r="HW240" i="6" s="1"/>
  <c r="DP240" i="6"/>
  <c r="FS240" i="6" s="1"/>
  <c r="HV240" i="6" s="1"/>
  <c r="DO240" i="6"/>
  <c r="FR240" i="6" s="1"/>
  <c r="HU240" i="6" s="1"/>
  <c r="DN240" i="6"/>
  <c r="FQ240" i="6" s="1"/>
  <c r="HT240" i="6" s="1"/>
  <c r="DM240" i="6"/>
  <c r="FP240" i="6" s="1"/>
  <c r="HS240" i="6" s="1"/>
  <c r="DL240" i="6"/>
  <c r="FO240" i="6" s="1"/>
  <c r="HR240" i="6" s="1"/>
  <c r="DK240" i="6"/>
  <c r="FN240" i="6" s="1"/>
  <c r="HQ240" i="6" s="1"/>
  <c r="DJ240" i="6"/>
  <c r="FM240" i="6" s="1"/>
  <c r="HP240" i="6" s="1"/>
  <c r="DI240" i="6"/>
  <c r="FL240" i="6" s="1"/>
  <c r="HO240" i="6" s="1"/>
  <c r="DH240" i="6"/>
  <c r="FK240" i="6" s="1"/>
  <c r="HN240" i="6" s="1"/>
  <c r="DG240" i="6"/>
  <c r="FJ240" i="6" s="1"/>
  <c r="HM240" i="6" s="1"/>
  <c r="DF240" i="6"/>
  <c r="FI240" i="6" s="1"/>
  <c r="HL240" i="6" s="1"/>
  <c r="DE240" i="6"/>
  <c r="FH240" i="6" s="1"/>
  <c r="HK240" i="6" s="1"/>
  <c r="DD240" i="6"/>
  <c r="FG240" i="6" s="1"/>
  <c r="HJ240" i="6" s="1"/>
  <c r="DC240" i="6"/>
  <c r="FF240" i="6" s="1"/>
  <c r="HI240" i="6" s="1"/>
  <c r="DB240" i="6"/>
  <c r="FE240" i="6" s="1"/>
  <c r="HH240" i="6" s="1"/>
  <c r="DA240" i="6"/>
  <c r="FD240" i="6" s="1"/>
  <c r="HG240" i="6" s="1"/>
  <c r="CZ240" i="6"/>
  <c r="FC240" i="6" s="1"/>
  <c r="HF240" i="6" s="1"/>
  <c r="CY240" i="6"/>
  <c r="FB240" i="6" s="1"/>
  <c r="HE240" i="6" s="1"/>
  <c r="CX240" i="6"/>
  <c r="FA240" i="6" s="1"/>
  <c r="HD240" i="6" s="1"/>
  <c r="CW240" i="6"/>
  <c r="EZ240" i="6" s="1"/>
  <c r="HC240" i="6" s="1"/>
  <c r="CV240" i="6"/>
  <c r="EY240" i="6" s="1"/>
  <c r="HB240" i="6" s="1"/>
  <c r="CU240" i="6"/>
  <c r="EX240" i="6" s="1"/>
  <c r="HA240" i="6" s="1"/>
  <c r="CT240" i="6"/>
  <c r="EW240" i="6" s="1"/>
  <c r="GZ240" i="6" s="1"/>
  <c r="CS240" i="6"/>
  <c r="EV240" i="6" s="1"/>
  <c r="GY240" i="6" s="1"/>
  <c r="CR240" i="6"/>
  <c r="EU240" i="6" s="1"/>
  <c r="GX240" i="6" s="1"/>
  <c r="CQ240" i="6"/>
  <c r="ET240" i="6" s="1"/>
  <c r="GW240" i="6" s="1"/>
  <c r="CP240" i="6"/>
  <c r="ES240" i="6" s="1"/>
  <c r="GV240" i="6" s="1"/>
  <c r="CO240" i="6"/>
  <c r="ER240" i="6" s="1"/>
  <c r="GU240" i="6" s="1"/>
  <c r="CN240" i="6"/>
  <c r="EQ240" i="6" s="1"/>
  <c r="GT240" i="6" s="1"/>
  <c r="CM240" i="6"/>
  <c r="EP240" i="6" s="1"/>
  <c r="GS240" i="6" s="1"/>
  <c r="CL240" i="6"/>
  <c r="EO240" i="6" s="1"/>
  <c r="GR240" i="6" s="1"/>
  <c r="CK240" i="6"/>
  <c r="EN240" i="6" s="1"/>
  <c r="GQ240" i="6" s="1"/>
  <c r="CJ240" i="6"/>
  <c r="EM240" i="6" s="1"/>
  <c r="GP240" i="6" s="1"/>
  <c r="CI240" i="6"/>
  <c r="EL240" i="6" s="1"/>
  <c r="GO240" i="6" s="1"/>
  <c r="CH240" i="6"/>
  <c r="EK240" i="6" s="1"/>
  <c r="GN240" i="6" s="1"/>
  <c r="CG240" i="6"/>
  <c r="EJ240" i="6" s="1"/>
  <c r="GM240" i="6" s="1"/>
  <c r="CF240" i="6"/>
  <c r="EI240" i="6" s="1"/>
  <c r="GL240" i="6" s="1"/>
  <c r="CE240" i="6"/>
  <c r="EH240" i="6" s="1"/>
  <c r="GK240" i="6" s="1"/>
  <c r="CD240" i="6"/>
  <c r="EG240" i="6" s="1"/>
  <c r="GJ240" i="6" s="1"/>
  <c r="CC240" i="6"/>
  <c r="EF240" i="6" s="1"/>
  <c r="GI240" i="6" s="1"/>
  <c r="CB240" i="6"/>
  <c r="EE240" i="6" s="1"/>
  <c r="GH240" i="6" s="1"/>
  <c r="CA240" i="6"/>
  <c r="ED240" i="6" s="1"/>
  <c r="GG240" i="6" s="1"/>
  <c r="BZ240" i="6"/>
  <c r="EC240" i="6" s="1"/>
  <c r="GF240" i="6" s="1"/>
  <c r="BY240" i="6"/>
  <c r="EB240" i="6" s="1"/>
  <c r="GE240" i="6" s="1"/>
  <c r="BX240" i="6"/>
  <c r="EA240" i="6" s="1"/>
  <c r="GD240" i="6" s="1"/>
  <c r="BW240" i="6"/>
  <c r="DZ240" i="6" s="1"/>
  <c r="GC240" i="6" s="1"/>
  <c r="BV240" i="6"/>
  <c r="DY240" i="6" s="1"/>
  <c r="GB240" i="6" s="1"/>
  <c r="BU240" i="6"/>
  <c r="DX240" i="6" s="1"/>
  <c r="GA240" i="6" s="1"/>
  <c r="BT240" i="6"/>
  <c r="DW240" i="6" s="1"/>
  <c r="FZ240" i="6" s="1"/>
  <c r="BS240" i="6"/>
  <c r="DV240" i="6" s="1"/>
  <c r="FY240" i="6" s="1"/>
  <c r="DU239" i="6"/>
  <c r="FX239" i="6" s="1"/>
  <c r="DT239" i="6"/>
  <c r="FW239" i="6" s="1"/>
  <c r="HZ239" i="6" s="1"/>
  <c r="DS239" i="6"/>
  <c r="FV239" i="6" s="1"/>
  <c r="HY239" i="6" s="1"/>
  <c r="DR239" i="6"/>
  <c r="FU239" i="6" s="1"/>
  <c r="HX239" i="6" s="1"/>
  <c r="DQ239" i="6"/>
  <c r="FT239" i="6" s="1"/>
  <c r="HW239" i="6" s="1"/>
  <c r="DP239" i="6"/>
  <c r="FS239" i="6" s="1"/>
  <c r="HV239" i="6" s="1"/>
  <c r="DO239" i="6"/>
  <c r="FR239" i="6" s="1"/>
  <c r="HU239" i="6" s="1"/>
  <c r="DN239" i="6"/>
  <c r="FQ239" i="6" s="1"/>
  <c r="HT239" i="6" s="1"/>
  <c r="DM239" i="6"/>
  <c r="FP239" i="6" s="1"/>
  <c r="HS239" i="6" s="1"/>
  <c r="DL239" i="6"/>
  <c r="FO239" i="6" s="1"/>
  <c r="HR239" i="6" s="1"/>
  <c r="DK239" i="6"/>
  <c r="FN239" i="6" s="1"/>
  <c r="HQ239" i="6" s="1"/>
  <c r="DJ239" i="6"/>
  <c r="FM239" i="6" s="1"/>
  <c r="HP239" i="6" s="1"/>
  <c r="DI239" i="6"/>
  <c r="FL239" i="6" s="1"/>
  <c r="HO239" i="6" s="1"/>
  <c r="DH239" i="6"/>
  <c r="FK239" i="6" s="1"/>
  <c r="HN239" i="6" s="1"/>
  <c r="DG239" i="6"/>
  <c r="FJ239" i="6" s="1"/>
  <c r="HM239" i="6" s="1"/>
  <c r="DF239" i="6"/>
  <c r="FI239" i="6" s="1"/>
  <c r="HL239" i="6" s="1"/>
  <c r="DE239" i="6"/>
  <c r="FH239" i="6" s="1"/>
  <c r="HK239" i="6" s="1"/>
  <c r="DD239" i="6"/>
  <c r="FG239" i="6" s="1"/>
  <c r="HJ239" i="6" s="1"/>
  <c r="DC239" i="6"/>
  <c r="FF239" i="6" s="1"/>
  <c r="HI239" i="6" s="1"/>
  <c r="DB239" i="6"/>
  <c r="FE239" i="6" s="1"/>
  <c r="HH239" i="6" s="1"/>
  <c r="DA239" i="6"/>
  <c r="FD239" i="6" s="1"/>
  <c r="HG239" i="6" s="1"/>
  <c r="CZ239" i="6"/>
  <c r="FC239" i="6" s="1"/>
  <c r="HF239" i="6" s="1"/>
  <c r="CY239" i="6"/>
  <c r="FB239" i="6" s="1"/>
  <c r="HE239" i="6" s="1"/>
  <c r="CX239" i="6"/>
  <c r="FA239" i="6" s="1"/>
  <c r="HD239" i="6" s="1"/>
  <c r="CW239" i="6"/>
  <c r="EZ239" i="6" s="1"/>
  <c r="HC239" i="6" s="1"/>
  <c r="CV239" i="6"/>
  <c r="EY239" i="6" s="1"/>
  <c r="HB239" i="6" s="1"/>
  <c r="CU239" i="6"/>
  <c r="EX239" i="6" s="1"/>
  <c r="HA239" i="6" s="1"/>
  <c r="CT239" i="6"/>
  <c r="EW239" i="6" s="1"/>
  <c r="GZ239" i="6" s="1"/>
  <c r="CS239" i="6"/>
  <c r="EV239" i="6" s="1"/>
  <c r="GY239" i="6" s="1"/>
  <c r="CR239" i="6"/>
  <c r="EU239" i="6" s="1"/>
  <c r="GX239" i="6" s="1"/>
  <c r="CQ239" i="6"/>
  <c r="ET239" i="6" s="1"/>
  <c r="GW239" i="6" s="1"/>
  <c r="CP239" i="6"/>
  <c r="ES239" i="6" s="1"/>
  <c r="GV239" i="6" s="1"/>
  <c r="CO239" i="6"/>
  <c r="ER239" i="6" s="1"/>
  <c r="GU239" i="6" s="1"/>
  <c r="CN239" i="6"/>
  <c r="EQ239" i="6" s="1"/>
  <c r="GT239" i="6" s="1"/>
  <c r="CM239" i="6"/>
  <c r="EP239" i="6" s="1"/>
  <c r="GS239" i="6" s="1"/>
  <c r="CL239" i="6"/>
  <c r="EO239" i="6" s="1"/>
  <c r="GR239" i="6" s="1"/>
  <c r="CK239" i="6"/>
  <c r="EN239" i="6" s="1"/>
  <c r="GQ239" i="6" s="1"/>
  <c r="CJ239" i="6"/>
  <c r="EM239" i="6" s="1"/>
  <c r="GP239" i="6" s="1"/>
  <c r="CI239" i="6"/>
  <c r="EL239" i="6" s="1"/>
  <c r="GO239" i="6" s="1"/>
  <c r="CH239" i="6"/>
  <c r="EK239" i="6" s="1"/>
  <c r="GN239" i="6" s="1"/>
  <c r="CG239" i="6"/>
  <c r="EJ239" i="6" s="1"/>
  <c r="GM239" i="6" s="1"/>
  <c r="CF239" i="6"/>
  <c r="EI239" i="6" s="1"/>
  <c r="GL239" i="6" s="1"/>
  <c r="CE239" i="6"/>
  <c r="EH239" i="6" s="1"/>
  <c r="GK239" i="6" s="1"/>
  <c r="CD239" i="6"/>
  <c r="EG239" i="6" s="1"/>
  <c r="GJ239" i="6" s="1"/>
  <c r="CC239" i="6"/>
  <c r="EF239" i="6" s="1"/>
  <c r="GI239" i="6" s="1"/>
  <c r="CB239" i="6"/>
  <c r="EE239" i="6" s="1"/>
  <c r="GH239" i="6" s="1"/>
  <c r="CA239" i="6"/>
  <c r="ED239" i="6" s="1"/>
  <c r="GG239" i="6" s="1"/>
  <c r="BZ239" i="6"/>
  <c r="EC239" i="6" s="1"/>
  <c r="GF239" i="6" s="1"/>
  <c r="BY239" i="6"/>
  <c r="EB239" i="6" s="1"/>
  <c r="GE239" i="6" s="1"/>
  <c r="BX239" i="6"/>
  <c r="EA239" i="6" s="1"/>
  <c r="GD239" i="6" s="1"/>
  <c r="BW239" i="6"/>
  <c r="DZ239" i="6" s="1"/>
  <c r="GC239" i="6" s="1"/>
  <c r="BV239" i="6"/>
  <c r="DY239" i="6" s="1"/>
  <c r="GB239" i="6" s="1"/>
  <c r="BU239" i="6"/>
  <c r="DX239" i="6" s="1"/>
  <c r="GA239" i="6" s="1"/>
  <c r="BT239" i="6"/>
  <c r="DW239" i="6" s="1"/>
  <c r="FZ239" i="6" s="1"/>
  <c r="BS239" i="6"/>
  <c r="DV239" i="6" s="1"/>
  <c r="FY239" i="6" s="1"/>
  <c r="DU238" i="6"/>
  <c r="FX238" i="6" s="1"/>
  <c r="DT238" i="6"/>
  <c r="FW238" i="6" s="1"/>
  <c r="HZ238" i="6" s="1"/>
  <c r="DS238" i="6"/>
  <c r="FV238" i="6" s="1"/>
  <c r="HY238" i="6" s="1"/>
  <c r="DR238" i="6"/>
  <c r="FU238" i="6" s="1"/>
  <c r="HX238" i="6" s="1"/>
  <c r="DQ238" i="6"/>
  <c r="FT238" i="6" s="1"/>
  <c r="HW238" i="6" s="1"/>
  <c r="DP238" i="6"/>
  <c r="FS238" i="6" s="1"/>
  <c r="HV238" i="6" s="1"/>
  <c r="DO238" i="6"/>
  <c r="FR238" i="6" s="1"/>
  <c r="HU238" i="6" s="1"/>
  <c r="DN238" i="6"/>
  <c r="FQ238" i="6" s="1"/>
  <c r="HT238" i="6" s="1"/>
  <c r="DM238" i="6"/>
  <c r="FP238" i="6" s="1"/>
  <c r="HS238" i="6" s="1"/>
  <c r="DL238" i="6"/>
  <c r="FO238" i="6" s="1"/>
  <c r="HR238" i="6" s="1"/>
  <c r="DK238" i="6"/>
  <c r="FN238" i="6" s="1"/>
  <c r="HQ238" i="6" s="1"/>
  <c r="DJ238" i="6"/>
  <c r="FM238" i="6" s="1"/>
  <c r="HP238" i="6" s="1"/>
  <c r="DI238" i="6"/>
  <c r="FL238" i="6" s="1"/>
  <c r="HO238" i="6" s="1"/>
  <c r="DH238" i="6"/>
  <c r="FK238" i="6" s="1"/>
  <c r="HN238" i="6" s="1"/>
  <c r="DG238" i="6"/>
  <c r="FJ238" i="6" s="1"/>
  <c r="HM238" i="6" s="1"/>
  <c r="DF238" i="6"/>
  <c r="FI238" i="6" s="1"/>
  <c r="HL238" i="6" s="1"/>
  <c r="DE238" i="6"/>
  <c r="FH238" i="6" s="1"/>
  <c r="HK238" i="6" s="1"/>
  <c r="DD238" i="6"/>
  <c r="FG238" i="6" s="1"/>
  <c r="HJ238" i="6" s="1"/>
  <c r="DC238" i="6"/>
  <c r="FF238" i="6" s="1"/>
  <c r="HI238" i="6" s="1"/>
  <c r="DB238" i="6"/>
  <c r="FE238" i="6" s="1"/>
  <c r="HH238" i="6" s="1"/>
  <c r="DA238" i="6"/>
  <c r="FD238" i="6" s="1"/>
  <c r="HG238" i="6" s="1"/>
  <c r="CZ238" i="6"/>
  <c r="FC238" i="6" s="1"/>
  <c r="HF238" i="6" s="1"/>
  <c r="CY238" i="6"/>
  <c r="FB238" i="6" s="1"/>
  <c r="HE238" i="6" s="1"/>
  <c r="CX238" i="6"/>
  <c r="FA238" i="6" s="1"/>
  <c r="HD238" i="6" s="1"/>
  <c r="CW238" i="6"/>
  <c r="EZ238" i="6" s="1"/>
  <c r="HC238" i="6" s="1"/>
  <c r="CV238" i="6"/>
  <c r="EY238" i="6" s="1"/>
  <c r="HB238" i="6" s="1"/>
  <c r="CU238" i="6"/>
  <c r="EX238" i="6" s="1"/>
  <c r="HA238" i="6" s="1"/>
  <c r="CT238" i="6"/>
  <c r="EW238" i="6" s="1"/>
  <c r="GZ238" i="6" s="1"/>
  <c r="CS238" i="6"/>
  <c r="EV238" i="6" s="1"/>
  <c r="GY238" i="6" s="1"/>
  <c r="CR238" i="6"/>
  <c r="EU238" i="6" s="1"/>
  <c r="GX238" i="6" s="1"/>
  <c r="CQ238" i="6"/>
  <c r="ET238" i="6" s="1"/>
  <c r="GW238" i="6" s="1"/>
  <c r="CP238" i="6"/>
  <c r="ES238" i="6" s="1"/>
  <c r="GV238" i="6" s="1"/>
  <c r="CO238" i="6"/>
  <c r="ER238" i="6" s="1"/>
  <c r="GU238" i="6" s="1"/>
  <c r="CN238" i="6"/>
  <c r="EQ238" i="6" s="1"/>
  <c r="GT238" i="6" s="1"/>
  <c r="CM238" i="6"/>
  <c r="EP238" i="6" s="1"/>
  <c r="GS238" i="6" s="1"/>
  <c r="CL238" i="6"/>
  <c r="EO238" i="6" s="1"/>
  <c r="GR238" i="6" s="1"/>
  <c r="CK238" i="6"/>
  <c r="EN238" i="6" s="1"/>
  <c r="GQ238" i="6" s="1"/>
  <c r="CJ238" i="6"/>
  <c r="EM238" i="6" s="1"/>
  <c r="GP238" i="6" s="1"/>
  <c r="CI238" i="6"/>
  <c r="EL238" i="6" s="1"/>
  <c r="GO238" i="6" s="1"/>
  <c r="CH238" i="6"/>
  <c r="EK238" i="6" s="1"/>
  <c r="GN238" i="6" s="1"/>
  <c r="CG238" i="6"/>
  <c r="EJ238" i="6" s="1"/>
  <c r="GM238" i="6" s="1"/>
  <c r="CF238" i="6"/>
  <c r="EI238" i="6" s="1"/>
  <c r="GL238" i="6" s="1"/>
  <c r="CE238" i="6"/>
  <c r="EH238" i="6" s="1"/>
  <c r="GK238" i="6" s="1"/>
  <c r="CD238" i="6"/>
  <c r="EG238" i="6" s="1"/>
  <c r="GJ238" i="6" s="1"/>
  <c r="CC238" i="6"/>
  <c r="EF238" i="6" s="1"/>
  <c r="GI238" i="6" s="1"/>
  <c r="CB238" i="6"/>
  <c r="EE238" i="6" s="1"/>
  <c r="GH238" i="6" s="1"/>
  <c r="CA238" i="6"/>
  <c r="ED238" i="6" s="1"/>
  <c r="GG238" i="6" s="1"/>
  <c r="BZ238" i="6"/>
  <c r="EC238" i="6" s="1"/>
  <c r="GF238" i="6" s="1"/>
  <c r="BY238" i="6"/>
  <c r="EB238" i="6" s="1"/>
  <c r="GE238" i="6" s="1"/>
  <c r="BX238" i="6"/>
  <c r="EA238" i="6" s="1"/>
  <c r="GD238" i="6" s="1"/>
  <c r="BW238" i="6"/>
  <c r="DZ238" i="6" s="1"/>
  <c r="GC238" i="6" s="1"/>
  <c r="BV238" i="6"/>
  <c r="DY238" i="6" s="1"/>
  <c r="GB238" i="6" s="1"/>
  <c r="BU238" i="6"/>
  <c r="DX238" i="6" s="1"/>
  <c r="GA238" i="6" s="1"/>
  <c r="BT238" i="6"/>
  <c r="DW238" i="6" s="1"/>
  <c r="FZ238" i="6" s="1"/>
  <c r="BS238" i="6"/>
  <c r="DV238" i="6" s="1"/>
  <c r="FY238" i="6" s="1"/>
  <c r="DU237" i="6"/>
  <c r="FX237" i="6" s="1"/>
  <c r="DT237" i="6"/>
  <c r="FW237" i="6" s="1"/>
  <c r="HZ237" i="6" s="1"/>
  <c r="DS237" i="6"/>
  <c r="FV237" i="6" s="1"/>
  <c r="HY237" i="6" s="1"/>
  <c r="DR237" i="6"/>
  <c r="FU237" i="6" s="1"/>
  <c r="HX237" i="6" s="1"/>
  <c r="DQ237" i="6"/>
  <c r="FT237" i="6" s="1"/>
  <c r="HW237" i="6" s="1"/>
  <c r="DP237" i="6"/>
  <c r="FS237" i="6" s="1"/>
  <c r="HV237" i="6" s="1"/>
  <c r="DO237" i="6"/>
  <c r="FR237" i="6" s="1"/>
  <c r="HU237" i="6" s="1"/>
  <c r="DN237" i="6"/>
  <c r="FQ237" i="6" s="1"/>
  <c r="HT237" i="6" s="1"/>
  <c r="DM237" i="6"/>
  <c r="FP237" i="6" s="1"/>
  <c r="HS237" i="6" s="1"/>
  <c r="DL237" i="6"/>
  <c r="FO237" i="6" s="1"/>
  <c r="HR237" i="6" s="1"/>
  <c r="DK237" i="6"/>
  <c r="FN237" i="6" s="1"/>
  <c r="HQ237" i="6" s="1"/>
  <c r="DJ237" i="6"/>
  <c r="FM237" i="6" s="1"/>
  <c r="HP237" i="6" s="1"/>
  <c r="DI237" i="6"/>
  <c r="FL237" i="6" s="1"/>
  <c r="HO237" i="6" s="1"/>
  <c r="DH237" i="6"/>
  <c r="FK237" i="6" s="1"/>
  <c r="HN237" i="6" s="1"/>
  <c r="DG237" i="6"/>
  <c r="FJ237" i="6" s="1"/>
  <c r="HM237" i="6" s="1"/>
  <c r="DF237" i="6"/>
  <c r="FI237" i="6" s="1"/>
  <c r="HL237" i="6" s="1"/>
  <c r="DE237" i="6"/>
  <c r="FH237" i="6" s="1"/>
  <c r="HK237" i="6" s="1"/>
  <c r="DD237" i="6"/>
  <c r="FG237" i="6" s="1"/>
  <c r="HJ237" i="6" s="1"/>
  <c r="DC237" i="6"/>
  <c r="FF237" i="6" s="1"/>
  <c r="HI237" i="6" s="1"/>
  <c r="DB237" i="6"/>
  <c r="FE237" i="6" s="1"/>
  <c r="HH237" i="6" s="1"/>
  <c r="DA237" i="6"/>
  <c r="FD237" i="6" s="1"/>
  <c r="HG237" i="6" s="1"/>
  <c r="CZ237" i="6"/>
  <c r="FC237" i="6" s="1"/>
  <c r="HF237" i="6" s="1"/>
  <c r="CY237" i="6"/>
  <c r="FB237" i="6" s="1"/>
  <c r="HE237" i="6" s="1"/>
  <c r="CX237" i="6"/>
  <c r="FA237" i="6" s="1"/>
  <c r="HD237" i="6" s="1"/>
  <c r="CW237" i="6"/>
  <c r="EZ237" i="6" s="1"/>
  <c r="HC237" i="6" s="1"/>
  <c r="CV237" i="6"/>
  <c r="EY237" i="6" s="1"/>
  <c r="HB237" i="6" s="1"/>
  <c r="CU237" i="6"/>
  <c r="EX237" i="6" s="1"/>
  <c r="HA237" i="6" s="1"/>
  <c r="CT237" i="6"/>
  <c r="EW237" i="6" s="1"/>
  <c r="GZ237" i="6" s="1"/>
  <c r="CS237" i="6"/>
  <c r="EV237" i="6" s="1"/>
  <c r="GY237" i="6" s="1"/>
  <c r="CR237" i="6"/>
  <c r="EU237" i="6" s="1"/>
  <c r="GX237" i="6" s="1"/>
  <c r="CQ237" i="6"/>
  <c r="ET237" i="6" s="1"/>
  <c r="GW237" i="6" s="1"/>
  <c r="CP237" i="6"/>
  <c r="ES237" i="6" s="1"/>
  <c r="GV237" i="6" s="1"/>
  <c r="CO237" i="6"/>
  <c r="ER237" i="6" s="1"/>
  <c r="GU237" i="6" s="1"/>
  <c r="CN237" i="6"/>
  <c r="EQ237" i="6" s="1"/>
  <c r="GT237" i="6" s="1"/>
  <c r="CM237" i="6"/>
  <c r="EP237" i="6" s="1"/>
  <c r="GS237" i="6" s="1"/>
  <c r="CL237" i="6"/>
  <c r="EO237" i="6" s="1"/>
  <c r="GR237" i="6" s="1"/>
  <c r="CK237" i="6"/>
  <c r="EN237" i="6" s="1"/>
  <c r="GQ237" i="6" s="1"/>
  <c r="CJ237" i="6"/>
  <c r="EM237" i="6" s="1"/>
  <c r="GP237" i="6" s="1"/>
  <c r="CI237" i="6"/>
  <c r="EL237" i="6" s="1"/>
  <c r="GO237" i="6" s="1"/>
  <c r="CH237" i="6"/>
  <c r="EK237" i="6" s="1"/>
  <c r="GN237" i="6" s="1"/>
  <c r="CG237" i="6"/>
  <c r="EJ237" i="6" s="1"/>
  <c r="GM237" i="6" s="1"/>
  <c r="CF237" i="6"/>
  <c r="EI237" i="6" s="1"/>
  <c r="GL237" i="6" s="1"/>
  <c r="CE237" i="6"/>
  <c r="EH237" i="6" s="1"/>
  <c r="GK237" i="6" s="1"/>
  <c r="CD237" i="6"/>
  <c r="EG237" i="6" s="1"/>
  <c r="GJ237" i="6" s="1"/>
  <c r="CC237" i="6"/>
  <c r="EF237" i="6" s="1"/>
  <c r="GI237" i="6" s="1"/>
  <c r="CB237" i="6"/>
  <c r="EE237" i="6" s="1"/>
  <c r="GH237" i="6" s="1"/>
  <c r="CA237" i="6"/>
  <c r="ED237" i="6" s="1"/>
  <c r="GG237" i="6" s="1"/>
  <c r="BZ237" i="6"/>
  <c r="EC237" i="6" s="1"/>
  <c r="GF237" i="6" s="1"/>
  <c r="BY237" i="6"/>
  <c r="EB237" i="6" s="1"/>
  <c r="GE237" i="6" s="1"/>
  <c r="BX237" i="6"/>
  <c r="EA237" i="6" s="1"/>
  <c r="GD237" i="6" s="1"/>
  <c r="BW237" i="6"/>
  <c r="DZ237" i="6" s="1"/>
  <c r="GC237" i="6" s="1"/>
  <c r="BV237" i="6"/>
  <c r="DY237" i="6" s="1"/>
  <c r="GB237" i="6" s="1"/>
  <c r="BU237" i="6"/>
  <c r="DX237" i="6" s="1"/>
  <c r="GA237" i="6" s="1"/>
  <c r="BT237" i="6"/>
  <c r="DW237" i="6" s="1"/>
  <c r="FZ237" i="6" s="1"/>
  <c r="BS237" i="6"/>
  <c r="DV237" i="6" s="1"/>
  <c r="FY237" i="6" s="1"/>
  <c r="DU236" i="6"/>
  <c r="FX236" i="6" s="1"/>
  <c r="DT236" i="6"/>
  <c r="FW236" i="6" s="1"/>
  <c r="HZ236" i="6" s="1"/>
  <c r="DS236" i="6"/>
  <c r="FV236" i="6" s="1"/>
  <c r="HY236" i="6" s="1"/>
  <c r="DR236" i="6"/>
  <c r="FU236" i="6" s="1"/>
  <c r="HX236" i="6" s="1"/>
  <c r="DQ236" i="6"/>
  <c r="FT236" i="6" s="1"/>
  <c r="HW236" i="6" s="1"/>
  <c r="DP236" i="6"/>
  <c r="FS236" i="6" s="1"/>
  <c r="HV236" i="6" s="1"/>
  <c r="DO236" i="6"/>
  <c r="FR236" i="6" s="1"/>
  <c r="HU236" i="6" s="1"/>
  <c r="DN236" i="6"/>
  <c r="FQ236" i="6" s="1"/>
  <c r="HT236" i="6" s="1"/>
  <c r="DM236" i="6"/>
  <c r="FP236" i="6" s="1"/>
  <c r="HS236" i="6" s="1"/>
  <c r="DL236" i="6"/>
  <c r="FO236" i="6" s="1"/>
  <c r="HR236" i="6" s="1"/>
  <c r="DK236" i="6"/>
  <c r="FN236" i="6" s="1"/>
  <c r="HQ236" i="6" s="1"/>
  <c r="DJ236" i="6"/>
  <c r="FM236" i="6" s="1"/>
  <c r="HP236" i="6" s="1"/>
  <c r="DI236" i="6"/>
  <c r="FL236" i="6" s="1"/>
  <c r="HO236" i="6" s="1"/>
  <c r="DH236" i="6"/>
  <c r="FK236" i="6" s="1"/>
  <c r="HN236" i="6" s="1"/>
  <c r="DG236" i="6"/>
  <c r="FJ236" i="6" s="1"/>
  <c r="HM236" i="6" s="1"/>
  <c r="DF236" i="6"/>
  <c r="FI236" i="6" s="1"/>
  <c r="HL236" i="6" s="1"/>
  <c r="DE236" i="6"/>
  <c r="FH236" i="6" s="1"/>
  <c r="HK236" i="6" s="1"/>
  <c r="DD236" i="6"/>
  <c r="FG236" i="6" s="1"/>
  <c r="HJ236" i="6" s="1"/>
  <c r="DC236" i="6"/>
  <c r="FF236" i="6" s="1"/>
  <c r="HI236" i="6" s="1"/>
  <c r="DB236" i="6"/>
  <c r="FE236" i="6" s="1"/>
  <c r="HH236" i="6" s="1"/>
  <c r="DA236" i="6"/>
  <c r="FD236" i="6" s="1"/>
  <c r="HG236" i="6" s="1"/>
  <c r="CZ236" i="6"/>
  <c r="FC236" i="6" s="1"/>
  <c r="HF236" i="6" s="1"/>
  <c r="CY236" i="6"/>
  <c r="FB236" i="6" s="1"/>
  <c r="HE236" i="6" s="1"/>
  <c r="CX236" i="6"/>
  <c r="FA236" i="6" s="1"/>
  <c r="HD236" i="6" s="1"/>
  <c r="CW236" i="6"/>
  <c r="EZ236" i="6" s="1"/>
  <c r="HC236" i="6" s="1"/>
  <c r="CV236" i="6"/>
  <c r="EY236" i="6" s="1"/>
  <c r="HB236" i="6" s="1"/>
  <c r="CU236" i="6"/>
  <c r="EX236" i="6" s="1"/>
  <c r="HA236" i="6" s="1"/>
  <c r="CT236" i="6"/>
  <c r="EW236" i="6" s="1"/>
  <c r="GZ236" i="6" s="1"/>
  <c r="CS236" i="6"/>
  <c r="EV236" i="6" s="1"/>
  <c r="GY236" i="6" s="1"/>
  <c r="CR236" i="6"/>
  <c r="EU236" i="6" s="1"/>
  <c r="GX236" i="6" s="1"/>
  <c r="CQ236" i="6"/>
  <c r="ET236" i="6" s="1"/>
  <c r="GW236" i="6" s="1"/>
  <c r="CP236" i="6"/>
  <c r="ES236" i="6" s="1"/>
  <c r="GV236" i="6" s="1"/>
  <c r="CO236" i="6"/>
  <c r="ER236" i="6" s="1"/>
  <c r="GU236" i="6" s="1"/>
  <c r="CN236" i="6"/>
  <c r="EQ236" i="6" s="1"/>
  <c r="GT236" i="6" s="1"/>
  <c r="CM236" i="6"/>
  <c r="EP236" i="6" s="1"/>
  <c r="GS236" i="6" s="1"/>
  <c r="CL236" i="6"/>
  <c r="EO236" i="6" s="1"/>
  <c r="GR236" i="6" s="1"/>
  <c r="CK236" i="6"/>
  <c r="EN236" i="6" s="1"/>
  <c r="GQ236" i="6" s="1"/>
  <c r="CJ236" i="6"/>
  <c r="EM236" i="6" s="1"/>
  <c r="GP236" i="6" s="1"/>
  <c r="CI236" i="6"/>
  <c r="EL236" i="6" s="1"/>
  <c r="GO236" i="6" s="1"/>
  <c r="CH236" i="6"/>
  <c r="EK236" i="6" s="1"/>
  <c r="GN236" i="6" s="1"/>
  <c r="CG236" i="6"/>
  <c r="EJ236" i="6" s="1"/>
  <c r="GM236" i="6" s="1"/>
  <c r="CF236" i="6"/>
  <c r="EI236" i="6" s="1"/>
  <c r="GL236" i="6" s="1"/>
  <c r="CE236" i="6"/>
  <c r="EH236" i="6" s="1"/>
  <c r="GK236" i="6" s="1"/>
  <c r="CD236" i="6"/>
  <c r="EG236" i="6" s="1"/>
  <c r="GJ236" i="6" s="1"/>
  <c r="CC236" i="6"/>
  <c r="EF236" i="6" s="1"/>
  <c r="GI236" i="6" s="1"/>
  <c r="CB236" i="6"/>
  <c r="EE236" i="6" s="1"/>
  <c r="GH236" i="6" s="1"/>
  <c r="CA236" i="6"/>
  <c r="ED236" i="6" s="1"/>
  <c r="GG236" i="6" s="1"/>
  <c r="BZ236" i="6"/>
  <c r="EC236" i="6" s="1"/>
  <c r="GF236" i="6" s="1"/>
  <c r="BY236" i="6"/>
  <c r="EB236" i="6" s="1"/>
  <c r="GE236" i="6" s="1"/>
  <c r="BX236" i="6"/>
  <c r="EA236" i="6" s="1"/>
  <c r="GD236" i="6" s="1"/>
  <c r="BW236" i="6"/>
  <c r="DZ236" i="6" s="1"/>
  <c r="GC236" i="6" s="1"/>
  <c r="BV236" i="6"/>
  <c r="DY236" i="6" s="1"/>
  <c r="GB236" i="6" s="1"/>
  <c r="BU236" i="6"/>
  <c r="DX236" i="6" s="1"/>
  <c r="GA236" i="6" s="1"/>
  <c r="BT236" i="6"/>
  <c r="DW236" i="6" s="1"/>
  <c r="FZ236" i="6" s="1"/>
  <c r="BS236" i="6"/>
  <c r="DV236" i="6" s="1"/>
  <c r="FY236" i="6" s="1"/>
  <c r="DU235" i="6"/>
  <c r="FX235" i="6" s="1"/>
  <c r="DT235" i="6"/>
  <c r="FW235" i="6" s="1"/>
  <c r="HZ235" i="6" s="1"/>
  <c r="DS235" i="6"/>
  <c r="FV235" i="6" s="1"/>
  <c r="HY235" i="6" s="1"/>
  <c r="DR235" i="6"/>
  <c r="FU235" i="6" s="1"/>
  <c r="HX235" i="6" s="1"/>
  <c r="DQ235" i="6"/>
  <c r="FT235" i="6" s="1"/>
  <c r="HW235" i="6" s="1"/>
  <c r="DP235" i="6"/>
  <c r="FS235" i="6" s="1"/>
  <c r="HV235" i="6" s="1"/>
  <c r="DO235" i="6"/>
  <c r="FR235" i="6" s="1"/>
  <c r="HU235" i="6" s="1"/>
  <c r="DN235" i="6"/>
  <c r="FQ235" i="6" s="1"/>
  <c r="HT235" i="6" s="1"/>
  <c r="DM235" i="6"/>
  <c r="FP235" i="6" s="1"/>
  <c r="HS235" i="6" s="1"/>
  <c r="DL235" i="6"/>
  <c r="FO235" i="6" s="1"/>
  <c r="HR235" i="6" s="1"/>
  <c r="DK235" i="6"/>
  <c r="FN235" i="6" s="1"/>
  <c r="HQ235" i="6" s="1"/>
  <c r="DJ235" i="6"/>
  <c r="FM235" i="6" s="1"/>
  <c r="HP235" i="6" s="1"/>
  <c r="DI235" i="6"/>
  <c r="FL235" i="6" s="1"/>
  <c r="HO235" i="6" s="1"/>
  <c r="DH235" i="6"/>
  <c r="FK235" i="6" s="1"/>
  <c r="HN235" i="6" s="1"/>
  <c r="DG235" i="6"/>
  <c r="FJ235" i="6" s="1"/>
  <c r="HM235" i="6" s="1"/>
  <c r="DF235" i="6"/>
  <c r="FI235" i="6" s="1"/>
  <c r="HL235" i="6" s="1"/>
  <c r="DE235" i="6"/>
  <c r="FH235" i="6" s="1"/>
  <c r="HK235" i="6" s="1"/>
  <c r="DD235" i="6"/>
  <c r="FG235" i="6" s="1"/>
  <c r="HJ235" i="6" s="1"/>
  <c r="DC235" i="6"/>
  <c r="FF235" i="6" s="1"/>
  <c r="HI235" i="6" s="1"/>
  <c r="DB235" i="6"/>
  <c r="FE235" i="6" s="1"/>
  <c r="HH235" i="6" s="1"/>
  <c r="DA235" i="6"/>
  <c r="FD235" i="6" s="1"/>
  <c r="HG235" i="6" s="1"/>
  <c r="CZ235" i="6"/>
  <c r="FC235" i="6" s="1"/>
  <c r="HF235" i="6" s="1"/>
  <c r="CY235" i="6"/>
  <c r="FB235" i="6" s="1"/>
  <c r="HE235" i="6" s="1"/>
  <c r="CX235" i="6"/>
  <c r="FA235" i="6" s="1"/>
  <c r="HD235" i="6" s="1"/>
  <c r="CW235" i="6"/>
  <c r="EZ235" i="6" s="1"/>
  <c r="HC235" i="6" s="1"/>
  <c r="CV235" i="6"/>
  <c r="EY235" i="6" s="1"/>
  <c r="HB235" i="6" s="1"/>
  <c r="CU235" i="6"/>
  <c r="EX235" i="6" s="1"/>
  <c r="HA235" i="6" s="1"/>
  <c r="CT235" i="6"/>
  <c r="EW235" i="6" s="1"/>
  <c r="GZ235" i="6" s="1"/>
  <c r="CS235" i="6"/>
  <c r="EV235" i="6" s="1"/>
  <c r="GY235" i="6" s="1"/>
  <c r="CR235" i="6"/>
  <c r="EU235" i="6" s="1"/>
  <c r="GX235" i="6" s="1"/>
  <c r="CQ235" i="6"/>
  <c r="ET235" i="6" s="1"/>
  <c r="GW235" i="6" s="1"/>
  <c r="CP235" i="6"/>
  <c r="ES235" i="6" s="1"/>
  <c r="GV235" i="6" s="1"/>
  <c r="CO235" i="6"/>
  <c r="ER235" i="6" s="1"/>
  <c r="GU235" i="6" s="1"/>
  <c r="CN235" i="6"/>
  <c r="EQ235" i="6" s="1"/>
  <c r="GT235" i="6" s="1"/>
  <c r="CM235" i="6"/>
  <c r="EP235" i="6" s="1"/>
  <c r="GS235" i="6" s="1"/>
  <c r="CL235" i="6"/>
  <c r="EO235" i="6" s="1"/>
  <c r="GR235" i="6" s="1"/>
  <c r="CK235" i="6"/>
  <c r="EN235" i="6" s="1"/>
  <c r="GQ235" i="6" s="1"/>
  <c r="CJ235" i="6"/>
  <c r="EM235" i="6" s="1"/>
  <c r="GP235" i="6" s="1"/>
  <c r="CI235" i="6"/>
  <c r="EL235" i="6" s="1"/>
  <c r="GO235" i="6" s="1"/>
  <c r="CH235" i="6"/>
  <c r="EK235" i="6" s="1"/>
  <c r="GN235" i="6" s="1"/>
  <c r="CG235" i="6"/>
  <c r="EJ235" i="6" s="1"/>
  <c r="GM235" i="6" s="1"/>
  <c r="CF235" i="6"/>
  <c r="EI235" i="6" s="1"/>
  <c r="GL235" i="6" s="1"/>
  <c r="CE235" i="6"/>
  <c r="EH235" i="6" s="1"/>
  <c r="GK235" i="6" s="1"/>
  <c r="CD235" i="6"/>
  <c r="EG235" i="6" s="1"/>
  <c r="GJ235" i="6" s="1"/>
  <c r="CC235" i="6"/>
  <c r="EF235" i="6" s="1"/>
  <c r="GI235" i="6" s="1"/>
  <c r="CB235" i="6"/>
  <c r="EE235" i="6" s="1"/>
  <c r="GH235" i="6" s="1"/>
  <c r="CA235" i="6"/>
  <c r="ED235" i="6" s="1"/>
  <c r="GG235" i="6" s="1"/>
  <c r="BZ235" i="6"/>
  <c r="EC235" i="6" s="1"/>
  <c r="GF235" i="6" s="1"/>
  <c r="BY235" i="6"/>
  <c r="EB235" i="6" s="1"/>
  <c r="GE235" i="6" s="1"/>
  <c r="BX235" i="6"/>
  <c r="EA235" i="6" s="1"/>
  <c r="GD235" i="6" s="1"/>
  <c r="BW235" i="6"/>
  <c r="DZ235" i="6" s="1"/>
  <c r="GC235" i="6" s="1"/>
  <c r="BV235" i="6"/>
  <c r="DY235" i="6" s="1"/>
  <c r="GB235" i="6" s="1"/>
  <c r="BU235" i="6"/>
  <c r="DX235" i="6" s="1"/>
  <c r="GA235" i="6" s="1"/>
  <c r="BT235" i="6"/>
  <c r="DW235" i="6" s="1"/>
  <c r="FZ235" i="6" s="1"/>
  <c r="BS235" i="6"/>
  <c r="DV235" i="6" s="1"/>
  <c r="FY235" i="6" s="1"/>
  <c r="DU234" i="6"/>
  <c r="FX234" i="6" s="1"/>
  <c r="DT234" i="6"/>
  <c r="FW234" i="6" s="1"/>
  <c r="HZ234" i="6" s="1"/>
  <c r="DS234" i="6"/>
  <c r="FV234" i="6" s="1"/>
  <c r="HY234" i="6" s="1"/>
  <c r="DR234" i="6"/>
  <c r="FU234" i="6" s="1"/>
  <c r="HX234" i="6" s="1"/>
  <c r="DQ234" i="6"/>
  <c r="FT234" i="6" s="1"/>
  <c r="HW234" i="6" s="1"/>
  <c r="DP234" i="6"/>
  <c r="FS234" i="6" s="1"/>
  <c r="HV234" i="6" s="1"/>
  <c r="DO234" i="6"/>
  <c r="FR234" i="6" s="1"/>
  <c r="HU234" i="6" s="1"/>
  <c r="DN234" i="6"/>
  <c r="FQ234" i="6" s="1"/>
  <c r="HT234" i="6" s="1"/>
  <c r="DM234" i="6"/>
  <c r="FP234" i="6" s="1"/>
  <c r="HS234" i="6" s="1"/>
  <c r="DL234" i="6"/>
  <c r="FO234" i="6" s="1"/>
  <c r="HR234" i="6" s="1"/>
  <c r="DK234" i="6"/>
  <c r="FN234" i="6" s="1"/>
  <c r="HQ234" i="6" s="1"/>
  <c r="DJ234" i="6"/>
  <c r="FM234" i="6" s="1"/>
  <c r="HP234" i="6" s="1"/>
  <c r="DI234" i="6"/>
  <c r="FL234" i="6" s="1"/>
  <c r="HO234" i="6" s="1"/>
  <c r="DH234" i="6"/>
  <c r="FK234" i="6" s="1"/>
  <c r="HN234" i="6" s="1"/>
  <c r="DG234" i="6"/>
  <c r="FJ234" i="6" s="1"/>
  <c r="HM234" i="6" s="1"/>
  <c r="DF234" i="6"/>
  <c r="FI234" i="6" s="1"/>
  <c r="HL234" i="6" s="1"/>
  <c r="DE234" i="6"/>
  <c r="FH234" i="6" s="1"/>
  <c r="HK234" i="6" s="1"/>
  <c r="DD234" i="6"/>
  <c r="FG234" i="6" s="1"/>
  <c r="HJ234" i="6" s="1"/>
  <c r="DC234" i="6"/>
  <c r="FF234" i="6" s="1"/>
  <c r="HI234" i="6" s="1"/>
  <c r="DB234" i="6"/>
  <c r="FE234" i="6" s="1"/>
  <c r="HH234" i="6" s="1"/>
  <c r="DA234" i="6"/>
  <c r="FD234" i="6" s="1"/>
  <c r="HG234" i="6" s="1"/>
  <c r="CZ234" i="6"/>
  <c r="FC234" i="6" s="1"/>
  <c r="HF234" i="6" s="1"/>
  <c r="CY234" i="6"/>
  <c r="FB234" i="6" s="1"/>
  <c r="HE234" i="6" s="1"/>
  <c r="CX234" i="6"/>
  <c r="FA234" i="6" s="1"/>
  <c r="HD234" i="6" s="1"/>
  <c r="CW234" i="6"/>
  <c r="EZ234" i="6" s="1"/>
  <c r="HC234" i="6" s="1"/>
  <c r="CV234" i="6"/>
  <c r="EY234" i="6" s="1"/>
  <c r="HB234" i="6" s="1"/>
  <c r="CU234" i="6"/>
  <c r="EX234" i="6" s="1"/>
  <c r="HA234" i="6" s="1"/>
  <c r="CT234" i="6"/>
  <c r="EW234" i="6" s="1"/>
  <c r="GZ234" i="6" s="1"/>
  <c r="CS234" i="6"/>
  <c r="EV234" i="6" s="1"/>
  <c r="GY234" i="6" s="1"/>
  <c r="CR234" i="6"/>
  <c r="EU234" i="6" s="1"/>
  <c r="GX234" i="6" s="1"/>
  <c r="CQ234" i="6"/>
  <c r="ET234" i="6" s="1"/>
  <c r="GW234" i="6" s="1"/>
  <c r="CP234" i="6"/>
  <c r="ES234" i="6" s="1"/>
  <c r="GV234" i="6" s="1"/>
  <c r="CO234" i="6"/>
  <c r="ER234" i="6" s="1"/>
  <c r="GU234" i="6" s="1"/>
  <c r="CN234" i="6"/>
  <c r="EQ234" i="6" s="1"/>
  <c r="GT234" i="6" s="1"/>
  <c r="CM234" i="6"/>
  <c r="EP234" i="6" s="1"/>
  <c r="GS234" i="6" s="1"/>
  <c r="CL234" i="6"/>
  <c r="EO234" i="6" s="1"/>
  <c r="GR234" i="6" s="1"/>
  <c r="CK234" i="6"/>
  <c r="EN234" i="6" s="1"/>
  <c r="GQ234" i="6" s="1"/>
  <c r="CJ234" i="6"/>
  <c r="EM234" i="6" s="1"/>
  <c r="GP234" i="6" s="1"/>
  <c r="CI234" i="6"/>
  <c r="EL234" i="6" s="1"/>
  <c r="GO234" i="6" s="1"/>
  <c r="CH234" i="6"/>
  <c r="EK234" i="6" s="1"/>
  <c r="GN234" i="6" s="1"/>
  <c r="CG234" i="6"/>
  <c r="EJ234" i="6" s="1"/>
  <c r="GM234" i="6" s="1"/>
  <c r="CF234" i="6"/>
  <c r="EI234" i="6" s="1"/>
  <c r="GL234" i="6" s="1"/>
  <c r="CE234" i="6"/>
  <c r="EH234" i="6" s="1"/>
  <c r="GK234" i="6" s="1"/>
  <c r="CD234" i="6"/>
  <c r="EG234" i="6" s="1"/>
  <c r="GJ234" i="6" s="1"/>
  <c r="CC234" i="6"/>
  <c r="EF234" i="6" s="1"/>
  <c r="GI234" i="6" s="1"/>
  <c r="CB234" i="6"/>
  <c r="EE234" i="6" s="1"/>
  <c r="GH234" i="6" s="1"/>
  <c r="CA234" i="6"/>
  <c r="ED234" i="6" s="1"/>
  <c r="GG234" i="6" s="1"/>
  <c r="BZ234" i="6"/>
  <c r="EC234" i="6" s="1"/>
  <c r="GF234" i="6" s="1"/>
  <c r="BY234" i="6"/>
  <c r="EB234" i="6" s="1"/>
  <c r="GE234" i="6" s="1"/>
  <c r="BX234" i="6"/>
  <c r="EA234" i="6" s="1"/>
  <c r="GD234" i="6" s="1"/>
  <c r="BW234" i="6"/>
  <c r="DZ234" i="6" s="1"/>
  <c r="GC234" i="6" s="1"/>
  <c r="BV234" i="6"/>
  <c r="DY234" i="6" s="1"/>
  <c r="GB234" i="6" s="1"/>
  <c r="BU234" i="6"/>
  <c r="DX234" i="6" s="1"/>
  <c r="GA234" i="6" s="1"/>
  <c r="BT234" i="6"/>
  <c r="DW234" i="6" s="1"/>
  <c r="FZ234" i="6" s="1"/>
  <c r="BS234" i="6"/>
  <c r="DV234" i="6" s="1"/>
  <c r="FY234" i="6" s="1"/>
  <c r="DU233" i="6"/>
  <c r="FX233" i="6" s="1"/>
  <c r="DT233" i="6"/>
  <c r="FW233" i="6" s="1"/>
  <c r="HZ233" i="6" s="1"/>
  <c r="DS233" i="6"/>
  <c r="FV233" i="6" s="1"/>
  <c r="HY233" i="6" s="1"/>
  <c r="DR233" i="6"/>
  <c r="FU233" i="6" s="1"/>
  <c r="HX233" i="6" s="1"/>
  <c r="DQ233" i="6"/>
  <c r="FT233" i="6" s="1"/>
  <c r="HW233" i="6" s="1"/>
  <c r="DP233" i="6"/>
  <c r="FS233" i="6" s="1"/>
  <c r="HV233" i="6" s="1"/>
  <c r="DO233" i="6"/>
  <c r="FR233" i="6" s="1"/>
  <c r="HU233" i="6" s="1"/>
  <c r="DN233" i="6"/>
  <c r="FQ233" i="6" s="1"/>
  <c r="HT233" i="6" s="1"/>
  <c r="DM233" i="6"/>
  <c r="FP233" i="6" s="1"/>
  <c r="HS233" i="6" s="1"/>
  <c r="DL233" i="6"/>
  <c r="FO233" i="6" s="1"/>
  <c r="HR233" i="6" s="1"/>
  <c r="DK233" i="6"/>
  <c r="FN233" i="6" s="1"/>
  <c r="HQ233" i="6" s="1"/>
  <c r="DJ233" i="6"/>
  <c r="FM233" i="6" s="1"/>
  <c r="HP233" i="6" s="1"/>
  <c r="DI233" i="6"/>
  <c r="FL233" i="6" s="1"/>
  <c r="HO233" i="6" s="1"/>
  <c r="DH233" i="6"/>
  <c r="FK233" i="6" s="1"/>
  <c r="HN233" i="6" s="1"/>
  <c r="DG233" i="6"/>
  <c r="FJ233" i="6" s="1"/>
  <c r="HM233" i="6" s="1"/>
  <c r="DF233" i="6"/>
  <c r="FI233" i="6" s="1"/>
  <c r="HL233" i="6" s="1"/>
  <c r="DE233" i="6"/>
  <c r="FH233" i="6" s="1"/>
  <c r="HK233" i="6" s="1"/>
  <c r="DD233" i="6"/>
  <c r="FG233" i="6" s="1"/>
  <c r="HJ233" i="6" s="1"/>
  <c r="DC233" i="6"/>
  <c r="FF233" i="6" s="1"/>
  <c r="HI233" i="6" s="1"/>
  <c r="DB233" i="6"/>
  <c r="FE233" i="6" s="1"/>
  <c r="HH233" i="6" s="1"/>
  <c r="DA233" i="6"/>
  <c r="FD233" i="6" s="1"/>
  <c r="HG233" i="6" s="1"/>
  <c r="CZ233" i="6"/>
  <c r="FC233" i="6" s="1"/>
  <c r="HF233" i="6" s="1"/>
  <c r="CY233" i="6"/>
  <c r="FB233" i="6" s="1"/>
  <c r="HE233" i="6" s="1"/>
  <c r="CX233" i="6"/>
  <c r="FA233" i="6" s="1"/>
  <c r="HD233" i="6" s="1"/>
  <c r="CW233" i="6"/>
  <c r="EZ233" i="6" s="1"/>
  <c r="HC233" i="6" s="1"/>
  <c r="CV233" i="6"/>
  <c r="EY233" i="6" s="1"/>
  <c r="HB233" i="6" s="1"/>
  <c r="CU233" i="6"/>
  <c r="EX233" i="6" s="1"/>
  <c r="HA233" i="6" s="1"/>
  <c r="CT233" i="6"/>
  <c r="EW233" i="6" s="1"/>
  <c r="GZ233" i="6" s="1"/>
  <c r="CS233" i="6"/>
  <c r="EV233" i="6" s="1"/>
  <c r="GY233" i="6" s="1"/>
  <c r="CR233" i="6"/>
  <c r="EU233" i="6" s="1"/>
  <c r="GX233" i="6" s="1"/>
  <c r="CQ233" i="6"/>
  <c r="ET233" i="6" s="1"/>
  <c r="GW233" i="6" s="1"/>
  <c r="CP233" i="6"/>
  <c r="ES233" i="6" s="1"/>
  <c r="GV233" i="6" s="1"/>
  <c r="CO233" i="6"/>
  <c r="ER233" i="6" s="1"/>
  <c r="GU233" i="6" s="1"/>
  <c r="CN233" i="6"/>
  <c r="EQ233" i="6" s="1"/>
  <c r="GT233" i="6" s="1"/>
  <c r="CM233" i="6"/>
  <c r="EP233" i="6" s="1"/>
  <c r="GS233" i="6" s="1"/>
  <c r="CL233" i="6"/>
  <c r="EO233" i="6" s="1"/>
  <c r="GR233" i="6" s="1"/>
  <c r="CK233" i="6"/>
  <c r="EN233" i="6" s="1"/>
  <c r="GQ233" i="6" s="1"/>
  <c r="CJ233" i="6"/>
  <c r="EM233" i="6" s="1"/>
  <c r="GP233" i="6" s="1"/>
  <c r="CI233" i="6"/>
  <c r="EL233" i="6" s="1"/>
  <c r="GO233" i="6" s="1"/>
  <c r="CH233" i="6"/>
  <c r="EK233" i="6" s="1"/>
  <c r="GN233" i="6" s="1"/>
  <c r="CG233" i="6"/>
  <c r="EJ233" i="6" s="1"/>
  <c r="GM233" i="6" s="1"/>
  <c r="CF233" i="6"/>
  <c r="EI233" i="6" s="1"/>
  <c r="GL233" i="6" s="1"/>
  <c r="CE233" i="6"/>
  <c r="EH233" i="6" s="1"/>
  <c r="GK233" i="6" s="1"/>
  <c r="CD233" i="6"/>
  <c r="EG233" i="6" s="1"/>
  <c r="GJ233" i="6" s="1"/>
  <c r="CC233" i="6"/>
  <c r="EF233" i="6" s="1"/>
  <c r="GI233" i="6" s="1"/>
  <c r="CB233" i="6"/>
  <c r="EE233" i="6" s="1"/>
  <c r="GH233" i="6" s="1"/>
  <c r="CA233" i="6"/>
  <c r="ED233" i="6" s="1"/>
  <c r="GG233" i="6" s="1"/>
  <c r="BZ233" i="6"/>
  <c r="EC233" i="6" s="1"/>
  <c r="GF233" i="6" s="1"/>
  <c r="BY233" i="6"/>
  <c r="EB233" i="6" s="1"/>
  <c r="GE233" i="6" s="1"/>
  <c r="BX233" i="6"/>
  <c r="EA233" i="6" s="1"/>
  <c r="GD233" i="6" s="1"/>
  <c r="BW233" i="6"/>
  <c r="DZ233" i="6" s="1"/>
  <c r="GC233" i="6" s="1"/>
  <c r="BV233" i="6"/>
  <c r="DY233" i="6" s="1"/>
  <c r="GB233" i="6" s="1"/>
  <c r="BU233" i="6"/>
  <c r="DX233" i="6" s="1"/>
  <c r="GA233" i="6" s="1"/>
  <c r="BT233" i="6"/>
  <c r="DW233" i="6" s="1"/>
  <c r="FZ233" i="6" s="1"/>
  <c r="BS233" i="6"/>
  <c r="DV233" i="6" s="1"/>
  <c r="FY233" i="6" s="1"/>
  <c r="DU232" i="6"/>
  <c r="FX232" i="6" s="1"/>
  <c r="DT232" i="6"/>
  <c r="FW232" i="6" s="1"/>
  <c r="HZ232" i="6" s="1"/>
  <c r="DS232" i="6"/>
  <c r="FV232" i="6" s="1"/>
  <c r="HY232" i="6" s="1"/>
  <c r="DR232" i="6"/>
  <c r="FU232" i="6" s="1"/>
  <c r="HX232" i="6" s="1"/>
  <c r="DQ232" i="6"/>
  <c r="FT232" i="6" s="1"/>
  <c r="HW232" i="6" s="1"/>
  <c r="DP232" i="6"/>
  <c r="FS232" i="6" s="1"/>
  <c r="HV232" i="6" s="1"/>
  <c r="DO232" i="6"/>
  <c r="FR232" i="6" s="1"/>
  <c r="HU232" i="6" s="1"/>
  <c r="DN232" i="6"/>
  <c r="FQ232" i="6" s="1"/>
  <c r="HT232" i="6" s="1"/>
  <c r="DM232" i="6"/>
  <c r="FP232" i="6" s="1"/>
  <c r="HS232" i="6" s="1"/>
  <c r="DL232" i="6"/>
  <c r="FO232" i="6" s="1"/>
  <c r="HR232" i="6" s="1"/>
  <c r="DK232" i="6"/>
  <c r="FN232" i="6" s="1"/>
  <c r="HQ232" i="6" s="1"/>
  <c r="DJ232" i="6"/>
  <c r="FM232" i="6" s="1"/>
  <c r="HP232" i="6" s="1"/>
  <c r="DI232" i="6"/>
  <c r="FL232" i="6" s="1"/>
  <c r="HO232" i="6" s="1"/>
  <c r="DH232" i="6"/>
  <c r="FK232" i="6" s="1"/>
  <c r="HN232" i="6" s="1"/>
  <c r="DG232" i="6"/>
  <c r="FJ232" i="6" s="1"/>
  <c r="HM232" i="6" s="1"/>
  <c r="DF232" i="6"/>
  <c r="FI232" i="6" s="1"/>
  <c r="HL232" i="6" s="1"/>
  <c r="DE232" i="6"/>
  <c r="FH232" i="6" s="1"/>
  <c r="HK232" i="6" s="1"/>
  <c r="DD232" i="6"/>
  <c r="FG232" i="6" s="1"/>
  <c r="HJ232" i="6" s="1"/>
  <c r="DC232" i="6"/>
  <c r="FF232" i="6" s="1"/>
  <c r="HI232" i="6" s="1"/>
  <c r="DB232" i="6"/>
  <c r="FE232" i="6" s="1"/>
  <c r="HH232" i="6" s="1"/>
  <c r="DA232" i="6"/>
  <c r="FD232" i="6" s="1"/>
  <c r="HG232" i="6" s="1"/>
  <c r="CZ232" i="6"/>
  <c r="FC232" i="6" s="1"/>
  <c r="HF232" i="6" s="1"/>
  <c r="CY232" i="6"/>
  <c r="FB232" i="6" s="1"/>
  <c r="HE232" i="6" s="1"/>
  <c r="CX232" i="6"/>
  <c r="FA232" i="6" s="1"/>
  <c r="HD232" i="6" s="1"/>
  <c r="CW232" i="6"/>
  <c r="EZ232" i="6" s="1"/>
  <c r="HC232" i="6" s="1"/>
  <c r="CV232" i="6"/>
  <c r="EY232" i="6" s="1"/>
  <c r="HB232" i="6" s="1"/>
  <c r="CU232" i="6"/>
  <c r="EX232" i="6" s="1"/>
  <c r="HA232" i="6" s="1"/>
  <c r="CT232" i="6"/>
  <c r="EW232" i="6" s="1"/>
  <c r="GZ232" i="6" s="1"/>
  <c r="CS232" i="6"/>
  <c r="EV232" i="6" s="1"/>
  <c r="GY232" i="6" s="1"/>
  <c r="CR232" i="6"/>
  <c r="EU232" i="6" s="1"/>
  <c r="GX232" i="6" s="1"/>
  <c r="CQ232" i="6"/>
  <c r="ET232" i="6" s="1"/>
  <c r="GW232" i="6" s="1"/>
  <c r="CP232" i="6"/>
  <c r="ES232" i="6" s="1"/>
  <c r="GV232" i="6" s="1"/>
  <c r="CO232" i="6"/>
  <c r="ER232" i="6" s="1"/>
  <c r="GU232" i="6" s="1"/>
  <c r="CN232" i="6"/>
  <c r="EQ232" i="6" s="1"/>
  <c r="GT232" i="6" s="1"/>
  <c r="CM232" i="6"/>
  <c r="EP232" i="6" s="1"/>
  <c r="GS232" i="6" s="1"/>
  <c r="CL232" i="6"/>
  <c r="EO232" i="6" s="1"/>
  <c r="GR232" i="6" s="1"/>
  <c r="CK232" i="6"/>
  <c r="EN232" i="6" s="1"/>
  <c r="GQ232" i="6" s="1"/>
  <c r="CJ232" i="6"/>
  <c r="EM232" i="6" s="1"/>
  <c r="GP232" i="6" s="1"/>
  <c r="CI232" i="6"/>
  <c r="EL232" i="6" s="1"/>
  <c r="GO232" i="6" s="1"/>
  <c r="CH232" i="6"/>
  <c r="EK232" i="6" s="1"/>
  <c r="GN232" i="6" s="1"/>
  <c r="CG232" i="6"/>
  <c r="EJ232" i="6" s="1"/>
  <c r="GM232" i="6" s="1"/>
  <c r="CF232" i="6"/>
  <c r="EI232" i="6" s="1"/>
  <c r="GL232" i="6" s="1"/>
  <c r="CE232" i="6"/>
  <c r="EH232" i="6" s="1"/>
  <c r="GK232" i="6" s="1"/>
  <c r="CD232" i="6"/>
  <c r="EG232" i="6" s="1"/>
  <c r="GJ232" i="6" s="1"/>
  <c r="CC232" i="6"/>
  <c r="EF232" i="6" s="1"/>
  <c r="GI232" i="6" s="1"/>
  <c r="CB232" i="6"/>
  <c r="EE232" i="6" s="1"/>
  <c r="GH232" i="6" s="1"/>
  <c r="CA232" i="6"/>
  <c r="ED232" i="6" s="1"/>
  <c r="GG232" i="6" s="1"/>
  <c r="BZ232" i="6"/>
  <c r="EC232" i="6" s="1"/>
  <c r="GF232" i="6" s="1"/>
  <c r="BY232" i="6"/>
  <c r="EB232" i="6" s="1"/>
  <c r="GE232" i="6" s="1"/>
  <c r="BX232" i="6"/>
  <c r="EA232" i="6" s="1"/>
  <c r="GD232" i="6" s="1"/>
  <c r="BW232" i="6"/>
  <c r="DZ232" i="6" s="1"/>
  <c r="GC232" i="6" s="1"/>
  <c r="BV232" i="6"/>
  <c r="DY232" i="6" s="1"/>
  <c r="GB232" i="6" s="1"/>
  <c r="BU232" i="6"/>
  <c r="DX232" i="6" s="1"/>
  <c r="GA232" i="6" s="1"/>
  <c r="BT232" i="6"/>
  <c r="DW232" i="6" s="1"/>
  <c r="FZ232" i="6" s="1"/>
  <c r="BS232" i="6"/>
  <c r="DV232" i="6" s="1"/>
  <c r="FY232" i="6" s="1"/>
  <c r="DU231" i="6"/>
  <c r="FX231" i="6" s="1"/>
  <c r="DT231" i="6"/>
  <c r="FW231" i="6" s="1"/>
  <c r="HZ231" i="6" s="1"/>
  <c r="DS231" i="6"/>
  <c r="FV231" i="6" s="1"/>
  <c r="HY231" i="6" s="1"/>
  <c r="DR231" i="6"/>
  <c r="FU231" i="6" s="1"/>
  <c r="HX231" i="6" s="1"/>
  <c r="DQ231" i="6"/>
  <c r="FT231" i="6" s="1"/>
  <c r="HW231" i="6" s="1"/>
  <c r="DP231" i="6"/>
  <c r="FS231" i="6" s="1"/>
  <c r="HV231" i="6" s="1"/>
  <c r="DO231" i="6"/>
  <c r="FR231" i="6" s="1"/>
  <c r="HU231" i="6" s="1"/>
  <c r="DN231" i="6"/>
  <c r="FQ231" i="6" s="1"/>
  <c r="HT231" i="6" s="1"/>
  <c r="DM231" i="6"/>
  <c r="FP231" i="6" s="1"/>
  <c r="HS231" i="6" s="1"/>
  <c r="DL231" i="6"/>
  <c r="FO231" i="6" s="1"/>
  <c r="HR231" i="6" s="1"/>
  <c r="DK231" i="6"/>
  <c r="FN231" i="6" s="1"/>
  <c r="HQ231" i="6" s="1"/>
  <c r="DJ231" i="6"/>
  <c r="FM231" i="6" s="1"/>
  <c r="HP231" i="6" s="1"/>
  <c r="DI231" i="6"/>
  <c r="FL231" i="6" s="1"/>
  <c r="HO231" i="6" s="1"/>
  <c r="DH231" i="6"/>
  <c r="FK231" i="6" s="1"/>
  <c r="HN231" i="6" s="1"/>
  <c r="DG231" i="6"/>
  <c r="FJ231" i="6" s="1"/>
  <c r="HM231" i="6" s="1"/>
  <c r="DF231" i="6"/>
  <c r="FI231" i="6" s="1"/>
  <c r="HL231" i="6" s="1"/>
  <c r="DE231" i="6"/>
  <c r="FH231" i="6" s="1"/>
  <c r="HK231" i="6" s="1"/>
  <c r="DD231" i="6"/>
  <c r="FG231" i="6" s="1"/>
  <c r="HJ231" i="6" s="1"/>
  <c r="DC231" i="6"/>
  <c r="FF231" i="6" s="1"/>
  <c r="HI231" i="6" s="1"/>
  <c r="DB231" i="6"/>
  <c r="FE231" i="6" s="1"/>
  <c r="HH231" i="6" s="1"/>
  <c r="DA231" i="6"/>
  <c r="FD231" i="6" s="1"/>
  <c r="HG231" i="6" s="1"/>
  <c r="CZ231" i="6"/>
  <c r="FC231" i="6" s="1"/>
  <c r="HF231" i="6" s="1"/>
  <c r="CY231" i="6"/>
  <c r="FB231" i="6" s="1"/>
  <c r="HE231" i="6" s="1"/>
  <c r="CX231" i="6"/>
  <c r="FA231" i="6" s="1"/>
  <c r="HD231" i="6" s="1"/>
  <c r="CW231" i="6"/>
  <c r="EZ231" i="6" s="1"/>
  <c r="HC231" i="6" s="1"/>
  <c r="CV231" i="6"/>
  <c r="EY231" i="6" s="1"/>
  <c r="HB231" i="6" s="1"/>
  <c r="CU231" i="6"/>
  <c r="EX231" i="6" s="1"/>
  <c r="HA231" i="6" s="1"/>
  <c r="CT231" i="6"/>
  <c r="EW231" i="6" s="1"/>
  <c r="GZ231" i="6" s="1"/>
  <c r="CS231" i="6"/>
  <c r="EV231" i="6" s="1"/>
  <c r="GY231" i="6" s="1"/>
  <c r="CR231" i="6"/>
  <c r="EU231" i="6" s="1"/>
  <c r="GX231" i="6" s="1"/>
  <c r="CQ231" i="6"/>
  <c r="ET231" i="6" s="1"/>
  <c r="GW231" i="6" s="1"/>
  <c r="CP231" i="6"/>
  <c r="ES231" i="6" s="1"/>
  <c r="GV231" i="6" s="1"/>
  <c r="CO231" i="6"/>
  <c r="ER231" i="6" s="1"/>
  <c r="GU231" i="6" s="1"/>
  <c r="CN231" i="6"/>
  <c r="EQ231" i="6" s="1"/>
  <c r="GT231" i="6" s="1"/>
  <c r="CM231" i="6"/>
  <c r="EP231" i="6" s="1"/>
  <c r="GS231" i="6" s="1"/>
  <c r="CL231" i="6"/>
  <c r="EO231" i="6" s="1"/>
  <c r="GR231" i="6" s="1"/>
  <c r="CK231" i="6"/>
  <c r="EN231" i="6" s="1"/>
  <c r="GQ231" i="6" s="1"/>
  <c r="CJ231" i="6"/>
  <c r="EM231" i="6" s="1"/>
  <c r="GP231" i="6" s="1"/>
  <c r="CI231" i="6"/>
  <c r="EL231" i="6" s="1"/>
  <c r="GO231" i="6" s="1"/>
  <c r="CH231" i="6"/>
  <c r="EK231" i="6" s="1"/>
  <c r="GN231" i="6" s="1"/>
  <c r="CG231" i="6"/>
  <c r="EJ231" i="6" s="1"/>
  <c r="GM231" i="6" s="1"/>
  <c r="CF231" i="6"/>
  <c r="EI231" i="6" s="1"/>
  <c r="GL231" i="6" s="1"/>
  <c r="CE231" i="6"/>
  <c r="EH231" i="6" s="1"/>
  <c r="GK231" i="6" s="1"/>
  <c r="CD231" i="6"/>
  <c r="EG231" i="6" s="1"/>
  <c r="GJ231" i="6" s="1"/>
  <c r="CC231" i="6"/>
  <c r="EF231" i="6" s="1"/>
  <c r="GI231" i="6" s="1"/>
  <c r="CB231" i="6"/>
  <c r="EE231" i="6" s="1"/>
  <c r="GH231" i="6" s="1"/>
  <c r="CA231" i="6"/>
  <c r="ED231" i="6" s="1"/>
  <c r="GG231" i="6" s="1"/>
  <c r="BZ231" i="6"/>
  <c r="EC231" i="6" s="1"/>
  <c r="GF231" i="6" s="1"/>
  <c r="BY231" i="6"/>
  <c r="EB231" i="6" s="1"/>
  <c r="GE231" i="6" s="1"/>
  <c r="BX231" i="6"/>
  <c r="EA231" i="6" s="1"/>
  <c r="GD231" i="6" s="1"/>
  <c r="BW231" i="6"/>
  <c r="DZ231" i="6" s="1"/>
  <c r="GC231" i="6" s="1"/>
  <c r="BV231" i="6"/>
  <c r="DY231" i="6" s="1"/>
  <c r="GB231" i="6" s="1"/>
  <c r="BU231" i="6"/>
  <c r="DX231" i="6" s="1"/>
  <c r="GA231" i="6" s="1"/>
  <c r="BT231" i="6"/>
  <c r="DW231" i="6" s="1"/>
  <c r="FZ231" i="6" s="1"/>
  <c r="BS231" i="6"/>
  <c r="DV231" i="6" s="1"/>
  <c r="FY231" i="6" s="1"/>
  <c r="DU230" i="6"/>
  <c r="FX230" i="6" s="1"/>
  <c r="DT230" i="6"/>
  <c r="FW230" i="6" s="1"/>
  <c r="HZ230" i="6" s="1"/>
  <c r="DS230" i="6"/>
  <c r="FV230" i="6" s="1"/>
  <c r="HY230" i="6" s="1"/>
  <c r="DR230" i="6"/>
  <c r="FU230" i="6" s="1"/>
  <c r="HX230" i="6" s="1"/>
  <c r="DQ230" i="6"/>
  <c r="FT230" i="6" s="1"/>
  <c r="HW230" i="6" s="1"/>
  <c r="DP230" i="6"/>
  <c r="FS230" i="6" s="1"/>
  <c r="HV230" i="6" s="1"/>
  <c r="DO230" i="6"/>
  <c r="FR230" i="6" s="1"/>
  <c r="HU230" i="6" s="1"/>
  <c r="DN230" i="6"/>
  <c r="FQ230" i="6" s="1"/>
  <c r="HT230" i="6" s="1"/>
  <c r="DM230" i="6"/>
  <c r="FP230" i="6" s="1"/>
  <c r="HS230" i="6" s="1"/>
  <c r="DL230" i="6"/>
  <c r="FO230" i="6" s="1"/>
  <c r="HR230" i="6" s="1"/>
  <c r="DK230" i="6"/>
  <c r="FN230" i="6" s="1"/>
  <c r="HQ230" i="6" s="1"/>
  <c r="DJ230" i="6"/>
  <c r="FM230" i="6" s="1"/>
  <c r="HP230" i="6" s="1"/>
  <c r="DI230" i="6"/>
  <c r="FL230" i="6" s="1"/>
  <c r="HO230" i="6" s="1"/>
  <c r="DH230" i="6"/>
  <c r="FK230" i="6" s="1"/>
  <c r="HN230" i="6" s="1"/>
  <c r="DG230" i="6"/>
  <c r="FJ230" i="6" s="1"/>
  <c r="HM230" i="6" s="1"/>
  <c r="DF230" i="6"/>
  <c r="FI230" i="6" s="1"/>
  <c r="HL230" i="6" s="1"/>
  <c r="DE230" i="6"/>
  <c r="FH230" i="6" s="1"/>
  <c r="HK230" i="6" s="1"/>
  <c r="DD230" i="6"/>
  <c r="FG230" i="6" s="1"/>
  <c r="HJ230" i="6" s="1"/>
  <c r="DC230" i="6"/>
  <c r="FF230" i="6" s="1"/>
  <c r="HI230" i="6" s="1"/>
  <c r="DB230" i="6"/>
  <c r="FE230" i="6" s="1"/>
  <c r="HH230" i="6" s="1"/>
  <c r="DA230" i="6"/>
  <c r="FD230" i="6" s="1"/>
  <c r="HG230" i="6" s="1"/>
  <c r="CZ230" i="6"/>
  <c r="FC230" i="6" s="1"/>
  <c r="HF230" i="6" s="1"/>
  <c r="CY230" i="6"/>
  <c r="FB230" i="6" s="1"/>
  <c r="HE230" i="6" s="1"/>
  <c r="CX230" i="6"/>
  <c r="FA230" i="6" s="1"/>
  <c r="HD230" i="6" s="1"/>
  <c r="CW230" i="6"/>
  <c r="EZ230" i="6" s="1"/>
  <c r="HC230" i="6" s="1"/>
  <c r="CV230" i="6"/>
  <c r="EY230" i="6" s="1"/>
  <c r="HB230" i="6" s="1"/>
  <c r="CU230" i="6"/>
  <c r="EX230" i="6" s="1"/>
  <c r="HA230" i="6" s="1"/>
  <c r="CT230" i="6"/>
  <c r="EW230" i="6" s="1"/>
  <c r="GZ230" i="6" s="1"/>
  <c r="CS230" i="6"/>
  <c r="EV230" i="6" s="1"/>
  <c r="GY230" i="6" s="1"/>
  <c r="CR230" i="6"/>
  <c r="EU230" i="6" s="1"/>
  <c r="GX230" i="6" s="1"/>
  <c r="CQ230" i="6"/>
  <c r="ET230" i="6" s="1"/>
  <c r="GW230" i="6" s="1"/>
  <c r="CP230" i="6"/>
  <c r="ES230" i="6" s="1"/>
  <c r="GV230" i="6" s="1"/>
  <c r="CO230" i="6"/>
  <c r="ER230" i="6" s="1"/>
  <c r="GU230" i="6" s="1"/>
  <c r="CN230" i="6"/>
  <c r="EQ230" i="6" s="1"/>
  <c r="GT230" i="6" s="1"/>
  <c r="CM230" i="6"/>
  <c r="EP230" i="6" s="1"/>
  <c r="GS230" i="6" s="1"/>
  <c r="CL230" i="6"/>
  <c r="EO230" i="6" s="1"/>
  <c r="GR230" i="6" s="1"/>
  <c r="CK230" i="6"/>
  <c r="EN230" i="6" s="1"/>
  <c r="GQ230" i="6" s="1"/>
  <c r="CJ230" i="6"/>
  <c r="EM230" i="6" s="1"/>
  <c r="GP230" i="6" s="1"/>
  <c r="CI230" i="6"/>
  <c r="EL230" i="6" s="1"/>
  <c r="GO230" i="6" s="1"/>
  <c r="CH230" i="6"/>
  <c r="EK230" i="6" s="1"/>
  <c r="GN230" i="6" s="1"/>
  <c r="CG230" i="6"/>
  <c r="EJ230" i="6" s="1"/>
  <c r="GM230" i="6" s="1"/>
  <c r="CF230" i="6"/>
  <c r="EI230" i="6" s="1"/>
  <c r="GL230" i="6" s="1"/>
  <c r="CE230" i="6"/>
  <c r="EH230" i="6" s="1"/>
  <c r="GK230" i="6" s="1"/>
  <c r="CD230" i="6"/>
  <c r="EG230" i="6" s="1"/>
  <c r="GJ230" i="6" s="1"/>
  <c r="CC230" i="6"/>
  <c r="EF230" i="6" s="1"/>
  <c r="GI230" i="6" s="1"/>
  <c r="CB230" i="6"/>
  <c r="EE230" i="6" s="1"/>
  <c r="GH230" i="6" s="1"/>
  <c r="CA230" i="6"/>
  <c r="ED230" i="6" s="1"/>
  <c r="GG230" i="6" s="1"/>
  <c r="BZ230" i="6"/>
  <c r="EC230" i="6" s="1"/>
  <c r="GF230" i="6" s="1"/>
  <c r="BY230" i="6"/>
  <c r="EB230" i="6" s="1"/>
  <c r="GE230" i="6" s="1"/>
  <c r="BX230" i="6"/>
  <c r="EA230" i="6" s="1"/>
  <c r="GD230" i="6" s="1"/>
  <c r="BW230" i="6"/>
  <c r="DZ230" i="6" s="1"/>
  <c r="GC230" i="6" s="1"/>
  <c r="BV230" i="6"/>
  <c r="DY230" i="6" s="1"/>
  <c r="GB230" i="6" s="1"/>
  <c r="BU230" i="6"/>
  <c r="DX230" i="6" s="1"/>
  <c r="GA230" i="6" s="1"/>
  <c r="BT230" i="6"/>
  <c r="DW230" i="6" s="1"/>
  <c r="FZ230" i="6" s="1"/>
  <c r="BS230" i="6"/>
  <c r="DV230" i="6" s="1"/>
  <c r="FY230" i="6" s="1"/>
  <c r="DU229" i="6"/>
  <c r="FX229" i="6" s="1"/>
  <c r="DT229" i="6"/>
  <c r="FW229" i="6" s="1"/>
  <c r="HZ229" i="6" s="1"/>
  <c r="DS229" i="6"/>
  <c r="FV229" i="6" s="1"/>
  <c r="HY229" i="6" s="1"/>
  <c r="DR229" i="6"/>
  <c r="FU229" i="6" s="1"/>
  <c r="HX229" i="6" s="1"/>
  <c r="DQ229" i="6"/>
  <c r="FT229" i="6" s="1"/>
  <c r="HW229" i="6" s="1"/>
  <c r="DP229" i="6"/>
  <c r="FS229" i="6" s="1"/>
  <c r="HV229" i="6" s="1"/>
  <c r="DO229" i="6"/>
  <c r="FR229" i="6" s="1"/>
  <c r="HU229" i="6" s="1"/>
  <c r="DN229" i="6"/>
  <c r="FQ229" i="6" s="1"/>
  <c r="HT229" i="6" s="1"/>
  <c r="DM229" i="6"/>
  <c r="FP229" i="6" s="1"/>
  <c r="HS229" i="6" s="1"/>
  <c r="DL229" i="6"/>
  <c r="FO229" i="6" s="1"/>
  <c r="HR229" i="6" s="1"/>
  <c r="DK229" i="6"/>
  <c r="FN229" i="6" s="1"/>
  <c r="HQ229" i="6" s="1"/>
  <c r="DJ229" i="6"/>
  <c r="FM229" i="6" s="1"/>
  <c r="HP229" i="6" s="1"/>
  <c r="DI229" i="6"/>
  <c r="FL229" i="6" s="1"/>
  <c r="HO229" i="6" s="1"/>
  <c r="DH229" i="6"/>
  <c r="FK229" i="6" s="1"/>
  <c r="HN229" i="6" s="1"/>
  <c r="DG229" i="6"/>
  <c r="FJ229" i="6" s="1"/>
  <c r="HM229" i="6" s="1"/>
  <c r="DF229" i="6"/>
  <c r="FI229" i="6" s="1"/>
  <c r="HL229" i="6" s="1"/>
  <c r="DE229" i="6"/>
  <c r="FH229" i="6" s="1"/>
  <c r="HK229" i="6" s="1"/>
  <c r="DD229" i="6"/>
  <c r="FG229" i="6" s="1"/>
  <c r="HJ229" i="6" s="1"/>
  <c r="DC229" i="6"/>
  <c r="FF229" i="6" s="1"/>
  <c r="HI229" i="6" s="1"/>
  <c r="DB229" i="6"/>
  <c r="FE229" i="6" s="1"/>
  <c r="HH229" i="6" s="1"/>
  <c r="DA229" i="6"/>
  <c r="FD229" i="6" s="1"/>
  <c r="HG229" i="6" s="1"/>
  <c r="CZ229" i="6"/>
  <c r="FC229" i="6" s="1"/>
  <c r="HF229" i="6" s="1"/>
  <c r="CY229" i="6"/>
  <c r="FB229" i="6" s="1"/>
  <c r="HE229" i="6" s="1"/>
  <c r="CX229" i="6"/>
  <c r="FA229" i="6" s="1"/>
  <c r="HD229" i="6" s="1"/>
  <c r="CW229" i="6"/>
  <c r="EZ229" i="6" s="1"/>
  <c r="HC229" i="6" s="1"/>
  <c r="CV229" i="6"/>
  <c r="EY229" i="6" s="1"/>
  <c r="HB229" i="6" s="1"/>
  <c r="CU229" i="6"/>
  <c r="EX229" i="6" s="1"/>
  <c r="HA229" i="6" s="1"/>
  <c r="CT229" i="6"/>
  <c r="EW229" i="6" s="1"/>
  <c r="GZ229" i="6" s="1"/>
  <c r="CS229" i="6"/>
  <c r="EV229" i="6" s="1"/>
  <c r="GY229" i="6" s="1"/>
  <c r="CR229" i="6"/>
  <c r="EU229" i="6" s="1"/>
  <c r="GX229" i="6" s="1"/>
  <c r="CQ229" i="6"/>
  <c r="ET229" i="6" s="1"/>
  <c r="GW229" i="6" s="1"/>
  <c r="CP229" i="6"/>
  <c r="ES229" i="6" s="1"/>
  <c r="GV229" i="6" s="1"/>
  <c r="CO229" i="6"/>
  <c r="ER229" i="6" s="1"/>
  <c r="GU229" i="6" s="1"/>
  <c r="CN229" i="6"/>
  <c r="EQ229" i="6" s="1"/>
  <c r="GT229" i="6" s="1"/>
  <c r="CM229" i="6"/>
  <c r="EP229" i="6" s="1"/>
  <c r="GS229" i="6" s="1"/>
  <c r="CL229" i="6"/>
  <c r="EO229" i="6" s="1"/>
  <c r="GR229" i="6" s="1"/>
  <c r="CK229" i="6"/>
  <c r="EN229" i="6" s="1"/>
  <c r="GQ229" i="6" s="1"/>
  <c r="CJ229" i="6"/>
  <c r="EM229" i="6" s="1"/>
  <c r="GP229" i="6" s="1"/>
  <c r="CI229" i="6"/>
  <c r="EL229" i="6" s="1"/>
  <c r="GO229" i="6" s="1"/>
  <c r="CH229" i="6"/>
  <c r="EK229" i="6" s="1"/>
  <c r="GN229" i="6" s="1"/>
  <c r="CG229" i="6"/>
  <c r="EJ229" i="6" s="1"/>
  <c r="GM229" i="6" s="1"/>
  <c r="CF229" i="6"/>
  <c r="EI229" i="6" s="1"/>
  <c r="GL229" i="6" s="1"/>
  <c r="CE229" i="6"/>
  <c r="EH229" i="6" s="1"/>
  <c r="GK229" i="6" s="1"/>
  <c r="CD229" i="6"/>
  <c r="EG229" i="6" s="1"/>
  <c r="GJ229" i="6" s="1"/>
  <c r="CC229" i="6"/>
  <c r="EF229" i="6" s="1"/>
  <c r="GI229" i="6" s="1"/>
  <c r="CB229" i="6"/>
  <c r="EE229" i="6" s="1"/>
  <c r="GH229" i="6" s="1"/>
  <c r="CA229" i="6"/>
  <c r="ED229" i="6" s="1"/>
  <c r="GG229" i="6" s="1"/>
  <c r="BZ229" i="6"/>
  <c r="EC229" i="6" s="1"/>
  <c r="GF229" i="6" s="1"/>
  <c r="BY229" i="6"/>
  <c r="EB229" i="6" s="1"/>
  <c r="GE229" i="6" s="1"/>
  <c r="BX229" i="6"/>
  <c r="EA229" i="6" s="1"/>
  <c r="GD229" i="6" s="1"/>
  <c r="BW229" i="6"/>
  <c r="DZ229" i="6" s="1"/>
  <c r="GC229" i="6" s="1"/>
  <c r="BV229" i="6"/>
  <c r="DY229" i="6" s="1"/>
  <c r="GB229" i="6" s="1"/>
  <c r="BU229" i="6"/>
  <c r="DX229" i="6" s="1"/>
  <c r="GA229" i="6" s="1"/>
  <c r="BT229" i="6"/>
  <c r="DW229" i="6" s="1"/>
  <c r="FZ229" i="6" s="1"/>
  <c r="BS229" i="6"/>
  <c r="DV229" i="6" s="1"/>
  <c r="FY229" i="6" s="1"/>
  <c r="DU228" i="6"/>
  <c r="FX228" i="6" s="1"/>
  <c r="DT228" i="6"/>
  <c r="FW228" i="6" s="1"/>
  <c r="HZ228" i="6" s="1"/>
  <c r="DS228" i="6"/>
  <c r="FV228" i="6" s="1"/>
  <c r="HY228" i="6" s="1"/>
  <c r="DR228" i="6"/>
  <c r="FU228" i="6" s="1"/>
  <c r="HX228" i="6" s="1"/>
  <c r="DQ228" i="6"/>
  <c r="FT228" i="6" s="1"/>
  <c r="HW228" i="6" s="1"/>
  <c r="DP228" i="6"/>
  <c r="FS228" i="6" s="1"/>
  <c r="HV228" i="6" s="1"/>
  <c r="DO228" i="6"/>
  <c r="FR228" i="6" s="1"/>
  <c r="HU228" i="6" s="1"/>
  <c r="DN228" i="6"/>
  <c r="FQ228" i="6" s="1"/>
  <c r="HT228" i="6" s="1"/>
  <c r="DM228" i="6"/>
  <c r="FP228" i="6" s="1"/>
  <c r="HS228" i="6" s="1"/>
  <c r="DL228" i="6"/>
  <c r="FO228" i="6" s="1"/>
  <c r="HR228" i="6" s="1"/>
  <c r="DK228" i="6"/>
  <c r="FN228" i="6" s="1"/>
  <c r="HQ228" i="6" s="1"/>
  <c r="DJ228" i="6"/>
  <c r="FM228" i="6" s="1"/>
  <c r="HP228" i="6" s="1"/>
  <c r="DI228" i="6"/>
  <c r="FL228" i="6" s="1"/>
  <c r="HO228" i="6" s="1"/>
  <c r="DH228" i="6"/>
  <c r="FK228" i="6" s="1"/>
  <c r="HN228" i="6" s="1"/>
  <c r="DG228" i="6"/>
  <c r="FJ228" i="6" s="1"/>
  <c r="HM228" i="6" s="1"/>
  <c r="DF228" i="6"/>
  <c r="FI228" i="6" s="1"/>
  <c r="HL228" i="6" s="1"/>
  <c r="DE228" i="6"/>
  <c r="FH228" i="6" s="1"/>
  <c r="HK228" i="6" s="1"/>
  <c r="DD228" i="6"/>
  <c r="FG228" i="6" s="1"/>
  <c r="HJ228" i="6" s="1"/>
  <c r="DC228" i="6"/>
  <c r="FF228" i="6" s="1"/>
  <c r="HI228" i="6" s="1"/>
  <c r="DB228" i="6"/>
  <c r="FE228" i="6" s="1"/>
  <c r="HH228" i="6" s="1"/>
  <c r="DA228" i="6"/>
  <c r="FD228" i="6" s="1"/>
  <c r="HG228" i="6" s="1"/>
  <c r="CZ228" i="6"/>
  <c r="FC228" i="6" s="1"/>
  <c r="HF228" i="6" s="1"/>
  <c r="CY228" i="6"/>
  <c r="FB228" i="6" s="1"/>
  <c r="HE228" i="6" s="1"/>
  <c r="CX228" i="6"/>
  <c r="FA228" i="6" s="1"/>
  <c r="HD228" i="6" s="1"/>
  <c r="CW228" i="6"/>
  <c r="EZ228" i="6" s="1"/>
  <c r="HC228" i="6" s="1"/>
  <c r="CV228" i="6"/>
  <c r="EY228" i="6" s="1"/>
  <c r="HB228" i="6" s="1"/>
  <c r="CU228" i="6"/>
  <c r="EX228" i="6" s="1"/>
  <c r="HA228" i="6" s="1"/>
  <c r="CT228" i="6"/>
  <c r="EW228" i="6" s="1"/>
  <c r="GZ228" i="6" s="1"/>
  <c r="CS228" i="6"/>
  <c r="EV228" i="6" s="1"/>
  <c r="GY228" i="6" s="1"/>
  <c r="CR228" i="6"/>
  <c r="EU228" i="6" s="1"/>
  <c r="GX228" i="6" s="1"/>
  <c r="CQ228" i="6"/>
  <c r="ET228" i="6" s="1"/>
  <c r="GW228" i="6" s="1"/>
  <c r="CP228" i="6"/>
  <c r="ES228" i="6" s="1"/>
  <c r="GV228" i="6" s="1"/>
  <c r="CO228" i="6"/>
  <c r="ER228" i="6" s="1"/>
  <c r="GU228" i="6" s="1"/>
  <c r="CN228" i="6"/>
  <c r="EQ228" i="6" s="1"/>
  <c r="GT228" i="6" s="1"/>
  <c r="CM228" i="6"/>
  <c r="EP228" i="6" s="1"/>
  <c r="GS228" i="6" s="1"/>
  <c r="CL228" i="6"/>
  <c r="EO228" i="6" s="1"/>
  <c r="GR228" i="6" s="1"/>
  <c r="CK228" i="6"/>
  <c r="EN228" i="6" s="1"/>
  <c r="GQ228" i="6" s="1"/>
  <c r="CJ228" i="6"/>
  <c r="EM228" i="6" s="1"/>
  <c r="GP228" i="6" s="1"/>
  <c r="CI228" i="6"/>
  <c r="EL228" i="6" s="1"/>
  <c r="GO228" i="6" s="1"/>
  <c r="CH228" i="6"/>
  <c r="EK228" i="6" s="1"/>
  <c r="GN228" i="6" s="1"/>
  <c r="CG228" i="6"/>
  <c r="EJ228" i="6" s="1"/>
  <c r="GM228" i="6" s="1"/>
  <c r="CF228" i="6"/>
  <c r="EI228" i="6" s="1"/>
  <c r="GL228" i="6" s="1"/>
  <c r="CE228" i="6"/>
  <c r="EH228" i="6" s="1"/>
  <c r="GK228" i="6" s="1"/>
  <c r="CD228" i="6"/>
  <c r="EG228" i="6" s="1"/>
  <c r="GJ228" i="6" s="1"/>
  <c r="CC228" i="6"/>
  <c r="EF228" i="6" s="1"/>
  <c r="GI228" i="6" s="1"/>
  <c r="CB228" i="6"/>
  <c r="EE228" i="6" s="1"/>
  <c r="GH228" i="6" s="1"/>
  <c r="CA228" i="6"/>
  <c r="ED228" i="6" s="1"/>
  <c r="GG228" i="6" s="1"/>
  <c r="BZ228" i="6"/>
  <c r="EC228" i="6" s="1"/>
  <c r="GF228" i="6" s="1"/>
  <c r="BY228" i="6"/>
  <c r="EB228" i="6" s="1"/>
  <c r="GE228" i="6" s="1"/>
  <c r="BX228" i="6"/>
  <c r="EA228" i="6" s="1"/>
  <c r="GD228" i="6" s="1"/>
  <c r="BW228" i="6"/>
  <c r="DZ228" i="6" s="1"/>
  <c r="GC228" i="6" s="1"/>
  <c r="BV228" i="6"/>
  <c r="DY228" i="6" s="1"/>
  <c r="GB228" i="6" s="1"/>
  <c r="BU228" i="6"/>
  <c r="DX228" i="6" s="1"/>
  <c r="GA228" i="6" s="1"/>
  <c r="BT228" i="6"/>
  <c r="DW228" i="6" s="1"/>
  <c r="FZ228" i="6" s="1"/>
  <c r="BS228" i="6"/>
  <c r="DV228" i="6" s="1"/>
  <c r="FY228" i="6" s="1"/>
  <c r="DU227" i="6"/>
  <c r="FX227" i="6" s="1"/>
  <c r="DT227" i="6"/>
  <c r="FW227" i="6" s="1"/>
  <c r="HZ227" i="6" s="1"/>
  <c r="DS227" i="6"/>
  <c r="FV227" i="6" s="1"/>
  <c r="HY227" i="6" s="1"/>
  <c r="DR227" i="6"/>
  <c r="FU227" i="6" s="1"/>
  <c r="HX227" i="6" s="1"/>
  <c r="DQ227" i="6"/>
  <c r="FT227" i="6" s="1"/>
  <c r="HW227" i="6" s="1"/>
  <c r="DP227" i="6"/>
  <c r="FS227" i="6" s="1"/>
  <c r="HV227" i="6" s="1"/>
  <c r="DO227" i="6"/>
  <c r="FR227" i="6" s="1"/>
  <c r="HU227" i="6" s="1"/>
  <c r="DN227" i="6"/>
  <c r="FQ227" i="6" s="1"/>
  <c r="HT227" i="6" s="1"/>
  <c r="DM227" i="6"/>
  <c r="FP227" i="6" s="1"/>
  <c r="HS227" i="6" s="1"/>
  <c r="DL227" i="6"/>
  <c r="FO227" i="6" s="1"/>
  <c r="HR227" i="6" s="1"/>
  <c r="DK227" i="6"/>
  <c r="FN227" i="6" s="1"/>
  <c r="HQ227" i="6" s="1"/>
  <c r="DJ227" i="6"/>
  <c r="FM227" i="6" s="1"/>
  <c r="HP227" i="6" s="1"/>
  <c r="DI227" i="6"/>
  <c r="FL227" i="6" s="1"/>
  <c r="HO227" i="6" s="1"/>
  <c r="DH227" i="6"/>
  <c r="FK227" i="6" s="1"/>
  <c r="HN227" i="6" s="1"/>
  <c r="DG227" i="6"/>
  <c r="FJ227" i="6" s="1"/>
  <c r="HM227" i="6" s="1"/>
  <c r="DF227" i="6"/>
  <c r="FI227" i="6" s="1"/>
  <c r="HL227" i="6" s="1"/>
  <c r="DE227" i="6"/>
  <c r="FH227" i="6" s="1"/>
  <c r="HK227" i="6" s="1"/>
  <c r="DD227" i="6"/>
  <c r="FG227" i="6" s="1"/>
  <c r="HJ227" i="6" s="1"/>
  <c r="DC227" i="6"/>
  <c r="FF227" i="6" s="1"/>
  <c r="HI227" i="6" s="1"/>
  <c r="DB227" i="6"/>
  <c r="FE227" i="6" s="1"/>
  <c r="HH227" i="6" s="1"/>
  <c r="DA227" i="6"/>
  <c r="FD227" i="6" s="1"/>
  <c r="HG227" i="6" s="1"/>
  <c r="CZ227" i="6"/>
  <c r="FC227" i="6" s="1"/>
  <c r="HF227" i="6" s="1"/>
  <c r="CY227" i="6"/>
  <c r="FB227" i="6" s="1"/>
  <c r="HE227" i="6" s="1"/>
  <c r="CX227" i="6"/>
  <c r="FA227" i="6" s="1"/>
  <c r="HD227" i="6" s="1"/>
  <c r="CW227" i="6"/>
  <c r="EZ227" i="6" s="1"/>
  <c r="HC227" i="6" s="1"/>
  <c r="CV227" i="6"/>
  <c r="EY227" i="6" s="1"/>
  <c r="HB227" i="6" s="1"/>
  <c r="CU227" i="6"/>
  <c r="EX227" i="6" s="1"/>
  <c r="HA227" i="6" s="1"/>
  <c r="CT227" i="6"/>
  <c r="EW227" i="6" s="1"/>
  <c r="GZ227" i="6" s="1"/>
  <c r="CS227" i="6"/>
  <c r="EV227" i="6" s="1"/>
  <c r="GY227" i="6" s="1"/>
  <c r="CR227" i="6"/>
  <c r="EU227" i="6" s="1"/>
  <c r="GX227" i="6" s="1"/>
  <c r="CQ227" i="6"/>
  <c r="ET227" i="6" s="1"/>
  <c r="GW227" i="6" s="1"/>
  <c r="CP227" i="6"/>
  <c r="ES227" i="6" s="1"/>
  <c r="GV227" i="6" s="1"/>
  <c r="CO227" i="6"/>
  <c r="ER227" i="6" s="1"/>
  <c r="GU227" i="6" s="1"/>
  <c r="CN227" i="6"/>
  <c r="EQ227" i="6" s="1"/>
  <c r="GT227" i="6" s="1"/>
  <c r="CM227" i="6"/>
  <c r="EP227" i="6" s="1"/>
  <c r="GS227" i="6" s="1"/>
  <c r="CL227" i="6"/>
  <c r="EO227" i="6" s="1"/>
  <c r="GR227" i="6" s="1"/>
  <c r="CK227" i="6"/>
  <c r="EN227" i="6" s="1"/>
  <c r="GQ227" i="6" s="1"/>
  <c r="CJ227" i="6"/>
  <c r="EM227" i="6" s="1"/>
  <c r="GP227" i="6" s="1"/>
  <c r="CI227" i="6"/>
  <c r="EL227" i="6" s="1"/>
  <c r="GO227" i="6" s="1"/>
  <c r="CH227" i="6"/>
  <c r="EK227" i="6" s="1"/>
  <c r="GN227" i="6" s="1"/>
  <c r="CG227" i="6"/>
  <c r="EJ227" i="6" s="1"/>
  <c r="GM227" i="6" s="1"/>
  <c r="CF227" i="6"/>
  <c r="EI227" i="6" s="1"/>
  <c r="GL227" i="6" s="1"/>
  <c r="CE227" i="6"/>
  <c r="EH227" i="6" s="1"/>
  <c r="GK227" i="6" s="1"/>
  <c r="CD227" i="6"/>
  <c r="EG227" i="6" s="1"/>
  <c r="GJ227" i="6" s="1"/>
  <c r="CC227" i="6"/>
  <c r="EF227" i="6" s="1"/>
  <c r="GI227" i="6" s="1"/>
  <c r="CB227" i="6"/>
  <c r="EE227" i="6" s="1"/>
  <c r="GH227" i="6" s="1"/>
  <c r="CA227" i="6"/>
  <c r="ED227" i="6" s="1"/>
  <c r="GG227" i="6" s="1"/>
  <c r="BZ227" i="6"/>
  <c r="EC227" i="6" s="1"/>
  <c r="GF227" i="6" s="1"/>
  <c r="BY227" i="6"/>
  <c r="EB227" i="6" s="1"/>
  <c r="GE227" i="6" s="1"/>
  <c r="BX227" i="6"/>
  <c r="EA227" i="6" s="1"/>
  <c r="GD227" i="6" s="1"/>
  <c r="BW227" i="6"/>
  <c r="DZ227" i="6" s="1"/>
  <c r="GC227" i="6" s="1"/>
  <c r="BV227" i="6"/>
  <c r="DY227" i="6" s="1"/>
  <c r="GB227" i="6" s="1"/>
  <c r="BU227" i="6"/>
  <c r="DX227" i="6" s="1"/>
  <c r="GA227" i="6" s="1"/>
  <c r="BT227" i="6"/>
  <c r="DW227" i="6" s="1"/>
  <c r="FZ227" i="6" s="1"/>
  <c r="BS227" i="6"/>
  <c r="DV227" i="6" s="1"/>
  <c r="FY227" i="6" s="1"/>
  <c r="DU226" i="6"/>
  <c r="FX226" i="6" s="1"/>
  <c r="DT226" i="6"/>
  <c r="FW226" i="6" s="1"/>
  <c r="HZ226" i="6" s="1"/>
  <c r="DS226" i="6"/>
  <c r="FV226" i="6" s="1"/>
  <c r="HY226" i="6" s="1"/>
  <c r="DR226" i="6"/>
  <c r="FU226" i="6" s="1"/>
  <c r="HX226" i="6" s="1"/>
  <c r="DQ226" i="6"/>
  <c r="FT226" i="6" s="1"/>
  <c r="HW226" i="6" s="1"/>
  <c r="DP226" i="6"/>
  <c r="FS226" i="6" s="1"/>
  <c r="HV226" i="6" s="1"/>
  <c r="DO226" i="6"/>
  <c r="FR226" i="6" s="1"/>
  <c r="HU226" i="6" s="1"/>
  <c r="DN226" i="6"/>
  <c r="FQ226" i="6" s="1"/>
  <c r="HT226" i="6" s="1"/>
  <c r="DM226" i="6"/>
  <c r="FP226" i="6" s="1"/>
  <c r="HS226" i="6" s="1"/>
  <c r="DL226" i="6"/>
  <c r="FO226" i="6" s="1"/>
  <c r="HR226" i="6" s="1"/>
  <c r="DK226" i="6"/>
  <c r="FN226" i="6" s="1"/>
  <c r="HQ226" i="6" s="1"/>
  <c r="DJ226" i="6"/>
  <c r="FM226" i="6" s="1"/>
  <c r="HP226" i="6" s="1"/>
  <c r="DI226" i="6"/>
  <c r="FL226" i="6" s="1"/>
  <c r="HO226" i="6" s="1"/>
  <c r="DH226" i="6"/>
  <c r="FK226" i="6" s="1"/>
  <c r="HN226" i="6" s="1"/>
  <c r="DG226" i="6"/>
  <c r="FJ226" i="6" s="1"/>
  <c r="HM226" i="6" s="1"/>
  <c r="DF226" i="6"/>
  <c r="FI226" i="6" s="1"/>
  <c r="HL226" i="6" s="1"/>
  <c r="DE226" i="6"/>
  <c r="FH226" i="6" s="1"/>
  <c r="HK226" i="6" s="1"/>
  <c r="DD226" i="6"/>
  <c r="FG226" i="6" s="1"/>
  <c r="HJ226" i="6" s="1"/>
  <c r="DC226" i="6"/>
  <c r="FF226" i="6" s="1"/>
  <c r="HI226" i="6" s="1"/>
  <c r="DB226" i="6"/>
  <c r="FE226" i="6" s="1"/>
  <c r="HH226" i="6" s="1"/>
  <c r="DA226" i="6"/>
  <c r="FD226" i="6" s="1"/>
  <c r="HG226" i="6" s="1"/>
  <c r="CZ226" i="6"/>
  <c r="FC226" i="6" s="1"/>
  <c r="HF226" i="6" s="1"/>
  <c r="CY226" i="6"/>
  <c r="FB226" i="6" s="1"/>
  <c r="HE226" i="6" s="1"/>
  <c r="CX226" i="6"/>
  <c r="FA226" i="6" s="1"/>
  <c r="HD226" i="6" s="1"/>
  <c r="CW226" i="6"/>
  <c r="EZ226" i="6" s="1"/>
  <c r="HC226" i="6" s="1"/>
  <c r="CV226" i="6"/>
  <c r="EY226" i="6" s="1"/>
  <c r="HB226" i="6" s="1"/>
  <c r="CU226" i="6"/>
  <c r="EX226" i="6" s="1"/>
  <c r="HA226" i="6" s="1"/>
  <c r="CT226" i="6"/>
  <c r="EW226" i="6" s="1"/>
  <c r="GZ226" i="6" s="1"/>
  <c r="CS226" i="6"/>
  <c r="EV226" i="6" s="1"/>
  <c r="GY226" i="6" s="1"/>
  <c r="CR226" i="6"/>
  <c r="EU226" i="6" s="1"/>
  <c r="GX226" i="6" s="1"/>
  <c r="CQ226" i="6"/>
  <c r="ET226" i="6" s="1"/>
  <c r="GW226" i="6" s="1"/>
  <c r="CP226" i="6"/>
  <c r="ES226" i="6" s="1"/>
  <c r="GV226" i="6" s="1"/>
  <c r="CO226" i="6"/>
  <c r="ER226" i="6" s="1"/>
  <c r="GU226" i="6" s="1"/>
  <c r="CN226" i="6"/>
  <c r="EQ226" i="6" s="1"/>
  <c r="GT226" i="6" s="1"/>
  <c r="CM226" i="6"/>
  <c r="EP226" i="6" s="1"/>
  <c r="GS226" i="6" s="1"/>
  <c r="CL226" i="6"/>
  <c r="EO226" i="6" s="1"/>
  <c r="GR226" i="6" s="1"/>
  <c r="CK226" i="6"/>
  <c r="EN226" i="6" s="1"/>
  <c r="GQ226" i="6" s="1"/>
  <c r="CJ226" i="6"/>
  <c r="EM226" i="6" s="1"/>
  <c r="GP226" i="6" s="1"/>
  <c r="CI226" i="6"/>
  <c r="EL226" i="6" s="1"/>
  <c r="GO226" i="6" s="1"/>
  <c r="CH226" i="6"/>
  <c r="EK226" i="6" s="1"/>
  <c r="GN226" i="6" s="1"/>
  <c r="CG226" i="6"/>
  <c r="EJ226" i="6" s="1"/>
  <c r="GM226" i="6" s="1"/>
  <c r="CF226" i="6"/>
  <c r="EI226" i="6" s="1"/>
  <c r="GL226" i="6" s="1"/>
  <c r="CE226" i="6"/>
  <c r="EH226" i="6" s="1"/>
  <c r="GK226" i="6" s="1"/>
  <c r="CD226" i="6"/>
  <c r="EG226" i="6" s="1"/>
  <c r="GJ226" i="6" s="1"/>
  <c r="CC226" i="6"/>
  <c r="EF226" i="6" s="1"/>
  <c r="GI226" i="6" s="1"/>
  <c r="CB226" i="6"/>
  <c r="EE226" i="6" s="1"/>
  <c r="GH226" i="6" s="1"/>
  <c r="CA226" i="6"/>
  <c r="ED226" i="6" s="1"/>
  <c r="GG226" i="6" s="1"/>
  <c r="BZ226" i="6"/>
  <c r="EC226" i="6" s="1"/>
  <c r="GF226" i="6" s="1"/>
  <c r="BY226" i="6"/>
  <c r="EB226" i="6" s="1"/>
  <c r="GE226" i="6" s="1"/>
  <c r="BX226" i="6"/>
  <c r="EA226" i="6" s="1"/>
  <c r="GD226" i="6" s="1"/>
  <c r="BW226" i="6"/>
  <c r="DZ226" i="6" s="1"/>
  <c r="GC226" i="6" s="1"/>
  <c r="BV226" i="6"/>
  <c r="DY226" i="6" s="1"/>
  <c r="GB226" i="6" s="1"/>
  <c r="BU226" i="6"/>
  <c r="DX226" i="6" s="1"/>
  <c r="GA226" i="6" s="1"/>
  <c r="BT226" i="6"/>
  <c r="DW226" i="6" s="1"/>
  <c r="FZ226" i="6" s="1"/>
  <c r="BS226" i="6"/>
  <c r="DV226" i="6" s="1"/>
  <c r="FY226" i="6" s="1"/>
  <c r="DU225" i="6"/>
  <c r="FX225" i="6" s="1"/>
  <c r="DT225" i="6"/>
  <c r="FW225" i="6" s="1"/>
  <c r="HZ225" i="6" s="1"/>
  <c r="DS225" i="6"/>
  <c r="FV225" i="6" s="1"/>
  <c r="HY225" i="6" s="1"/>
  <c r="DR225" i="6"/>
  <c r="FU225" i="6" s="1"/>
  <c r="HX225" i="6" s="1"/>
  <c r="DQ225" i="6"/>
  <c r="FT225" i="6" s="1"/>
  <c r="HW225" i="6" s="1"/>
  <c r="DP225" i="6"/>
  <c r="FS225" i="6" s="1"/>
  <c r="HV225" i="6" s="1"/>
  <c r="DO225" i="6"/>
  <c r="FR225" i="6" s="1"/>
  <c r="HU225" i="6" s="1"/>
  <c r="DN225" i="6"/>
  <c r="FQ225" i="6" s="1"/>
  <c r="HT225" i="6" s="1"/>
  <c r="DM225" i="6"/>
  <c r="FP225" i="6" s="1"/>
  <c r="HS225" i="6" s="1"/>
  <c r="DL225" i="6"/>
  <c r="FO225" i="6" s="1"/>
  <c r="HR225" i="6" s="1"/>
  <c r="DK225" i="6"/>
  <c r="FN225" i="6" s="1"/>
  <c r="HQ225" i="6" s="1"/>
  <c r="DJ225" i="6"/>
  <c r="FM225" i="6" s="1"/>
  <c r="HP225" i="6" s="1"/>
  <c r="DI225" i="6"/>
  <c r="FL225" i="6" s="1"/>
  <c r="HO225" i="6" s="1"/>
  <c r="DH225" i="6"/>
  <c r="FK225" i="6" s="1"/>
  <c r="HN225" i="6" s="1"/>
  <c r="DG225" i="6"/>
  <c r="FJ225" i="6" s="1"/>
  <c r="HM225" i="6" s="1"/>
  <c r="DF225" i="6"/>
  <c r="FI225" i="6" s="1"/>
  <c r="HL225" i="6" s="1"/>
  <c r="DE225" i="6"/>
  <c r="FH225" i="6" s="1"/>
  <c r="HK225" i="6" s="1"/>
  <c r="DD225" i="6"/>
  <c r="FG225" i="6" s="1"/>
  <c r="HJ225" i="6" s="1"/>
  <c r="DC225" i="6"/>
  <c r="FF225" i="6" s="1"/>
  <c r="HI225" i="6" s="1"/>
  <c r="DB225" i="6"/>
  <c r="FE225" i="6" s="1"/>
  <c r="HH225" i="6" s="1"/>
  <c r="DA225" i="6"/>
  <c r="FD225" i="6" s="1"/>
  <c r="HG225" i="6" s="1"/>
  <c r="CZ225" i="6"/>
  <c r="FC225" i="6" s="1"/>
  <c r="HF225" i="6" s="1"/>
  <c r="CY225" i="6"/>
  <c r="FB225" i="6" s="1"/>
  <c r="HE225" i="6" s="1"/>
  <c r="CX225" i="6"/>
  <c r="FA225" i="6" s="1"/>
  <c r="HD225" i="6" s="1"/>
  <c r="CW225" i="6"/>
  <c r="EZ225" i="6" s="1"/>
  <c r="HC225" i="6" s="1"/>
  <c r="CV225" i="6"/>
  <c r="EY225" i="6" s="1"/>
  <c r="HB225" i="6" s="1"/>
  <c r="CU225" i="6"/>
  <c r="EX225" i="6" s="1"/>
  <c r="HA225" i="6" s="1"/>
  <c r="CT225" i="6"/>
  <c r="EW225" i="6" s="1"/>
  <c r="GZ225" i="6" s="1"/>
  <c r="CS225" i="6"/>
  <c r="EV225" i="6" s="1"/>
  <c r="GY225" i="6" s="1"/>
  <c r="CR225" i="6"/>
  <c r="EU225" i="6" s="1"/>
  <c r="GX225" i="6" s="1"/>
  <c r="CQ225" i="6"/>
  <c r="ET225" i="6" s="1"/>
  <c r="GW225" i="6" s="1"/>
  <c r="CP225" i="6"/>
  <c r="ES225" i="6" s="1"/>
  <c r="GV225" i="6" s="1"/>
  <c r="CO225" i="6"/>
  <c r="ER225" i="6" s="1"/>
  <c r="GU225" i="6" s="1"/>
  <c r="CN225" i="6"/>
  <c r="EQ225" i="6" s="1"/>
  <c r="GT225" i="6" s="1"/>
  <c r="CM225" i="6"/>
  <c r="EP225" i="6" s="1"/>
  <c r="GS225" i="6" s="1"/>
  <c r="CL225" i="6"/>
  <c r="EO225" i="6" s="1"/>
  <c r="GR225" i="6" s="1"/>
  <c r="CK225" i="6"/>
  <c r="EN225" i="6" s="1"/>
  <c r="GQ225" i="6" s="1"/>
  <c r="CJ225" i="6"/>
  <c r="EM225" i="6" s="1"/>
  <c r="GP225" i="6" s="1"/>
  <c r="CI225" i="6"/>
  <c r="EL225" i="6" s="1"/>
  <c r="GO225" i="6" s="1"/>
  <c r="CH225" i="6"/>
  <c r="EK225" i="6" s="1"/>
  <c r="GN225" i="6" s="1"/>
  <c r="CG225" i="6"/>
  <c r="EJ225" i="6" s="1"/>
  <c r="GM225" i="6" s="1"/>
  <c r="CF225" i="6"/>
  <c r="EI225" i="6" s="1"/>
  <c r="GL225" i="6" s="1"/>
  <c r="CE225" i="6"/>
  <c r="EH225" i="6" s="1"/>
  <c r="GK225" i="6" s="1"/>
  <c r="CD225" i="6"/>
  <c r="EG225" i="6" s="1"/>
  <c r="GJ225" i="6" s="1"/>
  <c r="CC225" i="6"/>
  <c r="EF225" i="6" s="1"/>
  <c r="GI225" i="6" s="1"/>
  <c r="CB225" i="6"/>
  <c r="EE225" i="6" s="1"/>
  <c r="GH225" i="6" s="1"/>
  <c r="CA225" i="6"/>
  <c r="ED225" i="6" s="1"/>
  <c r="GG225" i="6" s="1"/>
  <c r="BZ225" i="6"/>
  <c r="EC225" i="6" s="1"/>
  <c r="GF225" i="6" s="1"/>
  <c r="BY225" i="6"/>
  <c r="EB225" i="6" s="1"/>
  <c r="GE225" i="6" s="1"/>
  <c r="BX225" i="6"/>
  <c r="EA225" i="6" s="1"/>
  <c r="GD225" i="6" s="1"/>
  <c r="BW225" i="6"/>
  <c r="DZ225" i="6" s="1"/>
  <c r="GC225" i="6" s="1"/>
  <c r="BV225" i="6"/>
  <c r="DY225" i="6" s="1"/>
  <c r="GB225" i="6" s="1"/>
  <c r="BU225" i="6"/>
  <c r="DX225" i="6" s="1"/>
  <c r="GA225" i="6" s="1"/>
  <c r="BT225" i="6"/>
  <c r="DW225" i="6" s="1"/>
  <c r="FZ225" i="6" s="1"/>
  <c r="BS225" i="6"/>
  <c r="DV225" i="6" s="1"/>
  <c r="FY225" i="6" s="1"/>
  <c r="DU224" i="6"/>
  <c r="FX224" i="6" s="1"/>
  <c r="DT224" i="6"/>
  <c r="FW224" i="6" s="1"/>
  <c r="HZ224" i="6" s="1"/>
  <c r="DS224" i="6"/>
  <c r="FV224" i="6" s="1"/>
  <c r="HY224" i="6" s="1"/>
  <c r="DR224" i="6"/>
  <c r="FU224" i="6" s="1"/>
  <c r="HX224" i="6" s="1"/>
  <c r="DQ224" i="6"/>
  <c r="FT224" i="6" s="1"/>
  <c r="HW224" i="6" s="1"/>
  <c r="DP224" i="6"/>
  <c r="FS224" i="6" s="1"/>
  <c r="HV224" i="6" s="1"/>
  <c r="DO224" i="6"/>
  <c r="FR224" i="6" s="1"/>
  <c r="HU224" i="6" s="1"/>
  <c r="DN224" i="6"/>
  <c r="FQ224" i="6" s="1"/>
  <c r="HT224" i="6" s="1"/>
  <c r="DM224" i="6"/>
  <c r="FP224" i="6" s="1"/>
  <c r="HS224" i="6" s="1"/>
  <c r="DL224" i="6"/>
  <c r="FO224" i="6" s="1"/>
  <c r="HR224" i="6" s="1"/>
  <c r="DK224" i="6"/>
  <c r="FN224" i="6" s="1"/>
  <c r="HQ224" i="6" s="1"/>
  <c r="DJ224" i="6"/>
  <c r="FM224" i="6" s="1"/>
  <c r="HP224" i="6" s="1"/>
  <c r="DI224" i="6"/>
  <c r="FL224" i="6" s="1"/>
  <c r="HO224" i="6" s="1"/>
  <c r="DH224" i="6"/>
  <c r="FK224" i="6" s="1"/>
  <c r="HN224" i="6" s="1"/>
  <c r="DG224" i="6"/>
  <c r="FJ224" i="6" s="1"/>
  <c r="HM224" i="6" s="1"/>
  <c r="DF224" i="6"/>
  <c r="FI224" i="6" s="1"/>
  <c r="HL224" i="6" s="1"/>
  <c r="DE224" i="6"/>
  <c r="FH224" i="6" s="1"/>
  <c r="HK224" i="6" s="1"/>
  <c r="DD224" i="6"/>
  <c r="FG224" i="6" s="1"/>
  <c r="HJ224" i="6" s="1"/>
  <c r="DC224" i="6"/>
  <c r="FF224" i="6" s="1"/>
  <c r="HI224" i="6" s="1"/>
  <c r="DB224" i="6"/>
  <c r="FE224" i="6" s="1"/>
  <c r="HH224" i="6" s="1"/>
  <c r="DA224" i="6"/>
  <c r="FD224" i="6" s="1"/>
  <c r="HG224" i="6" s="1"/>
  <c r="CZ224" i="6"/>
  <c r="FC224" i="6" s="1"/>
  <c r="HF224" i="6" s="1"/>
  <c r="CY224" i="6"/>
  <c r="FB224" i="6" s="1"/>
  <c r="HE224" i="6" s="1"/>
  <c r="CX224" i="6"/>
  <c r="FA224" i="6" s="1"/>
  <c r="HD224" i="6" s="1"/>
  <c r="CW224" i="6"/>
  <c r="EZ224" i="6" s="1"/>
  <c r="HC224" i="6" s="1"/>
  <c r="CV224" i="6"/>
  <c r="EY224" i="6" s="1"/>
  <c r="HB224" i="6" s="1"/>
  <c r="CU224" i="6"/>
  <c r="EX224" i="6" s="1"/>
  <c r="HA224" i="6" s="1"/>
  <c r="CT224" i="6"/>
  <c r="EW224" i="6" s="1"/>
  <c r="GZ224" i="6" s="1"/>
  <c r="CS224" i="6"/>
  <c r="EV224" i="6" s="1"/>
  <c r="GY224" i="6" s="1"/>
  <c r="CR224" i="6"/>
  <c r="EU224" i="6" s="1"/>
  <c r="GX224" i="6" s="1"/>
  <c r="CQ224" i="6"/>
  <c r="ET224" i="6" s="1"/>
  <c r="GW224" i="6" s="1"/>
  <c r="CP224" i="6"/>
  <c r="ES224" i="6" s="1"/>
  <c r="GV224" i="6" s="1"/>
  <c r="CO224" i="6"/>
  <c r="ER224" i="6" s="1"/>
  <c r="GU224" i="6" s="1"/>
  <c r="CN224" i="6"/>
  <c r="EQ224" i="6" s="1"/>
  <c r="GT224" i="6" s="1"/>
  <c r="CM224" i="6"/>
  <c r="EP224" i="6" s="1"/>
  <c r="GS224" i="6" s="1"/>
  <c r="CL224" i="6"/>
  <c r="EO224" i="6" s="1"/>
  <c r="GR224" i="6" s="1"/>
  <c r="CK224" i="6"/>
  <c r="EN224" i="6" s="1"/>
  <c r="GQ224" i="6" s="1"/>
  <c r="CJ224" i="6"/>
  <c r="EM224" i="6" s="1"/>
  <c r="GP224" i="6" s="1"/>
  <c r="CI224" i="6"/>
  <c r="EL224" i="6" s="1"/>
  <c r="GO224" i="6" s="1"/>
  <c r="CH224" i="6"/>
  <c r="EK224" i="6" s="1"/>
  <c r="GN224" i="6" s="1"/>
  <c r="CG224" i="6"/>
  <c r="EJ224" i="6" s="1"/>
  <c r="GM224" i="6" s="1"/>
  <c r="CF224" i="6"/>
  <c r="EI224" i="6" s="1"/>
  <c r="GL224" i="6" s="1"/>
  <c r="CE224" i="6"/>
  <c r="EH224" i="6" s="1"/>
  <c r="GK224" i="6" s="1"/>
  <c r="CD224" i="6"/>
  <c r="EG224" i="6" s="1"/>
  <c r="GJ224" i="6" s="1"/>
  <c r="CC224" i="6"/>
  <c r="EF224" i="6" s="1"/>
  <c r="GI224" i="6" s="1"/>
  <c r="CB224" i="6"/>
  <c r="EE224" i="6" s="1"/>
  <c r="GH224" i="6" s="1"/>
  <c r="CA224" i="6"/>
  <c r="ED224" i="6" s="1"/>
  <c r="GG224" i="6" s="1"/>
  <c r="BZ224" i="6"/>
  <c r="EC224" i="6" s="1"/>
  <c r="GF224" i="6" s="1"/>
  <c r="BY224" i="6"/>
  <c r="EB224" i="6" s="1"/>
  <c r="GE224" i="6" s="1"/>
  <c r="BX224" i="6"/>
  <c r="EA224" i="6" s="1"/>
  <c r="GD224" i="6" s="1"/>
  <c r="BW224" i="6"/>
  <c r="DZ224" i="6" s="1"/>
  <c r="GC224" i="6" s="1"/>
  <c r="BV224" i="6"/>
  <c r="DY224" i="6" s="1"/>
  <c r="GB224" i="6" s="1"/>
  <c r="BU224" i="6"/>
  <c r="DX224" i="6" s="1"/>
  <c r="GA224" i="6" s="1"/>
  <c r="BT224" i="6"/>
  <c r="DW224" i="6" s="1"/>
  <c r="FZ224" i="6" s="1"/>
  <c r="BS224" i="6"/>
  <c r="DV224" i="6" s="1"/>
  <c r="FY224" i="6" s="1"/>
  <c r="DU223" i="6"/>
  <c r="FX223" i="6" s="1"/>
  <c r="DT223" i="6"/>
  <c r="FW223" i="6" s="1"/>
  <c r="HZ223" i="6" s="1"/>
  <c r="DS223" i="6"/>
  <c r="FV223" i="6" s="1"/>
  <c r="HY223" i="6" s="1"/>
  <c r="DR223" i="6"/>
  <c r="FU223" i="6" s="1"/>
  <c r="HX223" i="6" s="1"/>
  <c r="DQ223" i="6"/>
  <c r="FT223" i="6" s="1"/>
  <c r="HW223" i="6" s="1"/>
  <c r="DP223" i="6"/>
  <c r="FS223" i="6" s="1"/>
  <c r="HV223" i="6" s="1"/>
  <c r="DO223" i="6"/>
  <c r="FR223" i="6" s="1"/>
  <c r="HU223" i="6" s="1"/>
  <c r="DN223" i="6"/>
  <c r="FQ223" i="6" s="1"/>
  <c r="HT223" i="6" s="1"/>
  <c r="DM223" i="6"/>
  <c r="FP223" i="6" s="1"/>
  <c r="HS223" i="6" s="1"/>
  <c r="DL223" i="6"/>
  <c r="FO223" i="6" s="1"/>
  <c r="HR223" i="6" s="1"/>
  <c r="DK223" i="6"/>
  <c r="FN223" i="6" s="1"/>
  <c r="HQ223" i="6" s="1"/>
  <c r="DJ223" i="6"/>
  <c r="FM223" i="6" s="1"/>
  <c r="HP223" i="6" s="1"/>
  <c r="DI223" i="6"/>
  <c r="FL223" i="6" s="1"/>
  <c r="HO223" i="6" s="1"/>
  <c r="DH223" i="6"/>
  <c r="FK223" i="6" s="1"/>
  <c r="HN223" i="6" s="1"/>
  <c r="DG223" i="6"/>
  <c r="FJ223" i="6" s="1"/>
  <c r="HM223" i="6" s="1"/>
  <c r="DF223" i="6"/>
  <c r="FI223" i="6" s="1"/>
  <c r="HL223" i="6" s="1"/>
  <c r="DE223" i="6"/>
  <c r="FH223" i="6" s="1"/>
  <c r="HK223" i="6" s="1"/>
  <c r="DD223" i="6"/>
  <c r="FG223" i="6" s="1"/>
  <c r="HJ223" i="6" s="1"/>
  <c r="DC223" i="6"/>
  <c r="FF223" i="6" s="1"/>
  <c r="HI223" i="6" s="1"/>
  <c r="DB223" i="6"/>
  <c r="FE223" i="6" s="1"/>
  <c r="HH223" i="6" s="1"/>
  <c r="DA223" i="6"/>
  <c r="FD223" i="6" s="1"/>
  <c r="HG223" i="6" s="1"/>
  <c r="CZ223" i="6"/>
  <c r="FC223" i="6" s="1"/>
  <c r="HF223" i="6" s="1"/>
  <c r="CY223" i="6"/>
  <c r="FB223" i="6" s="1"/>
  <c r="HE223" i="6" s="1"/>
  <c r="CX223" i="6"/>
  <c r="FA223" i="6" s="1"/>
  <c r="HD223" i="6" s="1"/>
  <c r="CW223" i="6"/>
  <c r="EZ223" i="6" s="1"/>
  <c r="HC223" i="6" s="1"/>
  <c r="CV223" i="6"/>
  <c r="EY223" i="6" s="1"/>
  <c r="HB223" i="6" s="1"/>
  <c r="CU223" i="6"/>
  <c r="EX223" i="6" s="1"/>
  <c r="HA223" i="6" s="1"/>
  <c r="CT223" i="6"/>
  <c r="EW223" i="6" s="1"/>
  <c r="GZ223" i="6" s="1"/>
  <c r="CS223" i="6"/>
  <c r="EV223" i="6" s="1"/>
  <c r="GY223" i="6" s="1"/>
  <c r="CR223" i="6"/>
  <c r="EU223" i="6" s="1"/>
  <c r="GX223" i="6" s="1"/>
  <c r="CQ223" i="6"/>
  <c r="ET223" i="6" s="1"/>
  <c r="GW223" i="6" s="1"/>
  <c r="CP223" i="6"/>
  <c r="ES223" i="6" s="1"/>
  <c r="GV223" i="6" s="1"/>
  <c r="CO223" i="6"/>
  <c r="ER223" i="6" s="1"/>
  <c r="GU223" i="6" s="1"/>
  <c r="CN223" i="6"/>
  <c r="EQ223" i="6" s="1"/>
  <c r="GT223" i="6" s="1"/>
  <c r="CM223" i="6"/>
  <c r="EP223" i="6" s="1"/>
  <c r="GS223" i="6" s="1"/>
  <c r="CL223" i="6"/>
  <c r="EO223" i="6" s="1"/>
  <c r="GR223" i="6" s="1"/>
  <c r="CK223" i="6"/>
  <c r="EN223" i="6" s="1"/>
  <c r="GQ223" i="6" s="1"/>
  <c r="CJ223" i="6"/>
  <c r="EM223" i="6" s="1"/>
  <c r="GP223" i="6" s="1"/>
  <c r="CI223" i="6"/>
  <c r="EL223" i="6" s="1"/>
  <c r="GO223" i="6" s="1"/>
  <c r="CH223" i="6"/>
  <c r="EK223" i="6" s="1"/>
  <c r="GN223" i="6" s="1"/>
  <c r="CG223" i="6"/>
  <c r="EJ223" i="6" s="1"/>
  <c r="GM223" i="6" s="1"/>
  <c r="CF223" i="6"/>
  <c r="EI223" i="6" s="1"/>
  <c r="GL223" i="6" s="1"/>
  <c r="CE223" i="6"/>
  <c r="EH223" i="6" s="1"/>
  <c r="GK223" i="6" s="1"/>
  <c r="CD223" i="6"/>
  <c r="EG223" i="6" s="1"/>
  <c r="GJ223" i="6" s="1"/>
  <c r="CC223" i="6"/>
  <c r="EF223" i="6" s="1"/>
  <c r="GI223" i="6" s="1"/>
  <c r="CB223" i="6"/>
  <c r="EE223" i="6" s="1"/>
  <c r="GH223" i="6" s="1"/>
  <c r="CA223" i="6"/>
  <c r="ED223" i="6" s="1"/>
  <c r="GG223" i="6" s="1"/>
  <c r="BZ223" i="6"/>
  <c r="EC223" i="6" s="1"/>
  <c r="GF223" i="6" s="1"/>
  <c r="BY223" i="6"/>
  <c r="EB223" i="6" s="1"/>
  <c r="GE223" i="6" s="1"/>
  <c r="BX223" i="6"/>
  <c r="EA223" i="6" s="1"/>
  <c r="GD223" i="6" s="1"/>
  <c r="BW223" i="6"/>
  <c r="DZ223" i="6" s="1"/>
  <c r="GC223" i="6" s="1"/>
  <c r="BV223" i="6"/>
  <c r="DY223" i="6" s="1"/>
  <c r="GB223" i="6" s="1"/>
  <c r="BU223" i="6"/>
  <c r="DX223" i="6" s="1"/>
  <c r="GA223" i="6" s="1"/>
  <c r="BT223" i="6"/>
  <c r="DW223" i="6" s="1"/>
  <c r="FZ223" i="6" s="1"/>
  <c r="BS223" i="6"/>
  <c r="DV223" i="6" s="1"/>
  <c r="FY223" i="6" s="1"/>
  <c r="DU222" i="6"/>
  <c r="FX222" i="6" s="1"/>
  <c r="DT222" i="6"/>
  <c r="FW222" i="6" s="1"/>
  <c r="HZ222" i="6" s="1"/>
  <c r="DS222" i="6"/>
  <c r="FV222" i="6" s="1"/>
  <c r="HY222" i="6" s="1"/>
  <c r="DR222" i="6"/>
  <c r="FU222" i="6" s="1"/>
  <c r="HX222" i="6" s="1"/>
  <c r="DQ222" i="6"/>
  <c r="FT222" i="6" s="1"/>
  <c r="HW222" i="6" s="1"/>
  <c r="DP222" i="6"/>
  <c r="FS222" i="6" s="1"/>
  <c r="HV222" i="6" s="1"/>
  <c r="DO222" i="6"/>
  <c r="FR222" i="6" s="1"/>
  <c r="HU222" i="6" s="1"/>
  <c r="DN222" i="6"/>
  <c r="FQ222" i="6" s="1"/>
  <c r="HT222" i="6" s="1"/>
  <c r="DM222" i="6"/>
  <c r="FP222" i="6" s="1"/>
  <c r="HS222" i="6" s="1"/>
  <c r="DL222" i="6"/>
  <c r="FO222" i="6" s="1"/>
  <c r="HR222" i="6" s="1"/>
  <c r="DK222" i="6"/>
  <c r="FN222" i="6" s="1"/>
  <c r="HQ222" i="6" s="1"/>
  <c r="DJ222" i="6"/>
  <c r="FM222" i="6" s="1"/>
  <c r="HP222" i="6" s="1"/>
  <c r="DI222" i="6"/>
  <c r="FL222" i="6" s="1"/>
  <c r="HO222" i="6" s="1"/>
  <c r="DH222" i="6"/>
  <c r="FK222" i="6" s="1"/>
  <c r="HN222" i="6" s="1"/>
  <c r="DG222" i="6"/>
  <c r="FJ222" i="6" s="1"/>
  <c r="HM222" i="6" s="1"/>
  <c r="DF222" i="6"/>
  <c r="FI222" i="6" s="1"/>
  <c r="HL222" i="6" s="1"/>
  <c r="DE222" i="6"/>
  <c r="FH222" i="6" s="1"/>
  <c r="HK222" i="6" s="1"/>
  <c r="DD222" i="6"/>
  <c r="FG222" i="6" s="1"/>
  <c r="HJ222" i="6" s="1"/>
  <c r="DC222" i="6"/>
  <c r="FF222" i="6" s="1"/>
  <c r="HI222" i="6" s="1"/>
  <c r="DB222" i="6"/>
  <c r="FE222" i="6" s="1"/>
  <c r="HH222" i="6" s="1"/>
  <c r="DA222" i="6"/>
  <c r="FD222" i="6" s="1"/>
  <c r="HG222" i="6" s="1"/>
  <c r="CZ222" i="6"/>
  <c r="FC222" i="6" s="1"/>
  <c r="HF222" i="6" s="1"/>
  <c r="CY222" i="6"/>
  <c r="FB222" i="6" s="1"/>
  <c r="HE222" i="6" s="1"/>
  <c r="CX222" i="6"/>
  <c r="FA222" i="6" s="1"/>
  <c r="HD222" i="6" s="1"/>
  <c r="CW222" i="6"/>
  <c r="EZ222" i="6" s="1"/>
  <c r="HC222" i="6" s="1"/>
  <c r="CV222" i="6"/>
  <c r="EY222" i="6" s="1"/>
  <c r="HB222" i="6" s="1"/>
  <c r="CU222" i="6"/>
  <c r="EX222" i="6" s="1"/>
  <c r="HA222" i="6" s="1"/>
  <c r="CT222" i="6"/>
  <c r="EW222" i="6" s="1"/>
  <c r="GZ222" i="6" s="1"/>
  <c r="CS222" i="6"/>
  <c r="EV222" i="6" s="1"/>
  <c r="GY222" i="6" s="1"/>
  <c r="CR222" i="6"/>
  <c r="EU222" i="6" s="1"/>
  <c r="GX222" i="6" s="1"/>
  <c r="CQ222" i="6"/>
  <c r="ET222" i="6" s="1"/>
  <c r="GW222" i="6" s="1"/>
  <c r="CP222" i="6"/>
  <c r="ES222" i="6" s="1"/>
  <c r="GV222" i="6" s="1"/>
  <c r="CO222" i="6"/>
  <c r="ER222" i="6" s="1"/>
  <c r="GU222" i="6" s="1"/>
  <c r="CN222" i="6"/>
  <c r="EQ222" i="6" s="1"/>
  <c r="GT222" i="6" s="1"/>
  <c r="CM222" i="6"/>
  <c r="EP222" i="6" s="1"/>
  <c r="GS222" i="6" s="1"/>
  <c r="CL222" i="6"/>
  <c r="EO222" i="6" s="1"/>
  <c r="GR222" i="6" s="1"/>
  <c r="CK222" i="6"/>
  <c r="EN222" i="6" s="1"/>
  <c r="GQ222" i="6" s="1"/>
  <c r="CJ222" i="6"/>
  <c r="EM222" i="6" s="1"/>
  <c r="GP222" i="6" s="1"/>
  <c r="CI222" i="6"/>
  <c r="EL222" i="6" s="1"/>
  <c r="GO222" i="6" s="1"/>
  <c r="CH222" i="6"/>
  <c r="EK222" i="6" s="1"/>
  <c r="GN222" i="6" s="1"/>
  <c r="CG222" i="6"/>
  <c r="EJ222" i="6" s="1"/>
  <c r="GM222" i="6" s="1"/>
  <c r="CF222" i="6"/>
  <c r="EI222" i="6" s="1"/>
  <c r="GL222" i="6" s="1"/>
  <c r="CE222" i="6"/>
  <c r="EH222" i="6" s="1"/>
  <c r="GK222" i="6" s="1"/>
  <c r="CD222" i="6"/>
  <c r="EG222" i="6" s="1"/>
  <c r="GJ222" i="6" s="1"/>
  <c r="CC222" i="6"/>
  <c r="EF222" i="6" s="1"/>
  <c r="GI222" i="6" s="1"/>
  <c r="CB222" i="6"/>
  <c r="EE222" i="6" s="1"/>
  <c r="GH222" i="6" s="1"/>
  <c r="CA222" i="6"/>
  <c r="ED222" i="6" s="1"/>
  <c r="GG222" i="6" s="1"/>
  <c r="BZ222" i="6"/>
  <c r="EC222" i="6" s="1"/>
  <c r="GF222" i="6" s="1"/>
  <c r="BY222" i="6"/>
  <c r="EB222" i="6" s="1"/>
  <c r="GE222" i="6" s="1"/>
  <c r="BX222" i="6"/>
  <c r="EA222" i="6" s="1"/>
  <c r="GD222" i="6" s="1"/>
  <c r="BW222" i="6"/>
  <c r="DZ222" i="6" s="1"/>
  <c r="GC222" i="6" s="1"/>
  <c r="BV222" i="6"/>
  <c r="DY222" i="6" s="1"/>
  <c r="GB222" i="6" s="1"/>
  <c r="BU222" i="6"/>
  <c r="DX222" i="6" s="1"/>
  <c r="GA222" i="6" s="1"/>
  <c r="BT222" i="6"/>
  <c r="DW222" i="6" s="1"/>
  <c r="FZ222" i="6" s="1"/>
  <c r="BS222" i="6"/>
  <c r="DV222" i="6" s="1"/>
  <c r="FY222" i="6" s="1"/>
  <c r="DU221" i="6"/>
  <c r="FX221" i="6" s="1"/>
  <c r="DT221" i="6"/>
  <c r="FW221" i="6" s="1"/>
  <c r="HZ221" i="6" s="1"/>
  <c r="DS221" i="6"/>
  <c r="FV221" i="6" s="1"/>
  <c r="HY221" i="6" s="1"/>
  <c r="DR221" i="6"/>
  <c r="FU221" i="6" s="1"/>
  <c r="HX221" i="6" s="1"/>
  <c r="DQ221" i="6"/>
  <c r="FT221" i="6" s="1"/>
  <c r="HW221" i="6" s="1"/>
  <c r="DP221" i="6"/>
  <c r="FS221" i="6" s="1"/>
  <c r="HV221" i="6" s="1"/>
  <c r="DO221" i="6"/>
  <c r="FR221" i="6" s="1"/>
  <c r="HU221" i="6" s="1"/>
  <c r="DN221" i="6"/>
  <c r="FQ221" i="6" s="1"/>
  <c r="HT221" i="6" s="1"/>
  <c r="DM221" i="6"/>
  <c r="FP221" i="6" s="1"/>
  <c r="HS221" i="6" s="1"/>
  <c r="DL221" i="6"/>
  <c r="FO221" i="6" s="1"/>
  <c r="HR221" i="6" s="1"/>
  <c r="DK221" i="6"/>
  <c r="FN221" i="6" s="1"/>
  <c r="HQ221" i="6" s="1"/>
  <c r="DJ221" i="6"/>
  <c r="FM221" i="6" s="1"/>
  <c r="HP221" i="6" s="1"/>
  <c r="DI221" i="6"/>
  <c r="FL221" i="6" s="1"/>
  <c r="HO221" i="6" s="1"/>
  <c r="DH221" i="6"/>
  <c r="FK221" i="6" s="1"/>
  <c r="HN221" i="6" s="1"/>
  <c r="DG221" i="6"/>
  <c r="FJ221" i="6" s="1"/>
  <c r="HM221" i="6" s="1"/>
  <c r="DF221" i="6"/>
  <c r="FI221" i="6" s="1"/>
  <c r="HL221" i="6" s="1"/>
  <c r="DE221" i="6"/>
  <c r="FH221" i="6" s="1"/>
  <c r="HK221" i="6" s="1"/>
  <c r="DD221" i="6"/>
  <c r="FG221" i="6" s="1"/>
  <c r="HJ221" i="6" s="1"/>
  <c r="DC221" i="6"/>
  <c r="FF221" i="6" s="1"/>
  <c r="HI221" i="6" s="1"/>
  <c r="DB221" i="6"/>
  <c r="FE221" i="6" s="1"/>
  <c r="HH221" i="6" s="1"/>
  <c r="DA221" i="6"/>
  <c r="FD221" i="6" s="1"/>
  <c r="HG221" i="6" s="1"/>
  <c r="CZ221" i="6"/>
  <c r="FC221" i="6" s="1"/>
  <c r="HF221" i="6" s="1"/>
  <c r="CY221" i="6"/>
  <c r="FB221" i="6" s="1"/>
  <c r="HE221" i="6" s="1"/>
  <c r="CX221" i="6"/>
  <c r="FA221" i="6" s="1"/>
  <c r="HD221" i="6" s="1"/>
  <c r="CW221" i="6"/>
  <c r="EZ221" i="6" s="1"/>
  <c r="HC221" i="6" s="1"/>
  <c r="CV221" i="6"/>
  <c r="EY221" i="6" s="1"/>
  <c r="HB221" i="6" s="1"/>
  <c r="CU221" i="6"/>
  <c r="EX221" i="6" s="1"/>
  <c r="HA221" i="6" s="1"/>
  <c r="CT221" i="6"/>
  <c r="EW221" i="6" s="1"/>
  <c r="GZ221" i="6" s="1"/>
  <c r="CS221" i="6"/>
  <c r="EV221" i="6" s="1"/>
  <c r="GY221" i="6" s="1"/>
  <c r="CR221" i="6"/>
  <c r="EU221" i="6" s="1"/>
  <c r="GX221" i="6" s="1"/>
  <c r="CQ221" i="6"/>
  <c r="ET221" i="6" s="1"/>
  <c r="GW221" i="6" s="1"/>
  <c r="CP221" i="6"/>
  <c r="ES221" i="6" s="1"/>
  <c r="GV221" i="6" s="1"/>
  <c r="CO221" i="6"/>
  <c r="ER221" i="6" s="1"/>
  <c r="GU221" i="6" s="1"/>
  <c r="CN221" i="6"/>
  <c r="EQ221" i="6" s="1"/>
  <c r="GT221" i="6" s="1"/>
  <c r="CM221" i="6"/>
  <c r="EP221" i="6" s="1"/>
  <c r="GS221" i="6" s="1"/>
  <c r="CL221" i="6"/>
  <c r="EO221" i="6" s="1"/>
  <c r="GR221" i="6" s="1"/>
  <c r="CK221" i="6"/>
  <c r="EN221" i="6" s="1"/>
  <c r="GQ221" i="6" s="1"/>
  <c r="CJ221" i="6"/>
  <c r="EM221" i="6" s="1"/>
  <c r="GP221" i="6" s="1"/>
  <c r="CI221" i="6"/>
  <c r="EL221" i="6" s="1"/>
  <c r="GO221" i="6" s="1"/>
  <c r="CH221" i="6"/>
  <c r="EK221" i="6" s="1"/>
  <c r="GN221" i="6" s="1"/>
  <c r="CG221" i="6"/>
  <c r="EJ221" i="6" s="1"/>
  <c r="GM221" i="6" s="1"/>
  <c r="CF221" i="6"/>
  <c r="EI221" i="6" s="1"/>
  <c r="GL221" i="6" s="1"/>
  <c r="CE221" i="6"/>
  <c r="EH221" i="6" s="1"/>
  <c r="GK221" i="6" s="1"/>
  <c r="CD221" i="6"/>
  <c r="EG221" i="6" s="1"/>
  <c r="GJ221" i="6" s="1"/>
  <c r="CC221" i="6"/>
  <c r="EF221" i="6" s="1"/>
  <c r="GI221" i="6" s="1"/>
  <c r="CB221" i="6"/>
  <c r="EE221" i="6" s="1"/>
  <c r="GH221" i="6" s="1"/>
  <c r="CA221" i="6"/>
  <c r="ED221" i="6" s="1"/>
  <c r="GG221" i="6" s="1"/>
  <c r="BZ221" i="6"/>
  <c r="EC221" i="6" s="1"/>
  <c r="GF221" i="6" s="1"/>
  <c r="BY221" i="6"/>
  <c r="EB221" i="6" s="1"/>
  <c r="GE221" i="6" s="1"/>
  <c r="BX221" i="6"/>
  <c r="EA221" i="6" s="1"/>
  <c r="GD221" i="6" s="1"/>
  <c r="BW221" i="6"/>
  <c r="DZ221" i="6" s="1"/>
  <c r="GC221" i="6" s="1"/>
  <c r="BV221" i="6"/>
  <c r="DY221" i="6" s="1"/>
  <c r="GB221" i="6" s="1"/>
  <c r="BU221" i="6"/>
  <c r="DX221" i="6" s="1"/>
  <c r="GA221" i="6" s="1"/>
  <c r="BT221" i="6"/>
  <c r="DW221" i="6" s="1"/>
  <c r="FZ221" i="6" s="1"/>
  <c r="BS221" i="6"/>
  <c r="DV221" i="6" s="1"/>
  <c r="FY221" i="6" s="1"/>
  <c r="DU220" i="6"/>
  <c r="FX220" i="6" s="1"/>
  <c r="DT220" i="6"/>
  <c r="FW220" i="6" s="1"/>
  <c r="HZ220" i="6" s="1"/>
  <c r="DS220" i="6"/>
  <c r="FV220" i="6" s="1"/>
  <c r="HY220" i="6" s="1"/>
  <c r="DR220" i="6"/>
  <c r="FU220" i="6" s="1"/>
  <c r="HX220" i="6" s="1"/>
  <c r="DQ220" i="6"/>
  <c r="FT220" i="6" s="1"/>
  <c r="HW220" i="6" s="1"/>
  <c r="DP220" i="6"/>
  <c r="FS220" i="6" s="1"/>
  <c r="HV220" i="6" s="1"/>
  <c r="DO220" i="6"/>
  <c r="FR220" i="6" s="1"/>
  <c r="HU220" i="6" s="1"/>
  <c r="DN220" i="6"/>
  <c r="FQ220" i="6" s="1"/>
  <c r="HT220" i="6" s="1"/>
  <c r="DM220" i="6"/>
  <c r="FP220" i="6" s="1"/>
  <c r="HS220" i="6" s="1"/>
  <c r="DL220" i="6"/>
  <c r="FO220" i="6" s="1"/>
  <c r="HR220" i="6" s="1"/>
  <c r="DK220" i="6"/>
  <c r="FN220" i="6" s="1"/>
  <c r="HQ220" i="6" s="1"/>
  <c r="DJ220" i="6"/>
  <c r="FM220" i="6" s="1"/>
  <c r="HP220" i="6" s="1"/>
  <c r="DI220" i="6"/>
  <c r="FL220" i="6" s="1"/>
  <c r="HO220" i="6" s="1"/>
  <c r="DH220" i="6"/>
  <c r="FK220" i="6" s="1"/>
  <c r="HN220" i="6" s="1"/>
  <c r="DG220" i="6"/>
  <c r="FJ220" i="6" s="1"/>
  <c r="HM220" i="6" s="1"/>
  <c r="DF220" i="6"/>
  <c r="FI220" i="6" s="1"/>
  <c r="HL220" i="6" s="1"/>
  <c r="DE220" i="6"/>
  <c r="FH220" i="6" s="1"/>
  <c r="HK220" i="6" s="1"/>
  <c r="DD220" i="6"/>
  <c r="FG220" i="6" s="1"/>
  <c r="HJ220" i="6" s="1"/>
  <c r="DC220" i="6"/>
  <c r="FF220" i="6" s="1"/>
  <c r="HI220" i="6" s="1"/>
  <c r="DB220" i="6"/>
  <c r="FE220" i="6" s="1"/>
  <c r="HH220" i="6" s="1"/>
  <c r="DA220" i="6"/>
  <c r="FD220" i="6" s="1"/>
  <c r="HG220" i="6" s="1"/>
  <c r="CZ220" i="6"/>
  <c r="FC220" i="6" s="1"/>
  <c r="HF220" i="6" s="1"/>
  <c r="CY220" i="6"/>
  <c r="FB220" i="6" s="1"/>
  <c r="HE220" i="6" s="1"/>
  <c r="CX220" i="6"/>
  <c r="FA220" i="6" s="1"/>
  <c r="HD220" i="6" s="1"/>
  <c r="CW220" i="6"/>
  <c r="EZ220" i="6" s="1"/>
  <c r="HC220" i="6" s="1"/>
  <c r="CV220" i="6"/>
  <c r="EY220" i="6" s="1"/>
  <c r="HB220" i="6" s="1"/>
  <c r="CU220" i="6"/>
  <c r="EX220" i="6" s="1"/>
  <c r="HA220" i="6" s="1"/>
  <c r="CT220" i="6"/>
  <c r="EW220" i="6" s="1"/>
  <c r="GZ220" i="6" s="1"/>
  <c r="CS220" i="6"/>
  <c r="EV220" i="6" s="1"/>
  <c r="GY220" i="6" s="1"/>
  <c r="CR220" i="6"/>
  <c r="EU220" i="6" s="1"/>
  <c r="GX220" i="6" s="1"/>
  <c r="CQ220" i="6"/>
  <c r="ET220" i="6" s="1"/>
  <c r="GW220" i="6" s="1"/>
  <c r="CP220" i="6"/>
  <c r="ES220" i="6" s="1"/>
  <c r="GV220" i="6" s="1"/>
  <c r="CO220" i="6"/>
  <c r="ER220" i="6" s="1"/>
  <c r="GU220" i="6" s="1"/>
  <c r="CN220" i="6"/>
  <c r="EQ220" i="6" s="1"/>
  <c r="GT220" i="6" s="1"/>
  <c r="CM220" i="6"/>
  <c r="EP220" i="6" s="1"/>
  <c r="GS220" i="6" s="1"/>
  <c r="CL220" i="6"/>
  <c r="EO220" i="6" s="1"/>
  <c r="GR220" i="6" s="1"/>
  <c r="CK220" i="6"/>
  <c r="EN220" i="6" s="1"/>
  <c r="GQ220" i="6" s="1"/>
  <c r="CJ220" i="6"/>
  <c r="EM220" i="6" s="1"/>
  <c r="GP220" i="6" s="1"/>
  <c r="CI220" i="6"/>
  <c r="EL220" i="6" s="1"/>
  <c r="GO220" i="6" s="1"/>
  <c r="CH220" i="6"/>
  <c r="EK220" i="6" s="1"/>
  <c r="GN220" i="6" s="1"/>
  <c r="CG220" i="6"/>
  <c r="EJ220" i="6" s="1"/>
  <c r="GM220" i="6" s="1"/>
  <c r="CF220" i="6"/>
  <c r="EI220" i="6" s="1"/>
  <c r="GL220" i="6" s="1"/>
  <c r="CE220" i="6"/>
  <c r="EH220" i="6" s="1"/>
  <c r="GK220" i="6" s="1"/>
  <c r="CD220" i="6"/>
  <c r="EG220" i="6" s="1"/>
  <c r="GJ220" i="6" s="1"/>
  <c r="CC220" i="6"/>
  <c r="EF220" i="6" s="1"/>
  <c r="GI220" i="6" s="1"/>
  <c r="CB220" i="6"/>
  <c r="EE220" i="6" s="1"/>
  <c r="GH220" i="6" s="1"/>
  <c r="CA220" i="6"/>
  <c r="ED220" i="6" s="1"/>
  <c r="GG220" i="6" s="1"/>
  <c r="BZ220" i="6"/>
  <c r="EC220" i="6" s="1"/>
  <c r="GF220" i="6" s="1"/>
  <c r="BY220" i="6"/>
  <c r="EB220" i="6" s="1"/>
  <c r="GE220" i="6" s="1"/>
  <c r="BX220" i="6"/>
  <c r="EA220" i="6" s="1"/>
  <c r="GD220" i="6" s="1"/>
  <c r="BW220" i="6"/>
  <c r="DZ220" i="6" s="1"/>
  <c r="GC220" i="6" s="1"/>
  <c r="BV220" i="6"/>
  <c r="DY220" i="6" s="1"/>
  <c r="GB220" i="6" s="1"/>
  <c r="BU220" i="6"/>
  <c r="DX220" i="6" s="1"/>
  <c r="GA220" i="6" s="1"/>
  <c r="BT220" i="6"/>
  <c r="DW220" i="6" s="1"/>
  <c r="FZ220" i="6" s="1"/>
  <c r="BS220" i="6"/>
  <c r="DV220" i="6" s="1"/>
  <c r="FY220" i="6" s="1"/>
  <c r="DU219" i="6"/>
  <c r="FX219" i="6" s="1"/>
  <c r="DT219" i="6"/>
  <c r="FW219" i="6" s="1"/>
  <c r="HZ219" i="6" s="1"/>
  <c r="DS219" i="6"/>
  <c r="FV219" i="6" s="1"/>
  <c r="HY219" i="6" s="1"/>
  <c r="DR219" i="6"/>
  <c r="FU219" i="6" s="1"/>
  <c r="HX219" i="6" s="1"/>
  <c r="DQ219" i="6"/>
  <c r="FT219" i="6" s="1"/>
  <c r="HW219" i="6" s="1"/>
  <c r="DP219" i="6"/>
  <c r="FS219" i="6" s="1"/>
  <c r="HV219" i="6" s="1"/>
  <c r="DO219" i="6"/>
  <c r="FR219" i="6" s="1"/>
  <c r="HU219" i="6" s="1"/>
  <c r="DN219" i="6"/>
  <c r="FQ219" i="6" s="1"/>
  <c r="HT219" i="6" s="1"/>
  <c r="DM219" i="6"/>
  <c r="FP219" i="6" s="1"/>
  <c r="HS219" i="6" s="1"/>
  <c r="DL219" i="6"/>
  <c r="FO219" i="6" s="1"/>
  <c r="HR219" i="6" s="1"/>
  <c r="DK219" i="6"/>
  <c r="FN219" i="6" s="1"/>
  <c r="HQ219" i="6" s="1"/>
  <c r="DJ219" i="6"/>
  <c r="FM219" i="6" s="1"/>
  <c r="HP219" i="6" s="1"/>
  <c r="DI219" i="6"/>
  <c r="FL219" i="6" s="1"/>
  <c r="HO219" i="6" s="1"/>
  <c r="DH219" i="6"/>
  <c r="FK219" i="6" s="1"/>
  <c r="HN219" i="6" s="1"/>
  <c r="DG219" i="6"/>
  <c r="FJ219" i="6" s="1"/>
  <c r="HM219" i="6" s="1"/>
  <c r="DF219" i="6"/>
  <c r="FI219" i="6" s="1"/>
  <c r="HL219" i="6" s="1"/>
  <c r="DE219" i="6"/>
  <c r="FH219" i="6" s="1"/>
  <c r="HK219" i="6" s="1"/>
  <c r="DD219" i="6"/>
  <c r="FG219" i="6" s="1"/>
  <c r="HJ219" i="6" s="1"/>
  <c r="DC219" i="6"/>
  <c r="FF219" i="6" s="1"/>
  <c r="HI219" i="6" s="1"/>
  <c r="DB219" i="6"/>
  <c r="FE219" i="6" s="1"/>
  <c r="HH219" i="6" s="1"/>
  <c r="DA219" i="6"/>
  <c r="FD219" i="6" s="1"/>
  <c r="HG219" i="6" s="1"/>
  <c r="CZ219" i="6"/>
  <c r="FC219" i="6" s="1"/>
  <c r="HF219" i="6" s="1"/>
  <c r="CY219" i="6"/>
  <c r="FB219" i="6" s="1"/>
  <c r="HE219" i="6" s="1"/>
  <c r="CX219" i="6"/>
  <c r="FA219" i="6" s="1"/>
  <c r="HD219" i="6" s="1"/>
  <c r="CW219" i="6"/>
  <c r="EZ219" i="6" s="1"/>
  <c r="HC219" i="6" s="1"/>
  <c r="CV219" i="6"/>
  <c r="EY219" i="6" s="1"/>
  <c r="HB219" i="6" s="1"/>
  <c r="CU219" i="6"/>
  <c r="EX219" i="6" s="1"/>
  <c r="HA219" i="6" s="1"/>
  <c r="CT219" i="6"/>
  <c r="EW219" i="6" s="1"/>
  <c r="GZ219" i="6" s="1"/>
  <c r="CS219" i="6"/>
  <c r="EV219" i="6" s="1"/>
  <c r="GY219" i="6" s="1"/>
  <c r="CR219" i="6"/>
  <c r="EU219" i="6" s="1"/>
  <c r="GX219" i="6" s="1"/>
  <c r="CQ219" i="6"/>
  <c r="ET219" i="6" s="1"/>
  <c r="GW219" i="6" s="1"/>
  <c r="CP219" i="6"/>
  <c r="ES219" i="6" s="1"/>
  <c r="GV219" i="6" s="1"/>
  <c r="CO219" i="6"/>
  <c r="ER219" i="6" s="1"/>
  <c r="GU219" i="6" s="1"/>
  <c r="CN219" i="6"/>
  <c r="EQ219" i="6" s="1"/>
  <c r="GT219" i="6" s="1"/>
  <c r="CM219" i="6"/>
  <c r="EP219" i="6" s="1"/>
  <c r="GS219" i="6" s="1"/>
  <c r="CL219" i="6"/>
  <c r="EO219" i="6" s="1"/>
  <c r="GR219" i="6" s="1"/>
  <c r="CK219" i="6"/>
  <c r="EN219" i="6" s="1"/>
  <c r="GQ219" i="6" s="1"/>
  <c r="CJ219" i="6"/>
  <c r="EM219" i="6" s="1"/>
  <c r="GP219" i="6" s="1"/>
  <c r="CI219" i="6"/>
  <c r="EL219" i="6" s="1"/>
  <c r="GO219" i="6" s="1"/>
  <c r="CH219" i="6"/>
  <c r="EK219" i="6" s="1"/>
  <c r="GN219" i="6" s="1"/>
  <c r="CG219" i="6"/>
  <c r="EJ219" i="6" s="1"/>
  <c r="GM219" i="6" s="1"/>
  <c r="CF219" i="6"/>
  <c r="EI219" i="6" s="1"/>
  <c r="GL219" i="6" s="1"/>
  <c r="CE219" i="6"/>
  <c r="EH219" i="6" s="1"/>
  <c r="GK219" i="6" s="1"/>
  <c r="CD219" i="6"/>
  <c r="EG219" i="6" s="1"/>
  <c r="GJ219" i="6" s="1"/>
  <c r="CC219" i="6"/>
  <c r="EF219" i="6" s="1"/>
  <c r="GI219" i="6" s="1"/>
  <c r="CB219" i="6"/>
  <c r="EE219" i="6" s="1"/>
  <c r="GH219" i="6" s="1"/>
  <c r="CA219" i="6"/>
  <c r="ED219" i="6" s="1"/>
  <c r="GG219" i="6" s="1"/>
  <c r="BZ219" i="6"/>
  <c r="EC219" i="6" s="1"/>
  <c r="GF219" i="6" s="1"/>
  <c r="BY219" i="6"/>
  <c r="EB219" i="6" s="1"/>
  <c r="GE219" i="6" s="1"/>
  <c r="BX219" i="6"/>
  <c r="EA219" i="6" s="1"/>
  <c r="GD219" i="6" s="1"/>
  <c r="BW219" i="6"/>
  <c r="DZ219" i="6" s="1"/>
  <c r="GC219" i="6" s="1"/>
  <c r="BV219" i="6"/>
  <c r="DY219" i="6" s="1"/>
  <c r="GB219" i="6" s="1"/>
  <c r="BU219" i="6"/>
  <c r="DX219" i="6" s="1"/>
  <c r="GA219" i="6" s="1"/>
  <c r="BT219" i="6"/>
  <c r="DW219" i="6" s="1"/>
  <c r="FZ219" i="6" s="1"/>
  <c r="BS219" i="6"/>
  <c r="DV219" i="6" s="1"/>
  <c r="FY219" i="6" s="1"/>
  <c r="DU218" i="6"/>
  <c r="FX218" i="6" s="1"/>
  <c r="DT218" i="6"/>
  <c r="FW218" i="6" s="1"/>
  <c r="HZ218" i="6" s="1"/>
  <c r="DS218" i="6"/>
  <c r="FV218" i="6" s="1"/>
  <c r="HY218" i="6" s="1"/>
  <c r="DR218" i="6"/>
  <c r="FU218" i="6" s="1"/>
  <c r="HX218" i="6" s="1"/>
  <c r="DQ218" i="6"/>
  <c r="FT218" i="6" s="1"/>
  <c r="HW218" i="6" s="1"/>
  <c r="DP218" i="6"/>
  <c r="FS218" i="6" s="1"/>
  <c r="HV218" i="6" s="1"/>
  <c r="DO218" i="6"/>
  <c r="FR218" i="6" s="1"/>
  <c r="HU218" i="6" s="1"/>
  <c r="DN218" i="6"/>
  <c r="FQ218" i="6" s="1"/>
  <c r="HT218" i="6" s="1"/>
  <c r="DM218" i="6"/>
  <c r="FP218" i="6" s="1"/>
  <c r="HS218" i="6" s="1"/>
  <c r="DL218" i="6"/>
  <c r="FO218" i="6" s="1"/>
  <c r="HR218" i="6" s="1"/>
  <c r="DK218" i="6"/>
  <c r="FN218" i="6" s="1"/>
  <c r="HQ218" i="6" s="1"/>
  <c r="DJ218" i="6"/>
  <c r="FM218" i="6" s="1"/>
  <c r="HP218" i="6" s="1"/>
  <c r="DI218" i="6"/>
  <c r="FL218" i="6" s="1"/>
  <c r="HO218" i="6" s="1"/>
  <c r="DH218" i="6"/>
  <c r="FK218" i="6" s="1"/>
  <c r="HN218" i="6" s="1"/>
  <c r="DG218" i="6"/>
  <c r="FJ218" i="6" s="1"/>
  <c r="HM218" i="6" s="1"/>
  <c r="DF218" i="6"/>
  <c r="FI218" i="6" s="1"/>
  <c r="HL218" i="6" s="1"/>
  <c r="DE218" i="6"/>
  <c r="FH218" i="6" s="1"/>
  <c r="HK218" i="6" s="1"/>
  <c r="DD218" i="6"/>
  <c r="FG218" i="6" s="1"/>
  <c r="HJ218" i="6" s="1"/>
  <c r="DC218" i="6"/>
  <c r="FF218" i="6" s="1"/>
  <c r="HI218" i="6" s="1"/>
  <c r="DB218" i="6"/>
  <c r="FE218" i="6" s="1"/>
  <c r="HH218" i="6" s="1"/>
  <c r="DA218" i="6"/>
  <c r="FD218" i="6" s="1"/>
  <c r="HG218" i="6" s="1"/>
  <c r="CZ218" i="6"/>
  <c r="FC218" i="6" s="1"/>
  <c r="HF218" i="6" s="1"/>
  <c r="CY218" i="6"/>
  <c r="FB218" i="6" s="1"/>
  <c r="HE218" i="6" s="1"/>
  <c r="CX218" i="6"/>
  <c r="FA218" i="6" s="1"/>
  <c r="HD218" i="6" s="1"/>
  <c r="CW218" i="6"/>
  <c r="EZ218" i="6" s="1"/>
  <c r="HC218" i="6" s="1"/>
  <c r="CV218" i="6"/>
  <c r="EY218" i="6" s="1"/>
  <c r="HB218" i="6" s="1"/>
  <c r="CU218" i="6"/>
  <c r="EX218" i="6" s="1"/>
  <c r="HA218" i="6" s="1"/>
  <c r="CT218" i="6"/>
  <c r="EW218" i="6" s="1"/>
  <c r="GZ218" i="6" s="1"/>
  <c r="CS218" i="6"/>
  <c r="EV218" i="6" s="1"/>
  <c r="GY218" i="6" s="1"/>
  <c r="CR218" i="6"/>
  <c r="EU218" i="6" s="1"/>
  <c r="GX218" i="6" s="1"/>
  <c r="CQ218" i="6"/>
  <c r="ET218" i="6" s="1"/>
  <c r="GW218" i="6" s="1"/>
  <c r="CP218" i="6"/>
  <c r="ES218" i="6" s="1"/>
  <c r="GV218" i="6" s="1"/>
  <c r="CO218" i="6"/>
  <c r="ER218" i="6" s="1"/>
  <c r="GU218" i="6" s="1"/>
  <c r="CN218" i="6"/>
  <c r="EQ218" i="6" s="1"/>
  <c r="GT218" i="6" s="1"/>
  <c r="CM218" i="6"/>
  <c r="EP218" i="6" s="1"/>
  <c r="GS218" i="6" s="1"/>
  <c r="CL218" i="6"/>
  <c r="EO218" i="6" s="1"/>
  <c r="GR218" i="6" s="1"/>
  <c r="CK218" i="6"/>
  <c r="EN218" i="6" s="1"/>
  <c r="GQ218" i="6" s="1"/>
  <c r="CJ218" i="6"/>
  <c r="EM218" i="6" s="1"/>
  <c r="GP218" i="6" s="1"/>
  <c r="CI218" i="6"/>
  <c r="EL218" i="6" s="1"/>
  <c r="GO218" i="6" s="1"/>
  <c r="CH218" i="6"/>
  <c r="EK218" i="6" s="1"/>
  <c r="GN218" i="6" s="1"/>
  <c r="CG218" i="6"/>
  <c r="EJ218" i="6" s="1"/>
  <c r="GM218" i="6" s="1"/>
  <c r="CF218" i="6"/>
  <c r="EI218" i="6" s="1"/>
  <c r="GL218" i="6" s="1"/>
  <c r="CE218" i="6"/>
  <c r="EH218" i="6" s="1"/>
  <c r="GK218" i="6" s="1"/>
  <c r="CD218" i="6"/>
  <c r="EG218" i="6" s="1"/>
  <c r="GJ218" i="6" s="1"/>
  <c r="CC218" i="6"/>
  <c r="EF218" i="6" s="1"/>
  <c r="GI218" i="6" s="1"/>
  <c r="CB218" i="6"/>
  <c r="EE218" i="6" s="1"/>
  <c r="GH218" i="6" s="1"/>
  <c r="CA218" i="6"/>
  <c r="ED218" i="6" s="1"/>
  <c r="GG218" i="6" s="1"/>
  <c r="BZ218" i="6"/>
  <c r="EC218" i="6" s="1"/>
  <c r="GF218" i="6" s="1"/>
  <c r="BY218" i="6"/>
  <c r="EB218" i="6" s="1"/>
  <c r="GE218" i="6" s="1"/>
  <c r="BX218" i="6"/>
  <c r="EA218" i="6" s="1"/>
  <c r="GD218" i="6" s="1"/>
  <c r="BW218" i="6"/>
  <c r="DZ218" i="6" s="1"/>
  <c r="GC218" i="6" s="1"/>
  <c r="BV218" i="6"/>
  <c r="DY218" i="6" s="1"/>
  <c r="GB218" i="6" s="1"/>
  <c r="BU218" i="6"/>
  <c r="DX218" i="6" s="1"/>
  <c r="GA218" i="6" s="1"/>
  <c r="BT218" i="6"/>
  <c r="DW218" i="6" s="1"/>
  <c r="FZ218" i="6" s="1"/>
  <c r="BS218" i="6"/>
  <c r="DV218" i="6" s="1"/>
  <c r="FY218" i="6" s="1"/>
  <c r="DU217" i="6"/>
  <c r="FX217" i="6" s="1"/>
  <c r="DT217" i="6"/>
  <c r="FW217" i="6" s="1"/>
  <c r="HZ217" i="6" s="1"/>
  <c r="DS217" i="6"/>
  <c r="FV217" i="6" s="1"/>
  <c r="HY217" i="6" s="1"/>
  <c r="DR217" i="6"/>
  <c r="FU217" i="6" s="1"/>
  <c r="HX217" i="6" s="1"/>
  <c r="DQ217" i="6"/>
  <c r="FT217" i="6" s="1"/>
  <c r="HW217" i="6" s="1"/>
  <c r="DP217" i="6"/>
  <c r="FS217" i="6" s="1"/>
  <c r="HV217" i="6" s="1"/>
  <c r="DO217" i="6"/>
  <c r="FR217" i="6" s="1"/>
  <c r="HU217" i="6" s="1"/>
  <c r="DN217" i="6"/>
  <c r="FQ217" i="6" s="1"/>
  <c r="HT217" i="6" s="1"/>
  <c r="DM217" i="6"/>
  <c r="FP217" i="6" s="1"/>
  <c r="HS217" i="6" s="1"/>
  <c r="DL217" i="6"/>
  <c r="FO217" i="6" s="1"/>
  <c r="HR217" i="6" s="1"/>
  <c r="DK217" i="6"/>
  <c r="FN217" i="6" s="1"/>
  <c r="HQ217" i="6" s="1"/>
  <c r="DJ217" i="6"/>
  <c r="FM217" i="6" s="1"/>
  <c r="HP217" i="6" s="1"/>
  <c r="DI217" i="6"/>
  <c r="FL217" i="6" s="1"/>
  <c r="HO217" i="6" s="1"/>
  <c r="DH217" i="6"/>
  <c r="FK217" i="6" s="1"/>
  <c r="HN217" i="6" s="1"/>
  <c r="DG217" i="6"/>
  <c r="FJ217" i="6" s="1"/>
  <c r="HM217" i="6" s="1"/>
  <c r="DF217" i="6"/>
  <c r="FI217" i="6" s="1"/>
  <c r="HL217" i="6" s="1"/>
  <c r="DE217" i="6"/>
  <c r="FH217" i="6" s="1"/>
  <c r="HK217" i="6" s="1"/>
  <c r="DD217" i="6"/>
  <c r="FG217" i="6" s="1"/>
  <c r="HJ217" i="6" s="1"/>
  <c r="DC217" i="6"/>
  <c r="FF217" i="6" s="1"/>
  <c r="HI217" i="6" s="1"/>
  <c r="DB217" i="6"/>
  <c r="FE217" i="6" s="1"/>
  <c r="HH217" i="6" s="1"/>
  <c r="DA217" i="6"/>
  <c r="FD217" i="6" s="1"/>
  <c r="HG217" i="6" s="1"/>
  <c r="CZ217" i="6"/>
  <c r="FC217" i="6" s="1"/>
  <c r="HF217" i="6" s="1"/>
  <c r="CY217" i="6"/>
  <c r="FB217" i="6" s="1"/>
  <c r="HE217" i="6" s="1"/>
  <c r="CX217" i="6"/>
  <c r="FA217" i="6" s="1"/>
  <c r="HD217" i="6" s="1"/>
  <c r="CW217" i="6"/>
  <c r="EZ217" i="6" s="1"/>
  <c r="HC217" i="6" s="1"/>
  <c r="CV217" i="6"/>
  <c r="EY217" i="6" s="1"/>
  <c r="HB217" i="6" s="1"/>
  <c r="CU217" i="6"/>
  <c r="EX217" i="6" s="1"/>
  <c r="HA217" i="6" s="1"/>
  <c r="CT217" i="6"/>
  <c r="EW217" i="6" s="1"/>
  <c r="GZ217" i="6" s="1"/>
  <c r="CS217" i="6"/>
  <c r="EV217" i="6" s="1"/>
  <c r="GY217" i="6" s="1"/>
  <c r="CR217" i="6"/>
  <c r="EU217" i="6" s="1"/>
  <c r="GX217" i="6" s="1"/>
  <c r="CQ217" i="6"/>
  <c r="ET217" i="6" s="1"/>
  <c r="GW217" i="6" s="1"/>
  <c r="CP217" i="6"/>
  <c r="ES217" i="6" s="1"/>
  <c r="GV217" i="6" s="1"/>
  <c r="CO217" i="6"/>
  <c r="ER217" i="6" s="1"/>
  <c r="GU217" i="6" s="1"/>
  <c r="CN217" i="6"/>
  <c r="EQ217" i="6" s="1"/>
  <c r="GT217" i="6" s="1"/>
  <c r="CM217" i="6"/>
  <c r="EP217" i="6" s="1"/>
  <c r="GS217" i="6" s="1"/>
  <c r="CL217" i="6"/>
  <c r="EO217" i="6" s="1"/>
  <c r="GR217" i="6" s="1"/>
  <c r="CK217" i="6"/>
  <c r="EN217" i="6" s="1"/>
  <c r="GQ217" i="6" s="1"/>
  <c r="CJ217" i="6"/>
  <c r="EM217" i="6" s="1"/>
  <c r="GP217" i="6" s="1"/>
  <c r="CI217" i="6"/>
  <c r="EL217" i="6" s="1"/>
  <c r="GO217" i="6" s="1"/>
  <c r="CH217" i="6"/>
  <c r="EK217" i="6" s="1"/>
  <c r="GN217" i="6" s="1"/>
  <c r="CG217" i="6"/>
  <c r="EJ217" i="6" s="1"/>
  <c r="GM217" i="6" s="1"/>
  <c r="CF217" i="6"/>
  <c r="EI217" i="6" s="1"/>
  <c r="GL217" i="6" s="1"/>
  <c r="CE217" i="6"/>
  <c r="EH217" i="6" s="1"/>
  <c r="GK217" i="6" s="1"/>
  <c r="CD217" i="6"/>
  <c r="EG217" i="6" s="1"/>
  <c r="GJ217" i="6" s="1"/>
  <c r="CC217" i="6"/>
  <c r="EF217" i="6" s="1"/>
  <c r="GI217" i="6" s="1"/>
  <c r="CB217" i="6"/>
  <c r="EE217" i="6" s="1"/>
  <c r="GH217" i="6" s="1"/>
  <c r="CA217" i="6"/>
  <c r="ED217" i="6" s="1"/>
  <c r="GG217" i="6" s="1"/>
  <c r="BZ217" i="6"/>
  <c r="EC217" i="6" s="1"/>
  <c r="GF217" i="6" s="1"/>
  <c r="BY217" i="6"/>
  <c r="EB217" i="6" s="1"/>
  <c r="GE217" i="6" s="1"/>
  <c r="BX217" i="6"/>
  <c r="EA217" i="6" s="1"/>
  <c r="GD217" i="6" s="1"/>
  <c r="BW217" i="6"/>
  <c r="DZ217" i="6" s="1"/>
  <c r="GC217" i="6" s="1"/>
  <c r="BV217" i="6"/>
  <c r="DY217" i="6" s="1"/>
  <c r="GB217" i="6" s="1"/>
  <c r="BU217" i="6"/>
  <c r="DX217" i="6" s="1"/>
  <c r="GA217" i="6" s="1"/>
  <c r="BT217" i="6"/>
  <c r="DW217" i="6" s="1"/>
  <c r="FZ217" i="6" s="1"/>
  <c r="BS217" i="6"/>
  <c r="DV217" i="6" s="1"/>
  <c r="FY217" i="6" s="1"/>
  <c r="DU216" i="6"/>
  <c r="FX216" i="6" s="1"/>
  <c r="DT216" i="6"/>
  <c r="FW216" i="6" s="1"/>
  <c r="HZ216" i="6" s="1"/>
  <c r="DS216" i="6"/>
  <c r="FV216" i="6" s="1"/>
  <c r="HY216" i="6" s="1"/>
  <c r="DR216" i="6"/>
  <c r="FU216" i="6" s="1"/>
  <c r="HX216" i="6" s="1"/>
  <c r="DQ216" i="6"/>
  <c r="FT216" i="6" s="1"/>
  <c r="HW216" i="6" s="1"/>
  <c r="DP216" i="6"/>
  <c r="FS216" i="6" s="1"/>
  <c r="HV216" i="6" s="1"/>
  <c r="DO216" i="6"/>
  <c r="FR216" i="6" s="1"/>
  <c r="HU216" i="6" s="1"/>
  <c r="DN216" i="6"/>
  <c r="FQ216" i="6" s="1"/>
  <c r="HT216" i="6" s="1"/>
  <c r="DM216" i="6"/>
  <c r="FP216" i="6" s="1"/>
  <c r="HS216" i="6" s="1"/>
  <c r="DL216" i="6"/>
  <c r="FO216" i="6" s="1"/>
  <c r="HR216" i="6" s="1"/>
  <c r="DK216" i="6"/>
  <c r="FN216" i="6" s="1"/>
  <c r="HQ216" i="6" s="1"/>
  <c r="DJ216" i="6"/>
  <c r="FM216" i="6" s="1"/>
  <c r="HP216" i="6" s="1"/>
  <c r="DI216" i="6"/>
  <c r="FL216" i="6" s="1"/>
  <c r="HO216" i="6" s="1"/>
  <c r="DH216" i="6"/>
  <c r="FK216" i="6" s="1"/>
  <c r="HN216" i="6" s="1"/>
  <c r="DG216" i="6"/>
  <c r="FJ216" i="6" s="1"/>
  <c r="HM216" i="6" s="1"/>
  <c r="DF216" i="6"/>
  <c r="FI216" i="6" s="1"/>
  <c r="HL216" i="6" s="1"/>
  <c r="DE216" i="6"/>
  <c r="FH216" i="6" s="1"/>
  <c r="HK216" i="6" s="1"/>
  <c r="DD216" i="6"/>
  <c r="FG216" i="6" s="1"/>
  <c r="HJ216" i="6" s="1"/>
  <c r="DC216" i="6"/>
  <c r="FF216" i="6" s="1"/>
  <c r="HI216" i="6" s="1"/>
  <c r="DB216" i="6"/>
  <c r="FE216" i="6" s="1"/>
  <c r="HH216" i="6" s="1"/>
  <c r="DA216" i="6"/>
  <c r="FD216" i="6" s="1"/>
  <c r="HG216" i="6" s="1"/>
  <c r="CZ216" i="6"/>
  <c r="FC216" i="6" s="1"/>
  <c r="HF216" i="6" s="1"/>
  <c r="CY216" i="6"/>
  <c r="FB216" i="6" s="1"/>
  <c r="HE216" i="6" s="1"/>
  <c r="CX216" i="6"/>
  <c r="FA216" i="6" s="1"/>
  <c r="HD216" i="6" s="1"/>
  <c r="CW216" i="6"/>
  <c r="EZ216" i="6" s="1"/>
  <c r="HC216" i="6" s="1"/>
  <c r="CV216" i="6"/>
  <c r="EY216" i="6" s="1"/>
  <c r="HB216" i="6" s="1"/>
  <c r="CU216" i="6"/>
  <c r="EX216" i="6" s="1"/>
  <c r="HA216" i="6" s="1"/>
  <c r="CT216" i="6"/>
  <c r="EW216" i="6" s="1"/>
  <c r="GZ216" i="6" s="1"/>
  <c r="CS216" i="6"/>
  <c r="EV216" i="6" s="1"/>
  <c r="GY216" i="6" s="1"/>
  <c r="CR216" i="6"/>
  <c r="EU216" i="6" s="1"/>
  <c r="GX216" i="6" s="1"/>
  <c r="CQ216" i="6"/>
  <c r="ET216" i="6" s="1"/>
  <c r="GW216" i="6" s="1"/>
  <c r="CP216" i="6"/>
  <c r="ES216" i="6" s="1"/>
  <c r="GV216" i="6" s="1"/>
  <c r="CO216" i="6"/>
  <c r="ER216" i="6" s="1"/>
  <c r="GU216" i="6" s="1"/>
  <c r="CN216" i="6"/>
  <c r="EQ216" i="6" s="1"/>
  <c r="GT216" i="6" s="1"/>
  <c r="CM216" i="6"/>
  <c r="EP216" i="6" s="1"/>
  <c r="GS216" i="6" s="1"/>
  <c r="CL216" i="6"/>
  <c r="EO216" i="6" s="1"/>
  <c r="GR216" i="6" s="1"/>
  <c r="CK216" i="6"/>
  <c r="EN216" i="6" s="1"/>
  <c r="GQ216" i="6" s="1"/>
  <c r="CJ216" i="6"/>
  <c r="EM216" i="6" s="1"/>
  <c r="GP216" i="6" s="1"/>
  <c r="CI216" i="6"/>
  <c r="EL216" i="6" s="1"/>
  <c r="GO216" i="6" s="1"/>
  <c r="CH216" i="6"/>
  <c r="EK216" i="6" s="1"/>
  <c r="GN216" i="6" s="1"/>
  <c r="CG216" i="6"/>
  <c r="EJ216" i="6" s="1"/>
  <c r="GM216" i="6" s="1"/>
  <c r="CF216" i="6"/>
  <c r="EI216" i="6" s="1"/>
  <c r="GL216" i="6" s="1"/>
  <c r="CE216" i="6"/>
  <c r="EH216" i="6" s="1"/>
  <c r="GK216" i="6" s="1"/>
  <c r="CD216" i="6"/>
  <c r="EG216" i="6" s="1"/>
  <c r="GJ216" i="6" s="1"/>
  <c r="CC216" i="6"/>
  <c r="EF216" i="6" s="1"/>
  <c r="GI216" i="6" s="1"/>
  <c r="CB216" i="6"/>
  <c r="EE216" i="6" s="1"/>
  <c r="GH216" i="6" s="1"/>
  <c r="CA216" i="6"/>
  <c r="ED216" i="6" s="1"/>
  <c r="GG216" i="6" s="1"/>
  <c r="BZ216" i="6"/>
  <c r="EC216" i="6" s="1"/>
  <c r="GF216" i="6" s="1"/>
  <c r="BY216" i="6"/>
  <c r="EB216" i="6" s="1"/>
  <c r="GE216" i="6" s="1"/>
  <c r="BX216" i="6"/>
  <c r="EA216" i="6" s="1"/>
  <c r="GD216" i="6" s="1"/>
  <c r="BW216" i="6"/>
  <c r="DZ216" i="6" s="1"/>
  <c r="GC216" i="6" s="1"/>
  <c r="BV216" i="6"/>
  <c r="DY216" i="6" s="1"/>
  <c r="GB216" i="6" s="1"/>
  <c r="BU216" i="6"/>
  <c r="DX216" i="6" s="1"/>
  <c r="GA216" i="6" s="1"/>
  <c r="BT216" i="6"/>
  <c r="DW216" i="6" s="1"/>
  <c r="FZ216" i="6" s="1"/>
  <c r="BS216" i="6"/>
  <c r="DV216" i="6" s="1"/>
  <c r="FY216" i="6" s="1"/>
  <c r="DU215" i="6"/>
  <c r="FX215" i="6" s="1"/>
  <c r="DT215" i="6"/>
  <c r="FW215" i="6" s="1"/>
  <c r="HZ215" i="6" s="1"/>
  <c r="DS215" i="6"/>
  <c r="FV215" i="6" s="1"/>
  <c r="HY215" i="6" s="1"/>
  <c r="DR215" i="6"/>
  <c r="FU215" i="6" s="1"/>
  <c r="HX215" i="6" s="1"/>
  <c r="DQ215" i="6"/>
  <c r="FT215" i="6" s="1"/>
  <c r="HW215" i="6" s="1"/>
  <c r="DP215" i="6"/>
  <c r="FS215" i="6" s="1"/>
  <c r="HV215" i="6" s="1"/>
  <c r="DO215" i="6"/>
  <c r="FR215" i="6" s="1"/>
  <c r="HU215" i="6" s="1"/>
  <c r="DN215" i="6"/>
  <c r="FQ215" i="6" s="1"/>
  <c r="HT215" i="6" s="1"/>
  <c r="DM215" i="6"/>
  <c r="FP215" i="6" s="1"/>
  <c r="HS215" i="6" s="1"/>
  <c r="DL215" i="6"/>
  <c r="FO215" i="6" s="1"/>
  <c r="HR215" i="6" s="1"/>
  <c r="DK215" i="6"/>
  <c r="FN215" i="6" s="1"/>
  <c r="HQ215" i="6" s="1"/>
  <c r="DJ215" i="6"/>
  <c r="FM215" i="6" s="1"/>
  <c r="HP215" i="6" s="1"/>
  <c r="DI215" i="6"/>
  <c r="FL215" i="6" s="1"/>
  <c r="HO215" i="6" s="1"/>
  <c r="DH215" i="6"/>
  <c r="FK215" i="6" s="1"/>
  <c r="HN215" i="6" s="1"/>
  <c r="DG215" i="6"/>
  <c r="FJ215" i="6" s="1"/>
  <c r="HM215" i="6" s="1"/>
  <c r="DF215" i="6"/>
  <c r="FI215" i="6" s="1"/>
  <c r="HL215" i="6" s="1"/>
  <c r="DE215" i="6"/>
  <c r="FH215" i="6" s="1"/>
  <c r="HK215" i="6" s="1"/>
  <c r="DD215" i="6"/>
  <c r="FG215" i="6" s="1"/>
  <c r="HJ215" i="6" s="1"/>
  <c r="DC215" i="6"/>
  <c r="FF215" i="6" s="1"/>
  <c r="HI215" i="6" s="1"/>
  <c r="DB215" i="6"/>
  <c r="FE215" i="6" s="1"/>
  <c r="HH215" i="6" s="1"/>
  <c r="DA215" i="6"/>
  <c r="FD215" i="6" s="1"/>
  <c r="HG215" i="6" s="1"/>
  <c r="CZ215" i="6"/>
  <c r="FC215" i="6" s="1"/>
  <c r="HF215" i="6" s="1"/>
  <c r="CY215" i="6"/>
  <c r="FB215" i="6" s="1"/>
  <c r="HE215" i="6" s="1"/>
  <c r="CX215" i="6"/>
  <c r="FA215" i="6" s="1"/>
  <c r="HD215" i="6" s="1"/>
  <c r="CW215" i="6"/>
  <c r="EZ215" i="6" s="1"/>
  <c r="HC215" i="6" s="1"/>
  <c r="CV215" i="6"/>
  <c r="EY215" i="6" s="1"/>
  <c r="HB215" i="6" s="1"/>
  <c r="CU215" i="6"/>
  <c r="EX215" i="6" s="1"/>
  <c r="HA215" i="6" s="1"/>
  <c r="CT215" i="6"/>
  <c r="EW215" i="6" s="1"/>
  <c r="GZ215" i="6" s="1"/>
  <c r="CS215" i="6"/>
  <c r="EV215" i="6" s="1"/>
  <c r="GY215" i="6" s="1"/>
  <c r="CR215" i="6"/>
  <c r="EU215" i="6" s="1"/>
  <c r="GX215" i="6" s="1"/>
  <c r="CQ215" i="6"/>
  <c r="ET215" i="6" s="1"/>
  <c r="GW215" i="6" s="1"/>
  <c r="CP215" i="6"/>
  <c r="ES215" i="6" s="1"/>
  <c r="GV215" i="6" s="1"/>
  <c r="CO215" i="6"/>
  <c r="ER215" i="6" s="1"/>
  <c r="GU215" i="6" s="1"/>
  <c r="CN215" i="6"/>
  <c r="EQ215" i="6" s="1"/>
  <c r="GT215" i="6" s="1"/>
  <c r="CM215" i="6"/>
  <c r="EP215" i="6" s="1"/>
  <c r="GS215" i="6" s="1"/>
  <c r="CL215" i="6"/>
  <c r="EO215" i="6" s="1"/>
  <c r="GR215" i="6" s="1"/>
  <c r="CK215" i="6"/>
  <c r="EN215" i="6" s="1"/>
  <c r="GQ215" i="6" s="1"/>
  <c r="CJ215" i="6"/>
  <c r="EM215" i="6" s="1"/>
  <c r="GP215" i="6" s="1"/>
  <c r="CI215" i="6"/>
  <c r="EL215" i="6" s="1"/>
  <c r="GO215" i="6" s="1"/>
  <c r="CH215" i="6"/>
  <c r="EK215" i="6" s="1"/>
  <c r="GN215" i="6" s="1"/>
  <c r="CG215" i="6"/>
  <c r="EJ215" i="6" s="1"/>
  <c r="GM215" i="6" s="1"/>
  <c r="CF215" i="6"/>
  <c r="EI215" i="6" s="1"/>
  <c r="GL215" i="6" s="1"/>
  <c r="CE215" i="6"/>
  <c r="EH215" i="6" s="1"/>
  <c r="GK215" i="6" s="1"/>
  <c r="CD215" i="6"/>
  <c r="EG215" i="6" s="1"/>
  <c r="GJ215" i="6" s="1"/>
  <c r="CC215" i="6"/>
  <c r="EF215" i="6" s="1"/>
  <c r="GI215" i="6" s="1"/>
  <c r="CB215" i="6"/>
  <c r="EE215" i="6" s="1"/>
  <c r="GH215" i="6" s="1"/>
  <c r="CA215" i="6"/>
  <c r="ED215" i="6" s="1"/>
  <c r="GG215" i="6" s="1"/>
  <c r="BZ215" i="6"/>
  <c r="EC215" i="6" s="1"/>
  <c r="GF215" i="6" s="1"/>
  <c r="BY215" i="6"/>
  <c r="EB215" i="6" s="1"/>
  <c r="GE215" i="6" s="1"/>
  <c r="BX215" i="6"/>
  <c r="EA215" i="6" s="1"/>
  <c r="GD215" i="6" s="1"/>
  <c r="BW215" i="6"/>
  <c r="DZ215" i="6" s="1"/>
  <c r="GC215" i="6" s="1"/>
  <c r="BV215" i="6"/>
  <c r="DY215" i="6" s="1"/>
  <c r="GB215" i="6" s="1"/>
  <c r="BU215" i="6"/>
  <c r="DX215" i="6" s="1"/>
  <c r="GA215" i="6" s="1"/>
  <c r="BT215" i="6"/>
  <c r="DW215" i="6" s="1"/>
  <c r="FZ215" i="6" s="1"/>
  <c r="BS215" i="6"/>
  <c r="DV215" i="6" s="1"/>
  <c r="FY215" i="6" s="1"/>
  <c r="DU214" i="6"/>
  <c r="FX214" i="6" s="1"/>
  <c r="DT214" i="6"/>
  <c r="FW214" i="6" s="1"/>
  <c r="HZ214" i="6" s="1"/>
  <c r="DS214" i="6"/>
  <c r="FV214" i="6" s="1"/>
  <c r="HY214" i="6" s="1"/>
  <c r="DR214" i="6"/>
  <c r="FU214" i="6" s="1"/>
  <c r="HX214" i="6" s="1"/>
  <c r="DQ214" i="6"/>
  <c r="FT214" i="6" s="1"/>
  <c r="HW214" i="6" s="1"/>
  <c r="DP214" i="6"/>
  <c r="FS214" i="6" s="1"/>
  <c r="HV214" i="6" s="1"/>
  <c r="DO214" i="6"/>
  <c r="FR214" i="6" s="1"/>
  <c r="HU214" i="6" s="1"/>
  <c r="DN214" i="6"/>
  <c r="FQ214" i="6" s="1"/>
  <c r="HT214" i="6" s="1"/>
  <c r="DM214" i="6"/>
  <c r="FP214" i="6" s="1"/>
  <c r="HS214" i="6" s="1"/>
  <c r="DL214" i="6"/>
  <c r="FO214" i="6" s="1"/>
  <c r="HR214" i="6" s="1"/>
  <c r="DK214" i="6"/>
  <c r="FN214" i="6" s="1"/>
  <c r="HQ214" i="6" s="1"/>
  <c r="DJ214" i="6"/>
  <c r="FM214" i="6" s="1"/>
  <c r="HP214" i="6" s="1"/>
  <c r="DI214" i="6"/>
  <c r="FL214" i="6" s="1"/>
  <c r="HO214" i="6" s="1"/>
  <c r="DH214" i="6"/>
  <c r="FK214" i="6" s="1"/>
  <c r="HN214" i="6" s="1"/>
  <c r="DG214" i="6"/>
  <c r="FJ214" i="6" s="1"/>
  <c r="HM214" i="6" s="1"/>
  <c r="DF214" i="6"/>
  <c r="FI214" i="6" s="1"/>
  <c r="HL214" i="6" s="1"/>
  <c r="DE214" i="6"/>
  <c r="FH214" i="6" s="1"/>
  <c r="HK214" i="6" s="1"/>
  <c r="DD214" i="6"/>
  <c r="FG214" i="6" s="1"/>
  <c r="HJ214" i="6" s="1"/>
  <c r="DC214" i="6"/>
  <c r="FF214" i="6" s="1"/>
  <c r="HI214" i="6" s="1"/>
  <c r="DB214" i="6"/>
  <c r="FE214" i="6" s="1"/>
  <c r="HH214" i="6" s="1"/>
  <c r="DA214" i="6"/>
  <c r="FD214" i="6" s="1"/>
  <c r="HG214" i="6" s="1"/>
  <c r="CZ214" i="6"/>
  <c r="FC214" i="6" s="1"/>
  <c r="HF214" i="6" s="1"/>
  <c r="CY214" i="6"/>
  <c r="FB214" i="6" s="1"/>
  <c r="HE214" i="6" s="1"/>
  <c r="CX214" i="6"/>
  <c r="FA214" i="6" s="1"/>
  <c r="HD214" i="6" s="1"/>
  <c r="CW214" i="6"/>
  <c r="EZ214" i="6" s="1"/>
  <c r="HC214" i="6" s="1"/>
  <c r="CV214" i="6"/>
  <c r="EY214" i="6" s="1"/>
  <c r="HB214" i="6" s="1"/>
  <c r="CU214" i="6"/>
  <c r="EX214" i="6" s="1"/>
  <c r="HA214" i="6" s="1"/>
  <c r="CT214" i="6"/>
  <c r="EW214" i="6" s="1"/>
  <c r="GZ214" i="6" s="1"/>
  <c r="CS214" i="6"/>
  <c r="EV214" i="6" s="1"/>
  <c r="GY214" i="6" s="1"/>
  <c r="CR214" i="6"/>
  <c r="EU214" i="6" s="1"/>
  <c r="GX214" i="6" s="1"/>
  <c r="CQ214" i="6"/>
  <c r="ET214" i="6" s="1"/>
  <c r="GW214" i="6" s="1"/>
  <c r="CP214" i="6"/>
  <c r="ES214" i="6" s="1"/>
  <c r="GV214" i="6" s="1"/>
  <c r="CO214" i="6"/>
  <c r="ER214" i="6" s="1"/>
  <c r="GU214" i="6" s="1"/>
  <c r="CN214" i="6"/>
  <c r="EQ214" i="6" s="1"/>
  <c r="GT214" i="6" s="1"/>
  <c r="CM214" i="6"/>
  <c r="EP214" i="6" s="1"/>
  <c r="GS214" i="6" s="1"/>
  <c r="CL214" i="6"/>
  <c r="EO214" i="6" s="1"/>
  <c r="GR214" i="6" s="1"/>
  <c r="CK214" i="6"/>
  <c r="EN214" i="6" s="1"/>
  <c r="GQ214" i="6" s="1"/>
  <c r="CJ214" i="6"/>
  <c r="EM214" i="6" s="1"/>
  <c r="GP214" i="6" s="1"/>
  <c r="CI214" i="6"/>
  <c r="EL214" i="6" s="1"/>
  <c r="GO214" i="6" s="1"/>
  <c r="CH214" i="6"/>
  <c r="EK214" i="6" s="1"/>
  <c r="GN214" i="6" s="1"/>
  <c r="CG214" i="6"/>
  <c r="EJ214" i="6" s="1"/>
  <c r="GM214" i="6" s="1"/>
  <c r="CF214" i="6"/>
  <c r="EI214" i="6" s="1"/>
  <c r="GL214" i="6" s="1"/>
  <c r="CE214" i="6"/>
  <c r="EH214" i="6" s="1"/>
  <c r="GK214" i="6" s="1"/>
  <c r="CD214" i="6"/>
  <c r="EG214" i="6" s="1"/>
  <c r="GJ214" i="6" s="1"/>
  <c r="CC214" i="6"/>
  <c r="EF214" i="6" s="1"/>
  <c r="GI214" i="6" s="1"/>
  <c r="CB214" i="6"/>
  <c r="EE214" i="6" s="1"/>
  <c r="GH214" i="6" s="1"/>
  <c r="CA214" i="6"/>
  <c r="ED214" i="6" s="1"/>
  <c r="GG214" i="6" s="1"/>
  <c r="BZ214" i="6"/>
  <c r="EC214" i="6" s="1"/>
  <c r="GF214" i="6" s="1"/>
  <c r="BY214" i="6"/>
  <c r="EB214" i="6" s="1"/>
  <c r="GE214" i="6" s="1"/>
  <c r="BX214" i="6"/>
  <c r="EA214" i="6" s="1"/>
  <c r="GD214" i="6" s="1"/>
  <c r="BW214" i="6"/>
  <c r="DZ214" i="6" s="1"/>
  <c r="GC214" i="6" s="1"/>
  <c r="BV214" i="6"/>
  <c r="DY214" i="6" s="1"/>
  <c r="GB214" i="6" s="1"/>
  <c r="BU214" i="6"/>
  <c r="DX214" i="6" s="1"/>
  <c r="GA214" i="6" s="1"/>
  <c r="BT214" i="6"/>
  <c r="DW214" i="6" s="1"/>
  <c r="FZ214" i="6" s="1"/>
  <c r="BS214" i="6"/>
  <c r="DV214" i="6" s="1"/>
  <c r="FY214" i="6" s="1"/>
  <c r="DU213" i="6"/>
  <c r="FX213" i="6" s="1"/>
  <c r="DT213" i="6"/>
  <c r="FW213" i="6" s="1"/>
  <c r="HZ213" i="6" s="1"/>
  <c r="DS213" i="6"/>
  <c r="FV213" i="6" s="1"/>
  <c r="HY213" i="6" s="1"/>
  <c r="DR213" i="6"/>
  <c r="FU213" i="6" s="1"/>
  <c r="HX213" i="6" s="1"/>
  <c r="DQ213" i="6"/>
  <c r="FT213" i="6" s="1"/>
  <c r="HW213" i="6" s="1"/>
  <c r="DP213" i="6"/>
  <c r="FS213" i="6" s="1"/>
  <c r="HV213" i="6" s="1"/>
  <c r="DO213" i="6"/>
  <c r="FR213" i="6" s="1"/>
  <c r="HU213" i="6" s="1"/>
  <c r="DN213" i="6"/>
  <c r="FQ213" i="6" s="1"/>
  <c r="HT213" i="6" s="1"/>
  <c r="DM213" i="6"/>
  <c r="FP213" i="6" s="1"/>
  <c r="HS213" i="6" s="1"/>
  <c r="DL213" i="6"/>
  <c r="FO213" i="6" s="1"/>
  <c r="HR213" i="6" s="1"/>
  <c r="DK213" i="6"/>
  <c r="FN213" i="6" s="1"/>
  <c r="HQ213" i="6" s="1"/>
  <c r="DJ213" i="6"/>
  <c r="FM213" i="6" s="1"/>
  <c r="HP213" i="6" s="1"/>
  <c r="DI213" i="6"/>
  <c r="FL213" i="6" s="1"/>
  <c r="HO213" i="6" s="1"/>
  <c r="DH213" i="6"/>
  <c r="FK213" i="6" s="1"/>
  <c r="HN213" i="6" s="1"/>
  <c r="DG213" i="6"/>
  <c r="FJ213" i="6" s="1"/>
  <c r="HM213" i="6" s="1"/>
  <c r="DF213" i="6"/>
  <c r="FI213" i="6" s="1"/>
  <c r="HL213" i="6" s="1"/>
  <c r="DE213" i="6"/>
  <c r="FH213" i="6" s="1"/>
  <c r="HK213" i="6" s="1"/>
  <c r="DD213" i="6"/>
  <c r="FG213" i="6" s="1"/>
  <c r="HJ213" i="6" s="1"/>
  <c r="DC213" i="6"/>
  <c r="FF213" i="6" s="1"/>
  <c r="HI213" i="6" s="1"/>
  <c r="DB213" i="6"/>
  <c r="FE213" i="6" s="1"/>
  <c r="HH213" i="6" s="1"/>
  <c r="DA213" i="6"/>
  <c r="FD213" i="6" s="1"/>
  <c r="HG213" i="6" s="1"/>
  <c r="CZ213" i="6"/>
  <c r="FC213" i="6" s="1"/>
  <c r="HF213" i="6" s="1"/>
  <c r="CY213" i="6"/>
  <c r="FB213" i="6" s="1"/>
  <c r="HE213" i="6" s="1"/>
  <c r="CX213" i="6"/>
  <c r="FA213" i="6" s="1"/>
  <c r="HD213" i="6" s="1"/>
  <c r="CW213" i="6"/>
  <c r="EZ213" i="6" s="1"/>
  <c r="HC213" i="6" s="1"/>
  <c r="CV213" i="6"/>
  <c r="EY213" i="6" s="1"/>
  <c r="HB213" i="6" s="1"/>
  <c r="CU213" i="6"/>
  <c r="EX213" i="6" s="1"/>
  <c r="HA213" i="6" s="1"/>
  <c r="CT213" i="6"/>
  <c r="EW213" i="6" s="1"/>
  <c r="GZ213" i="6" s="1"/>
  <c r="CS213" i="6"/>
  <c r="EV213" i="6" s="1"/>
  <c r="GY213" i="6" s="1"/>
  <c r="CR213" i="6"/>
  <c r="EU213" i="6" s="1"/>
  <c r="GX213" i="6" s="1"/>
  <c r="CQ213" i="6"/>
  <c r="ET213" i="6" s="1"/>
  <c r="GW213" i="6" s="1"/>
  <c r="CP213" i="6"/>
  <c r="ES213" i="6" s="1"/>
  <c r="GV213" i="6" s="1"/>
  <c r="CO213" i="6"/>
  <c r="ER213" i="6" s="1"/>
  <c r="GU213" i="6" s="1"/>
  <c r="CN213" i="6"/>
  <c r="EQ213" i="6" s="1"/>
  <c r="GT213" i="6" s="1"/>
  <c r="CM213" i="6"/>
  <c r="EP213" i="6" s="1"/>
  <c r="GS213" i="6" s="1"/>
  <c r="CL213" i="6"/>
  <c r="EO213" i="6" s="1"/>
  <c r="GR213" i="6" s="1"/>
  <c r="CK213" i="6"/>
  <c r="EN213" i="6" s="1"/>
  <c r="GQ213" i="6" s="1"/>
  <c r="CJ213" i="6"/>
  <c r="EM213" i="6" s="1"/>
  <c r="GP213" i="6" s="1"/>
  <c r="CI213" i="6"/>
  <c r="EL213" i="6" s="1"/>
  <c r="GO213" i="6" s="1"/>
  <c r="CH213" i="6"/>
  <c r="EK213" i="6" s="1"/>
  <c r="GN213" i="6" s="1"/>
  <c r="CG213" i="6"/>
  <c r="EJ213" i="6" s="1"/>
  <c r="GM213" i="6" s="1"/>
  <c r="CF213" i="6"/>
  <c r="EI213" i="6" s="1"/>
  <c r="GL213" i="6" s="1"/>
  <c r="CE213" i="6"/>
  <c r="EH213" i="6" s="1"/>
  <c r="GK213" i="6" s="1"/>
  <c r="CD213" i="6"/>
  <c r="EG213" i="6" s="1"/>
  <c r="GJ213" i="6" s="1"/>
  <c r="CC213" i="6"/>
  <c r="EF213" i="6" s="1"/>
  <c r="GI213" i="6" s="1"/>
  <c r="CB213" i="6"/>
  <c r="EE213" i="6" s="1"/>
  <c r="GH213" i="6" s="1"/>
  <c r="CA213" i="6"/>
  <c r="ED213" i="6" s="1"/>
  <c r="GG213" i="6" s="1"/>
  <c r="BZ213" i="6"/>
  <c r="EC213" i="6" s="1"/>
  <c r="GF213" i="6" s="1"/>
  <c r="BY213" i="6"/>
  <c r="EB213" i="6" s="1"/>
  <c r="GE213" i="6" s="1"/>
  <c r="BX213" i="6"/>
  <c r="EA213" i="6" s="1"/>
  <c r="GD213" i="6" s="1"/>
  <c r="BW213" i="6"/>
  <c r="DZ213" i="6" s="1"/>
  <c r="GC213" i="6" s="1"/>
  <c r="BV213" i="6"/>
  <c r="DY213" i="6" s="1"/>
  <c r="GB213" i="6" s="1"/>
  <c r="BU213" i="6"/>
  <c r="DX213" i="6" s="1"/>
  <c r="GA213" i="6" s="1"/>
  <c r="BT213" i="6"/>
  <c r="DW213" i="6" s="1"/>
  <c r="FZ213" i="6" s="1"/>
  <c r="BS213" i="6"/>
  <c r="DV213" i="6" s="1"/>
  <c r="FY213" i="6" s="1"/>
  <c r="DU212" i="6"/>
  <c r="FX212" i="6" s="1"/>
  <c r="DT212" i="6"/>
  <c r="FW212" i="6" s="1"/>
  <c r="HZ212" i="6" s="1"/>
  <c r="DS212" i="6"/>
  <c r="FV212" i="6" s="1"/>
  <c r="HY212" i="6" s="1"/>
  <c r="DR212" i="6"/>
  <c r="FU212" i="6" s="1"/>
  <c r="HX212" i="6" s="1"/>
  <c r="DQ212" i="6"/>
  <c r="FT212" i="6" s="1"/>
  <c r="HW212" i="6" s="1"/>
  <c r="DP212" i="6"/>
  <c r="FS212" i="6" s="1"/>
  <c r="HV212" i="6" s="1"/>
  <c r="DO212" i="6"/>
  <c r="FR212" i="6" s="1"/>
  <c r="HU212" i="6" s="1"/>
  <c r="DN212" i="6"/>
  <c r="FQ212" i="6" s="1"/>
  <c r="HT212" i="6" s="1"/>
  <c r="DM212" i="6"/>
  <c r="FP212" i="6" s="1"/>
  <c r="HS212" i="6" s="1"/>
  <c r="DL212" i="6"/>
  <c r="FO212" i="6" s="1"/>
  <c r="HR212" i="6" s="1"/>
  <c r="DK212" i="6"/>
  <c r="FN212" i="6" s="1"/>
  <c r="HQ212" i="6" s="1"/>
  <c r="DJ212" i="6"/>
  <c r="FM212" i="6" s="1"/>
  <c r="HP212" i="6" s="1"/>
  <c r="DI212" i="6"/>
  <c r="FL212" i="6" s="1"/>
  <c r="HO212" i="6" s="1"/>
  <c r="DH212" i="6"/>
  <c r="FK212" i="6" s="1"/>
  <c r="HN212" i="6" s="1"/>
  <c r="DG212" i="6"/>
  <c r="FJ212" i="6" s="1"/>
  <c r="HM212" i="6" s="1"/>
  <c r="DF212" i="6"/>
  <c r="FI212" i="6" s="1"/>
  <c r="HL212" i="6" s="1"/>
  <c r="DE212" i="6"/>
  <c r="FH212" i="6" s="1"/>
  <c r="HK212" i="6" s="1"/>
  <c r="DD212" i="6"/>
  <c r="FG212" i="6" s="1"/>
  <c r="HJ212" i="6" s="1"/>
  <c r="DC212" i="6"/>
  <c r="FF212" i="6" s="1"/>
  <c r="HI212" i="6" s="1"/>
  <c r="DB212" i="6"/>
  <c r="FE212" i="6" s="1"/>
  <c r="HH212" i="6" s="1"/>
  <c r="DA212" i="6"/>
  <c r="FD212" i="6" s="1"/>
  <c r="HG212" i="6" s="1"/>
  <c r="CZ212" i="6"/>
  <c r="FC212" i="6" s="1"/>
  <c r="HF212" i="6" s="1"/>
  <c r="CY212" i="6"/>
  <c r="FB212" i="6" s="1"/>
  <c r="HE212" i="6" s="1"/>
  <c r="CX212" i="6"/>
  <c r="FA212" i="6" s="1"/>
  <c r="HD212" i="6" s="1"/>
  <c r="CW212" i="6"/>
  <c r="EZ212" i="6" s="1"/>
  <c r="HC212" i="6" s="1"/>
  <c r="CV212" i="6"/>
  <c r="EY212" i="6" s="1"/>
  <c r="HB212" i="6" s="1"/>
  <c r="CU212" i="6"/>
  <c r="EX212" i="6" s="1"/>
  <c r="HA212" i="6" s="1"/>
  <c r="CT212" i="6"/>
  <c r="EW212" i="6" s="1"/>
  <c r="GZ212" i="6" s="1"/>
  <c r="CS212" i="6"/>
  <c r="EV212" i="6" s="1"/>
  <c r="GY212" i="6" s="1"/>
  <c r="CR212" i="6"/>
  <c r="EU212" i="6" s="1"/>
  <c r="GX212" i="6" s="1"/>
  <c r="CQ212" i="6"/>
  <c r="ET212" i="6" s="1"/>
  <c r="GW212" i="6" s="1"/>
  <c r="CP212" i="6"/>
  <c r="ES212" i="6" s="1"/>
  <c r="GV212" i="6" s="1"/>
  <c r="CO212" i="6"/>
  <c r="ER212" i="6" s="1"/>
  <c r="GU212" i="6" s="1"/>
  <c r="CN212" i="6"/>
  <c r="EQ212" i="6" s="1"/>
  <c r="GT212" i="6" s="1"/>
  <c r="CM212" i="6"/>
  <c r="EP212" i="6" s="1"/>
  <c r="GS212" i="6" s="1"/>
  <c r="CL212" i="6"/>
  <c r="EO212" i="6" s="1"/>
  <c r="GR212" i="6" s="1"/>
  <c r="CK212" i="6"/>
  <c r="EN212" i="6" s="1"/>
  <c r="GQ212" i="6" s="1"/>
  <c r="CJ212" i="6"/>
  <c r="EM212" i="6" s="1"/>
  <c r="GP212" i="6" s="1"/>
  <c r="CI212" i="6"/>
  <c r="EL212" i="6" s="1"/>
  <c r="GO212" i="6" s="1"/>
  <c r="CH212" i="6"/>
  <c r="EK212" i="6" s="1"/>
  <c r="GN212" i="6" s="1"/>
  <c r="CG212" i="6"/>
  <c r="EJ212" i="6" s="1"/>
  <c r="GM212" i="6" s="1"/>
  <c r="CF212" i="6"/>
  <c r="EI212" i="6" s="1"/>
  <c r="GL212" i="6" s="1"/>
  <c r="CE212" i="6"/>
  <c r="EH212" i="6" s="1"/>
  <c r="GK212" i="6" s="1"/>
  <c r="CD212" i="6"/>
  <c r="EG212" i="6" s="1"/>
  <c r="GJ212" i="6" s="1"/>
  <c r="CC212" i="6"/>
  <c r="EF212" i="6" s="1"/>
  <c r="GI212" i="6" s="1"/>
  <c r="CB212" i="6"/>
  <c r="EE212" i="6" s="1"/>
  <c r="GH212" i="6" s="1"/>
  <c r="CA212" i="6"/>
  <c r="ED212" i="6" s="1"/>
  <c r="GG212" i="6" s="1"/>
  <c r="BZ212" i="6"/>
  <c r="EC212" i="6" s="1"/>
  <c r="GF212" i="6" s="1"/>
  <c r="BY212" i="6"/>
  <c r="EB212" i="6" s="1"/>
  <c r="GE212" i="6" s="1"/>
  <c r="BX212" i="6"/>
  <c r="EA212" i="6" s="1"/>
  <c r="GD212" i="6" s="1"/>
  <c r="BW212" i="6"/>
  <c r="DZ212" i="6" s="1"/>
  <c r="GC212" i="6" s="1"/>
  <c r="BV212" i="6"/>
  <c r="DY212" i="6" s="1"/>
  <c r="GB212" i="6" s="1"/>
  <c r="BU212" i="6"/>
  <c r="DX212" i="6" s="1"/>
  <c r="GA212" i="6" s="1"/>
  <c r="BT212" i="6"/>
  <c r="DW212" i="6" s="1"/>
  <c r="FZ212" i="6" s="1"/>
  <c r="BS212" i="6"/>
  <c r="DV212" i="6" s="1"/>
  <c r="FY212" i="6" s="1"/>
  <c r="DU211" i="6"/>
  <c r="FX211" i="6" s="1"/>
  <c r="DT211" i="6"/>
  <c r="FW211" i="6" s="1"/>
  <c r="HZ211" i="6" s="1"/>
  <c r="DS211" i="6"/>
  <c r="FV211" i="6" s="1"/>
  <c r="HY211" i="6" s="1"/>
  <c r="DR211" i="6"/>
  <c r="FU211" i="6" s="1"/>
  <c r="HX211" i="6" s="1"/>
  <c r="DQ211" i="6"/>
  <c r="FT211" i="6" s="1"/>
  <c r="HW211" i="6" s="1"/>
  <c r="DP211" i="6"/>
  <c r="FS211" i="6" s="1"/>
  <c r="HV211" i="6" s="1"/>
  <c r="DO211" i="6"/>
  <c r="FR211" i="6" s="1"/>
  <c r="HU211" i="6" s="1"/>
  <c r="DN211" i="6"/>
  <c r="FQ211" i="6" s="1"/>
  <c r="HT211" i="6" s="1"/>
  <c r="DM211" i="6"/>
  <c r="FP211" i="6" s="1"/>
  <c r="HS211" i="6" s="1"/>
  <c r="DL211" i="6"/>
  <c r="FO211" i="6" s="1"/>
  <c r="HR211" i="6" s="1"/>
  <c r="DK211" i="6"/>
  <c r="FN211" i="6" s="1"/>
  <c r="HQ211" i="6" s="1"/>
  <c r="DJ211" i="6"/>
  <c r="FM211" i="6" s="1"/>
  <c r="HP211" i="6" s="1"/>
  <c r="DI211" i="6"/>
  <c r="FL211" i="6" s="1"/>
  <c r="HO211" i="6" s="1"/>
  <c r="DH211" i="6"/>
  <c r="FK211" i="6" s="1"/>
  <c r="HN211" i="6" s="1"/>
  <c r="DG211" i="6"/>
  <c r="FJ211" i="6" s="1"/>
  <c r="HM211" i="6" s="1"/>
  <c r="DF211" i="6"/>
  <c r="FI211" i="6" s="1"/>
  <c r="HL211" i="6" s="1"/>
  <c r="DE211" i="6"/>
  <c r="FH211" i="6" s="1"/>
  <c r="HK211" i="6" s="1"/>
  <c r="DD211" i="6"/>
  <c r="FG211" i="6" s="1"/>
  <c r="HJ211" i="6" s="1"/>
  <c r="DC211" i="6"/>
  <c r="FF211" i="6" s="1"/>
  <c r="HI211" i="6" s="1"/>
  <c r="DB211" i="6"/>
  <c r="FE211" i="6" s="1"/>
  <c r="HH211" i="6" s="1"/>
  <c r="DA211" i="6"/>
  <c r="FD211" i="6" s="1"/>
  <c r="HG211" i="6" s="1"/>
  <c r="CZ211" i="6"/>
  <c r="FC211" i="6" s="1"/>
  <c r="HF211" i="6" s="1"/>
  <c r="CY211" i="6"/>
  <c r="FB211" i="6" s="1"/>
  <c r="HE211" i="6" s="1"/>
  <c r="CX211" i="6"/>
  <c r="FA211" i="6" s="1"/>
  <c r="HD211" i="6" s="1"/>
  <c r="CW211" i="6"/>
  <c r="EZ211" i="6" s="1"/>
  <c r="HC211" i="6" s="1"/>
  <c r="CV211" i="6"/>
  <c r="EY211" i="6" s="1"/>
  <c r="HB211" i="6" s="1"/>
  <c r="CU211" i="6"/>
  <c r="EX211" i="6" s="1"/>
  <c r="HA211" i="6" s="1"/>
  <c r="CT211" i="6"/>
  <c r="EW211" i="6" s="1"/>
  <c r="GZ211" i="6" s="1"/>
  <c r="CS211" i="6"/>
  <c r="EV211" i="6" s="1"/>
  <c r="GY211" i="6" s="1"/>
  <c r="CR211" i="6"/>
  <c r="EU211" i="6" s="1"/>
  <c r="GX211" i="6" s="1"/>
  <c r="CQ211" i="6"/>
  <c r="ET211" i="6" s="1"/>
  <c r="GW211" i="6" s="1"/>
  <c r="CP211" i="6"/>
  <c r="ES211" i="6" s="1"/>
  <c r="GV211" i="6" s="1"/>
  <c r="CO211" i="6"/>
  <c r="ER211" i="6" s="1"/>
  <c r="GU211" i="6" s="1"/>
  <c r="CN211" i="6"/>
  <c r="EQ211" i="6" s="1"/>
  <c r="GT211" i="6" s="1"/>
  <c r="CM211" i="6"/>
  <c r="EP211" i="6" s="1"/>
  <c r="GS211" i="6" s="1"/>
  <c r="CL211" i="6"/>
  <c r="EO211" i="6" s="1"/>
  <c r="GR211" i="6" s="1"/>
  <c r="CK211" i="6"/>
  <c r="EN211" i="6" s="1"/>
  <c r="GQ211" i="6" s="1"/>
  <c r="CJ211" i="6"/>
  <c r="EM211" i="6" s="1"/>
  <c r="GP211" i="6" s="1"/>
  <c r="CI211" i="6"/>
  <c r="EL211" i="6" s="1"/>
  <c r="GO211" i="6" s="1"/>
  <c r="CH211" i="6"/>
  <c r="EK211" i="6" s="1"/>
  <c r="GN211" i="6" s="1"/>
  <c r="CG211" i="6"/>
  <c r="EJ211" i="6" s="1"/>
  <c r="GM211" i="6" s="1"/>
  <c r="CF211" i="6"/>
  <c r="EI211" i="6" s="1"/>
  <c r="GL211" i="6" s="1"/>
  <c r="CE211" i="6"/>
  <c r="EH211" i="6" s="1"/>
  <c r="GK211" i="6" s="1"/>
  <c r="CD211" i="6"/>
  <c r="EG211" i="6" s="1"/>
  <c r="GJ211" i="6" s="1"/>
  <c r="CC211" i="6"/>
  <c r="EF211" i="6" s="1"/>
  <c r="GI211" i="6" s="1"/>
  <c r="CB211" i="6"/>
  <c r="EE211" i="6" s="1"/>
  <c r="GH211" i="6" s="1"/>
  <c r="CA211" i="6"/>
  <c r="ED211" i="6" s="1"/>
  <c r="GG211" i="6" s="1"/>
  <c r="BZ211" i="6"/>
  <c r="EC211" i="6" s="1"/>
  <c r="GF211" i="6" s="1"/>
  <c r="BY211" i="6"/>
  <c r="EB211" i="6" s="1"/>
  <c r="GE211" i="6" s="1"/>
  <c r="BX211" i="6"/>
  <c r="EA211" i="6" s="1"/>
  <c r="GD211" i="6" s="1"/>
  <c r="BW211" i="6"/>
  <c r="DZ211" i="6" s="1"/>
  <c r="GC211" i="6" s="1"/>
  <c r="BV211" i="6"/>
  <c r="DY211" i="6" s="1"/>
  <c r="GB211" i="6" s="1"/>
  <c r="BU211" i="6"/>
  <c r="DX211" i="6" s="1"/>
  <c r="GA211" i="6" s="1"/>
  <c r="BT211" i="6"/>
  <c r="DW211" i="6" s="1"/>
  <c r="FZ211" i="6" s="1"/>
  <c r="BS211" i="6"/>
  <c r="DV211" i="6" s="1"/>
  <c r="FY211" i="6" s="1"/>
  <c r="DU210" i="6"/>
  <c r="FX210" i="6" s="1"/>
  <c r="DT210" i="6"/>
  <c r="FW210" i="6" s="1"/>
  <c r="HZ210" i="6" s="1"/>
  <c r="DS210" i="6"/>
  <c r="FV210" i="6" s="1"/>
  <c r="HY210" i="6" s="1"/>
  <c r="DR210" i="6"/>
  <c r="FU210" i="6" s="1"/>
  <c r="HX210" i="6" s="1"/>
  <c r="DQ210" i="6"/>
  <c r="FT210" i="6" s="1"/>
  <c r="HW210" i="6" s="1"/>
  <c r="DP210" i="6"/>
  <c r="FS210" i="6" s="1"/>
  <c r="HV210" i="6" s="1"/>
  <c r="DO210" i="6"/>
  <c r="FR210" i="6" s="1"/>
  <c r="HU210" i="6" s="1"/>
  <c r="DN210" i="6"/>
  <c r="FQ210" i="6" s="1"/>
  <c r="HT210" i="6" s="1"/>
  <c r="DM210" i="6"/>
  <c r="FP210" i="6" s="1"/>
  <c r="HS210" i="6" s="1"/>
  <c r="DL210" i="6"/>
  <c r="FO210" i="6" s="1"/>
  <c r="HR210" i="6" s="1"/>
  <c r="DK210" i="6"/>
  <c r="FN210" i="6" s="1"/>
  <c r="HQ210" i="6" s="1"/>
  <c r="DJ210" i="6"/>
  <c r="FM210" i="6" s="1"/>
  <c r="HP210" i="6" s="1"/>
  <c r="DI210" i="6"/>
  <c r="FL210" i="6" s="1"/>
  <c r="HO210" i="6" s="1"/>
  <c r="DH210" i="6"/>
  <c r="FK210" i="6" s="1"/>
  <c r="HN210" i="6" s="1"/>
  <c r="DG210" i="6"/>
  <c r="FJ210" i="6" s="1"/>
  <c r="HM210" i="6" s="1"/>
  <c r="DF210" i="6"/>
  <c r="FI210" i="6" s="1"/>
  <c r="HL210" i="6" s="1"/>
  <c r="DE210" i="6"/>
  <c r="FH210" i="6" s="1"/>
  <c r="HK210" i="6" s="1"/>
  <c r="DD210" i="6"/>
  <c r="FG210" i="6" s="1"/>
  <c r="HJ210" i="6" s="1"/>
  <c r="DC210" i="6"/>
  <c r="FF210" i="6" s="1"/>
  <c r="HI210" i="6" s="1"/>
  <c r="DB210" i="6"/>
  <c r="FE210" i="6" s="1"/>
  <c r="HH210" i="6" s="1"/>
  <c r="DA210" i="6"/>
  <c r="FD210" i="6" s="1"/>
  <c r="HG210" i="6" s="1"/>
  <c r="CZ210" i="6"/>
  <c r="FC210" i="6" s="1"/>
  <c r="HF210" i="6" s="1"/>
  <c r="CY210" i="6"/>
  <c r="FB210" i="6" s="1"/>
  <c r="HE210" i="6" s="1"/>
  <c r="CX210" i="6"/>
  <c r="FA210" i="6" s="1"/>
  <c r="HD210" i="6" s="1"/>
  <c r="CW210" i="6"/>
  <c r="EZ210" i="6" s="1"/>
  <c r="HC210" i="6" s="1"/>
  <c r="CV210" i="6"/>
  <c r="EY210" i="6" s="1"/>
  <c r="HB210" i="6" s="1"/>
  <c r="CU210" i="6"/>
  <c r="EX210" i="6" s="1"/>
  <c r="HA210" i="6" s="1"/>
  <c r="CT210" i="6"/>
  <c r="EW210" i="6" s="1"/>
  <c r="GZ210" i="6" s="1"/>
  <c r="CS210" i="6"/>
  <c r="EV210" i="6" s="1"/>
  <c r="GY210" i="6" s="1"/>
  <c r="CR210" i="6"/>
  <c r="EU210" i="6" s="1"/>
  <c r="GX210" i="6" s="1"/>
  <c r="CQ210" i="6"/>
  <c r="ET210" i="6" s="1"/>
  <c r="GW210" i="6" s="1"/>
  <c r="CP210" i="6"/>
  <c r="ES210" i="6" s="1"/>
  <c r="GV210" i="6" s="1"/>
  <c r="CO210" i="6"/>
  <c r="ER210" i="6" s="1"/>
  <c r="GU210" i="6" s="1"/>
  <c r="CN210" i="6"/>
  <c r="EQ210" i="6" s="1"/>
  <c r="GT210" i="6" s="1"/>
  <c r="CM210" i="6"/>
  <c r="EP210" i="6" s="1"/>
  <c r="GS210" i="6" s="1"/>
  <c r="CL210" i="6"/>
  <c r="EO210" i="6" s="1"/>
  <c r="GR210" i="6" s="1"/>
  <c r="CK210" i="6"/>
  <c r="EN210" i="6" s="1"/>
  <c r="GQ210" i="6" s="1"/>
  <c r="CJ210" i="6"/>
  <c r="EM210" i="6" s="1"/>
  <c r="GP210" i="6" s="1"/>
  <c r="CI210" i="6"/>
  <c r="EL210" i="6" s="1"/>
  <c r="GO210" i="6" s="1"/>
  <c r="CH210" i="6"/>
  <c r="EK210" i="6" s="1"/>
  <c r="GN210" i="6" s="1"/>
  <c r="CG210" i="6"/>
  <c r="EJ210" i="6" s="1"/>
  <c r="GM210" i="6" s="1"/>
  <c r="CF210" i="6"/>
  <c r="EI210" i="6" s="1"/>
  <c r="GL210" i="6" s="1"/>
  <c r="CE210" i="6"/>
  <c r="EH210" i="6" s="1"/>
  <c r="GK210" i="6" s="1"/>
  <c r="CD210" i="6"/>
  <c r="EG210" i="6" s="1"/>
  <c r="GJ210" i="6" s="1"/>
  <c r="CC210" i="6"/>
  <c r="EF210" i="6" s="1"/>
  <c r="GI210" i="6" s="1"/>
  <c r="CB210" i="6"/>
  <c r="EE210" i="6" s="1"/>
  <c r="GH210" i="6" s="1"/>
  <c r="CA210" i="6"/>
  <c r="ED210" i="6" s="1"/>
  <c r="GG210" i="6" s="1"/>
  <c r="BZ210" i="6"/>
  <c r="EC210" i="6" s="1"/>
  <c r="GF210" i="6" s="1"/>
  <c r="BY210" i="6"/>
  <c r="EB210" i="6" s="1"/>
  <c r="GE210" i="6" s="1"/>
  <c r="BX210" i="6"/>
  <c r="EA210" i="6" s="1"/>
  <c r="GD210" i="6" s="1"/>
  <c r="BW210" i="6"/>
  <c r="DZ210" i="6" s="1"/>
  <c r="GC210" i="6" s="1"/>
  <c r="BV210" i="6"/>
  <c r="DY210" i="6" s="1"/>
  <c r="GB210" i="6" s="1"/>
  <c r="BU210" i="6"/>
  <c r="DX210" i="6" s="1"/>
  <c r="GA210" i="6" s="1"/>
  <c r="BT210" i="6"/>
  <c r="DW210" i="6" s="1"/>
  <c r="FZ210" i="6" s="1"/>
  <c r="BS210" i="6"/>
  <c r="DV210" i="6" s="1"/>
  <c r="FY210" i="6" s="1"/>
  <c r="DU209" i="6"/>
  <c r="FX209" i="6" s="1"/>
  <c r="DT209" i="6"/>
  <c r="FW209" i="6" s="1"/>
  <c r="HZ209" i="6" s="1"/>
  <c r="DS209" i="6"/>
  <c r="FV209" i="6" s="1"/>
  <c r="HY209" i="6" s="1"/>
  <c r="DR209" i="6"/>
  <c r="FU209" i="6" s="1"/>
  <c r="HX209" i="6" s="1"/>
  <c r="DQ209" i="6"/>
  <c r="FT209" i="6" s="1"/>
  <c r="HW209" i="6" s="1"/>
  <c r="DP209" i="6"/>
  <c r="FS209" i="6" s="1"/>
  <c r="HV209" i="6" s="1"/>
  <c r="DO209" i="6"/>
  <c r="FR209" i="6" s="1"/>
  <c r="HU209" i="6" s="1"/>
  <c r="DN209" i="6"/>
  <c r="FQ209" i="6" s="1"/>
  <c r="HT209" i="6" s="1"/>
  <c r="DM209" i="6"/>
  <c r="FP209" i="6" s="1"/>
  <c r="HS209" i="6" s="1"/>
  <c r="DL209" i="6"/>
  <c r="FO209" i="6" s="1"/>
  <c r="HR209" i="6" s="1"/>
  <c r="DK209" i="6"/>
  <c r="FN209" i="6" s="1"/>
  <c r="HQ209" i="6" s="1"/>
  <c r="DJ209" i="6"/>
  <c r="FM209" i="6" s="1"/>
  <c r="HP209" i="6" s="1"/>
  <c r="DI209" i="6"/>
  <c r="FL209" i="6" s="1"/>
  <c r="HO209" i="6" s="1"/>
  <c r="DH209" i="6"/>
  <c r="FK209" i="6" s="1"/>
  <c r="HN209" i="6" s="1"/>
  <c r="DG209" i="6"/>
  <c r="FJ209" i="6" s="1"/>
  <c r="HM209" i="6" s="1"/>
  <c r="DF209" i="6"/>
  <c r="FI209" i="6" s="1"/>
  <c r="HL209" i="6" s="1"/>
  <c r="DE209" i="6"/>
  <c r="FH209" i="6" s="1"/>
  <c r="HK209" i="6" s="1"/>
  <c r="DD209" i="6"/>
  <c r="FG209" i="6" s="1"/>
  <c r="HJ209" i="6" s="1"/>
  <c r="DC209" i="6"/>
  <c r="FF209" i="6" s="1"/>
  <c r="HI209" i="6" s="1"/>
  <c r="DB209" i="6"/>
  <c r="FE209" i="6" s="1"/>
  <c r="HH209" i="6" s="1"/>
  <c r="DA209" i="6"/>
  <c r="FD209" i="6" s="1"/>
  <c r="HG209" i="6" s="1"/>
  <c r="CZ209" i="6"/>
  <c r="FC209" i="6" s="1"/>
  <c r="HF209" i="6" s="1"/>
  <c r="CY209" i="6"/>
  <c r="FB209" i="6" s="1"/>
  <c r="HE209" i="6" s="1"/>
  <c r="CX209" i="6"/>
  <c r="FA209" i="6" s="1"/>
  <c r="HD209" i="6" s="1"/>
  <c r="CW209" i="6"/>
  <c r="EZ209" i="6" s="1"/>
  <c r="HC209" i="6" s="1"/>
  <c r="CV209" i="6"/>
  <c r="EY209" i="6" s="1"/>
  <c r="HB209" i="6" s="1"/>
  <c r="CU209" i="6"/>
  <c r="EX209" i="6" s="1"/>
  <c r="HA209" i="6" s="1"/>
  <c r="CT209" i="6"/>
  <c r="EW209" i="6" s="1"/>
  <c r="GZ209" i="6" s="1"/>
  <c r="CS209" i="6"/>
  <c r="EV209" i="6" s="1"/>
  <c r="GY209" i="6" s="1"/>
  <c r="CR209" i="6"/>
  <c r="EU209" i="6" s="1"/>
  <c r="GX209" i="6" s="1"/>
  <c r="CQ209" i="6"/>
  <c r="ET209" i="6" s="1"/>
  <c r="GW209" i="6" s="1"/>
  <c r="CP209" i="6"/>
  <c r="ES209" i="6" s="1"/>
  <c r="GV209" i="6" s="1"/>
  <c r="CO209" i="6"/>
  <c r="ER209" i="6" s="1"/>
  <c r="GU209" i="6" s="1"/>
  <c r="CN209" i="6"/>
  <c r="EQ209" i="6" s="1"/>
  <c r="GT209" i="6" s="1"/>
  <c r="CM209" i="6"/>
  <c r="EP209" i="6" s="1"/>
  <c r="GS209" i="6" s="1"/>
  <c r="CL209" i="6"/>
  <c r="EO209" i="6" s="1"/>
  <c r="GR209" i="6" s="1"/>
  <c r="CK209" i="6"/>
  <c r="EN209" i="6" s="1"/>
  <c r="GQ209" i="6" s="1"/>
  <c r="CJ209" i="6"/>
  <c r="EM209" i="6" s="1"/>
  <c r="GP209" i="6" s="1"/>
  <c r="CI209" i="6"/>
  <c r="EL209" i="6" s="1"/>
  <c r="GO209" i="6" s="1"/>
  <c r="CH209" i="6"/>
  <c r="EK209" i="6" s="1"/>
  <c r="GN209" i="6" s="1"/>
  <c r="CG209" i="6"/>
  <c r="EJ209" i="6" s="1"/>
  <c r="GM209" i="6" s="1"/>
  <c r="CF209" i="6"/>
  <c r="EI209" i="6" s="1"/>
  <c r="GL209" i="6" s="1"/>
  <c r="CE209" i="6"/>
  <c r="EH209" i="6" s="1"/>
  <c r="GK209" i="6" s="1"/>
  <c r="CD209" i="6"/>
  <c r="EG209" i="6" s="1"/>
  <c r="GJ209" i="6" s="1"/>
  <c r="CC209" i="6"/>
  <c r="EF209" i="6" s="1"/>
  <c r="GI209" i="6" s="1"/>
  <c r="CB209" i="6"/>
  <c r="EE209" i="6" s="1"/>
  <c r="GH209" i="6" s="1"/>
  <c r="CA209" i="6"/>
  <c r="ED209" i="6" s="1"/>
  <c r="GG209" i="6" s="1"/>
  <c r="BZ209" i="6"/>
  <c r="EC209" i="6" s="1"/>
  <c r="GF209" i="6" s="1"/>
  <c r="BY209" i="6"/>
  <c r="EB209" i="6" s="1"/>
  <c r="GE209" i="6" s="1"/>
  <c r="BX209" i="6"/>
  <c r="EA209" i="6" s="1"/>
  <c r="GD209" i="6" s="1"/>
  <c r="BW209" i="6"/>
  <c r="DZ209" i="6" s="1"/>
  <c r="GC209" i="6" s="1"/>
  <c r="BV209" i="6"/>
  <c r="DY209" i="6" s="1"/>
  <c r="GB209" i="6" s="1"/>
  <c r="BU209" i="6"/>
  <c r="DX209" i="6" s="1"/>
  <c r="GA209" i="6" s="1"/>
  <c r="BT209" i="6"/>
  <c r="DW209" i="6" s="1"/>
  <c r="FZ209" i="6" s="1"/>
  <c r="BS209" i="6"/>
  <c r="DV209" i="6" s="1"/>
  <c r="FY209" i="6" s="1"/>
  <c r="DU208" i="6"/>
  <c r="FX208" i="6" s="1"/>
  <c r="DT208" i="6"/>
  <c r="FW208" i="6" s="1"/>
  <c r="HZ208" i="6" s="1"/>
  <c r="DS208" i="6"/>
  <c r="FV208" i="6" s="1"/>
  <c r="HY208" i="6" s="1"/>
  <c r="DR208" i="6"/>
  <c r="FU208" i="6" s="1"/>
  <c r="HX208" i="6" s="1"/>
  <c r="DQ208" i="6"/>
  <c r="FT208" i="6" s="1"/>
  <c r="HW208" i="6" s="1"/>
  <c r="DP208" i="6"/>
  <c r="FS208" i="6" s="1"/>
  <c r="HV208" i="6" s="1"/>
  <c r="DO208" i="6"/>
  <c r="FR208" i="6" s="1"/>
  <c r="HU208" i="6" s="1"/>
  <c r="DN208" i="6"/>
  <c r="FQ208" i="6" s="1"/>
  <c r="HT208" i="6" s="1"/>
  <c r="DM208" i="6"/>
  <c r="FP208" i="6" s="1"/>
  <c r="HS208" i="6" s="1"/>
  <c r="DL208" i="6"/>
  <c r="FO208" i="6" s="1"/>
  <c r="HR208" i="6" s="1"/>
  <c r="DK208" i="6"/>
  <c r="FN208" i="6" s="1"/>
  <c r="HQ208" i="6" s="1"/>
  <c r="DJ208" i="6"/>
  <c r="FM208" i="6" s="1"/>
  <c r="HP208" i="6" s="1"/>
  <c r="DI208" i="6"/>
  <c r="FL208" i="6" s="1"/>
  <c r="HO208" i="6" s="1"/>
  <c r="DH208" i="6"/>
  <c r="FK208" i="6" s="1"/>
  <c r="HN208" i="6" s="1"/>
  <c r="DG208" i="6"/>
  <c r="FJ208" i="6" s="1"/>
  <c r="HM208" i="6" s="1"/>
  <c r="DF208" i="6"/>
  <c r="FI208" i="6" s="1"/>
  <c r="HL208" i="6" s="1"/>
  <c r="DE208" i="6"/>
  <c r="FH208" i="6" s="1"/>
  <c r="HK208" i="6" s="1"/>
  <c r="DD208" i="6"/>
  <c r="FG208" i="6" s="1"/>
  <c r="HJ208" i="6" s="1"/>
  <c r="DC208" i="6"/>
  <c r="FF208" i="6" s="1"/>
  <c r="HI208" i="6" s="1"/>
  <c r="DB208" i="6"/>
  <c r="FE208" i="6" s="1"/>
  <c r="HH208" i="6" s="1"/>
  <c r="DA208" i="6"/>
  <c r="FD208" i="6" s="1"/>
  <c r="HG208" i="6" s="1"/>
  <c r="CZ208" i="6"/>
  <c r="FC208" i="6" s="1"/>
  <c r="HF208" i="6" s="1"/>
  <c r="CY208" i="6"/>
  <c r="FB208" i="6" s="1"/>
  <c r="HE208" i="6" s="1"/>
  <c r="CX208" i="6"/>
  <c r="FA208" i="6" s="1"/>
  <c r="HD208" i="6" s="1"/>
  <c r="CW208" i="6"/>
  <c r="EZ208" i="6" s="1"/>
  <c r="HC208" i="6" s="1"/>
  <c r="CV208" i="6"/>
  <c r="EY208" i="6" s="1"/>
  <c r="HB208" i="6" s="1"/>
  <c r="CU208" i="6"/>
  <c r="EX208" i="6" s="1"/>
  <c r="HA208" i="6" s="1"/>
  <c r="CT208" i="6"/>
  <c r="EW208" i="6" s="1"/>
  <c r="GZ208" i="6" s="1"/>
  <c r="CS208" i="6"/>
  <c r="EV208" i="6" s="1"/>
  <c r="GY208" i="6" s="1"/>
  <c r="CR208" i="6"/>
  <c r="EU208" i="6" s="1"/>
  <c r="GX208" i="6" s="1"/>
  <c r="CQ208" i="6"/>
  <c r="ET208" i="6" s="1"/>
  <c r="GW208" i="6" s="1"/>
  <c r="CP208" i="6"/>
  <c r="ES208" i="6" s="1"/>
  <c r="GV208" i="6" s="1"/>
  <c r="CO208" i="6"/>
  <c r="ER208" i="6" s="1"/>
  <c r="GU208" i="6" s="1"/>
  <c r="CN208" i="6"/>
  <c r="EQ208" i="6" s="1"/>
  <c r="GT208" i="6" s="1"/>
  <c r="CM208" i="6"/>
  <c r="EP208" i="6" s="1"/>
  <c r="GS208" i="6" s="1"/>
  <c r="CL208" i="6"/>
  <c r="EO208" i="6" s="1"/>
  <c r="GR208" i="6" s="1"/>
  <c r="CK208" i="6"/>
  <c r="EN208" i="6" s="1"/>
  <c r="GQ208" i="6" s="1"/>
  <c r="CJ208" i="6"/>
  <c r="EM208" i="6" s="1"/>
  <c r="GP208" i="6" s="1"/>
  <c r="CI208" i="6"/>
  <c r="EL208" i="6" s="1"/>
  <c r="GO208" i="6" s="1"/>
  <c r="CH208" i="6"/>
  <c r="EK208" i="6" s="1"/>
  <c r="GN208" i="6" s="1"/>
  <c r="CG208" i="6"/>
  <c r="EJ208" i="6" s="1"/>
  <c r="GM208" i="6" s="1"/>
  <c r="CF208" i="6"/>
  <c r="EI208" i="6" s="1"/>
  <c r="GL208" i="6" s="1"/>
  <c r="CE208" i="6"/>
  <c r="EH208" i="6" s="1"/>
  <c r="GK208" i="6" s="1"/>
  <c r="CD208" i="6"/>
  <c r="EG208" i="6" s="1"/>
  <c r="GJ208" i="6" s="1"/>
  <c r="CC208" i="6"/>
  <c r="EF208" i="6" s="1"/>
  <c r="GI208" i="6" s="1"/>
  <c r="CB208" i="6"/>
  <c r="EE208" i="6" s="1"/>
  <c r="GH208" i="6" s="1"/>
  <c r="CA208" i="6"/>
  <c r="ED208" i="6" s="1"/>
  <c r="GG208" i="6" s="1"/>
  <c r="BZ208" i="6"/>
  <c r="EC208" i="6" s="1"/>
  <c r="GF208" i="6" s="1"/>
  <c r="BY208" i="6"/>
  <c r="EB208" i="6" s="1"/>
  <c r="GE208" i="6" s="1"/>
  <c r="BX208" i="6"/>
  <c r="EA208" i="6" s="1"/>
  <c r="GD208" i="6" s="1"/>
  <c r="BW208" i="6"/>
  <c r="DZ208" i="6" s="1"/>
  <c r="GC208" i="6" s="1"/>
  <c r="BV208" i="6"/>
  <c r="DY208" i="6" s="1"/>
  <c r="GB208" i="6" s="1"/>
  <c r="BU208" i="6"/>
  <c r="DX208" i="6" s="1"/>
  <c r="GA208" i="6" s="1"/>
  <c r="BT208" i="6"/>
  <c r="DW208" i="6" s="1"/>
  <c r="FZ208" i="6" s="1"/>
  <c r="BS208" i="6"/>
  <c r="DV208" i="6" s="1"/>
  <c r="FY208" i="6" s="1"/>
  <c r="DU207" i="6"/>
  <c r="FX207" i="6" s="1"/>
  <c r="DT207" i="6"/>
  <c r="FW207" i="6" s="1"/>
  <c r="HZ207" i="6" s="1"/>
  <c r="DS207" i="6"/>
  <c r="FV207" i="6" s="1"/>
  <c r="HY207" i="6" s="1"/>
  <c r="DR207" i="6"/>
  <c r="FU207" i="6" s="1"/>
  <c r="HX207" i="6" s="1"/>
  <c r="DQ207" i="6"/>
  <c r="FT207" i="6" s="1"/>
  <c r="HW207" i="6" s="1"/>
  <c r="DP207" i="6"/>
  <c r="FS207" i="6" s="1"/>
  <c r="HV207" i="6" s="1"/>
  <c r="DO207" i="6"/>
  <c r="FR207" i="6" s="1"/>
  <c r="HU207" i="6" s="1"/>
  <c r="DN207" i="6"/>
  <c r="FQ207" i="6" s="1"/>
  <c r="HT207" i="6" s="1"/>
  <c r="DM207" i="6"/>
  <c r="FP207" i="6" s="1"/>
  <c r="HS207" i="6" s="1"/>
  <c r="DL207" i="6"/>
  <c r="FO207" i="6" s="1"/>
  <c r="HR207" i="6" s="1"/>
  <c r="DK207" i="6"/>
  <c r="FN207" i="6" s="1"/>
  <c r="HQ207" i="6" s="1"/>
  <c r="DJ207" i="6"/>
  <c r="FM207" i="6" s="1"/>
  <c r="HP207" i="6" s="1"/>
  <c r="DI207" i="6"/>
  <c r="FL207" i="6" s="1"/>
  <c r="HO207" i="6" s="1"/>
  <c r="DH207" i="6"/>
  <c r="FK207" i="6" s="1"/>
  <c r="HN207" i="6" s="1"/>
  <c r="DG207" i="6"/>
  <c r="FJ207" i="6" s="1"/>
  <c r="HM207" i="6" s="1"/>
  <c r="DF207" i="6"/>
  <c r="FI207" i="6" s="1"/>
  <c r="HL207" i="6" s="1"/>
  <c r="DE207" i="6"/>
  <c r="FH207" i="6" s="1"/>
  <c r="HK207" i="6" s="1"/>
  <c r="DD207" i="6"/>
  <c r="FG207" i="6" s="1"/>
  <c r="HJ207" i="6" s="1"/>
  <c r="DC207" i="6"/>
  <c r="FF207" i="6" s="1"/>
  <c r="HI207" i="6" s="1"/>
  <c r="DB207" i="6"/>
  <c r="FE207" i="6" s="1"/>
  <c r="HH207" i="6" s="1"/>
  <c r="DA207" i="6"/>
  <c r="FD207" i="6" s="1"/>
  <c r="HG207" i="6" s="1"/>
  <c r="CZ207" i="6"/>
  <c r="FC207" i="6" s="1"/>
  <c r="HF207" i="6" s="1"/>
  <c r="CY207" i="6"/>
  <c r="FB207" i="6" s="1"/>
  <c r="HE207" i="6" s="1"/>
  <c r="CX207" i="6"/>
  <c r="FA207" i="6" s="1"/>
  <c r="HD207" i="6" s="1"/>
  <c r="CW207" i="6"/>
  <c r="EZ207" i="6" s="1"/>
  <c r="HC207" i="6" s="1"/>
  <c r="CV207" i="6"/>
  <c r="EY207" i="6" s="1"/>
  <c r="HB207" i="6" s="1"/>
  <c r="CU207" i="6"/>
  <c r="EX207" i="6" s="1"/>
  <c r="HA207" i="6" s="1"/>
  <c r="CT207" i="6"/>
  <c r="EW207" i="6" s="1"/>
  <c r="GZ207" i="6" s="1"/>
  <c r="CS207" i="6"/>
  <c r="EV207" i="6" s="1"/>
  <c r="GY207" i="6" s="1"/>
  <c r="CR207" i="6"/>
  <c r="EU207" i="6" s="1"/>
  <c r="GX207" i="6" s="1"/>
  <c r="CQ207" i="6"/>
  <c r="ET207" i="6" s="1"/>
  <c r="GW207" i="6" s="1"/>
  <c r="CP207" i="6"/>
  <c r="ES207" i="6" s="1"/>
  <c r="GV207" i="6" s="1"/>
  <c r="CO207" i="6"/>
  <c r="ER207" i="6" s="1"/>
  <c r="GU207" i="6" s="1"/>
  <c r="CN207" i="6"/>
  <c r="EQ207" i="6" s="1"/>
  <c r="GT207" i="6" s="1"/>
  <c r="CM207" i="6"/>
  <c r="EP207" i="6" s="1"/>
  <c r="GS207" i="6" s="1"/>
  <c r="CL207" i="6"/>
  <c r="EO207" i="6" s="1"/>
  <c r="GR207" i="6" s="1"/>
  <c r="CK207" i="6"/>
  <c r="EN207" i="6" s="1"/>
  <c r="GQ207" i="6" s="1"/>
  <c r="CJ207" i="6"/>
  <c r="EM207" i="6" s="1"/>
  <c r="GP207" i="6" s="1"/>
  <c r="CI207" i="6"/>
  <c r="EL207" i="6" s="1"/>
  <c r="GO207" i="6" s="1"/>
  <c r="CH207" i="6"/>
  <c r="EK207" i="6" s="1"/>
  <c r="GN207" i="6" s="1"/>
  <c r="CG207" i="6"/>
  <c r="EJ207" i="6" s="1"/>
  <c r="GM207" i="6" s="1"/>
  <c r="CF207" i="6"/>
  <c r="EI207" i="6" s="1"/>
  <c r="GL207" i="6" s="1"/>
  <c r="CE207" i="6"/>
  <c r="EH207" i="6" s="1"/>
  <c r="GK207" i="6" s="1"/>
  <c r="CD207" i="6"/>
  <c r="EG207" i="6" s="1"/>
  <c r="GJ207" i="6" s="1"/>
  <c r="CC207" i="6"/>
  <c r="EF207" i="6" s="1"/>
  <c r="GI207" i="6" s="1"/>
  <c r="CB207" i="6"/>
  <c r="EE207" i="6" s="1"/>
  <c r="GH207" i="6" s="1"/>
  <c r="CA207" i="6"/>
  <c r="ED207" i="6" s="1"/>
  <c r="GG207" i="6" s="1"/>
  <c r="BZ207" i="6"/>
  <c r="EC207" i="6" s="1"/>
  <c r="GF207" i="6" s="1"/>
  <c r="BY207" i="6"/>
  <c r="EB207" i="6" s="1"/>
  <c r="GE207" i="6" s="1"/>
  <c r="BX207" i="6"/>
  <c r="EA207" i="6" s="1"/>
  <c r="GD207" i="6" s="1"/>
  <c r="BW207" i="6"/>
  <c r="DZ207" i="6" s="1"/>
  <c r="GC207" i="6" s="1"/>
  <c r="BV207" i="6"/>
  <c r="DY207" i="6" s="1"/>
  <c r="GB207" i="6" s="1"/>
  <c r="BU207" i="6"/>
  <c r="DX207" i="6" s="1"/>
  <c r="GA207" i="6" s="1"/>
  <c r="BT207" i="6"/>
  <c r="DW207" i="6" s="1"/>
  <c r="FZ207" i="6" s="1"/>
  <c r="BS207" i="6"/>
  <c r="DV207" i="6" s="1"/>
  <c r="FY207" i="6" s="1"/>
  <c r="DU206" i="6"/>
  <c r="FX206" i="6" s="1"/>
  <c r="DT206" i="6"/>
  <c r="FW206" i="6" s="1"/>
  <c r="HZ206" i="6" s="1"/>
  <c r="DS206" i="6"/>
  <c r="FV206" i="6" s="1"/>
  <c r="HY206" i="6" s="1"/>
  <c r="DR206" i="6"/>
  <c r="FU206" i="6" s="1"/>
  <c r="HX206" i="6" s="1"/>
  <c r="DQ206" i="6"/>
  <c r="FT206" i="6" s="1"/>
  <c r="HW206" i="6" s="1"/>
  <c r="DP206" i="6"/>
  <c r="FS206" i="6" s="1"/>
  <c r="HV206" i="6" s="1"/>
  <c r="DO206" i="6"/>
  <c r="FR206" i="6" s="1"/>
  <c r="HU206" i="6" s="1"/>
  <c r="DN206" i="6"/>
  <c r="FQ206" i="6" s="1"/>
  <c r="HT206" i="6" s="1"/>
  <c r="DM206" i="6"/>
  <c r="FP206" i="6" s="1"/>
  <c r="HS206" i="6" s="1"/>
  <c r="DL206" i="6"/>
  <c r="FO206" i="6" s="1"/>
  <c r="HR206" i="6" s="1"/>
  <c r="DK206" i="6"/>
  <c r="FN206" i="6" s="1"/>
  <c r="HQ206" i="6" s="1"/>
  <c r="DJ206" i="6"/>
  <c r="FM206" i="6" s="1"/>
  <c r="HP206" i="6" s="1"/>
  <c r="DI206" i="6"/>
  <c r="FL206" i="6" s="1"/>
  <c r="HO206" i="6" s="1"/>
  <c r="DH206" i="6"/>
  <c r="FK206" i="6" s="1"/>
  <c r="HN206" i="6" s="1"/>
  <c r="DG206" i="6"/>
  <c r="FJ206" i="6" s="1"/>
  <c r="HM206" i="6" s="1"/>
  <c r="DF206" i="6"/>
  <c r="FI206" i="6" s="1"/>
  <c r="HL206" i="6" s="1"/>
  <c r="DE206" i="6"/>
  <c r="FH206" i="6" s="1"/>
  <c r="HK206" i="6" s="1"/>
  <c r="DD206" i="6"/>
  <c r="FG206" i="6" s="1"/>
  <c r="HJ206" i="6" s="1"/>
  <c r="DC206" i="6"/>
  <c r="FF206" i="6" s="1"/>
  <c r="HI206" i="6" s="1"/>
  <c r="DB206" i="6"/>
  <c r="FE206" i="6" s="1"/>
  <c r="HH206" i="6" s="1"/>
  <c r="DA206" i="6"/>
  <c r="FD206" i="6" s="1"/>
  <c r="HG206" i="6" s="1"/>
  <c r="CZ206" i="6"/>
  <c r="FC206" i="6" s="1"/>
  <c r="HF206" i="6" s="1"/>
  <c r="CY206" i="6"/>
  <c r="FB206" i="6" s="1"/>
  <c r="HE206" i="6" s="1"/>
  <c r="CX206" i="6"/>
  <c r="FA206" i="6" s="1"/>
  <c r="HD206" i="6" s="1"/>
  <c r="CW206" i="6"/>
  <c r="EZ206" i="6" s="1"/>
  <c r="HC206" i="6" s="1"/>
  <c r="CV206" i="6"/>
  <c r="EY206" i="6" s="1"/>
  <c r="HB206" i="6" s="1"/>
  <c r="CU206" i="6"/>
  <c r="EX206" i="6" s="1"/>
  <c r="HA206" i="6" s="1"/>
  <c r="CT206" i="6"/>
  <c r="EW206" i="6" s="1"/>
  <c r="GZ206" i="6" s="1"/>
  <c r="CS206" i="6"/>
  <c r="EV206" i="6" s="1"/>
  <c r="GY206" i="6" s="1"/>
  <c r="CR206" i="6"/>
  <c r="EU206" i="6" s="1"/>
  <c r="GX206" i="6" s="1"/>
  <c r="CQ206" i="6"/>
  <c r="ET206" i="6" s="1"/>
  <c r="GW206" i="6" s="1"/>
  <c r="CP206" i="6"/>
  <c r="ES206" i="6" s="1"/>
  <c r="GV206" i="6" s="1"/>
  <c r="CO206" i="6"/>
  <c r="ER206" i="6" s="1"/>
  <c r="GU206" i="6" s="1"/>
  <c r="CN206" i="6"/>
  <c r="EQ206" i="6" s="1"/>
  <c r="GT206" i="6" s="1"/>
  <c r="CM206" i="6"/>
  <c r="EP206" i="6" s="1"/>
  <c r="GS206" i="6" s="1"/>
  <c r="CL206" i="6"/>
  <c r="EO206" i="6" s="1"/>
  <c r="GR206" i="6" s="1"/>
  <c r="CK206" i="6"/>
  <c r="EN206" i="6" s="1"/>
  <c r="GQ206" i="6" s="1"/>
  <c r="CJ206" i="6"/>
  <c r="EM206" i="6" s="1"/>
  <c r="GP206" i="6" s="1"/>
  <c r="CI206" i="6"/>
  <c r="EL206" i="6" s="1"/>
  <c r="GO206" i="6" s="1"/>
  <c r="CH206" i="6"/>
  <c r="EK206" i="6" s="1"/>
  <c r="GN206" i="6" s="1"/>
  <c r="CG206" i="6"/>
  <c r="EJ206" i="6" s="1"/>
  <c r="GM206" i="6" s="1"/>
  <c r="CF206" i="6"/>
  <c r="EI206" i="6" s="1"/>
  <c r="GL206" i="6" s="1"/>
  <c r="CE206" i="6"/>
  <c r="EH206" i="6" s="1"/>
  <c r="GK206" i="6" s="1"/>
  <c r="CD206" i="6"/>
  <c r="EG206" i="6" s="1"/>
  <c r="GJ206" i="6" s="1"/>
  <c r="CC206" i="6"/>
  <c r="EF206" i="6" s="1"/>
  <c r="GI206" i="6" s="1"/>
  <c r="CB206" i="6"/>
  <c r="EE206" i="6" s="1"/>
  <c r="GH206" i="6" s="1"/>
  <c r="CA206" i="6"/>
  <c r="ED206" i="6" s="1"/>
  <c r="GG206" i="6" s="1"/>
  <c r="BZ206" i="6"/>
  <c r="EC206" i="6" s="1"/>
  <c r="GF206" i="6" s="1"/>
  <c r="BY206" i="6"/>
  <c r="EB206" i="6" s="1"/>
  <c r="GE206" i="6" s="1"/>
  <c r="BX206" i="6"/>
  <c r="EA206" i="6" s="1"/>
  <c r="GD206" i="6" s="1"/>
  <c r="BW206" i="6"/>
  <c r="DZ206" i="6" s="1"/>
  <c r="GC206" i="6" s="1"/>
  <c r="BV206" i="6"/>
  <c r="DY206" i="6" s="1"/>
  <c r="GB206" i="6" s="1"/>
  <c r="BU206" i="6"/>
  <c r="DX206" i="6" s="1"/>
  <c r="GA206" i="6" s="1"/>
  <c r="BT206" i="6"/>
  <c r="DW206" i="6" s="1"/>
  <c r="FZ206" i="6" s="1"/>
  <c r="BS206" i="6"/>
  <c r="DV206" i="6" s="1"/>
  <c r="FY206" i="6" s="1"/>
  <c r="DU205" i="6"/>
  <c r="FX205" i="6" s="1"/>
  <c r="DT205" i="6"/>
  <c r="FW205" i="6" s="1"/>
  <c r="HZ205" i="6" s="1"/>
  <c r="DS205" i="6"/>
  <c r="FV205" i="6" s="1"/>
  <c r="HY205" i="6" s="1"/>
  <c r="DR205" i="6"/>
  <c r="FU205" i="6" s="1"/>
  <c r="HX205" i="6" s="1"/>
  <c r="DQ205" i="6"/>
  <c r="FT205" i="6" s="1"/>
  <c r="HW205" i="6" s="1"/>
  <c r="DP205" i="6"/>
  <c r="FS205" i="6" s="1"/>
  <c r="HV205" i="6" s="1"/>
  <c r="DO205" i="6"/>
  <c r="FR205" i="6" s="1"/>
  <c r="HU205" i="6" s="1"/>
  <c r="DN205" i="6"/>
  <c r="FQ205" i="6" s="1"/>
  <c r="HT205" i="6" s="1"/>
  <c r="DM205" i="6"/>
  <c r="FP205" i="6" s="1"/>
  <c r="HS205" i="6" s="1"/>
  <c r="DL205" i="6"/>
  <c r="FO205" i="6" s="1"/>
  <c r="HR205" i="6" s="1"/>
  <c r="DK205" i="6"/>
  <c r="FN205" i="6" s="1"/>
  <c r="HQ205" i="6" s="1"/>
  <c r="DJ205" i="6"/>
  <c r="FM205" i="6" s="1"/>
  <c r="HP205" i="6" s="1"/>
  <c r="DI205" i="6"/>
  <c r="FL205" i="6" s="1"/>
  <c r="HO205" i="6" s="1"/>
  <c r="DH205" i="6"/>
  <c r="FK205" i="6" s="1"/>
  <c r="HN205" i="6" s="1"/>
  <c r="DG205" i="6"/>
  <c r="FJ205" i="6" s="1"/>
  <c r="HM205" i="6" s="1"/>
  <c r="DF205" i="6"/>
  <c r="FI205" i="6" s="1"/>
  <c r="HL205" i="6" s="1"/>
  <c r="DE205" i="6"/>
  <c r="FH205" i="6" s="1"/>
  <c r="HK205" i="6" s="1"/>
  <c r="DD205" i="6"/>
  <c r="FG205" i="6" s="1"/>
  <c r="HJ205" i="6" s="1"/>
  <c r="DC205" i="6"/>
  <c r="FF205" i="6" s="1"/>
  <c r="HI205" i="6" s="1"/>
  <c r="DB205" i="6"/>
  <c r="FE205" i="6" s="1"/>
  <c r="HH205" i="6" s="1"/>
  <c r="DA205" i="6"/>
  <c r="FD205" i="6" s="1"/>
  <c r="HG205" i="6" s="1"/>
  <c r="CZ205" i="6"/>
  <c r="FC205" i="6" s="1"/>
  <c r="HF205" i="6" s="1"/>
  <c r="CY205" i="6"/>
  <c r="FB205" i="6" s="1"/>
  <c r="HE205" i="6" s="1"/>
  <c r="CX205" i="6"/>
  <c r="FA205" i="6" s="1"/>
  <c r="HD205" i="6" s="1"/>
  <c r="CW205" i="6"/>
  <c r="EZ205" i="6" s="1"/>
  <c r="HC205" i="6" s="1"/>
  <c r="CV205" i="6"/>
  <c r="EY205" i="6" s="1"/>
  <c r="HB205" i="6" s="1"/>
  <c r="CU205" i="6"/>
  <c r="EX205" i="6" s="1"/>
  <c r="HA205" i="6" s="1"/>
  <c r="CT205" i="6"/>
  <c r="EW205" i="6" s="1"/>
  <c r="GZ205" i="6" s="1"/>
  <c r="CS205" i="6"/>
  <c r="EV205" i="6" s="1"/>
  <c r="GY205" i="6" s="1"/>
  <c r="CR205" i="6"/>
  <c r="EU205" i="6" s="1"/>
  <c r="GX205" i="6" s="1"/>
  <c r="CQ205" i="6"/>
  <c r="ET205" i="6" s="1"/>
  <c r="GW205" i="6" s="1"/>
  <c r="CP205" i="6"/>
  <c r="ES205" i="6" s="1"/>
  <c r="GV205" i="6" s="1"/>
  <c r="CO205" i="6"/>
  <c r="ER205" i="6" s="1"/>
  <c r="GU205" i="6" s="1"/>
  <c r="CN205" i="6"/>
  <c r="EQ205" i="6" s="1"/>
  <c r="GT205" i="6" s="1"/>
  <c r="CM205" i="6"/>
  <c r="EP205" i="6" s="1"/>
  <c r="GS205" i="6" s="1"/>
  <c r="CL205" i="6"/>
  <c r="EO205" i="6" s="1"/>
  <c r="GR205" i="6" s="1"/>
  <c r="CK205" i="6"/>
  <c r="EN205" i="6" s="1"/>
  <c r="GQ205" i="6" s="1"/>
  <c r="CJ205" i="6"/>
  <c r="EM205" i="6" s="1"/>
  <c r="GP205" i="6" s="1"/>
  <c r="CI205" i="6"/>
  <c r="EL205" i="6" s="1"/>
  <c r="GO205" i="6" s="1"/>
  <c r="CH205" i="6"/>
  <c r="EK205" i="6" s="1"/>
  <c r="GN205" i="6" s="1"/>
  <c r="CG205" i="6"/>
  <c r="EJ205" i="6" s="1"/>
  <c r="GM205" i="6" s="1"/>
  <c r="CF205" i="6"/>
  <c r="EI205" i="6" s="1"/>
  <c r="GL205" i="6" s="1"/>
  <c r="CE205" i="6"/>
  <c r="EH205" i="6" s="1"/>
  <c r="GK205" i="6" s="1"/>
  <c r="CD205" i="6"/>
  <c r="EG205" i="6" s="1"/>
  <c r="GJ205" i="6" s="1"/>
  <c r="CC205" i="6"/>
  <c r="EF205" i="6" s="1"/>
  <c r="GI205" i="6" s="1"/>
  <c r="CB205" i="6"/>
  <c r="EE205" i="6" s="1"/>
  <c r="GH205" i="6" s="1"/>
  <c r="CA205" i="6"/>
  <c r="ED205" i="6" s="1"/>
  <c r="GG205" i="6" s="1"/>
  <c r="BZ205" i="6"/>
  <c r="EC205" i="6" s="1"/>
  <c r="GF205" i="6" s="1"/>
  <c r="BY205" i="6"/>
  <c r="EB205" i="6" s="1"/>
  <c r="GE205" i="6" s="1"/>
  <c r="BX205" i="6"/>
  <c r="EA205" i="6" s="1"/>
  <c r="GD205" i="6" s="1"/>
  <c r="BW205" i="6"/>
  <c r="DZ205" i="6" s="1"/>
  <c r="GC205" i="6" s="1"/>
  <c r="BV205" i="6"/>
  <c r="DY205" i="6" s="1"/>
  <c r="GB205" i="6" s="1"/>
  <c r="BU205" i="6"/>
  <c r="DX205" i="6" s="1"/>
  <c r="GA205" i="6" s="1"/>
  <c r="BT205" i="6"/>
  <c r="DW205" i="6" s="1"/>
  <c r="FZ205" i="6" s="1"/>
  <c r="BS205" i="6"/>
  <c r="DV205" i="6" s="1"/>
  <c r="FY205" i="6" s="1"/>
  <c r="DU204" i="6"/>
  <c r="FX204" i="6" s="1"/>
  <c r="DT204" i="6"/>
  <c r="FW204" i="6" s="1"/>
  <c r="HZ204" i="6" s="1"/>
  <c r="DS204" i="6"/>
  <c r="FV204" i="6" s="1"/>
  <c r="HY204" i="6" s="1"/>
  <c r="DR204" i="6"/>
  <c r="FU204" i="6" s="1"/>
  <c r="HX204" i="6" s="1"/>
  <c r="DQ204" i="6"/>
  <c r="FT204" i="6" s="1"/>
  <c r="HW204" i="6" s="1"/>
  <c r="DP204" i="6"/>
  <c r="FS204" i="6" s="1"/>
  <c r="HV204" i="6" s="1"/>
  <c r="DO204" i="6"/>
  <c r="FR204" i="6" s="1"/>
  <c r="HU204" i="6" s="1"/>
  <c r="DN204" i="6"/>
  <c r="FQ204" i="6" s="1"/>
  <c r="HT204" i="6" s="1"/>
  <c r="DM204" i="6"/>
  <c r="FP204" i="6" s="1"/>
  <c r="HS204" i="6" s="1"/>
  <c r="DL204" i="6"/>
  <c r="FO204" i="6" s="1"/>
  <c r="HR204" i="6" s="1"/>
  <c r="DK204" i="6"/>
  <c r="FN204" i="6" s="1"/>
  <c r="HQ204" i="6" s="1"/>
  <c r="DJ204" i="6"/>
  <c r="FM204" i="6" s="1"/>
  <c r="HP204" i="6" s="1"/>
  <c r="DI204" i="6"/>
  <c r="FL204" i="6" s="1"/>
  <c r="HO204" i="6" s="1"/>
  <c r="DH204" i="6"/>
  <c r="FK204" i="6" s="1"/>
  <c r="HN204" i="6" s="1"/>
  <c r="DG204" i="6"/>
  <c r="FJ204" i="6" s="1"/>
  <c r="HM204" i="6" s="1"/>
  <c r="DF204" i="6"/>
  <c r="FI204" i="6" s="1"/>
  <c r="HL204" i="6" s="1"/>
  <c r="DE204" i="6"/>
  <c r="FH204" i="6" s="1"/>
  <c r="HK204" i="6" s="1"/>
  <c r="DD204" i="6"/>
  <c r="FG204" i="6" s="1"/>
  <c r="HJ204" i="6" s="1"/>
  <c r="DC204" i="6"/>
  <c r="FF204" i="6" s="1"/>
  <c r="HI204" i="6" s="1"/>
  <c r="DB204" i="6"/>
  <c r="FE204" i="6" s="1"/>
  <c r="HH204" i="6" s="1"/>
  <c r="DA204" i="6"/>
  <c r="FD204" i="6" s="1"/>
  <c r="HG204" i="6" s="1"/>
  <c r="CZ204" i="6"/>
  <c r="FC204" i="6" s="1"/>
  <c r="HF204" i="6" s="1"/>
  <c r="CY204" i="6"/>
  <c r="FB204" i="6" s="1"/>
  <c r="HE204" i="6" s="1"/>
  <c r="CX204" i="6"/>
  <c r="FA204" i="6" s="1"/>
  <c r="HD204" i="6" s="1"/>
  <c r="CW204" i="6"/>
  <c r="EZ204" i="6" s="1"/>
  <c r="HC204" i="6" s="1"/>
  <c r="CV204" i="6"/>
  <c r="EY204" i="6" s="1"/>
  <c r="HB204" i="6" s="1"/>
  <c r="CU204" i="6"/>
  <c r="EX204" i="6" s="1"/>
  <c r="HA204" i="6" s="1"/>
  <c r="CT204" i="6"/>
  <c r="EW204" i="6" s="1"/>
  <c r="GZ204" i="6" s="1"/>
  <c r="CS204" i="6"/>
  <c r="EV204" i="6" s="1"/>
  <c r="GY204" i="6" s="1"/>
  <c r="CR204" i="6"/>
  <c r="EU204" i="6" s="1"/>
  <c r="GX204" i="6" s="1"/>
  <c r="CQ204" i="6"/>
  <c r="ET204" i="6" s="1"/>
  <c r="GW204" i="6" s="1"/>
  <c r="CP204" i="6"/>
  <c r="ES204" i="6" s="1"/>
  <c r="GV204" i="6" s="1"/>
  <c r="CO204" i="6"/>
  <c r="ER204" i="6" s="1"/>
  <c r="GU204" i="6" s="1"/>
  <c r="CN204" i="6"/>
  <c r="EQ204" i="6" s="1"/>
  <c r="GT204" i="6" s="1"/>
  <c r="CM204" i="6"/>
  <c r="EP204" i="6" s="1"/>
  <c r="GS204" i="6" s="1"/>
  <c r="CL204" i="6"/>
  <c r="EO204" i="6" s="1"/>
  <c r="GR204" i="6" s="1"/>
  <c r="CK204" i="6"/>
  <c r="EN204" i="6" s="1"/>
  <c r="GQ204" i="6" s="1"/>
  <c r="CJ204" i="6"/>
  <c r="EM204" i="6" s="1"/>
  <c r="GP204" i="6" s="1"/>
  <c r="CI204" i="6"/>
  <c r="EL204" i="6" s="1"/>
  <c r="GO204" i="6" s="1"/>
  <c r="CH204" i="6"/>
  <c r="EK204" i="6" s="1"/>
  <c r="GN204" i="6" s="1"/>
  <c r="CG204" i="6"/>
  <c r="EJ204" i="6" s="1"/>
  <c r="GM204" i="6" s="1"/>
  <c r="CF204" i="6"/>
  <c r="EI204" i="6" s="1"/>
  <c r="GL204" i="6" s="1"/>
  <c r="CE204" i="6"/>
  <c r="EH204" i="6" s="1"/>
  <c r="GK204" i="6" s="1"/>
  <c r="CD204" i="6"/>
  <c r="EG204" i="6" s="1"/>
  <c r="GJ204" i="6" s="1"/>
  <c r="CC204" i="6"/>
  <c r="EF204" i="6" s="1"/>
  <c r="GI204" i="6" s="1"/>
  <c r="CB204" i="6"/>
  <c r="EE204" i="6" s="1"/>
  <c r="GH204" i="6" s="1"/>
  <c r="CA204" i="6"/>
  <c r="ED204" i="6" s="1"/>
  <c r="GG204" i="6" s="1"/>
  <c r="BZ204" i="6"/>
  <c r="EC204" i="6" s="1"/>
  <c r="GF204" i="6" s="1"/>
  <c r="BY204" i="6"/>
  <c r="EB204" i="6" s="1"/>
  <c r="GE204" i="6" s="1"/>
  <c r="BX204" i="6"/>
  <c r="EA204" i="6" s="1"/>
  <c r="GD204" i="6" s="1"/>
  <c r="BW204" i="6"/>
  <c r="DZ204" i="6" s="1"/>
  <c r="GC204" i="6" s="1"/>
  <c r="BV204" i="6"/>
  <c r="DY204" i="6" s="1"/>
  <c r="GB204" i="6" s="1"/>
  <c r="BU204" i="6"/>
  <c r="DX204" i="6" s="1"/>
  <c r="GA204" i="6" s="1"/>
  <c r="BT204" i="6"/>
  <c r="DW204" i="6" s="1"/>
  <c r="FZ204" i="6" s="1"/>
  <c r="BS204" i="6"/>
  <c r="DV204" i="6" s="1"/>
  <c r="FY204" i="6" s="1"/>
  <c r="DU203" i="6"/>
  <c r="FX203" i="6" s="1"/>
  <c r="DT203" i="6"/>
  <c r="FW203" i="6" s="1"/>
  <c r="HZ203" i="6" s="1"/>
  <c r="DS203" i="6"/>
  <c r="FV203" i="6" s="1"/>
  <c r="HY203" i="6" s="1"/>
  <c r="DR203" i="6"/>
  <c r="FU203" i="6" s="1"/>
  <c r="HX203" i="6" s="1"/>
  <c r="DQ203" i="6"/>
  <c r="FT203" i="6" s="1"/>
  <c r="HW203" i="6" s="1"/>
  <c r="DP203" i="6"/>
  <c r="FS203" i="6" s="1"/>
  <c r="HV203" i="6" s="1"/>
  <c r="DO203" i="6"/>
  <c r="FR203" i="6" s="1"/>
  <c r="HU203" i="6" s="1"/>
  <c r="DN203" i="6"/>
  <c r="FQ203" i="6" s="1"/>
  <c r="HT203" i="6" s="1"/>
  <c r="DM203" i="6"/>
  <c r="FP203" i="6" s="1"/>
  <c r="HS203" i="6" s="1"/>
  <c r="DL203" i="6"/>
  <c r="FO203" i="6" s="1"/>
  <c r="HR203" i="6" s="1"/>
  <c r="DK203" i="6"/>
  <c r="FN203" i="6" s="1"/>
  <c r="HQ203" i="6" s="1"/>
  <c r="DJ203" i="6"/>
  <c r="FM203" i="6" s="1"/>
  <c r="HP203" i="6" s="1"/>
  <c r="DI203" i="6"/>
  <c r="FL203" i="6" s="1"/>
  <c r="HO203" i="6" s="1"/>
  <c r="DH203" i="6"/>
  <c r="FK203" i="6" s="1"/>
  <c r="HN203" i="6" s="1"/>
  <c r="DG203" i="6"/>
  <c r="FJ203" i="6" s="1"/>
  <c r="HM203" i="6" s="1"/>
  <c r="DF203" i="6"/>
  <c r="FI203" i="6" s="1"/>
  <c r="HL203" i="6" s="1"/>
  <c r="DE203" i="6"/>
  <c r="FH203" i="6" s="1"/>
  <c r="HK203" i="6" s="1"/>
  <c r="DD203" i="6"/>
  <c r="FG203" i="6" s="1"/>
  <c r="HJ203" i="6" s="1"/>
  <c r="DC203" i="6"/>
  <c r="FF203" i="6" s="1"/>
  <c r="HI203" i="6" s="1"/>
  <c r="DB203" i="6"/>
  <c r="FE203" i="6" s="1"/>
  <c r="HH203" i="6" s="1"/>
  <c r="DA203" i="6"/>
  <c r="FD203" i="6" s="1"/>
  <c r="HG203" i="6" s="1"/>
  <c r="CZ203" i="6"/>
  <c r="FC203" i="6" s="1"/>
  <c r="HF203" i="6" s="1"/>
  <c r="CY203" i="6"/>
  <c r="FB203" i="6" s="1"/>
  <c r="HE203" i="6" s="1"/>
  <c r="CX203" i="6"/>
  <c r="FA203" i="6" s="1"/>
  <c r="HD203" i="6" s="1"/>
  <c r="CW203" i="6"/>
  <c r="EZ203" i="6" s="1"/>
  <c r="HC203" i="6" s="1"/>
  <c r="CV203" i="6"/>
  <c r="EY203" i="6" s="1"/>
  <c r="HB203" i="6" s="1"/>
  <c r="CU203" i="6"/>
  <c r="EX203" i="6" s="1"/>
  <c r="HA203" i="6" s="1"/>
  <c r="CT203" i="6"/>
  <c r="EW203" i="6" s="1"/>
  <c r="GZ203" i="6" s="1"/>
  <c r="CS203" i="6"/>
  <c r="EV203" i="6" s="1"/>
  <c r="GY203" i="6" s="1"/>
  <c r="CR203" i="6"/>
  <c r="EU203" i="6" s="1"/>
  <c r="GX203" i="6" s="1"/>
  <c r="CQ203" i="6"/>
  <c r="ET203" i="6" s="1"/>
  <c r="GW203" i="6" s="1"/>
  <c r="CP203" i="6"/>
  <c r="ES203" i="6" s="1"/>
  <c r="GV203" i="6" s="1"/>
  <c r="CO203" i="6"/>
  <c r="ER203" i="6" s="1"/>
  <c r="GU203" i="6" s="1"/>
  <c r="CN203" i="6"/>
  <c r="EQ203" i="6" s="1"/>
  <c r="GT203" i="6" s="1"/>
  <c r="CM203" i="6"/>
  <c r="EP203" i="6" s="1"/>
  <c r="GS203" i="6" s="1"/>
  <c r="CL203" i="6"/>
  <c r="EO203" i="6" s="1"/>
  <c r="GR203" i="6" s="1"/>
  <c r="CK203" i="6"/>
  <c r="EN203" i="6" s="1"/>
  <c r="GQ203" i="6" s="1"/>
  <c r="CJ203" i="6"/>
  <c r="EM203" i="6" s="1"/>
  <c r="GP203" i="6" s="1"/>
  <c r="CI203" i="6"/>
  <c r="EL203" i="6" s="1"/>
  <c r="GO203" i="6" s="1"/>
  <c r="CH203" i="6"/>
  <c r="EK203" i="6" s="1"/>
  <c r="GN203" i="6" s="1"/>
  <c r="CG203" i="6"/>
  <c r="EJ203" i="6" s="1"/>
  <c r="GM203" i="6" s="1"/>
  <c r="CF203" i="6"/>
  <c r="EI203" i="6" s="1"/>
  <c r="GL203" i="6" s="1"/>
  <c r="CE203" i="6"/>
  <c r="EH203" i="6" s="1"/>
  <c r="GK203" i="6" s="1"/>
  <c r="CD203" i="6"/>
  <c r="EG203" i="6" s="1"/>
  <c r="GJ203" i="6" s="1"/>
  <c r="CC203" i="6"/>
  <c r="EF203" i="6" s="1"/>
  <c r="GI203" i="6" s="1"/>
  <c r="CB203" i="6"/>
  <c r="EE203" i="6" s="1"/>
  <c r="GH203" i="6" s="1"/>
  <c r="CA203" i="6"/>
  <c r="ED203" i="6" s="1"/>
  <c r="GG203" i="6" s="1"/>
  <c r="BZ203" i="6"/>
  <c r="EC203" i="6" s="1"/>
  <c r="GF203" i="6" s="1"/>
  <c r="BY203" i="6"/>
  <c r="EB203" i="6" s="1"/>
  <c r="GE203" i="6" s="1"/>
  <c r="BX203" i="6"/>
  <c r="EA203" i="6" s="1"/>
  <c r="GD203" i="6" s="1"/>
  <c r="BW203" i="6"/>
  <c r="DZ203" i="6" s="1"/>
  <c r="GC203" i="6" s="1"/>
  <c r="BV203" i="6"/>
  <c r="DY203" i="6" s="1"/>
  <c r="GB203" i="6" s="1"/>
  <c r="BU203" i="6"/>
  <c r="DX203" i="6" s="1"/>
  <c r="GA203" i="6" s="1"/>
  <c r="BT203" i="6"/>
  <c r="DW203" i="6" s="1"/>
  <c r="FZ203" i="6" s="1"/>
  <c r="BS203" i="6"/>
  <c r="DV203" i="6" s="1"/>
  <c r="FY203" i="6" s="1"/>
  <c r="DU202" i="6"/>
  <c r="FX202" i="6" s="1"/>
  <c r="DT202" i="6"/>
  <c r="FW202" i="6" s="1"/>
  <c r="HZ202" i="6" s="1"/>
  <c r="DS202" i="6"/>
  <c r="FV202" i="6" s="1"/>
  <c r="HY202" i="6" s="1"/>
  <c r="DR202" i="6"/>
  <c r="FU202" i="6" s="1"/>
  <c r="HX202" i="6" s="1"/>
  <c r="DQ202" i="6"/>
  <c r="FT202" i="6" s="1"/>
  <c r="HW202" i="6" s="1"/>
  <c r="DP202" i="6"/>
  <c r="FS202" i="6" s="1"/>
  <c r="HV202" i="6" s="1"/>
  <c r="DO202" i="6"/>
  <c r="FR202" i="6" s="1"/>
  <c r="HU202" i="6" s="1"/>
  <c r="DN202" i="6"/>
  <c r="FQ202" i="6" s="1"/>
  <c r="HT202" i="6" s="1"/>
  <c r="DM202" i="6"/>
  <c r="FP202" i="6" s="1"/>
  <c r="HS202" i="6" s="1"/>
  <c r="DL202" i="6"/>
  <c r="FO202" i="6" s="1"/>
  <c r="HR202" i="6" s="1"/>
  <c r="DK202" i="6"/>
  <c r="FN202" i="6" s="1"/>
  <c r="HQ202" i="6" s="1"/>
  <c r="DJ202" i="6"/>
  <c r="FM202" i="6" s="1"/>
  <c r="HP202" i="6" s="1"/>
  <c r="DI202" i="6"/>
  <c r="FL202" i="6" s="1"/>
  <c r="HO202" i="6" s="1"/>
  <c r="DH202" i="6"/>
  <c r="FK202" i="6" s="1"/>
  <c r="HN202" i="6" s="1"/>
  <c r="DG202" i="6"/>
  <c r="FJ202" i="6" s="1"/>
  <c r="HM202" i="6" s="1"/>
  <c r="DF202" i="6"/>
  <c r="FI202" i="6" s="1"/>
  <c r="HL202" i="6" s="1"/>
  <c r="DE202" i="6"/>
  <c r="FH202" i="6" s="1"/>
  <c r="HK202" i="6" s="1"/>
  <c r="DD202" i="6"/>
  <c r="FG202" i="6" s="1"/>
  <c r="HJ202" i="6" s="1"/>
  <c r="DC202" i="6"/>
  <c r="FF202" i="6" s="1"/>
  <c r="HI202" i="6" s="1"/>
  <c r="DB202" i="6"/>
  <c r="FE202" i="6" s="1"/>
  <c r="HH202" i="6" s="1"/>
  <c r="DA202" i="6"/>
  <c r="FD202" i="6" s="1"/>
  <c r="HG202" i="6" s="1"/>
  <c r="CZ202" i="6"/>
  <c r="FC202" i="6" s="1"/>
  <c r="HF202" i="6" s="1"/>
  <c r="CY202" i="6"/>
  <c r="FB202" i="6" s="1"/>
  <c r="HE202" i="6" s="1"/>
  <c r="CX202" i="6"/>
  <c r="FA202" i="6" s="1"/>
  <c r="HD202" i="6" s="1"/>
  <c r="CW202" i="6"/>
  <c r="EZ202" i="6" s="1"/>
  <c r="HC202" i="6" s="1"/>
  <c r="CV202" i="6"/>
  <c r="EY202" i="6" s="1"/>
  <c r="HB202" i="6" s="1"/>
  <c r="CU202" i="6"/>
  <c r="EX202" i="6" s="1"/>
  <c r="HA202" i="6" s="1"/>
  <c r="CT202" i="6"/>
  <c r="EW202" i="6" s="1"/>
  <c r="GZ202" i="6" s="1"/>
  <c r="CS202" i="6"/>
  <c r="EV202" i="6" s="1"/>
  <c r="GY202" i="6" s="1"/>
  <c r="CR202" i="6"/>
  <c r="EU202" i="6" s="1"/>
  <c r="GX202" i="6" s="1"/>
  <c r="CQ202" i="6"/>
  <c r="ET202" i="6" s="1"/>
  <c r="GW202" i="6" s="1"/>
  <c r="CP202" i="6"/>
  <c r="ES202" i="6" s="1"/>
  <c r="GV202" i="6" s="1"/>
  <c r="CO202" i="6"/>
  <c r="ER202" i="6" s="1"/>
  <c r="GU202" i="6" s="1"/>
  <c r="CN202" i="6"/>
  <c r="EQ202" i="6" s="1"/>
  <c r="GT202" i="6" s="1"/>
  <c r="CM202" i="6"/>
  <c r="EP202" i="6" s="1"/>
  <c r="GS202" i="6" s="1"/>
  <c r="CL202" i="6"/>
  <c r="EO202" i="6" s="1"/>
  <c r="GR202" i="6" s="1"/>
  <c r="CK202" i="6"/>
  <c r="EN202" i="6" s="1"/>
  <c r="GQ202" i="6" s="1"/>
  <c r="CJ202" i="6"/>
  <c r="EM202" i="6" s="1"/>
  <c r="GP202" i="6" s="1"/>
  <c r="CI202" i="6"/>
  <c r="EL202" i="6" s="1"/>
  <c r="GO202" i="6" s="1"/>
  <c r="CH202" i="6"/>
  <c r="EK202" i="6" s="1"/>
  <c r="GN202" i="6" s="1"/>
  <c r="CG202" i="6"/>
  <c r="EJ202" i="6" s="1"/>
  <c r="GM202" i="6" s="1"/>
  <c r="CF202" i="6"/>
  <c r="EI202" i="6" s="1"/>
  <c r="GL202" i="6" s="1"/>
  <c r="CE202" i="6"/>
  <c r="EH202" i="6" s="1"/>
  <c r="GK202" i="6" s="1"/>
  <c r="CD202" i="6"/>
  <c r="EG202" i="6" s="1"/>
  <c r="GJ202" i="6" s="1"/>
  <c r="CC202" i="6"/>
  <c r="EF202" i="6" s="1"/>
  <c r="GI202" i="6" s="1"/>
  <c r="CB202" i="6"/>
  <c r="EE202" i="6" s="1"/>
  <c r="GH202" i="6" s="1"/>
  <c r="CA202" i="6"/>
  <c r="ED202" i="6" s="1"/>
  <c r="GG202" i="6" s="1"/>
  <c r="BZ202" i="6"/>
  <c r="EC202" i="6" s="1"/>
  <c r="GF202" i="6" s="1"/>
  <c r="BY202" i="6"/>
  <c r="EB202" i="6" s="1"/>
  <c r="GE202" i="6" s="1"/>
  <c r="BX202" i="6"/>
  <c r="EA202" i="6" s="1"/>
  <c r="GD202" i="6" s="1"/>
  <c r="BW202" i="6"/>
  <c r="DZ202" i="6" s="1"/>
  <c r="GC202" i="6" s="1"/>
  <c r="BV202" i="6"/>
  <c r="DY202" i="6" s="1"/>
  <c r="GB202" i="6" s="1"/>
  <c r="BU202" i="6"/>
  <c r="DX202" i="6" s="1"/>
  <c r="GA202" i="6" s="1"/>
  <c r="BT202" i="6"/>
  <c r="DW202" i="6" s="1"/>
  <c r="FZ202" i="6" s="1"/>
  <c r="BS202" i="6"/>
  <c r="DV202" i="6" s="1"/>
  <c r="FY202" i="6" s="1"/>
  <c r="DU201" i="6"/>
  <c r="FX201" i="6" s="1"/>
  <c r="DT201" i="6"/>
  <c r="FW201" i="6" s="1"/>
  <c r="HZ201" i="6" s="1"/>
  <c r="DS201" i="6"/>
  <c r="FV201" i="6" s="1"/>
  <c r="HY201" i="6" s="1"/>
  <c r="DR201" i="6"/>
  <c r="FU201" i="6" s="1"/>
  <c r="HX201" i="6" s="1"/>
  <c r="DQ201" i="6"/>
  <c r="FT201" i="6" s="1"/>
  <c r="HW201" i="6" s="1"/>
  <c r="DP201" i="6"/>
  <c r="FS201" i="6" s="1"/>
  <c r="HV201" i="6" s="1"/>
  <c r="DO201" i="6"/>
  <c r="FR201" i="6" s="1"/>
  <c r="HU201" i="6" s="1"/>
  <c r="DN201" i="6"/>
  <c r="FQ201" i="6" s="1"/>
  <c r="HT201" i="6" s="1"/>
  <c r="DM201" i="6"/>
  <c r="FP201" i="6" s="1"/>
  <c r="HS201" i="6" s="1"/>
  <c r="DL201" i="6"/>
  <c r="FO201" i="6" s="1"/>
  <c r="HR201" i="6" s="1"/>
  <c r="DK201" i="6"/>
  <c r="FN201" i="6" s="1"/>
  <c r="HQ201" i="6" s="1"/>
  <c r="DJ201" i="6"/>
  <c r="FM201" i="6" s="1"/>
  <c r="HP201" i="6" s="1"/>
  <c r="DI201" i="6"/>
  <c r="FL201" i="6" s="1"/>
  <c r="HO201" i="6" s="1"/>
  <c r="DH201" i="6"/>
  <c r="FK201" i="6" s="1"/>
  <c r="HN201" i="6" s="1"/>
  <c r="DG201" i="6"/>
  <c r="FJ201" i="6" s="1"/>
  <c r="HM201" i="6" s="1"/>
  <c r="DF201" i="6"/>
  <c r="FI201" i="6" s="1"/>
  <c r="HL201" i="6" s="1"/>
  <c r="DE201" i="6"/>
  <c r="FH201" i="6" s="1"/>
  <c r="HK201" i="6" s="1"/>
  <c r="DD201" i="6"/>
  <c r="FG201" i="6" s="1"/>
  <c r="HJ201" i="6" s="1"/>
  <c r="DC201" i="6"/>
  <c r="FF201" i="6" s="1"/>
  <c r="HI201" i="6" s="1"/>
  <c r="DB201" i="6"/>
  <c r="FE201" i="6" s="1"/>
  <c r="HH201" i="6" s="1"/>
  <c r="DA201" i="6"/>
  <c r="FD201" i="6" s="1"/>
  <c r="HG201" i="6" s="1"/>
  <c r="CZ201" i="6"/>
  <c r="FC201" i="6" s="1"/>
  <c r="HF201" i="6" s="1"/>
  <c r="CY201" i="6"/>
  <c r="FB201" i="6" s="1"/>
  <c r="HE201" i="6" s="1"/>
  <c r="CX201" i="6"/>
  <c r="FA201" i="6" s="1"/>
  <c r="HD201" i="6" s="1"/>
  <c r="CW201" i="6"/>
  <c r="EZ201" i="6" s="1"/>
  <c r="HC201" i="6" s="1"/>
  <c r="CV201" i="6"/>
  <c r="EY201" i="6" s="1"/>
  <c r="HB201" i="6" s="1"/>
  <c r="CU201" i="6"/>
  <c r="EX201" i="6" s="1"/>
  <c r="HA201" i="6" s="1"/>
  <c r="CT201" i="6"/>
  <c r="EW201" i="6" s="1"/>
  <c r="GZ201" i="6" s="1"/>
  <c r="CS201" i="6"/>
  <c r="EV201" i="6" s="1"/>
  <c r="GY201" i="6" s="1"/>
  <c r="CR201" i="6"/>
  <c r="EU201" i="6" s="1"/>
  <c r="GX201" i="6" s="1"/>
  <c r="CQ201" i="6"/>
  <c r="ET201" i="6" s="1"/>
  <c r="GW201" i="6" s="1"/>
  <c r="CP201" i="6"/>
  <c r="ES201" i="6" s="1"/>
  <c r="GV201" i="6" s="1"/>
  <c r="CO201" i="6"/>
  <c r="ER201" i="6" s="1"/>
  <c r="GU201" i="6" s="1"/>
  <c r="CN201" i="6"/>
  <c r="EQ201" i="6" s="1"/>
  <c r="GT201" i="6" s="1"/>
  <c r="CM201" i="6"/>
  <c r="EP201" i="6" s="1"/>
  <c r="GS201" i="6" s="1"/>
  <c r="CL201" i="6"/>
  <c r="EO201" i="6" s="1"/>
  <c r="GR201" i="6" s="1"/>
  <c r="CK201" i="6"/>
  <c r="EN201" i="6" s="1"/>
  <c r="GQ201" i="6" s="1"/>
  <c r="CJ201" i="6"/>
  <c r="EM201" i="6" s="1"/>
  <c r="GP201" i="6" s="1"/>
  <c r="CI201" i="6"/>
  <c r="EL201" i="6" s="1"/>
  <c r="GO201" i="6" s="1"/>
  <c r="CH201" i="6"/>
  <c r="EK201" i="6" s="1"/>
  <c r="GN201" i="6" s="1"/>
  <c r="CG201" i="6"/>
  <c r="EJ201" i="6" s="1"/>
  <c r="GM201" i="6" s="1"/>
  <c r="CF201" i="6"/>
  <c r="EI201" i="6" s="1"/>
  <c r="GL201" i="6" s="1"/>
  <c r="CE201" i="6"/>
  <c r="EH201" i="6" s="1"/>
  <c r="GK201" i="6" s="1"/>
  <c r="CD201" i="6"/>
  <c r="EG201" i="6" s="1"/>
  <c r="GJ201" i="6" s="1"/>
  <c r="CC201" i="6"/>
  <c r="EF201" i="6" s="1"/>
  <c r="GI201" i="6" s="1"/>
  <c r="CB201" i="6"/>
  <c r="EE201" i="6" s="1"/>
  <c r="GH201" i="6" s="1"/>
  <c r="CA201" i="6"/>
  <c r="ED201" i="6" s="1"/>
  <c r="GG201" i="6" s="1"/>
  <c r="BZ201" i="6"/>
  <c r="EC201" i="6" s="1"/>
  <c r="GF201" i="6" s="1"/>
  <c r="BY201" i="6"/>
  <c r="EB201" i="6" s="1"/>
  <c r="GE201" i="6" s="1"/>
  <c r="BX201" i="6"/>
  <c r="EA201" i="6" s="1"/>
  <c r="GD201" i="6" s="1"/>
  <c r="BW201" i="6"/>
  <c r="DZ201" i="6" s="1"/>
  <c r="GC201" i="6" s="1"/>
  <c r="BV201" i="6"/>
  <c r="DY201" i="6" s="1"/>
  <c r="GB201" i="6" s="1"/>
  <c r="BU201" i="6"/>
  <c r="DX201" i="6" s="1"/>
  <c r="GA201" i="6" s="1"/>
  <c r="BT201" i="6"/>
  <c r="DW201" i="6" s="1"/>
  <c r="FZ201" i="6" s="1"/>
  <c r="BS201" i="6"/>
  <c r="DV201" i="6" s="1"/>
  <c r="FY201" i="6" s="1"/>
  <c r="DU200" i="6"/>
  <c r="FX200" i="6" s="1"/>
  <c r="DT200" i="6"/>
  <c r="FW200" i="6" s="1"/>
  <c r="HZ200" i="6" s="1"/>
  <c r="DS200" i="6"/>
  <c r="FV200" i="6" s="1"/>
  <c r="HY200" i="6" s="1"/>
  <c r="DR200" i="6"/>
  <c r="FU200" i="6" s="1"/>
  <c r="HX200" i="6" s="1"/>
  <c r="DQ200" i="6"/>
  <c r="FT200" i="6" s="1"/>
  <c r="HW200" i="6" s="1"/>
  <c r="DP200" i="6"/>
  <c r="FS200" i="6" s="1"/>
  <c r="HV200" i="6" s="1"/>
  <c r="DO200" i="6"/>
  <c r="FR200" i="6" s="1"/>
  <c r="HU200" i="6" s="1"/>
  <c r="DN200" i="6"/>
  <c r="FQ200" i="6" s="1"/>
  <c r="HT200" i="6" s="1"/>
  <c r="DM200" i="6"/>
  <c r="FP200" i="6" s="1"/>
  <c r="HS200" i="6" s="1"/>
  <c r="DL200" i="6"/>
  <c r="FO200" i="6" s="1"/>
  <c r="HR200" i="6" s="1"/>
  <c r="DK200" i="6"/>
  <c r="FN200" i="6" s="1"/>
  <c r="HQ200" i="6" s="1"/>
  <c r="DJ200" i="6"/>
  <c r="FM200" i="6" s="1"/>
  <c r="HP200" i="6" s="1"/>
  <c r="DI200" i="6"/>
  <c r="FL200" i="6" s="1"/>
  <c r="HO200" i="6" s="1"/>
  <c r="DH200" i="6"/>
  <c r="FK200" i="6" s="1"/>
  <c r="HN200" i="6" s="1"/>
  <c r="DG200" i="6"/>
  <c r="FJ200" i="6" s="1"/>
  <c r="HM200" i="6" s="1"/>
  <c r="DF200" i="6"/>
  <c r="FI200" i="6" s="1"/>
  <c r="HL200" i="6" s="1"/>
  <c r="DE200" i="6"/>
  <c r="FH200" i="6" s="1"/>
  <c r="HK200" i="6" s="1"/>
  <c r="DD200" i="6"/>
  <c r="FG200" i="6" s="1"/>
  <c r="HJ200" i="6" s="1"/>
  <c r="DC200" i="6"/>
  <c r="FF200" i="6" s="1"/>
  <c r="HI200" i="6" s="1"/>
  <c r="DB200" i="6"/>
  <c r="FE200" i="6" s="1"/>
  <c r="HH200" i="6" s="1"/>
  <c r="DA200" i="6"/>
  <c r="FD200" i="6" s="1"/>
  <c r="HG200" i="6" s="1"/>
  <c r="CZ200" i="6"/>
  <c r="FC200" i="6" s="1"/>
  <c r="HF200" i="6" s="1"/>
  <c r="CY200" i="6"/>
  <c r="FB200" i="6" s="1"/>
  <c r="HE200" i="6" s="1"/>
  <c r="CX200" i="6"/>
  <c r="FA200" i="6" s="1"/>
  <c r="HD200" i="6" s="1"/>
  <c r="CW200" i="6"/>
  <c r="EZ200" i="6" s="1"/>
  <c r="HC200" i="6" s="1"/>
  <c r="CV200" i="6"/>
  <c r="EY200" i="6" s="1"/>
  <c r="HB200" i="6" s="1"/>
  <c r="CU200" i="6"/>
  <c r="EX200" i="6" s="1"/>
  <c r="HA200" i="6" s="1"/>
  <c r="CT200" i="6"/>
  <c r="EW200" i="6" s="1"/>
  <c r="GZ200" i="6" s="1"/>
  <c r="CS200" i="6"/>
  <c r="EV200" i="6" s="1"/>
  <c r="GY200" i="6" s="1"/>
  <c r="CR200" i="6"/>
  <c r="EU200" i="6" s="1"/>
  <c r="GX200" i="6" s="1"/>
  <c r="CQ200" i="6"/>
  <c r="ET200" i="6" s="1"/>
  <c r="GW200" i="6" s="1"/>
  <c r="CP200" i="6"/>
  <c r="ES200" i="6" s="1"/>
  <c r="GV200" i="6" s="1"/>
  <c r="CO200" i="6"/>
  <c r="ER200" i="6" s="1"/>
  <c r="GU200" i="6" s="1"/>
  <c r="CN200" i="6"/>
  <c r="EQ200" i="6" s="1"/>
  <c r="GT200" i="6" s="1"/>
  <c r="CM200" i="6"/>
  <c r="EP200" i="6" s="1"/>
  <c r="GS200" i="6" s="1"/>
  <c r="CL200" i="6"/>
  <c r="EO200" i="6" s="1"/>
  <c r="GR200" i="6" s="1"/>
  <c r="CK200" i="6"/>
  <c r="EN200" i="6" s="1"/>
  <c r="GQ200" i="6" s="1"/>
  <c r="CJ200" i="6"/>
  <c r="EM200" i="6" s="1"/>
  <c r="GP200" i="6" s="1"/>
  <c r="CI200" i="6"/>
  <c r="EL200" i="6" s="1"/>
  <c r="GO200" i="6" s="1"/>
  <c r="CH200" i="6"/>
  <c r="EK200" i="6" s="1"/>
  <c r="GN200" i="6" s="1"/>
  <c r="CG200" i="6"/>
  <c r="EJ200" i="6" s="1"/>
  <c r="GM200" i="6" s="1"/>
  <c r="CF200" i="6"/>
  <c r="EI200" i="6" s="1"/>
  <c r="GL200" i="6" s="1"/>
  <c r="CE200" i="6"/>
  <c r="EH200" i="6" s="1"/>
  <c r="GK200" i="6" s="1"/>
  <c r="CD200" i="6"/>
  <c r="EG200" i="6" s="1"/>
  <c r="GJ200" i="6" s="1"/>
  <c r="CC200" i="6"/>
  <c r="EF200" i="6" s="1"/>
  <c r="GI200" i="6" s="1"/>
  <c r="CB200" i="6"/>
  <c r="EE200" i="6" s="1"/>
  <c r="GH200" i="6" s="1"/>
  <c r="CA200" i="6"/>
  <c r="ED200" i="6" s="1"/>
  <c r="GG200" i="6" s="1"/>
  <c r="BZ200" i="6"/>
  <c r="EC200" i="6" s="1"/>
  <c r="GF200" i="6" s="1"/>
  <c r="BY200" i="6"/>
  <c r="EB200" i="6" s="1"/>
  <c r="GE200" i="6" s="1"/>
  <c r="BX200" i="6"/>
  <c r="EA200" i="6" s="1"/>
  <c r="GD200" i="6" s="1"/>
  <c r="BW200" i="6"/>
  <c r="DZ200" i="6" s="1"/>
  <c r="GC200" i="6" s="1"/>
  <c r="BV200" i="6"/>
  <c r="DY200" i="6" s="1"/>
  <c r="GB200" i="6" s="1"/>
  <c r="BU200" i="6"/>
  <c r="DX200" i="6" s="1"/>
  <c r="GA200" i="6" s="1"/>
  <c r="BT200" i="6"/>
  <c r="DW200" i="6" s="1"/>
  <c r="FZ200" i="6" s="1"/>
  <c r="BS200" i="6"/>
  <c r="DV200" i="6" s="1"/>
  <c r="FY200" i="6" s="1"/>
  <c r="DU199" i="6"/>
  <c r="FX199" i="6" s="1"/>
  <c r="DT199" i="6"/>
  <c r="FW199" i="6" s="1"/>
  <c r="HZ199" i="6" s="1"/>
  <c r="DS199" i="6"/>
  <c r="FV199" i="6" s="1"/>
  <c r="HY199" i="6" s="1"/>
  <c r="DR199" i="6"/>
  <c r="FU199" i="6" s="1"/>
  <c r="HX199" i="6" s="1"/>
  <c r="DQ199" i="6"/>
  <c r="FT199" i="6" s="1"/>
  <c r="HW199" i="6" s="1"/>
  <c r="DP199" i="6"/>
  <c r="FS199" i="6" s="1"/>
  <c r="HV199" i="6" s="1"/>
  <c r="DO199" i="6"/>
  <c r="FR199" i="6" s="1"/>
  <c r="HU199" i="6" s="1"/>
  <c r="DN199" i="6"/>
  <c r="FQ199" i="6" s="1"/>
  <c r="HT199" i="6" s="1"/>
  <c r="DM199" i="6"/>
  <c r="FP199" i="6" s="1"/>
  <c r="HS199" i="6" s="1"/>
  <c r="DL199" i="6"/>
  <c r="FO199" i="6" s="1"/>
  <c r="HR199" i="6" s="1"/>
  <c r="DK199" i="6"/>
  <c r="FN199" i="6" s="1"/>
  <c r="HQ199" i="6" s="1"/>
  <c r="DJ199" i="6"/>
  <c r="FM199" i="6" s="1"/>
  <c r="HP199" i="6" s="1"/>
  <c r="DI199" i="6"/>
  <c r="FL199" i="6" s="1"/>
  <c r="HO199" i="6" s="1"/>
  <c r="DH199" i="6"/>
  <c r="FK199" i="6" s="1"/>
  <c r="HN199" i="6" s="1"/>
  <c r="DG199" i="6"/>
  <c r="FJ199" i="6" s="1"/>
  <c r="HM199" i="6" s="1"/>
  <c r="DF199" i="6"/>
  <c r="FI199" i="6" s="1"/>
  <c r="HL199" i="6" s="1"/>
  <c r="DE199" i="6"/>
  <c r="FH199" i="6" s="1"/>
  <c r="HK199" i="6" s="1"/>
  <c r="DD199" i="6"/>
  <c r="FG199" i="6" s="1"/>
  <c r="HJ199" i="6" s="1"/>
  <c r="DC199" i="6"/>
  <c r="FF199" i="6" s="1"/>
  <c r="HI199" i="6" s="1"/>
  <c r="DB199" i="6"/>
  <c r="FE199" i="6" s="1"/>
  <c r="HH199" i="6" s="1"/>
  <c r="DA199" i="6"/>
  <c r="FD199" i="6" s="1"/>
  <c r="HG199" i="6" s="1"/>
  <c r="CZ199" i="6"/>
  <c r="FC199" i="6" s="1"/>
  <c r="HF199" i="6" s="1"/>
  <c r="CY199" i="6"/>
  <c r="FB199" i="6" s="1"/>
  <c r="HE199" i="6" s="1"/>
  <c r="CX199" i="6"/>
  <c r="FA199" i="6" s="1"/>
  <c r="HD199" i="6" s="1"/>
  <c r="CW199" i="6"/>
  <c r="EZ199" i="6" s="1"/>
  <c r="HC199" i="6" s="1"/>
  <c r="CV199" i="6"/>
  <c r="EY199" i="6" s="1"/>
  <c r="HB199" i="6" s="1"/>
  <c r="CU199" i="6"/>
  <c r="EX199" i="6" s="1"/>
  <c r="HA199" i="6" s="1"/>
  <c r="CT199" i="6"/>
  <c r="EW199" i="6" s="1"/>
  <c r="GZ199" i="6" s="1"/>
  <c r="CS199" i="6"/>
  <c r="EV199" i="6" s="1"/>
  <c r="GY199" i="6" s="1"/>
  <c r="CR199" i="6"/>
  <c r="EU199" i="6" s="1"/>
  <c r="GX199" i="6" s="1"/>
  <c r="CQ199" i="6"/>
  <c r="ET199" i="6" s="1"/>
  <c r="GW199" i="6" s="1"/>
  <c r="CP199" i="6"/>
  <c r="ES199" i="6" s="1"/>
  <c r="GV199" i="6" s="1"/>
  <c r="CO199" i="6"/>
  <c r="ER199" i="6" s="1"/>
  <c r="GU199" i="6" s="1"/>
  <c r="CN199" i="6"/>
  <c r="EQ199" i="6" s="1"/>
  <c r="GT199" i="6" s="1"/>
  <c r="CM199" i="6"/>
  <c r="EP199" i="6" s="1"/>
  <c r="GS199" i="6" s="1"/>
  <c r="CL199" i="6"/>
  <c r="EO199" i="6" s="1"/>
  <c r="GR199" i="6" s="1"/>
  <c r="CK199" i="6"/>
  <c r="EN199" i="6" s="1"/>
  <c r="GQ199" i="6" s="1"/>
  <c r="CJ199" i="6"/>
  <c r="EM199" i="6" s="1"/>
  <c r="GP199" i="6" s="1"/>
  <c r="CI199" i="6"/>
  <c r="EL199" i="6" s="1"/>
  <c r="GO199" i="6" s="1"/>
  <c r="CH199" i="6"/>
  <c r="EK199" i="6" s="1"/>
  <c r="GN199" i="6" s="1"/>
  <c r="CG199" i="6"/>
  <c r="EJ199" i="6" s="1"/>
  <c r="GM199" i="6" s="1"/>
  <c r="CF199" i="6"/>
  <c r="EI199" i="6" s="1"/>
  <c r="GL199" i="6" s="1"/>
  <c r="CE199" i="6"/>
  <c r="EH199" i="6" s="1"/>
  <c r="GK199" i="6" s="1"/>
  <c r="CD199" i="6"/>
  <c r="EG199" i="6" s="1"/>
  <c r="GJ199" i="6" s="1"/>
  <c r="CC199" i="6"/>
  <c r="EF199" i="6" s="1"/>
  <c r="GI199" i="6" s="1"/>
  <c r="CB199" i="6"/>
  <c r="EE199" i="6" s="1"/>
  <c r="GH199" i="6" s="1"/>
  <c r="CA199" i="6"/>
  <c r="ED199" i="6" s="1"/>
  <c r="GG199" i="6" s="1"/>
  <c r="BZ199" i="6"/>
  <c r="EC199" i="6" s="1"/>
  <c r="GF199" i="6" s="1"/>
  <c r="BY199" i="6"/>
  <c r="EB199" i="6" s="1"/>
  <c r="GE199" i="6" s="1"/>
  <c r="BX199" i="6"/>
  <c r="EA199" i="6" s="1"/>
  <c r="GD199" i="6" s="1"/>
  <c r="BW199" i="6"/>
  <c r="DZ199" i="6" s="1"/>
  <c r="GC199" i="6" s="1"/>
  <c r="BV199" i="6"/>
  <c r="DY199" i="6" s="1"/>
  <c r="GB199" i="6" s="1"/>
  <c r="BU199" i="6"/>
  <c r="DX199" i="6" s="1"/>
  <c r="GA199" i="6" s="1"/>
  <c r="BT199" i="6"/>
  <c r="DW199" i="6" s="1"/>
  <c r="FZ199" i="6" s="1"/>
  <c r="BS199" i="6"/>
  <c r="DV199" i="6" s="1"/>
  <c r="FY199" i="6" s="1"/>
  <c r="DU198" i="6"/>
  <c r="FX198" i="6" s="1"/>
  <c r="DT198" i="6"/>
  <c r="FW198" i="6" s="1"/>
  <c r="HZ198" i="6" s="1"/>
  <c r="DS198" i="6"/>
  <c r="FV198" i="6" s="1"/>
  <c r="HY198" i="6" s="1"/>
  <c r="DR198" i="6"/>
  <c r="FU198" i="6" s="1"/>
  <c r="HX198" i="6" s="1"/>
  <c r="DQ198" i="6"/>
  <c r="FT198" i="6" s="1"/>
  <c r="HW198" i="6" s="1"/>
  <c r="DP198" i="6"/>
  <c r="FS198" i="6" s="1"/>
  <c r="HV198" i="6" s="1"/>
  <c r="DO198" i="6"/>
  <c r="FR198" i="6" s="1"/>
  <c r="HU198" i="6" s="1"/>
  <c r="DN198" i="6"/>
  <c r="FQ198" i="6" s="1"/>
  <c r="HT198" i="6" s="1"/>
  <c r="DM198" i="6"/>
  <c r="FP198" i="6" s="1"/>
  <c r="HS198" i="6" s="1"/>
  <c r="DL198" i="6"/>
  <c r="FO198" i="6" s="1"/>
  <c r="HR198" i="6" s="1"/>
  <c r="DK198" i="6"/>
  <c r="FN198" i="6" s="1"/>
  <c r="HQ198" i="6" s="1"/>
  <c r="DJ198" i="6"/>
  <c r="FM198" i="6" s="1"/>
  <c r="HP198" i="6" s="1"/>
  <c r="DI198" i="6"/>
  <c r="FL198" i="6" s="1"/>
  <c r="HO198" i="6" s="1"/>
  <c r="DH198" i="6"/>
  <c r="FK198" i="6" s="1"/>
  <c r="HN198" i="6" s="1"/>
  <c r="DG198" i="6"/>
  <c r="FJ198" i="6" s="1"/>
  <c r="HM198" i="6" s="1"/>
  <c r="DF198" i="6"/>
  <c r="FI198" i="6" s="1"/>
  <c r="HL198" i="6" s="1"/>
  <c r="DE198" i="6"/>
  <c r="FH198" i="6" s="1"/>
  <c r="HK198" i="6" s="1"/>
  <c r="DD198" i="6"/>
  <c r="FG198" i="6" s="1"/>
  <c r="HJ198" i="6" s="1"/>
  <c r="DC198" i="6"/>
  <c r="FF198" i="6" s="1"/>
  <c r="HI198" i="6" s="1"/>
  <c r="DB198" i="6"/>
  <c r="FE198" i="6" s="1"/>
  <c r="HH198" i="6" s="1"/>
  <c r="DA198" i="6"/>
  <c r="FD198" i="6" s="1"/>
  <c r="HG198" i="6" s="1"/>
  <c r="CZ198" i="6"/>
  <c r="FC198" i="6" s="1"/>
  <c r="HF198" i="6" s="1"/>
  <c r="CY198" i="6"/>
  <c r="FB198" i="6" s="1"/>
  <c r="HE198" i="6" s="1"/>
  <c r="CX198" i="6"/>
  <c r="FA198" i="6" s="1"/>
  <c r="HD198" i="6" s="1"/>
  <c r="CW198" i="6"/>
  <c r="EZ198" i="6" s="1"/>
  <c r="HC198" i="6" s="1"/>
  <c r="CV198" i="6"/>
  <c r="EY198" i="6" s="1"/>
  <c r="HB198" i="6" s="1"/>
  <c r="CU198" i="6"/>
  <c r="EX198" i="6" s="1"/>
  <c r="HA198" i="6" s="1"/>
  <c r="CT198" i="6"/>
  <c r="EW198" i="6" s="1"/>
  <c r="GZ198" i="6" s="1"/>
  <c r="CS198" i="6"/>
  <c r="EV198" i="6" s="1"/>
  <c r="GY198" i="6" s="1"/>
  <c r="CR198" i="6"/>
  <c r="EU198" i="6" s="1"/>
  <c r="GX198" i="6" s="1"/>
  <c r="CQ198" i="6"/>
  <c r="ET198" i="6" s="1"/>
  <c r="GW198" i="6" s="1"/>
  <c r="CP198" i="6"/>
  <c r="ES198" i="6" s="1"/>
  <c r="GV198" i="6" s="1"/>
  <c r="CO198" i="6"/>
  <c r="ER198" i="6" s="1"/>
  <c r="GU198" i="6" s="1"/>
  <c r="CN198" i="6"/>
  <c r="EQ198" i="6" s="1"/>
  <c r="GT198" i="6" s="1"/>
  <c r="CM198" i="6"/>
  <c r="EP198" i="6" s="1"/>
  <c r="GS198" i="6" s="1"/>
  <c r="CL198" i="6"/>
  <c r="EO198" i="6" s="1"/>
  <c r="GR198" i="6" s="1"/>
  <c r="CK198" i="6"/>
  <c r="EN198" i="6" s="1"/>
  <c r="GQ198" i="6" s="1"/>
  <c r="CJ198" i="6"/>
  <c r="EM198" i="6" s="1"/>
  <c r="GP198" i="6" s="1"/>
  <c r="CI198" i="6"/>
  <c r="EL198" i="6" s="1"/>
  <c r="GO198" i="6" s="1"/>
  <c r="CH198" i="6"/>
  <c r="EK198" i="6" s="1"/>
  <c r="GN198" i="6" s="1"/>
  <c r="CG198" i="6"/>
  <c r="EJ198" i="6" s="1"/>
  <c r="GM198" i="6" s="1"/>
  <c r="CF198" i="6"/>
  <c r="EI198" i="6" s="1"/>
  <c r="GL198" i="6" s="1"/>
  <c r="CE198" i="6"/>
  <c r="EH198" i="6" s="1"/>
  <c r="GK198" i="6" s="1"/>
  <c r="CD198" i="6"/>
  <c r="EG198" i="6" s="1"/>
  <c r="GJ198" i="6" s="1"/>
  <c r="CC198" i="6"/>
  <c r="EF198" i="6" s="1"/>
  <c r="GI198" i="6" s="1"/>
  <c r="CB198" i="6"/>
  <c r="EE198" i="6" s="1"/>
  <c r="GH198" i="6" s="1"/>
  <c r="CA198" i="6"/>
  <c r="ED198" i="6" s="1"/>
  <c r="GG198" i="6" s="1"/>
  <c r="BZ198" i="6"/>
  <c r="EC198" i="6" s="1"/>
  <c r="GF198" i="6" s="1"/>
  <c r="BY198" i="6"/>
  <c r="EB198" i="6" s="1"/>
  <c r="GE198" i="6" s="1"/>
  <c r="BX198" i="6"/>
  <c r="EA198" i="6" s="1"/>
  <c r="GD198" i="6" s="1"/>
  <c r="BW198" i="6"/>
  <c r="DZ198" i="6" s="1"/>
  <c r="GC198" i="6" s="1"/>
  <c r="BV198" i="6"/>
  <c r="DY198" i="6" s="1"/>
  <c r="GB198" i="6" s="1"/>
  <c r="BU198" i="6"/>
  <c r="DX198" i="6" s="1"/>
  <c r="GA198" i="6" s="1"/>
  <c r="BT198" i="6"/>
  <c r="DW198" i="6" s="1"/>
  <c r="FZ198" i="6" s="1"/>
  <c r="BS198" i="6"/>
  <c r="DV198" i="6" s="1"/>
  <c r="FY198" i="6" s="1"/>
  <c r="DU197" i="6"/>
  <c r="FX197" i="6" s="1"/>
  <c r="DT197" i="6"/>
  <c r="FW197" i="6" s="1"/>
  <c r="HZ197" i="6" s="1"/>
  <c r="DS197" i="6"/>
  <c r="FV197" i="6" s="1"/>
  <c r="HY197" i="6" s="1"/>
  <c r="DR197" i="6"/>
  <c r="FU197" i="6" s="1"/>
  <c r="HX197" i="6" s="1"/>
  <c r="DQ197" i="6"/>
  <c r="FT197" i="6" s="1"/>
  <c r="HW197" i="6" s="1"/>
  <c r="DP197" i="6"/>
  <c r="FS197" i="6" s="1"/>
  <c r="HV197" i="6" s="1"/>
  <c r="DO197" i="6"/>
  <c r="FR197" i="6" s="1"/>
  <c r="HU197" i="6" s="1"/>
  <c r="DN197" i="6"/>
  <c r="FQ197" i="6" s="1"/>
  <c r="HT197" i="6" s="1"/>
  <c r="DM197" i="6"/>
  <c r="FP197" i="6" s="1"/>
  <c r="HS197" i="6" s="1"/>
  <c r="DL197" i="6"/>
  <c r="FO197" i="6" s="1"/>
  <c r="HR197" i="6" s="1"/>
  <c r="DK197" i="6"/>
  <c r="FN197" i="6" s="1"/>
  <c r="HQ197" i="6" s="1"/>
  <c r="DJ197" i="6"/>
  <c r="FM197" i="6" s="1"/>
  <c r="HP197" i="6" s="1"/>
  <c r="DI197" i="6"/>
  <c r="FL197" i="6" s="1"/>
  <c r="HO197" i="6" s="1"/>
  <c r="DH197" i="6"/>
  <c r="FK197" i="6" s="1"/>
  <c r="HN197" i="6" s="1"/>
  <c r="DG197" i="6"/>
  <c r="FJ197" i="6" s="1"/>
  <c r="HM197" i="6" s="1"/>
  <c r="DF197" i="6"/>
  <c r="FI197" i="6" s="1"/>
  <c r="HL197" i="6" s="1"/>
  <c r="DE197" i="6"/>
  <c r="FH197" i="6" s="1"/>
  <c r="HK197" i="6" s="1"/>
  <c r="DD197" i="6"/>
  <c r="FG197" i="6" s="1"/>
  <c r="HJ197" i="6" s="1"/>
  <c r="DC197" i="6"/>
  <c r="FF197" i="6" s="1"/>
  <c r="HI197" i="6" s="1"/>
  <c r="DB197" i="6"/>
  <c r="FE197" i="6" s="1"/>
  <c r="HH197" i="6" s="1"/>
  <c r="DA197" i="6"/>
  <c r="FD197" i="6" s="1"/>
  <c r="HG197" i="6" s="1"/>
  <c r="CZ197" i="6"/>
  <c r="FC197" i="6" s="1"/>
  <c r="HF197" i="6" s="1"/>
  <c r="CY197" i="6"/>
  <c r="FB197" i="6" s="1"/>
  <c r="HE197" i="6" s="1"/>
  <c r="CX197" i="6"/>
  <c r="FA197" i="6" s="1"/>
  <c r="HD197" i="6" s="1"/>
  <c r="CW197" i="6"/>
  <c r="EZ197" i="6" s="1"/>
  <c r="HC197" i="6" s="1"/>
  <c r="CV197" i="6"/>
  <c r="EY197" i="6" s="1"/>
  <c r="HB197" i="6" s="1"/>
  <c r="CU197" i="6"/>
  <c r="EX197" i="6" s="1"/>
  <c r="HA197" i="6" s="1"/>
  <c r="CT197" i="6"/>
  <c r="EW197" i="6" s="1"/>
  <c r="GZ197" i="6" s="1"/>
  <c r="CS197" i="6"/>
  <c r="EV197" i="6" s="1"/>
  <c r="GY197" i="6" s="1"/>
  <c r="CR197" i="6"/>
  <c r="EU197" i="6" s="1"/>
  <c r="GX197" i="6" s="1"/>
  <c r="CQ197" i="6"/>
  <c r="ET197" i="6" s="1"/>
  <c r="GW197" i="6" s="1"/>
  <c r="CP197" i="6"/>
  <c r="ES197" i="6" s="1"/>
  <c r="GV197" i="6" s="1"/>
  <c r="CO197" i="6"/>
  <c r="ER197" i="6" s="1"/>
  <c r="GU197" i="6" s="1"/>
  <c r="CN197" i="6"/>
  <c r="EQ197" i="6" s="1"/>
  <c r="GT197" i="6" s="1"/>
  <c r="CM197" i="6"/>
  <c r="EP197" i="6" s="1"/>
  <c r="GS197" i="6" s="1"/>
  <c r="CL197" i="6"/>
  <c r="EO197" i="6" s="1"/>
  <c r="GR197" i="6" s="1"/>
  <c r="CK197" i="6"/>
  <c r="EN197" i="6" s="1"/>
  <c r="GQ197" i="6" s="1"/>
  <c r="CJ197" i="6"/>
  <c r="EM197" i="6" s="1"/>
  <c r="GP197" i="6" s="1"/>
  <c r="CI197" i="6"/>
  <c r="EL197" i="6" s="1"/>
  <c r="GO197" i="6" s="1"/>
  <c r="CH197" i="6"/>
  <c r="EK197" i="6" s="1"/>
  <c r="GN197" i="6" s="1"/>
  <c r="CG197" i="6"/>
  <c r="EJ197" i="6" s="1"/>
  <c r="GM197" i="6" s="1"/>
  <c r="CF197" i="6"/>
  <c r="EI197" i="6" s="1"/>
  <c r="GL197" i="6" s="1"/>
  <c r="CE197" i="6"/>
  <c r="EH197" i="6" s="1"/>
  <c r="GK197" i="6" s="1"/>
  <c r="CD197" i="6"/>
  <c r="EG197" i="6" s="1"/>
  <c r="GJ197" i="6" s="1"/>
  <c r="CC197" i="6"/>
  <c r="EF197" i="6" s="1"/>
  <c r="GI197" i="6" s="1"/>
  <c r="CB197" i="6"/>
  <c r="EE197" i="6" s="1"/>
  <c r="GH197" i="6" s="1"/>
  <c r="CA197" i="6"/>
  <c r="ED197" i="6" s="1"/>
  <c r="GG197" i="6" s="1"/>
  <c r="BZ197" i="6"/>
  <c r="EC197" i="6" s="1"/>
  <c r="GF197" i="6" s="1"/>
  <c r="BY197" i="6"/>
  <c r="EB197" i="6" s="1"/>
  <c r="GE197" i="6" s="1"/>
  <c r="BX197" i="6"/>
  <c r="EA197" i="6" s="1"/>
  <c r="GD197" i="6" s="1"/>
  <c r="BW197" i="6"/>
  <c r="DZ197" i="6" s="1"/>
  <c r="GC197" i="6" s="1"/>
  <c r="BV197" i="6"/>
  <c r="DY197" i="6" s="1"/>
  <c r="GB197" i="6" s="1"/>
  <c r="BU197" i="6"/>
  <c r="DX197" i="6" s="1"/>
  <c r="GA197" i="6" s="1"/>
  <c r="BT197" i="6"/>
  <c r="DW197" i="6" s="1"/>
  <c r="FZ197" i="6" s="1"/>
  <c r="BS197" i="6"/>
  <c r="DV197" i="6" s="1"/>
  <c r="FY197" i="6" s="1"/>
  <c r="DU196" i="6"/>
  <c r="FX196" i="6" s="1"/>
  <c r="DT196" i="6"/>
  <c r="FW196" i="6" s="1"/>
  <c r="HZ196" i="6" s="1"/>
  <c r="DS196" i="6"/>
  <c r="FV196" i="6" s="1"/>
  <c r="HY196" i="6" s="1"/>
  <c r="DR196" i="6"/>
  <c r="FU196" i="6" s="1"/>
  <c r="HX196" i="6" s="1"/>
  <c r="DQ196" i="6"/>
  <c r="FT196" i="6" s="1"/>
  <c r="HW196" i="6" s="1"/>
  <c r="DP196" i="6"/>
  <c r="FS196" i="6" s="1"/>
  <c r="HV196" i="6" s="1"/>
  <c r="DO196" i="6"/>
  <c r="FR196" i="6" s="1"/>
  <c r="HU196" i="6" s="1"/>
  <c r="DN196" i="6"/>
  <c r="FQ196" i="6" s="1"/>
  <c r="HT196" i="6" s="1"/>
  <c r="DM196" i="6"/>
  <c r="FP196" i="6" s="1"/>
  <c r="HS196" i="6" s="1"/>
  <c r="DL196" i="6"/>
  <c r="FO196" i="6" s="1"/>
  <c r="HR196" i="6" s="1"/>
  <c r="DK196" i="6"/>
  <c r="FN196" i="6" s="1"/>
  <c r="HQ196" i="6" s="1"/>
  <c r="DJ196" i="6"/>
  <c r="FM196" i="6" s="1"/>
  <c r="HP196" i="6" s="1"/>
  <c r="DI196" i="6"/>
  <c r="FL196" i="6" s="1"/>
  <c r="HO196" i="6" s="1"/>
  <c r="DH196" i="6"/>
  <c r="FK196" i="6" s="1"/>
  <c r="HN196" i="6" s="1"/>
  <c r="DG196" i="6"/>
  <c r="FJ196" i="6" s="1"/>
  <c r="HM196" i="6" s="1"/>
  <c r="DF196" i="6"/>
  <c r="FI196" i="6" s="1"/>
  <c r="HL196" i="6" s="1"/>
  <c r="DE196" i="6"/>
  <c r="FH196" i="6" s="1"/>
  <c r="HK196" i="6" s="1"/>
  <c r="DD196" i="6"/>
  <c r="FG196" i="6" s="1"/>
  <c r="HJ196" i="6" s="1"/>
  <c r="DC196" i="6"/>
  <c r="FF196" i="6" s="1"/>
  <c r="HI196" i="6" s="1"/>
  <c r="DB196" i="6"/>
  <c r="FE196" i="6" s="1"/>
  <c r="HH196" i="6" s="1"/>
  <c r="DA196" i="6"/>
  <c r="FD196" i="6" s="1"/>
  <c r="HG196" i="6" s="1"/>
  <c r="CZ196" i="6"/>
  <c r="FC196" i="6" s="1"/>
  <c r="HF196" i="6" s="1"/>
  <c r="CY196" i="6"/>
  <c r="FB196" i="6" s="1"/>
  <c r="HE196" i="6" s="1"/>
  <c r="CX196" i="6"/>
  <c r="FA196" i="6" s="1"/>
  <c r="HD196" i="6" s="1"/>
  <c r="CW196" i="6"/>
  <c r="EZ196" i="6" s="1"/>
  <c r="HC196" i="6" s="1"/>
  <c r="CV196" i="6"/>
  <c r="EY196" i="6" s="1"/>
  <c r="HB196" i="6" s="1"/>
  <c r="CU196" i="6"/>
  <c r="EX196" i="6" s="1"/>
  <c r="HA196" i="6" s="1"/>
  <c r="CT196" i="6"/>
  <c r="EW196" i="6" s="1"/>
  <c r="GZ196" i="6" s="1"/>
  <c r="CS196" i="6"/>
  <c r="EV196" i="6" s="1"/>
  <c r="GY196" i="6" s="1"/>
  <c r="CR196" i="6"/>
  <c r="EU196" i="6" s="1"/>
  <c r="GX196" i="6" s="1"/>
  <c r="CQ196" i="6"/>
  <c r="ET196" i="6" s="1"/>
  <c r="GW196" i="6" s="1"/>
  <c r="CP196" i="6"/>
  <c r="ES196" i="6" s="1"/>
  <c r="GV196" i="6" s="1"/>
  <c r="CO196" i="6"/>
  <c r="ER196" i="6" s="1"/>
  <c r="GU196" i="6" s="1"/>
  <c r="CN196" i="6"/>
  <c r="EQ196" i="6" s="1"/>
  <c r="GT196" i="6" s="1"/>
  <c r="CM196" i="6"/>
  <c r="EP196" i="6" s="1"/>
  <c r="GS196" i="6" s="1"/>
  <c r="CL196" i="6"/>
  <c r="EO196" i="6" s="1"/>
  <c r="GR196" i="6" s="1"/>
  <c r="CK196" i="6"/>
  <c r="EN196" i="6" s="1"/>
  <c r="GQ196" i="6" s="1"/>
  <c r="CJ196" i="6"/>
  <c r="EM196" i="6" s="1"/>
  <c r="GP196" i="6" s="1"/>
  <c r="CI196" i="6"/>
  <c r="EL196" i="6" s="1"/>
  <c r="GO196" i="6" s="1"/>
  <c r="CH196" i="6"/>
  <c r="EK196" i="6" s="1"/>
  <c r="GN196" i="6" s="1"/>
  <c r="CG196" i="6"/>
  <c r="EJ196" i="6" s="1"/>
  <c r="GM196" i="6" s="1"/>
  <c r="CF196" i="6"/>
  <c r="EI196" i="6" s="1"/>
  <c r="GL196" i="6" s="1"/>
  <c r="CE196" i="6"/>
  <c r="EH196" i="6" s="1"/>
  <c r="GK196" i="6" s="1"/>
  <c r="CD196" i="6"/>
  <c r="EG196" i="6" s="1"/>
  <c r="GJ196" i="6" s="1"/>
  <c r="CC196" i="6"/>
  <c r="EF196" i="6" s="1"/>
  <c r="GI196" i="6" s="1"/>
  <c r="CB196" i="6"/>
  <c r="EE196" i="6" s="1"/>
  <c r="GH196" i="6" s="1"/>
  <c r="CA196" i="6"/>
  <c r="ED196" i="6" s="1"/>
  <c r="GG196" i="6" s="1"/>
  <c r="BZ196" i="6"/>
  <c r="EC196" i="6" s="1"/>
  <c r="GF196" i="6" s="1"/>
  <c r="BY196" i="6"/>
  <c r="EB196" i="6" s="1"/>
  <c r="GE196" i="6" s="1"/>
  <c r="BX196" i="6"/>
  <c r="EA196" i="6" s="1"/>
  <c r="GD196" i="6" s="1"/>
  <c r="BW196" i="6"/>
  <c r="DZ196" i="6" s="1"/>
  <c r="GC196" i="6" s="1"/>
  <c r="BV196" i="6"/>
  <c r="DY196" i="6" s="1"/>
  <c r="GB196" i="6" s="1"/>
  <c r="BU196" i="6"/>
  <c r="DX196" i="6" s="1"/>
  <c r="GA196" i="6" s="1"/>
  <c r="BT196" i="6"/>
  <c r="DW196" i="6" s="1"/>
  <c r="FZ196" i="6" s="1"/>
  <c r="BS196" i="6"/>
  <c r="DV196" i="6" s="1"/>
  <c r="FY196" i="6" s="1"/>
  <c r="DU195" i="6"/>
  <c r="FX195" i="6" s="1"/>
  <c r="DT195" i="6"/>
  <c r="FW195" i="6" s="1"/>
  <c r="HZ195" i="6" s="1"/>
  <c r="DS195" i="6"/>
  <c r="FV195" i="6" s="1"/>
  <c r="HY195" i="6" s="1"/>
  <c r="DR195" i="6"/>
  <c r="FU195" i="6" s="1"/>
  <c r="HX195" i="6" s="1"/>
  <c r="DQ195" i="6"/>
  <c r="FT195" i="6" s="1"/>
  <c r="HW195" i="6" s="1"/>
  <c r="DP195" i="6"/>
  <c r="FS195" i="6" s="1"/>
  <c r="HV195" i="6" s="1"/>
  <c r="DO195" i="6"/>
  <c r="FR195" i="6" s="1"/>
  <c r="HU195" i="6" s="1"/>
  <c r="DN195" i="6"/>
  <c r="FQ195" i="6" s="1"/>
  <c r="HT195" i="6" s="1"/>
  <c r="DM195" i="6"/>
  <c r="FP195" i="6" s="1"/>
  <c r="HS195" i="6" s="1"/>
  <c r="DL195" i="6"/>
  <c r="FO195" i="6" s="1"/>
  <c r="HR195" i="6" s="1"/>
  <c r="DK195" i="6"/>
  <c r="FN195" i="6" s="1"/>
  <c r="HQ195" i="6" s="1"/>
  <c r="DJ195" i="6"/>
  <c r="FM195" i="6" s="1"/>
  <c r="HP195" i="6" s="1"/>
  <c r="DI195" i="6"/>
  <c r="FL195" i="6" s="1"/>
  <c r="HO195" i="6" s="1"/>
  <c r="DH195" i="6"/>
  <c r="FK195" i="6" s="1"/>
  <c r="HN195" i="6" s="1"/>
  <c r="DG195" i="6"/>
  <c r="FJ195" i="6" s="1"/>
  <c r="HM195" i="6" s="1"/>
  <c r="DF195" i="6"/>
  <c r="FI195" i="6" s="1"/>
  <c r="HL195" i="6" s="1"/>
  <c r="DE195" i="6"/>
  <c r="FH195" i="6" s="1"/>
  <c r="HK195" i="6" s="1"/>
  <c r="DD195" i="6"/>
  <c r="FG195" i="6" s="1"/>
  <c r="HJ195" i="6" s="1"/>
  <c r="DC195" i="6"/>
  <c r="FF195" i="6" s="1"/>
  <c r="HI195" i="6" s="1"/>
  <c r="DB195" i="6"/>
  <c r="FE195" i="6" s="1"/>
  <c r="HH195" i="6" s="1"/>
  <c r="DA195" i="6"/>
  <c r="FD195" i="6" s="1"/>
  <c r="HG195" i="6" s="1"/>
  <c r="CZ195" i="6"/>
  <c r="FC195" i="6" s="1"/>
  <c r="HF195" i="6" s="1"/>
  <c r="CY195" i="6"/>
  <c r="FB195" i="6" s="1"/>
  <c r="HE195" i="6" s="1"/>
  <c r="CX195" i="6"/>
  <c r="FA195" i="6" s="1"/>
  <c r="HD195" i="6" s="1"/>
  <c r="CW195" i="6"/>
  <c r="EZ195" i="6" s="1"/>
  <c r="HC195" i="6" s="1"/>
  <c r="CV195" i="6"/>
  <c r="EY195" i="6" s="1"/>
  <c r="HB195" i="6" s="1"/>
  <c r="CU195" i="6"/>
  <c r="EX195" i="6" s="1"/>
  <c r="HA195" i="6" s="1"/>
  <c r="CT195" i="6"/>
  <c r="EW195" i="6" s="1"/>
  <c r="GZ195" i="6" s="1"/>
  <c r="CS195" i="6"/>
  <c r="EV195" i="6" s="1"/>
  <c r="GY195" i="6" s="1"/>
  <c r="CR195" i="6"/>
  <c r="EU195" i="6" s="1"/>
  <c r="GX195" i="6" s="1"/>
  <c r="CQ195" i="6"/>
  <c r="ET195" i="6" s="1"/>
  <c r="GW195" i="6" s="1"/>
  <c r="CP195" i="6"/>
  <c r="ES195" i="6" s="1"/>
  <c r="GV195" i="6" s="1"/>
  <c r="CO195" i="6"/>
  <c r="ER195" i="6" s="1"/>
  <c r="GU195" i="6" s="1"/>
  <c r="CN195" i="6"/>
  <c r="EQ195" i="6" s="1"/>
  <c r="GT195" i="6" s="1"/>
  <c r="CM195" i="6"/>
  <c r="EP195" i="6" s="1"/>
  <c r="GS195" i="6" s="1"/>
  <c r="CL195" i="6"/>
  <c r="EO195" i="6" s="1"/>
  <c r="GR195" i="6" s="1"/>
  <c r="CK195" i="6"/>
  <c r="EN195" i="6" s="1"/>
  <c r="GQ195" i="6" s="1"/>
  <c r="CJ195" i="6"/>
  <c r="EM195" i="6" s="1"/>
  <c r="GP195" i="6" s="1"/>
  <c r="CI195" i="6"/>
  <c r="EL195" i="6" s="1"/>
  <c r="GO195" i="6" s="1"/>
  <c r="CH195" i="6"/>
  <c r="EK195" i="6" s="1"/>
  <c r="GN195" i="6" s="1"/>
  <c r="CG195" i="6"/>
  <c r="EJ195" i="6" s="1"/>
  <c r="GM195" i="6" s="1"/>
  <c r="CF195" i="6"/>
  <c r="EI195" i="6" s="1"/>
  <c r="GL195" i="6" s="1"/>
  <c r="CE195" i="6"/>
  <c r="EH195" i="6" s="1"/>
  <c r="GK195" i="6" s="1"/>
  <c r="CD195" i="6"/>
  <c r="EG195" i="6" s="1"/>
  <c r="GJ195" i="6" s="1"/>
  <c r="CC195" i="6"/>
  <c r="EF195" i="6" s="1"/>
  <c r="GI195" i="6" s="1"/>
  <c r="CB195" i="6"/>
  <c r="EE195" i="6" s="1"/>
  <c r="GH195" i="6" s="1"/>
  <c r="CA195" i="6"/>
  <c r="ED195" i="6" s="1"/>
  <c r="GG195" i="6" s="1"/>
  <c r="BZ195" i="6"/>
  <c r="EC195" i="6" s="1"/>
  <c r="GF195" i="6" s="1"/>
  <c r="BY195" i="6"/>
  <c r="EB195" i="6" s="1"/>
  <c r="GE195" i="6" s="1"/>
  <c r="BX195" i="6"/>
  <c r="EA195" i="6" s="1"/>
  <c r="GD195" i="6" s="1"/>
  <c r="BW195" i="6"/>
  <c r="DZ195" i="6" s="1"/>
  <c r="GC195" i="6" s="1"/>
  <c r="BV195" i="6"/>
  <c r="DY195" i="6" s="1"/>
  <c r="GB195" i="6" s="1"/>
  <c r="BU195" i="6"/>
  <c r="DX195" i="6" s="1"/>
  <c r="GA195" i="6" s="1"/>
  <c r="BT195" i="6"/>
  <c r="DW195" i="6" s="1"/>
  <c r="FZ195" i="6" s="1"/>
  <c r="BS195" i="6"/>
  <c r="DV195" i="6" s="1"/>
  <c r="FY195" i="6" s="1"/>
  <c r="DU194" i="6"/>
  <c r="FX194" i="6" s="1"/>
  <c r="DT194" i="6"/>
  <c r="FW194" i="6" s="1"/>
  <c r="HZ194" i="6" s="1"/>
  <c r="DS194" i="6"/>
  <c r="FV194" i="6" s="1"/>
  <c r="HY194" i="6" s="1"/>
  <c r="DR194" i="6"/>
  <c r="FU194" i="6" s="1"/>
  <c r="HX194" i="6" s="1"/>
  <c r="DQ194" i="6"/>
  <c r="FT194" i="6" s="1"/>
  <c r="HW194" i="6" s="1"/>
  <c r="DP194" i="6"/>
  <c r="FS194" i="6" s="1"/>
  <c r="HV194" i="6" s="1"/>
  <c r="DO194" i="6"/>
  <c r="FR194" i="6" s="1"/>
  <c r="HU194" i="6" s="1"/>
  <c r="DN194" i="6"/>
  <c r="FQ194" i="6" s="1"/>
  <c r="HT194" i="6" s="1"/>
  <c r="DM194" i="6"/>
  <c r="FP194" i="6" s="1"/>
  <c r="HS194" i="6" s="1"/>
  <c r="DL194" i="6"/>
  <c r="FO194" i="6" s="1"/>
  <c r="HR194" i="6" s="1"/>
  <c r="DK194" i="6"/>
  <c r="FN194" i="6" s="1"/>
  <c r="HQ194" i="6" s="1"/>
  <c r="DJ194" i="6"/>
  <c r="FM194" i="6" s="1"/>
  <c r="HP194" i="6" s="1"/>
  <c r="DI194" i="6"/>
  <c r="FL194" i="6" s="1"/>
  <c r="HO194" i="6" s="1"/>
  <c r="DH194" i="6"/>
  <c r="FK194" i="6" s="1"/>
  <c r="HN194" i="6" s="1"/>
  <c r="DG194" i="6"/>
  <c r="FJ194" i="6" s="1"/>
  <c r="HM194" i="6" s="1"/>
  <c r="DF194" i="6"/>
  <c r="FI194" i="6" s="1"/>
  <c r="HL194" i="6" s="1"/>
  <c r="DE194" i="6"/>
  <c r="FH194" i="6" s="1"/>
  <c r="HK194" i="6" s="1"/>
  <c r="DD194" i="6"/>
  <c r="FG194" i="6" s="1"/>
  <c r="HJ194" i="6" s="1"/>
  <c r="DC194" i="6"/>
  <c r="FF194" i="6" s="1"/>
  <c r="HI194" i="6" s="1"/>
  <c r="DB194" i="6"/>
  <c r="FE194" i="6" s="1"/>
  <c r="HH194" i="6" s="1"/>
  <c r="DA194" i="6"/>
  <c r="FD194" i="6" s="1"/>
  <c r="HG194" i="6" s="1"/>
  <c r="CZ194" i="6"/>
  <c r="FC194" i="6" s="1"/>
  <c r="HF194" i="6" s="1"/>
  <c r="CY194" i="6"/>
  <c r="FB194" i="6" s="1"/>
  <c r="HE194" i="6" s="1"/>
  <c r="CX194" i="6"/>
  <c r="FA194" i="6" s="1"/>
  <c r="HD194" i="6" s="1"/>
  <c r="CW194" i="6"/>
  <c r="EZ194" i="6" s="1"/>
  <c r="HC194" i="6" s="1"/>
  <c r="CV194" i="6"/>
  <c r="EY194" i="6" s="1"/>
  <c r="HB194" i="6" s="1"/>
  <c r="CU194" i="6"/>
  <c r="EX194" i="6" s="1"/>
  <c r="HA194" i="6" s="1"/>
  <c r="CT194" i="6"/>
  <c r="EW194" i="6" s="1"/>
  <c r="GZ194" i="6" s="1"/>
  <c r="CS194" i="6"/>
  <c r="EV194" i="6" s="1"/>
  <c r="GY194" i="6" s="1"/>
  <c r="CR194" i="6"/>
  <c r="EU194" i="6" s="1"/>
  <c r="GX194" i="6" s="1"/>
  <c r="CQ194" i="6"/>
  <c r="ET194" i="6" s="1"/>
  <c r="GW194" i="6" s="1"/>
  <c r="CP194" i="6"/>
  <c r="ES194" i="6" s="1"/>
  <c r="GV194" i="6" s="1"/>
  <c r="CO194" i="6"/>
  <c r="ER194" i="6" s="1"/>
  <c r="GU194" i="6" s="1"/>
  <c r="CN194" i="6"/>
  <c r="EQ194" i="6" s="1"/>
  <c r="GT194" i="6" s="1"/>
  <c r="CM194" i="6"/>
  <c r="EP194" i="6" s="1"/>
  <c r="GS194" i="6" s="1"/>
  <c r="CL194" i="6"/>
  <c r="EO194" i="6" s="1"/>
  <c r="GR194" i="6" s="1"/>
  <c r="CK194" i="6"/>
  <c r="EN194" i="6" s="1"/>
  <c r="GQ194" i="6" s="1"/>
  <c r="CJ194" i="6"/>
  <c r="EM194" i="6" s="1"/>
  <c r="GP194" i="6" s="1"/>
  <c r="CI194" i="6"/>
  <c r="EL194" i="6" s="1"/>
  <c r="GO194" i="6" s="1"/>
  <c r="CH194" i="6"/>
  <c r="EK194" i="6" s="1"/>
  <c r="GN194" i="6" s="1"/>
  <c r="CG194" i="6"/>
  <c r="EJ194" i="6" s="1"/>
  <c r="GM194" i="6" s="1"/>
  <c r="CF194" i="6"/>
  <c r="EI194" i="6" s="1"/>
  <c r="GL194" i="6" s="1"/>
  <c r="CE194" i="6"/>
  <c r="EH194" i="6" s="1"/>
  <c r="GK194" i="6" s="1"/>
  <c r="CD194" i="6"/>
  <c r="EG194" i="6" s="1"/>
  <c r="GJ194" i="6" s="1"/>
  <c r="CC194" i="6"/>
  <c r="EF194" i="6" s="1"/>
  <c r="GI194" i="6" s="1"/>
  <c r="CB194" i="6"/>
  <c r="EE194" i="6" s="1"/>
  <c r="GH194" i="6" s="1"/>
  <c r="CA194" i="6"/>
  <c r="ED194" i="6" s="1"/>
  <c r="GG194" i="6" s="1"/>
  <c r="BZ194" i="6"/>
  <c r="EC194" i="6" s="1"/>
  <c r="GF194" i="6" s="1"/>
  <c r="BY194" i="6"/>
  <c r="EB194" i="6" s="1"/>
  <c r="GE194" i="6" s="1"/>
  <c r="BX194" i="6"/>
  <c r="EA194" i="6" s="1"/>
  <c r="GD194" i="6" s="1"/>
  <c r="BW194" i="6"/>
  <c r="DZ194" i="6" s="1"/>
  <c r="GC194" i="6" s="1"/>
  <c r="BV194" i="6"/>
  <c r="DY194" i="6" s="1"/>
  <c r="GB194" i="6" s="1"/>
  <c r="BU194" i="6"/>
  <c r="DX194" i="6" s="1"/>
  <c r="GA194" i="6" s="1"/>
  <c r="BT194" i="6"/>
  <c r="DW194" i="6" s="1"/>
  <c r="FZ194" i="6" s="1"/>
  <c r="BS194" i="6"/>
  <c r="DV194" i="6" s="1"/>
  <c r="FY194" i="6" s="1"/>
  <c r="DU193" i="6"/>
  <c r="FX193" i="6" s="1"/>
  <c r="DT193" i="6"/>
  <c r="FW193" i="6" s="1"/>
  <c r="HZ193" i="6" s="1"/>
  <c r="DS193" i="6"/>
  <c r="FV193" i="6" s="1"/>
  <c r="HY193" i="6" s="1"/>
  <c r="DR193" i="6"/>
  <c r="FU193" i="6" s="1"/>
  <c r="HX193" i="6" s="1"/>
  <c r="DQ193" i="6"/>
  <c r="FT193" i="6" s="1"/>
  <c r="HW193" i="6" s="1"/>
  <c r="DP193" i="6"/>
  <c r="FS193" i="6" s="1"/>
  <c r="HV193" i="6" s="1"/>
  <c r="DO193" i="6"/>
  <c r="FR193" i="6" s="1"/>
  <c r="HU193" i="6" s="1"/>
  <c r="DN193" i="6"/>
  <c r="FQ193" i="6" s="1"/>
  <c r="HT193" i="6" s="1"/>
  <c r="DM193" i="6"/>
  <c r="FP193" i="6" s="1"/>
  <c r="HS193" i="6" s="1"/>
  <c r="DL193" i="6"/>
  <c r="FO193" i="6" s="1"/>
  <c r="HR193" i="6" s="1"/>
  <c r="DK193" i="6"/>
  <c r="FN193" i="6" s="1"/>
  <c r="HQ193" i="6" s="1"/>
  <c r="DJ193" i="6"/>
  <c r="FM193" i="6" s="1"/>
  <c r="HP193" i="6" s="1"/>
  <c r="DI193" i="6"/>
  <c r="FL193" i="6" s="1"/>
  <c r="HO193" i="6" s="1"/>
  <c r="DH193" i="6"/>
  <c r="FK193" i="6" s="1"/>
  <c r="HN193" i="6" s="1"/>
  <c r="DG193" i="6"/>
  <c r="FJ193" i="6" s="1"/>
  <c r="HM193" i="6" s="1"/>
  <c r="DF193" i="6"/>
  <c r="FI193" i="6" s="1"/>
  <c r="HL193" i="6" s="1"/>
  <c r="DE193" i="6"/>
  <c r="FH193" i="6" s="1"/>
  <c r="HK193" i="6" s="1"/>
  <c r="DD193" i="6"/>
  <c r="FG193" i="6" s="1"/>
  <c r="HJ193" i="6" s="1"/>
  <c r="DC193" i="6"/>
  <c r="FF193" i="6" s="1"/>
  <c r="HI193" i="6" s="1"/>
  <c r="DB193" i="6"/>
  <c r="FE193" i="6" s="1"/>
  <c r="HH193" i="6" s="1"/>
  <c r="DA193" i="6"/>
  <c r="FD193" i="6" s="1"/>
  <c r="HG193" i="6" s="1"/>
  <c r="CZ193" i="6"/>
  <c r="FC193" i="6" s="1"/>
  <c r="HF193" i="6" s="1"/>
  <c r="CY193" i="6"/>
  <c r="FB193" i="6" s="1"/>
  <c r="HE193" i="6" s="1"/>
  <c r="CX193" i="6"/>
  <c r="FA193" i="6" s="1"/>
  <c r="HD193" i="6" s="1"/>
  <c r="CW193" i="6"/>
  <c r="EZ193" i="6" s="1"/>
  <c r="HC193" i="6" s="1"/>
  <c r="CV193" i="6"/>
  <c r="EY193" i="6" s="1"/>
  <c r="HB193" i="6" s="1"/>
  <c r="CU193" i="6"/>
  <c r="EX193" i="6" s="1"/>
  <c r="HA193" i="6" s="1"/>
  <c r="CT193" i="6"/>
  <c r="EW193" i="6" s="1"/>
  <c r="GZ193" i="6" s="1"/>
  <c r="CS193" i="6"/>
  <c r="EV193" i="6" s="1"/>
  <c r="GY193" i="6" s="1"/>
  <c r="CR193" i="6"/>
  <c r="EU193" i="6" s="1"/>
  <c r="GX193" i="6" s="1"/>
  <c r="CQ193" i="6"/>
  <c r="ET193" i="6" s="1"/>
  <c r="GW193" i="6" s="1"/>
  <c r="CP193" i="6"/>
  <c r="ES193" i="6" s="1"/>
  <c r="GV193" i="6" s="1"/>
  <c r="CO193" i="6"/>
  <c r="ER193" i="6" s="1"/>
  <c r="GU193" i="6" s="1"/>
  <c r="CN193" i="6"/>
  <c r="EQ193" i="6" s="1"/>
  <c r="GT193" i="6" s="1"/>
  <c r="CM193" i="6"/>
  <c r="EP193" i="6" s="1"/>
  <c r="GS193" i="6" s="1"/>
  <c r="CL193" i="6"/>
  <c r="EO193" i="6" s="1"/>
  <c r="GR193" i="6" s="1"/>
  <c r="CK193" i="6"/>
  <c r="EN193" i="6" s="1"/>
  <c r="GQ193" i="6" s="1"/>
  <c r="CJ193" i="6"/>
  <c r="EM193" i="6" s="1"/>
  <c r="GP193" i="6" s="1"/>
  <c r="CI193" i="6"/>
  <c r="EL193" i="6" s="1"/>
  <c r="GO193" i="6" s="1"/>
  <c r="CH193" i="6"/>
  <c r="EK193" i="6" s="1"/>
  <c r="GN193" i="6" s="1"/>
  <c r="CG193" i="6"/>
  <c r="EJ193" i="6" s="1"/>
  <c r="GM193" i="6" s="1"/>
  <c r="CF193" i="6"/>
  <c r="EI193" i="6" s="1"/>
  <c r="GL193" i="6" s="1"/>
  <c r="CE193" i="6"/>
  <c r="EH193" i="6" s="1"/>
  <c r="GK193" i="6" s="1"/>
  <c r="CD193" i="6"/>
  <c r="EG193" i="6" s="1"/>
  <c r="GJ193" i="6" s="1"/>
  <c r="CC193" i="6"/>
  <c r="EF193" i="6" s="1"/>
  <c r="GI193" i="6" s="1"/>
  <c r="CB193" i="6"/>
  <c r="EE193" i="6" s="1"/>
  <c r="GH193" i="6" s="1"/>
  <c r="CA193" i="6"/>
  <c r="ED193" i="6" s="1"/>
  <c r="GG193" i="6" s="1"/>
  <c r="BZ193" i="6"/>
  <c r="EC193" i="6" s="1"/>
  <c r="GF193" i="6" s="1"/>
  <c r="BY193" i="6"/>
  <c r="EB193" i="6" s="1"/>
  <c r="GE193" i="6" s="1"/>
  <c r="BX193" i="6"/>
  <c r="EA193" i="6" s="1"/>
  <c r="GD193" i="6" s="1"/>
  <c r="BW193" i="6"/>
  <c r="DZ193" i="6" s="1"/>
  <c r="GC193" i="6" s="1"/>
  <c r="BV193" i="6"/>
  <c r="DY193" i="6" s="1"/>
  <c r="GB193" i="6" s="1"/>
  <c r="BU193" i="6"/>
  <c r="DX193" i="6" s="1"/>
  <c r="GA193" i="6" s="1"/>
  <c r="BT193" i="6"/>
  <c r="DW193" i="6" s="1"/>
  <c r="FZ193" i="6" s="1"/>
  <c r="BS193" i="6"/>
  <c r="DV193" i="6" s="1"/>
  <c r="FY193" i="6" s="1"/>
  <c r="DU192" i="6"/>
  <c r="FX192" i="6" s="1"/>
  <c r="DT192" i="6"/>
  <c r="FW192" i="6" s="1"/>
  <c r="HZ192" i="6" s="1"/>
  <c r="DS192" i="6"/>
  <c r="FV192" i="6" s="1"/>
  <c r="HY192" i="6" s="1"/>
  <c r="DR192" i="6"/>
  <c r="FU192" i="6" s="1"/>
  <c r="HX192" i="6" s="1"/>
  <c r="DQ192" i="6"/>
  <c r="FT192" i="6" s="1"/>
  <c r="HW192" i="6" s="1"/>
  <c r="DP192" i="6"/>
  <c r="FS192" i="6" s="1"/>
  <c r="HV192" i="6" s="1"/>
  <c r="DO192" i="6"/>
  <c r="FR192" i="6" s="1"/>
  <c r="HU192" i="6" s="1"/>
  <c r="DN192" i="6"/>
  <c r="FQ192" i="6" s="1"/>
  <c r="HT192" i="6" s="1"/>
  <c r="DM192" i="6"/>
  <c r="FP192" i="6" s="1"/>
  <c r="HS192" i="6" s="1"/>
  <c r="DL192" i="6"/>
  <c r="FO192" i="6" s="1"/>
  <c r="HR192" i="6" s="1"/>
  <c r="DK192" i="6"/>
  <c r="FN192" i="6" s="1"/>
  <c r="HQ192" i="6" s="1"/>
  <c r="DJ192" i="6"/>
  <c r="FM192" i="6" s="1"/>
  <c r="HP192" i="6" s="1"/>
  <c r="DI192" i="6"/>
  <c r="FL192" i="6" s="1"/>
  <c r="HO192" i="6" s="1"/>
  <c r="DH192" i="6"/>
  <c r="FK192" i="6" s="1"/>
  <c r="HN192" i="6" s="1"/>
  <c r="DG192" i="6"/>
  <c r="FJ192" i="6" s="1"/>
  <c r="HM192" i="6" s="1"/>
  <c r="DF192" i="6"/>
  <c r="FI192" i="6" s="1"/>
  <c r="HL192" i="6" s="1"/>
  <c r="DE192" i="6"/>
  <c r="FH192" i="6" s="1"/>
  <c r="HK192" i="6" s="1"/>
  <c r="DD192" i="6"/>
  <c r="FG192" i="6" s="1"/>
  <c r="HJ192" i="6" s="1"/>
  <c r="DC192" i="6"/>
  <c r="FF192" i="6" s="1"/>
  <c r="HI192" i="6" s="1"/>
  <c r="DB192" i="6"/>
  <c r="FE192" i="6" s="1"/>
  <c r="HH192" i="6" s="1"/>
  <c r="DA192" i="6"/>
  <c r="FD192" i="6" s="1"/>
  <c r="HG192" i="6" s="1"/>
  <c r="CZ192" i="6"/>
  <c r="FC192" i="6" s="1"/>
  <c r="HF192" i="6" s="1"/>
  <c r="CY192" i="6"/>
  <c r="FB192" i="6" s="1"/>
  <c r="HE192" i="6" s="1"/>
  <c r="CX192" i="6"/>
  <c r="FA192" i="6" s="1"/>
  <c r="HD192" i="6" s="1"/>
  <c r="CW192" i="6"/>
  <c r="EZ192" i="6" s="1"/>
  <c r="HC192" i="6" s="1"/>
  <c r="CV192" i="6"/>
  <c r="EY192" i="6" s="1"/>
  <c r="HB192" i="6" s="1"/>
  <c r="CU192" i="6"/>
  <c r="EX192" i="6" s="1"/>
  <c r="HA192" i="6" s="1"/>
  <c r="CT192" i="6"/>
  <c r="EW192" i="6" s="1"/>
  <c r="GZ192" i="6" s="1"/>
  <c r="CS192" i="6"/>
  <c r="EV192" i="6" s="1"/>
  <c r="GY192" i="6" s="1"/>
  <c r="CR192" i="6"/>
  <c r="EU192" i="6" s="1"/>
  <c r="GX192" i="6" s="1"/>
  <c r="CQ192" i="6"/>
  <c r="ET192" i="6" s="1"/>
  <c r="GW192" i="6" s="1"/>
  <c r="CP192" i="6"/>
  <c r="ES192" i="6" s="1"/>
  <c r="GV192" i="6" s="1"/>
  <c r="CO192" i="6"/>
  <c r="ER192" i="6" s="1"/>
  <c r="GU192" i="6" s="1"/>
  <c r="CN192" i="6"/>
  <c r="EQ192" i="6" s="1"/>
  <c r="GT192" i="6" s="1"/>
  <c r="CM192" i="6"/>
  <c r="EP192" i="6" s="1"/>
  <c r="GS192" i="6" s="1"/>
  <c r="CL192" i="6"/>
  <c r="EO192" i="6" s="1"/>
  <c r="GR192" i="6" s="1"/>
  <c r="CK192" i="6"/>
  <c r="EN192" i="6" s="1"/>
  <c r="GQ192" i="6" s="1"/>
  <c r="CJ192" i="6"/>
  <c r="EM192" i="6" s="1"/>
  <c r="GP192" i="6" s="1"/>
  <c r="CI192" i="6"/>
  <c r="EL192" i="6" s="1"/>
  <c r="GO192" i="6" s="1"/>
  <c r="CH192" i="6"/>
  <c r="EK192" i="6" s="1"/>
  <c r="GN192" i="6" s="1"/>
  <c r="CG192" i="6"/>
  <c r="EJ192" i="6" s="1"/>
  <c r="GM192" i="6" s="1"/>
  <c r="CF192" i="6"/>
  <c r="EI192" i="6" s="1"/>
  <c r="GL192" i="6" s="1"/>
  <c r="CE192" i="6"/>
  <c r="EH192" i="6" s="1"/>
  <c r="GK192" i="6" s="1"/>
  <c r="CD192" i="6"/>
  <c r="EG192" i="6" s="1"/>
  <c r="GJ192" i="6" s="1"/>
  <c r="CC192" i="6"/>
  <c r="EF192" i="6" s="1"/>
  <c r="GI192" i="6" s="1"/>
  <c r="CB192" i="6"/>
  <c r="EE192" i="6" s="1"/>
  <c r="GH192" i="6" s="1"/>
  <c r="CA192" i="6"/>
  <c r="ED192" i="6" s="1"/>
  <c r="GG192" i="6" s="1"/>
  <c r="BZ192" i="6"/>
  <c r="EC192" i="6" s="1"/>
  <c r="GF192" i="6" s="1"/>
  <c r="BY192" i="6"/>
  <c r="EB192" i="6" s="1"/>
  <c r="GE192" i="6" s="1"/>
  <c r="BX192" i="6"/>
  <c r="EA192" i="6" s="1"/>
  <c r="GD192" i="6" s="1"/>
  <c r="BW192" i="6"/>
  <c r="DZ192" i="6" s="1"/>
  <c r="GC192" i="6" s="1"/>
  <c r="BV192" i="6"/>
  <c r="DY192" i="6" s="1"/>
  <c r="GB192" i="6" s="1"/>
  <c r="BU192" i="6"/>
  <c r="DX192" i="6" s="1"/>
  <c r="GA192" i="6" s="1"/>
  <c r="BT192" i="6"/>
  <c r="DW192" i="6" s="1"/>
  <c r="FZ192" i="6" s="1"/>
  <c r="BS192" i="6"/>
  <c r="DV192" i="6" s="1"/>
  <c r="FY192" i="6" s="1"/>
  <c r="DU191" i="6"/>
  <c r="FX191" i="6" s="1"/>
  <c r="DT191" i="6"/>
  <c r="FW191" i="6" s="1"/>
  <c r="HZ191" i="6" s="1"/>
  <c r="DS191" i="6"/>
  <c r="FV191" i="6" s="1"/>
  <c r="HY191" i="6" s="1"/>
  <c r="DR191" i="6"/>
  <c r="FU191" i="6" s="1"/>
  <c r="HX191" i="6" s="1"/>
  <c r="DQ191" i="6"/>
  <c r="FT191" i="6" s="1"/>
  <c r="HW191" i="6" s="1"/>
  <c r="DP191" i="6"/>
  <c r="FS191" i="6" s="1"/>
  <c r="HV191" i="6" s="1"/>
  <c r="DO191" i="6"/>
  <c r="FR191" i="6" s="1"/>
  <c r="HU191" i="6" s="1"/>
  <c r="DN191" i="6"/>
  <c r="FQ191" i="6" s="1"/>
  <c r="HT191" i="6" s="1"/>
  <c r="DM191" i="6"/>
  <c r="FP191" i="6" s="1"/>
  <c r="HS191" i="6" s="1"/>
  <c r="DL191" i="6"/>
  <c r="FO191" i="6" s="1"/>
  <c r="HR191" i="6" s="1"/>
  <c r="DK191" i="6"/>
  <c r="FN191" i="6" s="1"/>
  <c r="HQ191" i="6" s="1"/>
  <c r="DJ191" i="6"/>
  <c r="FM191" i="6" s="1"/>
  <c r="HP191" i="6" s="1"/>
  <c r="DI191" i="6"/>
  <c r="FL191" i="6" s="1"/>
  <c r="HO191" i="6" s="1"/>
  <c r="DH191" i="6"/>
  <c r="FK191" i="6" s="1"/>
  <c r="HN191" i="6" s="1"/>
  <c r="DG191" i="6"/>
  <c r="FJ191" i="6" s="1"/>
  <c r="HM191" i="6" s="1"/>
  <c r="DF191" i="6"/>
  <c r="FI191" i="6" s="1"/>
  <c r="HL191" i="6" s="1"/>
  <c r="DE191" i="6"/>
  <c r="FH191" i="6" s="1"/>
  <c r="HK191" i="6" s="1"/>
  <c r="DD191" i="6"/>
  <c r="FG191" i="6" s="1"/>
  <c r="HJ191" i="6" s="1"/>
  <c r="DC191" i="6"/>
  <c r="FF191" i="6" s="1"/>
  <c r="HI191" i="6" s="1"/>
  <c r="DB191" i="6"/>
  <c r="FE191" i="6" s="1"/>
  <c r="HH191" i="6" s="1"/>
  <c r="DA191" i="6"/>
  <c r="FD191" i="6" s="1"/>
  <c r="HG191" i="6" s="1"/>
  <c r="CZ191" i="6"/>
  <c r="FC191" i="6" s="1"/>
  <c r="HF191" i="6" s="1"/>
  <c r="CY191" i="6"/>
  <c r="FB191" i="6" s="1"/>
  <c r="HE191" i="6" s="1"/>
  <c r="CX191" i="6"/>
  <c r="FA191" i="6" s="1"/>
  <c r="HD191" i="6" s="1"/>
  <c r="CW191" i="6"/>
  <c r="EZ191" i="6" s="1"/>
  <c r="HC191" i="6" s="1"/>
  <c r="CV191" i="6"/>
  <c r="EY191" i="6" s="1"/>
  <c r="HB191" i="6" s="1"/>
  <c r="CU191" i="6"/>
  <c r="EX191" i="6" s="1"/>
  <c r="HA191" i="6" s="1"/>
  <c r="CT191" i="6"/>
  <c r="EW191" i="6" s="1"/>
  <c r="GZ191" i="6" s="1"/>
  <c r="CS191" i="6"/>
  <c r="EV191" i="6" s="1"/>
  <c r="GY191" i="6" s="1"/>
  <c r="CR191" i="6"/>
  <c r="EU191" i="6" s="1"/>
  <c r="GX191" i="6" s="1"/>
  <c r="CQ191" i="6"/>
  <c r="ET191" i="6" s="1"/>
  <c r="GW191" i="6" s="1"/>
  <c r="CP191" i="6"/>
  <c r="ES191" i="6" s="1"/>
  <c r="GV191" i="6" s="1"/>
  <c r="CO191" i="6"/>
  <c r="ER191" i="6" s="1"/>
  <c r="GU191" i="6" s="1"/>
  <c r="CN191" i="6"/>
  <c r="EQ191" i="6" s="1"/>
  <c r="GT191" i="6" s="1"/>
  <c r="CM191" i="6"/>
  <c r="EP191" i="6" s="1"/>
  <c r="GS191" i="6" s="1"/>
  <c r="CL191" i="6"/>
  <c r="EO191" i="6" s="1"/>
  <c r="GR191" i="6" s="1"/>
  <c r="CK191" i="6"/>
  <c r="EN191" i="6" s="1"/>
  <c r="GQ191" i="6" s="1"/>
  <c r="CJ191" i="6"/>
  <c r="EM191" i="6" s="1"/>
  <c r="GP191" i="6" s="1"/>
  <c r="CI191" i="6"/>
  <c r="EL191" i="6" s="1"/>
  <c r="GO191" i="6" s="1"/>
  <c r="CH191" i="6"/>
  <c r="EK191" i="6" s="1"/>
  <c r="GN191" i="6" s="1"/>
  <c r="CG191" i="6"/>
  <c r="EJ191" i="6" s="1"/>
  <c r="GM191" i="6" s="1"/>
  <c r="CF191" i="6"/>
  <c r="EI191" i="6" s="1"/>
  <c r="GL191" i="6" s="1"/>
  <c r="CE191" i="6"/>
  <c r="EH191" i="6" s="1"/>
  <c r="GK191" i="6" s="1"/>
  <c r="CD191" i="6"/>
  <c r="EG191" i="6" s="1"/>
  <c r="GJ191" i="6" s="1"/>
  <c r="CC191" i="6"/>
  <c r="EF191" i="6" s="1"/>
  <c r="GI191" i="6" s="1"/>
  <c r="CB191" i="6"/>
  <c r="EE191" i="6" s="1"/>
  <c r="GH191" i="6" s="1"/>
  <c r="CA191" i="6"/>
  <c r="ED191" i="6" s="1"/>
  <c r="GG191" i="6" s="1"/>
  <c r="BZ191" i="6"/>
  <c r="EC191" i="6" s="1"/>
  <c r="GF191" i="6" s="1"/>
  <c r="BY191" i="6"/>
  <c r="EB191" i="6" s="1"/>
  <c r="GE191" i="6" s="1"/>
  <c r="BX191" i="6"/>
  <c r="EA191" i="6" s="1"/>
  <c r="GD191" i="6" s="1"/>
  <c r="BW191" i="6"/>
  <c r="DZ191" i="6" s="1"/>
  <c r="GC191" i="6" s="1"/>
  <c r="BV191" i="6"/>
  <c r="DY191" i="6" s="1"/>
  <c r="GB191" i="6" s="1"/>
  <c r="BU191" i="6"/>
  <c r="DX191" i="6" s="1"/>
  <c r="GA191" i="6" s="1"/>
  <c r="BT191" i="6"/>
  <c r="DW191" i="6" s="1"/>
  <c r="FZ191" i="6" s="1"/>
  <c r="BS191" i="6"/>
  <c r="DV191" i="6" s="1"/>
  <c r="FY191" i="6" s="1"/>
  <c r="DU190" i="6"/>
  <c r="FX190" i="6" s="1"/>
  <c r="DT190" i="6"/>
  <c r="FW190" i="6" s="1"/>
  <c r="HZ190" i="6" s="1"/>
  <c r="DS190" i="6"/>
  <c r="FV190" i="6" s="1"/>
  <c r="HY190" i="6" s="1"/>
  <c r="DR190" i="6"/>
  <c r="FU190" i="6" s="1"/>
  <c r="HX190" i="6" s="1"/>
  <c r="DQ190" i="6"/>
  <c r="FT190" i="6" s="1"/>
  <c r="HW190" i="6" s="1"/>
  <c r="DP190" i="6"/>
  <c r="FS190" i="6" s="1"/>
  <c r="HV190" i="6" s="1"/>
  <c r="DO190" i="6"/>
  <c r="FR190" i="6" s="1"/>
  <c r="HU190" i="6" s="1"/>
  <c r="DN190" i="6"/>
  <c r="FQ190" i="6" s="1"/>
  <c r="HT190" i="6" s="1"/>
  <c r="DM190" i="6"/>
  <c r="FP190" i="6" s="1"/>
  <c r="HS190" i="6" s="1"/>
  <c r="DL190" i="6"/>
  <c r="FO190" i="6" s="1"/>
  <c r="HR190" i="6" s="1"/>
  <c r="DK190" i="6"/>
  <c r="FN190" i="6" s="1"/>
  <c r="HQ190" i="6" s="1"/>
  <c r="DJ190" i="6"/>
  <c r="FM190" i="6" s="1"/>
  <c r="HP190" i="6" s="1"/>
  <c r="DI190" i="6"/>
  <c r="FL190" i="6" s="1"/>
  <c r="HO190" i="6" s="1"/>
  <c r="DH190" i="6"/>
  <c r="FK190" i="6" s="1"/>
  <c r="HN190" i="6" s="1"/>
  <c r="DG190" i="6"/>
  <c r="FJ190" i="6" s="1"/>
  <c r="HM190" i="6" s="1"/>
  <c r="DF190" i="6"/>
  <c r="FI190" i="6" s="1"/>
  <c r="HL190" i="6" s="1"/>
  <c r="DE190" i="6"/>
  <c r="FH190" i="6" s="1"/>
  <c r="HK190" i="6" s="1"/>
  <c r="DD190" i="6"/>
  <c r="FG190" i="6" s="1"/>
  <c r="HJ190" i="6" s="1"/>
  <c r="DC190" i="6"/>
  <c r="FF190" i="6" s="1"/>
  <c r="HI190" i="6" s="1"/>
  <c r="DB190" i="6"/>
  <c r="FE190" i="6" s="1"/>
  <c r="HH190" i="6" s="1"/>
  <c r="DA190" i="6"/>
  <c r="FD190" i="6" s="1"/>
  <c r="HG190" i="6" s="1"/>
  <c r="CZ190" i="6"/>
  <c r="FC190" i="6" s="1"/>
  <c r="HF190" i="6" s="1"/>
  <c r="CY190" i="6"/>
  <c r="FB190" i="6" s="1"/>
  <c r="HE190" i="6" s="1"/>
  <c r="CX190" i="6"/>
  <c r="FA190" i="6" s="1"/>
  <c r="HD190" i="6" s="1"/>
  <c r="CW190" i="6"/>
  <c r="EZ190" i="6" s="1"/>
  <c r="HC190" i="6" s="1"/>
  <c r="CV190" i="6"/>
  <c r="EY190" i="6" s="1"/>
  <c r="HB190" i="6" s="1"/>
  <c r="CU190" i="6"/>
  <c r="EX190" i="6" s="1"/>
  <c r="HA190" i="6" s="1"/>
  <c r="CT190" i="6"/>
  <c r="EW190" i="6" s="1"/>
  <c r="GZ190" i="6" s="1"/>
  <c r="CS190" i="6"/>
  <c r="EV190" i="6" s="1"/>
  <c r="GY190" i="6" s="1"/>
  <c r="CR190" i="6"/>
  <c r="EU190" i="6" s="1"/>
  <c r="GX190" i="6" s="1"/>
  <c r="CQ190" i="6"/>
  <c r="ET190" i="6" s="1"/>
  <c r="GW190" i="6" s="1"/>
  <c r="CP190" i="6"/>
  <c r="ES190" i="6" s="1"/>
  <c r="GV190" i="6" s="1"/>
  <c r="CO190" i="6"/>
  <c r="ER190" i="6" s="1"/>
  <c r="GU190" i="6" s="1"/>
  <c r="CN190" i="6"/>
  <c r="EQ190" i="6" s="1"/>
  <c r="GT190" i="6" s="1"/>
  <c r="CM190" i="6"/>
  <c r="EP190" i="6" s="1"/>
  <c r="GS190" i="6" s="1"/>
  <c r="CL190" i="6"/>
  <c r="EO190" i="6" s="1"/>
  <c r="GR190" i="6" s="1"/>
  <c r="CK190" i="6"/>
  <c r="EN190" i="6" s="1"/>
  <c r="GQ190" i="6" s="1"/>
  <c r="CJ190" i="6"/>
  <c r="EM190" i="6" s="1"/>
  <c r="GP190" i="6" s="1"/>
  <c r="CI190" i="6"/>
  <c r="EL190" i="6" s="1"/>
  <c r="GO190" i="6" s="1"/>
  <c r="CH190" i="6"/>
  <c r="EK190" i="6" s="1"/>
  <c r="GN190" i="6" s="1"/>
  <c r="CG190" i="6"/>
  <c r="EJ190" i="6" s="1"/>
  <c r="GM190" i="6" s="1"/>
  <c r="CF190" i="6"/>
  <c r="EI190" i="6" s="1"/>
  <c r="GL190" i="6" s="1"/>
  <c r="CE190" i="6"/>
  <c r="EH190" i="6" s="1"/>
  <c r="GK190" i="6" s="1"/>
  <c r="CD190" i="6"/>
  <c r="EG190" i="6" s="1"/>
  <c r="GJ190" i="6" s="1"/>
  <c r="CC190" i="6"/>
  <c r="EF190" i="6" s="1"/>
  <c r="GI190" i="6" s="1"/>
  <c r="CB190" i="6"/>
  <c r="EE190" i="6" s="1"/>
  <c r="GH190" i="6" s="1"/>
  <c r="CA190" i="6"/>
  <c r="ED190" i="6" s="1"/>
  <c r="GG190" i="6" s="1"/>
  <c r="BZ190" i="6"/>
  <c r="EC190" i="6" s="1"/>
  <c r="GF190" i="6" s="1"/>
  <c r="BY190" i="6"/>
  <c r="EB190" i="6" s="1"/>
  <c r="GE190" i="6" s="1"/>
  <c r="BX190" i="6"/>
  <c r="EA190" i="6" s="1"/>
  <c r="GD190" i="6" s="1"/>
  <c r="BW190" i="6"/>
  <c r="DZ190" i="6" s="1"/>
  <c r="GC190" i="6" s="1"/>
  <c r="BV190" i="6"/>
  <c r="DY190" i="6" s="1"/>
  <c r="GB190" i="6" s="1"/>
  <c r="BU190" i="6"/>
  <c r="DX190" i="6" s="1"/>
  <c r="GA190" i="6" s="1"/>
  <c r="BT190" i="6"/>
  <c r="DW190" i="6" s="1"/>
  <c r="FZ190" i="6" s="1"/>
  <c r="BS190" i="6"/>
  <c r="DV190" i="6" s="1"/>
  <c r="FY190" i="6" s="1"/>
  <c r="DU189" i="6"/>
  <c r="FX189" i="6" s="1"/>
  <c r="DT189" i="6"/>
  <c r="FW189" i="6" s="1"/>
  <c r="HZ189" i="6" s="1"/>
  <c r="DS189" i="6"/>
  <c r="FV189" i="6" s="1"/>
  <c r="HY189" i="6" s="1"/>
  <c r="DR189" i="6"/>
  <c r="FU189" i="6" s="1"/>
  <c r="HX189" i="6" s="1"/>
  <c r="DQ189" i="6"/>
  <c r="FT189" i="6" s="1"/>
  <c r="HW189" i="6" s="1"/>
  <c r="DP189" i="6"/>
  <c r="FS189" i="6" s="1"/>
  <c r="HV189" i="6" s="1"/>
  <c r="DO189" i="6"/>
  <c r="FR189" i="6" s="1"/>
  <c r="HU189" i="6" s="1"/>
  <c r="DN189" i="6"/>
  <c r="FQ189" i="6" s="1"/>
  <c r="HT189" i="6" s="1"/>
  <c r="DM189" i="6"/>
  <c r="FP189" i="6" s="1"/>
  <c r="HS189" i="6" s="1"/>
  <c r="DL189" i="6"/>
  <c r="FO189" i="6" s="1"/>
  <c r="HR189" i="6" s="1"/>
  <c r="DK189" i="6"/>
  <c r="FN189" i="6" s="1"/>
  <c r="HQ189" i="6" s="1"/>
  <c r="DJ189" i="6"/>
  <c r="FM189" i="6" s="1"/>
  <c r="HP189" i="6" s="1"/>
  <c r="DI189" i="6"/>
  <c r="FL189" i="6" s="1"/>
  <c r="HO189" i="6" s="1"/>
  <c r="DH189" i="6"/>
  <c r="FK189" i="6" s="1"/>
  <c r="HN189" i="6" s="1"/>
  <c r="DG189" i="6"/>
  <c r="FJ189" i="6" s="1"/>
  <c r="HM189" i="6" s="1"/>
  <c r="DF189" i="6"/>
  <c r="FI189" i="6" s="1"/>
  <c r="HL189" i="6" s="1"/>
  <c r="DE189" i="6"/>
  <c r="FH189" i="6" s="1"/>
  <c r="HK189" i="6" s="1"/>
  <c r="DD189" i="6"/>
  <c r="FG189" i="6" s="1"/>
  <c r="HJ189" i="6" s="1"/>
  <c r="DC189" i="6"/>
  <c r="FF189" i="6" s="1"/>
  <c r="HI189" i="6" s="1"/>
  <c r="DB189" i="6"/>
  <c r="FE189" i="6" s="1"/>
  <c r="HH189" i="6" s="1"/>
  <c r="DA189" i="6"/>
  <c r="FD189" i="6" s="1"/>
  <c r="HG189" i="6" s="1"/>
  <c r="CZ189" i="6"/>
  <c r="FC189" i="6" s="1"/>
  <c r="HF189" i="6" s="1"/>
  <c r="CY189" i="6"/>
  <c r="FB189" i="6" s="1"/>
  <c r="HE189" i="6" s="1"/>
  <c r="CX189" i="6"/>
  <c r="FA189" i="6" s="1"/>
  <c r="HD189" i="6" s="1"/>
  <c r="CW189" i="6"/>
  <c r="EZ189" i="6" s="1"/>
  <c r="HC189" i="6" s="1"/>
  <c r="CV189" i="6"/>
  <c r="EY189" i="6" s="1"/>
  <c r="HB189" i="6" s="1"/>
  <c r="CU189" i="6"/>
  <c r="EX189" i="6" s="1"/>
  <c r="HA189" i="6" s="1"/>
  <c r="CT189" i="6"/>
  <c r="EW189" i="6" s="1"/>
  <c r="GZ189" i="6" s="1"/>
  <c r="CS189" i="6"/>
  <c r="EV189" i="6" s="1"/>
  <c r="GY189" i="6" s="1"/>
  <c r="CR189" i="6"/>
  <c r="EU189" i="6" s="1"/>
  <c r="GX189" i="6" s="1"/>
  <c r="CQ189" i="6"/>
  <c r="ET189" i="6" s="1"/>
  <c r="GW189" i="6" s="1"/>
  <c r="CP189" i="6"/>
  <c r="ES189" i="6" s="1"/>
  <c r="GV189" i="6" s="1"/>
  <c r="CO189" i="6"/>
  <c r="ER189" i="6" s="1"/>
  <c r="GU189" i="6" s="1"/>
  <c r="CN189" i="6"/>
  <c r="EQ189" i="6" s="1"/>
  <c r="GT189" i="6" s="1"/>
  <c r="CM189" i="6"/>
  <c r="EP189" i="6" s="1"/>
  <c r="GS189" i="6" s="1"/>
  <c r="CL189" i="6"/>
  <c r="EO189" i="6" s="1"/>
  <c r="GR189" i="6" s="1"/>
  <c r="CK189" i="6"/>
  <c r="EN189" i="6" s="1"/>
  <c r="GQ189" i="6" s="1"/>
  <c r="CJ189" i="6"/>
  <c r="EM189" i="6" s="1"/>
  <c r="GP189" i="6" s="1"/>
  <c r="CI189" i="6"/>
  <c r="EL189" i="6" s="1"/>
  <c r="GO189" i="6" s="1"/>
  <c r="CH189" i="6"/>
  <c r="EK189" i="6" s="1"/>
  <c r="GN189" i="6" s="1"/>
  <c r="CG189" i="6"/>
  <c r="EJ189" i="6" s="1"/>
  <c r="GM189" i="6" s="1"/>
  <c r="CF189" i="6"/>
  <c r="EI189" i="6" s="1"/>
  <c r="GL189" i="6" s="1"/>
  <c r="CE189" i="6"/>
  <c r="EH189" i="6" s="1"/>
  <c r="GK189" i="6" s="1"/>
  <c r="CD189" i="6"/>
  <c r="EG189" i="6" s="1"/>
  <c r="GJ189" i="6" s="1"/>
  <c r="CC189" i="6"/>
  <c r="EF189" i="6" s="1"/>
  <c r="GI189" i="6" s="1"/>
  <c r="CB189" i="6"/>
  <c r="EE189" i="6" s="1"/>
  <c r="GH189" i="6" s="1"/>
  <c r="CA189" i="6"/>
  <c r="ED189" i="6" s="1"/>
  <c r="GG189" i="6" s="1"/>
  <c r="BZ189" i="6"/>
  <c r="EC189" i="6" s="1"/>
  <c r="GF189" i="6" s="1"/>
  <c r="BY189" i="6"/>
  <c r="EB189" i="6" s="1"/>
  <c r="GE189" i="6" s="1"/>
  <c r="BX189" i="6"/>
  <c r="EA189" i="6" s="1"/>
  <c r="GD189" i="6" s="1"/>
  <c r="BW189" i="6"/>
  <c r="DZ189" i="6" s="1"/>
  <c r="GC189" i="6" s="1"/>
  <c r="BV189" i="6"/>
  <c r="DY189" i="6" s="1"/>
  <c r="GB189" i="6" s="1"/>
  <c r="BU189" i="6"/>
  <c r="DX189" i="6" s="1"/>
  <c r="GA189" i="6" s="1"/>
  <c r="BT189" i="6"/>
  <c r="DW189" i="6" s="1"/>
  <c r="FZ189" i="6" s="1"/>
  <c r="BS189" i="6"/>
  <c r="DV189" i="6" s="1"/>
  <c r="FY189" i="6" s="1"/>
  <c r="DU188" i="6"/>
  <c r="FX188" i="6" s="1"/>
  <c r="DT188" i="6"/>
  <c r="FW188" i="6" s="1"/>
  <c r="HZ188" i="6" s="1"/>
  <c r="DS188" i="6"/>
  <c r="FV188" i="6" s="1"/>
  <c r="HY188" i="6" s="1"/>
  <c r="DR188" i="6"/>
  <c r="FU188" i="6" s="1"/>
  <c r="HX188" i="6" s="1"/>
  <c r="DQ188" i="6"/>
  <c r="FT188" i="6" s="1"/>
  <c r="HW188" i="6" s="1"/>
  <c r="DP188" i="6"/>
  <c r="FS188" i="6" s="1"/>
  <c r="HV188" i="6" s="1"/>
  <c r="DO188" i="6"/>
  <c r="FR188" i="6" s="1"/>
  <c r="HU188" i="6" s="1"/>
  <c r="DN188" i="6"/>
  <c r="FQ188" i="6" s="1"/>
  <c r="HT188" i="6" s="1"/>
  <c r="DM188" i="6"/>
  <c r="FP188" i="6" s="1"/>
  <c r="HS188" i="6" s="1"/>
  <c r="DL188" i="6"/>
  <c r="FO188" i="6" s="1"/>
  <c r="HR188" i="6" s="1"/>
  <c r="DK188" i="6"/>
  <c r="FN188" i="6" s="1"/>
  <c r="HQ188" i="6" s="1"/>
  <c r="DJ188" i="6"/>
  <c r="FM188" i="6" s="1"/>
  <c r="HP188" i="6" s="1"/>
  <c r="DI188" i="6"/>
  <c r="FL188" i="6" s="1"/>
  <c r="HO188" i="6" s="1"/>
  <c r="DH188" i="6"/>
  <c r="FK188" i="6" s="1"/>
  <c r="HN188" i="6" s="1"/>
  <c r="DG188" i="6"/>
  <c r="FJ188" i="6" s="1"/>
  <c r="HM188" i="6" s="1"/>
  <c r="DF188" i="6"/>
  <c r="FI188" i="6" s="1"/>
  <c r="HL188" i="6" s="1"/>
  <c r="DE188" i="6"/>
  <c r="FH188" i="6" s="1"/>
  <c r="HK188" i="6" s="1"/>
  <c r="DD188" i="6"/>
  <c r="FG188" i="6" s="1"/>
  <c r="HJ188" i="6" s="1"/>
  <c r="DC188" i="6"/>
  <c r="FF188" i="6" s="1"/>
  <c r="HI188" i="6" s="1"/>
  <c r="DB188" i="6"/>
  <c r="FE188" i="6" s="1"/>
  <c r="HH188" i="6" s="1"/>
  <c r="DA188" i="6"/>
  <c r="FD188" i="6" s="1"/>
  <c r="HG188" i="6" s="1"/>
  <c r="CZ188" i="6"/>
  <c r="FC188" i="6" s="1"/>
  <c r="HF188" i="6" s="1"/>
  <c r="CY188" i="6"/>
  <c r="FB188" i="6" s="1"/>
  <c r="HE188" i="6" s="1"/>
  <c r="CX188" i="6"/>
  <c r="FA188" i="6" s="1"/>
  <c r="HD188" i="6" s="1"/>
  <c r="CW188" i="6"/>
  <c r="EZ188" i="6" s="1"/>
  <c r="HC188" i="6" s="1"/>
  <c r="CV188" i="6"/>
  <c r="EY188" i="6" s="1"/>
  <c r="HB188" i="6" s="1"/>
  <c r="CU188" i="6"/>
  <c r="EX188" i="6" s="1"/>
  <c r="HA188" i="6" s="1"/>
  <c r="CT188" i="6"/>
  <c r="EW188" i="6" s="1"/>
  <c r="GZ188" i="6" s="1"/>
  <c r="CS188" i="6"/>
  <c r="EV188" i="6" s="1"/>
  <c r="GY188" i="6" s="1"/>
  <c r="CR188" i="6"/>
  <c r="EU188" i="6" s="1"/>
  <c r="GX188" i="6" s="1"/>
  <c r="CQ188" i="6"/>
  <c r="ET188" i="6" s="1"/>
  <c r="GW188" i="6" s="1"/>
  <c r="CP188" i="6"/>
  <c r="ES188" i="6" s="1"/>
  <c r="GV188" i="6" s="1"/>
  <c r="CO188" i="6"/>
  <c r="ER188" i="6" s="1"/>
  <c r="GU188" i="6" s="1"/>
  <c r="CN188" i="6"/>
  <c r="EQ188" i="6" s="1"/>
  <c r="GT188" i="6" s="1"/>
  <c r="CM188" i="6"/>
  <c r="EP188" i="6" s="1"/>
  <c r="GS188" i="6" s="1"/>
  <c r="CL188" i="6"/>
  <c r="EO188" i="6" s="1"/>
  <c r="GR188" i="6" s="1"/>
  <c r="CK188" i="6"/>
  <c r="EN188" i="6" s="1"/>
  <c r="GQ188" i="6" s="1"/>
  <c r="CJ188" i="6"/>
  <c r="EM188" i="6" s="1"/>
  <c r="GP188" i="6" s="1"/>
  <c r="CI188" i="6"/>
  <c r="EL188" i="6" s="1"/>
  <c r="GO188" i="6" s="1"/>
  <c r="CH188" i="6"/>
  <c r="EK188" i="6" s="1"/>
  <c r="GN188" i="6" s="1"/>
  <c r="CG188" i="6"/>
  <c r="EJ188" i="6" s="1"/>
  <c r="GM188" i="6" s="1"/>
  <c r="CF188" i="6"/>
  <c r="EI188" i="6" s="1"/>
  <c r="GL188" i="6" s="1"/>
  <c r="CE188" i="6"/>
  <c r="EH188" i="6" s="1"/>
  <c r="GK188" i="6" s="1"/>
  <c r="CD188" i="6"/>
  <c r="EG188" i="6" s="1"/>
  <c r="GJ188" i="6" s="1"/>
  <c r="CC188" i="6"/>
  <c r="EF188" i="6" s="1"/>
  <c r="GI188" i="6" s="1"/>
  <c r="CB188" i="6"/>
  <c r="EE188" i="6" s="1"/>
  <c r="GH188" i="6" s="1"/>
  <c r="CA188" i="6"/>
  <c r="ED188" i="6" s="1"/>
  <c r="GG188" i="6" s="1"/>
  <c r="BZ188" i="6"/>
  <c r="EC188" i="6" s="1"/>
  <c r="GF188" i="6" s="1"/>
  <c r="BY188" i="6"/>
  <c r="EB188" i="6" s="1"/>
  <c r="GE188" i="6" s="1"/>
  <c r="BX188" i="6"/>
  <c r="EA188" i="6" s="1"/>
  <c r="GD188" i="6" s="1"/>
  <c r="BW188" i="6"/>
  <c r="DZ188" i="6" s="1"/>
  <c r="GC188" i="6" s="1"/>
  <c r="BV188" i="6"/>
  <c r="DY188" i="6" s="1"/>
  <c r="GB188" i="6" s="1"/>
  <c r="BU188" i="6"/>
  <c r="DX188" i="6" s="1"/>
  <c r="GA188" i="6" s="1"/>
  <c r="BT188" i="6"/>
  <c r="DW188" i="6" s="1"/>
  <c r="FZ188" i="6" s="1"/>
  <c r="BS188" i="6"/>
  <c r="DV188" i="6" s="1"/>
  <c r="FY188" i="6" s="1"/>
  <c r="DU187" i="6"/>
  <c r="FX187" i="6" s="1"/>
  <c r="DT187" i="6"/>
  <c r="FW187" i="6" s="1"/>
  <c r="HZ187" i="6" s="1"/>
  <c r="DS187" i="6"/>
  <c r="FV187" i="6" s="1"/>
  <c r="HY187" i="6" s="1"/>
  <c r="DR187" i="6"/>
  <c r="FU187" i="6" s="1"/>
  <c r="HX187" i="6" s="1"/>
  <c r="DQ187" i="6"/>
  <c r="FT187" i="6" s="1"/>
  <c r="HW187" i="6" s="1"/>
  <c r="DP187" i="6"/>
  <c r="FS187" i="6" s="1"/>
  <c r="HV187" i="6" s="1"/>
  <c r="DO187" i="6"/>
  <c r="FR187" i="6" s="1"/>
  <c r="HU187" i="6" s="1"/>
  <c r="DN187" i="6"/>
  <c r="FQ187" i="6" s="1"/>
  <c r="HT187" i="6" s="1"/>
  <c r="DM187" i="6"/>
  <c r="FP187" i="6" s="1"/>
  <c r="HS187" i="6" s="1"/>
  <c r="DL187" i="6"/>
  <c r="FO187" i="6" s="1"/>
  <c r="HR187" i="6" s="1"/>
  <c r="DK187" i="6"/>
  <c r="FN187" i="6" s="1"/>
  <c r="HQ187" i="6" s="1"/>
  <c r="DJ187" i="6"/>
  <c r="FM187" i="6" s="1"/>
  <c r="HP187" i="6" s="1"/>
  <c r="DI187" i="6"/>
  <c r="FL187" i="6" s="1"/>
  <c r="HO187" i="6" s="1"/>
  <c r="DH187" i="6"/>
  <c r="FK187" i="6" s="1"/>
  <c r="HN187" i="6" s="1"/>
  <c r="DG187" i="6"/>
  <c r="FJ187" i="6" s="1"/>
  <c r="HM187" i="6" s="1"/>
  <c r="DF187" i="6"/>
  <c r="FI187" i="6" s="1"/>
  <c r="HL187" i="6" s="1"/>
  <c r="DE187" i="6"/>
  <c r="FH187" i="6" s="1"/>
  <c r="HK187" i="6" s="1"/>
  <c r="DD187" i="6"/>
  <c r="FG187" i="6" s="1"/>
  <c r="HJ187" i="6" s="1"/>
  <c r="DC187" i="6"/>
  <c r="FF187" i="6" s="1"/>
  <c r="HI187" i="6" s="1"/>
  <c r="DB187" i="6"/>
  <c r="FE187" i="6" s="1"/>
  <c r="HH187" i="6" s="1"/>
  <c r="DA187" i="6"/>
  <c r="FD187" i="6" s="1"/>
  <c r="HG187" i="6" s="1"/>
  <c r="CZ187" i="6"/>
  <c r="FC187" i="6" s="1"/>
  <c r="HF187" i="6" s="1"/>
  <c r="CY187" i="6"/>
  <c r="FB187" i="6" s="1"/>
  <c r="HE187" i="6" s="1"/>
  <c r="CX187" i="6"/>
  <c r="FA187" i="6" s="1"/>
  <c r="HD187" i="6" s="1"/>
  <c r="CW187" i="6"/>
  <c r="EZ187" i="6" s="1"/>
  <c r="HC187" i="6" s="1"/>
  <c r="CV187" i="6"/>
  <c r="EY187" i="6" s="1"/>
  <c r="HB187" i="6" s="1"/>
  <c r="CU187" i="6"/>
  <c r="EX187" i="6" s="1"/>
  <c r="HA187" i="6" s="1"/>
  <c r="CT187" i="6"/>
  <c r="EW187" i="6" s="1"/>
  <c r="GZ187" i="6" s="1"/>
  <c r="CS187" i="6"/>
  <c r="EV187" i="6" s="1"/>
  <c r="GY187" i="6" s="1"/>
  <c r="CR187" i="6"/>
  <c r="EU187" i="6" s="1"/>
  <c r="GX187" i="6" s="1"/>
  <c r="CQ187" i="6"/>
  <c r="ET187" i="6" s="1"/>
  <c r="GW187" i="6" s="1"/>
  <c r="CP187" i="6"/>
  <c r="ES187" i="6" s="1"/>
  <c r="GV187" i="6" s="1"/>
  <c r="CO187" i="6"/>
  <c r="ER187" i="6" s="1"/>
  <c r="GU187" i="6" s="1"/>
  <c r="CN187" i="6"/>
  <c r="EQ187" i="6" s="1"/>
  <c r="GT187" i="6" s="1"/>
  <c r="CM187" i="6"/>
  <c r="EP187" i="6" s="1"/>
  <c r="GS187" i="6" s="1"/>
  <c r="CL187" i="6"/>
  <c r="EO187" i="6" s="1"/>
  <c r="GR187" i="6" s="1"/>
  <c r="CK187" i="6"/>
  <c r="EN187" i="6" s="1"/>
  <c r="GQ187" i="6" s="1"/>
  <c r="CJ187" i="6"/>
  <c r="EM187" i="6" s="1"/>
  <c r="GP187" i="6" s="1"/>
  <c r="CI187" i="6"/>
  <c r="EL187" i="6" s="1"/>
  <c r="GO187" i="6" s="1"/>
  <c r="CH187" i="6"/>
  <c r="EK187" i="6" s="1"/>
  <c r="GN187" i="6" s="1"/>
  <c r="CG187" i="6"/>
  <c r="EJ187" i="6" s="1"/>
  <c r="GM187" i="6" s="1"/>
  <c r="CF187" i="6"/>
  <c r="EI187" i="6" s="1"/>
  <c r="GL187" i="6" s="1"/>
  <c r="CE187" i="6"/>
  <c r="EH187" i="6" s="1"/>
  <c r="GK187" i="6" s="1"/>
  <c r="CD187" i="6"/>
  <c r="EG187" i="6" s="1"/>
  <c r="GJ187" i="6" s="1"/>
  <c r="CC187" i="6"/>
  <c r="EF187" i="6" s="1"/>
  <c r="GI187" i="6" s="1"/>
  <c r="CB187" i="6"/>
  <c r="EE187" i="6" s="1"/>
  <c r="GH187" i="6" s="1"/>
  <c r="CA187" i="6"/>
  <c r="ED187" i="6" s="1"/>
  <c r="GG187" i="6" s="1"/>
  <c r="BZ187" i="6"/>
  <c r="EC187" i="6" s="1"/>
  <c r="GF187" i="6" s="1"/>
  <c r="BY187" i="6"/>
  <c r="EB187" i="6" s="1"/>
  <c r="GE187" i="6" s="1"/>
  <c r="BX187" i="6"/>
  <c r="EA187" i="6" s="1"/>
  <c r="GD187" i="6" s="1"/>
  <c r="BW187" i="6"/>
  <c r="DZ187" i="6" s="1"/>
  <c r="GC187" i="6" s="1"/>
  <c r="BV187" i="6"/>
  <c r="DY187" i="6" s="1"/>
  <c r="GB187" i="6" s="1"/>
  <c r="BU187" i="6"/>
  <c r="DX187" i="6" s="1"/>
  <c r="GA187" i="6" s="1"/>
  <c r="BT187" i="6"/>
  <c r="DW187" i="6" s="1"/>
  <c r="FZ187" i="6" s="1"/>
  <c r="BS187" i="6"/>
  <c r="DV187" i="6" s="1"/>
  <c r="FY187" i="6" s="1"/>
  <c r="DU186" i="6"/>
  <c r="FX186" i="6" s="1"/>
  <c r="DT186" i="6"/>
  <c r="FW186" i="6" s="1"/>
  <c r="HZ186" i="6" s="1"/>
  <c r="DS186" i="6"/>
  <c r="FV186" i="6" s="1"/>
  <c r="HY186" i="6" s="1"/>
  <c r="DR186" i="6"/>
  <c r="FU186" i="6" s="1"/>
  <c r="HX186" i="6" s="1"/>
  <c r="DQ186" i="6"/>
  <c r="FT186" i="6" s="1"/>
  <c r="HW186" i="6" s="1"/>
  <c r="DP186" i="6"/>
  <c r="FS186" i="6" s="1"/>
  <c r="HV186" i="6" s="1"/>
  <c r="DO186" i="6"/>
  <c r="FR186" i="6" s="1"/>
  <c r="HU186" i="6" s="1"/>
  <c r="DN186" i="6"/>
  <c r="FQ186" i="6" s="1"/>
  <c r="HT186" i="6" s="1"/>
  <c r="DM186" i="6"/>
  <c r="FP186" i="6" s="1"/>
  <c r="HS186" i="6" s="1"/>
  <c r="DL186" i="6"/>
  <c r="FO186" i="6" s="1"/>
  <c r="HR186" i="6" s="1"/>
  <c r="DK186" i="6"/>
  <c r="FN186" i="6" s="1"/>
  <c r="HQ186" i="6" s="1"/>
  <c r="DJ186" i="6"/>
  <c r="FM186" i="6" s="1"/>
  <c r="HP186" i="6" s="1"/>
  <c r="DI186" i="6"/>
  <c r="FL186" i="6" s="1"/>
  <c r="HO186" i="6" s="1"/>
  <c r="DH186" i="6"/>
  <c r="FK186" i="6" s="1"/>
  <c r="HN186" i="6" s="1"/>
  <c r="DG186" i="6"/>
  <c r="FJ186" i="6" s="1"/>
  <c r="HM186" i="6" s="1"/>
  <c r="DF186" i="6"/>
  <c r="FI186" i="6" s="1"/>
  <c r="HL186" i="6" s="1"/>
  <c r="DE186" i="6"/>
  <c r="FH186" i="6" s="1"/>
  <c r="HK186" i="6" s="1"/>
  <c r="DD186" i="6"/>
  <c r="FG186" i="6" s="1"/>
  <c r="HJ186" i="6" s="1"/>
  <c r="DC186" i="6"/>
  <c r="FF186" i="6" s="1"/>
  <c r="HI186" i="6" s="1"/>
  <c r="DB186" i="6"/>
  <c r="FE186" i="6" s="1"/>
  <c r="HH186" i="6" s="1"/>
  <c r="DA186" i="6"/>
  <c r="FD186" i="6" s="1"/>
  <c r="HG186" i="6" s="1"/>
  <c r="CZ186" i="6"/>
  <c r="FC186" i="6" s="1"/>
  <c r="HF186" i="6" s="1"/>
  <c r="CY186" i="6"/>
  <c r="FB186" i="6" s="1"/>
  <c r="HE186" i="6" s="1"/>
  <c r="CX186" i="6"/>
  <c r="FA186" i="6" s="1"/>
  <c r="HD186" i="6" s="1"/>
  <c r="CW186" i="6"/>
  <c r="EZ186" i="6" s="1"/>
  <c r="HC186" i="6" s="1"/>
  <c r="CV186" i="6"/>
  <c r="EY186" i="6" s="1"/>
  <c r="HB186" i="6" s="1"/>
  <c r="CU186" i="6"/>
  <c r="EX186" i="6" s="1"/>
  <c r="HA186" i="6" s="1"/>
  <c r="CT186" i="6"/>
  <c r="EW186" i="6" s="1"/>
  <c r="GZ186" i="6" s="1"/>
  <c r="CS186" i="6"/>
  <c r="EV186" i="6" s="1"/>
  <c r="GY186" i="6" s="1"/>
  <c r="CR186" i="6"/>
  <c r="EU186" i="6" s="1"/>
  <c r="GX186" i="6" s="1"/>
  <c r="CQ186" i="6"/>
  <c r="ET186" i="6" s="1"/>
  <c r="GW186" i="6" s="1"/>
  <c r="CP186" i="6"/>
  <c r="ES186" i="6" s="1"/>
  <c r="GV186" i="6" s="1"/>
  <c r="CO186" i="6"/>
  <c r="ER186" i="6" s="1"/>
  <c r="GU186" i="6" s="1"/>
  <c r="CN186" i="6"/>
  <c r="EQ186" i="6" s="1"/>
  <c r="GT186" i="6" s="1"/>
  <c r="CM186" i="6"/>
  <c r="EP186" i="6" s="1"/>
  <c r="GS186" i="6" s="1"/>
  <c r="CL186" i="6"/>
  <c r="EO186" i="6" s="1"/>
  <c r="GR186" i="6" s="1"/>
  <c r="CK186" i="6"/>
  <c r="EN186" i="6" s="1"/>
  <c r="GQ186" i="6" s="1"/>
  <c r="CJ186" i="6"/>
  <c r="EM186" i="6" s="1"/>
  <c r="GP186" i="6" s="1"/>
  <c r="CI186" i="6"/>
  <c r="EL186" i="6" s="1"/>
  <c r="GO186" i="6" s="1"/>
  <c r="CH186" i="6"/>
  <c r="EK186" i="6" s="1"/>
  <c r="GN186" i="6" s="1"/>
  <c r="CG186" i="6"/>
  <c r="EJ186" i="6" s="1"/>
  <c r="GM186" i="6" s="1"/>
  <c r="CF186" i="6"/>
  <c r="EI186" i="6" s="1"/>
  <c r="GL186" i="6" s="1"/>
  <c r="CE186" i="6"/>
  <c r="EH186" i="6" s="1"/>
  <c r="GK186" i="6" s="1"/>
  <c r="CD186" i="6"/>
  <c r="EG186" i="6" s="1"/>
  <c r="GJ186" i="6" s="1"/>
  <c r="CC186" i="6"/>
  <c r="EF186" i="6" s="1"/>
  <c r="GI186" i="6" s="1"/>
  <c r="CB186" i="6"/>
  <c r="EE186" i="6" s="1"/>
  <c r="GH186" i="6" s="1"/>
  <c r="CA186" i="6"/>
  <c r="ED186" i="6" s="1"/>
  <c r="GG186" i="6" s="1"/>
  <c r="BZ186" i="6"/>
  <c r="EC186" i="6" s="1"/>
  <c r="GF186" i="6" s="1"/>
  <c r="BY186" i="6"/>
  <c r="EB186" i="6" s="1"/>
  <c r="GE186" i="6" s="1"/>
  <c r="BX186" i="6"/>
  <c r="EA186" i="6" s="1"/>
  <c r="GD186" i="6" s="1"/>
  <c r="BW186" i="6"/>
  <c r="DZ186" i="6" s="1"/>
  <c r="GC186" i="6" s="1"/>
  <c r="BV186" i="6"/>
  <c r="DY186" i="6" s="1"/>
  <c r="GB186" i="6" s="1"/>
  <c r="BU186" i="6"/>
  <c r="DX186" i="6" s="1"/>
  <c r="GA186" i="6" s="1"/>
  <c r="BT186" i="6"/>
  <c r="DW186" i="6" s="1"/>
  <c r="FZ186" i="6" s="1"/>
  <c r="BS186" i="6"/>
  <c r="DV186" i="6" s="1"/>
  <c r="FY186" i="6" s="1"/>
  <c r="DU185" i="6"/>
  <c r="FX185" i="6" s="1"/>
  <c r="DT185" i="6"/>
  <c r="FW185" i="6" s="1"/>
  <c r="HZ185" i="6" s="1"/>
  <c r="DS185" i="6"/>
  <c r="FV185" i="6" s="1"/>
  <c r="HY185" i="6" s="1"/>
  <c r="DR185" i="6"/>
  <c r="FU185" i="6" s="1"/>
  <c r="HX185" i="6" s="1"/>
  <c r="DQ185" i="6"/>
  <c r="FT185" i="6" s="1"/>
  <c r="HW185" i="6" s="1"/>
  <c r="DP185" i="6"/>
  <c r="FS185" i="6" s="1"/>
  <c r="HV185" i="6" s="1"/>
  <c r="DO185" i="6"/>
  <c r="FR185" i="6" s="1"/>
  <c r="HU185" i="6" s="1"/>
  <c r="DN185" i="6"/>
  <c r="FQ185" i="6" s="1"/>
  <c r="HT185" i="6" s="1"/>
  <c r="DM185" i="6"/>
  <c r="FP185" i="6" s="1"/>
  <c r="HS185" i="6" s="1"/>
  <c r="DL185" i="6"/>
  <c r="FO185" i="6" s="1"/>
  <c r="HR185" i="6" s="1"/>
  <c r="DK185" i="6"/>
  <c r="FN185" i="6" s="1"/>
  <c r="HQ185" i="6" s="1"/>
  <c r="DJ185" i="6"/>
  <c r="FM185" i="6" s="1"/>
  <c r="HP185" i="6" s="1"/>
  <c r="DI185" i="6"/>
  <c r="FL185" i="6" s="1"/>
  <c r="HO185" i="6" s="1"/>
  <c r="DH185" i="6"/>
  <c r="FK185" i="6" s="1"/>
  <c r="HN185" i="6" s="1"/>
  <c r="DG185" i="6"/>
  <c r="FJ185" i="6" s="1"/>
  <c r="HM185" i="6" s="1"/>
  <c r="DF185" i="6"/>
  <c r="FI185" i="6" s="1"/>
  <c r="HL185" i="6" s="1"/>
  <c r="DE185" i="6"/>
  <c r="FH185" i="6" s="1"/>
  <c r="HK185" i="6" s="1"/>
  <c r="DD185" i="6"/>
  <c r="FG185" i="6" s="1"/>
  <c r="HJ185" i="6" s="1"/>
  <c r="DC185" i="6"/>
  <c r="FF185" i="6" s="1"/>
  <c r="HI185" i="6" s="1"/>
  <c r="DB185" i="6"/>
  <c r="FE185" i="6" s="1"/>
  <c r="HH185" i="6" s="1"/>
  <c r="DA185" i="6"/>
  <c r="FD185" i="6" s="1"/>
  <c r="HG185" i="6" s="1"/>
  <c r="CZ185" i="6"/>
  <c r="FC185" i="6" s="1"/>
  <c r="HF185" i="6" s="1"/>
  <c r="CY185" i="6"/>
  <c r="FB185" i="6" s="1"/>
  <c r="HE185" i="6" s="1"/>
  <c r="CX185" i="6"/>
  <c r="FA185" i="6" s="1"/>
  <c r="HD185" i="6" s="1"/>
  <c r="CW185" i="6"/>
  <c r="EZ185" i="6" s="1"/>
  <c r="HC185" i="6" s="1"/>
  <c r="CV185" i="6"/>
  <c r="EY185" i="6" s="1"/>
  <c r="HB185" i="6" s="1"/>
  <c r="CU185" i="6"/>
  <c r="EX185" i="6" s="1"/>
  <c r="HA185" i="6" s="1"/>
  <c r="CT185" i="6"/>
  <c r="EW185" i="6" s="1"/>
  <c r="GZ185" i="6" s="1"/>
  <c r="CS185" i="6"/>
  <c r="EV185" i="6" s="1"/>
  <c r="GY185" i="6" s="1"/>
  <c r="CR185" i="6"/>
  <c r="EU185" i="6" s="1"/>
  <c r="GX185" i="6" s="1"/>
  <c r="CQ185" i="6"/>
  <c r="ET185" i="6" s="1"/>
  <c r="GW185" i="6" s="1"/>
  <c r="CP185" i="6"/>
  <c r="ES185" i="6" s="1"/>
  <c r="GV185" i="6" s="1"/>
  <c r="CO185" i="6"/>
  <c r="ER185" i="6" s="1"/>
  <c r="GU185" i="6" s="1"/>
  <c r="CN185" i="6"/>
  <c r="EQ185" i="6" s="1"/>
  <c r="GT185" i="6" s="1"/>
  <c r="CM185" i="6"/>
  <c r="EP185" i="6" s="1"/>
  <c r="GS185" i="6" s="1"/>
  <c r="CL185" i="6"/>
  <c r="EO185" i="6" s="1"/>
  <c r="GR185" i="6" s="1"/>
  <c r="CK185" i="6"/>
  <c r="EN185" i="6" s="1"/>
  <c r="GQ185" i="6" s="1"/>
  <c r="CJ185" i="6"/>
  <c r="EM185" i="6" s="1"/>
  <c r="GP185" i="6" s="1"/>
  <c r="CI185" i="6"/>
  <c r="EL185" i="6" s="1"/>
  <c r="GO185" i="6" s="1"/>
  <c r="CH185" i="6"/>
  <c r="EK185" i="6" s="1"/>
  <c r="GN185" i="6" s="1"/>
  <c r="CG185" i="6"/>
  <c r="EJ185" i="6" s="1"/>
  <c r="GM185" i="6" s="1"/>
  <c r="CF185" i="6"/>
  <c r="EI185" i="6" s="1"/>
  <c r="GL185" i="6" s="1"/>
  <c r="CE185" i="6"/>
  <c r="EH185" i="6" s="1"/>
  <c r="GK185" i="6" s="1"/>
  <c r="CD185" i="6"/>
  <c r="EG185" i="6" s="1"/>
  <c r="GJ185" i="6" s="1"/>
  <c r="CC185" i="6"/>
  <c r="EF185" i="6" s="1"/>
  <c r="GI185" i="6" s="1"/>
  <c r="CB185" i="6"/>
  <c r="EE185" i="6" s="1"/>
  <c r="GH185" i="6" s="1"/>
  <c r="CA185" i="6"/>
  <c r="ED185" i="6" s="1"/>
  <c r="GG185" i="6" s="1"/>
  <c r="BZ185" i="6"/>
  <c r="EC185" i="6" s="1"/>
  <c r="GF185" i="6" s="1"/>
  <c r="BY185" i="6"/>
  <c r="EB185" i="6" s="1"/>
  <c r="GE185" i="6" s="1"/>
  <c r="BX185" i="6"/>
  <c r="EA185" i="6" s="1"/>
  <c r="GD185" i="6" s="1"/>
  <c r="BW185" i="6"/>
  <c r="DZ185" i="6" s="1"/>
  <c r="GC185" i="6" s="1"/>
  <c r="BV185" i="6"/>
  <c r="DY185" i="6" s="1"/>
  <c r="GB185" i="6" s="1"/>
  <c r="BU185" i="6"/>
  <c r="DX185" i="6" s="1"/>
  <c r="GA185" i="6" s="1"/>
  <c r="BT185" i="6"/>
  <c r="DW185" i="6" s="1"/>
  <c r="FZ185" i="6" s="1"/>
  <c r="BS185" i="6"/>
  <c r="DV185" i="6" s="1"/>
  <c r="FY185" i="6" s="1"/>
  <c r="DU184" i="6"/>
  <c r="FX184" i="6" s="1"/>
  <c r="DT184" i="6"/>
  <c r="FW184" i="6" s="1"/>
  <c r="HZ184" i="6" s="1"/>
  <c r="DS184" i="6"/>
  <c r="FV184" i="6" s="1"/>
  <c r="HY184" i="6" s="1"/>
  <c r="DR184" i="6"/>
  <c r="FU184" i="6" s="1"/>
  <c r="HX184" i="6" s="1"/>
  <c r="DQ184" i="6"/>
  <c r="FT184" i="6" s="1"/>
  <c r="HW184" i="6" s="1"/>
  <c r="DP184" i="6"/>
  <c r="FS184" i="6" s="1"/>
  <c r="HV184" i="6" s="1"/>
  <c r="DO184" i="6"/>
  <c r="FR184" i="6" s="1"/>
  <c r="HU184" i="6" s="1"/>
  <c r="DN184" i="6"/>
  <c r="FQ184" i="6" s="1"/>
  <c r="HT184" i="6" s="1"/>
  <c r="DM184" i="6"/>
  <c r="FP184" i="6" s="1"/>
  <c r="HS184" i="6" s="1"/>
  <c r="DL184" i="6"/>
  <c r="FO184" i="6" s="1"/>
  <c r="HR184" i="6" s="1"/>
  <c r="DK184" i="6"/>
  <c r="FN184" i="6" s="1"/>
  <c r="HQ184" i="6" s="1"/>
  <c r="DJ184" i="6"/>
  <c r="FM184" i="6" s="1"/>
  <c r="HP184" i="6" s="1"/>
  <c r="DI184" i="6"/>
  <c r="FL184" i="6" s="1"/>
  <c r="HO184" i="6" s="1"/>
  <c r="DH184" i="6"/>
  <c r="FK184" i="6" s="1"/>
  <c r="HN184" i="6" s="1"/>
  <c r="DG184" i="6"/>
  <c r="FJ184" i="6" s="1"/>
  <c r="HM184" i="6" s="1"/>
  <c r="DF184" i="6"/>
  <c r="FI184" i="6" s="1"/>
  <c r="HL184" i="6" s="1"/>
  <c r="DE184" i="6"/>
  <c r="FH184" i="6" s="1"/>
  <c r="HK184" i="6" s="1"/>
  <c r="DD184" i="6"/>
  <c r="FG184" i="6" s="1"/>
  <c r="HJ184" i="6" s="1"/>
  <c r="DC184" i="6"/>
  <c r="FF184" i="6" s="1"/>
  <c r="HI184" i="6" s="1"/>
  <c r="DB184" i="6"/>
  <c r="FE184" i="6" s="1"/>
  <c r="HH184" i="6" s="1"/>
  <c r="DA184" i="6"/>
  <c r="FD184" i="6" s="1"/>
  <c r="HG184" i="6" s="1"/>
  <c r="CZ184" i="6"/>
  <c r="FC184" i="6" s="1"/>
  <c r="HF184" i="6" s="1"/>
  <c r="CY184" i="6"/>
  <c r="FB184" i="6" s="1"/>
  <c r="HE184" i="6" s="1"/>
  <c r="CX184" i="6"/>
  <c r="FA184" i="6" s="1"/>
  <c r="HD184" i="6" s="1"/>
  <c r="CW184" i="6"/>
  <c r="EZ184" i="6" s="1"/>
  <c r="HC184" i="6" s="1"/>
  <c r="CV184" i="6"/>
  <c r="EY184" i="6" s="1"/>
  <c r="HB184" i="6" s="1"/>
  <c r="CU184" i="6"/>
  <c r="EX184" i="6" s="1"/>
  <c r="HA184" i="6" s="1"/>
  <c r="CT184" i="6"/>
  <c r="EW184" i="6" s="1"/>
  <c r="GZ184" i="6" s="1"/>
  <c r="CS184" i="6"/>
  <c r="EV184" i="6" s="1"/>
  <c r="GY184" i="6" s="1"/>
  <c r="CR184" i="6"/>
  <c r="EU184" i="6" s="1"/>
  <c r="GX184" i="6" s="1"/>
  <c r="CQ184" i="6"/>
  <c r="ET184" i="6" s="1"/>
  <c r="GW184" i="6" s="1"/>
  <c r="CP184" i="6"/>
  <c r="ES184" i="6" s="1"/>
  <c r="GV184" i="6" s="1"/>
  <c r="CO184" i="6"/>
  <c r="ER184" i="6" s="1"/>
  <c r="GU184" i="6" s="1"/>
  <c r="CN184" i="6"/>
  <c r="EQ184" i="6" s="1"/>
  <c r="GT184" i="6" s="1"/>
  <c r="CM184" i="6"/>
  <c r="EP184" i="6" s="1"/>
  <c r="GS184" i="6" s="1"/>
  <c r="CL184" i="6"/>
  <c r="EO184" i="6" s="1"/>
  <c r="GR184" i="6" s="1"/>
  <c r="CK184" i="6"/>
  <c r="EN184" i="6" s="1"/>
  <c r="GQ184" i="6" s="1"/>
  <c r="CJ184" i="6"/>
  <c r="EM184" i="6" s="1"/>
  <c r="GP184" i="6" s="1"/>
  <c r="CI184" i="6"/>
  <c r="EL184" i="6" s="1"/>
  <c r="GO184" i="6" s="1"/>
  <c r="CH184" i="6"/>
  <c r="EK184" i="6" s="1"/>
  <c r="GN184" i="6" s="1"/>
  <c r="CG184" i="6"/>
  <c r="EJ184" i="6" s="1"/>
  <c r="GM184" i="6" s="1"/>
  <c r="CF184" i="6"/>
  <c r="EI184" i="6" s="1"/>
  <c r="GL184" i="6" s="1"/>
  <c r="CE184" i="6"/>
  <c r="EH184" i="6" s="1"/>
  <c r="GK184" i="6" s="1"/>
  <c r="CD184" i="6"/>
  <c r="EG184" i="6" s="1"/>
  <c r="GJ184" i="6" s="1"/>
  <c r="CC184" i="6"/>
  <c r="EF184" i="6" s="1"/>
  <c r="GI184" i="6" s="1"/>
  <c r="CB184" i="6"/>
  <c r="EE184" i="6" s="1"/>
  <c r="GH184" i="6" s="1"/>
  <c r="CA184" i="6"/>
  <c r="ED184" i="6" s="1"/>
  <c r="GG184" i="6" s="1"/>
  <c r="BZ184" i="6"/>
  <c r="EC184" i="6" s="1"/>
  <c r="GF184" i="6" s="1"/>
  <c r="BY184" i="6"/>
  <c r="EB184" i="6" s="1"/>
  <c r="GE184" i="6" s="1"/>
  <c r="BX184" i="6"/>
  <c r="EA184" i="6" s="1"/>
  <c r="GD184" i="6" s="1"/>
  <c r="BW184" i="6"/>
  <c r="DZ184" i="6" s="1"/>
  <c r="GC184" i="6" s="1"/>
  <c r="BV184" i="6"/>
  <c r="DY184" i="6" s="1"/>
  <c r="GB184" i="6" s="1"/>
  <c r="BU184" i="6"/>
  <c r="DX184" i="6" s="1"/>
  <c r="GA184" i="6" s="1"/>
  <c r="BT184" i="6"/>
  <c r="DW184" i="6" s="1"/>
  <c r="FZ184" i="6" s="1"/>
  <c r="BS184" i="6"/>
  <c r="DV184" i="6" s="1"/>
  <c r="FY184" i="6" s="1"/>
  <c r="DU183" i="6"/>
  <c r="FX183" i="6" s="1"/>
  <c r="DT183" i="6"/>
  <c r="FW183" i="6" s="1"/>
  <c r="HZ183" i="6" s="1"/>
  <c r="DS183" i="6"/>
  <c r="FV183" i="6" s="1"/>
  <c r="HY183" i="6" s="1"/>
  <c r="DR183" i="6"/>
  <c r="FU183" i="6" s="1"/>
  <c r="HX183" i="6" s="1"/>
  <c r="DQ183" i="6"/>
  <c r="FT183" i="6" s="1"/>
  <c r="HW183" i="6" s="1"/>
  <c r="DP183" i="6"/>
  <c r="FS183" i="6" s="1"/>
  <c r="HV183" i="6" s="1"/>
  <c r="DO183" i="6"/>
  <c r="FR183" i="6" s="1"/>
  <c r="HU183" i="6" s="1"/>
  <c r="DN183" i="6"/>
  <c r="FQ183" i="6" s="1"/>
  <c r="HT183" i="6" s="1"/>
  <c r="DM183" i="6"/>
  <c r="FP183" i="6" s="1"/>
  <c r="HS183" i="6" s="1"/>
  <c r="DL183" i="6"/>
  <c r="FO183" i="6" s="1"/>
  <c r="HR183" i="6" s="1"/>
  <c r="DK183" i="6"/>
  <c r="FN183" i="6" s="1"/>
  <c r="HQ183" i="6" s="1"/>
  <c r="DJ183" i="6"/>
  <c r="FM183" i="6" s="1"/>
  <c r="HP183" i="6" s="1"/>
  <c r="DI183" i="6"/>
  <c r="FL183" i="6" s="1"/>
  <c r="HO183" i="6" s="1"/>
  <c r="DH183" i="6"/>
  <c r="FK183" i="6" s="1"/>
  <c r="HN183" i="6" s="1"/>
  <c r="DG183" i="6"/>
  <c r="FJ183" i="6" s="1"/>
  <c r="HM183" i="6" s="1"/>
  <c r="DF183" i="6"/>
  <c r="FI183" i="6" s="1"/>
  <c r="HL183" i="6" s="1"/>
  <c r="DE183" i="6"/>
  <c r="FH183" i="6" s="1"/>
  <c r="HK183" i="6" s="1"/>
  <c r="DD183" i="6"/>
  <c r="FG183" i="6" s="1"/>
  <c r="HJ183" i="6" s="1"/>
  <c r="DC183" i="6"/>
  <c r="FF183" i="6" s="1"/>
  <c r="HI183" i="6" s="1"/>
  <c r="DB183" i="6"/>
  <c r="FE183" i="6" s="1"/>
  <c r="HH183" i="6" s="1"/>
  <c r="DA183" i="6"/>
  <c r="FD183" i="6" s="1"/>
  <c r="HG183" i="6" s="1"/>
  <c r="CZ183" i="6"/>
  <c r="FC183" i="6" s="1"/>
  <c r="HF183" i="6" s="1"/>
  <c r="CY183" i="6"/>
  <c r="FB183" i="6" s="1"/>
  <c r="HE183" i="6" s="1"/>
  <c r="CX183" i="6"/>
  <c r="FA183" i="6" s="1"/>
  <c r="HD183" i="6" s="1"/>
  <c r="CW183" i="6"/>
  <c r="EZ183" i="6" s="1"/>
  <c r="HC183" i="6" s="1"/>
  <c r="CV183" i="6"/>
  <c r="EY183" i="6" s="1"/>
  <c r="HB183" i="6" s="1"/>
  <c r="CU183" i="6"/>
  <c r="EX183" i="6" s="1"/>
  <c r="HA183" i="6" s="1"/>
  <c r="CT183" i="6"/>
  <c r="EW183" i="6" s="1"/>
  <c r="GZ183" i="6" s="1"/>
  <c r="CS183" i="6"/>
  <c r="EV183" i="6" s="1"/>
  <c r="GY183" i="6" s="1"/>
  <c r="CR183" i="6"/>
  <c r="EU183" i="6" s="1"/>
  <c r="GX183" i="6" s="1"/>
  <c r="CQ183" i="6"/>
  <c r="ET183" i="6" s="1"/>
  <c r="GW183" i="6" s="1"/>
  <c r="CP183" i="6"/>
  <c r="ES183" i="6" s="1"/>
  <c r="GV183" i="6" s="1"/>
  <c r="CO183" i="6"/>
  <c r="ER183" i="6" s="1"/>
  <c r="GU183" i="6" s="1"/>
  <c r="CN183" i="6"/>
  <c r="EQ183" i="6" s="1"/>
  <c r="GT183" i="6" s="1"/>
  <c r="CM183" i="6"/>
  <c r="EP183" i="6" s="1"/>
  <c r="GS183" i="6" s="1"/>
  <c r="CL183" i="6"/>
  <c r="EO183" i="6" s="1"/>
  <c r="GR183" i="6" s="1"/>
  <c r="CK183" i="6"/>
  <c r="EN183" i="6" s="1"/>
  <c r="GQ183" i="6" s="1"/>
  <c r="CJ183" i="6"/>
  <c r="EM183" i="6" s="1"/>
  <c r="GP183" i="6" s="1"/>
  <c r="CI183" i="6"/>
  <c r="EL183" i="6" s="1"/>
  <c r="GO183" i="6" s="1"/>
  <c r="CH183" i="6"/>
  <c r="EK183" i="6" s="1"/>
  <c r="GN183" i="6" s="1"/>
  <c r="CG183" i="6"/>
  <c r="EJ183" i="6" s="1"/>
  <c r="GM183" i="6" s="1"/>
  <c r="CF183" i="6"/>
  <c r="EI183" i="6" s="1"/>
  <c r="GL183" i="6" s="1"/>
  <c r="CE183" i="6"/>
  <c r="EH183" i="6" s="1"/>
  <c r="GK183" i="6" s="1"/>
  <c r="CD183" i="6"/>
  <c r="EG183" i="6" s="1"/>
  <c r="GJ183" i="6" s="1"/>
  <c r="CC183" i="6"/>
  <c r="EF183" i="6" s="1"/>
  <c r="GI183" i="6" s="1"/>
  <c r="CB183" i="6"/>
  <c r="EE183" i="6" s="1"/>
  <c r="GH183" i="6" s="1"/>
  <c r="CA183" i="6"/>
  <c r="ED183" i="6" s="1"/>
  <c r="GG183" i="6" s="1"/>
  <c r="BZ183" i="6"/>
  <c r="EC183" i="6" s="1"/>
  <c r="GF183" i="6" s="1"/>
  <c r="BY183" i="6"/>
  <c r="EB183" i="6" s="1"/>
  <c r="GE183" i="6" s="1"/>
  <c r="BX183" i="6"/>
  <c r="EA183" i="6" s="1"/>
  <c r="GD183" i="6" s="1"/>
  <c r="BW183" i="6"/>
  <c r="DZ183" i="6" s="1"/>
  <c r="GC183" i="6" s="1"/>
  <c r="BV183" i="6"/>
  <c r="DY183" i="6" s="1"/>
  <c r="GB183" i="6" s="1"/>
  <c r="BU183" i="6"/>
  <c r="DX183" i="6" s="1"/>
  <c r="GA183" i="6" s="1"/>
  <c r="BT183" i="6"/>
  <c r="DW183" i="6" s="1"/>
  <c r="FZ183" i="6" s="1"/>
  <c r="BS183" i="6"/>
  <c r="DV183" i="6" s="1"/>
  <c r="FY183" i="6" s="1"/>
  <c r="DU182" i="6"/>
  <c r="FX182" i="6" s="1"/>
  <c r="DT182" i="6"/>
  <c r="FW182" i="6" s="1"/>
  <c r="HZ182" i="6" s="1"/>
  <c r="DS182" i="6"/>
  <c r="FV182" i="6" s="1"/>
  <c r="HY182" i="6" s="1"/>
  <c r="DR182" i="6"/>
  <c r="FU182" i="6" s="1"/>
  <c r="HX182" i="6" s="1"/>
  <c r="DQ182" i="6"/>
  <c r="FT182" i="6" s="1"/>
  <c r="HW182" i="6" s="1"/>
  <c r="DP182" i="6"/>
  <c r="FS182" i="6" s="1"/>
  <c r="HV182" i="6" s="1"/>
  <c r="DO182" i="6"/>
  <c r="FR182" i="6" s="1"/>
  <c r="HU182" i="6" s="1"/>
  <c r="DN182" i="6"/>
  <c r="FQ182" i="6" s="1"/>
  <c r="HT182" i="6" s="1"/>
  <c r="DM182" i="6"/>
  <c r="FP182" i="6" s="1"/>
  <c r="HS182" i="6" s="1"/>
  <c r="DL182" i="6"/>
  <c r="FO182" i="6" s="1"/>
  <c r="HR182" i="6" s="1"/>
  <c r="DK182" i="6"/>
  <c r="FN182" i="6" s="1"/>
  <c r="HQ182" i="6" s="1"/>
  <c r="DJ182" i="6"/>
  <c r="FM182" i="6" s="1"/>
  <c r="HP182" i="6" s="1"/>
  <c r="DI182" i="6"/>
  <c r="FL182" i="6" s="1"/>
  <c r="HO182" i="6" s="1"/>
  <c r="DH182" i="6"/>
  <c r="FK182" i="6" s="1"/>
  <c r="HN182" i="6" s="1"/>
  <c r="DG182" i="6"/>
  <c r="FJ182" i="6" s="1"/>
  <c r="HM182" i="6" s="1"/>
  <c r="DF182" i="6"/>
  <c r="FI182" i="6" s="1"/>
  <c r="HL182" i="6" s="1"/>
  <c r="DE182" i="6"/>
  <c r="FH182" i="6" s="1"/>
  <c r="HK182" i="6" s="1"/>
  <c r="DD182" i="6"/>
  <c r="FG182" i="6" s="1"/>
  <c r="HJ182" i="6" s="1"/>
  <c r="DC182" i="6"/>
  <c r="FF182" i="6" s="1"/>
  <c r="HI182" i="6" s="1"/>
  <c r="DB182" i="6"/>
  <c r="FE182" i="6" s="1"/>
  <c r="HH182" i="6" s="1"/>
  <c r="DA182" i="6"/>
  <c r="FD182" i="6" s="1"/>
  <c r="HG182" i="6" s="1"/>
  <c r="CZ182" i="6"/>
  <c r="FC182" i="6" s="1"/>
  <c r="HF182" i="6" s="1"/>
  <c r="CY182" i="6"/>
  <c r="FB182" i="6" s="1"/>
  <c r="HE182" i="6" s="1"/>
  <c r="CX182" i="6"/>
  <c r="FA182" i="6" s="1"/>
  <c r="HD182" i="6" s="1"/>
  <c r="CW182" i="6"/>
  <c r="EZ182" i="6" s="1"/>
  <c r="HC182" i="6" s="1"/>
  <c r="CV182" i="6"/>
  <c r="EY182" i="6" s="1"/>
  <c r="HB182" i="6" s="1"/>
  <c r="CU182" i="6"/>
  <c r="EX182" i="6" s="1"/>
  <c r="HA182" i="6" s="1"/>
  <c r="CT182" i="6"/>
  <c r="EW182" i="6" s="1"/>
  <c r="GZ182" i="6" s="1"/>
  <c r="CS182" i="6"/>
  <c r="EV182" i="6" s="1"/>
  <c r="GY182" i="6" s="1"/>
  <c r="CR182" i="6"/>
  <c r="EU182" i="6" s="1"/>
  <c r="GX182" i="6" s="1"/>
  <c r="CQ182" i="6"/>
  <c r="ET182" i="6" s="1"/>
  <c r="GW182" i="6" s="1"/>
  <c r="CP182" i="6"/>
  <c r="ES182" i="6" s="1"/>
  <c r="GV182" i="6" s="1"/>
  <c r="CO182" i="6"/>
  <c r="ER182" i="6" s="1"/>
  <c r="GU182" i="6" s="1"/>
  <c r="CN182" i="6"/>
  <c r="EQ182" i="6" s="1"/>
  <c r="GT182" i="6" s="1"/>
  <c r="CM182" i="6"/>
  <c r="EP182" i="6" s="1"/>
  <c r="GS182" i="6" s="1"/>
  <c r="CL182" i="6"/>
  <c r="EO182" i="6" s="1"/>
  <c r="GR182" i="6" s="1"/>
  <c r="CK182" i="6"/>
  <c r="EN182" i="6" s="1"/>
  <c r="GQ182" i="6" s="1"/>
  <c r="CJ182" i="6"/>
  <c r="EM182" i="6" s="1"/>
  <c r="GP182" i="6" s="1"/>
  <c r="CI182" i="6"/>
  <c r="EL182" i="6" s="1"/>
  <c r="GO182" i="6" s="1"/>
  <c r="CH182" i="6"/>
  <c r="EK182" i="6" s="1"/>
  <c r="GN182" i="6" s="1"/>
  <c r="CG182" i="6"/>
  <c r="EJ182" i="6" s="1"/>
  <c r="GM182" i="6" s="1"/>
  <c r="CF182" i="6"/>
  <c r="EI182" i="6" s="1"/>
  <c r="GL182" i="6" s="1"/>
  <c r="CE182" i="6"/>
  <c r="EH182" i="6" s="1"/>
  <c r="GK182" i="6" s="1"/>
  <c r="CD182" i="6"/>
  <c r="EG182" i="6" s="1"/>
  <c r="GJ182" i="6" s="1"/>
  <c r="CC182" i="6"/>
  <c r="EF182" i="6" s="1"/>
  <c r="GI182" i="6" s="1"/>
  <c r="CB182" i="6"/>
  <c r="EE182" i="6" s="1"/>
  <c r="GH182" i="6" s="1"/>
  <c r="CA182" i="6"/>
  <c r="ED182" i="6" s="1"/>
  <c r="GG182" i="6" s="1"/>
  <c r="BZ182" i="6"/>
  <c r="EC182" i="6" s="1"/>
  <c r="GF182" i="6" s="1"/>
  <c r="BY182" i="6"/>
  <c r="EB182" i="6" s="1"/>
  <c r="GE182" i="6" s="1"/>
  <c r="BX182" i="6"/>
  <c r="EA182" i="6" s="1"/>
  <c r="GD182" i="6" s="1"/>
  <c r="BW182" i="6"/>
  <c r="DZ182" i="6" s="1"/>
  <c r="GC182" i="6" s="1"/>
  <c r="BV182" i="6"/>
  <c r="DY182" i="6" s="1"/>
  <c r="GB182" i="6" s="1"/>
  <c r="BU182" i="6"/>
  <c r="DX182" i="6" s="1"/>
  <c r="GA182" i="6" s="1"/>
  <c r="BT182" i="6"/>
  <c r="DW182" i="6" s="1"/>
  <c r="FZ182" i="6" s="1"/>
  <c r="BS182" i="6"/>
  <c r="DV182" i="6" s="1"/>
  <c r="FY182" i="6" s="1"/>
  <c r="DU181" i="6"/>
  <c r="FX181" i="6" s="1"/>
  <c r="DT181" i="6"/>
  <c r="FW181" i="6" s="1"/>
  <c r="HZ181" i="6" s="1"/>
  <c r="DS181" i="6"/>
  <c r="FV181" i="6" s="1"/>
  <c r="HY181" i="6" s="1"/>
  <c r="DR181" i="6"/>
  <c r="FU181" i="6" s="1"/>
  <c r="HX181" i="6" s="1"/>
  <c r="DQ181" i="6"/>
  <c r="FT181" i="6" s="1"/>
  <c r="HW181" i="6" s="1"/>
  <c r="DP181" i="6"/>
  <c r="FS181" i="6" s="1"/>
  <c r="HV181" i="6" s="1"/>
  <c r="DO181" i="6"/>
  <c r="FR181" i="6" s="1"/>
  <c r="HU181" i="6" s="1"/>
  <c r="DN181" i="6"/>
  <c r="FQ181" i="6" s="1"/>
  <c r="HT181" i="6" s="1"/>
  <c r="DM181" i="6"/>
  <c r="FP181" i="6" s="1"/>
  <c r="HS181" i="6" s="1"/>
  <c r="DL181" i="6"/>
  <c r="FO181" i="6" s="1"/>
  <c r="HR181" i="6" s="1"/>
  <c r="DK181" i="6"/>
  <c r="FN181" i="6" s="1"/>
  <c r="HQ181" i="6" s="1"/>
  <c r="DJ181" i="6"/>
  <c r="FM181" i="6" s="1"/>
  <c r="HP181" i="6" s="1"/>
  <c r="DI181" i="6"/>
  <c r="FL181" i="6" s="1"/>
  <c r="HO181" i="6" s="1"/>
  <c r="DH181" i="6"/>
  <c r="FK181" i="6" s="1"/>
  <c r="HN181" i="6" s="1"/>
  <c r="DG181" i="6"/>
  <c r="FJ181" i="6" s="1"/>
  <c r="HM181" i="6" s="1"/>
  <c r="DF181" i="6"/>
  <c r="FI181" i="6" s="1"/>
  <c r="HL181" i="6" s="1"/>
  <c r="DE181" i="6"/>
  <c r="FH181" i="6" s="1"/>
  <c r="HK181" i="6" s="1"/>
  <c r="DD181" i="6"/>
  <c r="FG181" i="6" s="1"/>
  <c r="HJ181" i="6" s="1"/>
  <c r="DC181" i="6"/>
  <c r="FF181" i="6" s="1"/>
  <c r="HI181" i="6" s="1"/>
  <c r="DB181" i="6"/>
  <c r="FE181" i="6" s="1"/>
  <c r="HH181" i="6" s="1"/>
  <c r="DA181" i="6"/>
  <c r="FD181" i="6" s="1"/>
  <c r="HG181" i="6" s="1"/>
  <c r="CZ181" i="6"/>
  <c r="FC181" i="6" s="1"/>
  <c r="HF181" i="6" s="1"/>
  <c r="CY181" i="6"/>
  <c r="FB181" i="6" s="1"/>
  <c r="HE181" i="6" s="1"/>
  <c r="CX181" i="6"/>
  <c r="FA181" i="6" s="1"/>
  <c r="HD181" i="6" s="1"/>
  <c r="CW181" i="6"/>
  <c r="EZ181" i="6" s="1"/>
  <c r="HC181" i="6" s="1"/>
  <c r="CV181" i="6"/>
  <c r="EY181" i="6" s="1"/>
  <c r="HB181" i="6" s="1"/>
  <c r="CU181" i="6"/>
  <c r="EX181" i="6" s="1"/>
  <c r="HA181" i="6" s="1"/>
  <c r="CT181" i="6"/>
  <c r="EW181" i="6" s="1"/>
  <c r="GZ181" i="6" s="1"/>
  <c r="CS181" i="6"/>
  <c r="EV181" i="6" s="1"/>
  <c r="GY181" i="6" s="1"/>
  <c r="CR181" i="6"/>
  <c r="EU181" i="6" s="1"/>
  <c r="GX181" i="6" s="1"/>
  <c r="CQ181" i="6"/>
  <c r="ET181" i="6" s="1"/>
  <c r="GW181" i="6" s="1"/>
  <c r="CP181" i="6"/>
  <c r="ES181" i="6" s="1"/>
  <c r="GV181" i="6" s="1"/>
  <c r="CO181" i="6"/>
  <c r="ER181" i="6" s="1"/>
  <c r="GU181" i="6" s="1"/>
  <c r="CN181" i="6"/>
  <c r="EQ181" i="6" s="1"/>
  <c r="GT181" i="6" s="1"/>
  <c r="CM181" i="6"/>
  <c r="EP181" i="6" s="1"/>
  <c r="GS181" i="6" s="1"/>
  <c r="CL181" i="6"/>
  <c r="EO181" i="6" s="1"/>
  <c r="GR181" i="6" s="1"/>
  <c r="CK181" i="6"/>
  <c r="EN181" i="6" s="1"/>
  <c r="GQ181" i="6" s="1"/>
  <c r="CJ181" i="6"/>
  <c r="EM181" i="6" s="1"/>
  <c r="GP181" i="6" s="1"/>
  <c r="CI181" i="6"/>
  <c r="EL181" i="6" s="1"/>
  <c r="GO181" i="6" s="1"/>
  <c r="CH181" i="6"/>
  <c r="EK181" i="6" s="1"/>
  <c r="GN181" i="6" s="1"/>
  <c r="CG181" i="6"/>
  <c r="EJ181" i="6" s="1"/>
  <c r="GM181" i="6" s="1"/>
  <c r="CF181" i="6"/>
  <c r="EI181" i="6" s="1"/>
  <c r="GL181" i="6" s="1"/>
  <c r="CE181" i="6"/>
  <c r="EH181" i="6" s="1"/>
  <c r="GK181" i="6" s="1"/>
  <c r="CD181" i="6"/>
  <c r="EG181" i="6" s="1"/>
  <c r="GJ181" i="6" s="1"/>
  <c r="CC181" i="6"/>
  <c r="EF181" i="6" s="1"/>
  <c r="GI181" i="6" s="1"/>
  <c r="CB181" i="6"/>
  <c r="EE181" i="6" s="1"/>
  <c r="GH181" i="6" s="1"/>
  <c r="CA181" i="6"/>
  <c r="ED181" i="6" s="1"/>
  <c r="GG181" i="6" s="1"/>
  <c r="BZ181" i="6"/>
  <c r="EC181" i="6" s="1"/>
  <c r="GF181" i="6" s="1"/>
  <c r="BY181" i="6"/>
  <c r="EB181" i="6" s="1"/>
  <c r="GE181" i="6" s="1"/>
  <c r="BX181" i="6"/>
  <c r="EA181" i="6" s="1"/>
  <c r="GD181" i="6" s="1"/>
  <c r="BW181" i="6"/>
  <c r="DZ181" i="6" s="1"/>
  <c r="GC181" i="6" s="1"/>
  <c r="BV181" i="6"/>
  <c r="DY181" i="6" s="1"/>
  <c r="GB181" i="6" s="1"/>
  <c r="BU181" i="6"/>
  <c r="DX181" i="6" s="1"/>
  <c r="GA181" i="6" s="1"/>
  <c r="BT181" i="6"/>
  <c r="DW181" i="6" s="1"/>
  <c r="FZ181" i="6" s="1"/>
  <c r="BS181" i="6"/>
  <c r="DV181" i="6" s="1"/>
  <c r="FY181" i="6" s="1"/>
  <c r="DU180" i="6"/>
  <c r="FX180" i="6" s="1"/>
  <c r="DT180" i="6"/>
  <c r="FW180" i="6" s="1"/>
  <c r="HZ180" i="6" s="1"/>
  <c r="DS180" i="6"/>
  <c r="FV180" i="6" s="1"/>
  <c r="HY180" i="6" s="1"/>
  <c r="DR180" i="6"/>
  <c r="FU180" i="6" s="1"/>
  <c r="HX180" i="6" s="1"/>
  <c r="DQ180" i="6"/>
  <c r="FT180" i="6" s="1"/>
  <c r="HW180" i="6" s="1"/>
  <c r="DP180" i="6"/>
  <c r="FS180" i="6" s="1"/>
  <c r="HV180" i="6" s="1"/>
  <c r="DO180" i="6"/>
  <c r="FR180" i="6" s="1"/>
  <c r="HU180" i="6" s="1"/>
  <c r="DN180" i="6"/>
  <c r="FQ180" i="6" s="1"/>
  <c r="HT180" i="6" s="1"/>
  <c r="DM180" i="6"/>
  <c r="FP180" i="6" s="1"/>
  <c r="HS180" i="6" s="1"/>
  <c r="DL180" i="6"/>
  <c r="FO180" i="6" s="1"/>
  <c r="HR180" i="6" s="1"/>
  <c r="DK180" i="6"/>
  <c r="FN180" i="6" s="1"/>
  <c r="HQ180" i="6" s="1"/>
  <c r="DJ180" i="6"/>
  <c r="FM180" i="6" s="1"/>
  <c r="HP180" i="6" s="1"/>
  <c r="DI180" i="6"/>
  <c r="FL180" i="6" s="1"/>
  <c r="HO180" i="6" s="1"/>
  <c r="DH180" i="6"/>
  <c r="FK180" i="6" s="1"/>
  <c r="HN180" i="6" s="1"/>
  <c r="DG180" i="6"/>
  <c r="FJ180" i="6" s="1"/>
  <c r="HM180" i="6" s="1"/>
  <c r="DF180" i="6"/>
  <c r="FI180" i="6" s="1"/>
  <c r="HL180" i="6" s="1"/>
  <c r="DE180" i="6"/>
  <c r="FH180" i="6" s="1"/>
  <c r="HK180" i="6" s="1"/>
  <c r="DD180" i="6"/>
  <c r="FG180" i="6" s="1"/>
  <c r="HJ180" i="6" s="1"/>
  <c r="DC180" i="6"/>
  <c r="FF180" i="6" s="1"/>
  <c r="HI180" i="6" s="1"/>
  <c r="DB180" i="6"/>
  <c r="FE180" i="6" s="1"/>
  <c r="HH180" i="6" s="1"/>
  <c r="DA180" i="6"/>
  <c r="FD180" i="6" s="1"/>
  <c r="HG180" i="6" s="1"/>
  <c r="CZ180" i="6"/>
  <c r="FC180" i="6" s="1"/>
  <c r="HF180" i="6" s="1"/>
  <c r="CY180" i="6"/>
  <c r="FB180" i="6" s="1"/>
  <c r="HE180" i="6" s="1"/>
  <c r="CX180" i="6"/>
  <c r="FA180" i="6" s="1"/>
  <c r="HD180" i="6" s="1"/>
  <c r="CW180" i="6"/>
  <c r="EZ180" i="6" s="1"/>
  <c r="HC180" i="6" s="1"/>
  <c r="CV180" i="6"/>
  <c r="EY180" i="6" s="1"/>
  <c r="HB180" i="6" s="1"/>
  <c r="CU180" i="6"/>
  <c r="EX180" i="6" s="1"/>
  <c r="HA180" i="6" s="1"/>
  <c r="CT180" i="6"/>
  <c r="EW180" i="6" s="1"/>
  <c r="GZ180" i="6" s="1"/>
  <c r="CS180" i="6"/>
  <c r="EV180" i="6" s="1"/>
  <c r="GY180" i="6" s="1"/>
  <c r="CR180" i="6"/>
  <c r="EU180" i="6" s="1"/>
  <c r="GX180" i="6" s="1"/>
  <c r="CQ180" i="6"/>
  <c r="ET180" i="6" s="1"/>
  <c r="GW180" i="6" s="1"/>
  <c r="CP180" i="6"/>
  <c r="ES180" i="6" s="1"/>
  <c r="GV180" i="6" s="1"/>
  <c r="CO180" i="6"/>
  <c r="ER180" i="6" s="1"/>
  <c r="GU180" i="6" s="1"/>
  <c r="CN180" i="6"/>
  <c r="EQ180" i="6" s="1"/>
  <c r="GT180" i="6" s="1"/>
  <c r="CM180" i="6"/>
  <c r="EP180" i="6" s="1"/>
  <c r="GS180" i="6" s="1"/>
  <c r="CL180" i="6"/>
  <c r="EO180" i="6" s="1"/>
  <c r="GR180" i="6" s="1"/>
  <c r="CK180" i="6"/>
  <c r="EN180" i="6" s="1"/>
  <c r="GQ180" i="6" s="1"/>
  <c r="CJ180" i="6"/>
  <c r="EM180" i="6" s="1"/>
  <c r="GP180" i="6" s="1"/>
  <c r="CI180" i="6"/>
  <c r="EL180" i="6" s="1"/>
  <c r="GO180" i="6" s="1"/>
  <c r="CH180" i="6"/>
  <c r="EK180" i="6" s="1"/>
  <c r="GN180" i="6" s="1"/>
  <c r="CG180" i="6"/>
  <c r="EJ180" i="6" s="1"/>
  <c r="GM180" i="6" s="1"/>
  <c r="CF180" i="6"/>
  <c r="EI180" i="6" s="1"/>
  <c r="GL180" i="6" s="1"/>
  <c r="CE180" i="6"/>
  <c r="EH180" i="6" s="1"/>
  <c r="GK180" i="6" s="1"/>
  <c r="CD180" i="6"/>
  <c r="EG180" i="6" s="1"/>
  <c r="GJ180" i="6" s="1"/>
  <c r="CC180" i="6"/>
  <c r="EF180" i="6" s="1"/>
  <c r="GI180" i="6" s="1"/>
  <c r="CB180" i="6"/>
  <c r="EE180" i="6" s="1"/>
  <c r="GH180" i="6" s="1"/>
  <c r="CA180" i="6"/>
  <c r="ED180" i="6" s="1"/>
  <c r="GG180" i="6" s="1"/>
  <c r="BZ180" i="6"/>
  <c r="EC180" i="6" s="1"/>
  <c r="GF180" i="6" s="1"/>
  <c r="BY180" i="6"/>
  <c r="EB180" i="6" s="1"/>
  <c r="GE180" i="6" s="1"/>
  <c r="BX180" i="6"/>
  <c r="EA180" i="6" s="1"/>
  <c r="GD180" i="6" s="1"/>
  <c r="BW180" i="6"/>
  <c r="DZ180" i="6" s="1"/>
  <c r="GC180" i="6" s="1"/>
  <c r="BV180" i="6"/>
  <c r="DY180" i="6" s="1"/>
  <c r="GB180" i="6" s="1"/>
  <c r="BU180" i="6"/>
  <c r="DX180" i="6" s="1"/>
  <c r="GA180" i="6" s="1"/>
  <c r="BT180" i="6"/>
  <c r="DW180" i="6" s="1"/>
  <c r="FZ180" i="6" s="1"/>
  <c r="BS180" i="6"/>
  <c r="DV180" i="6" s="1"/>
  <c r="FY180" i="6" s="1"/>
  <c r="DU179" i="6"/>
  <c r="FX179" i="6" s="1"/>
  <c r="DT179" i="6"/>
  <c r="FW179" i="6" s="1"/>
  <c r="HZ179" i="6" s="1"/>
  <c r="DS179" i="6"/>
  <c r="FV179" i="6" s="1"/>
  <c r="HY179" i="6" s="1"/>
  <c r="DR179" i="6"/>
  <c r="FU179" i="6" s="1"/>
  <c r="HX179" i="6" s="1"/>
  <c r="DQ179" i="6"/>
  <c r="FT179" i="6" s="1"/>
  <c r="HW179" i="6" s="1"/>
  <c r="DP179" i="6"/>
  <c r="FS179" i="6" s="1"/>
  <c r="HV179" i="6" s="1"/>
  <c r="DO179" i="6"/>
  <c r="FR179" i="6" s="1"/>
  <c r="HU179" i="6" s="1"/>
  <c r="DN179" i="6"/>
  <c r="FQ179" i="6" s="1"/>
  <c r="HT179" i="6" s="1"/>
  <c r="DM179" i="6"/>
  <c r="FP179" i="6" s="1"/>
  <c r="HS179" i="6" s="1"/>
  <c r="DL179" i="6"/>
  <c r="FO179" i="6" s="1"/>
  <c r="HR179" i="6" s="1"/>
  <c r="DK179" i="6"/>
  <c r="FN179" i="6" s="1"/>
  <c r="HQ179" i="6" s="1"/>
  <c r="DJ179" i="6"/>
  <c r="FM179" i="6" s="1"/>
  <c r="HP179" i="6" s="1"/>
  <c r="DI179" i="6"/>
  <c r="FL179" i="6" s="1"/>
  <c r="HO179" i="6" s="1"/>
  <c r="DH179" i="6"/>
  <c r="FK179" i="6" s="1"/>
  <c r="HN179" i="6" s="1"/>
  <c r="DG179" i="6"/>
  <c r="FJ179" i="6" s="1"/>
  <c r="HM179" i="6" s="1"/>
  <c r="DF179" i="6"/>
  <c r="FI179" i="6" s="1"/>
  <c r="HL179" i="6" s="1"/>
  <c r="DE179" i="6"/>
  <c r="FH179" i="6" s="1"/>
  <c r="HK179" i="6" s="1"/>
  <c r="DD179" i="6"/>
  <c r="FG179" i="6" s="1"/>
  <c r="HJ179" i="6" s="1"/>
  <c r="DC179" i="6"/>
  <c r="FF179" i="6" s="1"/>
  <c r="HI179" i="6" s="1"/>
  <c r="DB179" i="6"/>
  <c r="FE179" i="6" s="1"/>
  <c r="HH179" i="6" s="1"/>
  <c r="DA179" i="6"/>
  <c r="FD179" i="6" s="1"/>
  <c r="HG179" i="6" s="1"/>
  <c r="CZ179" i="6"/>
  <c r="FC179" i="6" s="1"/>
  <c r="HF179" i="6" s="1"/>
  <c r="CY179" i="6"/>
  <c r="FB179" i="6" s="1"/>
  <c r="HE179" i="6" s="1"/>
  <c r="CX179" i="6"/>
  <c r="FA179" i="6" s="1"/>
  <c r="HD179" i="6" s="1"/>
  <c r="CW179" i="6"/>
  <c r="EZ179" i="6" s="1"/>
  <c r="HC179" i="6" s="1"/>
  <c r="CV179" i="6"/>
  <c r="EY179" i="6" s="1"/>
  <c r="HB179" i="6" s="1"/>
  <c r="CU179" i="6"/>
  <c r="EX179" i="6" s="1"/>
  <c r="HA179" i="6" s="1"/>
  <c r="CT179" i="6"/>
  <c r="EW179" i="6" s="1"/>
  <c r="GZ179" i="6" s="1"/>
  <c r="CS179" i="6"/>
  <c r="EV179" i="6" s="1"/>
  <c r="GY179" i="6" s="1"/>
  <c r="CR179" i="6"/>
  <c r="EU179" i="6" s="1"/>
  <c r="GX179" i="6" s="1"/>
  <c r="CQ179" i="6"/>
  <c r="ET179" i="6" s="1"/>
  <c r="GW179" i="6" s="1"/>
  <c r="CP179" i="6"/>
  <c r="ES179" i="6" s="1"/>
  <c r="GV179" i="6" s="1"/>
  <c r="CO179" i="6"/>
  <c r="ER179" i="6" s="1"/>
  <c r="GU179" i="6" s="1"/>
  <c r="CN179" i="6"/>
  <c r="EQ179" i="6" s="1"/>
  <c r="GT179" i="6" s="1"/>
  <c r="CM179" i="6"/>
  <c r="EP179" i="6" s="1"/>
  <c r="GS179" i="6" s="1"/>
  <c r="CL179" i="6"/>
  <c r="EO179" i="6" s="1"/>
  <c r="GR179" i="6" s="1"/>
  <c r="CK179" i="6"/>
  <c r="EN179" i="6" s="1"/>
  <c r="GQ179" i="6" s="1"/>
  <c r="CJ179" i="6"/>
  <c r="EM179" i="6" s="1"/>
  <c r="GP179" i="6" s="1"/>
  <c r="CI179" i="6"/>
  <c r="EL179" i="6" s="1"/>
  <c r="GO179" i="6" s="1"/>
  <c r="CH179" i="6"/>
  <c r="EK179" i="6" s="1"/>
  <c r="GN179" i="6" s="1"/>
  <c r="CG179" i="6"/>
  <c r="EJ179" i="6" s="1"/>
  <c r="GM179" i="6" s="1"/>
  <c r="CF179" i="6"/>
  <c r="EI179" i="6" s="1"/>
  <c r="GL179" i="6" s="1"/>
  <c r="CE179" i="6"/>
  <c r="EH179" i="6" s="1"/>
  <c r="GK179" i="6" s="1"/>
  <c r="CD179" i="6"/>
  <c r="EG179" i="6" s="1"/>
  <c r="GJ179" i="6" s="1"/>
  <c r="CC179" i="6"/>
  <c r="EF179" i="6" s="1"/>
  <c r="GI179" i="6" s="1"/>
  <c r="CB179" i="6"/>
  <c r="EE179" i="6" s="1"/>
  <c r="GH179" i="6" s="1"/>
  <c r="CA179" i="6"/>
  <c r="ED179" i="6" s="1"/>
  <c r="GG179" i="6" s="1"/>
  <c r="BZ179" i="6"/>
  <c r="EC179" i="6" s="1"/>
  <c r="GF179" i="6" s="1"/>
  <c r="BY179" i="6"/>
  <c r="EB179" i="6" s="1"/>
  <c r="GE179" i="6" s="1"/>
  <c r="BX179" i="6"/>
  <c r="EA179" i="6" s="1"/>
  <c r="GD179" i="6" s="1"/>
  <c r="BW179" i="6"/>
  <c r="DZ179" i="6" s="1"/>
  <c r="GC179" i="6" s="1"/>
  <c r="BV179" i="6"/>
  <c r="DY179" i="6" s="1"/>
  <c r="GB179" i="6" s="1"/>
  <c r="BU179" i="6"/>
  <c r="DX179" i="6" s="1"/>
  <c r="GA179" i="6" s="1"/>
  <c r="BT179" i="6"/>
  <c r="DW179" i="6" s="1"/>
  <c r="FZ179" i="6" s="1"/>
  <c r="BS179" i="6"/>
  <c r="DV179" i="6" s="1"/>
  <c r="FY179" i="6" s="1"/>
  <c r="DU178" i="6"/>
  <c r="FX178" i="6" s="1"/>
  <c r="DT178" i="6"/>
  <c r="FW178" i="6" s="1"/>
  <c r="HZ178" i="6" s="1"/>
  <c r="DS178" i="6"/>
  <c r="FV178" i="6" s="1"/>
  <c r="HY178" i="6" s="1"/>
  <c r="DR178" i="6"/>
  <c r="FU178" i="6" s="1"/>
  <c r="HX178" i="6" s="1"/>
  <c r="DQ178" i="6"/>
  <c r="FT178" i="6" s="1"/>
  <c r="HW178" i="6" s="1"/>
  <c r="DP178" i="6"/>
  <c r="FS178" i="6" s="1"/>
  <c r="HV178" i="6" s="1"/>
  <c r="DO178" i="6"/>
  <c r="FR178" i="6" s="1"/>
  <c r="HU178" i="6" s="1"/>
  <c r="DN178" i="6"/>
  <c r="FQ178" i="6" s="1"/>
  <c r="HT178" i="6" s="1"/>
  <c r="DM178" i="6"/>
  <c r="FP178" i="6" s="1"/>
  <c r="HS178" i="6" s="1"/>
  <c r="DL178" i="6"/>
  <c r="FO178" i="6" s="1"/>
  <c r="HR178" i="6" s="1"/>
  <c r="DK178" i="6"/>
  <c r="FN178" i="6" s="1"/>
  <c r="HQ178" i="6" s="1"/>
  <c r="DJ178" i="6"/>
  <c r="FM178" i="6" s="1"/>
  <c r="HP178" i="6" s="1"/>
  <c r="DI178" i="6"/>
  <c r="FL178" i="6" s="1"/>
  <c r="HO178" i="6" s="1"/>
  <c r="DH178" i="6"/>
  <c r="FK178" i="6" s="1"/>
  <c r="HN178" i="6" s="1"/>
  <c r="DG178" i="6"/>
  <c r="FJ178" i="6" s="1"/>
  <c r="HM178" i="6" s="1"/>
  <c r="DF178" i="6"/>
  <c r="FI178" i="6" s="1"/>
  <c r="HL178" i="6" s="1"/>
  <c r="DE178" i="6"/>
  <c r="FH178" i="6" s="1"/>
  <c r="HK178" i="6" s="1"/>
  <c r="DD178" i="6"/>
  <c r="FG178" i="6" s="1"/>
  <c r="HJ178" i="6" s="1"/>
  <c r="DC178" i="6"/>
  <c r="FF178" i="6" s="1"/>
  <c r="HI178" i="6" s="1"/>
  <c r="DB178" i="6"/>
  <c r="FE178" i="6" s="1"/>
  <c r="HH178" i="6" s="1"/>
  <c r="DA178" i="6"/>
  <c r="FD178" i="6" s="1"/>
  <c r="HG178" i="6" s="1"/>
  <c r="CZ178" i="6"/>
  <c r="FC178" i="6" s="1"/>
  <c r="HF178" i="6" s="1"/>
  <c r="CY178" i="6"/>
  <c r="FB178" i="6" s="1"/>
  <c r="HE178" i="6" s="1"/>
  <c r="CX178" i="6"/>
  <c r="FA178" i="6" s="1"/>
  <c r="HD178" i="6" s="1"/>
  <c r="CW178" i="6"/>
  <c r="EZ178" i="6" s="1"/>
  <c r="HC178" i="6" s="1"/>
  <c r="CV178" i="6"/>
  <c r="EY178" i="6" s="1"/>
  <c r="HB178" i="6" s="1"/>
  <c r="CU178" i="6"/>
  <c r="EX178" i="6" s="1"/>
  <c r="HA178" i="6" s="1"/>
  <c r="CT178" i="6"/>
  <c r="EW178" i="6" s="1"/>
  <c r="GZ178" i="6" s="1"/>
  <c r="CS178" i="6"/>
  <c r="EV178" i="6" s="1"/>
  <c r="GY178" i="6" s="1"/>
  <c r="CR178" i="6"/>
  <c r="EU178" i="6" s="1"/>
  <c r="GX178" i="6" s="1"/>
  <c r="CQ178" i="6"/>
  <c r="ET178" i="6" s="1"/>
  <c r="GW178" i="6" s="1"/>
  <c r="CP178" i="6"/>
  <c r="ES178" i="6" s="1"/>
  <c r="GV178" i="6" s="1"/>
  <c r="CO178" i="6"/>
  <c r="ER178" i="6" s="1"/>
  <c r="GU178" i="6" s="1"/>
  <c r="CN178" i="6"/>
  <c r="EQ178" i="6" s="1"/>
  <c r="GT178" i="6" s="1"/>
  <c r="CM178" i="6"/>
  <c r="EP178" i="6" s="1"/>
  <c r="GS178" i="6" s="1"/>
  <c r="CL178" i="6"/>
  <c r="EO178" i="6" s="1"/>
  <c r="GR178" i="6" s="1"/>
  <c r="CK178" i="6"/>
  <c r="EN178" i="6" s="1"/>
  <c r="GQ178" i="6" s="1"/>
  <c r="CJ178" i="6"/>
  <c r="EM178" i="6" s="1"/>
  <c r="GP178" i="6" s="1"/>
  <c r="CI178" i="6"/>
  <c r="EL178" i="6" s="1"/>
  <c r="GO178" i="6" s="1"/>
  <c r="CH178" i="6"/>
  <c r="EK178" i="6" s="1"/>
  <c r="GN178" i="6" s="1"/>
  <c r="CG178" i="6"/>
  <c r="EJ178" i="6" s="1"/>
  <c r="GM178" i="6" s="1"/>
  <c r="CF178" i="6"/>
  <c r="EI178" i="6" s="1"/>
  <c r="GL178" i="6" s="1"/>
  <c r="CE178" i="6"/>
  <c r="EH178" i="6" s="1"/>
  <c r="GK178" i="6" s="1"/>
  <c r="CD178" i="6"/>
  <c r="EG178" i="6" s="1"/>
  <c r="GJ178" i="6" s="1"/>
  <c r="CC178" i="6"/>
  <c r="EF178" i="6" s="1"/>
  <c r="GI178" i="6" s="1"/>
  <c r="CB178" i="6"/>
  <c r="EE178" i="6" s="1"/>
  <c r="GH178" i="6" s="1"/>
  <c r="CA178" i="6"/>
  <c r="ED178" i="6" s="1"/>
  <c r="GG178" i="6" s="1"/>
  <c r="BZ178" i="6"/>
  <c r="EC178" i="6" s="1"/>
  <c r="GF178" i="6" s="1"/>
  <c r="BY178" i="6"/>
  <c r="EB178" i="6" s="1"/>
  <c r="GE178" i="6" s="1"/>
  <c r="BX178" i="6"/>
  <c r="EA178" i="6" s="1"/>
  <c r="GD178" i="6" s="1"/>
  <c r="BW178" i="6"/>
  <c r="DZ178" i="6" s="1"/>
  <c r="GC178" i="6" s="1"/>
  <c r="BV178" i="6"/>
  <c r="DY178" i="6" s="1"/>
  <c r="GB178" i="6" s="1"/>
  <c r="BU178" i="6"/>
  <c r="DX178" i="6" s="1"/>
  <c r="GA178" i="6" s="1"/>
  <c r="BT178" i="6"/>
  <c r="DW178" i="6" s="1"/>
  <c r="FZ178" i="6" s="1"/>
  <c r="BS178" i="6"/>
  <c r="DV178" i="6" s="1"/>
  <c r="FY178" i="6" s="1"/>
  <c r="DU177" i="6"/>
  <c r="FX177" i="6" s="1"/>
  <c r="DT177" i="6"/>
  <c r="FW177" i="6" s="1"/>
  <c r="HZ177" i="6" s="1"/>
  <c r="DS177" i="6"/>
  <c r="FV177" i="6" s="1"/>
  <c r="HY177" i="6" s="1"/>
  <c r="DR177" i="6"/>
  <c r="FU177" i="6" s="1"/>
  <c r="HX177" i="6" s="1"/>
  <c r="DQ177" i="6"/>
  <c r="FT177" i="6" s="1"/>
  <c r="HW177" i="6" s="1"/>
  <c r="DP177" i="6"/>
  <c r="FS177" i="6" s="1"/>
  <c r="HV177" i="6" s="1"/>
  <c r="DO177" i="6"/>
  <c r="FR177" i="6" s="1"/>
  <c r="HU177" i="6" s="1"/>
  <c r="DN177" i="6"/>
  <c r="FQ177" i="6" s="1"/>
  <c r="HT177" i="6" s="1"/>
  <c r="DM177" i="6"/>
  <c r="FP177" i="6" s="1"/>
  <c r="HS177" i="6" s="1"/>
  <c r="DL177" i="6"/>
  <c r="FO177" i="6" s="1"/>
  <c r="HR177" i="6" s="1"/>
  <c r="DK177" i="6"/>
  <c r="FN177" i="6" s="1"/>
  <c r="HQ177" i="6" s="1"/>
  <c r="DJ177" i="6"/>
  <c r="FM177" i="6" s="1"/>
  <c r="HP177" i="6" s="1"/>
  <c r="DI177" i="6"/>
  <c r="FL177" i="6" s="1"/>
  <c r="HO177" i="6" s="1"/>
  <c r="DH177" i="6"/>
  <c r="FK177" i="6" s="1"/>
  <c r="HN177" i="6" s="1"/>
  <c r="DG177" i="6"/>
  <c r="FJ177" i="6" s="1"/>
  <c r="HM177" i="6" s="1"/>
  <c r="DF177" i="6"/>
  <c r="FI177" i="6" s="1"/>
  <c r="HL177" i="6" s="1"/>
  <c r="DE177" i="6"/>
  <c r="FH177" i="6" s="1"/>
  <c r="HK177" i="6" s="1"/>
  <c r="DD177" i="6"/>
  <c r="FG177" i="6" s="1"/>
  <c r="HJ177" i="6" s="1"/>
  <c r="DC177" i="6"/>
  <c r="FF177" i="6" s="1"/>
  <c r="HI177" i="6" s="1"/>
  <c r="DB177" i="6"/>
  <c r="FE177" i="6" s="1"/>
  <c r="HH177" i="6" s="1"/>
  <c r="DA177" i="6"/>
  <c r="FD177" i="6" s="1"/>
  <c r="HG177" i="6" s="1"/>
  <c r="CZ177" i="6"/>
  <c r="FC177" i="6" s="1"/>
  <c r="HF177" i="6" s="1"/>
  <c r="CY177" i="6"/>
  <c r="FB177" i="6" s="1"/>
  <c r="HE177" i="6" s="1"/>
  <c r="CX177" i="6"/>
  <c r="FA177" i="6" s="1"/>
  <c r="HD177" i="6" s="1"/>
  <c r="CW177" i="6"/>
  <c r="EZ177" i="6" s="1"/>
  <c r="HC177" i="6" s="1"/>
  <c r="CV177" i="6"/>
  <c r="EY177" i="6" s="1"/>
  <c r="HB177" i="6" s="1"/>
  <c r="CU177" i="6"/>
  <c r="EX177" i="6" s="1"/>
  <c r="HA177" i="6" s="1"/>
  <c r="CT177" i="6"/>
  <c r="EW177" i="6" s="1"/>
  <c r="GZ177" i="6" s="1"/>
  <c r="CS177" i="6"/>
  <c r="EV177" i="6" s="1"/>
  <c r="GY177" i="6" s="1"/>
  <c r="CR177" i="6"/>
  <c r="EU177" i="6" s="1"/>
  <c r="GX177" i="6" s="1"/>
  <c r="CQ177" i="6"/>
  <c r="ET177" i="6" s="1"/>
  <c r="GW177" i="6" s="1"/>
  <c r="CP177" i="6"/>
  <c r="ES177" i="6" s="1"/>
  <c r="GV177" i="6" s="1"/>
  <c r="CO177" i="6"/>
  <c r="ER177" i="6" s="1"/>
  <c r="GU177" i="6" s="1"/>
  <c r="CN177" i="6"/>
  <c r="EQ177" i="6" s="1"/>
  <c r="GT177" i="6" s="1"/>
  <c r="CM177" i="6"/>
  <c r="EP177" i="6" s="1"/>
  <c r="GS177" i="6" s="1"/>
  <c r="CL177" i="6"/>
  <c r="EO177" i="6" s="1"/>
  <c r="GR177" i="6" s="1"/>
  <c r="CK177" i="6"/>
  <c r="EN177" i="6" s="1"/>
  <c r="GQ177" i="6" s="1"/>
  <c r="CJ177" i="6"/>
  <c r="EM177" i="6" s="1"/>
  <c r="GP177" i="6" s="1"/>
  <c r="CI177" i="6"/>
  <c r="EL177" i="6" s="1"/>
  <c r="GO177" i="6" s="1"/>
  <c r="CH177" i="6"/>
  <c r="EK177" i="6" s="1"/>
  <c r="GN177" i="6" s="1"/>
  <c r="CG177" i="6"/>
  <c r="EJ177" i="6" s="1"/>
  <c r="GM177" i="6" s="1"/>
  <c r="CF177" i="6"/>
  <c r="EI177" i="6" s="1"/>
  <c r="GL177" i="6" s="1"/>
  <c r="CE177" i="6"/>
  <c r="EH177" i="6" s="1"/>
  <c r="GK177" i="6" s="1"/>
  <c r="CD177" i="6"/>
  <c r="EG177" i="6" s="1"/>
  <c r="GJ177" i="6" s="1"/>
  <c r="CC177" i="6"/>
  <c r="EF177" i="6" s="1"/>
  <c r="GI177" i="6" s="1"/>
  <c r="CB177" i="6"/>
  <c r="EE177" i="6" s="1"/>
  <c r="GH177" i="6" s="1"/>
  <c r="CA177" i="6"/>
  <c r="ED177" i="6" s="1"/>
  <c r="GG177" i="6" s="1"/>
  <c r="BZ177" i="6"/>
  <c r="EC177" i="6" s="1"/>
  <c r="GF177" i="6" s="1"/>
  <c r="BY177" i="6"/>
  <c r="EB177" i="6" s="1"/>
  <c r="GE177" i="6" s="1"/>
  <c r="BX177" i="6"/>
  <c r="EA177" i="6" s="1"/>
  <c r="GD177" i="6" s="1"/>
  <c r="BW177" i="6"/>
  <c r="DZ177" i="6" s="1"/>
  <c r="GC177" i="6" s="1"/>
  <c r="BV177" i="6"/>
  <c r="DY177" i="6" s="1"/>
  <c r="GB177" i="6" s="1"/>
  <c r="BU177" i="6"/>
  <c r="DX177" i="6" s="1"/>
  <c r="GA177" i="6" s="1"/>
  <c r="BT177" i="6"/>
  <c r="DW177" i="6" s="1"/>
  <c r="FZ177" i="6" s="1"/>
  <c r="BS177" i="6"/>
  <c r="DV177" i="6" s="1"/>
  <c r="FY177" i="6" s="1"/>
  <c r="DU176" i="6"/>
  <c r="FX176" i="6" s="1"/>
  <c r="DT176" i="6"/>
  <c r="FW176" i="6" s="1"/>
  <c r="HZ176" i="6" s="1"/>
  <c r="DS176" i="6"/>
  <c r="FV176" i="6" s="1"/>
  <c r="HY176" i="6" s="1"/>
  <c r="DR176" i="6"/>
  <c r="FU176" i="6" s="1"/>
  <c r="HX176" i="6" s="1"/>
  <c r="DQ176" i="6"/>
  <c r="FT176" i="6" s="1"/>
  <c r="HW176" i="6" s="1"/>
  <c r="DP176" i="6"/>
  <c r="FS176" i="6" s="1"/>
  <c r="HV176" i="6" s="1"/>
  <c r="DO176" i="6"/>
  <c r="FR176" i="6" s="1"/>
  <c r="HU176" i="6" s="1"/>
  <c r="DN176" i="6"/>
  <c r="FQ176" i="6" s="1"/>
  <c r="HT176" i="6" s="1"/>
  <c r="DM176" i="6"/>
  <c r="FP176" i="6" s="1"/>
  <c r="HS176" i="6" s="1"/>
  <c r="DL176" i="6"/>
  <c r="FO176" i="6" s="1"/>
  <c r="HR176" i="6" s="1"/>
  <c r="DK176" i="6"/>
  <c r="FN176" i="6" s="1"/>
  <c r="HQ176" i="6" s="1"/>
  <c r="DJ176" i="6"/>
  <c r="FM176" i="6" s="1"/>
  <c r="HP176" i="6" s="1"/>
  <c r="DI176" i="6"/>
  <c r="FL176" i="6" s="1"/>
  <c r="HO176" i="6" s="1"/>
  <c r="DH176" i="6"/>
  <c r="FK176" i="6" s="1"/>
  <c r="HN176" i="6" s="1"/>
  <c r="DG176" i="6"/>
  <c r="FJ176" i="6" s="1"/>
  <c r="HM176" i="6" s="1"/>
  <c r="DF176" i="6"/>
  <c r="FI176" i="6" s="1"/>
  <c r="HL176" i="6" s="1"/>
  <c r="DE176" i="6"/>
  <c r="FH176" i="6" s="1"/>
  <c r="HK176" i="6" s="1"/>
  <c r="DD176" i="6"/>
  <c r="FG176" i="6" s="1"/>
  <c r="HJ176" i="6" s="1"/>
  <c r="DC176" i="6"/>
  <c r="FF176" i="6" s="1"/>
  <c r="HI176" i="6" s="1"/>
  <c r="DB176" i="6"/>
  <c r="FE176" i="6" s="1"/>
  <c r="HH176" i="6" s="1"/>
  <c r="DA176" i="6"/>
  <c r="FD176" i="6" s="1"/>
  <c r="HG176" i="6" s="1"/>
  <c r="CZ176" i="6"/>
  <c r="FC176" i="6" s="1"/>
  <c r="HF176" i="6" s="1"/>
  <c r="CY176" i="6"/>
  <c r="FB176" i="6" s="1"/>
  <c r="HE176" i="6" s="1"/>
  <c r="CX176" i="6"/>
  <c r="FA176" i="6" s="1"/>
  <c r="HD176" i="6" s="1"/>
  <c r="CW176" i="6"/>
  <c r="EZ176" i="6" s="1"/>
  <c r="HC176" i="6" s="1"/>
  <c r="CV176" i="6"/>
  <c r="EY176" i="6" s="1"/>
  <c r="HB176" i="6" s="1"/>
  <c r="CU176" i="6"/>
  <c r="EX176" i="6" s="1"/>
  <c r="HA176" i="6" s="1"/>
  <c r="CT176" i="6"/>
  <c r="EW176" i="6" s="1"/>
  <c r="GZ176" i="6" s="1"/>
  <c r="CS176" i="6"/>
  <c r="EV176" i="6" s="1"/>
  <c r="GY176" i="6" s="1"/>
  <c r="CR176" i="6"/>
  <c r="EU176" i="6" s="1"/>
  <c r="GX176" i="6" s="1"/>
  <c r="CQ176" i="6"/>
  <c r="ET176" i="6" s="1"/>
  <c r="GW176" i="6" s="1"/>
  <c r="CP176" i="6"/>
  <c r="ES176" i="6" s="1"/>
  <c r="GV176" i="6" s="1"/>
  <c r="CO176" i="6"/>
  <c r="ER176" i="6" s="1"/>
  <c r="GU176" i="6" s="1"/>
  <c r="CN176" i="6"/>
  <c r="EQ176" i="6" s="1"/>
  <c r="GT176" i="6" s="1"/>
  <c r="CM176" i="6"/>
  <c r="EP176" i="6" s="1"/>
  <c r="GS176" i="6" s="1"/>
  <c r="CL176" i="6"/>
  <c r="EO176" i="6" s="1"/>
  <c r="GR176" i="6" s="1"/>
  <c r="CK176" i="6"/>
  <c r="EN176" i="6" s="1"/>
  <c r="GQ176" i="6" s="1"/>
  <c r="CJ176" i="6"/>
  <c r="EM176" i="6" s="1"/>
  <c r="GP176" i="6" s="1"/>
  <c r="CI176" i="6"/>
  <c r="EL176" i="6" s="1"/>
  <c r="GO176" i="6" s="1"/>
  <c r="CH176" i="6"/>
  <c r="EK176" i="6" s="1"/>
  <c r="GN176" i="6" s="1"/>
  <c r="CG176" i="6"/>
  <c r="EJ176" i="6" s="1"/>
  <c r="GM176" i="6" s="1"/>
  <c r="CF176" i="6"/>
  <c r="EI176" i="6" s="1"/>
  <c r="GL176" i="6" s="1"/>
  <c r="CE176" i="6"/>
  <c r="EH176" i="6" s="1"/>
  <c r="GK176" i="6" s="1"/>
  <c r="CD176" i="6"/>
  <c r="EG176" i="6" s="1"/>
  <c r="GJ176" i="6" s="1"/>
  <c r="CC176" i="6"/>
  <c r="EF176" i="6" s="1"/>
  <c r="GI176" i="6" s="1"/>
  <c r="CB176" i="6"/>
  <c r="EE176" i="6" s="1"/>
  <c r="GH176" i="6" s="1"/>
  <c r="CA176" i="6"/>
  <c r="ED176" i="6" s="1"/>
  <c r="GG176" i="6" s="1"/>
  <c r="BZ176" i="6"/>
  <c r="EC176" i="6" s="1"/>
  <c r="GF176" i="6" s="1"/>
  <c r="BY176" i="6"/>
  <c r="EB176" i="6" s="1"/>
  <c r="GE176" i="6" s="1"/>
  <c r="BX176" i="6"/>
  <c r="EA176" i="6" s="1"/>
  <c r="GD176" i="6" s="1"/>
  <c r="BW176" i="6"/>
  <c r="DZ176" i="6" s="1"/>
  <c r="GC176" i="6" s="1"/>
  <c r="BV176" i="6"/>
  <c r="DY176" i="6" s="1"/>
  <c r="GB176" i="6" s="1"/>
  <c r="BU176" i="6"/>
  <c r="DX176" i="6" s="1"/>
  <c r="GA176" i="6" s="1"/>
  <c r="BT176" i="6"/>
  <c r="DW176" i="6" s="1"/>
  <c r="FZ176" i="6" s="1"/>
  <c r="BS176" i="6"/>
  <c r="DV176" i="6" s="1"/>
  <c r="FY176" i="6" s="1"/>
  <c r="DU175" i="6"/>
  <c r="FX175" i="6" s="1"/>
  <c r="DT175" i="6"/>
  <c r="FW175" i="6" s="1"/>
  <c r="HZ175" i="6" s="1"/>
  <c r="DS175" i="6"/>
  <c r="FV175" i="6" s="1"/>
  <c r="HY175" i="6" s="1"/>
  <c r="DR175" i="6"/>
  <c r="FU175" i="6" s="1"/>
  <c r="HX175" i="6" s="1"/>
  <c r="DQ175" i="6"/>
  <c r="FT175" i="6" s="1"/>
  <c r="HW175" i="6" s="1"/>
  <c r="DP175" i="6"/>
  <c r="FS175" i="6" s="1"/>
  <c r="HV175" i="6" s="1"/>
  <c r="DO175" i="6"/>
  <c r="FR175" i="6" s="1"/>
  <c r="HU175" i="6" s="1"/>
  <c r="DN175" i="6"/>
  <c r="FQ175" i="6" s="1"/>
  <c r="HT175" i="6" s="1"/>
  <c r="DM175" i="6"/>
  <c r="FP175" i="6" s="1"/>
  <c r="HS175" i="6" s="1"/>
  <c r="DL175" i="6"/>
  <c r="FO175" i="6" s="1"/>
  <c r="HR175" i="6" s="1"/>
  <c r="DK175" i="6"/>
  <c r="FN175" i="6" s="1"/>
  <c r="HQ175" i="6" s="1"/>
  <c r="DJ175" i="6"/>
  <c r="FM175" i="6" s="1"/>
  <c r="HP175" i="6" s="1"/>
  <c r="DI175" i="6"/>
  <c r="FL175" i="6" s="1"/>
  <c r="HO175" i="6" s="1"/>
  <c r="DH175" i="6"/>
  <c r="FK175" i="6" s="1"/>
  <c r="HN175" i="6" s="1"/>
  <c r="DG175" i="6"/>
  <c r="FJ175" i="6" s="1"/>
  <c r="HM175" i="6" s="1"/>
  <c r="DF175" i="6"/>
  <c r="FI175" i="6" s="1"/>
  <c r="HL175" i="6" s="1"/>
  <c r="DE175" i="6"/>
  <c r="FH175" i="6" s="1"/>
  <c r="HK175" i="6" s="1"/>
  <c r="DD175" i="6"/>
  <c r="FG175" i="6" s="1"/>
  <c r="HJ175" i="6" s="1"/>
  <c r="DC175" i="6"/>
  <c r="FF175" i="6" s="1"/>
  <c r="HI175" i="6" s="1"/>
  <c r="DB175" i="6"/>
  <c r="FE175" i="6" s="1"/>
  <c r="HH175" i="6" s="1"/>
  <c r="DA175" i="6"/>
  <c r="FD175" i="6" s="1"/>
  <c r="HG175" i="6" s="1"/>
  <c r="CZ175" i="6"/>
  <c r="FC175" i="6" s="1"/>
  <c r="HF175" i="6" s="1"/>
  <c r="CY175" i="6"/>
  <c r="FB175" i="6" s="1"/>
  <c r="HE175" i="6" s="1"/>
  <c r="CX175" i="6"/>
  <c r="FA175" i="6" s="1"/>
  <c r="HD175" i="6" s="1"/>
  <c r="CW175" i="6"/>
  <c r="EZ175" i="6" s="1"/>
  <c r="HC175" i="6" s="1"/>
  <c r="CV175" i="6"/>
  <c r="EY175" i="6" s="1"/>
  <c r="HB175" i="6" s="1"/>
  <c r="CU175" i="6"/>
  <c r="EX175" i="6" s="1"/>
  <c r="HA175" i="6" s="1"/>
  <c r="CT175" i="6"/>
  <c r="EW175" i="6" s="1"/>
  <c r="GZ175" i="6" s="1"/>
  <c r="CS175" i="6"/>
  <c r="EV175" i="6" s="1"/>
  <c r="GY175" i="6" s="1"/>
  <c r="CR175" i="6"/>
  <c r="EU175" i="6" s="1"/>
  <c r="GX175" i="6" s="1"/>
  <c r="CQ175" i="6"/>
  <c r="ET175" i="6" s="1"/>
  <c r="GW175" i="6" s="1"/>
  <c r="CP175" i="6"/>
  <c r="ES175" i="6" s="1"/>
  <c r="GV175" i="6" s="1"/>
  <c r="CO175" i="6"/>
  <c r="ER175" i="6" s="1"/>
  <c r="GU175" i="6" s="1"/>
  <c r="CN175" i="6"/>
  <c r="EQ175" i="6" s="1"/>
  <c r="GT175" i="6" s="1"/>
  <c r="CM175" i="6"/>
  <c r="EP175" i="6" s="1"/>
  <c r="GS175" i="6" s="1"/>
  <c r="CL175" i="6"/>
  <c r="EO175" i="6" s="1"/>
  <c r="GR175" i="6" s="1"/>
  <c r="CK175" i="6"/>
  <c r="EN175" i="6" s="1"/>
  <c r="GQ175" i="6" s="1"/>
  <c r="CJ175" i="6"/>
  <c r="EM175" i="6" s="1"/>
  <c r="GP175" i="6" s="1"/>
  <c r="CI175" i="6"/>
  <c r="EL175" i="6" s="1"/>
  <c r="GO175" i="6" s="1"/>
  <c r="CH175" i="6"/>
  <c r="EK175" i="6" s="1"/>
  <c r="GN175" i="6" s="1"/>
  <c r="CG175" i="6"/>
  <c r="EJ175" i="6" s="1"/>
  <c r="GM175" i="6" s="1"/>
  <c r="CF175" i="6"/>
  <c r="EI175" i="6" s="1"/>
  <c r="GL175" i="6" s="1"/>
  <c r="CE175" i="6"/>
  <c r="EH175" i="6" s="1"/>
  <c r="GK175" i="6" s="1"/>
  <c r="CD175" i="6"/>
  <c r="EG175" i="6" s="1"/>
  <c r="GJ175" i="6" s="1"/>
  <c r="CC175" i="6"/>
  <c r="EF175" i="6" s="1"/>
  <c r="GI175" i="6" s="1"/>
  <c r="CB175" i="6"/>
  <c r="EE175" i="6" s="1"/>
  <c r="GH175" i="6" s="1"/>
  <c r="CA175" i="6"/>
  <c r="ED175" i="6" s="1"/>
  <c r="GG175" i="6" s="1"/>
  <c r="BZ175" i="6"/>
  <c r="EC175" i="6" s="1"/>
  <c r="GF175" i="6" s="1"/>
  <c r="BY175" i="6"/>
  <c r="EB175" i="6" s="1"/>
  <c r="GE175" i="6" s="1"/>
  <c r="BX175" i="6"/>
  <c r="EA175" i="6" s="1"/>
  <c r="GD175" i="6" s="1"/>
  <c r="BW175" i="6"/>
  <c r="DZ175" i="6" s="1"/>
  <c r="GC175" i="6" s="1"/>
  <c r="BV175" i="6"/>
  <c r="DY175" i="6" s="1"/>
  <c r="GB175" i="6" s="1"/>
  <c r="BU175" i="6"/>
  <c r="DX175" i="6" s="1"/>
  <c r="GA175" i="6" s="1"/>
  <c r="BT175" i="6"/>
  <c r="DW175" i="6" s="1"/>
  <c r="FZ175" i="6" s="1"/>
  <c r="BS175" i="6"/>
  <c r="DV175" i="6" s="1"/>
  <c r="FY175" i="6" s="1"/>
  <c r="DU174" i="6"/>
  <c r="FX174" i="6" s="1"/>
  <c r="DT174" i="6"/>
  <c r="FW174" i="6" s="1"/>
  <c r="HZ174" i="6" s="1"/>
  <c r="DS174" i="6"/>
  <c r="FV174" i="6" s="1"/>
  <c r="HY174" i="6" s="1"/>
  <c r="DR174" i="6"/>
  <c r="FU174" i="6" s="1"/>
  <c r="HX174" i="6" s="1"/>
  <c r="DQ174" i="6"/>
  <c r="FT174" i="6" s="1"/>
  <c r="HW174" i="6" s="1"/>
  <c r="DP174" i="6"/>
  <c r="FS174" i="6" s="1"/>
  <c r="HV174" i="6" s="1"/>
  <c r="DO174" i="6"/>
  <c r="FR174" i="6" s="1"/>
  <c r="HU174" i="6" s="1"/>
  <c r="DN174" i="6"/>
  <c r="FQ174" i="6" s="1"/>
  <c r="HT174" i="6" s="1"/>
  <c r="DM174" i="6"/>
  <c r="FP174" i="6" s="1"/>
  <c r="HS174" i="6" s="1"/>
  <c r="DL174" i="6"/>
  <c r="FO174" i="6" s="1"/>
  <c r="HR174" i="6" s="1"/>
  <c r="DK174" i="6"/>
  <c r="FN174" i="6" s="1"/>
  <c r="HQ174" i="6" s="1"/>
  <c r="DJ174" i="6"/>
  <c r="FM174" i="6" s="1"/>
  <c r="HP174" i="6" s="1"/>
  <c r="DI174" i="6"/>
  <c r="FL174" i="6" s="1"/>
  <c r="HO174" i="6" s="1"/>
  <c r="DH174" i="6"/>
  <c r="FK174" i="6" s="1"/>
  <c r="HN174" i="6" s="1"/>
  <c r="DG174" i="6"/>
  <c r="FJ174" i="6" s="1"/>
  <c r="HM174" i="6" s="1"/>
  <c r="DF174" i="6"/>
  <c r="FI174" i="6" s="1"/>
  <c r="HL174" i="6" s="1"/>
  <c r="DE174" i="6"/>
  <c r="FH174" i="6" s="1"/>
  <c r="HK174" i="6" s="1"/>
  <c r="DD174" i="6"/>
  <c r="FG174" i="6" s="1"/>
  <c r="HJ174" i="6" s="1"/>
  <c r="DC174" i="6"/>
  <c r="FF174" i="6" s="1"/>
  <c r="HI174" i="6" s="1"/>
  <c r="DB174" i="6"/>
  <c r="FE174" i="6" s="1"/>
  <c r="HH174" i="6" s="1"/>
  <c r="DA174" i="6"/>
  <c r="FD174" i="6" s="1"/>
  <c r="HG174" i="6" s="1"/>
  <c r="CZ174" i="6"/>
  <c r="FC174" i="6" s="1"/>
  <c r="HF174" i="6" s="1"/>
  <c r="CY174" i="6"/>
  <c r="FB174" i="6" s="1"/>
  <c r="HE174" i="6" s="1"/>
  <c r="CX174" i="6"/>
  <c r="FA174" i="6" s="1"/>
  <c r="HD174" i="6" s="1"/>
  <c r="CW174" i="6"/>
  <c r="EZ174" i="6" s="1"/>
  <c r="HC174" i="6" s="1"/>
  <c r="CV174" i="6"/>
  <c r="EY174" i="6" s="1"/>
  <c r="HB174" i="6" s="1"/>
  <c r="CU174" i="6"/>
  <c r="EX174" i="6" s="1"/>
  <c r="HA174" i="6" s="1"/>
  <c r="CT174" i="6"/>
  <c r="EW174" i="6" s="1"/>
  <c r="GZ174" i="6" s="1"/>
  <c r="CS174" i="6"/>
  <c r="EV174" i="6" s="1"/>
  <c r="GY174" i="6" s="1"/>
  <c r="CR174" i="6"/>
  <c r="EU174" i="6" s="1"/>
  <c r="GX174" i="6" s="1"/>
  <c r="CQ174" i="6"/>
  <c r="ET174" i="6" s="1"/>
  <c r="GW174" i="6" s="1"/>
  <c r="CP174" i="6"/>
  <c r="ES174" i="6" s="1"/>
  <c r="GV174" i="6" s="1"/>
  <c r="CO174" i="6"/>
  <c r="ER174" i="6" s="1"/>
  <c r="GU174" i="6" s="1"/>
  <c r="CN174" i="6"/>
  <c r="EQ174" i="6" s="1"/>
  <c r="GT174" i="6" s="1"/>
  <c r="CM174" i="6"/>
  <c r="EP174" i="6" s="1"/>
  <c r="GS174" i="6" s="1"/>
  <c r="CL174" i="6"/>
  <c r="EO174" i="6" s="1"/>
  <c r="GR174" i="6" s="1"/>
  <c r="CK174" i="6"/>
  <c r="EN174" i="6" s="1"/>
  <c r="GQ174" i="6" s="1"/>
  <c r="CJ174" i="6"/>
  <c r="EM174" i="6" s="1"/>
  <c r="GP174" i="6" s="1"/>
  <c r="CI174" i="6"/>
  <c r="EL174" i="6" s="1"/>
  <c r="GO174" i="6" s="1"/>
  <c r="CH174" i="6"/>
  <c r="EK174" i="6" s="1"/>
  <c r="GN174" i="6" s="1"/>
  <c r="CG174" i="6"/>
  <c r="EJ174" i="6" s="1"/>
  <c r="GM174" i="6" s="1"/>
  <c r="CF174" i="6"/>
  <c r="EI174" i="6" s="1"/>
  <c r="GL174" i="6" s="1"/>
  <c r="CE174" i="6"/>
  <c r="EH174" i="6" s="1"/>
  <c r="GK174" i="6" s="1"/>
  <c r="CD174" i="6"/>
  <c r="EG174" i="6" s="1"/>
  <c r="GJ174" i="6" s="1"/>
  <c r="CC174" i="6"/>
  <c r="EF174" i="6" s="1"/>
  <c r="GI174" i="6" s="1"/>
  <c r="CB174" i="6"/>
  <c r="EE174" i="6" s="1"/>
  <c r="GH174" i="6" s="1"/>
  <c r="CA174" i="6"/>
  <c r="ED174" i="6" s="1"/>
  <c r="GG174" i="6" s="1"/>
  <c r="BZ174" i="6"/>
  <c r="EC174" i="6" s="1"/>
  <c r="GF174" i="6" s="1"/>
  <c r="BY174" i="6"/>
  <c r="EB174" i="6" s="1"/>
  <c r="GE174" i="6" s="1"/>
  <c r="BX174" i="6"/>
  <c r="EA174" i="6" s="1"/>
  <c r="GD174" i="6" s="1"/>
  <c r="BW174" i="6"/>
  <c r="DZ174" i="6" s="1"/>
  <c r="GC174" i="6" s="1"/>
  <c r="BV174" i="6"/>
  <c r="DY174" i="6" s="1"/>
  <c r="GB174" i="6" s="1"/>
  <c r="BU174" i="6"/>
  <c r="DX174" i="6" s="1"/>
  <c r="GA174" i="6" s="1"/>
  <c r="BT174" i="6"/>
  <c r="DW174" i="6" s="1"/>
  <c r="FZ174" i="6" s="1"/>
  <c r="BS174" i="6"/>
  <c r="DV174" i="6" s="1"/>
  <c r="FY174" i="6" s="1"/>
  <c r="DU173" i="6"/>
  <c r="FX173" i="6" s="1"/>
  <c r="DT173" i="6"/>
  <c r="FW173" i="6" s="1"/>
  <c r="HZ173" i="6" s="1"/>
  <c r="DS173" i="6"/>
  <c r="FV173" i="6" s="1"/>
  <c r="HY173" i="6" s="1"/>
  <c r="DR173" i="6"/>
  <c r="FU173" i="6" s="1"/>
  <c r="HX173" i="6" s="1"/>
  <c r="DQ173" i="6"/>
  <c r="FT173" i="6" s="1"/>
  <c r="HW173" i="6" s="1"/>
  <c r="DP173" i="6"/>
  <c r="FS173" i="6" s="1"/>
  <c r="HV173" i="6" s="1"/>
  <c r="DO173" i="6"/>
  <c r="FR173" i="6" s="1"/>
  <c r="HU173" i="6" s="1"/>
  <c r="DN173" i="6"/>
  <c r="FQ173" i="6" s="1"/>
  <c r="HT173" i="6" s="1"/>
  <c r="DM173" i="6"/>
  <c r="FP173" i="6" s="1"/>
  <c r="HS173" i="6" s="1"/>
  <c r="DL173" i="6"/>
  <c r="FO173" i="6" s="1"/>
  <c r="HR173" i="6" s="1"/>
  <c r="DK173" i="6"/>
  <c r="FN173" i="6" s="1"/>
  <c r="HQ173" i="6" s="1"/>
  <c r="DJ173" i="6"/>
  <c r="FM173" i="6" s="1"/>
  <c r="HP173" i="6" s="1"/>
  <c r="DI173" i="6"/>
  <c r="FL173" i="6" s="1"/>
  <c r="HO173" i="6" s="1"/>
  <c r="DH173" i="6"/>
  <c r="FK173" i="6" s="1"/>
  <c r="HN173" i="6" s="1"/>
  <c r="DG173" i="6"/>
  <c r="FJ173" i="6" s="1"/>
  <c r="HM173" i="6" s="1"/>
  <c r="DF173" i="6"/>
  <c r="FI173" i="6" s="1"/>
  <c r="HL173" i="6" s="1"/>
  <c r="DE173" i="6"/>
  <c r="FH173" i="6" s="1"/>
  <c r="HK173" i="6" s="1"/>
  <c r="DD173" i="6"/>
  <c r="FG173" i="6" s="1"/>
  <c r="HJ173" i="6" s="1"/>
  <c r="DC173" i="6"/>
  <c r="FF173" i="6" s="1"/>
  <c r="HI173" i="6" s="1"/>
  <c r="DB173" i="6"/>
  <c r="FE173" i="6" s="1"/>
  <c r="HH173" i="6" s="1"/>
  <c r="DA173" i="6"/>
  <c r="FD173" i="6" s="1"/>
  <c r="HG173" i="6" s="1"/>
  <c r="CZ173" i="6"/>
  <c r="FC173" i="6" s="1"/>
  <c r="HF173" i="6" s="1"/>
  <c r="CY173" i="6"/>
  <c r="FB173" i="6" s="1"/>
  <c r="HE173" i="6" s="1"/>
  <c r="CX173" i="6"/>
  <c r="FA173" i="6" s="1"/>
  <c r="HD173" i="6" s="1"/>
  <c r="CW173" i="6"/>
  <c r="EZ173" i="6" s="1"/>
  <c r="HC173" i="6" s="1"/>
  <c r="CV173" i="6"/>
  <c r="EY173" i="6" s="1"/>
  <c r="HB173" i="6" s="1"/>
  <c r="CU173" i="6"/>
  <c r="EX173" i="6" s="1"/>
  <c r="HA173" i="6" s="1"/>
  <c r="CT173" i="6"/>
  <c r="EW173" i="6" s="1"/>
  <c r="GZ173" i="6" s="1"/>
  <c r="CS173" i="6"/>
  <c r="EV173" i="6" s="1"/>
  <c r="GY173" i="6" s="1"/>
  <c r="CR173" i="6"/>
  <c r="EU173" i="6" s="1"/>
  <c r="GX173" i="6" s="1"/>
  <c r="CQ173" i="6"/>
  <c r="ET173" i="6" s="1"/>
  <c r="GW173" i="6" s="1"/>
  <c r="CP173" i="6"/>
  <c r="ES173" i="6" s="1"/>
  <c r="GV173" i="6" s="1"/>
  <c r="CO173" i="6"/>
  <c r="ER173" i="6" s="1"/>
  <c r="GU173" i="6" s="1"/>
  <c r="CN173" i="6"/>
  <c r="EQ173" i="6" s="1"/>
  <c r="GT173" i="6" s="1"/>
  <c r="CM173" i="6"/>
  <c r="EP173" i="6" s="1"/>
  <c r="GS173" i="6" s="1"/>
  <c r="CL173" i="6"/>
  <c r="EO173" i="6" s="1"/>
  <c r="GR173" i="6" s="1"/>
  <c r="CK173" i="6"/>
  <c r="EN173" i="6" s="1"/>
  <c r="GQ173" i="6" s="1"/>
  <c r="CJ173" i="6"/>
  <c r="EM173" i="6" s="1"/>
  <c r="GP173" i="6" s="1"/>
  <c r="CI173" i="6"/>
  <c r="EL173" i="6" s="1"/>
  <c r="GO173" i="6" s="1"/>
  <c r="CH173" i="6"/>
  <c r="EK173" i="6" s="1"/>
  <c r="GN173" i="6" s="1"/>
  <c r="CG173" i="6"/>
  <c r="EJ173" i="6" s="1"/>
  <c r="GM173" i="6" s="1"/>
  <c r="CF173" i="6"/>
  <c r="EI173" i="6" s="1"/>
  <c r="GL173" i="6" s="1"/>
  <c r="CE173" i="6"/>
  <c r="EH173" i="6" s="1"/>
  <c r="GK173" i="6" s="1"/>
  <c r="CD173" i="6"/>
  <c r="EG173" i="6" s="1"/>
  <c r="GJ173" i="6" s="1"/>
  <c r="CC173" i="6"/>
  <c r="EF173" i="6" s="1"/>
  <c r="GI173" i="6" s="1"/>
  <c r="CB173" i="6"/>
  <c r="EE173" i="6" s="1"/>
  <c r="GH173" i="6" s="1"/>
  <c r="CA173" i="6"/>
  <c r="ED173" i="6" s="1"/>
  <c r="GG173" i="6" s="1"/>
  <c r="BZ173" i="6"/>
  <c r="EC173" i="6" s="1"/>
  <c r="GF173" i="6" s="1"/>
  <c r="BY173" i="6"/>
  <c r="EB173" i="6" s="1"/>
  <c r="GE173" i="6" s="1"/>
  <c r="BX173" i="6"/>
  <c r="EA173" i="6" s="1"/>
  <c r="GD173" i="6" s="1"/>
  <c r="BW173" i="6"/>
  <c r="DZ173" i="6" s="1"/>
  <c r="GC173" i="6" s="1"/>
  <c r="BV173" i="6"/>
  <c r="DY173" i="6" s="1"/>
  <c r="GB173" i="6" s="1"/>
  <c r="BU173" i="6"/>
  <c r="DX173" i="6" s="1"/>
  <c r="GA173" i="6" s="1"/>
  <c r="BT173" i="6"/>
  <c r="DW173" i="6" s="1"/>
  <c r="FZ173" i="6" s="1"/>
  <c r="BS173" i="6"/>
  <c r="DV173" i="6" s="1"/>
  <c r="FY173" i="6" s="1"/>
  <c r="DU172" i="6"/>
  <c r="FX172" i="6" s="1"/>
  <c r="DT172" i="6"/>
  <c r="FW172" i="6" s="1"/>
  <c r="HZ172" i="6" s="1"/>
  <c r="DS172" i="6"/>
  <c r="FV172" i="6" s="1"/>
  <c r="HY172" i="6" s="1"/>
  <c r="DR172" i="6"/>
  <c r="FU172" i="6" s="1"/>
  <c r="HX172" i="6" s="1"/>
  <c r="DQ172" i="6"/>
  <c r="FT172" i="6" s="1"/>
  <c r="HW172" i="6" s="1"/>
  <c r="DP172" i="6"/>
  <c r="FS172" i="6" s="1"/>
  <c r="HV172" i="6" s="1"/>
  <c r="DO172" i="6"/>
  <c r="FR172" i="6" s="1"/>
  <c r="HU172" i="6" s="1"/>
  <c r="DN172" i="6"/>
  <c r="FQ172" i="6" s="1"/>
  <c r="HT172" i="6" s="1"/>
  <c r="DM172" i="6"/>
  <c r="FP172" i="6" s="1"/>
  <c r="HS172" i="6" s="1"/>
  <c r="DL172" i="6"/>
  <c r="FO172" i="6" s="1"/>
  <c r="HR172" i="6" s="1"/>
  <c r="DK172" i="6"/>
  <c r="FN172" i="6" s="1"/>
  <c r="HQ172" i="6" s="1"/>
  <c r="DJ172" i="6"/>
  <c r="FM172" i="6" s="1"/>
  <c r="HP172" i="6" s="1"/>
  <c r="DI172" i="6"/>
  <c r="FL172" i="6" s="1"/>
  <c r="HO172" i="6" s="1"/>
  <c r="DH172" i="6"/>
  <c r="FK172" i="6" s="1"/>
  <c r="HN172" i="6" s="1"/>
  <c r="DG172" i="6"/>
  <c r="FJ172" i="6" s="1"/>
  <c r="HM172" i="6" s="1"/>
  <c r="DF172" i="6"/>
  <c r="FI172" i="6" s="1"/>
  <c r="HL172" i="6" s="1"/>
  <c r="DE172" i="6"/>
  <c r="FH172" i="6" s="1"/>
  <c r="HK172" i="6" s="1"/>
  <c r="DD172" i="6"/>
  <c r="FG172" i="6" s="1"/>
  <c r="HJ172" i="6" s="1"/>
  <c r="DC172" i="6"/>
  <c r="FF172" i="6" s="1"/>
  <c r="HI172" i="6" s="1"/>
  <c r="DB172" i="6"/>
  <c r="FE172" i="6" s="1"/>
  <c r="HH172" i="6" s="1"/>
  <c r="DA172" i="6"/>
  <c r="FD172" i="6" s="1"/>
  <c r="HG172" i="6" s="1"/>
  <c r="CZ172" i="6"/>
  <c r="FC172" i="6" s="1"/>
  <c r="HF172" i="6" s="1"/>
  <c r="CY172" i="6"/>
  <c r="FB172" i="6" s="1"/>
  <c r="HE172" i="6" s="1"/>
  <c r="CX172" i="6"/>
  <c r="FA172" i="6" s="1"/>
  <c r="HD172" i="6" s="1"/>
  <c r="CW172" i="6"/>
  <c r="EZ172" i="6" s="1"/>
  <c r="HC172" i="6" s="1"/>
  <c r="CV172" i="6"/>
  <c r="EY172" i="6" s="1"/>
  <c r="HB172" i="6" s="1"/>
  <c r="CU172" i="6"/>
  <c r="EX172" i="6" s="1"/>
  <c r="HA172" i="6" s="1"/>
  <c r="CT172" i="6"/>
  <c r="EW172" i="6" s="1"/>
  <c r="GZ172" i="6" s="1"/>
  <c r="CS172" i="6"/>
  <c r="EV172" i="6" s="1"/>
  <c r="GY172" i="6" s="1"/>
  <c r="CR172" i="6"/>
  <c r="EU172" i="6" s="1"/>
  <c r="GX172" i="6" s="1"/>
  <c r="CQ172" i="6"/>
  <c r="ET172" i="6" s="1"/>
  <c r="GW172" i="6" s="1"/>
  <c r="CP172" i="6"/>
  <c r="ES172" i="6" s="1"/>
  <c r="GV172" i="6" s="1"/>
  <c r="CO172" i="6"/>
  <c r="ER172" i="6" s="1"/>
  <c r="GU172" i="6" s="1"/>
  <c r="CN172" i="6"/>
  <c r="EQ172" i="6" s="1"/>
  <c r="GT172" i="6" s="1"/>
  <c r="CM172" i="6"/>
  <c r="EP172" i="6" s="1"/>
  <c r="GS172" i="6" s="1"/>
  <c r="CL172" i="6"/>
  <c r="EO172" i="6" s="1"/>
  <c r="GR172" i="6" s="1"/>
  <c r="CK172" i="6"/>
  <c r="EN172" i="6" s="1"/>
  <c r="GQ172" i="6" s="1"/>
  <c r="CJ172" i="6"/>
  <c r="EM172" i="6" s="1"/>
  <c r="GP172" i="6" s="1"/>
  <c r="CI172" i="6"/>
  <c r="EL172" i="6" s="1"/>
  <c r="GO172" i="6" s="1"/>
  <c r="CH172" i="6"/>
  <c r="EK172" i="6" s="1"/>
  <c r="GN172" i="6" s="1"/>
  <c r="CG172" i="6"/>
  <c r="EJ172" i="6" s="1"/>
  <c r="GM172" i="6" s="1"/>
  <c r="CF172" i="6"/>
  <c r="EI172" i="6" s="1"/>
  <c r="GL172" i="6" s="1"/>
  <c r="CE172" i="6"/>
  <c r="EH172" i="6" s="1"/>
  <c r="GK172" i="6" s="1"/>
  <c r="CD172" i="6"/>
  <c r="EG172" i="6" s="1"/>
  <c r="GJ172" i="6" s="1"/>
  <c r="CC172" i="6"/>
  <c r="EF172" i="6" s="1"/>
  <c r="GI172" i="6" s="1"/>
  <c r="CB172" i="6"/>
  <c r="EE172" i="6" s="1"/>
  <c r="GH172" i="6" s="1"/>
  <c r="CA172" i="6"/>
  <c r="ED172" i="6" s="1"/>
  <c r="GG172" i="6" s="1"/>
  <c r="BZ172" i="6"/>
  <c r="EC172" i="6" s="1"/>
  <c r="GF172" i="6" s="1"/>
  <c r="BY172" i="6"/>
  <c r="EB172" i="6" s="1"/>
  <c r="GE172" i="6" s="1"/>
  <c r="BX172" i="6"/>
  <c r="EA172" i="6" s="1"/>
  <c r="GD172" i="6" s="1"/>
  <c r="BW172" i="6"/>
  <c r="DZ172" i="6" s="1"/>
  <c r="GC172" i="6" s="1"/>
  <c r="BV172" i="6"/>
  <c r="DY172" i="6" s="1"/>
  <c r="GB172" i="6" s="1"/>
  <c r="BU172" i="6"/>
  <c r="DX172" i="6" s="1"/>
  <c r="GA172" i="6" s="1"/>
  <c r="BT172" i="6"/>
  <c r="DW172" i="6" s="1"/>
  <c r="FZ172" i="6" s="1"/>
  <c r="BS172" i="6"/>
  <c r="DV172" i="6" s="1"/>
  <c r="FY172" i="6" s="1"/>
  <c r="DU171" i="6"/>
  <c r="FX171" i="6" s="1"/>
  <c r="DT171" i="6"/>
  <c r="FW171" i="6" s="1"/>
  <c r="HZ171" i="6" s="1"/>
  <c r="DS171" i="6"/>
  <c r="FV171" i="6" s="1"/>
  <c r="HY171" i="6" s="1"/>
  <c r="DR171" i="6"/>
  <c r="FU171" i="6" s="1"/>
  <c r="HX171" i="6" s="1"/>
  <c r="DQ171" i="6"/>
  <c r="FT171" i="6" s="1"/>
  <c r="HW171" i="6" s="1"/>
  <c r="DP171" i="6"/>
  <c r="FS171" i="6" s="1"/>
  <c r="HV171" i="6" s="1"/>
  <c r="DO171" i="6"/>
  <c r="FR171" i="6" s="1"/>
  <c r="HU171" i="6" s="1"/>
  <c r="DN171" i="6"/>
  <c r="FQ171" i="6" s="1"/>
  <c r="HT171" i="6" s="1"/>
  <c r="DM171" i="6"/>
  <c r="FP171" i="6" s="1"/>
  <c r="HS171" i="6" s="1"/>
  <c r="DL171" i="6"/>
  <c r="FO171" i="6" s="1"/>
  <c r="HR171" i="6" s="1"/>
  <c r="DK171" i="6"/>
  <c r="FN171" i="6" s="1"/>
  <c r="HQ171" i="6" s="1"/>
  <c r="DJ171" i="6"/>
  <c r="FM171" i="6" s="1"/>
  <c r="HP171" i="6" s="1"/>
  <c r="DI171" i="6"/>
  <c r="FL171" i="6" s="1"/>
  <c r="HO171" i="6" s="1"/>
  <c r="DH171" i="6"/>
  <c r="FK171" i="6" s="1"/>
  <c r="HN171" i="6" s="1"/>
  <c r="DG171" i="6"/>
  <c r="FJ171" i="6" s="1"/>
  <c r="HM171" i="6" s="1"/>
  <c r="DF171" i="6"/>
  <c r="FI171" i="6" s="1"/>
  <c r="HL171" i="6" s="1"/>
  <c r="DE171" i="6"/>
  <c r="FH171" i="6" s="1"/>
  <c r="HK171" i="6" s="1"/>
  <c r="DD171" i="6"/>
  <c r="FG171" i="6" s="1"/>
  <c r="HJ171" i="6" s="1"/>
  <c r="DC171" i="6"/>
  <c r="FF171" i="6" s="1"/>
  <c r="HI171" i="6" s="1"/>
  <c r="DB171" i="6"/>
  <c r="FE171" i="6" s="1"/>
  <c r="HH171" i="6" s="1"/>
  <c r="DA171" i="6"/>
  <c r="FD171" i="6" s="1"/>
  <c r="HG171" i="6" s="1"/>
  <c r="CZ171" i="6"/>
  <c r="FC171" i="6" s="1"/>
  <c r="HF171" i="6" s="1"/>
  <c r="CY171" i="6"/>
  <c r="FB171" i="6" s="1"/>
  <c r="HE171" i="6" s="1"/>
  <c r="CX171" i="6"/>
  <c r="FA171" i="6" s="1"/>
  <c r="HD171" i="6" s="1"/>
  <c r="CW171" i="6"/>
  <c r="EZ171" i="6" s="1"/>
  <c r="HC171" i="6" s="1"/>
  <c r="CV171" i="6"/>
  <c r="EY171" i="6" s="1"/>
  <c r="HB171" i="6" s="1"/>
  <c r="CU171" i="6"/>
  <c r="EX171" i="6" s="1"/>
  <c r="HA171" i="6" s="1"/>
  <c r="CT171" i="6"/>
  <c r="EW171" i="6" s="1"/>
  <c r="GZ171" i="6" s="1"/>
  <c r="CS171" i="6"/>
  <c r="EV171" i="6" s="1"/>
  <c r="GY171" i="6" s="1"/>
  <c r="CR171" i="6"/>
  <c r="EU171" i="6" s="1"/>
  <c r="GX171" i="6" s="1"/>
  <c r="CQ171" i="6"/>
  <c r="ET171" i="6" s="1"/>
  <c r="GW171" i="6" s="1"/>
  <c r="CP171" i="6"/>
  <c r="ES171" i="6" s="1"/>
  <c r="GV171" i="6" s="1"/>
  <c r="CO171" i="6"/>
  <c r="ER171" i="6" s="1"/>
  <c r="GU171" i="6" s="1"/>
  <c r="CN171" i="6"/>
  <c r="EQ171" i="6" s="1"/>
  <c r="GT171" i="6" s="1"/>
  <c r="CM171" i="6"/>
  <c r="EP171" i="6" s="1"/>
  <c r="GS171" i="6" s="1"/>
  <c r="CL171" i="6"/>
  <c r="EO171" i="6" s="1"/>
  <c r="GR171" i="6" s="1"/>
  <c r="CK171" i="6"/>
  <c r="EN171" i="6" s="1"/>
  <c r="GQ171" i="6" s="1"/>
  <c r="CJ171" i="6"/>
  <c r="EM171" i="6" s="1"/>
  <c r="GP171" i="6" s="1"/>
  <c r="CI171" i="6"/>
  <c r="EL171" i="6" s="1"/>
  <c r="GO171" i="6" s="1"/>
  <c r="CH171" i="6"/>
  <c r="EK171" i="6" s="1"/>
  <c r="GN171" i="6" s="1"/>
  <c r="CG171" i="6"/>
  <c r="EJ171" i="6" s="1"/>
  <c r="GM171" i="6" s="1"/>
  <c r="CF171" i="6"/>
  <c r="EI171" i="6" s="1"/>
  <c r="GL171" i="6" s="1"/>
  <c r="CE171" i="6"/>
  <c r="EH171" i="6" s="1"/>
  <c r="GK171" i="6" s="1"/>
  <c r="CD171" i="6"/>
  <c r="EG171" i="6" s="1"/>
  <c r="GJ171" i="6" s="1"/>
  <c r="CC171" i="6"/>
  <c r="EF171" i="6" s="1"/>
  <c r="GI171" i="6" s="1"/>
  <c r="CB171" i="6"/>
  <c r="EE171" i="6" s="1"/>
  <c r="GH171" i="6" s="1"/>
  <c r="CA171" i="6"/>
  <c r="ED171" i="6" s="1"/>
  <c r="GG171" i="6" s="1"/>
  <c r="BZ171" i="6"/>
  <c r="EC171" i="6" s="1"/>
  <c r="GF171" i="6" s="1"/>
  <c r="BY171" i="6"/>
  <c r="EB171" i="6" s="1"/>
  <c r="GE171" i="6" s="1"/>
  <c r="BX171" i="6"/>
  <c r="EA171" i="6" s="1"/>
  <c r="GD171" i="6" s="1"/>
  <c r="BW171" i="6"/>
  <c r="DZ171" i="6" s="1"/>
  <c r="GC171" i="6" s="1"/>
  <c r="BV171" i="6"/>
  <c r="DY171" i="6" s="1"/>
  <c r="GB171" i="6" s="1"/>
  <c r="BU171" i="6"/>
  <c r="DX171" i="6" s="1"/>
  <c r="GA171" i="6" s="1"/>
  <c r="BT171" i="6"/>
  <c r="DW171" i="6" s="1"/>
  <c r="FZ171" i="6" s="1"/>
  <c r="BS171" i="6"/>
  <c r="DV171" i="6" s="1"/>
  <c r="FY171" i="6" s="1"/>
  <c r="DU170" i="6"/>
  <c r="FX170" i="6" s="1"/>
  <c r="DT170" i="6"/>
  <c r="FW170" i="6" s="1"/>
  <c r="HZ170" i="6" s="1"/>
  <c r="DS170" i="6"/>
  <c r="FV170" i="6" s="1"/>
  <c r="HY170" i="6" s="1"/>
  <c r="DR170" i="6"/>
  <c r="FU170" i="6" s="1"/>
  <c r="HX170" i="6" s="1"/>
  <c r="DQ170" i="6"/>
  <c r="FT170" i="6" s="1"/>
  <c r="HW170" i="6" s="1"/>
  <c r="DP170" i="6"/>
  <c r="FS170" i="6" s="1"/>
  <c r="HV170" i="6" s="1"/>
  <c r="DO170" i="6"/>
  <c r="FR170" i="6" s="1"/>
  <c r="HU170" i="6" s="1"/>
  <c r="DN170" i="6"/>
  <c r="FQ170" i="6" s="1"/>
  <c r="HT170" i="6" s="1"/>
  <c r="DM170" i="6"/>
  <c r="FP170" i="6" s="1"/>
  <c r="HS170" i="6" s="1"/>
  <c r="DL170" i="6"/>
  <c r="FO170" i="6" s="1"/>
  <c r="HR170" i="6" s="1"/>
  <c r="DK170" i="6"/>
  <c r="FN170" i="6" s="1"/>
  <c r="HQ170" i="6" s="1"/>
  <c r="DJ170" i="6"/>
  <c r="FM170" i="6" s="1"/>
  <c r="HP170" i="6" s="1"/>
  <c r="DI170" i="6"/>
  <c r="FL170" i="6" s="1"/>
  <c r="HO170" i="6" s="1"/>
  <c r="DH170" i="6"/>
  <c r="FK170" i="6" s="1"/>
  <c r="HN170" i="6" s="1"/>
  <c r="DG170" i="6"/>
  <c r="FJ170" i="6" s="1"/>
  <c r="HM170" i="6" s="1"/>
  <c r="DF170" i="6"/>
  <c r="FI170" i="6" s="1"/>
  <c r="HL170" i="6" s="1"/>
  <c r="DE170" i="6"/>
  <c r="FH170" i="6" s="1"/>
  <c r="HK170" i="6" s="1"/>
  <c r="DD170" i="6"/>
  <c r="FG170" i="6" s="1"/>
  <c r="HJ170" i="6" s="1"/>
  <c r="DC170" i="6"/>
  <c r="FF170" i="6" s="1"/>
  <c r="HI170" i="6" s="1"/>
  <c r="DB170" i="6"/>
  <c r="FE170" i="6" s="1"/>
  <c r="HH170" i="6" s="1"/>
  <c r="DA170" i="6"/>
  <c r="FD170" i="6" s="1"/>
  <c r="HG170" i="6" s="1"/>
  <c r="CZ170" i="6"/>
  <c r="FC170" i="6" s="1"/>
  <c r="HF170" i="6" s="1"/>
  <c r="CY170" i="6"/>
  <c r="FB170" i="6" s="1"/>
  <c r="HE170" i="6" s="1"/>
  <c r="CX170" i="6"/>
  <c r="FA170" i="6" s="1"/>
  <c r="HD170" i="6" s="1"/>
  <c r="CW170" i="6"/>
  <c r="EZ170" i="6" s="1"/>
  <c r="HC170" i="6" s="1"/>
  <c r="CV170" i="6"/>
  <c r="EY170" i="6" s="1"/>
  <c r="HB170" i="6" s="1"/>
  <c r="CU170" i="6"/>
  <c r="EX170" i="6" s="1"/>
  <c r="HA170" i="6" s="1"/>
  <c r="CT170" i="6"/>
  <c r="EW170" i="6" s="1"/>
  <c r="GZ170" i="6" s="1"/>
  <c r="CS170" i="6"/>
  <c r="EV170" i="6" s="1"/>
  <c r="GY170" i="6" s="1"/>
  <c r="CR170" i="6"/>
  <c r="EU170" i="6" s="1"/>
  <c r="GX170" i="6" s="1"/>
  <c r="CQ170" i="6"/>
  <c r="ET170" i="6" s="1"/>
  <c r="GW170" i="6" s="1"/>
  <c r="CP170" i="6"/>
  <c r="ES170" i="6" s="1"/>
  <c r="GV170" i="6" s="1"/>
  <c r="CO170" i="6"/>
  <c r="ER170" i="6" s="1"/>
  <c r="GU170" i="6" s="1"/>
  <c r="CN170" i="6"/>
  <c r="EQ170" i="6" s="1"/>
  <c r="GT170" i="6" s="1"/>
  <c r="CM170" i="6"/>
  <c r="EP170" i="6" s="1"/>
  <c r="GS170" i="6" s="1"/>
  <c r="CL170" i="6"/>
  <c r="EO170" i="6" s="1"/>
  <c r="GR170" i="6" s="1"/>
  <c r="CK170" i="6"/>
  <c r="EN170" i="6" s="1"/>
  <c r="GQ170" i="6" s="1"/>
  <c r="CJ170" i="6"/>
  <c r="EM170" i="6" s="1"/>
  <c r="GP170" i="6" s="1"/>
  <c r="CI170" i="6"/>
  <c r="EL170" i="6" s="1"/>
  <c r="GO170" i="6" s="1"/>
  <c r="CH170" i="6"/>
  <c r="EK170" i="6" s="1"/>
  <c r="GN170" i="6" s="1"/>
  <c r="CG170" i="6"/>
  <c r="EJ170" i="6" s="1"/>
  <c r="GM170" i="6" s="1"/>
  <c r="CF170" i="6"/>
  <c r="EI170" i="6" s="1"/>
  <c r="GL170" i="6" s="1"/>
  <c r="CE170" i="6"/>
  <c r="EH170" i="6" s="1"/>
  <c r="GK170" i="6" s="1"/>
  <c r="CD170" i="6"/>
  <c r="EG170" i="6" s="1"/>
  <c r="GJ170" i="6" s="1"/>
  <c r="CC170" i="6"/>
  <c r="EF170" i="6" s="1"/>
  <c r="GI170" i="6" s="1"/>
  <c r="CB170" i="6"/>
  <c r="EE170" i="6" s="1"/>
  <c r="GH170" i="6" s="1"/>
  <c r="CA170" i="6"/>
  <c r="ED170" i="6" s="1"/>
  <c r="GG170" i="6" s="1"/>
  <c r="BZ170" i="6"/>
  <c r="EC170" i="6" s="1"/>
  <c r="GF170" i="6" s="1"/>
  <c r="BY170" i="6"/>
  <c r="EB170" i="6" s="1"/>
  <c r="GE170" i="6" s="1"/>
  <c r="BX170" i="6"/>
  <c r="EA170" i="6" s="1"/>
  <c r="GD170" i="6" s="1"/>
  <c r="BW170" i="6"/>
  <c r="DZ170" i="6" s="1"/>
  <c r="GC170" i="6" s="1"/>
  <c r="BV170" i="6"/>
  <c r="DY170" i="6" s="1"/>
  <c r="GB170" i="6" s="1"/>
  <c r="BU170" i="6"/>
  <c r="DX170" i="6" s="1"/>
  <c r="GA170" i="6" s="1"/>
  <c r="BT170" i="6"/>
  <c r="DW170" i="6" s="1"/>
  <c r="FZ170" i="6" s="1"/>
  <c r="BS170" i="6"/>
  <c r="DV170" i="6" s="1"/>
  <c r="FY170" i="6" s="1"/>
  <c r="DU169" i="6"/>
  <c r="FX169" i="6" s="1"/>
  <c r="DT169" i="6"/>
  <c r="FW169" i="6" s="1"/>
  <c r="HZ169" i="6" s="1"/>
  <c r="DS169" i="6"/>
  <c r="FV169" i="6" s="1"/>
  <c r="HY169" i="6" s="1"/>
  <c r="DR169" i="6"/>
  <c r="FU169" i="6" s="1"/>
  <c r="HX169" i="6" s="1"/>
  <c r="DQ169" i="6"/>
  <c r="FT169" i="6" s="1"/>
  <c r="HW169" i="6" s="1"/>
  <c r="DP169" i="6"/>
  <c r="FS169" i="6" s="1"/>
  <c r="HV169" i="6" s="1"/>
  <c r="DO169" i="6"/>
  <c r="FR169" i="6" s="1"/>
  <c r="HU169" i="6" s="1"/>
  <c r="DN169" i="6"/>
  <c r="FQ169" i="6" s="1"/>
  <c r="HT169" i="6" s="1"/>
  <c r="DM169" i="6"/>
  <c r="FP169" i="6" s="1"/>
  <c r="HS169" i="6" s="1"/>
  <c r="DL169" i="6"/>
  <c r="FO169" i="6" s="1"/>
  <c r="HR169" i="6" s="1"/>
  <c r="DK169" i="6"/>
  <c r="FN169" i="6" s="1"/>
  <c r="HQ169" i="6" s="1"/>
  <c r="DJ169" i="6"/>
  <c r="FM169" i="6" s="1"/>
  <c r="HP169" i="6" s="1"/>
  <c r="DI169" i="6"/>
  <c r="FL169" i="6" s="1"/>
  <c r="HO169" i="6" s="1"/>
  <c r="DH169" i="6"/>
  <c r="FK169" i="6" s="1"/>
  <c r="HN169" i="6" s="1"/>
  <c r="DG169" i="6"/>
  <c r="FJ169" i="6" s="1"/>
  <c r="HM169" i="6" s="1"/>
  <c r="DF169" i="6"/>
  <c r="FI169" i="6" s="1"/>
  <c r="HL169" i="6" s="1"/>
  <c r="DE169" i="6"/>
  <c r="FH169" i="6" s="1"/>
  <c r="HK169" i="6" s="1"/>
  <c r="DD169" i="6"/>
  <c r="FG169" i="6" s="1"/>
  <c r="HJ169" i="6" s="1"/>
  <c r="DC169" i="6"/>
  <c r="FF169" i="6" s="1"/>
  <c r="HI169" i="6" s="1"/>
  <c r="DB169" i="6"/>
  <c r="FE169" i="6" s="1"/>
  <c r="HH169" i="6" s="1"/>
  <c r="DA169" i="6"/>
  <c r="FD169" i="6" s="1"/>
  <c r="HG169" i="6" s="1"/>
  <c r="CZ169" i="6"/>
  <c r="FC169" i="6" s="1"/>
  <c r="HF169" i="6" s="1"/>
  <c r="CY169" i="6"/>
  <c r="FB169" i="6" s="1"/>
  <c r="HE169" i="6" s="1"/>
  <c r="CX169" i="6"/>
  <c r="FA169" i="6" s="1"/>
  <c r="HD169" i="6" s="1"/>
  <c r="CW169" i="6"/>
  <c r="EZ169" i="6" s="1"/>
  <c r="HC169" i="6" s="1"/>
  <c r="CV169" i="6"/>
  <c r="EY169" i="6" s="1"/>
  <c r="HB169" i="6" s="1"/>
  <c r="CU169" i="6"/>
  <c r="EX169" i="6" s="1"/>
  <c r="HA169" i="6" s="1"/>
  <c r="CT169" i="6"/>
  <c r="EW169" i="6" s="1"/>
  <c r="GZ169" i="6" s="1"/>
  <c r="CS169" i="6"/>
  <c r="EV169" i="6" s="1"/>
  <c r="GY169" i="6" s="1"/>
  <c r="CR169" i="6"/>
  <c r="EU169" i="6" s="1"/>
  <c r="GX169" i="6" s="1"/>
  <c r="CQ169" i="6"/>
  <c r="ET169" i="6" s="1"/>
  <c r="GW169" i="6" s="1"/>
  <c r="CP169" i="6"/>
  <c r="ES169" i="6" s="1"/>
  <c r="GV169" i="6" s="1"/>
  <c r="CO169" i="6"/>
  <c r="ER169" i="6" s="1"/>
  <c r="GU169" i="6" s="1"/>
  <c r="CN169" i="6"/>
  <c r="EQ169" i="6" s="1"/>
  <c r="GT169" i="6" s="1"/>
  <c r="CM169" i="6"/>
  <c r="EP169" i="6" s="1"/>
  <c r="GS169" i="6" s="1"/>
  <c r="CL169" i="6"/>
  <c r="EO169" i="6" s="1"/>
  <c r="GR169" i="6" s="1"/>
  <c r="CK169" i="6"/>
  <c r="EN169" i="6" s="1"/>
  <c r="GQ169" i="6" s="1"/>
  <c r="CJ169" i="6"/>
  <c r="EM169" i="6" s="1"/>
  <c r="GP169" i="6" s="1"/>
  <c r="CI169" i="6"/>
  <c r="EL169" i="6" s="1"/>
  <c r="GO169" i="6" s="1"/>
  <c r="CH169" i="6"/>
  <c r="EK169" i="6" s="1"/>
  <c r="GN169" i="6" s="1"/>
  <c r="CG169" i="6"/>
  <c r="EJ169" i="6" s="1"/>
  <c r="GM169" i="6" s="1"/>
  <c r="CF169" i="6"/>
  <c r="EI169" i="6" s="1"/>
  <c r="GL169" i="6" s="1"/>
  <c r="CE169" i="6"/>
  <c r="EH169" i="6" s="1"/>
  <c r="GK169" i="6" s="1"/>
  <c r="CD169" i="6"/>
  <c r="EG169" i="6" s="1"/>
  <c r="GJ169" i="6" s="1"/>
  <c r="CC169" i="6"/>
  <c r="EF169" i="6" s="1"/>
  <c r="GI169" i="6" s="1"/>
  <c r="CB169" i="6"/>
  <c r="EE169" i="6" s="1"/>
  <c r="GH169" i="6" s="1"/>
  <c r="CA169" i="6"/>
  <c r="ED169" i="6" s="1"/>
  <c r="GG169" i="6" s="1"/>
  <c r="BZ169" i="6"/>
  <c r="EC169" i="6" s="1"/>
  <c r="GF169" i="6" s="1"/>
  <c r="BY169" i="6"/>
  <c r="EB169" i="6" s="1"/>
  <c r="GE169" i="6" s="1"/>
  <c r="BX169" i="6"/>
  <c r="EA169" i="6" s="1"/>
  <c r="GD169" i="6" s="1"/>
  <c r="BW169" i="6"/>
  <c r="DZ169" i="6" s="1"/>
  <c r="GC169" i="6" s="1"/>
  <c r="BV169" i="6"/>
  <c r="DY169" i="6" s="1"/>
  <c r="GB169" i="6" s="1"/>
  <c r="BU169" i="6"/>
  <c r="DX169" i="6" s="1"/>
  <c r="GA169" i="6" s="1"/>
  <c r="BT169" i="6"/>
  <c r="DW169" i="6" s="1"/>
  <c r="FZ169" i="6" s="1"/>
  <c r="BS169" i="6"/>
  <c r="DV169" i="6" s="1"/>
  <c r="FY169" i="6" s="1"/>
  <c r="DU168" i="6"/>
  <c r="FX168" i="6" s="1"/>
  <c r="DT168" i="6"/>
  <c r="FW168" i="6" s="1"/>
  <c r="HZ168" i="6" s="1"/>
  <c r="DS168" i="6"/>
  <c r="FV168" i="6" s="1"/>
  <c r="HY168" i="6" s="1"/>
  <c r="DR168" i="6"/>
  <c r="FU168" i="6" s="1"/>
  <c r="HX168" i="6" s="1"/>
  <c r="DQ168" i="6"/>
  <c r="FT168" i="6" s="1"/>
  <c r="HW168" i="6" s="1"/>
  <c r="DP168" i="6"/>
  <c r="FS168" i="6" s="1"/>
  <c r="HV168" i="6" s="1"/>
  <c r="DO168" i="6"/>
  <c r="FR168" i="6" s="1"/>
  <c r="HU168" i="6" s="1"/>
  <c r="DN168" i="6"/>
  <c r="FQ168" i="6" s="1"/>
  <c r="HT168" i="6" s="1"/>
  <c r="DM168" i="6"/>
  <c r="FP168" i="6" s="1"/>
  <c r="HS168" i="6" s="1"/>
  <c r="DL168" i="6"/>
  <c r="FO168" i="6" s="1"/>
  <c r="HR168" i="6" s="1"/>
  <c r="DK168" i="6"/>
  <c r="FN168" i="6" s="1"/>
  <c r="HQ168" i="6" s="1"/>
  <c r="DJ168" i="6"/>
  <c r="FM168" i="6" s="1"/>
  <c r="HP168" i="6" s="1"/>
  <c r="DI168" i="6"/>
  <c r="FL168" i="6" s="1"/>
  <c r="HO168" i="6" s="1"/>
  <c r="DH168" i="6"/>
  <c r="FK168" i="6" s="1"/>
  <c r="HN168" i="6" s="1"/>
  <c r="DG168" i="6"/>
  <c r="FJ168" i="6" s="1"/>
  <c r="HM168" i="6" s="1"/>
  <c r="DF168" i="6"/>
  <c r="FI168" i="6" s="1"/>
  <c r="HL168" i="6" s="1"/>
  <c r="DE168" i="6"/>
  <c r="FH168" i="6" s="1"/>
  <c r="HK168" i="6" s="1"/>
  <c r="DD168" i="6"/>
  <c r="FG168" i="6" s="1"/>
  <c r="HJ168" i="6" s="1"/>
  <c r="DC168" i="6"/>
  <c r="FF168" i="6" s="1"/>
  <c r="HI168" i="6" s="1"/>
  <c r="DB168" i="6"/>
  <c r="FE168" i="6" s="1"/>
  <c r="HH168" i="6" s="1"/>
  <c r="DA168" i="6"/>
  <c r="FD168" i="6" s="1"/>
  <c r="HG168" i="6" s="1"/>
  <c r="CZ168" i="6"/>
  <c r="FC168" i="6" s="1"/>
  <c r="HF168" i="6" s="1"/>
  <c r="CY168" i="6"/>
  <c r="FB168" i="6" s="1"/>
  <c r="HE168" i="6" s="1"/>
  <c r="CX168" i="6"/>
  <c r="FA168" i="6" s="1"/>
  <c r="HD168" i="6" s="1"/>
  <c r="CW168" i="6"/>
  <c r="EZ168" i="6" s="1"/>
  <c r="HC168" i="6" s="1"/>
  <c r="CV168" i="6"/>
  <c r="EY168" i="6" s="1"/>
  <c r="HB168" i="6" s="1"/>
  <c r="CU168" i="6"/>
  <c r="EX168" i="6" s="1"/>
  <c r="HA168" i="6" s="1"/>
  <c r="CT168" i="6"/>
  <c r="EW168" i="6" s="1"/>
  <c r="GZ168" i="6" s="1"/>
  <c r="CS168" i="6"/>
  <c r="EV168" i="6" s="1"/>
  <c r="GY168" i="6" s="1"/>
  <c r="CR168" i="6"/>
  <c r="EU168" i="6" s="1"/>
  <c r="GX168" i="6" s="1"/>
  <c r="CQ168" i="6"/>
  <c r="ET168" i="6" s="1"/>
  <c r="GW168" i="6" s="1"/>
  <c r="CP168" i="6"/>
  <c r="ES168" i="6" s="1"/>
  <c r="GV168" i="6" s="1"/>
  <c r="CO168" i="6"/>
  <c r="ER168" i="6" s="1"/>
  <c r="GU168" i="6" s="1"/>
  <c r="CN168" i="6"/>
  <c r="EQ168" i="6" s="1"/>
  <c r="GT168" i="6" s="1"/>
  <c r="CM168" i="6"/>
  <c r="EP168" i="6" s="1"/>
  <c r="GS168" i="6" s="1"/>
  <c r="CL168" i="6"/>
  <c r="EO168" i="6" s="1"/>
  <c r="GR168" i="6" s="1"/>
  <c r="CK168" i="6"/>
  <c r="EN168" i="6" s="1"/>
  <c r="GQ168" i="6" s="1"/>
  <c r="CJ168" i="6"/>
  <c r="EM168" i="6" s="1"/>
  <c r="GP168" i="6" s="1"/>
  <c r="CI168" i="6"/>
  <c r="EL168" i="6" s="1"/>
  <c r="GO168" i="6" s="1"/>
  <c r="CH168" i="6"/>
  <c r="EK168" i="6" s="1"/>
  <c r="GN168" i="6" s="1"/>
  <c r="CG168" i="6"/>
  <c r="EJ168" i="6" s="1"/>
  <c r="GM168" i="6" s="1"/>
  <c r="CF168" i="6"/>
  <c r="EI168" i="6" s="1"/>
  <c r="GL168" i="6" s="1"/>
  <c r="CE168" i="6"/>
  <c r="EH168" i="6" s="1"/>
  <c r="GK168" i="6" s="1"/>
  <c r="CD168" i="6"/>
  <c r="EG168" i="6" s="1"/>
  <c r="GJ168" i="6" s="1"/>
  <c r="CC168" i="6"/>
  <c r="EF168" i="6" s="1"/>
  <c r="GI168" i="6" s="1"/>
  <c r="CB168" i="6"/>
  <c r="EE168" i="6" s="1"/>
  <c r="GH168" i="6" s="1"/>
  <c r="CA168" i="6"/>
  <c r="ED168" i="6" s="1"/>
  <c r="GG168" i="6" s="1"/>
  <c r="BZ168" i="6"/>
  <c r="EC168" i="6" s="1"/>
  <c r="GF168" i="6" s="1"/>
  <c r="BY168" i="6"/>
  <c r="EB168" i="6" s="1"/>
  <c r="GE168" i="6" s="1"/>
  <c r="BX168" i="6"/>
  <c r="EA168" i="6" s="1"/>
  <c r="GD168" i="6" s="1"/>
  <c r="BW168" i="6"/>
  <c r="DZ168" i="6" s="1"/>
  <c r="GC168" i="6" s="1"/>
  <c r="BV168" i="6"/>
  <c r="DY168" i="6" s="1"/>
  <c r="GB168" i="6" s="1"/>
  <c r="BU168" i="6"/>
  <c r="DX168" i="6" s="1"/>
  <c r="GA168" i="6" s="1"/>
  <c r="BT168" i="6"/>
  <c r="DW168" i="6" s="1"/>
  <c r="FZ168" i="6" s="1"/>
  <c r="BS168" i="6"/>
  <c r="DV168" i="6" s="1"/>
  <c r="FY168" i="6" s="1"/>
  <c r="DU167" i="6"/>
  <c r="FX167" i="6" s="1"/>
  <c r="DT167" i="6"/>
  <c r="FW167" i="6" s="1"/>
  <c r="HZ167" i="6" s="1"/>
  <c r="DS167" i="6"/>
  <c r="FV167" i="6" s="1"/>
  <c r="HY167" i="6" s="1"/>
  <c r="DR167" i="6"/>
  <c r="FU167" i="6" s="1"/>
  <c r="HX167" i="6" s="1"/>
  <c r="DQ167" i="6"/>
  <c r="FT167" i="6" s="1"/>
  <c r="HW167" i="6" s="1"/>
  <c r="DP167" i="6"/>
  <c r="FS167" i="6" s="1"/>
  <c r="HV167" i="6" s="1"/>
  <c r="DO167" i="6"/>
  <c r="FR167" i="6" s="1"/>
  <c r="HU167" i="6" s="1"/>
  <c r="DN167" i="6"/>
  <c r="FQ167" i="6" s="1"/>
  <c r="HT167" i="6" s="1"/>
  <c r="DM167" i="6"/>
  <c r="FP167" i="6" s="1"/>
  <c r="HS167" i="6" s="1"/>
  <c r="DL167" i="6"/>
  <c r="FO167" i="6" s="1"/>
  <c r="HR167" i="6" s="1"/>
  <c r="DK167" i="6"/>
  <c r="FN167" i="6" s="1"/>
  <c r="HQ167" i="6" s="1"/>
  <c r="DJ167" i="6"/>
  <c r="FM167" i="6" s="1"/>
  <c r="HP167" i="6" s="1"/>
  <c r="DI167" i="6"/>
  <c r="FL167" i="6" s="1"/>
  <c r="HO167" i="6" s="1"/>
  <c r="DH167" i="6"/>
  <c r="FK167" i="6" s="1"/>
  <c r="HN167" i="6" s="1"/>
  <c r="DG167" i="6"/>
  <c r="FJ167" i="6" s="1"/>
  <c r="HM167" i="6" s="1"/>
  <c r="DF167" i="6"/>
  <c r="FI167" i="6" s="1"/>
  <c r="HL167" i="6" s="1"/>
  <c r="DE167" i="6"/>
  <c r="FH167" i="6" s="1"/>
  <c r="HK167" i="6" s="1"/>
  <c r="DD167" i="6"/>
  <c r="FG167" i="6" s="1"/>
  <c r="HJ167" i="6" s="1"/>
  <c r="DC167" i="6"/>
  <c r="FF167" i="6" s="1"/>
  <c r="HI167" i="6" s="1"/>
  <c r="DB167" i="6"/>
  <c r="FE167" i="6" s="1"/>
  <c r="HH167" i="6" s="1"/>
  <c r="DA167" i="6"/>
  <c r="FD167" i="6" s="1"/>
  <c r="HG167" i="6" s="1"/>
  <c r="CZ167" i="6"/>
  <c r="FC167" i="6" s="1"/>
  <c r="HF167" i="6" s="1"/>
  <c r="CY167" i="6"/>
  <c r="FB167" i="6" s="1"/>
  <c r="HE167" i="6" s="1"/>
  <c r="CX167" i="6"/>
  <c r="FA167" i="6" s="1"/>
  <c r="HD167" i="6" s="1"/>
  <c r="CW167" i="6"/>
  <c r="EZ167" i="6" s="1"/>
  <c r="HC167" i="6" s="1"/>
  <c r="CV167" i="6"/>
  <c r="EY167" i="6" s="1"/>
  <c r="HB167" i="6" s="1"/>
  <c r="CU167" i="6"/>
  <c r="EX167" i="6" s="1"/>
  <c r="HA167" i="6" s="1"/>
  <c r="CT167" i="6"/>
  <c r="EW167" i="6" s="1"/>
  <c r="GZ167" i="6" s="1"/>
  <c r="CS167" i="6"/>
  <c r="EV167" i="6" s="1"/>
  <c r="GY167" i="6" s="1"/>
  <c r="CR167" i="6"/>
  <c r="EU167" i="6" s="1"/>
  <c r="GX167" i="6" s="1"/>
  <c r="CQ167" i="6"/>
  <c r="ET167" i="6" s="1"/>
  <c r="GW167" i="6" s="1"/>
  <c r="CP167" i="6"/>
  <c r="ES167" i="6" s="1"/>
  <c r="GV167" i="6" s="1"/>
  <c r="CO167" i="6"/>
  <c r="ER167" i="6" s="1"/>
  <c r="GU167" i="6" s="1"/>
  <c r="CN167" i="6"/>
  <c r="EQ167" i="6" s="1"/>
  <c r="GT167" i="6" s="1"/>
  <c r="CM167" i="6"/>
  <c r="EP167" i="6" s="1"/>
  <c r="GS167" i="6" s="1"/>
  <c r="CL167" i="6"/>
  <c r="EO167" i="6" s="1"/>
  <c r="GR167" i="6" s="1"/>
  <c r="CK167" i="6"/>
  <c r="EN167" i="6" s="1"/>
  <c r="GQ167" i="6" s="1"/>
  <c r="CJ167" i="6"/>
  <c r="EM167" i="6" s="1"/>
  <c r="GP167" i="6" s="1"/>
  <c r="CI167" i="6"/>
  <c r="EL167" i="6" s="1"/>
  <c r="GO167" i="6" s="1"/>
  <c r="CH167" i="6"/>
  <c r="EK167" i="6" s="1"/>
  <c r="GN167" i="6" s="1"/>
  <c r="CG167" i="6"/>
  <c r="EJ167" i="6" s="1"/>
  <c r="GM167" i="6" s="1"/>
  <c r="CF167" i="6"/>
  <c r="EI167" i="6" s="1"/>
  <c r="GL167" i="6" s="1"/>
  <c r="CE167" i="6"/>
  <c r="EH167" i="6" s="1"/>
  <c r="GK167" i="6" s="1"/>
  <c r="CD167" i="6"/>
  <c r="EG167" i="6" s="1"/>
  <c r="GJ167" i="6" s="1"/>
  <c r="CC167" i="6"/>
  <c r="EF167" i="6" s="1"/>
  <c r="GI167" i="6" s="1"/>
  <c r="CB167" i="6"/>
  <c r="EE167" i="6" s="1"/>
  <c r="GH167" i="6" s="1"/>
  <c r="CA167" i="6"/>
  <c r="ED167" i="6" s="1"/>
  <c r="GG167" i="6" s="1"/>
  <c r="BZ167" i="6"/>
  <c r="EC167" i="6" s="1"/>
  <c r="GF167" i="6" s="1"/>
  <c r="BY167" i="6"/>
  <c r="EB167" i="6" s="1"/>
  <c r="GE167" i="6" s="1"/>
  <c r="BX167" i="6"/>
  <c r="EA167" i="6" s="1"/>
  <c r="GD167" i="6" s="1"/>
  <c r="BW167" i="6"/>
  <c r="DZ167" i="6" s="1"/>
  <c r="GC167" i="6" s="1"/>
  <c r="BV167" i="6"/>
  <c r="DY167" i="6" s="1"/>
  <c r="GB167" i="6" s="1"/>
  <c r="BU167" i="6"/>
  <c r="DX167" i="6" s="1"/>
  <c r="GA167" i="6" s="1"/>
  <c r="BT167" i="6"/>
  <c r="DW167" i="6" s="1"/>
  <c r="FZ167" i="6" s="1"/>
  <c r="BS167" i="6"/>
  <c r="DV167" i="6" s="1"/>
  <c r="FY167" i="6" s="1"/>
  <c r="DU166" i="6"/>
  <c r="FX166" i="6" s="1"/>
  <c r="DT166" i="6"/>
  <c r="FW166" i="6" s="1"/>
  <c r="HZ166" i="6" s="1"/>
  <c r="DS166" i="6"/>
  <c r="FV166" i="6" s="1"/>
  <c r="HY166" i="6" s="1"/>
  <c r="DR166" i="6"/>
  <c r="FU166" i="6" s="1"/>
  <c r="HX166" i="6" s="1"/>
  <c r="DQ166" i="6"/>
  <c r="FT166" i="6" s="1"/>
  <c r="HW166" i="6" s="1"/>
  <c r="DP166" i="6"/>
  <c r="FS166" i="6" s="1"/>
  <c r="HV166" i="6" s="1"/>
  <c r="DO166" i="6"/>
  <c r="FR166" i="6" s="1"/>
  <c r="HU166" i="6" s="1"/>
  <c r="DN166" i="6"/>
  <c r="FQ166" i="6" s="1"/>
  <c r="HT166" i="6" s="1"/>
  <c r="DM166" i="6"/>
  <c r="FP166" i="6" s="1"/>
  <c r="HS166" i="6" s="1"/>
  <c r="DL166" i="6"/>
  <c r="FO166" i="6" s="1"/>
  <c r="HR166" i="6" s="1"/>
  <c r="DK166" i="6"/>
  <c r="FN166" i="6" s="1"/>
  <c r="HQ166" i="6" s="1"/>
  <c r="DJ166" i="6"/>
  <c r="FM166" i="6" s="1"/>
  <c r="HP166" i="6" s="1"/>
  <c r="DI166" i="6"/>
  <c r="FL166" i="6" s="1"/>
  <c r="HO166" i="6" s="1"/>
  <c r="DH166" i="6"/>
  <c r="FK166" i="6" s="1"/>
  <c r="HN166" i="6" s="1"/>
  <c r="DG166" i="6"/>
  <c r="FJ166" i="6" s="1"/>
  <c r="HM166" i="6" s="1"/>
  <c r="DF166" i="6"/>
  <c r="FI166" i="6" s="1"/>
  <c r="HL166" i="6" s="1"/>
  <c r="DE166" i="6"/>
  <c r="FH166" i="6" s="1"/>
  <c r="HK166" i="6" s="1"/>
  <c r="DD166" i="6"/>
  <c r="FG166" i="6" s="1"/>
  <c r="HJ166" i="6" s="1"/>
  <c r="DC166" i="6"/>
  <c r="FF166" i="6" s="1"/>
  <c r="HI166" i="6" s="1"/>
  <c r="DB166" i="6"/>
  <c r="FE166" i="6" s="1"/>
  <c r="HH166" i="6" s="1"/>
  <c r="DA166" i="6"/>
  <c r="FD166" i="6" s="1"/>
  <c r="HG166" i="6" s="1"/>
  <c r="CZ166" i="6"/>
  <c r="FC166" i="6" s="1"/>
  <c r="HF166" i="6" s="1"/>
  <c r="CY166" i="6"/>
  <c r="FB166" i="6" s="1"/>
  <c r="HE166" i="6" s="1"/>
  <c r="CX166" i="6"/>
  <c r="FA166" i="6" s="1"/>
  <c r="HD166" i="6" s="1"/>
  <c r="CW166" i="6"/>
  <c r="EZ166" i="6" s="1"/>
  <c r="HC166" i="6" s="1"/>
  <c r="CV166" i="6"/>
  <c r="EY166" i="6" s="1"/>
  <c r="HB166" i="6" s="1"/>
  <c r="CU166" i="6"/>
  <c r="EX166" i="6" s="1"/>
  <c r="HA166" i="6" s="1"/>
  <c r="CT166" i="6"/>
  <c r="EW166" i="6" s="1"/>
  <c r="GZ166" i="6" s="1"/>
  <c r="CS166" i="6"/>
  <c r="EV166" i="6" s="1"/>
  <c r="GY166" i="6" s="1"/>
  <c r="CR166" i="6"/>
  <c r="EU166" i="6" s="1"/>
  <c r="GX166" i="6" s="1"/>
  <c r="CQ166" i="6"/>
  <c r="ET166" i="6" s="1"/>
  <c r="GW166" i="6" s="1"/>
  <c r="CP166" i="6"/>
  <c r="ES166" i="6" s="1"/>
  <c r="GV166" i="6" s="1"/>
  <c r="CO166" i="6"/>
  <c r="ER166" i="6" s="1"/>
  <c r="GU166" i="6" s="1"/>
  <c r="CN166" i="6"/>
  <c r="EQ166" i="6" s="1"/>
  <c r="GT166" i="6" s="1"/>
  <c r="CM166" i="6"/>
  <c r="EP166" i="6" s="1"/>
  <c r="GS166" i="6" s="1"/>
  <c r="CL166" i="6"/>
  <c r="EO166" i="6" s="1"/>
  <c r="GR166" i="6" s="1"/>
  <c r="CK166" i="6"/>
  <c r="EN166" i="6" s="1"/>
  <c r="GQ166" i="6" s="1"/>
  <c r="CJ166" i="6"/>
  <c r="EM166" i="6" s="1"/>
  <c r="GP166" i="6" s="1"/>
  <c r="CI166" i="6"/>
  <c r="EL166" i="6" s="1"/>
  <c r="GO166" i="6" s="1"/>
  <c r="CH166" i="6"/>
  <c r="EK166" i="6" s="1"/>
  <c r="GN166" i="6" s="1"/>
  <c r="CG166" i="6"/>
  <c r="EJ166" i="6" s="1"/>
  <c r="GM166" i="6" s="1"/>
  <c r="CF166" i="6"/>
  <c r="EI166" i="6" s="1"/>
  <c r="GL166" i="6" s="1"/>
  <c r="CE166" i="6"/>
  <c r="EH166" i="6" s="1"/>
  <c r="GK166" i="6" s="1"/>
  <c r="CD166" i="6"/>
  <c r="EG166" i="6" s="1"/>
  <c r="GJ166" i="6" s="1"/>
  <c r="CC166" i="6"/>
  <c r="EF166" i="6" s="1"/>
  <c r="GI166" i="6" s="1"/>
  <c r="CB166" i="6"/>
  <c r="EE166" i="6" s="1"/>
  <c r="GH166" i="6" s="1"/>
  <c r="CA166" i="6"/>
  <c r="ED166" i="6" s="1"/>
  <c r="GG166" i="6" s="1"/>
  <c r="BZ166" i="6"/>
  <c r="EC166" i="6" s="1"/>
  <c r="GF166" i="6" s="1"/>
  <c r="BY166" i="6"/>
  <c r="EB166" i="6" s="1"/>
  <c r="GE166" i="6" s="1"/>
  <c r="BX166" i="6"/>
  <c r="EA166" i="6" s="1"/>
  <c r="GD166" i="6" s="1"/>
  <c r="BW166" i="6"/>
  <c r="DZ166" i="6" s="1"/>
  <c r="GC166" i="6" s="1"/>
  <c r="BV166" i="6"/>
  <c r="DY166" i="6" s="1"/>
  <c r="GB166" i="6" s="1"/>
  <c r="BU166" i="6"/>
  <c r="DX166" i="6" s="1"/>
  <c r="GA166" i="6" s="1"/>
  <c r="BT166" i="6"/>
  <c r="DW166" i="6" s="1"/>
  <c r="FZ166" i="6" s="1"/>
  <c r="BS166" i="6"/>
  <c r="DV166" i="6" s="1"/>
  <c r="FY166" i="6" s="1"/>
  <c r="DU165" i="6"/>
  <c r="FX165" i="6" s="1"/>
  <c r="DT165" i="6"/>
  <c r="FW165" i="6" s="1"/>
  <c r="HZ165" i="6" s="1"/>
  <c r="DS165" i="6"/>
  <c r="FV165" i="6" s="1"/>
  <c r="HY165" i="6" s="1"/>
  <c r="DR165" i="6"/>
  <c r="FU165" i="6" s="1"/>
  <c r="HX165" i="6" s="1"/>
  <c r="DQ165" i="6"/>
  <c r="FT165" i="6" s="1"/>
  <c r="HW165" i="6" s="1"/>
  <c r="DP165" i="6"/>
  <c r="FS165" i="6" s="1"/>
  <c r="HV165" i="6" s="1"/>
  <c r="DO165" i="6"/>
  <c r="FR165" i="6" s="1"/>
  <c r="HU165" i="6" s="1"/>
  <c r="DN165" i="6"/>
  <c r="FQ165" i="6" s="1"/>
  <c r="HT165" i="6" s="1"/>
  <c r="DM165" i="6"/>
  <c r="FP165" i="6" s="1"/>
  <c r="HS165" i="6" s="1"/>
  <c r="DL165" i="6"/>
  <c r="FO165" i="6" s="1"/>
  <c r="HR165" i="6" s="1"/>
  <c r="DK165" i="6"/>
  <c r="FN165" i="6" s="1"/>
  <c r="HQ165" i="6" s="1"/>
  <c r="DJ165" i="6"/>
  <c r="FM165" i="6" s="1"/>
  <c r="HP165" i="6" s="1"/>
  <c r="DI165" i="6"/>
  <c r="FL165" i="6" s="1"/>
  <c r="HO165" i="6" s="1"/>
  <c r="DH165" i="6"/>
  <c r="FK165" i="6" s="1"/>
  <c r="HN165" i="6" s="1"/>
  <c r="DG165" i="6"/>
  <c r="FJ165" i="6" s="1"/>
  <c r="HM165" i="6" s="1"/>
  <c r="DF165" i="6"/>
  <c r="FI165" i="6" s="1"/>
  <c r="HL165" i="6" s="1"/>
  <c r="DE165" i="6"/>
  <c r="FH165" i="6" s="1"/>
  <c r="HK165" i="6" s="1"/>
  <c r="DD165" i="6"/>
  <c r="FG165" i="6" s="1"/>
  <c r="HJ165" i="6" s="1"/>
  <c r="DC165" i="6"/>
  <c r="FF165" i="6" s="1"/>
  <c r="HI165" i="6" s="1"/>
  <c r="DB165" i="6"/>
  <c r="FE165" i="6" s="1"/>
  <c r="HH165" i="6" s="1"/>
  <c r="DA165" i="6"/>
  <c r="FD165" i="6" s="1"/>
  <c r="HG165" i="6" s="1"/>
  <c r="CZ165" i="6"/>
  <c r="FC165" i="6" s="1"/>
  <c r="HF165" i="6" s="1"/>
  <c r="CY165" i="6"/>
  <c r="FB165" i="6" s="1"/>
  <c r="HE165" i="6" s="1"/>
  <c r="CX165" i="6"/>
  <c r="FA165" i="6" s="1"/>
  <c r="HD165" i="6" s="1"/>
  <c r="CW165" i="6"/>
  <c r="EZ165" i="6" s="1"/>
  <c r="HC165" i="6" s="1"/>
  <c r="CV165" i="6"/>
  <c r="EY165" i="6" s="1"/>
  <c r="HB165" i="6" s="1"/>
  <c r="CU165" i="6"/>
  <c r="EX165" i="6" s="1"/>
  <c r="HA165" i="6" s="1"/>
  <c r="CT165" i="6"/>
  <c r="EW165" i="6" s="1"/>
  <c r="GZ165" i="6" s="1"/>
  <c r="CS165" i="6"/>
  <c r="EV165" i="6" s="1"/>
  <c r="GY165" i="6" s="1"/>
  <c r="CR165" i="6"/>
  <c r="EU165" i="6" s="1"/>
  <c r="GX165" i="6" s="1"/>
  <c r="CQ165" i="6"/>
  <c r="ET165" i="6" s="1"/>
  <c r="GW165" i="6" s="1"/>
  <c r="CP165" i="6"/>
  <c r="ES165" i="6" s="1"/>
  <c r="GV165" i="6" s="1"/>
  <c r="CO165" i="6"/>
  <c r="ER165" i="6" s="1"/>
  <c r="GU165" i="6" s="1"/>
  <c r="CN165" i="6"/>
  <c r="EQ165" i="6" s="1"/>
  <c r="GT165" i="6" s="1"/>
  <c r="CM165" i="6"/>
  <c r="EP165" i="6" s="1"/>
  <c r="GS165" i="6" s="1"/>
  <c r="CL165" i="6"/>
  <c r="EO165" i="6" s="1"/>
  <c r="GR165" i="6" s="1"/>
  <c r="CK165" i="6"/>
  <c r="EN165" i="6" s="1"/>
  <c r="GQ165" i="6" s="1"/>
  <c r="CJ165" i="6"/>
  <c r="EM165" i="6" s="1"/>
  <c r="GP165" i="6" s="1"/>
  <c r="CI165" i="6"/>
  <c r="EL165" i="6" s="1"/>
  <c r="GO165" i="6" s="1"/>
  <c r="CH165" i="6"/>
  <c r="EK165" i="6" s="1"/>
  <c r="GN165" i="6" s="1"/>
  <c r="CG165" i="6"/>
  <c r="EJ165" i="6" s="1"/>
  <c r="GM165" i="6" s="1"/>
  <c r="CF165" i="6"/>
  <c r="EI165" i="6" s="1"/>
  <c r="GL165" i="6" s="1"/>
  <c r="CE165" i="6"/>
  <c r="EH165" i="6" s="1"/>
  <c r="GK165" i="6" s="1"/>
  <c r="CD165" i="6"/>
  <c r="EG165" i="6" s="1"/>
  <c r="GJ165" i="6" s="1"/>
  <c r="CC165" i="6"/>
  <c r="EF165" i="6" s="1"/>
  <c r="GI165" i="6" s="1"/>
  <c r="CB165" i="6"/>
  <c r="EE165" i="6" s="1"/>
  <c r="GH165" i="6" s="1"/>
  <c r="CA165" i="6"/>
  <c r="ED165" i="6" s="1"/>
  <c r="GG165" i="6" s="1"/>
  <c r="BZ165" i="6"/>
  <c r="EC165" i="6" s="1"/>
  <c r="GF165" i="6" s="1"/>
  <c r="BY165" i="6"/>
  <c r="EB165" i="6" s="1"/>
  <c r="GE165" i="6" s="1"/>
  <c r="BX165" i="6"/>
  <c r="EA165" i="6" s="1"/>
  <c r="GD165" i="6" s="1"/>
  <c r="BW165" i="6"/>
  <c r="DZ165" i="6" s="1"/>
  <c r="GC165" i="6" s="1"/>
  <c r="BV165" i="6"/>
  <c r="DY165" i="6" s="1"/>
  <c r="GB165" i="6" s="1"/>
  <c r="BU165" i="6"/>
  <c r="DX165" i="6" s="1"/>
  <c r="GA165" i="6" s="1"/>
  <c r="BT165" i="6"/>
  <c r="DW165" i="6" s="1"/>
  <c r="FZ165" i="6" s="1"/>
  <c r="BS165" i="6"/>
  <c r="DV165" i="6" s="1"/>
  <c r="FY165" i="6" s="1"/>
  <c r="DU164" i="6"/>
  <c r="FX164" i="6" s="1"/>
  <c r="DT164" i="6"/>
  <c r="FW164" i="6" s="1"/>
  <c r="HZ164" i="6" s="1"/>
  <c r="DS164" i="6"/>
  <c r="FV164" i="6" s="1"/>
  <c r="HY164" i="6" s="1"/>
  <c r="DR164" i="6"/>
  <c r="FU164" i="6" s="1"/>
  <c r="HX164" i="6" s="1"/>
  <c r="DQ164" i="6"/>
  <c r="FT164" i="6" s="1"/>
  <c r="HW164" i="6" s="1"/>
  <c r="DP164" i="6"/>
  <c r="FS164" i="6" s="1"/>
  <c r="HV164" i="6" s="1"/>
  <c r="DO164" i="6"/>
  <c r="FR164" i="6" s="1"/>
  <c r="HU164" i="6" s="1"/>
  <c r="DN164" i="6"/>
  <c r="FQ164" i="6" s="1"/>
  <c r="HT164" i="6" s="1"/>
  <c r="DM164" i="6"/>
  <c r="FP164" i="6" s="1"/>
  <c r="HS164" i="6" s="1"/>
  <c r="DL164" i="6"/>
  <c r="FO164" i="6" s="1"/>
  <c r="HR164" i="6" s="1"/>
  <c r="DK164" i="6"/>
  <c r="FN164" i="6" s="1"/>
  <c r="HQ164" i="6" s="1"/>
  <c r="DJ164" i="6"/>
  <c r="FM164" i="6" s="1"/>
  <c r="HP164" i="6" s="1"/>
  <c r="DI164" i="6"/>
  <c r="FL164" i="6" s="1"/>
  <c r="HO164" i="6" s="1"/>
  <c r="DH164" i="6"/>
  <c r="FK164" i="6" s="1"/>
  <c r="HN164" i="6" s="1"/>
  <c r="DG164" i="6"/>
  <c r="FJ164" i="6" s="1"/>
  <c r="HM164" i="6" s="1"/>
  <c r="DF164" i="6"/>
  <c r="FI164" i="6" s="1"/>
  <c r="HL164" i="6" s="1"/>
  <c r="DE164" i="6"/>
  <c r="FH164" i="6" s="1"/>
  <c r="HK164" i="6" s="1"/>
  <c r="DD164" i="6"/>
  <c r="FG164" i="6" s="1"/>
  <c r="HJ164" i="6" s="1"/>
  <c r="DC164" i="6"/>
  <c r="FF164" i="6" s="1"/>
  <c r="HI164" i="6" s="1"/>
  <c r="DB164" i="6"/>
  <c r="FE164" i="6" s="1"/>
  <c r="HH164" i="6" s="1"/>
  <c r="DA164" i="6"/>
  <c r="FD164" i="6" s="1"/>
  <c r="HG164" i="6" s="1"/>
  <c r="CZ164" i="6"/>
  <c r="FC164" i="6" s="1"/>
  <c r="HF164" i="6" s="1"/>
  <c r="CY164" i="6"/>
  <c r="FB164" i="6" s="1"/>
  <c r="HE164" i="6" s="1"/>
  <c r="CX164" i="6"/>
  <c r="FA164" i="6" s="1"/>
  <c r="HD164" i="6" s="1"/>
  <c r="CW164" i="6"/>
  <c r="EZ164" i="6" s="1"/>
  <c r="HC164" i="6" s="1"/>
  <c r="CV164" i="6"/>
  <c r="EY164" i="6" s="1"/>
  <c r="HB164" i="6" s="1"/>
  <c r="CU164" i="6"/>
  <c r="EX164" i="6" s="1"/>
  <c r="HA164" i="6" s="1"/>
  <c r="CT164" i="6"/>
  <c r="EW164" i="6" s="1"/>
  <c r="GZ164" i="6" s="1"/>
  <c r="CS164" i="6"/>
  <c r="EV164" i="6" s="1"/>
  <c r="GY164" i="6" s="1"/>
  <c r="CR164" i="6"/>
  <c r="EU164" i="6" s="1"/>
  <c r="GX164" i="6" s="1"/>
  <c r="CQ164" i="6"/>
  <c r="ET164" i="6" s="1"/>
  <c r="GW164" i="6" s="1"/>
  <c r="CP164" i="6"/>
  <c r="ES164" i="6" s="1"/>
  <c r="GV164" i="6" s="1"/>
  <c r="CO164" i="6"/>
  <c r="ER164" i="6" s="1"/>
  <c r="GU164" i="6" s="1"/>
  <c r="CN164" i="6"/>
  <c r="EQ164" i="6" s="1"/>
  <c r="GT164" i="6" s="1"/>
  <c r="CM164" i="6"/>
  <c r="EP164" i="6" s="1"/>
  <c r="GS164" i="6" s="1"/>
  <c r="CL164" i="6"/>
  <c r="EO164" i="6" s="1"/>
  <c r="GR164" i="6" s="1"/>
  <c r="CK164" i="6"/>
  <c r="EN164" i="6" s="1"/>
  <c r="GQ164" i="6" s="1"/>
  <c r="CJ164" i="6"/>
  <c r="EM164" i="6" s="1"/>
  <c r="GP164" i="6" s="1"/>
  <c r="CI164" i="6"/>
  <c r="EL164" i="6" s="1"/>
  <c r="GO164" i="6" s="1"/>
  <c r="CH164" i="6"/>
  <c r="EK164" i="6" s="1"/>
  <c r="GN164" i="6" s="1"/>
  <c r="CG164" i="6"/>
  <c r="EJ164" i="6" s="1"/>
  <c r="GM164" i="6" s="1"/>
  <c r="CF164" i="6"/>
  <c r="EI164" i="6" s="1"/>
  <c r="GL164" i="6" s="1"/>
  <c r="CE164" i="6"/>
  <c r="EH164" i="6" s="1"/>
  <c r="GK164" i="6" s="1"/>
  <c r="CD164" i="6"/>
  <c r="EG164" i="6" s="1"/>
  <c r="GJ164" i="6" s="1"/>
  <c r="CC164" i="6"/>
  <c r="EF164" i="6" s="1"/>
  <c r="GI164" i="6" s="1"/>
  <c r="CB164" i="6"/>
  <c r="EE164" i="6" s="1"/>
  <c r="GH164" i="6" s="1"/>
  <c r="CA164" i="6"/>
  <c r="ED164" i="6" s="1"/>
  <c r="GG164" i="6" s="1"/>
  <c r="BZ164" i="6"/>
  <c r="EC164" i="6" s="1"/>
  <c r="GF164" i="6" s="1"/>
  <c r="BY164" i="6"/>
  <c r="EB164" i="6" s="1"/>
  <c r="GE164" i="6" s="1"/>
  <c r="BX164" i="6"/>
  <c r="EA164" i="6" s="1"/>
  <c r="GD164" i="6" s="1"/>
  <c r="BW164" i="6"/>
  <c r="DZ164" i="6" s="1"/>
  <c r="GC164" i="6" s="1"/>
  <c r="BV164" i="6"/>
  <c r="DY164" i="6" s="1"/>
  <c r="GB164" i="6" s="1"/>
  <c r="BU164" i="6"/>
  <c r="DX164" i="6" s="1"/>
  <c r="GA164" i="6" s="1"/>
  <c r="BT164" i="6"/>
  <c r="DW164" i="6" s="1"/>
  <c r="FZ164" i="6" s="1"/>
  <c r="BS164" i="6"/>
  <c r="DV164" i="6" s="1"/>
  <c r="FY164" i="6" s="1"/>
  <c r="DU163" i="6"/>
  <c r="FX163" i="6" s="1"/>
  <c r="DT163" i="6"/>
  <c r="FW163" i="6" s="1"/>
  <c r="HZ163" i="6" s="1"/>
  <c r="DS163" i="6"/>
  <c r="FV163" i="6" s="1"/>
  <c r="HY163" i="6" s="1"/>
  <c r="DR163" i="6"/>
  <c r="FU163" i="6" s="1"/>
  <c r="HX163" i="6" s="1"/>
  <c r="DQ163" i="6"/>
  <c r="FT163" i="6" s="1"/>
  <c r="HW163" i="6" s="1"/>
  <c r="DP163" i="6"/>
  <c r="FS163" i="6" s="1"/>
  <c r="HV163" i="6" s="1"/>
  <c r="DO163" i="6"/>
  <c r="FR163" i="6" s="1"/>
  <c r="HU163" i="6" s="1"/>
  <c r="DN163" i="6"/>
  <c r="FQ163" i="6" s="1"/>
  <c r="HT163" i="6" s="1"/>
  <c r="DM163" i="6"/>
  <c r="FP163" i="6" s="1"/>
  <c r="HS163" i="6" s="1"/>
  <c r="DL163" i="6"/>
  <c r="FO163" i="6" s="1"/>
  <c r="HR163" i="6" s="1"/>
  <c r="DK163" i="6"/>
  <c r="FN163" i="6" s="1"/>
  <c r="HQ163" i="6" s="1"/>
  <c r="DJ163" i="6"/>
  <c r="FM163" i="6" s="1"/>
  <c r="HP163" i="6" s="1"/>
  <c r="DI163" i="6"/>
  <c r="FL163" i="6" s="1"/>
  <c r="HO163" i="6" s="1"/>
  <c r="DH163" i="6"/>
  <c r="FK163" i="6" s="1"/>
  <c r="HN163" i="6" s="1"/>
  <c r="DG163" i="6"/>
  <c r="FJ163" i="6" s="1"/>
  <c r="HM163" i="6" s="1"/>
  <c r="DF163" i="6"/>
  <c r="FI163" i="6" s="1"/>
  <c r="HL163" i="6" s="1"/>
  <c r="DE163" i="6"/>
  <c r="FH163" i="6" s="1"/>
  <c r="HK163" i="6" s="1"/>
  <c r="DD163" i="6"/>
  <c r="FG163" i="6" s="1"/>
  <c r="HJ163" i="6" s="1"/>
  <c r="DC163" i="6"/>
  <c r="FF163" i="6" s="1"/>
  <c r="HI163" i="6" s="1"/>
  <c r="DB163" i="6"/>
  <c r="FE163" i="6" s="1"/>
  <c r="HH163" i="6" s="1"/>
  <c r="DA163" i="6"/>
  <c r="FD163" i="6" s="1"/>
  <c r="HG163" i="6" s="1"/>
  <c r="CZ163" i="6"/>
  <c r="FC163" i="6" s="1"/>
  <c r="HF163" i="6" s="1"/>
  <c r="CY163" i="6"/>
  <c r="FB163" i="6" s="1"/>
  <c r="HE163" i="6" s="1"/>
  <c r="CX163" i="6"/>
  <c r="FA163" i="6" s="1"/>
  <c r="HD163" i="6" s="1"/>
  <c r="CW163" i="6"/>
  <c r="EZ163" i="6" s="1"/>
  <c r="HC163" i="6" s="1"/>
  <c r="CV163" i="6"/>
  <c r="EY163" i="6" s="1"/>
  <c r="HB163" i="6" s="1"/>
  <c r="CU163" i="6"/>
  <c r="EX163" i="6" s="1"/>
  <c r="HA163" i="6" s="1"/>
  <c r="CT163" i="6"/>
  <c r="EW163" i="6" s="1"/>
  <c r="GZ163" i="6" s="1"/>
  <c r="CS163" i="6"/>
  <c r="EV163" i="6" s="1"/>
  <c r="GY163" i="6" s="1"/>
  <c r="CR163" i="6"/>
  <c r="EU163" i="6" s="1"/>
  <c r="GX163" i="6" s="1"/>
  <c r="CQ163" i="6"/>
  <c r="ET163" i="6" s="1"/>
  <c r="GW163" i="6" s="1"/>
  <c r="CP163" i="6"/>
  <c r="ES163" i="6" s="1"/>
  <c r="GV163" i="6" s="1"/>
  <c r="CO163" i="6"/>
  <c r="ER163" i="6" s="1"/>
  <c r="GU163" i="6" s="1"/>
  <c r="CN163" i="6"/>
  <c r="EQ163" i="6" s="1"/>
  <c r="GT163" i="6" s="1"/>
  <c r="CM163" i="6"/>
  <c r="EP163" i="6" s="1"/>
  <c r="GS163" i="6" s="1"/>
  <c r="CL163" i="6"/>
  <c r="EO163" i="6" s="1"/>
  <c r="GR163" i="6" s="1"/>
  <c r="CK163" i="6"/>
  <c r="EN163" i="6" s="1"/>
  <c r="GQ163" i="6" s="1"/>
  <c r="CJ163" i="6"/>
  <c r="EM163" i="6" s="1"/>
  <c r="GP163" i="6" s="1"/>
  <c r="CI163" i="6"/>
  <c r="EL163" i="6" s="1"/>
  <c r="GO163" i="6" s="1"/>
  <c r="CH163" i="6"/>
  <c r="EK163" i="6" s="1"/>
  <c r="GN163" i="6" s="1"/>
  <c r="CG163" i="6"/>
  <c r="EJ163" i="6" s="1"/>
  <c r="GM163" i="6" s="1"/>
  <c r="CF163" i="6"/>
  <c r="EI163" i="6" s="1"/>
  <c r="GL163" i="6" s="1"/>
  <c r="CE163" i="6"/>
  <c r="EH163" i="6" s="1"/>
  <c r="GK163" i="6" s="1"/>
  <c r="CD163" i="6"/>
  <c r="EG163" i="6" s="1"/>
  <c r="GJ163" i="6" s="1"/>
  <c r="CC163" i="6"/>
  <c r="EF163" i="6" s="1"/>
  <c r="GI163" i="6" s="1"/>
  <c r="CB163" i="6"/>
  <c r="EE163" i="6" s="1"/>
  <c r="GH163" i="6" s="1"/>
  <c r="CA163" i="6"/>
  <c r="ED163" i="6" s="1"/>
  <c r="GG163" i="6" s="1"/>
  <c r="BZ163" i="6"/>
  <c r="EC163" i="6" s="1"/>
  <c r="GF163" i="6" s="1"/>
  <c r="BY163" i="6"/>
  <c r="EB163" i="6" s="1"/>
  <c r="GE163" i="6" s="1"/>
  <c r="BX163" i="6"/>
  <c r="EA163" i="6" s="1"/>
  <c r="GD163" i="6" s="1"/>
  <c r="BW163" i="6"/>
  <c r="DZ163" i="6" s="1"/>
  <c r="GC163" i="6" s="1"/>
  <c r="BV163" i="6"/>
  <c r="DY163" i="6" s="1"/>
  <c r="GB163" i="6" s="1"/>
  <c r="BU163" i="6"/>
  <c r="DX163" i="6" s="1"/>
  <c r="GA163" i="6" s="1"/>
  <c r="BT163" i="6"/>
  <c r="DW163" i="6" s="1"/>
  <c r="FZ163" i="6" s="1"/>
  <c r="BS163" i="6"/>
  <c r="DV163" i="6" s="1"/>
  <c r="FY163" i="6" s="1"/>
  <c r="DU162" i="6"/>
  <c r="FX162" i="6" s="1"/>
  <c r="DT162" i="6"/>
  <c r="FW162" i="6" s="1"/>
  <c r="HZ162" i="6" s="1"/>
  <c r="DS162" i="6"/>
  <c r="FV162" i="6" s="1"/>
  <c r="HY162" i="6" s="1"/>
  <c r="DR162" i="6"/>
  <c r="FU162" i="6" s="1"/>
  <c r="HX162" i="6" s="1"/>
  <c r="DQ162" i="6"/>
  <c r="FT162" i="6" s="1"/>
  <c r="HW162" i="6" s="1"/>
  <c r="DP162" i="6"/>
  <c r="FS162" i="6" s="1"/>
  <c r="HV162" i="6" s="1"/>
  <c r="DO162" i="6"/>
  <c r="FR162" i="6" s="1"/>
  <c r="HU162" i="6" s="1"/>
  <c r="DN162" i="6"/>
  <c r="FQ162" i="6" s="1"/>
  <c r="HT162" i="6" s="1"/>
  <c r="DM162" i="6"/>
  <c r="FP162" i="6" s="1"/>
  <c r="HS162" i="6" s="1"/>
  <c r="DL162" i="6"/>
  <c r="FO162" i="6" s="1"/>
  <c r="HR162" i="6" s="1"/>
  <c r="DK162" i="6"/>
  <c r="FN162" i="6" s="1"/>
  <c r="HQ162" i="6" s="1"/>
  <c r="DJ162" i="6"/>
  <c r="FM162" i="6" s="1"/>
  <c r="HP162" i="6" s="1"/>
  <c r="DI162" i="6"/>
  <c r="FL162" i="6" s="1"/>
  <c r="HO162" i="6" s="1"/>
  <c r="DH162" i="6"/>
  <c r="FK162" i="6" s="1"/>
  <c r="HN162" i="6" s="1"/>
  <c r="DG162" i="6"/>
  <c r="FJ162" i="6" s="1"/>
  <c r="HM162" i="6" s="1"/>
  <c r="DF162" i="6"/>
  <c r="FI162" i="6" s="1"/>
  <c r="HL162" i="6" s="1"/>
  <c r="DE162" i="6"/>
  <c r="FH162" i="6" s="1"/>
  <c r="HK162" i="6" s="1"/>
  <c r="DD162" i="6"/>
  <c r="FG162" i="6" s="1"/>
  <c r="HJ162" i="6" s="1"/>
  <c r="DC162" i="6"/>
  <c r="FF162" i="6" s="1"/>
  <c r="HI162" i="6" s="1"/>
  <c r="DB162" i="6"/>
  <c r="FE162" i="6" s="1"/>
  <c r="HH162" i="6" s="1"/>
  <c r="DA162" i="6"/>
  <c r="FD162" i="6" s="1"/>
  <c r="HG162" i="6" s="1"/>
  <c r="CZ162" i="6"/>
  <c r="FC162" i="6" s="1"/>
  <c r="HF162" i="6" s="1"/>
  <c r="CY162" i="6"/>
  <c r="FB162" i="6" s="1"/>
  <c r="HE162" i="6" s="1"/>
  <c r="CX162" i="6"/>
  <c r="FA162" i="6" s="1"/>
  <c r="HD162" i="6" s="1"/>
  <c r="CW162" i="6"/>
  <c r="EZ162" i="6" s="1"/>
  <c r="HC162" i="6" s="1"/>
  <c r="CV162" i="6"/>
  <c r="EY162" i="6" s="1"/>
  <c r="HB162" i="6" s="1"/>
  <c r="CU162" i="6"/>
  <c r="EX162" i="6" s="1"/>
  <c r="HA162" i="6" s="1"/>
  <c r="CT162" i="6"/>
  <c r="EW162" i="6" s="1"/>
  <c r="GZ162" i="6" s="1"/>
  <c r="CS162" i="6"/>
  <c r="EV162" i="6" s="1"/>
  <c r="GY162" i="6" s="1"/>
  <c r="CR162" i="6"/>
  <c r="EU162" i="6" s="1"/>
  <c r="GX162" i="6" s="1"/>
  <c r="CQ162" i="6"/>
  <c r="ET162" i="6" s="1"/>
  <c r="GW162" i="6" s="1"/>
  <c r="CP162" i="6"/>
  <c r="ES162" i="6" s="1"/>
  <c r="GV162" i="6" s="1"/>
  <c r="CO162" i="6"/>
  <c r="ER162" i="6" s="1"/>
  <c r="GU162" i="6" s="1"/>
  <c r="CN162" i="6"/>
  <c r="EQ162" i="6" s="1"/>
  <c r="GT162" i="6" s="1"/>
  <c r="CM162" i="6"/>
  <c r="EP162" i="6" s="1"/>
  <c r="GS162" i="6" s="1"/>
  <c r="CL162" i="6"/>
  <c r="EO162" i="6" s="1"/>
  <c r="GR162" i="6" s="1"/>
  <c r="CK162" i="6"/>
  <c r="EN162" i="6" s="1"/>
  <c r="GQ162" i="6" s="1"/>
  <c r="CJ162" i="6"/>
  <c r="EM162" i="6" s="1"/>
  <c r="GP162" i="6" s="1"/>
  <c r="CI162" i="6"/>
  <c r="EL162" i="6" s="1"/>
  <c r="GO162" i="6" s="1"/>
  <c r="CH162" i="6"/>
  <c r="EK162" i="6" s="1"/>
  <c r="GN162" i="6" s="1"/>
  <c r="CG162" i="6"/>
  <c r="EJ162" i="6" s="1"/>
  <c r="GM162" i="6" s="1"/>
  <c r="CF162" i="6"/>
  <c r="EI162" i="6" s="1"/>
  <c r="GL162" i="6" s="1"/>
  <c r="CE162" i="6"/>
  <c r="EH162" i="6" s="1"/>
  <c r="GK162" i="6" s="1"/>
  <c r="CD162" i="6"/>
  <c r="EG162" i="6" s="1"/>
  <c r="GJ162" i="6" s="1"/>
  <c r="CC162" i="6"/>
  <c r="EF162" i="6" s="1"/>
  <c r="GI162" i="6" s="1"/>
  <c r="CB162" i="6"/>
  <c r="EE162" i="6" s="1"/>
  <c r="GH162" i="6" s="1"/>
  <c r="CA162" i="6"/>
  <c r="ED162" i="6" s="1"/>
  <c r="GG162" i="6" s="1"/>
  <c r="BZ162" i="6"/>
  <c r="EC162" i="6" s="1"/>
  <c r="GF162" i="6" s="1"/>
  <c r="BY162" i="6"/>
  <c r="EB162" i="6" s="1"/>
  <c r="GE162" i="6" s="1"/>
  <c r="BX162" i="6"/>
  <c r="EA162" i="6" s="1"/>
  <c r="GD162" i="6" s="1"/>
  <c r="BW162" i="6"/>
  <c r="DZ162" i="6" s="1"/>
  <c r="GC162" i="6" s="1"/>
  <c r="BV162" i="6"/>
  <c r="DY162" i="6" s="1"/>
  <c r="GB162" i="6" s="1"/>
  <c r="BU162" i="6"/>
  <c r="DX162" i="6" s="1"/>
  <c r="GA162" i="6" s="1"/>
  <c r="BT162" i="6"/>
  <c r="DW162" i="6" s="1"/>
  <c r="FZ162" i="6" s="1"/>
  <c r="BS162" i="6"/>
  <c r="DV162" i="6" s="1"/>
  <c r="FY162" i="6" s="1"/>
  <c r="DU161" i="6"/>
  <c r="FX161" i="6" s="1"/>
  <c r="DT161" i="6"/>
  <c r="FW161" i="6" s="1"/>
  <c r="HZ161" i="6" s="1"/>
  <c r="DS161" i="6"/>
  <c r="FV161" i="6" s="1"/>
  <c r="HY161" i="6" s="1"/>
  <c r="DR161" i="6"/>
  <c r="FU161" i="6" s="1"/>
  <c r="HX161" i="6" s="1"/>
  <c r="DQ161" i="6"/>
  <c r="FT161" i="6" s="1"/>
  <c r="HW161" i="6" s="1"/>
  <c r="DP161" i="6"/>
  <c r="FS161" i="6" s="1"/>
  <c r="HV161" i="6" s="1"/>
  <c r="DO161" i="6"/>
  <c r="FR161" i="6" s="1"/>
  <c r="HU161" i="6" s="1"/>
  <c r="DN161" i="6"/>
  <c r="FQ161" i="6" s="1"/>
  <c r="HT161" i="6" s="1"/>
  <c r="DM161" i="6"/>
  <c r="FP161" i="6" s="1"/>
  <c r="HS161" i="6" s="1"/>
  <c r="DL161" i="6"/>
  <c r="FO161" i="6" s="1"/>
  <c r="HR161" i="6" s="1"/>
  <c r="DK161" i="6"/>
  <c r="FN161" i="6" s="1"/>
  <c r="HQ161" i="6" s="1"/>
  <c r="DJ161" i="6"/>
  <c r="FM161" i="6" s="1"/>
  <c r="HP161" i="6" s="1"/>
  <c r="DI161" i="6"/>
  <c r="FL161" i="6" s="1"/>
  <c r="HO161" i="6" s="1"/>
  <c r="DH161" i="6"/>
  <c r="FK161" i="6" s="1"/>
  <c r="HN161" i="6" s="1"/>
  <c r="DG161" i="6"/>
  <c r="FJ161" i="6" s="1"/>
  <c r="HM161" i="6" s="1"/>
  <c r="DF161" i="6"/>
  <c r="FI161" i="6" s="1"/>
  <c r="HL161" i="6" s="1"/>
  <c r="DE161" i="6"/>
  <c r="FH161" i="6" s="1"/>
  <c r="HK161" i="6" s="1"/>
  <c r="DD161" i="6"/>
  <c r="FG161" i="6" s="1"/>
  <c r="HJ161" i="6" s="1"/>
  <c r="DC161" i="6"/>
  <c r="FF161" i="6" s="1"/>
  <c r="HI161" i="6" s="1"/>
  <c r="DB161" i="6"/>
  <c r="FE161" i="6" s="1"/>
  <c r="HH161" i="6" s="1"/>
  <c r="DA161" i="6"/>
  <c r="FD161" i="6" s="1"/>
  <c r="HG161" i="6" s="1"/>
  <c r="CZ161" i="6"/>
  <c r="FC161" i="6" s="1"/>
  <c r="HF161" i="6" s="1"/>
  <c r="CY161" i="6"/>
  <c r="FB161" i="6" s="1"/>
  <c r="HE161" i="6" s="1"/>
  <c r="CX161" i="6"/>
  <c r="FA161" i="6" s="1"/>
  <c r="HD161" i="6" s="1"/>
  <c r="CW161" i="6"/>
  <c r="EZ161" i="6" s="1"/>
  <c r="HC161" i="6" s="1"/>
  <c r="CV161" i="6"/>
  <c r="EY161" i="6" s="1"/>
  <c r="HB161" i="6" s="1"/>
  <c r="CU161" i="6"/>
  <c r="EX161" i="6" s="1"/>
  <c r="HA161" i="6" s="1"/>
  <c r="CT161" i="6"/>
  <c r="EW161" i="6" s="1"/>
  <c r="GZ161" i="6" s="1"/>
  <c r="CS161" i="6"/>
  <c r="EV161" i="6" s="1"/>
  <c r="GY161" i="6" s="1"/>
  <c r="CR161" i="6"/>
  <c r="EU161" i="6" s="1"/>
  <c r="GX161" i="6" s="1"/>
  <c r="CQ161" i="6"/>
  <c r="ET161" i="6" s="1"/>
  <c r="GW161" i="6" s="1"/>
  <c r="CP161" i="6"/>
  <c r="ES161" i="6" s="1"/>
  <c r="GV161" i="6" s="1"/>
  <c r="CO161" i="6"/>
  <c r="ER161" i="6" s="1"/>
  <c r="GU161" i="6" s="1"/>
  <c r="CN161" i="6"/>
  <c r="EQ161" i="6" s="1"/>
  <c r="GT161" i="6" s="1"/>
  <c r="CM161" i="6"/>
  <c r="EP161" i="6" s="1"/>
  <c r="GS161" i="6" s="1"/>
  <c r="CL161" i="6"/>
  <c r="EO161" i="6" s="1"/>
  <c r="GR161" i="6" s="1"/>
  <c r="CK161" i="6"/>
  <c r="EN161" i="6" s="1"/>
  <c r="GQ161" i="6" s="1"/>
  <c r="CJ161" i="6"/>
  <c r="EM161" i="6" s="1"/>
  <c r="GP161" i="6" s="1"/>
  <c r="CI161" i="6"/>
  <c r="EL161" i="6" s="1"/>
  <c r="GO161" i="6" s="1"/>
  <c r="CH161" i="6"/>
  <c r="EK161" i="6" s="1"/>
  <c r="GN161" i="6" s="1"/>
  <c r="CG161" i="6"/>
  <c r="EJ161" i="6" s="1"/>
  <c r="GM161" i="6" s="1"/>
  <c r="CF161" i="6"/>
  <c r="EI161" i="6" s="1"/>
  <c r="GL161" i="6" s="1"/>
  <c r="CE161" i="6"/>
  <c r="EH161" i="6" s="1"/>
  <c r="GK161" i="6" s="1"/>
  <c r="CD161" i="6"/>
  <c r="EG161" i="6" s="1"/>
  <c r="GJ161" i="6" s="1"/>
  <c r="CC161" i="6"/>
  <c r="EF161" i="6" s="1"/>
  <c r="GI161" i="6" s="1"/>
  <c r="CB161" i="6"/>
  <c r="EE161" i="6" s="1"/>
  <c r="GH161" i="6" s="1"/>
  <c r="CA161" i="6"/>
  <c r="ED161" i="6" s="1"/>
  <c r="GG161" i="6" s="1"/>
  <c r="BZ161" i="6"/>
  <c r="EC161" i="6" s="1"/>
  <c r="GF161" i="6" s="1"/>
  <c r="BY161" i="6"/>
  <c r="EB161" i="6" s="1"/>
  <c r="GE161" i="6" s="1"/>
  <c r="BX161" i="6"/>
  <c r="EA161" i="6" s="1"/>
  <c r="GD161" i="6" s="1"/>
  <c r="BW161" i="6"/>
  <c r="DZ161" i="6" s="1"/>
  <c r="GC161" i="6" s="1"/>
  <c r="BV161" i="6"/>
  <c r="DY161" i="6" s="1"/>
  <c r="GB161" i="6" s="1"/>
  <c r="BU161" i="6"/>
  <c r="DX161" i="6" s="1"/>
  <c r="GA161" i="6" s="1"/>
  <c r="BT161" i="6"/>
  <c r="DW161" i="6" s="1"/>
  <c r="FZ161" i="6" s="1"/>
  <c r="BS161" i="6"/>
  <c r="DV161" i="6" s="1"/>
  <c r="FY161" i="6" s="1"/>
  <c r="DU160" i="6"/>
  <c r="FX160" i="6" s="1"/>
  <c r="DT160" i="6"/>
  <c r="FW160" i="6" s="1"/>
  <c r="HZ160" i="6" s="1"/>
  <c r="DS160" i="6"/>
  <c r="FV160" i="6" s="1"/>
  <c r="HY160" i="6" s="1"/>
  <c r="DR160" i="6"/>
  <c r="FU160" i="6" s="1"/>
  <c r="HX160" i="6" s="1"/>
  <c r="DQ160" i="6"/>
  <c r="FT160" i="6" s="1"/>
  <c r="HW160" i="6" s="1"/>
  <c r="DP160" i="6"/>
  <c r="FS160" i="6" s="1"/>
  <c r="HV160" i="6" s="1"/>
  <c r="DO160" i="6"/>
  <c r="FR160" i="6" s="1"/>
  <c r="HU160" i="6" s="1"/>
  <c r="DN160" i="6"/>
  <c r="FQ160" i="6" s="1"/>
  <c r="HT160" i="6" s="1"/>
  <c r="DM160" i="6"/>
  <c r="FP160" i="6" s="1"/>
  <c r="HS160" i="6" s="1"/>
  <c r="DL160" i="6"/>
  <c r="FO160" i="6" s="1"/>
  <c r="HR160" i="6" s="1"/>
  <c r="DK160" i="6"/>
  <c r="FN160" i="6" s="1"/>
  <c r="HQ160" i="6" s="1"/>
  <c r="DJ160" i="6"/>
  <c r="FM160" i="6" s="1"/>
  <c r="HP160" i="6" s="1"/>
  <c r="DI160" i="6"/>
  <c r="FL160" i="6" s="1"/>
  <c r="HO160" i="6" s="1"/>
  <c r="DH160" i="6"/>
  <c r="FK160" i="6" s="1"/>
  <c r="HN160" i="6" s="1"/>
  <c r="DG160" i="6"/>
  <c r="FJ160" i="6" s="1"/>
  <c r="HM160" i="6" s="1"/>
  <c r="DF160" i="6"/>
  <c r="FI160" i="6" s="1"/>
  <c r="HL160" i="6" s="1"/>
  <c r="DE160" i="6"/>
  <c r="FH160" i="6" s="1"/>
  <c r="HK160" i="6" s="1"/>
  <c r="DD160" i="6"/>
  <c r="FG160" i="6" s="1"/>
  <c r="HJ160" i="6" s="1"/>
  <c r="DC160" i="6"/>
  <c r="FF160" i="6" s="1"/>
  <c r="HI160" i="6" s="1"/>
  <c r="DB160" i="6"/>
  <c r="FE160" i="6" s="1"/>
  <c r="HH160" i="6" s="1"/>
  <c r="DA160" i="6"/>
  <c r="FD160" i="6" s="1"/>
  <c r="HG160" i="6" s="1"/>
  <c r="CZ160" i="6"/>
  <c r="FC160" i="6" s="1"/>
  <c r="HF160" i="6" s="1"/>
  <c r="CY160" i="6"/>
  <c r="FB160" i="6" s="1"/>
  <c r="HE160" i="6" s="1"/>
  <c r="CX160" i="6"/>
  <c r="FA160" i="6" s="1"/>
  <c r="HD160" i="6" s="1"/>
  <c r="CW160" i="6"/>
  <c r="EZ160" i="6" s="1"/>
  <c r="HC160" i="6" s="1"/>
  <c r="CV160" i="6"/>
  <c r="EY160" i="6" s="1"/>
  <c r="HB160" i="6" s="1"/>
  <c r="CU160" i="6"/>
  <c r="EX160" i="6" s="1"/>
  <c r="HA160" i="6" s="1"/>
  <c r="CT160" i="6"/>
  <c r="EW160" i="6" s="1"/>
  <c r="GZ160" i="6" s="1"/>
  <c r="CS160" i="6"/>
  <c r="EV160" i="6" s="1"/>
  <c r="GY160" i="6" s="1"/>
  <c r="CR160" i="6"/>
  <c r="EU160" i="6" s="1"/>
  <c r="GX160" i="6" s="1"/>
  <c r="CQ160" i="6"/>
  <c r="ET160" i="6" s="1"/>
  <c r="GW160" i="6" s="1"/>
  <c r="CP160" i="6"/>
  <c r="ES160" i="6" s="1"/>
  <c r="GV160" i="6" s="1"/>
  <c r="CO160" i="6"/>
  <c r="ER160" i="6" s="1"/>
  <c r="GU160" i="6" s="1"/>
  <c r="CN160" i="6"/>
  <c r="EQ160" i="6" s="1"/>
  <c r="GT160" i="6" s="1"/>
  <c r="CM160" i="6"/>
  <c r="EP160" i="6" s="1"/>
  <c r="GS160" i="6" s="1"/>
  <c r="CL160" i="6"/>
  <c r="EO160" i="6" s="1"/>
  <c r="GR160" i="6" s="1"/>
  <c r="CK160" i="6"/>
  <c r="EN160" i="6" s="1"/>
  <c r="GQ160" i="6" s="1"/>
  <c r="CJ160" i="6"/>
  <c r="EM160" i="6" s="1"/>
  <c r="GP160" i="6" s="1"/>
  <c r="CI160" i="6"/>
  <c r="EL160" i="6" s="1"/>
  <c r="GO160" i="6" s="1"/>
  <c r="CH160" i="6"/>
  <c r="EK160" i="6" s="1"/>
  <c r="GN160" i="6" s="1"/>
  <c r="CG160" i="6"/>
  <c r="EJ160" i="6" s="1"/>
  <c r="GM160" i="6" s="1"/>
  <c r="CF160" i="6"/>
  <c r="EI160" i="6" s="1"/>
  <c r="GL160" i="6" s="1"/>
  <c r="CE160" i="6"/>
  <c r="EH160" i="6" s="1"/>
  <c r="GK160" i="6" s="1"/>
  <c r="CD160" i="6"/>
  <c r="EG160" i="6" s="1"/>
  <c r="GJ160" i="6" s="1"/>
  <c r="CC160" i="6"/>
  <c r="EF160" i="6" s="1"/>
  <c r="GI160" i="6" s="1"/>
  <c r="CB160" i="6"/>
  <c r="EE160" i="6" s="1"/>
  <c r="GH160" i="6" s="1"/>
  <c r="CA160" i="6"/>
  <c r="ED160" i="6" s="1"/>
  <c r="GG160" i="6" s="1"/>
  <c r="BZ160" i="6"/>
  <c r="EC160" i="6" s="1"/>
  <c r="GF160" i="6" s="1"/>
  <c r="BY160" i="6"/>
  <c r="EB160" i="6" s="1"/>
  <c r="GE160" i="6" s="1"/>
  <c r="BX160" i="6"/>
  <c r="EA160" i="6" s="1"/>
  <c r="GD160" i="6" s="1"/>
  <c r="BW160" i="6"/>
  <c r="DZ160" i="6" s="1"/>
  <c r="GC160" i="6" s="1"/>
  <c r="BV160" i="6"/>
  <c r="DY160" i="6" s="1"/>
  <c r="GB160" i="6" s="1"/>
  <c r="BU160" i="6"/>
  <c r="DX160" i="6" s="1"/>
  <c r="GA160" i="6" s="1"/>
  <c r="BT160" i="6"/>
  <c r="DW160" i="6" s="1"/>
  <c r="FZ160" i="6" s="1"/>
  <c r="BS160" i="6"/>
  <c r="DV160" i="6" s="1"/>
  <c r="FY160" i="6" s="1"/>
  <c r="DU159" i="6"/>
  <c r="FX159" i="6" s="1"/>
  <c r="DT159" i="6"/>
  <c r="FW159" i="6" s="1"/>
  <c r="HZ159" i="6" s="1"/>
  <c r="DS159" i="6"/>
  <c r="FV159" i="6" s="1"/>
  <c r="HY159" i="6" s="1"/>
  <c r="DR159" i="6"/>
  <c r="FU159" i="6" s="1"/>
  <c r="HX159" i="6" s="1"/>
  <c r="DQ159" i="6"/>
  <c r="FT159" i="6" s="1"/>
  <c r="HW159" i="6" s="1"/>
  <c r="DP159" i="6"/>
  <c r="FS159" i="6" s="1"/>
  <c r="HV159" i="6" s="1"/>
  <c r="DO159" i="6"/>
  <c r="FR159" i="6" s="1"/>
  <c r="HU159" i="6" s="1"/>
  <c r="DN159" i="6"/>
  <c r="FQ159" i="6" s="1"/>
  <c r="HT159" i="6" s="1"/>
  <c r="DM159" i="6"/>
  <c r="FP159" i="6" s="1"/>
  <c r="HS159" i="6" s="1"/>
  <c r="DL159" i="6"/>
  <c r="FO159" i="6" s="1"/>
  <c r="HR159" i="6" s="1"/>
  <c r="DK159" i="6"/>
  <c r="FN159" i="6" s="1"/>
  <c r="HQ159" i="6" s="1"/>
  <c r="DJ159" i="6"/>
  <c r="FM159" i="6" s="1"/>
  <c r="HP159" i="6" s="1"/>
  <c r="DI159" i="6"/>
  <c r="FL159" i="6" s="1"/>
  <c r="HO159" i="6" s="1"/>
  <c r="DH159" i="6"/>
  <c r="FK159" i="6" s="1"/>
  <c r="HN159" i="6" s="1"/>
  <c r="DG159" i="6"/>
  <c r="FJ159" i="6" s="1"/>
  <c r="HM159" i="6" s="1"/>
  <c r="DF159" i="6"/>
  <c r="FI159" i="6" s="1"/>
  <c r="HL159" i="6" s="1"/>
  <c r="DE159" i="6"/>
  <c r="FH159" i="6" s="1"/>
  <c r="HK159" i="6" s="1"/>
  <c r="DD159" i="6"/>
  <c r="FG159" i="6" s="1"/>
  <c r="HJ159" i="6" s="1"/>
  <c r="DC159" i="6"/>
  <c r="FF159" i="6" s="1"/>
  <c r="HI159" i="6" s="1"/>
  <c r="DB159" i="6"/>
  <c r="FE159" i="6" s="1"/>
  <c r="HH159" i="6" s="1"/>
  <c r="DA159" i="6"/>
  <c r="FD159" i="6" s="1"/>
  <c r="HG159" i="6" s="1"/>
  <c r="CZ159" i="6"/>
  <c r="FC159" i="6" s="1"/>
  <c r="HF159" i="6" s="1"/>
  <c r="CY159" i="6"/>
  <c r="FB159" i="6" s="1"/>
  <c r="HE159" i="6" s="1"/>
  <c r="CX159" i="6"/>
  <c r="FA159" i="6" s="1"/>
  <c r="HD159" i="6" s="1"/>
  <c r="CW159" i="6"/>
  <c r="EZ159" i="6" s="1"/>
  <c r="HC159" i="6" s="1"/>
  <c r="CV159" i="6"/>
  <c r="EY159" i="6" s="1"/>
  <c r="HB159" i="6" s="1"/>
  <c r="CU159" i="6"/>
  <c r="EX159" i="6" s="1"/>
  <c r="HA159" i="6" s="1"/>
  <c r="CT159" i="6"/>
  <c r="EW159" i="6" s="1"/>
  <c r="GZ159" i="6" s="1"/>
  <c r="CS159" i="6"/>
  <c r="EV159" i="6" s="1"/>
  <c r="GY159" i="6" s="1"/>
  <c r="CR159" i="6"/>
  <c r="EU159" i="6" s="1"/>
  <c r="GX159" i="6" s="1"/>
  <c r="CQ159" i="6"/>
  <c r="ET159" i="6" s="1"/>
  <c r="GW159" i="6" s="1"/>
  <c r="CP159" i="6"/>
  <c r="ES159" i="6" s="1"/>
  <c r="GV159" i="6" s="1"/>
  <c r="CO159" i="6"/>
  <c r="ER159" i="6" s="1"/>
  <c r="GU159" i="6" s="1"/>
  <c r="CN159" i="6"/>
  <c r="EQ159" i="6" s="1"/>
  <c r="GT159" i="6" s="1"/>
  <c r="CM159" i="6"/>
  <c r="EP159" i="6" s="1"/>
  <c r="GS159" i="6" s="1"/>
  <c r="CL159" i="6"/>
  <c r="EO159" i="6" s="1"/>
  <c r="GR159" i="6" s="1"/>
  <c r="CK159" i="6"/>
  <c r="EN159" i="6" s="1"/>
  <c r="GQ159" i="6" s="1"/>
  <c r="CJ159" i="6"/>
  <c r="EM159" i="6" s="1"/>
  <c r="GP159" i="6" s="1"/>
  <c r="CI159" i="6"/>
  <c r="EL159" i="6" s="1"/>
  <c r="GO159" i="6" s="1"/>
  <c r="CH159" i="6"/>
  <c r="EK159" i="6" s="1"/>
  <c r="GN159" i="6" s="1"/>
  <c r="CG159" i="6"/>
  <c r="EJ159" i="6" s="1"/>
  <c r="GM159" i="6" s="1"/>
  <c r="CF159" i="6"/>
  <c r="EI159" i="6" s="1"/>
  <c r="GL159" i="6" s="1"/>
  <c r="CE159" i="6"/>
  <c r="EH159" i="6" s="1"/>
  <c r="GK159" i="6" s="1"/>
  <c r="CD159" i="6"/>
  <c r="EG159" i="6" s="1"/>
  <c r="GJ159" i="6" s="1"/>
  <c r="CC159" i="6"/>
  <c r="EF159" i="6" s="1"/>
  <c r="GI159" i="6" s="1"/>
  <c r="CB159" i="6"/>
  <c r="EE159" i="6" s="1"/>
  <c r="GH159" i="6" s="1"/>
  <c r="CA159" i="6"/>
  <c r="ED159" i="6" s="1"/>
  <c r="GG159" i="6" s="1"/>
  <c r="BZ159" i="6"/>
  <c r="EC159" i="6" s="1"/>
  <c r="GF159" i="6" s="1"/>
  <c r="BY159" i="6"/>
  <c r="EB159" i="6" s="1"/>
  <c r="GE159" i="6" s="1"/>
  <c r="BX159" i="6"/>
  <c r="EA159" i="6" s="1"/>
  <c r="GD159" i="6" s="1"/>
  <c r="BW159" i="6"/>
  <c r="DZ159" i="6" s="1"/>
  <c r="GC159" i="6" s="1"/>
  <c r="BV159" i="6"/>
  <c r="DY159" i="6" s="1"/>
  <c r="GB159" i="6" s="1"/>
  <c r="BU159" i="6"/>
  <c r="DX159" i="6" s="1"/>
  <c r="GA159" i="6" s="1"/>
  <c r="BT159" i="6"/>
  <c r="DW159" i="6" s="1"/>
  <c r="FZ159" i="6" s="1"/>
  <c r="BS159" i="6"/>
  <c r="DV159" i="6" s="1"/>
  <c r="FY159" i="6" s="1"/>
  <c r="DU158" i="6"/>
  <c r="FX158" i="6" s="1"/>
  <c r="DT158" i="6"/>
  <c r="FW158" i="6" s="1"/>
  <c r="HZ158" i="6" s="1"/>
  <c r="DS158" i="6"/>
  <c r="FV158" i="6" s="1"/>
  <c r="HY158" i="6" s="1"/>
  <c r="DR158" i="6"/>
  <c r="FU158" i="6" s="1"/>
  <c r="HX158" i="6" s="1"/>
  <c r="DQ158" i="6"/>
  <c r="FT158" i="6" s="1"/>
  <c r="HW158" i="6" s="1"/>
  <c r="DP158" i="6"/>
  <c r="FS158" i="6" s="1"/>
  <c r="HV158" i="6" s="1"/>
  <c r="DO158" i="6"/>
  <c r="FR158" i="6" s="1"/>
  <c r="HU158" i="6" s="1"/>
  <c r="DN158" i="6"/>
  <c r="FQ158" i="6" s="1"/>
  <c r="HT158" i="6" s="1"/>
  <c r="DM158" i="6"/>
  <c r="FP158" i="6" s="1"/>
  <c r="HS158" i="6" s="1"/>
  <c r="DL158" i="6"/>
  <c r="FO158" i="6" s="1"/>
  <c r="HR158" i="6" s="1"/>
  <c r="DK158" i="6"/>
  <c r="FN158" i="6" s="1"/>
  <c r="HQ158" i="6" s="1"/>
  <c r="DJ158" i="6"/>
  <c r="FM158" i="6" s="1"/>
  <c r="HP158" i="6" s="1"/>
  <c r="DI158" i="6"/>
  <c r="FL158" i="6" s="1"/>
  <c r="HO158" i="6" s="1"/>
  <c r="DH158" i="6"/>
  <c r="FK158" i="6" s="1"/>
  <c r="HN158" i="6" s="1"/>
  <c r="DG158" i="6"/>
  <c r="FJ158" i="6" s="1"/>
  <c r="HM158" i="6" s="1"/>
  <c r="DF158" i="6"/>
  <c r="FI158" i="6" s="1"/>
  <c r="HL158" i="6" s="1"/>
  <c r="DE158" i="6"/>
  <c r="FH158" i="6" s="1"/>
  <c r="HK158" i="6" s="1"/>
  <c r="DD158" i="6"/>
  <c r="FG158" i="6" s="1"/>
  <c r="HJ158" i="6" s="1"/>
  <c r="DC158" i="6"/>
  <c r="FF158" i="6" s="1"/>
  <c r="HI158" i="6" s="1"/>
  <c r="DB158" i="6"/>
  <c r="FE158" i="6" s="1"/>
  <c r="HH158" i="6" s="1"/>
  <c r="DA158" i="6"/>
  <c r="FD158" i="6" s="1"/>
  <c r="HG158" i="6" s="1"/>
  <c r="CZ158" i="6"/>
  <c r="FC158" i="6" s="1"/>
  <c r="HF158" i="6" s="1"/>
  <c r="CY158" i="6"/>
  <c r="FB158" i="6" s="1"/>
  <c r="HE158" i="6" s="1"/>
  <c r="CX158" i="6"/>
  <c r="FA158" i="6" s="1"/>
  <c r="HD158" i="6" s="1"/>
  <c r="CW158" i="6"/>
  <c r="EZ158" i="6" s="1"/>
  <c r="HC158" i="6" s="1"/>
  <c r="CV158" i="6"/>
  <c r="EY158" i="6" s="1"/>
  <c r="HB158" i="6" s="1"/>
  <c r="CU158" i="6"/>
  <c r="EX158" i="6" s="1"/>
  <c r="HA158" i="6" s="1"/>
  <c r="CT158" i="6"/>
  <c r="EW158" i="6" s="1"/>
  <c r="GZ158" i="6" s="1"/>
  <c r="CS158" i="6"/>
  <c r="EV158" i="6" s="1"/>
  <c r="GY158" i="6" s="1"/>
  <c r="CR158" i="6"/>
  <c r="EU158" i="6" s="1"/>
  <c r="GX158" i="6" s="1"/>
  <c r="CQ158" i="6"/>
  <c r="ET158" i="6" s="1"/>
  <c r="GW158" i="6" s="1"/>
  <c r="CP158" i="6"/>
  <c r="ES158" i="6" s="1"/>
  <c r="GV158" i="6" s="1"/>
  <c r="CO158" i="6"/>
  <c r="ER158" i="6" s="1"/>
  <c r="GU158" i="6" s="1"/>
  <c r="CN158" i="6"/>
  <c r="EQ158" i="6" s="1"/>
  <c r="GT158" i="6" s="1"/>
  <c r="CM158" i="6"/>
  <c r="EP158" i="6" s="1"/>
  <c r="GS158" i="6" s="1"/>
  <c r="CL158" i="6"/>
  <c r="EO158" i="6" s="1"/>
  <c r="GR158" i="6" s="1"/>
  <c r="CK158" i="6"/>
  <c r="EN158" i="6" s="1"/>
  <c r="GQ158" i="6" s="1"/>
  <c r="CJ158" i="6"/>
  <c r="EM158" i="6" s="1"/>
  <c r="GP158" i="6" s="1"/>
  <c r="CI158" i="6"/>
  <c r="EL158" i="6" s="1"/>
  <c r="GO158" i="6" s="1"/>
  <c r="CH158" i="6"/>
  <c r="EK158" i="6" s="1"/>
  <c r="GN158" i="6" s="1"/>
  <c r="CG158" i="6"/>
  <c r="EJ158" i="6" s="1"/>
  <c r="GM158" i="6" s="1"/>
  <c r="CF158" i="6"/>
  <c r="EI158" i="6" s="1"/>
  <c r="GL158" i="6" s="1"/>
  <c r="CE158" i="6"/>
  <c r="EH158" i="6" s="1"/>
  <c r="GK158" i="6" s="1"/>
  <c r="CD158" i="6"/>
  <c r="EG158" i="6" s="1"/>
  <c r="GJ158" i="6" s="1"/>
  <c r="CC158" i="6"/>
  <c r="EF158" i="6" s="1"/>
  <c r="GI158" i="6" s="1"/>
  <c r="CB158" i="6"/>
  <c r="EE158" i="6" s="1"/>
  <c r="GH158" i="6" s="1"/>
  <c r="CA158" i="6"/>
  <c r="ED158" i="6" s="1"/>
  <c r="GG158" i="6" s="1"/>
  <c r="BZ158" i="6"/>
  <c r="EC158" i="6" s="1"/>
  <c r="GF158" i="6" s="1"/>
  <c r="BY158" i="6"/>
  <c r="EB158" i="6" s="1"/>
  <c r="GE158" i="6" s="1"/>
  <c r="BX158" i="6"/>
  <c r="EA158" i="6" s="1"/>
  <c r="GD158" i="6" s="1"/>
  <c r="BW158" i="6"/>
  <c r="DZ158" i="6" s="1"/>
  <c r="GC158" i="6" s="1"/>
  <c r="BV158" i="6"/>
  <c r="DY158" i="6" s="1"/>
  <c r="GB158" i="6" s="1"/>
  <c r="BU158" i="6"/>
  <c r="DX158" i="6" s="1"/>
  <c r="GA158" i="6" s="1"/>
  <c r="BT158" i="6"/>
  <c r="DW158" i="6" s="1"/>
  <c r="FZ158" i="6" s="1"/>
  <c r="BS158" i="6"/>
  <c r="DV158" i="6" s="1"/>
  <c r="FY158" i="6" s="1"/>
  <c r="DU157" i="6"/>
  <c r="FX157" i="6" s="1"/>
  <c r="DT157" i="6"/>
  <c r="FW157" i="6" s="1"/>
  <c r="HZ157" i="6" s="1"/>
  <c r="DS157" i="6"/>
  <c r="FV157" i="6" s="1"/>
  <c r="HY157" i="6" s="1"/>
  <c r="DR157" i="6"/>
  <c r="FU157" i="6" s="1"/>
  <c r="HX157" i="6" s="1"/>
  <c r="DQ157" i="6"/>
  <c r="FT157" i="6" s="1"/>
  <c r="HW157" i="6" s="1"/>
  <c r="DP157" i="6"/>
  <c r="FS157" i="6" s="1"/>
  <c r="HV157" i="6" s="1"/>
  <c r="DO157" i="6"/>
  <c r="FR157" i="6" s="1"/>
  <c r="HU157" i="6" s="1"/>
  <c r="DN157" i="6"/>
  <c r="FQ157" i="6" s="1"/>
  <c r="HT157" i="6" s="1"/>
  <c r="DM157" i="6"/>
  <c r="FP157" i="6" s="1"/>
  <c r="HS157" i="6" s="1"/>
  <c r="DL157" i="6"/>
  <c r="FO157" i="6" s="1"/>
  <c r="HR157" i="6" s="1"/>
  <c r="DK157" i="6"/>
  <c r="FN157" i="6" s="1"/>
  <c r="HQ157" i="6" s="1"/>
  <c r="DJ157" i="6"/>
  <c r="FM157" i="6" s="1"/>
  <c r="HP157" i="6" s="1"/>
  <c r="DI157" i="6"/>
  <c r="FL157" i="6" s="1"/>
  <c r="HO157" i="6" s="1"/>
  <c r="DH157" i="6"/>
  <c r="FK157" i="6" s="1"/>
  <c r="HN157" i="6" s="1"/>
  <c r="DG157" i="6"/>
  <c r="FJ157" i="6" s="1"/>
  <c r="HM157" i="6" s="1"/>
  <c r="DF157" i="6"/>
  <c r="FI157" i="6" s="1"/>
  <c r="HL157" i="6" s="1"/>
  <c r="DE157" i="6"/>
  <c r="FH157" i="6" s="1"/>
  <c r="HK157" i="6" s="1"/>
  <c r="DD157" i="6"/>
  <c r="FG157" i="6" s="1"/>
  <c r="HJ157" i="6" s="1"/>
  <c r="DC157" i="6"/>
  <c r="FF157" i="6" s="1"/>
  <c r="HI157" i="6" s="1"/>
  <c r="DB157" i="6"/>
  <c r="FE157" i="6" s="1"/>
  <c r="HH157" i="6" s="1"/>
  <c r="DA157" i="6"/>
  <c r="FD157" i="6" s="1"/>
  <c r="HG157" i="6" s="1"/>
  <c r="CZ157" i="6"/>
  <c r="FC157" i="6" s="1"/>
  <c r="HF157" i="6" s="1"/>
  <c r="CY157" i="6"/>
  <c r="FB157" i="6" s="1"/>
  <c r="HE157" i="6" s="1"/>
  <c r="CX157" i="6"/>
  <c r="FA157" i="6" s="1"/>
  <c r="HD157" i="6" s="1"/>
  <c r="CW157" i="6"/>
  <c r="EZ157" i="6" s="1"/>
  <c r="HC157" i="6" s="1"/>
  <c r="CV157" i="6"/>
  <c r="EY157" i="6" s="1"/>
  <c r="HB157" i="6" s="1"/>
  <c r="CU157" i="6"/>
  <c r="EX157" i="6" s="1"/>
  <c r="HA157" i="6" s="1"/>
  <c r="CT157" i="6"/>
  <c r="EW157" i="6" s="1"/>
  <c r="GZ157" i="6" s="1"/>
  <c r="CS157" i="6"/>
  <c r="EV157" i="6" s="1"/>
  <c r="GY157" i="6" s="1"/>
  <c r="CR157" i="6"/>
  <c r="EU157" i="6" s="1"/>
  <c r="GX157" i="6" s="1"/>
  <c r="CQ157" i="6"/>
  <c r="ET157" i="6" s="1"/>
  <c r="GW157" i="6" s="1"/>
  <c r="CP157" i="6"/>
  <c r="ES157" i="6" s="1"/>
  <c r="GV157" i="6" s="1"/>
  <c r="CO157" i="6"/>
  <c r="ER157" i="6" s="1"/>
  <c r="GU157" i="6" s="1"/>
  <c r="CN157" i="6"/>
  <c r="EQ157" i="6" s="1"/>
  <c r="GT157" i="6" s="1"/>
  <c r="CM157" i="6"/>
  <c r="EP157" i="6" s="1"/>
  <c r="GS157" i="6" s="1"/>
  <c r="CL157" i="6"/>
  <c r="EO157" i="6" s="1"/>
  <c r="GR157" i="6" s="1"/>
  <c r="CK157" i="6"/>
  <c r="EN157" i="6" s="1"/>
  <c r="GQ157" i="6" s="1"/>
  <c r="CJ157" i="6"/>
  <c r="EM157" i="6" s="1"/>
  <c r="GP157" i="6" s="1"/>
  <c r="CI157" i="6"/>
  <c r="EL157" i="6" s="1"/>
  <c r="GO157" i="6" s="1"/>
  <c r="CH157" i="6"/>
  <c r="EK157" i="6" s="1"/>
  <c r="GN157" i="6" s="1"/>
  <c r="CG157" i="6"/>
  <c r="EJ157" i="6" s="1"/>
  <c r="GM157" i="6" s="1"/>
  <c r="CF157" i="6"/>
  <c r="EI157" i="6" s="1"/>
  <c r="GL157" i="6" s="1"/>
  <c r="CE157" i="6"/>
  <c r="EH157" i="6" s="1"/>
  <c r="GK157" i="6" s="1"/>
  <c r="CD157" i="6"/>
  <c r="EG157" i="6" s="1"/>
  <c r="GJ157" i="6" s="1"/>
  <c r="CC157" i="6"/>
  <c r="EF157" i="6" s="1"/>
  <c r="GI157" i="6" s="1"/>
  <c r="CB157" i="6"/>
  <c r="EE157" i="6" s="1"/>
  <c r="GH157" i="6" s="1"/>
  <c r="CA157" i="6"/>
  <c r="ED157" i="6" s="1"/>
  <c r="GG157" i="6" s="1"/>
  <c r="BZ157" i="6"/>
  <c r="EC157" i="6" s="1"/>
  <c r="GF157" i="6" s="1"/>
  <c r="BY157" i="6"/>
  <c r="EB157" i="6" s="1"/>
  <c r="GE157" i="6" s="1"/>
  <c r="BX157" i="6"/>
  <c r="EA157" i="6" s="1"/>
  <c r="GD157" i="6" s="1"/>
  <c r="BW157" i="6"/>
  <c r="DZ157" i="6" s="1"/>
  <c r="GC157" i="6" s="1"/>
  <c r="BV157" i="6"/>
  <c r="DY157" i="6" s="1"/>
  <c r="GB157" i="6" s="1"/>
  <c r="BU157" i="6"/>
  <c r="DX157" i="6" s="1"/>
  <c r="GA157" i="6" s="1"/>
  <c r="BT157" i="6"/>
  <c r="DW157" i="6" s="1"/>
  <c r="FZ157" i="6" s="1"/>
  <c r="BS157" i="6"/>
  <c r="DV157" i="6" s="1"/>
  <c r="FY157" i="6" s="1"/>
  <c r="DU156" i="6"/>
  <c r="FX156" i="6" s="1"/>
  <c r="DT156" i="6"/>
  <c r="FW156" i="6" s="1"/>
  <c r="HZ156" i="6" s="1"/>
  <c r="DS156" i="6"/>
  <c r="FV156" i="6" s="1"/>
  <c r="HY156" i="6" s="1"/>
  <c r="DR156" i="6"/>
  <c r="FU156" i="6" s="1"/>
  <c r="HX156" i="6" s="1"/>
  <c r="DQ156" i="6"/>
  <c r="FT156" i="6" s="1"/>
  <c r="HW156" i="6" s="1"/>
  <c r="DP156" i="6"/>
  <c r="FS156" i="6" s="1"/>
  <c r="HV156" i="6" s="1"/>
  <c r="DO156" i="6"/>
  <c r="FR156" i="6" s="1"/>
  <c r="HU156" i="6" s="1"/>
  <c r="DN156" i="6"/>
  <c r="FQ156" i="6" s="1"/>
  <c r="HT156" i="6" s="1"/>
  <c r="DM156" i="6"/>
  <c r="FP156" i="6" s="1"/>
  <c r="HS156" i="6" s="1"/>
  <c r="DL156" i="6"/>
  <c r="FO156" i="6" s="1"/>
  <c r="HR156" i="6" s="1"/>
  <c r="DK156" i="6"/>
  <c r="FN156" i="6" s="1"/>
  <c r="HQ156" i="6" s="1"/>
  <c r="DJ156" i="6"/>
  <c r="FM156" i="6" s="1"/>
  <c r="HP156" i="6" s="1"/>
  <c r="DI156" i="6"/>
  <c r="FL156" i="6" s="1"/>
  <c r="HO156" i="6" s="1"/>
  <c r="DH156" i="6"/>
  <c r="FK156" i="6" s="1"/>
  <c r="HN156" i="6" s="1"/>
  <c r="DG156" i="6"/>
  <c r="FJ156" i="6" s="1"/>
  <c r="HM156" i="6" s="1"/>
  <c r="DF156" i="6"/>
  <c r="FI156" i="6" s="1"/>
  <c r="HL156" i="6" s="1"/>
  <c r="DE156" i="6"/>
  <c r="FH156" i="6" s="1"/>
  <c r="HK156" i="6" s="1"/>
  <c r="DD156" i="6"/>
  <c r="FG156" i="6" s="1"/>
  <c r="HJ156" i="6" s="1"/>
  <c r="DC156" i="6"/>
  <c r="FF156" i="6" s="1"/>
  <c r="HI156" i="6" s="1"/>
  <c r="DB156" i="6"/>
  <c r="FE156" i="6" s="1"/>
  <c r="HH156" i="6" s="1"/>
  <c r="DA156" i="6"/>
  <c r="FD156" i="6" s="1"/>
  <c r="HG156" i="6" s="1"/>
  <c r="CZ156" i="6"/>
  <c r="FC156" i="6" s="1"/>
  <c r="HF156" i="6" s="1"/>
  <c r="CY156" i="6"/>
  <c r="FB156" i="6" s="1"/>
  <c r="HE156" i="6" s="1"/>
  <c r="CX156" i="6"/>
  <c r="FA156" i="6" s="1"/>
  <c r="HD156" i="6" s="1"/>
  <c r="CW156" i="6"/>
  <c r="EZ156" i="6" s="1"/>
  <c r="HC156" i="6" s="1"/>
  <c r="CV156" i="6"/>
  <c r="EY156" i="6" s="1"/>
  <c r="HB156" i="6" s="1"/>
  <c r="CU156" i="6"/>
  <c r="EX156" i="6" s="1"/>
  <c r="HA156" i="6" s="1"/>
  <c r="CT156" i="6"/>
  <c r="EW156" i="6" s="1"/>
  <c r="GZ156" i="6" s="1"/>
  <c r="CS156" i="6"/>
  <c r="EV156" i="6" s="1"/>
  <c r="GY156" i="6" s="1"/>
  <c r="CR156" i="6"/>
  <c r="EU156" i="6" s="1"/>
  <c r="GX156" i="6" s="1"/>
  <c r="CQ156" i="6"/>
  <c r="ET156" i="6" s="1"/>
  <c r="GW156" i="6" s="1"/>
  <c r="CP156" i="6"/>
  <c r="ES156" i="6" s="1"/>
  <c r="GV156" i="6" s="1"/>
  <c r="CO156" i="6"/>
  <c r="ER156" i="6" s="1"/>
  <c r="GU156" i="6" s="1"/>
  <c r="CN156" i="6"/>
  <c r="EQ156" i="6" s="1"/>
  <c r="GT156" i="6" s="1"/>
  <c r="CM156" i="6"/>
  <c r="EP156" i="6" s="1"/>
  <c r="GS156" i="6" s="1"/>
  <c r="CL156" i="6"/>
  <c r="EO156" i="6" s="1"/>
  <c r="GR156" i="6" s="1"/>
  <c r="CK156" i="6"/>
  <c r="EN156" i="6" s="1"/>
  <c r="GQ156" i="6" s="1"/>
  <c r="CJ156" i="6"/>
  <c r="EM156" i="6" s="1"/>
  <c r="GP156" i="6" s="1"/>
  <c r="CI156" i="6"/>
  <c r="EL156" i="6" s="1"/>
  <c r="GO156" i="6" s="1"/>
  <c r="CH156" i="6"/>
  <c r="EK156" i="6" s="1"/>
  <c r="GN156" i="6" s="1"/>
  <c r="CG156" i="6"/>
  <c r="EJ156" i="6" s="1"/>
  <c r="GM156" i="6" s="1"/>
  <c r="CF156" i="6"/>
  <c r="EI156" i="6" s="1"/>
  <c r="GL156" i="6" s="1"/>
  <c r="CE156" i="6"/>
  <c r="EH156" i="6" s="1"/>
  <c r="GK156" i="6" s="1"/>
  <c r="CD156" i="6"/>
  <c r="EG156" i="6" s="1"/>
  <c r="GJ156" i="6" s="1"/>
  <c r="CC156" i="6"/>
  <c r="EF156" i="6" s="1"/>
  <c r="GI156" i="6" s="1"/>
  <c r="CB156" i="6"/>
  <c r="EE156" i="6" s="1"/>
  <c r="GH156" i="6" s="1"/>
  <c r="CA156" i="6"/>
  <c r="ED156" i="6" s="1"/>
  <c r="GG156" i="6" s="1"/>
  <c r="BZ156" i="6"/>
  <c r="EC156" i="6" s="1"/>
  <c r="GF156" i="6" s="1"/>
  <c r="BY156" i="6"/>
  <c r="EB156" i="6" s="1"/>
  <c r="GE156" i="6" s="1"/>
  <c r="BX156" i="6"/>
  <c r="EA156" i="6" s="1"/>
  <c r="GD156" i="6" s="1"/>
  <c r="BW156" i="6"/>
  <c r="DZ156" i="6" s="1"/>
  <c r="GC156" i="6" s="1"/>
  <c r="BV156" i="6"/>
  <c r="DY156" i="6" s="1"/>
  <c r="GB156" i="6" s="1"/>
  <c r="BU156" i="6"/>
  <c r="DX156" i="6" s="1"/>
  <c r="GA156" i="6" s="1"/>
  <c r="BT156" i="6"/>
  <c r="DW156" i="6" s="1"/>
  <c r="FZ156" i="6" s="1"/>
  <c r="BS156" i="6"/>
  <c r="DV156" i="6" s="1"/>
  <c r="FY156" i="6" s="1"/>
  <c r="DU155" i="6"/>
  <c r="FX155" i="6" s="1"/>
  <c r="DT155" i="6"/>
  <c r="FW155" i="6" s="1"/>
  <c r="HZ155" i="6" s="1"/>
  <c r="DS155" i="6"/>
  <c r="FV155" i="6" s="1"/>
  <c r="HY155" i="6" s="1"/>
  <c r="DR155" i="6"/>
  <c r="FU155" i="6" s="1"/>
  <c r="HX155" i="6" s="1"/>
  <c r="DQ155" i="6"/>
  <c r="FT155" i="6" s="1"/>
  <c r="HW155" i="6" s="1"/>
  <c r="DP155" i="6"/>
  <c r="FS155" i="6" s="1"/>
  <c r="HV155" i="6" s="1"/>
  <c r="DO155" i="6"/>
  <c r="FR155" i="6" s="1"/>
  <c r="HU155" i="6" s="1"/>
  <c r="DN155" i="6"/>
  <c r="FQ155" i="6" s="1"/>
  <c r="HT155" i="6" s="1"/>
  <c r="DM155" i="6"/>
  <c r="FP155" i="6" s="1"/>
  <c r="HS155" i="6" s="1"/>
  <c r="DL155" i="6"/>
  <c r="FO155" i="6" s="1"/>
  <c r="HR155" i="6" s="1"/>
  <c r="DK155" i="6"/>
  <c r="FN155" i="6" s="1"/>
  <c r="HQ155" i="6" s="1"/>
  <c r="DJ155" i="6"/>
  <c r="FM155" i="6" s="1"/>
  <c r="HP155" i="6" s="1"/>
  <c r="DI155" i="6"/>
  <c r="FL155" i="6" s="1"/>
  <c r="HO155" i="6" s="1"/>
  <c r="DH155" i="6"/>
  <c r="FK155" i="6" s="1"/>
  <c r="HN155" i="6" s="1"/>
  <c r="DG155" i="6"/>
  <c r="FJ155" i="6" s="1"/>
  <c r="HM155" i="6" s="1"/>
  <c r="DF155" i="6"/>
  <c r="FI155" i="6" s="1"/>
  <c r="HL155" i="6" s="1"/>
  <c r="DE155" i="6"/>
  <c r="FH155" i="6" s="1"/>
  <c r="HK155" i="6" s="1"/>
  <c r="DD155" i="6"/>
  <c r="FG155" i="6" s="1"/>
  <c r="HJ155" i="6" s="1"/>
  <c r="DC155" i="6"/>
  <c r="FF155" i="6" s="1"/>
  <c r="HI155" i="6" s="1"/>
  <c r="DB155" i="6"/>
  <c r="FE155" i="6" s="1"/>
  <c r="HH155" i="6" s="1"/>
  <c r="DA155" i="6"/>
  <c r="FD155" i="6" s="1"/>
  <c r="HG155" i="6" s="1"/>
  <c r="CZ155" i="6"/>
  <c r="FC155" i="6" s="1"/>
  <c r="HF155" i="6" s="1"/>
  <c r="CY155" i="6"/>
  <c r="FB155" i="6" s="1"/>
  <c r="HE155" i="6" s="1"/>
  <c r="CX155" i="6"/>
  <c r="FA155" i="6" s="1"/>
  <c r="HD155" i="6" s="1"/>
  <c r="CW155" i="6"/>
  <c r="EZ155" i="6" s="1"/>
  <c r="HC155" i="6" s="1"/>
  <c r="CV155" i="6"/>
  <c r="EY155" i="6" s="1"/>
  <c r="HB155" i="6" s="1"/>
  <c r="CU155" i="6"/>
  <c r="EX155" i="6" s="1"/>
  <c r="HA155" i="6" s="1"/>
  <c r="CT155" i="6"/>
  <c r="EW155" i="6" s="1"/>
  <c r="GZ155" i="6" s="1"/>
  <c r="CS155" i="6"/>
  <c r="EV155" i="6" s="1"/>
  <c r="GY155" i="6" s="1"/>
  <c r="CR155" i="6"/>
  <c r="EU155" i="6" s="1"/>
  <c r="GX155" i="6" s="1"/>
  <c r="CQ155" i="6"/>
  <c r="ET155" i="6" s="1"/>
  <c r="GW155" i="6" s="1"/>
  <c r="CP155" i="6"/>
  <c r="ES155" i="6" s="1"/>
  <c r="GV155" i="6" s="1"/>
  <c r="CO155" i="6"/>
  <c r="ER155" i="6" s="1"/>
  <c r="GU155" i="6" s="1"/>
  <c r="CN155" i="6"/>
  <c r="EQ155" i="6" s="1"/>
  <c r="GT155" i="6" s="1"/>
  <c r="CM155" i="6"/>
  <c r="EP155" i="6" s="1"/>
  <c r="GS155" i="6" s="1"/>
  <c r="CL155" i="6"/>
  <c r="EO155" i="6" s="1"/>
  <c r="GR155" i="6" s="1"/>
  <c r="CK155" i="6"/>
  <c r="EN155" i="6" s="1"/>
  <c r="GQ155" i="6" s="1"/>
  <c r="CJ155" i="6"/>
  <c r="EM155" i="6" s="1"/>
  <c r="GP155" i="6" s="1"/>
  <c r="CI155" i="6"/>
  <c r="EL155" i="6" s="1"/>
  <c r="GO155" i="6" s="1"/>
  <c r="CH155" i="6"/>
  <c r="EK155" i="6" s="1"/>
  <c r="GN155" i="6" s="1"/>
  <c r="CG155" i="6"/>
  <c r="EJ155" i="6" s="1"/>
  <c r="GM155" i="6" s="1"/>
  <c r="CF155" i="6"/>
  <c r="EI155" i="6" s="1"/>
  <c r="GL155" i="6" s="1"/>
  <c r="CE155" i="6"/>
  <c r="EH155" i="6" s="1"/>
  <c r="GK155" i="6" s="1"/>
  <c r="CD155" i="6"/>
  <c r="EG155" i="6" s="1"/>
  <c r="GJ155" i="6" s="1"/>
  <c r="CC155" i="6"/>
  <c r="EF155" i="6" s="1"/>
  <c r="GI155" i="6" s="1"/>
  <c r="CB155" i="6"/>
  <c r="EE155" i="6" s="1"/>
  <c r="GH155" i="6" s="1"/>
  <c r="CA155" i="6"/>
  <c r="ED155" i="6" s="1"/>
  <c r="GG155" i="6" s="1"/>
  <c r="BZ155" i="6"/>
  <c r="EC155" i="6" s="1"/>
  <c r="GF155" i="6" s="1"/>
  <c r="BY155" i="6"/>
  <c r="EB155" i="6" s="1"/>
  <c r="GE155" i="6" s="1"/>
  <c r="BX155" i="6"/>
  <c r="EA155" i="6" s="1"/>
  <c r="GD155" i="6" s="1"/>
  <c r="BW155" i="6"/>
  <c r="DZ155" i="6" s="1"/>
  <c r="GC155" i="6" s="1"/>
  <c r="BV155" i="6"/>
  <c r="DY155" i="6" s="1"/>
  <c r="GB155" i="6" s="1"/>
  <c r="BU155" i="6"/>
  <c r="DX155" i="6" s="1"/>
  <c r="GA155" i="6" s="1"/>
  <c r="BT155" i="6"/>
  <c r="DW155" i="6" s="1"/>
  <c r="FZ155" i="6" s="1"/>
  <c r="BS155" i="6"/>
  <c r="DV155" i="6" s="1"/>
  <c r="FY155" i="6" s="1"/>
  <c r="DU154" i="6"/>
  <c r="FX154" i="6" s="1"/>
  <c r="DT154" i="6"/>
  <c r="FW154" i="6" s="1"/>
  <c r="HZ154" i="6" s="1"/>
  <c r="DS154" i="6"/>
  <c r="FV154" i="6" s="1"/>
  <c r="HY154" i="6" s="1"/>
  <c r="DR154" i="6"/>
  <c r="FU154" i="6" s="1"/>
  <c r="HX154" i="6" s="1"/>
  <c r="DQ154" i="6"/>
  <c r="FT154" i="6" s="1"/>
  <c r="HW154" i="6" s="1"/>
  <c r="DP154" i="6"/>
  <c r="FS154" i="6" s="1"/>
  <c r="HV154" i="6" s="1"/>
  <c r="DO154" i="6"/>
  <c r="FR154" i="6" s="1"/>
  <c r="HU154" i="6" s="1"/>
  <c r="DN154" i="6"/>
  <c r="FQ154" i="6" s="1"/>
  <c r="HT154" i="6" s="1"/>
  <c r="DM154" i="6"/>
  <c r="FP154" i="6" s="1"/>
  <c r="HS154" i="6" s="1"/>
  <c r="DL154" i="6"/>
  <c r="FO154" i="6" s="1"/>
  <c r="HR154" i="6" s="1"/>
  <c r="DK154" i="6"/>
  <c r="FN154" i="6" s="1"/>
  <c r="HQ154" i="6" s="1"/>
  <c r="DJ154" i="6"/>
  <c r="FM154" i="6" s="1"/>
  <c r="HP154" i="6" s="1"/>
  <c r="DI154" i="6"/>
  <c r="FL154" i="6" s="1"/>
  <c r="HO154" i="6" s="1"/>
  <c r="DH154" i="6"/>
  <c r="FK154" i="6" s="1"/>
  <c r="HN154" i="6" s="1"/>
  <c r="DG154" i="6"/>
  <c r="FJ154" i="6" s="1"/>
  <c r="HM154" i="6" s="1"/>
  <c r="DF154" i="6"/>
  <c r="FI154" i="6" s="1"/>
  <c r="HL154" i="6" s="1"/>
  <c r="DE154" i="6"/>
  <c r="FH154" i="6" s="1"/>
  <c r="HK154" i="6" s="1"/>
  <c r="DD154" i="6"/>
  <c r="FG154" i="6" s="1"/>
  <c r="HJ154" i="6" s="1"/>
  <c r="DC154" i="6"/>
  <c r="FF154" i="6" s="1"/>
  <c r="HI154" i="6" s="1"/>
  <c r="DB154" i="6"/>
  <c r="FE154" i="6" s="1"/>
  <c r="HH154" i="6" s="1"/>
  <c r="DA154" i="6"/>
  <c r="FD154" i="6" s="1"/>
  <c r="HG154" i="6" s="1"/>
  <c r="CZ154" i="6"/>
  <c r="FC154" i="6" s="1"/>
  <c r="HF154" i="6" s="1"/>
  <c r="CY154" i="6"/>
  <c r="FB154" i="6" s="1"/>
  <c r="HE154" i="6" s="1"/>
  <c r="CX154" i="6"/>
  <c r="FA154" i="6" s="1"/>
  <c r="HD154" i="6" s="1"/>
  <c r="CW154" i="6"/>
  <c r="EZ154" i="6" s="1"/>
  <c r="HC154" i="6" s="1"/>
  <c r="CV154" i="6"/>
  <c r="EY154" i="6" s="1"/>
  <c r="HB154" i="6" s="1"/>
  <c r="CU154" i="6"/>
  <c r="EX154" i="6" s="1"/>
  <c r="HA154" i="6" s="1"/>
  <c r="CT154" i="6"/>
  <c r="EW154" i="6" s="1"/>
  <c r="GZ154" i="6" s="1"/>
  <c r="CS154" i="6"/>
  <c r="EV154" i="6" s="1"/>
  <c r="GY154" i="6" s="1"/>
  <c r="CR154" i="6"/>
  <c r="EU154" i="6" s="1"/>
  <c r="GX154" i="6" s="1"/>
  <c r="CQ154" i="6"/>
  <c r="ET154" i="6" s="1"/>
  <c r="GW154" i="6" s="1"/>
  <c r="CP154" i="6"/>
  <c r="ES154" i="6" s="1"/>
  <c r="GV154" i="6" s="1"/>
  <c r="CO154" i="6"/>
  <c r="ER154" i="6" s="1"/>
  <c r="GU154" i="6" s="1"/>
  <c r="CN154" i="6"/>
  <c r="EQ154" i="6" s="1"/>
  <c r="GT154" i="6" s="1"/>
  <c r="CM154" i="6"/>
  <c r="EP154" i="6" s="1"/>
  <c r="GS154" i="6" s="1"/>
  <c r="CL154" i="6"/>
  <c r="EO154" i="6" s="1"/>
  <c r="GR154" i="6" s="1"/>
  <c r="CK154" i="6"/>
  <c r="EN154" i="6" s="1"/>
  <c r="GQ154" i="6" s="1"/>
  <c r="CJ154" i="6"/>
  <c r="EM154" i="6" s="1"/>
  <c r="GP154" i="6" s="1"/>
  <c r="CI154" i="6"/>
  <c r="EL154" i="6" s="1"/>
  <c r="GO154" i="6" s="1"/>
  <c r="CH154" i="6"/>
  <c r="EK154" i="6" s="1"/>
  <c r="GN154" i="6" s="1"/>
  <c r="CG154" i="6"/>
  <c r="EJ154" i="6" s="1"/>
  <c r="GM154" i="6" s="1"/>
  <c r="CF154" i="6"/>
  <c r="EI154" i="6" s="1"/>
  <c r="GL154" i="6" s="1"/>
  <c r="CE154" i="6"/>
  <c r="EH154" i="6" s="1"/>
  <c r="GK154" i="6" s="1"/>
  <c r="CD154" i="6"/>
  <c r="EG154" i="6" s="1"/>
  <c r="GJ154" i="6" s="1"/>
  <c r="CC154" i="6"/>
  <c r="EF154" i="6" s="1"/>
  <c r="GI154" i="6" s="1"/>
  <c r="CB154" i="6"/>
  <c r="EE154" i="6" s="1"/>
  <c r="GH154" i="6" s="1"/>
  <c r="CA154" i="6"/>
  <c r="ED154" i="6" s="1"/>
  <c r="GG154" i="6" s="1"/>
  <c r="BZ154" i="6"/>
  <c r="EC154" i="6" s="1"/>
  <c r="GF154" i="6" s="1"/>
  <c r="BY154" i="6"/>
  <c r="EB154" i="6" s="1"/>
  <c r="GE154" i="6" s="1"/>
  <c r="BX154" i="6"/>
  <c r="EA154" i="6" s="1"/>
  <c r="GD154" i="6" s="1"/>
  <c r="BW154" i="6"/>
  <c r="DZ154" i="6" s="1"/>
  <c r="GC154" i="6" s="1"/>
  <c r="BV154" i="6"/>
  <c r="DY154" i="6" s="1"/>
  <c r="GB154" i="6" s="1"/>
  <c r="BU154" i="6"/>
  <c r="DX154" i="6" s="1"/>
  <c r="GA154" i="6" s="1"/>
  <c r="BT154" i="6"/>
  <c r="DW154" i="6" s="1"/>
  <c r="FZ154" i="6" s="1"/>
  <c r="BS154" i="6"/>
  <c r="DV154" i="6" s="1"/>
  <c r="FY154" i="6" s="1"/>
  <c r="DU153" i="6"/>
  <c r="FX153" i="6" s="1"/>
  <c r="DT153" i="6"/>
  <c r="FW153" i="6" s="1"/>
  <c r="HZ153" i="6" s="1"/>
  <c r="DS153" i="6"/>
  <c r="FV153" i="6" s="1"/>
  <c r="HY153" i="6" s="1"/>
  <c r="DR153" i="6"/>
  <c r="FU153" i="6" s="1"/>
  <c r="HX153" i="6" s="1"/>
  <c r="DQ153" i="6"/>
  <c r="FT153" i="6" s="1"/>
  <c r="HW153" i="6" s="1"/>
  <c r="DP153" i="6"/>
  <c r="FS153" i="6" s="1"/>
  <c r="HV153" i="6" s="1"/>
  <c r="DO153" i="6"/>
  <c r="FR153" i="6" s="1"/>
  <c r="HU153" i="6" s="1"/>
  <c r="DN153" i="6"/>
  <c r="FQ153" i="6" s="1"/>
  <c r="HT153" i="6" s="1"/>
  <c r="DM153" i="6"/>
  <c r="FP153" i="6" s="1"/>
  <c r="HS153" i="6" s="1"/>
  <c r="DL153" i="6"/>
  <c r="FO153" i="6" s="1"/>
  <c r="HR153" i="6" s="1"/>
  <c r="DK153" i="6"/>
  <c r="FN153" i="6" s="1"/>
  <c r="HQ153" i="6" s="1"/>
  <c r="DJ153" i="6"/>
  <c r="FM153" i="6" s="1"/>
  <c r="HP153" i="6" s="1"/>
  <c r="DI153" i="6"/>
  <c r="FL153" i="6" s="1"/>
  <c r="HO153" i="6" s="1"/>
  <c r="DH153" i="6"/>
  <c r="FK153" i="6" s="1"/>
  <c r="HN153" i="6" s="1"/>
  <c r="DG153" i="6"/>
  <c r="FJ153" i="6" s="1"/>
  <c r="HM153" i="6" s="1"/>
  <c r="DF153" i="6"/>
  <c r="FI153" i="6" s="1"/>
  <c r="HL153" i="6" s="1"/>
  <c r="DE153" i="6"/>
  <c r="FH153" i="6" s="1"/>
  <c r="HK153" i="6" s="1"/>
  <c r="DD153" i="6"/>
  <c r="FG153" i="6" s="1"/>
  <c r="HJ153" i="6" s="1"/>
  <c r="DC153" i="6"/>
  <c r="FF153" i="6" s="1"/>
  <c r="HI153" i="6" s="1"/>
  <c r="DB153" i="6"/>
  <c r="FE153" i="6" s="1"/>
  <c r="HH153" i="6" s="1"/>
  <c r="DA153" i="6"/>
  <c r="FD153" i="6" s="1"/>
  <c r="HG153" i="6" s="1"/>
  <c r="CZ153" i="6"/>
  <c r="FC153" i="6" s="1"/>
  <c r="HF153" i="6" s="1"/>
  <c r="CY153" i="6"/>
  <c r="FB153" i="6" s="1"/>
  <c r="HE153" i="6" s="1"/>
  <c r="CX153" i="6"/>
  <c r="FA153" i="6" s="1"/>
  <c r="HD153" i="6" s="1"/>
  <c r="CW153" i="6"/>
  <c r="EZ153" i="6" s="1"/>
  <c r="HC153" i="6" s="1"/>
  <c r="CV153" i="6"/>
  <c r="EY153" i="6" s="1"/>
  <c r="HB153" i="6" s="1"/>
  <c r="CU153" i="6"/>
  <c r="EX153" i="6" s="1"/>
  <c r="HA153" i="6" s="1"/>
  <c r="CT153" i="6"/>
  <c r="EW153" i="6" s="1"/>
  <c r="GZ153" i="6" s="1"/>
  <c r="CS153" i="6"/>
  <c r="EV153" i="6" s="1"/>
  <c r="GY153" i="6" s="1"/>
  <c r="CR153" i="6"/>
  <c r="EU153" i="6" s="1"/>
  <c r="GX153" i="6" s="1"/>
  <c r="CQ153" i="6"/>
  <c r="ET153" i="6" s="1"/>
  <c r="GW153" i="6" s="1"/>
  <c r="CP153" i="6"/>
  <c r="ES153" i="6" s="1"/>
  <c r="GV153" i="6" s="1"/>
  <c r="CO153" i="6"/>
  <c r="ER153" i="6" s="1"/>
  <c r="GU153" i="6" s="1"/>
  <c r="CN153" i="6"/>
  <c r="EQ153" i="6" s="1"/>
  <c r="GT153" i="6" s="1"/>
  <c r="CM153" i="6"/>
  <c r="EP153" i="6" s="1"/>
  <c r="GS153" i="6" s="1"/>
  <c r="CL153" i="6"/>
  <c r="EO153" i="6" s="1"/>
  <c r="GR153" i="6" s="1"/>
  <c r="CK153" i="6"/>
  <c r="EN153" i="6" s="1"/>
  <c r="GQ153" i="6" s="1"/>
  <c r="CJ153" i="6"/>
  <c r="EM153" i="6" s="1"/>
  <c r="GP153" i="6" s="1"/>
  <c r="CI153" i="6"/>
  <c r="EL153" i="6" s="1"/>
  <c r="GO153" i="6" s="1"/>
  <c r="CH153" i="6"/>
  <c r="EK153" i="6" s="1"/>
  <c r="GN153" i="6" s="1"/>
  <c r="CG153" i="6"/>
  <c r="EJ153" i="6" s="1"/>
  <c r="GM153" i="6" s="1"/>
  <c r="CF153" i="6"/>
  <c r="EI153" i="6" s="1"/>
  <c r="GL153" i="6" s="1"/>
  <c r="CE153" i="6"/>
  <c r="EH153" i="6" s="1"/>
  <c r="GK153" i="6" s="1"/>
  <c r="CD153" i="6"/>
  <c r="EG153" i="6" s="1"/>
  <c r="GJ153" i="6" s="1"/>
  <c r="CC153" i="6"/>
  <c r="EF153" i="6" s="1"/>
  <c r="GI153" i="6" s="1"/>
  <c r="CB153" i="6"/>
  <c r="EE153" i="6" s="1"/>
  <c r="GH153" i="6" s="1"/>
  <c r="CA153" i="6"/>
  <c r="ED153" i="6" s="1"/>
  <c r="GG153" i="6" s="1"/>
  <c r="BZ153" i="6"/>
  <c r="EC153" i="6" s="1"/>
  <c r="GF153" i="6" s="1"/>
  <c r="BY153" i="6"/>
  <c r="EB153" i="6" s="1"/>
  <c r="GE153" i="6" s="1"/>
  <c r="BX153" i="6"/>
  <c r="EA153" i="6" s="1"/>
  <c r="GD153" i="6" s="1"/>
  <c r="BW153" i="6"/>
  <c r="DZ153" i="6" s="1"/>
  <c r="GC153" i="6" s="1"/>
  <c r="BV153" i="6"/>
  <c r="DY153" i="6" s="1"/>
  <c r="GB153" i="6" s="1"/>
  <c r="BU153" i="6"/>
  <c r="DX153" i="6" s="1"/>
  <c r="GA153" i="6" s="1"/>
  <c r="BT153" i="6"/>
  <c r="DW153" i="6" s="1"/>
  <c r="FZ153" i="6" s="1"/>
  <c r="BS153" i="6"/>
  <c r="DV153" i="6" s="1"/>
  <c r="FY153" i="6" s="1"/>
  <c r="DU152" i="6"/>
  <c r="FX152" i="6" s="1"/>
  <c r="DT152" i="6"/>
  <c r="FW152" i="6" s="1"/>
  <c r="HZ152" i="6" s="1"/>
  <c r="DS152" i="6"/>
  <c r="FV152" i="6" s="1"/>
  <c r="HY152" i="6" s="1"/>
  <c r="DR152" i="6"/>
  <c r="FU152" i="6" s="1"/>
  <c r="HX152" i="6" s="1"/>
  <c r="DQ152" i="6"/>
  <c r="FT152" i="6" s="1"/>
  <c r="HW152" i="6" s="1"/>
  <c r="DP152" i="6"/>
  <c r="FS152" i="6" s="1"/>
  <c r="HV152" i="6" s="1"/>
  <c r="DO152" i="6"/>
  <c r="FR152" i="6" s="1"/>
  <c r="HU152" i="6" s="1"/>
  <c r="DN152" i="6"/>
  <c r="FQ152" i="6" s="1"/>
  <c r="HT152" i="6" s="1"/>
  <c r="DM152" i="6"/>
  <c r="FP152" i="6" s="1"/>
  <c r="HS152" i="6" s="1"/>
  <c r="DL152" i="6"/>
  <c r="FO152" i="6" s="1"/>
  <c r="HR152" i="6" s="1"/>
  <c r="DK152" i="6"/>
  <c r="FN152" i="6" s="1"/>
  <c r="HQ152" i="6" s="1"/>
  <c r="DJ152" i="6"/>
  <c r="FM152" i="6" s="1"/>
  <c r="HP152" i="6" s="1"/>
  <c r="DI152" i="6"/>
  <c r="FL152" i="6" s="1"/>
  <c r="HO152" i="6" s="1"/>
  <c r="DH152" i="6"/>
  <c r="FK152" i="6" s="1"/>
  <c r="HN152" i="6" s="1"/>
  <c r="DG152" i="6"/>
  <c r="FJ152" i="6" s="1"/>
  <c r="HM152" i="6" s="1"/>
  <c r="DF152" i="6"/>
  <c r="FI152" i="6" s="1"/>
  <c r="HL152" i="6" s="1"/>
  <c r="DE152" i="6"/>
  <c r="FH152" i="6" s="1"/>
  <c r="HK152" i="6" s="1"/>
  <c r="DD152" i="6"/>
  <c r="FG152" i="6" s="1"/>
  <c r="HJ152" i="6" s="1"/>
  <c r="DC152" i="6"/>
  <c r="FF152" i="6" s="1"/>
  <c r="HI152" i="6" s="1"/>
  <c r="DB152" i="6"/>
  <c r="FE152" i="6" s="1"/>
  <c r="HH152" i="6" s="1"/>
  <c r="DA152" i="6"/>
  <c r="FD152" i="6" s="1"/>
  <c r="HG152" i="6" s="1"/>
  <c r="CZ152" i="6"/>
  <c r="FC152" i="6" s="1"/>
  <c r="HF152" i="6" s="1"/>
  <c r="CY152" i="6"/>
  <c r="FB152" i="6" s="1"/>
  <c r="HE152" i="6" s="1"/>
  <c r="CX152" i="6"/>
  <c r="FA152" i="6" s="1"/>
  <c r="HD152" i="6" s="1"/>
  <c r="CW152" i="6"/>
  <c r="EZ152" i="6" s="1"/>
  <c r="HC152" i="6" s="1"/>
  <c r="CV152" i="6"/>
  <c r="EY152" i="6" s="1"/>
  <c r="HB152" i="6" s="1"/>
  <c r="CU152" i="6"/>
  <c r="EX152" i="6" s="1"/>
  <c r="HA152" i="6" s="1"/>
  <c r="CT152" i="6"/>
  <c r="EW152" i="6" s="1"/>
  <c r="GZ152" i="6" s="1"/>
  <c r="CS152" i="6"/>
  <c r="EV152" i="6" s="1"/>
  <c r="GY152" i="6" s="1"/>
  <c r="CR152" i="6"/>
  <c r="EU152" i="6" s="1"/>
  <c r="GX152" i="6" s="1"/>
  <c r="CQ152" i="6"/>
  <c r="ET152" i="6" s="1"/>
  <c r="GW152" i="6" s="1"/>
  <c r="CP152" i="6"/>
  <c r="ES152" i="6" s="1"/>
  <c r="GV152" i="6" s="1"/>
  <c r="CO152" i="6"/>
  <c r="ER152" i="6" s="1"/>
  <c r="GU152" i="6" s="1"/>
  <c r="CN152" i="6"/>
  <c r="EQ152" i="6" s="1"/>
  <c r="GT152" i="6" s="1"/>
  <c r="CM152" i="6"/>
  <c r="EP152" i="6" s="1"/>
  <c r="GS152" i="6" s="1"/>
  <c r="CL152" i="6"/>
  <c r="EO152" i="6" s="1"/>
  <c r="GR152" i="6" s="1"/>
  <c r="CK152" i="6"/>
  <c r="EN152" i="6" s="1"/>
  <c r="GQ152" i="6" s="1"/>
  <c r="CJ152" i="6"/>
  <c r="EM152" i="6" s="1"/>
  <c r="GP152" i="6" s="1"/>
  <c r="CI152" i="6"/>
  <c r="EL152" i="6" s="1"/>
  <c r="GO152" i="6" s="1"/>
  <c r="CH152" i="6"/>
  <c r="EK152" i="6" s="1"/>
  <c r="GN152" i="6" s="1"/>
  <c r="CG152" i="6"/>
  <c r="EJ152" i="6" s="1"/>
  <c r="GM152" i="6" s="1"/>
  <c r="CF152" i="6"/>
  <c r="EI152" i="6" s="1"/>
  <c r="GL152" i="6" s="1"/>
  <c r="CE152" i="6"/>
  <c r="EH152" i="6" s="1"/>
  <c r="GK152" i="6" s="1"/>
  <c r="CD152" i="6"/>
  <c r="EG152" i="6" s="1"/>
  <c r="GJ152" i="6" s="1"/>
  <c r="CC152" i="6"/>
  <c r="EF152" i="6" s="1"/>
  <c r="GI152" i="6" s="1"/>
  <c r="CB152" i="6"/>
  <c r="EE152" i="6" s="1"/>
  <c r="GH152" i="6" s="1"/>
  <c r="CA152" i="6"/>
  <c r="ED152" i="6" s="1"/>
  <c r="GG152" i="6" s="1"/>
  <c r="BZ152" i="6"/>
  <c r="EC152" i="6" s="1"/>
  <c r="GF152" i="6" s="1"/>
  <c r="BY152" i="6"/>
  <c r="EB152" i="6" s="1"/>
  <c r="GE152" i="6" s="1"/>
  <c r="BX152" i="6"/>
  <c r="EA152" i="6" s="1"/>
  <c r="GD152" i="6" s="1"/>
  <c r="BW152" i="6"/>
  <c r="DZ152" i="6" s="1"/>
  <c r="GC152" i="6" s="1"/>
  <c r="BV152" i="6"/>
  <c r="DY152" i="6" s="1"/>
  <c r="GB152" i="6" s="1"/>
  <c r="BU152" i="6"/>
  <c r="DX152" i="6" s="1"/>
  <c r="GA152" i="6" s="1"/>
  <c r="BT152" i="6"/>
  <c r="DW152" i="6" s="1"/>
  <c r="FZ152" i="6" s="1"/>
  <c r="BS152" i="6"/>
  <c r="DV152" i="6" s="1"/>
  <c r="FY152" i="6" s="1"/>
  <c r="DU151" i="6"/>
  <c r="FX151" i="6" s="1"/>
  <c r="DT151" i="6"/>
  <c r="FW151" i="6" s="1"/>
  <c r="HZ151" i="6" s="1"/>
  <c r="DS151" i="6"/>
  <c r="FV151" i="6" s="1"/>
  <c r="HY151" i="6" s="1"/>
  <c r="DR151" i="6"/>
  <c r="FU151" i="6" s="1"/>
  <c r="HX151" i="6" s="1"/>
  <c r="DQ151" i="6"/>
  <c r="FT151" i="6" s="1"/>
  <c r="HW151" i="6" s="1"/>
  <c r="DP151" i="6"/>
  <c r="FS151" i="6" s="1"/>
  <c r="HV151" i="6" s="1"/>
  <c r="DO151" i="6"/>
  <c r="FR151" i="6" s="1"/>
  <c r="HU151" i="6" s="1"/>
  <c r="DN151" i="6"/>
  <c r="FQ151" i="6" s="1"/>
  <c r="HT151" i="6" s="1"/>
  <c r="DM151" i="6"/>
  <c r="FP151" i="6" s="1"/>
  <c r="HS151" i="6" s="1"/>
  <c r="DL151" i="6"/>
  <c r="FO151" i="6" s="1"/>
  <c r="HR151" i="6" s="1"/>
  <c r="DK151" i="6"/>
  <c r="FN151" i="6" s="1"/>
  <c r="HQ151" i="6" s="1"/>
  <c r="DJ151" i="6"/>
  <c r="FM151" i="6" s="1"/>
  <c r="HP151" i="6" s="1"/>
  <c r="DI151" i="6"/>
  <c r="FL151" i="6" s="1"/>
  <c r="HO151" i="6" s="1"/>
  <c r="DH151" i="6"/>
  <c r="FK151" i="6" s="1"/>
  <c r="HN151" i="6" s="1"/>
  <c r="DG151" i="6"/>
  <c r="FJ151" i="6" s="1"/>
  <c r="HM151" i="6" s="1"/>
  <c r="DF151" i="6"/>
  <c r="FI151" i="6" s="1"/>
  <c r="HL151" i="6" s="1"/>
  <c r="DE151" i="6"/>
  <c r="FH151" i="6" s="1"/>
  <c r="HK151" i="6" s="1"/>
  <c r="DD151" i="6"/>
  <c r="FG151" i="6" s="1"/>
  <c r="HJ151" i="6" s="1"/>
  <c r="DC151" i="6"/>
  <c r="FF151" i="6" s="1"/>
  <c r="HI151" i="6" s="1"/>
  <c r="DB151" i="6"/>
  <c r="FE151" i="6" s="1"/>
  <c r="HH151" i="6" s="1"/>
  <c r="DA151" i="6"/>
  <c r="FD151" i="6" s="1"/>
  <c r="HG151" i="6" s="1"/>
  <c r="CZ151" i="6"/>
  <c r="FC151" i="6" s="1"/>
  <c r="HF151" i="6" s="1"/>
  <c r="CY151" i="6"/>
  <c r="FB151" i="6" s="1"/>
  <c r="HE151" i="6" s="1"/>
  <c r="CX151" i="6"/>
  <c r="FA151" i="6" s="1"/>
  <c r="HD151" i="6" s="1"/>
  <c r="CW151" i="6"/>
  <c r="EZ151" i="6" s="1"/>
  <c r="HC151" i="6" s="1"/>
  <c r="CV151" i="6"/>
  <c r="EY151" i="6" s="1"/>
  <c r="HB151" i="6" s="1"/>
  <c r="CU151" i="6"/>
  <c r="EX151" i="6" s="1"/>
  <c r="HA151" i="6" s="1"/>
  <c r="CT151" i="6"/>
  <c r="EW151" i="6" s="1"/>
  <c r="GZ151" i="6" s="1"/>
  <c r="CS151" i="6"/>
  <c r="EV151" i="6" s="1"/>
  <c r="GY151" i="6" s="1"/>
  <c r="CR151" i="6"/>
  <c r="EU151" i="6" s="1"/>
  <c r="GX151" i="6" s="1"/>
  <c r="CQ151" i="6"/>
  <c r="ET151" i="6" s="1"/>
  <c r="GW151" i="6" s="1"/>
  <c r="CP151" i="6"/>
  <c r="ES151" i="6" s="1"/>
  <c r="GV151" i="6" s="1"/>
  <c r="CO151" i="6"/>
  <c r="ER151" i="6" s="1"/>
  <c r="GU151" i="6" s="1"/>
  <c r="CN151" i="6"/>
  <c r="EQ151" i="6" s="1"/>
  <c r="GT151" i="6" s="1"/>
  <c r="CM151" i="6"/>
  <c r="EP151" i="6" s="1"/>
  <c r="GS151" i="6" s="1"/>
  <c r="CL151" i="6"/>
  <c r="EO151" i="6" s="1"/>
  <c r="GR151" i="6" s="1"/>
  <c r="CK151" i="6"/>
  <c r="EN151" i="6" s="1"/>
  <c r="GQ151" i="6" s="1"/>
  <c r="CJ151" i="6"/>
  <c r="EM151" i="6" s="1"/>
  <c r="GP151" i="6" s="1"/>
  <c r="CI151" i="6"/>
  <c r="EL151" i="6" s="1"/>
  <c r="GO151" i="6" s="1"/>
  <c r="CH151" i="6"/>
  <c r="EK151" i="6" s="1"/>
  <c r="GN151" i="6" s="1"/>
  <c r="CG151" i="6"/>
  <c r="EJ151" i="6" s="1"/>
  <c r="GM151" i="6" s="1"/>
  <c r="CF151" i="6"/>
  <c r="EI151" i="6" s="1"/>
  <c r="GL151" i="6" s="1"/>
  <c r="CE151" i="6"/>
  <c r="EH151" i="6" s="1"/>
  <c r="GK151" i="6" s="1"/>
  <c r="CD151" i="6"/>
  <c r="EG151" i="6" s="1"/>
  <c r="GJ151" i="6" s="1"/>
  <c r="CC151" i="6"/>
  <c r="EF151" i="6" s="1"/>
  <c r="GI151" i="6" s="1"/>
  <c r="CB151" i="6"/>
  <c r="EE151" i="6" s="1"/>
  <c r="GH151" i="6" s="1"/>
  <c r="CA151" i="6"/>
  <c r="ED151" i="6" s="1"/>
  <c r="GG151" i="6" s="1"/>
  <c r="BZ151" i="6"/>
  <c r="EC151" i="6" s="1"/>
  <c r="GF151" i="6" s="1"/>
  <c r="BY151" i="6"/>
  <c r="EB151" i="6" s="1"/>
  <c r="GE151" i="6" s="1"/>
  <c r="BX151" i="6"/>
  <c r="EA151" i="6" s="1"/>
  <c r="GD151" i="6" s="1"/>
  <c r="BW151" i="6"/>
  <c r="DZ151" i="6" s="1"/>
  <c r="GC151" i="6" s="1"/>
  <c r="BV151" i="6"/>
  <c r="DY151" i="6" s="1"/>
  <c r="GB151" i="6" s="1"/>
  <c r="BU151" i="6"/>
  <c r="DX151" i="6" s="1"/>
  <c r="GA151" i="6" s="1"/>
  <c r="BT151" i="6"/>
  <c r="DW151" i="6" s="1"/>
  <c r="FZ151" i="6" s="1"/>
  <c r="BS151" i="6"/>
  <c r="DV151" i="6" s="1"/>
  <c r="FY151" i="6" s="1"/>
  <c r="DU150" i="6"/>
  <c r="FX150" i="6" s="1"/>
  <c r="DT150" i="6"/>
  <c r="FW150" i="6" s="1"/>
  <c r="HZ150" i="6" s="1"/>
  <c r="DS150" i="6"/>
  <c r="FV150" i="6" s="1"/>
  <c r="HY150" i="6" s="1"/>
  <c r="DR150" i="6"/>
  <c r="FU150" i="6" s="1"/>
  <c r="HX150" i="6" s="1"/>
  <c r="DQ150" i="6"/>
  <c r="FT150" i="6" s="1"/>
  <c r="HW150" i="6" s="1"/>
  <c r="DP150" i="6"/>
  <c r="FS150" i="6" s="1"/>
  <c r="HV150" i="6" s="1"/>
  <c r="DO150" i="6"/>
  <c r="FR150" i="6" s="1"/>
  <c r="HU150" i="6" s="1"/>
  <c r="DN150" i="6"/>
  <c r="FQ150" i="6" s="1"/>
  <c r="HT150" i="6" s="1"/>
  <c r="DM150" i="6"/>
  <c r="FP150" i="6" s="1"/>
  <c r="HS150" i="6" s="1"/>
  <c r="DL150" i="6"/>
  <c r="FO150" i="6" s="1"/>
  <c r="HR150" i="6" s="1"/>
  <c r="DK150" i="6"/>
  <c r="FN150" i="6" s="1"/>
  <c r="HQ150" i="6" s="1"/>
  <c r="DJ150" i="6"/>
  <c r="FM150" i="6" s="1"/>
  <c r="HP150" i="6" s="1"/>
  <c r="DI150" i="6"/>
  <c r="FL150" i="6" s="1"/>
  <c r="HO150" i="6" s="1"/>
  <c r="DH150" i="6"/>
  <c r="FK150" i="6" s="1"/>
  <c r="HN150" i="6" s="1"/>
  <c r="DG150" i="6"/>
  <c r="FJ150" i="6" s="1"/>
  <c r="HM150" i="6" s="1"/>
  <c r="DF150" i="6"/>
  <c r="FI150" i="6" s="1"/>
  <c r="HL150" i="6" s="1"/>
  <c r="DE150" i="6"/>
  <c r="FH150" i="6" s="1"/>
  <c r="HK150" i="6" s="1"/>
  <c r="DD150" i="6"/>
  <c r="FG150" i="6" s="1"/>
  <c r="HJ150" i="6" s="1"/>
  <c r="DC150" i="6"/>
  <c r="FF150" i="6" s="1"/>
  <c r="HI150" i="6" s="1"/>
  <c r="DB150" i="6"/>
  <c r="FE150" i="6" s="1"/>
  <c r="HH150" i="6" s="1"/>
  <c r="DA150" i="6"/>
  <c r="FD150" i="6" s="1"/>
  <c r="HG150" i="6" s="1"/>
  <c r="CZ150" i="6"/>
  <c r="FC150" i="6" s="1"/>
  <c r="HF150" i="6" s="1"/>
  <c r="CY150" i="6"/>
  <c r="FB150" i="6" s="1"/>
  <c r="HE150" i="6" s="1"/>
  <c r="CX150" i="6"/>
  <c r="FA150" i="6" s="1"/>
  <c r="HD150" i="6" s="1"/>
  <c r="CW150" i="6"/>
  <c r="EZ150" i="6" s="1"/>
  <c r="HC150" i="6" s="1"/>
  <c r="CV150" i="6"/>
  <c r="EY150" i="6" s="1"/>
  <c r="HB150" i="6" s="1"/>
  <c r="CU150" i="6"/>
  <c r="EX150" i="6" s="1"/>
  <c r="HA150" i="6" s="1"/>
  <c r="CT150" i="6"/>
  <c r="EW150" i="6" s="1"/>
  <c r="GZ150" i="6" s="1"/>
  <c r="CS150" i="6"/>
  <c r="EV150" i="6" s="1"/>
  <c r="GY150" i="6" s="1"/>
  <c r="CR150" i="6"/>
  <c r="EU150" i="6" s="1"/>
  <c r="GX150" i="6" s="1"/>
  <c r="CQ150" i="6"/>
  <c r="ET150" i="6" s="1"/>
  <c r="GW150" i="6" s="1"/>
  <c r="CP150" i="6"/>
  <c r="ES150" i="6" s="1"/>
  <c r="GV150" i="6" s="1"/>
  <c r="CO150" i="6"/>
  <c r="ER150" i="6" s="1"/>
  <c r="GU150" i="6" s="1"/>
  <c r="CN150" i="6"/>
  <c r="EQ150" i="6" s="1"/>
  <c r="GT150" i="6" s="1"/>
  <c r="CM150" i="6"/>
  <c r="EP150" i="6" s="1"/>
  <c r="GS150" i="6" s="1"/>
  <c r="CL150" i="6"/>
  <c r="EO150" i="6" s="1"/>
  <c r="GR150" i="6" s="1"/>
  <c r="CK150" i="6"/>
  <c r="EN150" i="6" s="1"/>
  <c r="GQ150" i="6" s="1"/>
  <c r="CJ150" i="6"/>
  <c r="EM150" i="6" s="1"/>
  <c r="GP150" i="6" s="1"/>
  <c r="CI150" i="6"/>
  <c r="EL150" i="6" s="1"/>
  <c r="GO150" i="6" s="1"/>
  <c r="CH150" i="6"/>
  <c r="EK150" i="6" s="1"/>
  <c r="GN150" i="6" s="1"/>
  <c r="CG150" i="6"/>
  <c r="EJ150" i="6" s="1"/>
  <c r="GM150" i="6" s="1"/>
  <c r="CF150" i="6"/>
  <c r="EI150" i="6" s="1"/>
  <c r="GL150" i="6" s="1"/>
  <c r="CE150" i="6"/>
  <c r="EH150" i="6" s="1"/>
  <c r="GK150" i="6" s="1"/>
  <c r="CD150" i="6"/>
  <c r="EG150" i="6" s="1"/>
  <c r="GJ150" i="6" s="1"/>
  <c r="CC150" i="6"/>
  <c r="EF150" i="6" s="1"/>
  <c r="GI150" i="6" s="1"/>
  <c r="CB150" i="6"/>
  <c r="EE150" i="6" s="1"/>
  <c r="GH150" i="6" s="1"/>
  <c r="CA150" i="6"/>
  <c r="ED150" i="6" s="1"/>
  <c r="GG150" i="6" s="1"/>
  <c r="BZ150" i="6"/>
  <c r="EC150" i="6" s="1"/>
  <c r="GF150" i="6" s="1"/>
  <c r="BY150" i="6"/>
  <c r="EB150" i="6" s="1"/>
  <c r="GE150" i="6" s="1"/>
  <c r="BX150" i="6"/>
  <c r="EA150" i="6" s="1"/>
  <c r="GD150" i="6" s="1"/>
  <c r="BW150" i="6"/>
  <c r="DZ150" i="6" s="1"/>
  <c r="GC150" i="6" s="1"/>
  <c r="BV150" i="6"/>
  <c r="DY150" i="6" s="1"/>
  <c r="GB150" i="6" s="1"/>
  <c r="BU150" i="6"/>
  <c r="DX150" i="6" s="1"/>
  <c r="GA150" i="6" s="1"/>
  <c r="BT150" i="6"/>
  <c r="DW150" i="6" s="1"/>
  <c r="FZ150" i="6" s="1"/>
  <c r="BS150" i="6"/>
  <c r="DV150" i="6" s="1"/>
  <c r="FY150" i="6" s="1"/>
  <c r="DU149" i="6"/>
  <c r="FX149" i="6" s="1"/>
  <c r="DT149" i="6"/>
  <c r="FW149" i="6" s="1"/>
  <c r="HZ149" i="6" s="1"/>
  <c r="DS149" i="6"/>
  <c r="FV149" i="6" s="1"/>
  <c r="HY149" i="6" s="1"/>
  <c r="DR149" i="6"/>
  <c r="FU149" i="6" s="1"/>
  <c r="HX149" i="6" s="1"/>
  <c r="DQ149" i="6"/>
  <c r="FT149" i="6" s="1"/>
  <c r="HW149" i="6" s="1"/>
  <c r="DP149" i="6"/>
  <c r="FS149" i="6" s="1"/>
  <c r="HV149" i="6" s="1"/>
  <c r="DO149" i="6"/>
  <c r="FR149" i="6" s="1"/>
  <c r="HU149" i="6" s="1"/>
  <c r="DN149" i="6"/>
  <c r="FQ149" i="6" s="1"/>
  <c r="HT149" i="6" s="1"/>
  <c r="DM149" i="6"/>
  <c r="FP149" i="6" s="1"/>
  <c r="HS149" i="6" s="1"/>
  <c r="DL149" i="6"/>
  <c r="FO149" i="6" s="1"/>
  <c r="HR149" i="6" s="1"/>
  <c r="DK149" i="6"/>
  <c r="FN149" i="6" s="1"/>
  <c r="HQ149" i="6" s="1"/>
  <c r="DJ149" i="6"/>
  <c r="FM149" i="6" s="1"/>
  <c r="HP149" i="6" s="1"/>
  <c r="DI149" i="6"/>
  <c r="FL149" i="6" s="1"/>
  <c r="HO149" i="6" s="1"/>
  <c r="DH149" i="6"/>
  <c r="FK149" i="6" s="1"/>
  <c r="HN149" i="6" s="1"/>
  <c r="DG149" i="6"/>
  <c r="FJ149" i="6" s="1"/>
  <c r="HM149" i="6" s="1"/>
  <c r="DF149" i="6"/>
  <c r="FI149" i="6" s="1"/>
  <c r="HL149" i="6" s="1"/>
  <c r="DE149" i="6"/>
  <c r="FH149" i="6" s="1"/>
  <c r="HK149" i="6" s="1"/>
  <c r="DD149" i="6"/>
  <c r="FG149" i="6" s="1"/>
  <c r="HJ149" i="6" s="1"/>
  <c r="DC149" i="6"/>
  <c r="FF149" i="6" s="1"/>
  <c r="HI149" i="6" s="1"/>
  <c r="DB149" i="6"/>
  <c r="FE149" i="6" s="1"/>
  <c r="HH149" i="6" s="1"/>
  <c r="DA149" i="6"/>
  <c r="FD149" i="6" s="1"/>
  <c r="HG149" i="6" s="1"/>
  <c r="CZ149" i="6"/>
  <c r="FC149" i="6" s="1"/>
  <c r="HF149" i="6" s="1"/>
  <c r="CY149" i="6"/>
  <c r="FB149" i="6" s="1"/>
  <c r="HE149" i="6" s="1"/>
  <c r="CX149" i="6"/>
  <c r="FA149" i="6" s="1"/>
  <c r="HD149" i="6" s="1"/>
  <c r="CW149" i="6"/>
  <c r="EZ149" i="6" s="1"/>
  <c r="HC149" i="6" s="1"/>
  <c r="CV149" i="6"/>
  <c r="EY149" i="6" s="1"/>
  <c r="HB149" i="6" s="1"/>
  <c r="CU149" i="6"/>
  <c r="EX149" i="6" s="1"/>
  <c r="HA149" i="6" s="1"/>
  <c r="CT149" i="6"/>
  <c r="EW149" i="6" s="1"/>
  <c r="GZ149" i="6" s="1"/>
  <c r="CS149" i="6"/>
  <c r="EV149" i="6" s="1"/>
  <c r="GY149" i="6" s="1"/>
  <c r="CR149" i="6"/>
  <c r="EU149" i="6" s="1"/>
  <c r="GX149" i="6" s="1"/>
  <c r="CQ149" i="6"/>
  <c r="ET149" i="6" s="1"/>
  <c r="GW149" i="6" s="1"/>
  <c r="CP149" i="6"/>
  <c r="ES149" i="6" s="1"/>
  <c r="GV149" i="6" s="1"/>
  <c r="CO149" i="6"/>
  <c r="ER149" i="6" s="1"/>
  <c r="GU149" i="6" s="1"/>
  <c r="CN149" i="6"/>
  <c r="EQ149" i="6" s="1"/>
  <c r="GT149" i="6" s="1"/>
  <c r="CM149" i="6"/>
  <c r="EP149" i="6" s="1"/>
  <c r="GS149" i="6" s="1"/>
  <c r="CL149" i="6"/>
  <c r="EO149" i="6" s="1"/>
  <c r="GR149" i="6" s="1"/>
  <c r="CK149" i="6"/>
  <c r="EN149" i="6" s="1"/>
  <c r="GQ149" i="6" s="1"/>
  <c r="CJ149" i="6"/>
  <c r="EM149" i="6" s="1"/>
  <c r="GP149" i="6" s="1"/>
  <c r="CI149" i="6"/>
  <c r="EL149" i="6" s="1"/>
  <c r="GO149" i="6" s="1"/>
  <c r="CH149" i="6"/>
  <c r="EK149" i="6" s="1"/>
  <c r="GN149" i="6" s="1"/>
  <c r="CG149" i="6"/>
  <c r="EJ149" i="6" s="1"/>
  <c r="GM149" i="6" s="1"/>
  <c r="CF149" i="6"/>
  <c r="EI149" i="6" s="1"/>
  <c r="GL149" i="6" s="1"/>
  <c r="CE149" i="6"/>
  <c r="EH149" i="6" s="1"/>
  <c r="GK149" i="6" s="1"/>
  <c r="CD149" i="6"/>
  <c r="EG149" i="6" s="1"/>
  <c r="GJ149" i="6" s="1"/>
  <c r="CC149" i="6"/>
  <c r="EF149" i="6" s="1"/>
  <c r="GI149" i="6" s="1"/>
  <c r="CB149" i="6"/>
  <c r="EE149" i="6" s="1"/>
  <c r="GH149" i="6" s="1"/>
  <c r="CA149" i="6"/>
  <c r="ED149" i="6" s="1"/>
  <c r="GG149" i="6" s="1"/>
  <c r="BZ149" i="6"/>
  <c r="EC149" i="6" s="1"/>
  <c r="GF149" i="6" s="1"/>
  <c r="BY149" i="6"/>
  <c r="EB149" i="6" s="1"/>
  <c r="GE149" i="6" s="1"/>
  <c r="BX149" i="6"/>
  <c r="EA149" i="6" s="1"/>
  <c r="GD149" i="6" s="1"/>
  <c r="BW149" i="6"/>
  <c r="DZ149" i="6" s="1"/>
  <c r="GC149" i="6" s="1"/>
  <c r="BV149" i="6"/>
  <c r="DY149" i="6" s="1"/>
  <c r="GB149" i="6" s="1"/>
  <c r="BU149" i="6"/>
  <c r="DX149" i="6" s="1"/>
  <c r="GA149" i="6" s="1"/>
  <c r="BT149" i="6"/>
  <c r="DW149" i="6" s="1"/>
  <c r="FZ149" i="6" s="1"/>
  <c r="BS149" i="6"/>
  <c r="DV149" i="6" s="1"/>
  <c r="FY149" i="6" s="1"/>
  <c r="DU148" i="6"/>
  <c r="FX148" i="6" s="1"/>
  <c r="DT148" i="6"/>
  <c r="FW148" i="6" s="1"/>
  <c r="HZ148" i="6" s="1"/>
  <c r="DS148" i="6"/>
  <c r="FV148" i="6" s="1"/>
  <c r="HY148" i="6" s="1"/>
  <c r="DR148" i="6"/>
  <c r="FU148" i="6" s="1"/>
  <c r="HX148" i="6" s="1"/>
  <c r="DQ148" i="6"/>
  <c r="FT148" i="6" s="1"/>
  <c r="HW148" i="6" s="1"/>
  <c r="DP148" i="6"/>
  <c r="FS148" i="6" s="1"/>
  <c r="HV148" i="6" s="1"/>
  <c r="DO148" i="6"/>
  <c r="FR148" i="6" s="1"/>
  <c r="HU148" i="6" s="1"/>
  <c r="DN148" i="6"/>
  <c r="FQ148" i="6" s="1"/>
  <c r="HT148" i="6" s="1"/>
  <c r="DM148" i="6"/>
  <c r="FP148" i="6" s="1"/>
  <c r="HS148" i="6" s="1"/>
  <c r="DL148" i="6"/>
  <c r="FO148" i="6" s="1"/>
  <c r="HR148" i="6" s="1"/>
  <c r="DK148" i="6"/>
  <c r="FN148" i="6" s="1"/>
  <c r="HQ148" i="6" s="1"/>
  <c r="DJ148" i="6"/>
  <c r="FM148" i="6" s="1"/>
  <c r="HP148" i="6" s="1"/>
  <c r="DI148" i="6"/>
  <c r="FL148" i="6" s="1"/>
  <c r="HO148" i="6" s="1"/>
  <c r="DH148" i="6"/>
  <c r="FK148" i="6" s="1"/>
  <c r="HN148" i="6" s="1"/>
  <c r="DG148" i="6"/>
  <c r="FJ148" i="6" s="1"/>
  <c r="HM148" i="6" s="1"/>
  <c r="DF148" i="6"/>
  <c r="FI148" i="6" s="1"/>
  <c r="HL148" i="6" s="1"/>
  <c r="DE148" i="6"/>
  <c r="FH148" i="6" s="1"/>
  <c r="HK148" i="6" s="1"/>
  <c r="DD148" i="6"/>
  <c r="FG148" i="6" s="1"/>
  <c r="HJ148" i="6" s="1"/>
  <c r="DC148" i="6"/>
  <c r="FF148" i="6" s="1"/>
  <c r="HI148" i="6" s="1"/>
  <c r="DB148" i="6"/>
  <c r="FE148" i="6" s="1"/>
  <c r="HH148" i="6" s="1"/>
  <c r="DA148" i="6"/>
  <c r="FD148" i="6" s="1"/>
  <c r="HG148" i="6" s="1"/>
  <c r="CZ148" i="6"/>
  <c r="FC148" i="6" s="1"/>
  <c r="HF148" i="6" s="1"/>
  <c r="CY148" i="6"/>
  <c r="FB148" i="6" s="1"/>
  <c r="HE148" i="6" s="1"/>
  <c r="CX148" i="6"/>
  <c r="FA148" i="6" s="1"/>
  <c r="HD148" i="6" s="1"/>
  <c r="CW148" i="6"/>
  <c r="EZ148" i="6" s="1"/>
  <c r="HC148" i="6" s="1"/>
  <c r="CV148" i="6"/>
  <c r="EY148" i="6" s="1"/>
  <c r="HB148" i="6" s="1"/>
  <c r="CU148" i="6"/>
  <c r="EX148" i="6" s="1"/>
  <c r="HA148" i="6" s="1"/>
  <c r="CT148" i="6"/>
  <c r="EW148" i="6" s="1"/>
  <c r="GZ148" i="6" s="1"/>
  <c r="CS148" i="6"/>
  <c r="EV148" i="6" s="1"/>
  <c r="GY148" i="6" s="1"/>
  <c r="CR148" i="6"/>
  <c r="EU148" i="6" s="1"/>
  <c r="GX148" i="6" s="1"/>
  <c r="CQ148" i="6"/>
  <c r="ET148" i="6" s="1"/>
  <c r="GW148" i="6" s="1"/>
  <c r="CP148" i="6"/>
  <c r="ES148" i="6" s="1"/>
  <c r="GV148" i="6" s="1"/>
  <c r="CO148" i="6"/>
  <c r="ER148" i="6" s="1"/>
  <c r="GU148" i="6" s="1"/>
  <c r="CN148" i="6"/>
  <c r="EQ148" i="6" s="1"/>
  <c r="GT148" i="6" s="1"/>
  <c r="CM148" i="6"/>
  <c r="EP148" i="6" s="1"/>
  <c r="GS148" i="6" s="1"/>
  <c r="CL148" i="6"/>
  <c r="EO148" i="6" s="1"/>
  <c r="GR148" i="6" s="1"/>
  <c r="CK148" i="6"/>
  <c r="EN148" i="6" s="1"/>
  <c r="GQ148" i="6" s="1"/>
  <c r="CJ148" i="6"/>
  <c r="EM148" i="6" s="1"/>
  <c r="GP148" i="6" s="1"/>
  <c r="CI148" i="6"/>
  <c r="EL148" i="6" s="1"/>
  <c r="GO148" i="6" s="1"/>
  <c r="CH148" i="6"/>
  <c r="EK148" i="6" s="1"/>
  <c r="GN148" i="6" s="1"/>
  <c r="CG148" i="6"/>
  <c r="EJ148" i="6" s="1"/>
  <c r="GM148" i="6" s="1"/>
  <c r="CF148" i="6"/>
  <c r="EI148" i="6" s="1"/>
  <c r="GL148" i="6" s="1"/>
  <c r="CE148" i="6"/>
  <c r="EH148" i="6" s="1"/>
  <c r="GK148" i="6" s="1"/>
  <c r="CD148" i="6"/>
  <c r="EG148" i="6" s="1"/>
  <c r="GJ148" i="6" s="1"/>
  <c r="CC148" i="6"/>
  <c r="EF148" i="6" s="1"/>
  <c r="GI148" i="6" s="1"/>
  <c r="CB148" i="6"/>
  <c r="EE148" i="6" s="1"/>
  <c r="GH148" i="6" s="1"/>
  <c r="CA148" i="6"/>
  <c r="ED148" i="6" s="1"/>
  <c r="GG148" i="6" s="1"/>
  <c r="BZ148" i="6"/>
  <c r="EC148" i="6" s="1"/>
  <c r="GF148" i="6" s="1"/>
  <c r="BY148" i="6"/>
  <c r="EB148" i="6" s="1"/>
  <c r="GE148" i="6" s="1"/>
  <c r="BX148" i="6"/>
  <c r="EA148" i="6" s="1"/>
  <c r="GD148" i="6" s="1"/>
  <c r="BW148" i="6"/>
  <c r="DZ148" i="6" s="1"/>
  <c r="GC148" i="6" s="1"/>
  <c r="BV148" i="6"/>
  <c r="DY148" i="6" s="1"/>
  <c r="GB148" i="6" s="1"/>
  <c r="BU148" i="6"/>
  <c r="DX148" i="6" s="1"/>
  <c r="GA148" i="6" s="1"/>
  <c r="BT148" i="6"/>
  <c r="DW148" i="6" s="1"/>
  <c r="FZ148" i="6" s="1"/>
  <c r="BS148" i="6"/>
  <c r="DV148" i="6" s="1"/>
  <c r="FY148" i="6" s="1"/>
  <c r="DU147" i="6"/>
  <c r="FX147" i="6" s="1"/>
  <c r="DT147" i="6"/>
  <c r="FW147" i="6" s="1"/>
  <c r="HZ147" i="6" s="1"/>
  <c r="DS147" i="6"/>
  <c r="FV147" i="6" s="1"/>
  <c r="HY147" i="6" s="1"/>
  <c r="DR147" i="6"/>
  <c r="FU147" i="6" s="1"/>
  <c r="HX147" i="6" s="1"/>
  <c r="DQ147" i="6"/>
  <c r="FT147" i="6" s="1"/>
  <c r="HW147" i="6" s="1"/>
  <c r="DP147" i="6"/>
  <c r="FS147" i="6" s="1"/>
  <c r="HV147" i="6" s="1"/>
  <c r="DO147" i="6"/>
  <c r="FR147" i="6" s="1"/>
  <c r="HU147" i="6" s="1"/>
  <c r="DN147" i="6"/>
  <c r="FQ147" i="6" s="1"/>
  <c r="HT147" i="6" s="1"/>
  <c r="DM147" i="6"/>
  <c r="FP147" i="6" s="1"/>
  <c r="HS147" i="6" s="1"/>
  <c r="DL147" i="6"/>
  <c r="FO147" i="6" s="1"/>
  <c r="HR147" i="6" s="1"/>
  <c r="DK147" i="6"/>
  <c r="FN147" i="6" s="1"/>
  <c r="HQ147" i="6" s="1"/>
  <c r="DJ147" i="6"/>
  <c r="FM147" i="6" s="1"/>
  <c r="HP147" i="6" s="1"/>
  <c r="DI147" i="6"/>
  <c r="FL147" i="6" s="1"/>
  <c r="HO147" i="6" s="1"/>
  <c r="DH147" i="6"/>
  <c r="FK147" i="6" s="1"/>
  <c r="HN147" i="6" s="1"/>
  <c r="DG147" i="6"/>
  <c r="FJ147" i="6" s="1"/>
  <c r="HM147" i="6" s="1"/>
  <c r="DF147" i="6"/>
  <c r="FI147" i="6" s="1"/>
  <c r="HL147" i="6" s="1"/>
  <c r="DE147" i="6"/>
  <c r="FH147" i="6" s="1"/>
  <c r="HK147" i="6" s="1"/>
  <c r="DD147" i="6"/>
  <c r="FG147" i="6" s="1"/>
  <c r="HJ147" i="6" s="1"/>
  <c r="DC147" i="6"/>
  <c r="FF147" i="6" s="1"/>
  <c r="HI147" i="6" s="1"/>
  <c r="DB147" i="6"/>
  <c r="FE147" i="6" s="1"/>
  <c r="HH147" i="6" s="1"/>
  <c r="DA147" i="6"/>
  <c r="FD147" i="6" s="1"/>
  <c r="HG147" i="6" s="1"/>
  <c r="CZ147" i="6"/>
  <c r="FC147" i="6" s="1"/>
  <c r="HF147" i="6" s="1"/>
  <c r="CY147" i="6"/>
  <c r="FB147" i="6" s="1"/>
  <c r="HE147" i="6" s="1"/>
  <c r="CX147" i="6"/>
  <c r="FA147" i="6" s="1"/>
  <c r="HD147" i="6" s="1"/>
  <c r="CW147" i="6"/>
  <c r="EZ147" i="6" s="1"/>
  <c r="HC147" i="6" s="1"/>
  <c r="CV147" i="6"/>
  <c r="EY147" i="6" s="1"/>
  <c r="HB147" i="6" s="1"/>
  <c r="CU147" i="6"/>
  <c r="EX147" i="6" s="1"/>
  <c r="HA147" i="6" s="1"/>
  <c r="CT147" i="6"/>
  <c r="EW147" i="6" s="1"/>
  <c r="GZ147" i="6" s="1"/>
  <c r="CS147" i="6"/>
  <c r="EV147" i="6" s="1"/>
  <c r="GY147" i="6" s="1"/>
  <c r="CR147" i="6"/>
  <c r="EU147" i="6" s="1"/>
  <c r="GX147" i="6" s="1"/>
  <c r="CQ147" i="6"/>
  <c r="ET147" i="6" s="1"/>
  <c r="GW147" i="6" s="1"/>
  <c r="CP147" i="6"/>
  <c r="ES147" i="6" s="1"/>
  <c r="GV147" i="6" s="1"/>
  <c r="CO147" i="6"/>
  <c r="ER147" i="6" s="1"/>
  <c r="GU147" i="6" s="1"/>
  <c r="CN147" i="6"/>
  <c r="EQ147" i="6" s="1"/>
  <c r="GT147" i="6" s="1"/>
  <c r="CM147" i="6"/>
  <c r="EP147" i="6" s="1"/>
  <c r="GS147" i="6" s="1"/>
  <c r="CL147" i="6"/>
  <c r="EO147" i="6" s="1"/>
  <c r="GR147" i="6" s="1"/>
  <c r="CK147" i="6"/>
  <c r="EN147" i="6" s="1"/>
  <c r="GQ147" i="6" s="1"/>
  <c r="CJ147" i="6"/>
  <c r="EM147" i="6" s="1"/>
  <c r="GP147" i="6" s="1"/>
  <c r="CI147" i="6"/>
  <c r="EL147" i="6" s="1"/>
  <c r="GO147" i="6" s="1"/>
  <c r="CH147" i="6"/>
  <c r="EK147" i="6" s="1"/>
  <c r="GN147" i="6" s="1"/>
  <c r="CG147" i="6"/>
  <c r="EJ147" i="6" s="1"/>
  <c r="GM147" i="6" s="1"/>
  <c r="CF147" i="6"/>
  <c r="EI147" i="6" s="1"/>
  <c r="GL147" i="6" s="1"/>
  <c r="CE147" i="6"/>
  <c r="EH147" i="6" s="1"/>
  <c r="GK147" i="6" s="1"/>
  <c r="CD147" i="6"/>
  <c r="EG147" i="6" s="1"/>
  <c r="GJ147" i="6" s="1"/>
  <c r="CC147" i="6"/>
  <c r="EF147" i="6" s="1"/>
  <c r="GI147" i="6" s="1"/>
  <c r="CB147" i="6"/>
  <c r="EE147" i="6" s="1"/>
  <c r="GH147" i="6" s="1"/>
  <c r="CA147" i="6"/>
  <c r="ED147" i="6" s="1"/>
  <c r="GG147" i="6" s="1"/>
  <c r="BZ147" i="6"/>
  <c r="EC147" i="6" s="1"/>
  <c r="GF147" i="6" s="1"/>
  <c r="BY147" i="6"/>
  <c r="EB147" i="6" s="1"/>
  <c r="GE147" i="6" s="1"/>
  <c r="BX147" i="6"/>
  <c r="EA147" i="6" s="1"/>
  <c r="GD147" i="6" s="1"/>
  <c r="BW147" i="6"/>
  <c r="DZ147" i="6" s="1"/>
  <c r="GC147" i="6" s="1"/>
  <c r="BV147" i="6"/>
  <c r="DY147" i="6" s="1"/>
  <c r="GB147" i="6" s="1"/>
  <c r="BU147" i="6"/>
  <c r="DX147" i="6" s="1"/>
  <c r="GA147" i="6" s="1"/>
  <c r="BT147" i="6"/>
  <c r="DW147" i="6" s="1"/>
  <c r="FZ147" i="6" s="1"/>
  <c r="BS147" i="6"/>
  <c r="DV147" i="6" s="1"/>
  <c r="FY147" i="6" s="1"/>
  <c r="DU146" i="6"/>
  <c r="FX146" i="6" s="1"/>
  <c r="DT146" i="6"/>
  <c r="FW146" i="6" s="1"/>
  <c r="HZ146" i="6" s="1"/>
  <c r="DS146" i="6"/>
  <c r="FV146" i="6" s="1"/>
  <c r="HY146" i="6" s="1"/>
  <c r="DR146" i="6"/>
  <c r="FU146" i="6" s="1"/>
  <c r="HX146" i="6" s="1"/>
  <c r="DQ146" i="6"/>
  <c r="FT146" i="6" s="1"/>
  <c r="HW146" i="6" s="1"/>
  <c r="DP146" i="6"/>
  <c r="FS146" i="6" s="1"/>
  <c r="HV146" i="6" s="1"/>
  <c r="DO146" i="6"/>
  <c r="FR146" i="6" s="1"/>
  <c r="HU146" i="6" s="1"/>
  <c r="DN146" i="6"/>
  <c r="FQ146" i="6" s="1"/>
  <c r="HT146" i="6" s="1"/>
  <c r="DM146" i="6"/>
  <c r="FP146" i="6" s="1"/>
  <c r="HS146" i="6" s="1"/>
  <c r="DL146" i="6"/>
  <c r="FO146" i="6" s="1"/>
  <c r="HR146" i="6" s="1"/>
  <c r="DK146" i="6"/>
  <c r="FN146" i="6" s="1"/>
  <c r="HQ146" i="6" s="1"/>
  <c r="DJ146" i="6"/>
  <c r="FM146" i="6" s="1"/>
  <c r="HP146" i="6" s="1"/>
  <c r="DI146" i="6"/>
  <c r="FL146" i="6" s="1"/>
  <c r="HO146" i="6" s="1"/>
  <c r="DH146" i="6"/>
  <c r="FK146" i="6" s="1"/>
  <c r="HN146" i="6" s="1"/>
  <c r="DG146" i="6"/>
  <c r="FJ146" i="6" s="1"/>
  <c r="HM146" i="6" s="1"/>
  <c r="DF146" i="6"/>
  <c r="FI146" i="6" s="1"/>
  <c r="HL146" i="6" s="1"/>
  <c r="DE146" i="6"/>
  <c r="FH146" i="6" s="1"/>
  <c r="HK146" i="6" s="1"/>
  <c r="DD146" i="6"/>
  <c r="FG146" i="6" s="1"/>
  <c r="HJ146" i="6" s="1"/>
  <c r="DC146" i="6"/>
  <c r="FF146" i="6" s="1"/>
  <c r="HI146" i="6" s="1"/>
  <c r="DB146" i="6"/>
  <c r="FE146" i="6" s="1"/>
  <c r="HH146" i="6" s="1"/>
  <c r="DA146" i="6"/>
  <c r="FD146" i="6" s="1"/>
  <c r="HG146" i="6" s="1"/>
  <c r="CZ146" i="6"/>
  <c r="FC146" i="6" s="1"/>
  <c r="HF146" i="6" s="1"/>
  <c r="CY146" i="6"/>
  <c r="FB146" i="6" s="1"/>
  <c r="HE146" i="6" s="1"/>
  <c r="CX146" i="6"/>
  <c r="FA146" i="6" s="1"/>
  <c r="HD146" i="6" s="1"/>
  <c r="CW146" i="6"/>
  <c r="EZ146" i="6" s="1"/>
  <c r="HC146" i="6" s="1"/>
  <c r="CV146" i="6"/>
  <c r="EY146" i="6" s="1"/>
  <c r="HB146" i="6" s="1"/>
  <c r="CU146" i="6"/>
  <c r="EX146" i="6" s="1"/>
  <c r="HA146" i="6" s="1"/>
  <c r="CT146" i="6"/>
  <c r="EW146" i="6" s="1"/>
  <c r="GZ146" i="6" s="1"/>
  <c r="CS146" i="6"/>
  <c r="EV146" i="6" s="1"/>
  <c r="GY146" i="6" s="1"/>
  <c r="CR146" i="6"/>
  <c r="EU146" i="6" s="1"/>
  <c r="GX146" i="6" s="1"/>
  <c r="CQ146" i="6"/>
  <c r="ET146" i="6" s="1"/>
  <c r="GW146" i="6" s="1"/>
  <c r="CP146" i="6"/>
  <c r="ES146" i="6" s="1"/>
  <c r="GV146" i="6" s="1"/>
  <c r="CO146" i="6"/>
  <c r="ER146" i="6" s="1"/>
  <c r="GU146" i="6" s="1"/>
  <c r="CN146" i="6"/>
  <c r="EQ146" i="6" s="1"/>
  <c r="GT146" i="6" s="1"/>
  <c r="CM146" i="6"/>
  <c r="EP146" i="6" s="1"/>
  <c r="GS146" i="6" s="1"/>
  <c r="CL146" i="6"/>
  <c r="EO146" i="6" s="1"/>
  <c r="GR146" i="6" s="1"/>
  <c r="CK146" i="6"/>
  <c r="EN146" i="6" s="1"/>
  <c r="GQ146" i="6" s="1"/>
  <c r="CJ146" i="6"/>
  <c r="EM146" i="6" s="1"/>
  <c r="GP146" i="6" s="1"/>
  <c r="CI146" i="6"/>
  <c r="EL146" i="6" s="1"/>
  <c r="GO146" i="6" s="1"/>
  <c r="CH146" i="6"/>
  <c r="EK146" i="6" s="1"/>
  <c r="GN146" i="6" s="1"/>
  <c r="CG146" i="6"/>
  <c r="EJ146" i="6" s="1"/>
  <c r="GM146" i="6" s="1"/>
  <c r="CF146" i="6"/>
  <c r="EI146" i="6" s="1"/>
  <c r="GL146" i="6" s="1"/>
  <c r="CE146" i="6"/>
  <c r="EH146" i="6" s="1"/>
  <c r="GK146" i="6" s="1"/>
  <c r="CD146" i="6"/>
  <c r="EG146" i="6" s="1"/>
  <c r="GJ146" i="6" s="1"/>
  <c r="CC146" i="6"/>
  <c r="EF146" i="6" s="1"/>
  <c r="GI146" i="6" s="1"/>
  <c r="CB146" i="6"/>
  <c r="EE146" i="6" s="1"/>
  <c r="GH146" i="6" s="1"/>
  <c r="CA146" i="6"/>
  <c r="ED146" i="6" s="1"/>
  <c r="GG146" i="6" s="1"/>
  <c r="BZ146" i="6"/>
  <c r="EC146" i="6" s="1"/>
  <c r="GF146" i="6" s="1"/>
  <c r="BY146" i="6"/>
  <c r="EB146" i="6" s="1"/>
  <c r="GE146" i="6" s="1"/>
  <c r="BX146" i="6"/>
  <c r="EA146" i="6" s="1"/>
  <c r="GD146" i="6" s="1"/>
  <c r="BW146" i="6"/>
  <c r="DZ146" i="6" s="1"/>
  <c r="GC146" i="6" s="1"/>
  <c r="BV146" i="6"/>
  <c r="DY146" i="6" s="1"/>
  <c r="GB146" i="6" s="1"/>
  <c r="BU146" i="6"/>
  <c r="DX146" i="6" s="1"/>
  <c r="GA146" i="6" s="1"/>
  <c r="BT146" i="6"/>
  <c r="DW146" i="6" s="1"/>
  <c r="FZ146" i="6" s="1"/>
  <c r="BS146" i="6"/>
  <c r="DV146" i="6" s="1"/>
  <c r="FY146" i="6" s="1"/>
  <c r="DU145" i="6"/>
  <c r="FX145" i="6" s="1"/>
  <c r="DT145" i="6"/>
  <c r="FW145" i="6" s="1"/>
  <c r="HZ145" i="6" s="1"/>
  <c r="DS145" i="6"/>
  <c r="FV145" i="6" s="1"/>
  <c r="HY145" i="6" s="1"/>
  <c r="DR145" i="6"/>
  <c r="FU145" i="6" s="1"/>
  <c r="HX145" i="6" s="1"/>
  <c r="DQ145" i="6"/>
  <c r="FT145" i="6" s="1"/>
  <c r="HW145" i="6" s="1"/>
  <c r="DP145" i="6"/>
  <c r="FS145" i="6" s="1"/>
  <c r="HV145" i="6" s="1"/>
  <c r="DO145" i="6"/>
  <c r="FR145" i="6" s="1"/>
  <c r="HU145" i="6" s="1"/>
  <c r="DN145" i="6"/>
  <c r="FQ145" i="6" s="1"/>
  <c r="HT145" i="6" s="1"/>
  <c r="DM145" i="6"/>
  <c r="FP145" i="6" s="1"/>
  <c r="HS145" i="6" s="1"/>
  <c r="DL145" i="6"/>
  <c r="FO145" i="6" s="1"/>
  <c r="HR145" i="6" s="1"/>
  <c r="DK145" i="6"/>
  <c r="FN145" i="6" s="1"/>
  <c r="HQ145" i="6" s="1"/>
  <c r="DJ145" i="6"/>
  <c r="FM145" i="6" s="1"/>
  <c r="HP145" i="6" s="1"/>
  <c r="DI145" i="6"/>
  <c r="FL145" i="6" s="1"/>
  <c r="HO145" i="6" s="1"/>
  <c r="DH145" i="6"/>
  <c r="FK145" i="6" s="1"/>
  <c r="HN145" i="6" s="1"/>
  <c r="DG145" i="6"/>
  <c r="FJ145" i="6" s="1"/>
  <c r="HM145" i="6" s="1"/>
  <c r="DF145" i="6"/>
  <c r="FI145" i="6" s="1"/>
  <c r="HL145" i="6" s="1"/>
  <c r="DE145" i="6"/>
  <c r="FH145" i="6" s="1"/>
  <c r="HK145" i="6" s="1"/>
  <c r="DD145" i="6"/>
  <c r="FG145" i="6" s="1"/>
  <c r="HJ145" i="6" s="1"/>
  <c r="DC145" i="6"/>
  <c r="FF145" i="6" s="1"/>
  <c r="HI145" i="6" s="1"/>
  <c r="DB145" i="6"/>
  <c r="FE145" i="6" s="1"/>
  <c r="HH145" i="6" s="1"/>
  <c r="DA145" i="6"/>
  <c r="FD145" i="6" s="1"/>
  <c r="HG145" i="6" s="1"/>
  <c r="CZ145" i="6"/>
  <c r="FC145" i="6" s="1"/>
  <c r="HF145" i="6" s="1"/>
  <c r="CY145" i="6"/>
  <c r="FB145" i="6" s="1"/>
  <c r="HE145" i="6" s="1"/>
  <c r="CX145" i="6"/>
  <c r="FA145" i="6" s="1"/>
  <c r="HD145" i="6" s="1"/>
  <c r="CW145" i="6"/>
  <c r="EZ145" i="6" s="1"/>
  <c r="HC145" i="6" s="1"/>
  <c r="CV145" i="6"/>
  <c r="EY145" i="6" s="1"/>
  <c r="HB145" i="6" s="1"/>
  <c r="CU145" i="6"/>
  <c r="EX145" i="6" s="1"/>
  <c r="HA145" i="6" s="1"/>
  <c r="CT145" i="6"/>
  <c r="EW145" i="6" s="1"/>
  <c r="GZ145" i="6" s="1"/>
  <c r="CS145" i="6"/>
  <c r="EV145" i="6" s="1"/>
  <c r="GY145" i="6" s="1"/>
  <c r="CR145" i="6"/>
  <c r="EU145" i="6" s="1"/>
  <c r="GX145" i="6" s="1"/>
  <c r="CQ145" i="6"/>
  <c r="ET145" i="6" s="1"/>
  <c r="GW145" i="6" s="1"/>
  <c r="CP145" i="6"/>
  <c r="ES145" i="6" s="1"/>
  <c r="GV145" i="6" s="1"/>
  <c r="CO145" i="6"/>
  <c r="ER145" i="6" s="1"/>
  <c r="GU145" i="6" s="1"/>
  <c r="CN145" i="6"/>
  <c r="EQ145" i="6" s="1"/>
  <c r="GT145" i="6" s="1"/>
  <c r="CM145" i="6"/>
  <c r="EP145" i="6" s="1"/>
  <c r="GS145" i="6" s="1"/>
  <c r="CL145" i="6"/>
  <c r="EO145" i="6" s="1"/>
  <c r="GR145" i="6" s="1"/>
  <c r="CK145" i="6"/>
  <c r="EN145" i="6" s="1"/>
  <c r="GQ145" i="6" s="1"/>
  <c r="CJ145" i="6"/>
  <c r="EM145" i="6" s="1"/>
  <c r="GP145" i="6" s="1"/>
  <c r="CI145" i="6"/>
  <c r="EL145" i="6" s="1"/>
  <c r="GO145" i="6" s="1"/>
  <c r="CH145" i="6"/>
  <c r="EK145" i="6" s="1"/>
  <c r="GN145" i="6" s="1"/>
  <c r="CG145" i="6"/>
  <c r="EJ145" i="6" s="1"/>
  <c r="GM145" i="6" s="1"/>
  <c r="CF145" i="6"/>
  <c r="EI145" i="6" s="1"/>
  <c r="GL145" i="6" s="1"/>
  <c r="CE145" i="6"/>
  <c r="EH145" i="6" s="1"/>
  <c r="GK145" i="6" s="1"/>
  <c r="CD145" i="6"/>
  <c r="EG145" i="6" s="1"/>
  <c r="GJ145" i="6" s="1"/>
  <c r="CC145" i="6"/>
  <c r="EF145" i="6" s="1"/>
  <c r="GI145" i="6" s="1"/>
  <c r="CB145" i="6"/>
  <c r="EE145" i="6" s="1"/>
  <c r="GH145" i="6" s="1"/>
  <c r="CA145" i="6"/>
  <c r="ED145" i="6" s="1"/>
  <c r="GG145" i="6" s="1"/>
  <c r="BZ145" i="6"/>
  <c r="EC145" i="6" s="1"/>
  <c r="GF145" i="6" s="1"/>
  <c r="BY145" i="6"/>
  <c r="EB145" i="6" s="1"/>
  <c r="GE145" i="6" s="1"/>
  <c r="BX145" i="6"/>
  <c r="EA145" i="6" s="1"/>
  <c r="GD145" i="6" s="1"/>
  <c r="BW145" i="6"/>
  <c r="DZ145" i="6" s="1"/>
  <c r="GC145" i="6" s="1"/>
  <c r="BV145" i="6"/>
  <c r="DY145" i="6" s="1"/>
  <c r="GB145" i="6" s="1"/>
  <c r="BU145" i="6"/>
  <c r="DX145" i="6" s="1"/>
  <c r="GA145" i="6" s="1"/>
  <c r="BT145" i="6"/>
  <c r="DW145" i="6" s="1"/>
  <c r="FZ145" i="6" s="1"/>
  <c r="BS145" i="6"/>
  <c r="DV145" i="6" s="1"/>
  <c r="FY145" i="6" s="1"/>
  <c r="DU144" i="6"/>
  <c r="FX144" i="6" s="1"/>
  <c r="DT144" i="6"/>
  <c r="FW144" i="6" s="1"/>
  <c r="HZ144" i="6" s="1"/>
  <c r="DS144" i="6"/>
  <c r="FV144" i="6" s="1"/>
  <c r="HY144" i="6" s="1"/>
  <c r="DR144" i="6"/>
  <c r="FU144" i="6" s="1"/>
  <c r="HX144" i="6" s="1"/>
  <c r="DQ144" i="6"/>
  <c r="FT144" i="6" s="1"/>
  <c r="HW144" i="6" s="1"/>
  <c r="DP144" i="6"/>
  <c r="FS144" i="6" s="1"/>
  <c r="HV144" i="6" s="1"/>
  <c r="DO144" i="6"/>
  <c r="FR144" i="6" s="1"/>
  <c r="HU144" i="6" s="1"/>
  <c r="DN144" i="6"/>
  <c r="FQ144" i="6" s="1"/>
  <c r="HT144" i="6" s="1"/>
  <c r="DM144" i="6"/>
  <c r="FP144" i="6" s="1"/>
  <c r="HS144" i="6" s="1"/>
  <c r="DL144" i="6"/>
  <c r="FO144" i="6" s="1"/>
  <c r="HR144" i="6" s="1"/>
  <c r="DK144" i="6"/>
  <c r="FN144" i="6" s="1"/>
  <c r="HQ144" i="6" s="1"/>
  <c r="DJ144" i="6"/>
  <c r="FM144" i="6" s="1"/>
  <c r="HP144" i="6" s="1"/>
  <c r="DI144" i="6"/>
  <c r="FL144" i="6" s="1"/>
  <c r="HO144" i="6" s="1"/>
  <c r="DH144" i="6"/>
  <c r="FK144" i="6" s="1"/>
  <c r="HN144" i="6" s="1"/>
  <c r="DG144" i="6"/>
  <c r="FJ144" i="6" s="1"/>
  <c r="HM144" i="6" s="1"/>
  <c r="DF144" i="6"/>
  <c r="FI144" i="6" s="1"/>
  <c r="HL144" i="6" s="1"/>
  <c r="DE144" i="6"/>
  <c r="FH144" i="6" s="1"/>
  <c r="HK144" i="6" s="1"/>
  <c r="DD144" i="6"/>
  <c r="FG144" i="6" s="1"/>
  <c r="HJ144" i="6" s="1"/>
  <c r="DC144" i="6"/>
  <c r="FF144" i="6" s="1"/>
  <c r="HI144" i="6" s="1"/>
  <c r="DB144" i="6"/>
  <c r="FE144" i="6" s="1"/>
  <c r="HH144" i="6" s="1"/>
  <c r="DA144" i="6"/>
  <c r="FD144" i="6" s="1"/>
  <c r="HG144" i="6" s="1"/>
  <c r="CZ144" i="6"/>
  <c r="FC144" i="6" s="1"/>
  <c r="HF144" i="6" s="1"/>
  <c r="CY144" i="6"/>
  <c r="FB144" i="6" s="1"/>
  <c r="HE144" i="6" s="1"/>
  <c r="CX144" i="6"/>
  <c r="FA144" i="6" s="1"/>
  <c r="HD144" i="6" s="1"/>
  <c r="CW144" i="6"/>
  <c r="EZ144" i="6" s="1"/>
  <c r="HC144" i="6" s="1"/>
  <c r="CV144" i="6"/>
  <c r="EY144" i="6" s="1"/>
  <c r="HB144" i="6" s="1"/>
  <c r="CU144" i="6"/>
  <c r="EX144" i="6" s="1"/>
  <c r="HA144" i="6" s="1"/>
  <c r="CT144" i="6"/>
  <c r="EW144" i="6" s="1"/>
  <c r="GZ144" i="6" s="1"/>
  <c r="CS144" i="6"/>
  <c r="EV144" i="6" s="1"/>
  <c r="GY144" i="6" s="1"/>
  <c r="CR144" i="6"/>
  <c r="EU144" i="6" s="1"/>
  <c r="GX144" i="6" s="1"/>
  <c r="CQ144" i="6"/>
  <c r="ET144" i="6" s="1"/>
  <c r="GW144" i="6" s="1"/>
  <c r="CP144" i="6"/>
  <c r="ES144" i="6" s="1"/>
  <c r="GV144" i="6" s="1"/>
  <c r="CO144" i="6"/>
  <c r="ER144" i="6" s="1"/>
  <c r="GU144" i="6" s="1"/>
  <c r="CN144" i="6"/>
  <c r="EQ144" i="6" s="1"/>
  <c r="GT144" i="6" s="1"/>
  <c r="CM144" i="6"/>
  <c r="EP144" i="6" s="1"/>
  <c r="GS144" i="6" s="1"/>
  <c r="CL144" i="6"/>
  <c r="EO144" i="6" s="1"/>
  <c r="GR144" i="6" s="1"/>
  <c r="CK144" i="6"/>
  <c r="EN144" i="6" s="1"/>
  <c r="GQ144" i="6" s="1"/>
  <c r="CJ144" i="6"/>
  <c r="EM144" i="6" s="1"/>
  <c r="GP144" i="6" s="1"/>
  <c r="CI144" i="6"/>
  <c r="EL144" i="6" s="1"/>
  <c r="GO144" i="6" s="1"/>
  <c r="CH144" i="6"/>
  <c r="EK144" i="6" s="1"/>
  <c r="GN144" i="6" s="1"/>
  <c r="CG144" i="6"/>
  <c r="EJ144" i="6" s="1"/>
  <c r="GM144" i="6" s="1"/>
  <c r="CF144" i="6"/>
  <c r="EI144" i="6" s="1"/>
  <c r="GL144" i="6" s="1"/>
  <c r="CE144" i="6"/>
  <c r="EH144" i="6" s="1"/>
  <c r="GK144" i="6" s="1"/>
  <c r="CD144" i="6"/>
  <c r="EG144" i="6" s="1"/>
  <c r="GJ144" i="6" s="1"/>
  <c r="CC144" i="6"/>
  <c r="EF144" i="6" s="1"/>
  <c r="GI144" i="6" s="1"/>
  <c r="CB144" i="6"/>
  <c r="EE144" i="6" s="1"/>
  <c r="GH144" i="6" s="1"/>
  <c r="CA144" i="6"/>
  <c r="ED144" i="6" s="1"/>
  <c r="GG144" i="6" s="1"/>
  <c r="BZ144" i="6"/>
  <c r="EC144" i="6" s="1"/>
  <c r="GF144" i="6" s="1"/>
  <c r="BY144" i="6"/>
  <c r="EB144" i="6" s="1"/>
  <c r="GE144" i="6" s="1"/>
  <c r="BX144" i="6"/>
  <c r="EA144" i="6" s="1"/>
  <c r="GD144" i="6" s="1"/>
  <c r="BW144" i="6"/>
  <c r="DZ144" i="6" s="1"/>
  <c r="GC144" i="6" s="1"/>
  <c r="BV144" i="6"/>
  <c r="DY144" i="6" s="1"/>
  <c r="GB144" i="6" s="1"/>
  <c r="BU144" i="6"/>
  <c r="DX144" i="6" s="1"/>
  <c r="GA144" i="6" s="1"/>
  <c r="BT144" i="6"/>
  <c r="DW144" i="6" s="1"/>
  <c r="FZ144" i="6" s="1"/>
  <c r="BS144" i="6"/>
  <c r="DV144" i="6" s="1"/>
  <c r="FY144" i="6" s="1"/>
  <c r="DU143" i="6"/>
  <c r="FX143" i="6" s="1"/>
  <c r="DT143" i="6"/>
  <c r="FW143" i="6" s="1"/>
  <c r="HZ143" i="6" s="1"/>
  <c r="DS143" i="6"/>
  <c r="FV143" i="6" s="1"/>
  <c r="HY143" i="6" s="1"/>
  <c r="DR143" i="6"/>
  <c r="FU143" i="6" s="1"/>
  <c r="HX143" i="6" s="1"/>
  <c r="DQ143" i="6"/>
  <c r="FT143" i="6" s="1"/>
  <c r="HW143" i="6" s="1"/>
  <c r="DP143" i="6"/>
  <c r="FS143" i="6" s="1"/>
  <c r="HV143" i="6" s="1"/>
  <c r="DO143" i="6"/>
  <c r="FR143" i="6" s="1"/>
  <c r="HU143" i="6" s="1"/>
  <c r="DN143" i="6"/>
  <c r="FQ143" i="6" s="1"/>
  <c r="HT143" i="6" s="1"/>
  <c r="DM143" i="6"/>
  <c r="FP143" i="6" s="1"/>
  <c r="HS143" i="6" s="1"/>
  <c r="DL143" i="6"/>
  <c r="FO143" i="6" s="1"/>
  <c r="HR143" i="6" s="1"/>
  <c r="DK143" i="6"/>
  <c r="FN143" i="6" s="1"/>
  <c r="HQ143" i="6" s="1"/>
  <c r="DJ143" i="6"/>
  <c r="FM143" i="6" s="1"/>
  <c r="HP143" i="6" s="1"/>
  <c r="DI143" i="6"/>
  <c r="FL143" i="6" s="1"/>
  <c r="HO143" i="6" s="1"/>
  <c r="DH143" i="6"/>
  <c r="FK143" i="6" s="1"/>
  <c r="HN143" i="6" s="1"/>
  <c r="DG143" i="6"/>
  <c r="FJ143" i="6" s="1"/>
  <c r="HM143" i="6" s="1"/>
  <c r="DF143" i="6"/>
  <c r="FI143" i="6" s="1"/>
  <c r="HL143" i="6" s="1"/>
  <c r="DE143" i="6"/>
  <c r="FH143" i="6" s="1"/>
  <c r="HK143" i="6" s="1"/>
  <c r="DD143" i="6"/>
  <c r="FG143" i="6" s="1"/>
  <c r="HJ143" i="6" s="1"/>
  <c r="DC143" i="6"/>
  <c r="FF143" i="6" s="1"/>
  <c r="HI143" i="6" s="1"/>
  <c r="DB143" i="6"/>
  <c r="FE143" i="6" s="1"/>
  <c r="HH143" i="6" s="1"/>
  <c r="DA143" i="6"/>
  <c r="FD143" i="6" s="1"/>
  <c r="HG143" i="6" s="1"/>
  <c r="CZ143" i="6"/>
  <c r="FC143" i="6" s="1"/>
  <c r="HF143" i="6" s="1"/>
  <c r="CY143" i="6"/>
  <c r="FB143" i="6" s="1"/>
  <c r="HE143" i="6" s="1"/>
  <c r="CX143" i="6"/>
  <c r="FA143" i="6" s="1"/>
  <c r="HD143" i="6" s="1"/>
  <c r="CW143" i="6"/>
  <c r="EZ143" i="6" s="1"/>
  <c r="HC143" i="6" s="1"/>
  <c r="CV143" i="6"/>
  <c r="EY143" i="6" s="1"/>
  <c r="HB143" i="6" s="1"/>
  <c r="CU143" i="6"/>
  <c r="EX143" i="6" s="1"/>
  <c r="HA143" i="6" s="1"/>
  <c r="CT143" i="6"/>
  <c r="EW143" i="6" s="1"/>
  <c r="GZ143" i="6" s="1"/>
  <c r="CS143" i="6"/>
  <c r="EV143" i="6" s="1"/>
  <c r="GY143" i="6" s="1"/>
  <c r="CR143" i="6"/>
  <c r="EU143" i="6" s="1"/>
  <c r="GX143" i="6" s="1"/>
  <c r="CQ143" i="6"/>
  <c r="ET143" i="6" s="1"/>
  <c r="GW143" i="6" s="1"/>
  <c r="CP143" i="6"/>
  <c r="ES143" i="6" s="1"/>
  <c r="GV143" i="6" s="1"/>
  <c r="CO143" i="6"/>
  <c r="ER143" i="6" s="1"/>
  <c r="GU143" i="6" s="1"/>
  <c r="CN143" i="6"/>
  <c r="EQ143" i="6" s="1"/>
  <c r="GT143" i="6" s="1"/>
  <c r="CM143" i="6"/>
  <c r="EP143" i="6" s="1"/>
  <c r="GS143" i="6" s="1"/>
  <c r="CL143" i="6"/>
  <c r="EO143" i="6" s="1"/>
  <c r="GR143" i="6" s="1"/>
  <c r="CK143" i="6"/>
  <c r="EN143" i="6" s="1"/>
  <c r="GQ143" i="6" s="1"/>
  <c r="CJ143" i="6"/>
  <c r="EM143" i="6" s="1"/>
  <c r="GP143" i="6" s="1"/>
  <c r="CI143" i="6"/>
  <c r="EL143" i="6" s="1"/>
  <c r="GO143" i="6" s="1"/>
  <c r="CH143" i="6"/>
  <c r="EK143" i="6" s="1"/>
  <c r="GN143" i="6" s="1"/>
  <c r="CG143" i="6"/>
  <c r="EJ143" i="6" s="1"/>
  <c r="GM143" i="6" s="1"/>
  <c r="CF143" i="6"/>
  <c r="EI143" i="6" s="1"/>
  <c r="GL143" i="6" s="1"/>
  <c r="CE143" i="6"/>
  <c r="EH143" i="6" s="1"/>
  <c r="GK143" i="6" s="1"/>
  <c r="CD143" i="6"/>
  <c r="EG143" i="6" s="1"/>
  <c r="GJ143" i="6" s="1"/>
  <c r="CC143" i="6"/>
  <c r="EF143" i="6" s="1"/>
  <c r="GI143" i="6" s="1"/>
  <c r="CB143" i="6"/>
  <c r="EE143" i="6" s="1"/>
  <c r="GH143" i="6" s="1"/>
  <c r="CA143" i="6"/>
  <c r="ED143" i="6" s="1"/>
  <c r="GG143" i="6" s="1"/>
  <c r="BZ143" i="6"/>
  <c r="EC143" i="6" s="1"/>
  <c r="GF143" i="6" s="1"/>
  <c r="BY143" i="6"/>
  <c r="EB143" i="6" s="1"/>
  <c r="GE143" i="6" s="1"/>
  <c r="BX143" i="6"/>
  <c r="EA143" i="6" s="1"/>
  <c r="GD143" i="6" s="1"/>
  <c r="BW143" i="6"/>
  <c r="DZ143" i="6" s="1"/>
  <c r="GC143" i="6" s="1"/>
  <c r="BV143" i="6"/>
  <c r="DY143" i="6" s="1"/>
  <c r="GB143" i="6" s="1"/>
  <c r="BU143" i="6"/>
  <c r="DX143" i="6" s="1"/>
  <c r="GA143" i="6" s="1"/>
  <c r="BT143" i="6"/>
  <c r="DW143" i="6" s="1"/>
  <c r="FZ143" i="6" s="1"/>
  <c r="BS143" i="6"/>
  <c r="DV143" i="6" s="1"/>
  <c r="FY143" i="6" s="1"/>
  <c r="DU142" i="6"/>
  <c r="FX142" i="6" s="1"/>
  <c r="DT142" i="6"/>
  <c r="FW142" i="6" s="1"/>
  <c r="HZ142" i="6" s="1"/>
  <c r="DS142" i="6"/>
  <c r="FV142" i="6" s="1"/>
  <c r="HY142" i="6" s="1"/>
  <c r="DR142" i="6"/>
  <c r="FU142" i="6" s="1"/>
  <c r="HX142" i="6" s="1"/>
  <c r="DQ142" i="6"/>
  <c r="FT142" i="6" s="1"/>
  <c r="HW142" i="6" s="1"/>
  <c r="DP142" i="6"/>
  <c r="FS142" i="6" s="1"/>
  <c r="HV142" i="6" s="1"/>
  <c r="DO142" i="6"/>
  <c r="FR142" i="6" s="1"/>
  <c r="HU142" i="6" s="1"/>
  <c r="DN142" i="6"/>
  <c r="FQ142" i="6" s="1"/>
  <c r="HT142" i="6" s="1"/>
  <c r="DM142" i="6"/>
  <c r="FP142" i="6" s="1"/>
  <c r="HS142" i="6" s="1"/>
  <c r="DL142" i="6"/>
  <c r="FO142" i="6" s="1"/>
  <c r="HR142" i="6" s="1"/>
  <c r="DK142" i="6"/>
  <c r="FN142" i="6" s="1"/>
  <c r="HQ142" i="6" s="1"/>
  <c r="DJ142" i="6"/>
  <c r="FM142" i="6" s="1"/>
  <c r="HP142" i="6" s="1"/>
  <c r="DI142" i="6"/>
  <c r="FL142" i="6" s="1"/>
  <c r="HO142" i="6" s="1"/>
  <c r="DH142" i="6"/>
  <c r="FK142" i="6" s="1"/>
  <c r="HN142" i="6" s="1"/>
  <c r="DG142" i="6"/>
  <c r="FJ142" i="6" s="1"/>
  <c r="HM142" i="6" s="1"/>
  <c r="DF142" i="6"/>
  <c r="FI142" i="6" s="1"/>
  <c r="HL142" i="6" s="1"/>
  <c r="DE142" i="6"/>
  <c r="FH142" i="6" s="1"/>
  <c r="HK142" i="6" s="1"/>
  <c r="DD142" i="6"/>
  <c r="FG142" i="6" s="1"/>
  <c r="HJ142" i="6" s="1"/>
  <c r="DC142" i="6"/>
  <c r="FF142" i="6" s="1"/>
  <c r="HI142" i="6" s="1"/>
  <c r="DB142" i="6"/>
  <c r="FE142" i="6" s="1"/>
  <c r="HH142" i="6" s="1"/>
  <c r="DA142" i="6"/>
  <c r="FD142" i="6" s="1"/>
  <c r="HG142" i="6" s="1"/>
  <c r="CZ142" i="6"/>
  <c r="FC142" i="6" s="1"/>
  <c r="HF142" i="6" s="1"/>
  <c r="CY142" i="6"/>
  <c r="FB142" i="6" s="1"/>
  <c r="HE142" i="6" s="1"/>
  <c r="CX142" i="6"/>
  <c r="FA142" i="6" s="1"/>
  <c r="HD142" i="6" s="1"/>
  <c r="CW142" i="6"/>
  <c r="EZ142" i="6" s="1"/>
  <c r="HC142" i="6" s="1"/>
  <c r="CV142" i="6"/>
  <c r="EY142" i="6" s="1"/>
  <c r="HB142" i="6" s="1"/>
  <c r="CU142" i="6"/>
  <c r="EX142" i="6" s="1"/>
  <c r="HA142" i="6" s="1"/>
  <c r="CT142" i="6"/>
  <c r="EW142" i="6" s="1"/>
  <c r="GZ142" i="6" s="1"/>
  <c r="CS142" i="6"/>
  <c r="EV142" i="6" s="1"/>
  <c r="GY142" i="6" s="1"/>
  <c r="CR142" i="6"/>
  <c r="EU142" i="6" s="1"/>
  <c r="GX142" i="6" s="1"/>
  <c r="CQ142" i="6"/>
  <c r="ET142" i="6" s="1"/>
  <c r="GW142" i="6" s="1"/>
  <c r="CP142" i="6"/>
  <c r="ES142" i="6" s="1"/>
  <c r="GV142" i="6" s="1"/>
  <c r="CO142" i="6"/>
  <c r="ER142" i="6" s="1"/>
  <c r="GU142" i="6" s="1"/>
  <c r="CN142" i="6"/>
  <c r="EQ142" i="6" s="1"/>
  <c r="GT142" i="6" s="1"/>
  <c r="CM142" i="6"/>
  <c r="EP142" i="6" s="1"/>
  <c r="GS142" i="6" s="1"/>
  <c r="CL142" i="6"/>
  <c r="EO142" i="6" s="1"/>
  <c r="GR142" i="6" s="1"/>
  <c r="CK142" i="6"/>
  <c r="EN142" i="6" s="1"/>
  <c r="GQ142" i="6" s="1"/>
  <c r="CJ142" i="6"/>
  <c r="EM142" i="6" s="1"/>
  <c r="GP142" i="6" s="1"/>
  <c r="CI142" i="6"/>
  <c r="EL142" i="6" s="1"/>
  <c r="GO142" i="6" s="1"/>
  <c r="CH142" i="6"/>
  <c r="EK142" i="6" s="1"/>
  <c r="GN142" i="6" s="1"/>
  <c r="CG142" i="6"/>
  <c r="EJ142" i="6" s="1"/>
  <c r="GM142" i="6" s="1"/>
  <c r="CF142" i="6"/>
  <c r="EI142" i="6" s="1"/>
  <c r="GL142" i="6" s="1"/>
  <c r="CE142" i="6"/>
  <c r="EH142" i="6" s="1"/>
  <c r="GK142" i="6" s="1"/>
  <c r="CD142" i="6"/>
  <c r="EG142" i="6" s="1"/>
  <c r="GJ142" i="6" s="1"/>
  <c r="CC142" i="6"/>
  <c r="EF142" i="6" s="1"/>
  <c r="GI142" i="6" s="1"/>
  <c r="CB142" i="6"/>
  <c r="EE142" i="6" s="1"/>
  <c r="GH142" i="6" s="1"/>
  <c r="CA142" i="6"/>
  <c r="ED142" i="6" s="1"/>
  <c r="GG142" i="6" s="1"/>
  <c r="BZ142" i="6"/>
  <c r="EC142" i="6" s="1"/>
  <c r="GF142" i="6" s="1"/>
  <c r="BY142" i="6"/>
  <c r="EB142" i="6" s="1"/>
  <c r="GE142" i="6" s="1"/>
  <c r="BX142" i="6"/>
  <c r="EA142" i="6" s="1"/>
  <c r="GD142" i="6" s="1"/>
  <c r="BW142" i="6"/>
  <c r="DZ142" i="6" s="1"/>
  <c r="GC142" i="6" s="1"/>
  <c r="BV142" i="6"/>
  <c r="DY142" i="6" s="1"/>
  <c r="GB142" i="6" s="1"/>
  <c r="BU142" i="6"/>
  <c r="DX142" i="6" s="1"/>
  <c r="GA142" i="6" s="1"/>
  <c r="BT142" i="6"/>
  <c r="DW142" i="6" s="1"/>
  <c r="FZ142" i="6" s="1"/>
  <c r="BS142" i="6"/>
  <c r="DV142" i="6" s="1"/>
  <c r="FY142" i="6" s="1"/>
  <c r="DU141" i="6"/>
  <c r="FX141" i="6" s="1"/>
  <c r="DT141" i="6"/>
  <c r="FW141" i="6" s="1"/>
  <c r="HZ141" i="6" s="1"/>
  <c r="DS141" i="6"/>
  <c r="FV141" i="6" s="1"/>
  <c r="HY141" i="6" s="1"/>
  <c r="DR141" i="6"/>
  <c r="FU141" i="6" s="1"/>
  <c r="HX141" i="6" s="1"/>
  <c r="DQ141" i="6"/>
  <c r="FT141" i="6" s="1"/>
  <c r="HW141" i="6" s="1"/>
  <c r="DP141" i="6"/>
  <c r="FS141" i="6" s="1"/>
  <c r="HV141" i="6" s="1"/>
  <c r="DO141" i="6"/>
  <c r="FR141" i="6" s="1"/>
  <c r="HU141" i="6" s="1"/>
  <c r="DN141" i="6"/>
  <c r="FQ141" i="6" s="1"/>
  <c r="HT141" i="6" s="1"/>
  <c r="DM141" i="6"/>
  <c r="FP141" i="6" s="1"/>
  <c r="HS141" i="6" s="1"/>
  <c r="DL141" i="6"/>
  <c r="FO141" i="6" s="1"/>
  <c r="HR141" i="6" s="1"/>
  <c r="DK141" i="6"/>
  <c r="FN141" i="6" s="1"/>
  <c r="HQ141" i="6" s="1"/>
  <c r="DJ141" i="6"/>
  <c r="FM141" i="6" s="1"/>
  <c r="HP141" i="6" s="1"/>
  <c r="DI141" i="6"/>
  <c r="FL141" i="6" s="1"/>
  <c r="HO141" i="6" s="1"/>
  <c r="DH141" i="6"/>
  <c r="FK141" i="6" s="1"/>
  <c r="HN141" i="6" s="1"/>
  <c r="DG141" i="6"/>
  <c r="FJ141" i="6" s="1"/>
  <c r="HM141" i="6" s="1"/>
  <c r="DF141" i="6"/>
  <c r="FI141" i="6" s="1"/>
  <c r="HL141" i="6" s="1"/>
  <c r="DE141" i="6"/>
  <c r="FH141" i="6" s="1"/>
  <c r="HK141" i="6" s="1"/>
  <c r="DD141" i="6"/>
  <c r="FG141" i="6" s="1"/>
  <c r="HJ141" i="6" s="1"/>
  <c r="DC141" i="6"/>
  <c r="FF141" i="6" s="1"/>
  <c r="HI141" i="6" s="1"/>
  <c r="DB141" i="6"/>
  <c r="FE141" i="6" s="1"/>
  <c r="HH141" i="6" s="1"/>
  <c r="DA141" i="6"/>
  <c r="FD141" i="6" s="1"/>
  <c r="HG141" i="6" s="1"/>
  <c r="CZ141" i="6"/>
  <c r="FC141" i="6" s="1"/>
  <c r="HF141" i="6" s="1"/>
  <c r="CY141" i="6"/>
  <c r="FB141" i="6" s="1"/>
  <c r="HE141" i="6" s="1"/>
  <c r="CX141" i="6"/>
  <c r="FA141" i="6" s="1"/>
  <c r="HD141" i="6" s="1"/>
  <c r="CW141" i="6"/>
  <c r="EZ141" i="6" s="1"/>
  <c r="HC141" i="6" s="1"/>
  <c r="CV141" i="6"/>
  <c r="EY141" i="6" s="1"/>
  <c r="HB141" i="6" s="1"/>
  <c r="CU141" i="6"/>
  <c r="EX141" i="6" s="1"/>
  <c r="HA141" i="6" s="1"/>
  <c r="CT141" i="6"/>
  <c r="EW141" i="6" s="1"/>
  <c r="GZ141" i="6" s="1"/>
  <c r="CS141" i="6"/>
  <c r="EV141" i="6" s="1"/>
  <c r="GY141" i="6" s="1"/>
  <c r="CR141" i="6"/>
  <c r="EU141" i="6" s="1"/>
  <c r="GX141" i="6" s="1"/>
  <c r="CQ141" i="6"/>
  <c r="ET141" i="6" s="1"/>
  <c r="GW141" i="6" s="1"/>
  <c r="CP141" i="6"/>
  <c r="ES141" i="6" s="1"/>
  <c r="GV141" i="6" s="1"/>
  <c r="CO141" i="6"/>
  <c r="ER141" i="6" s="1"/>
  <c r="GU141" i="6" s="1"/>
  <c r="CN141" i="6"/>
  <c r="EQ141" i="6" s="1"/>
  <c r="GT141" i="6" s="1"/>
  <c r="CM141" i="6"/>
  <c r="EP141" i="6" s="1"/>
  <c r="GS141" i="6" s="1"/>
  <c r="CL141" i="6"/>
  <c r="EO141" i="6" s="1"/>
  <c r="GR141" i="6" s="1"/>
  <c r="CK141" i="6"/>
  <c r="EN141" i="6" s="1"/>
  <c r="GQ141" i="6" s="1"/>
  <c r="CJ141" i="6"/>
  <c r="EM141" i="6" s="1"/>
  <c r="GP141" i="6" s="1"/>
  <c r="CI141" i="6"/>
  <c r="EL141" i="6" s="1"/>
  <c r="GO141" i="6" s="1"/>
  <c r="CH141" i="6"/>
  <c r="EK141" i="6" s="1"/>
  <c r="GN141" i="6" s="1"/>
  <c r="CG141" i="6"/>
  <c r="EJ141" i="6" s="1"/>
  <c r="GM141" i="6" s="1"/>
  <c r="CF141" i="6"/>
  <c r="EI141" i="6" s="1"/>
  <c r="GL141" i="6" s="1"/>
  <c r="CE141" i="6"/>
  <c r="EH141" i="6" s="1"/>
  <c r="GK141" i="6" s="1"/>
  <c r="CD141" i="6"/>
  <c r="EG141" i="6" s="1"/>
  <c r="GJ141" i="6" s="1"/>
  <c r="CC141" i="6"/>
  <c r="EF141" i="6" s="1"/>
  <c r="GI141" i="6" s="1"/>
  <c r="CB141" i="6"/>
  <c r="EE141" i="6" s="1"/>
  <c r="GH141" i="6" s="1"/>
  <c r="CA141" i="6"/>
  <c r="ED141" i="6" s="1"/>
  <c r="GG141" i="6" s="1"/>
  <c r="BZ141" i="6"/>
  <c r="EC141" i="6" s="1"/>
  <c r="GF141" i="6" s="1"/>
  <c r="BY141" i="6"/>
  <c r="EB141" i="6" s="1"/>
  <c r="GE141" i="6" s="1"/>
  <c r="BX141" i="6"/>
  <c r="EA141" i="6" s="1"/>
  <c r="GD141" i="6" s="1"/>
  <c r="BW141" i="6"/>
  <c r="DZ141" i="6" s="1"/>
  <c r="GC141" i="6" s="1"/>
  <c r="BV141" i="6"/>
  <c r="DY141" i="6" s="1"/>
  <c r="GB141" i="6" s="1"/>
  <c r="BU141" i="6"/>
  <c r="DX141" i="6" s="1"/>
  <c r="GA141" i="6" s="1"/>
  <c r="BT141" i="6"/>
  <c r="DW141" i="6" s="1"/>
  <c r="FZ141" i="6" s="1"/>
  <c r="BS141" i="6"/>
  <c r="DV141" i="6" s="1"/>
  <c r="FY141" i="6" s="1"/>
  <c r="DU140" i="6"/>
  <c r="FX140" i="6" s="1"/>
  <c r="DT140" i="6"/>
  <c r="FW140" i="6" s="1"/>
  <c r="HZ140" i="6" s="1"/>
  <c r="DS140" i="6"/>
  <c r="FV140" i="6" s="1"/>
  <c r="HY140" i="6" s="1"/>
  <c r="DR140" i="6"/>
  <c r="FU140" i="6" s="1"/>
  <c r="HX140" i="6" s="1"/>
  <c r="DQ140" i="6"/>
  <c r="FT140" i="6" s="1"/>
  <c r="HW140" i="6" s="1"/>
  <c r="DP140" i="6"/>
  <c r="FS140" i="6" s="1"/>
  <c r="HV140" i="6" s="1"/>
  <c r="DO140" i="6"/>
  <c r="FR140" i="6" s="1"/>
  <c r="HU140" i="6" s="1"/>
  <c r="DN140" i="6"/>
  <c r="FQ140" i="6" s="1"/>
  <c r="HT140" i="6" s="1"/>
  <c r="DM140" i="6"/>
  <c r="FP140" i="6" s="1"/>
  <c r="HS140" i="6" s="1"/>
  <c r="DL140" i="6"/>
  <c r="FO140" i="6" s="1"/>
  <c r="HR140" i="6" s="1"/>
  <c r="DK140" i="6"/>
  <c r="FN140" i="6" s="1"/>
  <c r="HQ140" i="6" s="1"/>
  <c r="DJ140" i="6"/>
  <c r="FM140" i="6" s="1"/>
  <c r="HP140" i="6" s="1"/>
  <c r="DI140" i="6"/>
  <c r="FL140" i="6" s="1"/>
  <c r="HO140" i="6" s="1"/>
  <c r="DH140" i="6"/>
  <c r="FK140" i="6" s="1"/>
  <c r="HN140" i="6" s="1"/>
  <c r="DG140" i="6"/>
  <c r="FJ140" i="6" s="1"/>
  <c r="HM140" i="6" s="1"/>
  <c r="DF140" i="6"/>
  <c r="FI140" i="6" s="1"/>
  <c r="HL140" i="6" s="1"/>
  <c r="DE140" i="6"/>
  <c r="FH140" i="6" s="1"/>
  <c r="HK140" i="6" s="1"/>
  <c r="DD140" i="6"/>
  <c r="FG140" i="6" s="1"/>
  <c r="HJ140" i="6" s="1"/>
  <c r="DC140" i="6"/>
  <c r="FF140" i="6" s="1"/>
  <c r="HI140" i="6" s="1"/>
  <c r="DB140" i="6"/>
  <c r="FE140" i="6" s="1"/>
  <c r="HH140" i="6" s="1"/>
  <c r="DA140" i="6"/>
  <c r="FD140" i="6" s="1"/>
  <c r="HG140" i="6" s="1"/>
  <c r="CZ140" i="6"/>
  <c r="FC140" i="6" s="1"/>
  <c r="HF140" i="6" s="1"/>
  <c r="CY140" i="6"/>
  <c r="FB140" i="6" s="1"/>
  <c r="HE140" i="6" s="1"/>
  <c r="CX140" i="6"/>
  <c r="FA140" i="6" s="1"/>
  <c r="HD140" i="6" s="1"/>
  <c r="CW140" i="6"/>
  <c r="EZ140" i="6" s="1"/>
  <c r="HC140" i="6" s="1"/>
  <c r="CV140" i="6"/>
  <c r="EY140" i="6" s="1"/>
  <c r="HB140" i="6" s="1"/>
  <c r="CU140" i="6"/>
  <c r="EX140" i="6" s="1"/>
  <c r="HA140" i="6" s="1"/>
  <c r="CT140" i="6"/>
  <c r="EW140" i="6" s="1"/>
  <c r="GZ140" i="6" s="1"/>
  <c r="CS140" i="6"/>
  <c r="EV140" i="6" s="1"/>
  <c r="GY140" i="6" s="1"/>
  <c r="CR140" i="6"/>
  <c r="EU140" i="6" s="1"/>
  <c r="GX140" i="6" s="1"/>
  <c r="CQ140" i="6"/>
  <c r="ET140" i="6" s="1"/>
  <c r="GW140" i="6" s="1"/>
  <c r="CP140" i="6"/>
  <c r="ES140" i="6" s="1"/>
  <c r="GV140" i="6" s="1"/>
  <c r="CO140" i="6"/>
  <c r="ER140" i="6" s="1"/>
  <c r="GU140" i="6" s="1"/>
  <c r="CN140" i="6"/>
  <c r="EQ140" i="6" s="1"/>
  <c r="GT140" i="6" s="1"/>
  <c r="CM140" i="6"/>
  <c r="EP140" i="6" s="1"/>
  <c r="GS140" i="6" s="1"/>
  <c r="CL140" i="6"/>
  <c r="EO140" i="6" s="1"/>
  <c r="GR140" i="6" s="1"/>
  <c r="CK140" i="6"/>
  <c r="EN140" i="6" s="1"/>
  <c r="GQ140" i="6" s="1"/>
  <c r="CJ140" i="6"/>
  <c r="EM140" i="6" s="1"/>
  <c r="GP140" i="6" s="1"/>
  <c r="CI140" i="6"/>
  <c r="EL140" i="6" s="1"/>
  <c r="GO140" i="6" s="1"/>
  <c r="CH140" i="6"/>
  <c r="EK140" i="6" s="1"/>
  <c r="GN140" i="6" s="1"/>
  <c r="CG140" i="6"/>
  <c r="EJ140" i="6" s="1"/>
  <c r="GM140" i="6" s="1"/>
  <c r="CF140" i="6"/>
  <c r="EI140" i="6" s="1"/>
  <c r="GL140" i="6" s="1"/>
  <c r="CE140" i="6"/>
  <c r="EH140" i="6" s="1"/>
  <c r="GK140" i="6" s="1"/>
  <c r="CD140" i="6"/>
  <c r="EG140" i="6" s="1"/>
  <c r="GJ140" i="6" s="1"/>
  <c r="CC140" i="6"/>
  <c r="EF140" i="6" s="1"/>
  <c r="GI140" i="6" s="1"/>
  <c r="CB140" i="6"/>
  <c r="EE140" i="6" s="1"/>
  <c r="GH140" i="6" s="1"/>
  <c r="CA140" i="6"/>
  <c r="ED140" i="6" s="1"/>
  <c r="GG140" i="6" s="1"/>
  <c r="BZ140" i="6"/>
  <c r="EC140" i="6" s="1"/>
  <c r="GF140" i="6" s="1"/>
  <c r="BY140" i="6"/>
  <c r="EB140" i="6" s="1"/>
  <c r="GE140" i="6" s="1"/>
  <c r="BX140" i="6"/>
  <c r="EA140" i="6" s="1"/>
  <c r="GD140" i="6" s="1"/>
  <c r="BW140" i="6"/>
  <c r="DZ140" i="6" s="1"/>
  <c r="GC140" i="6" s="1"/>
  <c r="BV140" i="6"/>
  <c r="DY140" i="6" s="1"/>
  <c r="GB140" i="6" s="1"/>
  <c r="BU140" i="6"/>
  <c r="DX140" i="6" s="1"/>
  <c r="GA140" i="6" s="1"/>
  <c r="BT140" i="6"/>
  <c r="DW140" i="6" s="1"/>
  <c r="FZ140" i="6" s="1"/>
  <c r="BS140" i="6"/>
  <c r="DV140" i="6" s="1"/>
  <c r="FY140" i="6" s="1"/>
  <c r="DU139" i="6"/>
  <c r="FX139" i="6" s="1"/>
  <c r="DT139" i="6"/>
  <c r="FW139" i="6" s="1"/>
  <c r="HZ139" i="6" s="1"/>
  <c r="DS139" i="6"/>
  <c r="FV139" i="6" s="1"/>
  <c r="HY139" i="6" s="1"/>
  <c r="DR139" i="6"/>
  <c r="FU139" i="6" s="1"/>
  <c r="HX139" i="6" s="1"/>
  <c r="DQ139" i="6"/>
  <c r="FT139" i="6" s="1"/>
  <c r="HW139" i="6" s="1"/>
  <c r="DP139" i="6"/>
  <c r="FS139" i="6" s="1"/>
  <c r="HV139" i="6" s="1"/>
  <c r="DO139" i="6"/>
  <c r="FR139" i="6" s="1"/>
  <c r="HU139" i="6" s="1"/>
  <c r="DN139" i="6"/>
  <c r="FQ139" i="6" s="1"/>
  <c r="HT139" i="6" s="1"/>
  <c r="DM139" i="6"/>
  <c r="FP139" i="6" s="1"/>
  <c r="HS139" i="6" s="1"/>
  <c r="DL139" i="6"/>
  <c r="FO139" i="6" s="1"/>
  <c r="HR139" i="6" s="1"/>
  <c r="DK139" i="6"/>
  <c r="FN139" i="6" s="1"/>
  <c r="HQ139" i="6" s="1"/>
  <c r="DJ139" i="6"/>
  <c r="FM139" i="6" s="1"/>
  <c r="HP139" i="6" s="1"/>
  <c r="DI139" i="6"/>
  <c r="FL139" i="6" s="1"/>
  <c r="HO139" i="6" s="1"/>
  <c r="DH139" i="6"/>
  <c r="FK139" i="6" s="1"/>
  <c r="HN139" i="6" s="1"/>
  <c r="DG139" i="6"/>
  <c r="FJ139" i="6" s="1"/>
  <c r="HM139" i="6" s="1"/>
  <c r="DF139" i="6"/>
  <c r="FI139" i="6" s="1"/>
  <c r="HL139" i="6" s="1"/>
  <c r="DE139" i="6"/>
  <c r="FH139" i="6" s="1"/>
  <c r="HK139" i="6" s="1"/>
  <c r="DD139" i="6"/>
  <c r="FG139" i="6" s="1"/>
  <c r="HJ139" i="6" s="1"/>
  <c r="DC139" i="6"/>
  <c r="FF139" i="6" s="1"/>
  <c r="HI139" i="6" s="1"/>
  <c r="DB139" i="6"/>
  <c r="FE139" i="6" s="1"/>
  <c r="HH139" i="6" s="1"/>
  <c r="DA139" i="6"/>
  <c r="FD139" i="6" s="1"/>
  <c r="HG139" i="6" s="1"/>
  <c r="CZ139" i="6"/>
  <c r="FC139" i="6" s="1"/>
  <c r="HF139" i="6" s="1"/>
  <c r="CY139" i="6"/>
  <c r="FB139" i="6" s="1"/>
  <c r="HE139" i="6" s="1"/>
  <c r="CX139" i="6"/>
  <c r="FA139" i="6" s="1"/>
  <c r="HD139" i="6" s="1"/>
  <c r="CW139" i="6"/>
  <c r="EZ139" i="6" s="1"/>
  <c r="HC139" i="6" s="1"/>
  <c r="CV139" i="6"/>
  <c r="EY139" i="6" s="1"/>
  <c r="HB139" i="6" s="1"/>
  <c r="CU139" i="6"/>
  <c r="EX139" i="6" s="1"/>
  <c r="HA139" i="6" s="1"/>
  <c r="CT139" i="6"/>
  <c r="EW139" i="6" s="1"/>
  <c r="GZ139" i="6" s="1"/>
  <c r="CS139" i="6"/>
  <c r="EV139" i="6" s="1"/>
  <c r="GY139" i="6" s="1"/>
  <c r="CR139" i="6"/>
  <c r="EU139" i="6" s="1"/>
  <c r="GX139" i="6" s="1"/>
  <c r="CQ139" i="6"/>
  <c r="ET139" i="6" s="1"/>
  <c r="GW139" i="6" s="1"/>
  <c r="CP139" i="6"/>
  <c r="ES139" i="6" s="1"/>
  <c r="GV139" i="6" s="1"/>
  <c r="CO139" i="6"/>
  <c r="ER139" i="6" s="1"/>
  <c r="GU139" i="6" s="1"/>
  <c r="CN139" i="6"/>
  <c r="EQ139" i="6" s="1"/>
  <c r="GT139" i="6" s="1"/>
  <c r="CM139" i="6"/>
  <c r="EP139" i="6" s="1"/>
  <c r="GS139" i="6" s="1"/>
  <c r="CL139" i="6"/>
  <c r="EO139" i="6" s="1"/>
  <c r="GR139" i="6" s="1"/>
  <c r="CK139" i="6"/>
  <c r="EN139" i="6" s="1"/>
  <c r="GQ139" i="6" s="1"/>
  <c r="CJ139" i="6"/>
  <c r="EM139" i="6" s="1"/>
  <c r="GP139" i="6" s="1"/>
  <c r="CI139" i="6"/>
  <c r="EL139" i="6" s="1"/>
  <c r="GO139" i="6" s="1"/>
  <c r="CH139" i="6"/>
  <c r="EK139" i="6" s="1"/>
  <c r="GN139" i="6" s="1"/>
  <c r="CG139" i="6"/>
  <c r="EJ139" i="6" s="1"/>
  <c r="GM139" i="6" s="1"/>
  <c r="CF139" i="6"/>
  <c r="EI139" i="6" s="1"/>
  <c r="GL139" i="6" s="1"/>
  <c r="CE139" i="6"/>
  <c r="EH139" i="6" s="1"/>
  <c r="GK139" i="6" s="1"/>
  <c r="CD139" i="6"/>
  <c r="EG139" i="6" s="1"/>
  <c r="GJ139" i="6" s="1"/>
  <c r="CC139" i="6"/>
  <c r="EF139" i="6" s="1"/>
  <c r="GI139" i="6" s="1"/>
  <c r="CB139" i="6"/>
  <c r="EE139" i="6" s="1"/>
  <c r="GH139" i="6" s="1"/>
  <c r="CA139" i="6"/>
  <c r="ED139" i="6" s="1"/>
  <c r="GG139" i="6" s="1"/>
  <c r="BZ139" i="6"/>
  <c r="EC139" i="6" s="1"/>
  <c r="GF139" i="6" s="1"/>
  <c r="BY139" i="6"/>
  <c r="EB139" i="6" s="1"/>
  <c r="GE139" i="6" s="1"/>
  <c r="BX139" i="6"/>
  <c r="EA139" i="6" s="1"/>
  <c r="GD139" i="6" s="1"/>
  <c r="BW139" i="6"/>
  <c r="DZ139" i="6" s="1"/>
  <c r="GC139" i="6" s="1"/>
  <c r="BV139" i="6"/>
  <c r="DY139" i="6" s="1"/>
  <c r="GB139" i="6" s="1"/>
  <c r="BU139" i="6"/>
  <c r="DX139" i="6" s="1"/>
  <c r="GA139" i="6" s="1"/>
  <c r="BT139" i="6"/>
  <c r="DW139" i="6" s="1"/>
  <c r="FZ139" i="6" s="1"/>
  <c r="BS139" i="6"/>
  <c r="DV139" i="6" s="1"/>
  <c r="FY139" i="6" s="1"/>
  <c r="DU138" i="6"/>
  <c r="FX138" i="6" s="1"/>
  <c r="DT138" i="6"/>
  <c r="FW138" i="6" s="1"/>
  <c r="HZ138" i="6" s="1"/>
  <c r="DS138" i="6"/>
  <c r="FV138" i="6" s="1"/>
  <c r="HY138" i="6" s="1"/>
  <c r="DR138" i="6"/>
  <c r="FU138" i="6" s="1"/>
  <c r="HX138" i="6" s="1"/>
  <c r="DQ138" i="6"/>
  <c r="FT138" i="6" s="1"/>
  <c r="HW138" i="6" s="1"/>
  <c r="DP138" i="6"/>
  <c r="FS138" i="6" s="1"/>
  <c r="HV138" i="6" s="1"/>
  <c r="DO138" i="6"/>
  <c r="FR138" i="6" s="1"/>
  <c r="HU138" i="6" s="1"/>
  <c r="DN138" i="6"/>
  <c r="FQ138" i="6" s="1"/>
  <c r="HT138" i="6" s="1"/>
  <c r="DM138" i="6"/>
  <c r="FP138" i="6" s="1"/>
  <c r="HS138" i="6" s="1"/>
  <c r="DL138" i="6"/>
  <c r="FO138" i="6" s="1"/>
  <c r="HR138" i="6" s="1"/>
  <c r="DK138" i="6"/>
  <c r="FN138" i="6" s="1"/>
  <c r="HQ138" i="6" s="1"/>
  <c r="DJ138" i="6"/>
  <c r="FM138" i="6" s="1"/>
  <c r="HP138" i="6" s="1"/>
  <c r="DI138" i="6"/>
  <c r="FL138" i="6" s="1"/>
  <c r="HO138" i="6" s="1"/>
  <c r="DH138" i="6"/>
  <c r="FK138" i="6" s="1"/>
  <c r="HN138" i="6" s="1"/>
  <c r="DG138" i="6"/>
  <c r="FJ138" i="6" s="1"/>
  <c r="HM138" i="6" s="1"/>
  <c r="DF138" i="6"/>
  <c r="FI138" i="6" s="1"/>
  <c r="HL138" i="6" s="1"/>
  <c r="DE138" i="6"/>
  <c r="FH138" i="6" s="1"/>
  <c r="HK138" i="6" s="1"/>
  <c r="DD138" i="6"/>
  <c r="FG138" i="6" s="1"/>
  <c r="HJ138" i="6" s="1"/>
  <c r="DC138" i="6"/>
  <c r="FF138" i="6" s="1"/>
  <c r="HI138" i="6" s="1"/>
  <c r="DB138" i="6"/>
  <c r="FE138" i="6" s="1"/>
  <c r="HH138" i="6" s="1"/>
  <c r="DA138" i="6"/>
  <c r="FD138" i="6" s="1"/>
  <c r="HG138" i="6" s="1"/>
  <c r="CZ138" i="6"/>
  <c r="FC138" i="6" s="1"/>
  <c r="HF138" i="6" s="1"/>
  <c r="CY138" i="6"/>
  <c r="FB138" i="6" s="1"/>
  <c r="HE138" i="6" s="1"/>
  <c r="CX138" i="6"/>
  <c r="FA138" i="6" s="1"/>
  <c r="HD138" i="6" s="1"/>
  <c r="CW138" i="6"/>
  <c r="EZ138" i="6" s="1"/>
  <c r="HC138" i="6" s="1"/>
  <c r="CV138" i="6"/>
  <c r="EY138" i="6" s="1"/>
  <c r="HB138" i="6" s="1"/>
  <c r="CU138" i="6"/>
  <c r="EX138" i="6" s="1"/>
  <c r="HA138" i="6" s="1"/>
  <c r="CT138" i="6"/>
  <c r="EW138" i="6" s="1"/>
  <c r="GZ138" i="6" s="1"/>
  <c r="CS138" i="6"/>
  <c r="EV138" i="6" s="1"/>
  <c r="GY138" i="6" s="1"/>
  <c r="CR138" i="6"/>
  <c r="EU138" i="6" s="1"/>
  <c r="GX138" i="6" s="1"/>
  <c r="CQ138" i="6"/>
  <c r="ET138" i="6" s="1"/>
  <c r="GW138" i="6" s="1"/>
  <c r="CP138" i="6"/>
  <c r="ES138" i="6" s="1"/>
  <c r="GV138" i="6" s="1"/>
  <c r="CO138" i="6"/>
  <c r="ER138" i="6" s="1"/>
  <c r="GU138" i="6" s="1"/>
  <c r="CN138" i="6"/>
  <c r="EQ138" i="6" s="1"/>
  <c r="GT138" i="6" s="1"/>
  <c r="CM138" i="6"/>
  <c r="EP138" i="6" s="1"/>
  <c r="GS138" i="6" s="1"/>
  <c r="CL138" i="6"/>
  <c r="EO138" i="6" s="1"/>
  <c r="GR138" i="6" s="1"/>
  <c r="CK138" i="6"/>
  <c r="EN138" i="6" s="1"/>
  <c r="GQ138" i="6" s="1"/>
  <c r="CJ138" i="6"/>
  <c r="EM138" i="6" s="1"/>
  <c r="GP138" i="6" s="1"/>
  <c r="CI138" i="6"/>
  <c r="EL138" i="6" s="1"/>
  <c r="GO138" i="6" s="1"/>
  <c r="CH138" i="6"/>
  <c r="EK138" i="6" s="1"/>
  <c r="GN138" i="6" s="1"/>
  <c r="CG138" i="6"/>
  <c r="EJ138" i="6" s="1"/>
  <c r="GM138" i="6" s="1"/>
  <c r="CF138" i="6"/>
  <c r="EI138" i="6" s="1"/>
  <c r="GL138" i="6" s="1"/>
  <c r="CE138" i="6"/>
  <c r="EH138" i="6" s="1"/>
  <c r="GK138" i="6" s="1"/>
  <c r="CD138" i="6"/>
  <c r="EG138" i="6" s="1"/>
  <c r="GJ138" i="6" s="1"/>
  <c r="CC138" i="6"/>
  <c r="EF138" i="6" s="1"/>
  <c r="GI138" i="6" s="1"/>
  <c r="CB138" i="6"/>
  <c r="EE138" i="6" s="1"/>
  <c r="GH138" i="6" s="1"/>
  <c r="CA138" i="6"/>
  <c r="ED138" i="6" s="1"/>
  <c r="GG138" i="6" s="1"/>
  <c r="BZ138" i="6"/>
  <c r="EC138" i="6" s="1"/>
  <c r="GF138" i="6" s="1"/>
  <c r="BY138" i="6"/>
  <c r="EB138" i="6" s="1"/>
  <c r="GE138" i="6" s="1"/>
  <c r="BX138" i="6"/>
  <c r="EA138" i="6" s="1"/>
  <c r="GD138" i="6" s="1"/>
  <c r="BW138" i="6"/>
  <c r="DZ138" i="6" s="1"/>
  <c r="GC138" i="6" s="1"/>
  <c r="BV138" i="6"/>
  <c r="DY138" i="6" s="1"/>
  <c r="GB138" i="6" s="1"/>
  <c r="BU138" i="6"/>
  <c r="DX138" i="6" s="1"/>
  <c r="GA138" i="6" s="1"/>
  <c r="BT138" i="6"/>
  <c r="DW138" i="6" s="1"/>
  <c r="FZ138" i="6" s="1"/>
  <c r="BS138" i="6"/>
  <c r="DV138" i="6" s="1"/>
  <c r="FY138" i="6" s="1"/>
  <c r="DU137" i="6"/>
  <c r="FX137" i="6" s="1"/>
  <c r="DT137" i="6"/>
  <c r="FW137" i="6" s="1"/>
  <c r="HZ137" i="6" s="1"/>
  <c r="DS137" i="6"/>
  <c r="FV137" i="6" s="1"/>
  <c r="HY137" i="6" s="1"/>
  <c r="DR137" i="6"/>
  <c r="FU137" i="6" s="1"/>
  <c r="HX137" i="6" s="1"/>
  <c r="DQ137" i="6"/>
  <c r="FT137" i="6" s="1"/>
  <c r="HW137" i="6" s="1"/>
  <c r="DP137" i="6"/>
  <c r="FS137" i="6" s="1"/>
  <c r="HV137" i="6" s="1"/>
  <c r="DO137" i="6"/>
  <c r="FR137" i="6" s="1"/>
  <c r="HU137" i="6" s="1"/>
  <c r="DN137" i="6"/>
  <c r="FQ137" i="6" s="1"/>
  <c r="HT137" i="6" s="1"/>
  <c r="DM137" i="6"/>
  <c r="FP137" i="6" s="1"/>
  <c r="HS137" i="6" s="1"/>
  <c r="DL137" i="6"/>
  <c r="FO137" i="6" s="1"/>
  <c r="HR137" i="6" s="1"/>
  <c r="DK137" i="6"/>
  <c r="FN137" i="6" s="1"/>
  <c r="HQ137" i="6" s="1"/>
  <c r="DJ137" i="6"/>
  <c r="FM137" i="6" s="1"/>
  <c r="HP137" i="6" s="1"/>
  <c r="DI137" i="6"/>
  <c r="FL137" i="6" s="1"/>
  <c r="HO137" i="6" s="1"/>
  <c r="DH137" i="6"/>
  <c r="FK137" i="6" s="1"/>
  <c r="HN137" i="6" s="1"/>
  <c r="DG137" i="6"/>
  <c r="FJ137" i="6" s="1"/>
  <c r="HM137" i="6" s="1"/>
  <c r="DF137" i="6"/>
  <c r="FI137" i="6" s="1"/>
  <c r="HL137" i="6" s="1"/>
  <c r="DE137" i="6"/>
  <c r="FH137" i="6" s="1"/>
  <c r="HK137" i="6" s="1"/>
  <c r="DD137" i="6"/>
  <c r="FG137" i="6" s="1"/>
  <c r="HJ137" i="6" s="1"/>
  <c r="DC137" i="6"/>
  <c r="FF137" i="6" s="1"/>
  <c r="HI137" i="6" s="1"/>
  <c r="DB137" i="6"/>
  <c r="FE137" i="6" s="1"/>
  <c r="HH137" i="6" s="1"/>
  <c r="DA137" i="6"/>
  <c r="FD137" i="6" s="1"/>
  <c r="HG137" i="6" s="1"/>
  <c r="CZ137" i="6"/>
  <c r="FC137" i="6" s="1"/>
  <c r="HF137" i="6" s="1"/>
  <c r="CY137" i="6"/>
  <c r="FB137" i="6" s="1"/>
  <c r="HE137" i="6" s="1"/>
  <c r="CX137" i="6"/>
  <c r="FA137" i="6" s="1"/>
  <c r="HD137" i="6" s="1"/>
  <c r="CW137" i="6"/>
  <c r="EZ137" i="6" s="1"/>
  <c r="HC137" i="6" s="1"/>
  <c r="CV137" i="6"/>
  <c r="EY137" i="6" s="1"/>
  <c r="HB137" i="6" s="1"/>
  <c r="CU137" i="6"/>
  <c r="EX137" i="6" s="1"/>
  <c r="HA137" i="6" s="1"/>
  <c r="CT137" i="6"/>
  <c r="EW137" i="6" s="1"/>
  <c r="GZ137" i="6" s="1"/>
  <c r="CS137" i="6"/>
  <c r="EV137" i="6" s="1"/>
  <c r="GY137" i="6" s="1"/>
  <c r="CR137" i="6"/>
  <c r="EU137" i="6" s="1"/>
  <c r="GX137" i="6" s="1"/>
  <c r="CQ137" i="6"/>
  <c r="ET137" i="6" s="1"/>
  <c r="GW137" i="6" s="1"/>
  <c r="CP137" i="6"/>
  <c r="ES137" i="6" s="1"/>
  <c r="GV137" i="6" s="1"/>
  <c r="CO137" i="6"/>
  <c r="ER137" i="6" s="1"/>
  <c r="GU137" i="6" s="1"/>
  <c r="CN137" i="6"/>
  <c r="EQ137" i="6" s="1"/>
  <c r="GT137" i="6" s="1"/>
  <c r="CM137" i="6"/>
  <c r="EP137" i="6" s="1"/>
  <c r="GS137" i="6" s="1"/>
  <c r="CL137" i="6"/>
  <c r="EO137" i="6" s="1"/>
  <c r="GR137" i="6" s="1"/>
  <c r="CK137" i="6"/>
  <c r="EN137" i="6" s="1"/>
  <c r="GQ137" i="6" s="1"/>
  <c r="CJ137" i="6"/>
  <c r="EM137" i="6" s="1"/>
  <c r="GP137" i="6" s="1"/>
  <c r="CI137" i="6"/>
  <c r="EL137" i="6" s="1"/>
  <c r="GO137" i="6" s="1"/>
  <c r="CH137" i="6"/>
  <c r="EK137" i="6" s="1"/>
  <c r="GN137" i="6" s="1"/>
  <c r="CG137" i="6"/>
  <c r="EJ137" i="6" s="1"/>
  <c r="GM137" i="6" s="1"/>
  <c r="CF137" i="6"/>
  <c r="EI137" i="6" s="1"/>
  <c r="GL137" i="6" s="1"/>
  <c r="CE137" i="6"/>
  <c r="EH137" i="6" s="1"/>
  <c r="GK137" i="6" s="1"/>
  <c r="CD137" i="6"/>
  <c r="EG137" i="6" s="1"/>
  <c r="GJ137" i="6" s="1"/>
  <c r="CC137" i="6"/>
  <c r="EF137" i="6" s="1"/>
  <c r="GI137" i="6" s="1"/>
  <c r="CB137" i="6"/>
  <c r="EE137" i="6" s="1"/>
  <c r="GH137" i="6" s="1"/>
  <c r="CA137" i="6"/>
  <c r="ED137" i="6" s="1"/>
  <c r="GG137" i="6" s="1"/>
  <c r="BZ137" i="6"/>
  <c r="EC137" i="6" s="1"/>
  <c r="GF137" i="6" s="1"/>
  <c r="BY137" i="6"/>
  <c r="EB137" i="6" s="1"/>
  <c r="GE137" i="6" s="1"/>
  <c r="BX137" i="6"/>
  <c r="EA137" i="6" s="1"/>
  <c r="GD137" i="6" s="1"/>
  <c r="BW137" i="6"/>
  <c r="DZ137" i="6" s="1"/>
  <c r="GC137" i="6" s="1"/>
  <c r="BV137" i="6"/>
  <c r="DY137" i="6" s="1"/>
  <c r="GB137" i="6" s="1"/>
  <c r="BU137" i="6"/>
  <c r="DX137" i="6" s="1"/>
  <c r="GA137" i="6" s="1"/>
  <c r="BT137" i="6"/>
  <c r="DW137" i="6" s="1"/>
  <c r="FZ137" i="6" s="1"/>
  <c r="BS137" i="6"/>
  <c r="DV137" i="6" s="1"/>
  <c r="FY137" i="6" s="1"/>
  <c r="DU136" i="6"/>
  <c r="FX136" i="6" s="1"/>
  <c r="DT136" i="6"/>
  <c r="FW136" i="6" s="1"/>
  <c r="HZ136" i="6" s="1"/>
  <c r="DS136" i="6"/>
  <c r="FV136" i="6" s="1"/>
  <c r="HY136" i="6" s="1"/>
  <c r="DR136" i="6"/>
  <c r="FU136" i="6" s="1"/>
  <c r="HX136" i="6" s="1"/>
  <c r="DQ136" i="6"/>
  <c r="FT136" i="6" s="1"/>
  <c r="HW136" i="6" s="1"/>
  <c r="DP136" i="6"/>
  <c r="FS136" i="6" s="1"/>
  <c r="HV136" i="6" s="1"/>
  <c r="DO136" i="6"/>
  <c r="FR136" i="6" s="1"/>
  <c r="HU136" i="6" s="1"/>
  <c r="DN136" i="6"/>
  <c r="FQ136" i="6" s="1"/>
  <c r="HT136" i="6" s="1"/>
  <c r="DM136" i="6"/>
  <c r="FP136" i="6" s="1"/>
  <c r="HS136" i="6" s="1"/>
  <c r="DL136" i="6"/>
  <c r="FO136" i="6" s="1"/>
  <c r="HR136" i="6" s="1"/>
  <c r="DK136" i="6"/>
  <c r="FN136" i="6" s="1"/>
  <c r="HQ136" i="6" s="1"/>
  <c r="DJ136" i="6"/>
  <c r="FM136" i="6" s="1"/>
  <c r="HP136" i="6" s="1"/>
  <c r="DI136" i="6"/>
  <c r="FL136" i="6" s="1"/>
  <c r="HO136" i="6" s="1"/>
  <c r="DH136" i="6"/>
  <c r="FK136" i="6" s="1"/>
  <c r="HN136" i="6" s="1"/>
  <c r="DG136" i="6"/>
  <c r="FJ136" i="6" s="1"/>
  <c r="HM136" i="6" s="1"/>
  <c r="DF136" i="6"/>
  <c r="FI136" i="6" s="1"/>
  <c r="HL136" i="6" s="1"/>
  <c r="DE136" i="6"/>
  <c r="FH136" i="6" s="1"/>
  <c r="HK136" i="6" s="1"/>
  <c r="DD136" i="6"/>
  <c r="FG136" i="6" s="1"/>
  <c r="HJ136" i="6" s="1"/>
  <c r="DC136" i="6"/>
  <c r="FF136" i="6" s="1"/>
  <c r="HI136" i="6" s="1"/>
  <c r="DB136" i="6"/>
  <c r="FE136" i="6" s="1"/>
  <c r="HH136" i="6" s="1"/>
  <c r="DA136" i="6"/>
  <c r="FD136" i="6" s="1"/>
  <c r="HG136" i="6" s="1"/>
  <c r="CZ136" i="6"/>
  <c r="FC136" i="6" s="1"/>
  <c r="HF136" i="6" s="1"/>
  <c r="CY136" i="6"/>
  <c r="FB136" i="6" s="1"/>
  <c r="HE136" i="6" s="1"/>
  <c r="CX136" i="6"/>
  <c r="FA136" i="6" s="1"/>
  <c r="HD136" i="6" s="1"/>
  <c r="CW136" i="6"/>
  <c r="EZ136" i="6" s="1"/>
  <c r="HC136" i="6" s="1"/>
  <c r="CV136" i="6"/>
  <c r="EY136" i="6" s="1"/>
  <c r="HB136" i="6" s="1"/>
  <c r="CU136" i="6"/>
  <c r="EX136" i="6" s="1"/>
  <c r="HA136" i="6" s="1"/>
  <c r="CT136" i="6"/>
  <c r="EW136" i="6" s="1"/>
  <c r="GZ136" i="6" s="1"/>
  <c r="CS136" i="6"/>
  <c r="EV136" i="6" s="1"/>
  <c r="GY136" i="6" s="1"/>
  <c r="CR136" i="6"/>
  <c r="EU136" i="6" s="1"/>
  <c r="GX136" i="6" s="1"/>
  <c r="CQ136" i="6"/>
  <c r="ET136" i="6" s="1"/>
  <c r="GW136" i="6" s="1"/>
  <c r="CP136" i="6"/>
  <c r="ES136" i="6" s="1"/>
  <c r="GV136" i="6" s="1"/>
  <c r="CO136" i="6"/>
  <c r="ER136" i="6" s="1"/>
  <c r="GU136" i="6" s="1"/>
  <c r="CN136" i="6"/>
  <c r="EQ136" i="6" s="1"/>
  <c r="GT136" i="6" s="1"/>
  <c r="CM136" i="6"/>
  <c r="EP136" i="6" s="1"/>
  <c r="GS136" i="6" s="1"/>
  <c r="CL136" i="6"/>
  <c r="EO136" i="6" s="1"/>
  <c r="GR136" i="6" s="1"/>
  <c r="CK136" i="6"/>
  <c r="EN136" i="6" s="1"/>
  <c r="GQ136" i="6" s="1"/>
  <c r="CJ136" i="6"/>
  <c r="EM136" i="6" s="1"/>
  <c r="GP136" i="6" s="1"/>
  <c r="CI136" i="6"/>
  <c r="EL136" i="6" s="1"/>
  <c r="GO136" i="6" s="1"/>
  <c r="CH136" i="6"/>
  <c r="EK136" i="6" s="1"/>
  <c r="GN136" i="6" s="1"/>
  <c r="CG136" i="6"/>
  <c r="EJ136" i="6" s="1"/>
  <c r="GM136" i="6" s="1"/>
  <c r="CF136" i="6"/>
  <c r="EI136" i="6" s="1"/>
  <c r="GL136" i="6" s="1"/>
  <c r="CE136" i="6"/>
  <c r="EH136" i="6" s="1"/>
  <c r="GK136" i="6" s="1"/>
  <c r="CD136" i="6"/>
  <c r="EG136" i="6" s="1"/>
  <c r="GJ136" i="6" s="1"/>
  <c r="CC136" i="6"/>
  <c r="EF136" i="6" s="1"/>
  <c r="GI136" i="6" s="1"/>
  <c r="CB136" i="6"/>
  <c r="EE136" i="6" s="1"/>
  <c r="GH136" i="6" s="1"/>
  <c r="CA136" i="6"/>
  <c r="ED136" i="6" s="1"/>
  <c r="GG136" i="6" s="1"/>
  <c r="BZ136" i="6"/>
  <c r="EC136" i="6" s="1"/>
  <c r="GF136" i="6" s="1"/>
  <c r="BY136" i="6"/>
  <c r="EB136" i="6" s="1"/>
  <c r="GE136" i="6" s="1"/>
  <c r="BX136" i="6"/>
  <c r="EA136" i="6" s="1"/>
  <c r="GD136" i="6" s="1"/>
  <c r="BW136" i="6"/>
  <c r="DZ136" i="6" s="1"/>
  <c r="GC136" i="6" s="1"/>
  <c r="BV136" i="6"/>
  <c r="DY136" i="6" s="1"/>
  <c r="GB136" i="6" s="1"/>
  <c r="BU136" i="6"/>
  <c r="DX136" i="6" s="1"/>
  <c r="GA136" i="6" s="1"/>
  <c r="BT136" i="6"/>
  <c r="DW136" i="6" s="1"/>
  <c r="FZ136" i="6" s="1"/>
  <c r="BS136" i="6"/>
  <c r="DV136" i="6" s="1"/>
  <c r="FY136" i="6" s="1"/>
  <c r="DU135" i="6"/>
  <c r="FX135" i="6" s="1"/>
  <c r="DT135" i="6"/>
  <c r="FW135" i="6" s="1"/>
  <c r="HZ135" i="6" s="1"/>
  <c r="DS135" i="6"/>
  <c r="FV135" i="6" s="1"/>
  <c r="HY135" i="6" s="1"/>
  <c r="DR135" i="6"/>
  <c r="FU135" i="6" s="1"/>
  <c r="HX135" i="6" s="1"/>
  <c r="DQ135" i="6"/>
  <c r="FT135" i="6" s="1"/>
  <c r="HW135" i="6" s="1"/>
  <c r="DP135" i="6"/>
  <c r="FS135" i="6" s="1"/>
  <c r="HV135" i="6" s="1"/>
  <c r="DO135" i="6"/>
  <c r="FR135" i="6" s="1"/>
  <c r="HU135" i="6" s="1"/>
  <c r="DN135" i="6"/>
  <c r="FQ135" i="6" s="1"/>
  <c r="HT135" i="6" s="1"/>
  <c r="DM135" i="6"/>
  <c r="FP135" i="6" s="1"/>
  <c r="HS135" i="6" s="1"/>
  <c r="DL135" i="6"/>
  <c r="FO135" i="6" s="1"/>
  <c r="HR135" i="6" s="1"/>
  <c r="DK135" i="6"/>
  <c r="FN135" i="6" s="1"/>
  <c r="HQ135" i="6" s="1"/>
  <c r="DJ135" i="6"/>
  <c r="FM135" i="6" s="1"/>
  <c r="HP135" i="6" s="1"/>
  <c r="DI135" i="6"/>
  <c r="FL135" i="6" s="1"/>
  <c r="HO135" i="6" s="1"/>
  <c r="DH135" i="6"/>
  <c r="FK135" i="6" s="1"/>
  <c r="HN135" i="6" s="1"/>
  <c r="DG135" i="6"/>
  <c r="FJ135" i="6" s="1"/>
  <c r="HM135" i="6" s="1"/>
  <c r="DF135" i="6"/>
  <c r="FI135" i="6" s="1"/>
  <c r="HL135" i="6" s="1"/>
  <c r="DE135" i="6"/>
  <c r="FH135" i="6" s="1"/>
  <c r="HK135" i="6" s="1"/>
  <c r="DD135" i="6"/>
  <c r="FG135" i="6" s="1"/>
  <c r="HJ135" i="6" s="1"/>
  <c r="DC135" i="6"/>
  <c r="FF135" i="6" s="1"/>
  <c r="HI135" i="6" s="1"/>
  <c r="DB135" i="6"/>
  <c r="FE135" i="6" s="1"/>
  <c r="HH135" i="6" s="1"/>
  <c r="DA135" i="6"/>
  <c r="FD135" i="6" s="1"/>
  <c r="HG135" i="6" s="1"/>
  <c r="CZ135" i="6"/>
  <c r="FC135" i="6" s="1"/>
  <c r="HF135" i="6" s="1"/>
  <c r="CY135" i="6"/>
  <c r="FB135" i="6" s="1"/>
  <c r="HE135" i="6" s="1"/>
  <c r="CX135" i="6"/>
  <c r="FA135" i="6" s="1"/>
  <c r="HD135" i="6" s="1"/>
  <c r="CW135" i="6"/>
  <c r="EZ135" i="6" s="1"/>
  <c r="HC135" i="6" s="1"/>
  <c r="CV135" i="6"/>
  <c r="EY135" i="6" s="1"/>
  <c r="HB135" i="6" s="1"/>
  <c r="CU135" i="6"/>
  <c r="EX135" i="6" s="1"/>
  <c r="HA135" i="6" s="1"/>
  <c r="CT135" i="6"/>
  <c r="EW135" i="6" s="1"/>
  <c r="GZ135" i="6" s="1"/>
  <c r="CS135" i="6"/>
  <c r="EV135" i="6" s="1"/>
  <c r="GY135" i="6" s="1"/>
  <c r="CR135" i="6"/>
  <c r="EU135" i="6" s="1"/>
  <c r="GX135" i="6" s="1"/>
  <c r="CQ135" i="6"/>
  <c r="ET135" i="6" s="1"/>
  <c r="GW135" i="6" s="1"/>
  <c r="CP135" i="6"/>
  <c r="ES135" i="6" s="1"/>
  <c r="GV135" i="6" s="1"/>
  <c r="CO135" i="6"/>
  <c r="ER135" i="6" s="1"/>
  <c r="GU135" i="6" s="1"/>
  <c r="CN135" i="6"/>
  <c r="EQ135" i="6" s="1"/>
  <c r="GT135" i="6" s="1"/>
  <c r="CM135" i="6"/>
  <c r="EP135" i="6" s="1"/>
  <c r="GS135" i="6" s="1"/>
  <c r="CL135" i="6"/>
  <c r="EO135" i="6" s="1"/>
  <c r="GR135" i="6" s="1"/>
  <c r="CK135" i="6"/>
  <c r="EN135" i="6" s="1"/>
  <c r="GQ135" i="6" s="1"/>
  <c r="CJ135" i="6"/>
  <c r="EM135" i="6" s="1"/>
  <c r="GP135" i="6" s="1"/>
  <c r="CI135" i="6"/>
  <c r="EL135" i="6" s="1"/>
  <c r="GO135" i="6" s="1"/>
  <c r="CH135" i="6"/>
  <c r="EK135" i="6" s="1"/>
  <c r="GN135" i="6" s="1"/>
  <c r="CG135" i="6"/>
  <c r="EJ135" i="6" s="1"/>
  <c r="GM135" i="6" s="1"/>
  <c r="CF135" i="6"/>
  <c r="EI135" i="6" s="1"/>
  <c r="GL135" i="6" s="1"/>
  <c r="CE135" i="6"/>
  <c r="EH135" i="6" s="1"/>
  <c r="GK135" i="6" s="1"/>
  <c r="CD135" i="6"/>
  <c r="EG135" i="6" s="1"/>
  <c r="GJ135" i="6" s="1"/>
  <c r="CC135" i="6"/>
  <c r="EF135" i="6" s="1"/>
  <c r="GI135" i="6" s="1"/>
  <c r="CB135" i="6"/>
  <c r="EE135" i="6" s="1"/>
  <c r="GH135" i="6" s="1"/>
  <c r="CA135" i="6"/>
  <c r="ED135" i="6" s="1"/>
  <c r="GG135" i="6" s="1"/>
  <c r="BZ135" i="6"/>
  <c r="EC135" i="6" s="1"/>
  <c r="GF135" i="6" s="1"/>
  <c r="BY135" i="6"/>
  <c r="EB135" i="6" s="1"/>
  <c r="GE135" i="6" s="1"/>
  <c r="BX135" i="6"/>
  <c r="EA135" i="6" s="1"/>
  <c r="GD135" i="6" s="1"/>
  <c r="BW135" i="6"/>
  <c r="DZ135" i="6" s="1"/>
  <c r="GC135" i="6" s="1"/>
  <c r="BV135" i="6"/>
  <c r="DY135" i="6" s="1"/>
  <c r="GB135" i="6" s="1"/>
  <c r="BU135" i="6"/>
  <c r="DX135" i="6" s="1"/>
  <c r="GA135" i="6" s="1"/>
  <c r="BT135" i="6"/>
  <c r="DW135" i="6" s="1"/>
  <c r="FZ135" i="6" s="1"/>
  <c r="BS135" i="6"/>
  <c r="DV135" i="6" s="1"/>
  <c r="FY135" i="6" s="1"/>
  <c r="DU134" i="6"/>
  <c r="FX134" i="6" s="1"/>
  <c r="DT134" i="6"/>
  <c r="FW134" i="6" s="1"/>
  <c r="HZ134" i="6" s="1"/>
  <c r="DS134" i="6"/>
  <c r="FV134" i="6" s="1"/>
  <c r="HY134" i="6" s="1"/>
  <c r="DR134" i="6"/>
  <c r="FU134" i="6" s="1"/>
  <c r="HX134" i="6" s="1"/>
  <c r="DQ134" i="6"/>
  <c r="FT134" i="6" s="1"/>
  <c r="HW134" i="6" s="1"/>
  <c r="DP134" i="6"/>
  <c r="FS134" i="6" s="1"/>
  <c r="HV134" i="6" s="1"/>
  <c r="DO134" i="6"/>
  <c r="FR134" i="6" s="1"/>
  <c r="HU134" i="6" s="1"/>
  <c r="DN134" i="6"/>
  <c r="FQ134" i="6" s="1"/>
  <c r="HT134" i="6" s="1"/>
  <c r="DM134" i="6"/>
  <c r="FP134" i="6" s="1"/>
  <c r="HS134" i="6" s="1"/>
  <c r="DL134" i="6"/>
  <c r="FO134" i="6" s="1"/>
  <c r="HR134" i="6" s="1"/>
  <c r="DK134" i="6"/>
  <c r="FN134" i="6" s="1"/>
  <c r="HQ134" i="6" s="1"/>
  <c r="DJ134" i="6"/>
  <c r="FM134" i="6" s="1"/>
  <c r="HP134" i="6" s="1"/>
  <c r="DI134" i="6"/>
  <c r="FL134" i="6" s="1"/>
  <c r="HO134" i="6" s="1"/>
  <c r="DH134" i="6"/>
  <c r="FK134" i="6" s="1"/>
  <c r="HN134" i="6" s="1"/>
  <c r="DG134" i="6"/>
  <c r="FJ134" i="6" s="1"/>
  <c r="HM134" i="6" s="1"/>
  <c r="DF134" i="6"/>
  <c r="FI134" i="6" s="1"/>
  <c r="HL134" i="6" s="1"/>
  <c r="DE134" i="6"/>
  <c r="FH134" i="6" s="1"/>
  <c r="HK134" i="6" s="1"/>
  <c r="DD134" i="6"/>
  <c r="FG134" i="6" s="1"/>
  <c r="HJ134" i="6" s="1"/>
  <c r="DC134" i="6"/>
  <c r="FF134" i="6" s="1"/>
  <c r="HI134" i="6" s="1"/>
  <c r="DB134" i="6"/>
  <c r="FE134" i="6" s="1"/>
  <c r="HH134" i="6" s="1"/>
  <c r="DA134" i="6"/>
  <c r="FD134" i="6" s="1"/>
  <c r="HG134" i="6" s="1"/>
  <c r="CZ134" i="6"/>
  <c r="FC134" i="6" s="1"/>
  <c r="HF134" i="6" s="1"/>
  <c r="CY134" i="6"/>
  <c r="FB134" i="6" s="1"/>
  <c r="HE134" i="6" s="1"/>
  <c r="CX134" i="6"/>
  <c r="FA134" i="6" s="1"/>
  <c r="HD134" i="6" s="1"/>
  <c r="CW134" i="6"/>
  <c r="EZ134" i="6" s="1"/>
  <c r="HC134" i="6" s="1"/>
  <c r="CV134" i="6"/>
  <c r="EY134" i="6" s="1"/>
  <c r="HB134" i="6" s="1"/>
  <c r="CU134" i="6"/>
  <c r="EX134" i="6" s="1"/>
  <c r="HA134" i="6" s="1"/>
  <c r="CT134" i="6"/>
  <c r="EW134" i="6" s="1"/>
  <c r="GZ134" i="6" s="1"/>
  <c r="CS134" i="6"/>
  <c r="EV134" i="6" s="1"/>
  <c r="GY134" i="6" s="1"/>
  <c r="CR134" i="6"/>
  <c r="EU134" i="6" s="1"/>
  <c r="GX134" i="6" s="1"/>
  <c r="CQ134" i="6"/>
  <c r="ET134" i="6" s="1"/>
  <c r="GW134" i="6" s="1"/>
  <c r="CP134" i="6"/>
  <c r="ES134" i="6" s="1"/>
  <c r="GV134" i="6" s="1"/>
  <c r="CO134" i="6"/>
  <c r="ER134" i="6" s="1"/>
  <c r="GU134" i="6" s="1"/>
  <c r="CN134" i="6"/>
  <c r="EQ134" i="6" s="1"/>
  <c r="GT134" i="6" s="1"/>
  <c r="CM134" i="6"/>
  <c r="EP134" i="6" s="1"/>
  <c r="GS134" i="6" s="1"/>
  <c r="CL134" i="6"/>
  <c r="EO134" i="6" s="1"/>
  <c r="GR134" i="6" s="1"/>
  <c r="CK134" i="6"/>
  <c r="EN134" i="6" s="1"/>
  <c r="GQ134" i="6" s="1"/>
  <c r="CJ134" i="6"/>
  <c r="EM134" i="6" s="1"/>
  <c r="GP134" i="6" s="1"/>
  <c r="CI134" i="6"/>
  <c r="EL134" i="6" s="1"/>
  <c r="GO134" i="6" s="1"/>
  <c r="CH134" i="6"/>
  <c r="EK134" i="6" s="1"/>
  <c r="GN134" i="6" s="1"/>
  <c r="CG134" i="6"/>
  <c r="EJ134" i="6" s="1"/>
  <c r="GM134" i="6" s="1"/>
  <c r="CF134" i="6"/>
  <c r="EI134" i="6" s="1"/>
  <c r="GL134" i="6" s="1"/>
  <c r="CE134" i="6"/>
  <c r="EH134" i="6" s="1"/>
  <c r="GK134" i="6" s="1"/>
  <c r="CD134" i="6"/>
  <c r="EG134" i="6" s="1"/>
  <c r="GJ134" i="6" s="1"/>
  <c r="CC134" i="6"/>
  <c r="EF134" i="6" s="1"/>
  <c r="GI134" i="6" s="1"/>
  <c r="CB134" i="6"/>
  <c r="EE134" i="6" s="1"/>
  <c r="GH134" i="6" s="1"/>
  <c r="CA134" i="6"/>
  <c r="ED134" i="6" s="1"/>
  <c r="GG134" i="6" s="1"/>
  <c r="BZ134" i="6"/>
  <c r="EC134" i="6" s="1"/>
  <c r="GF134" i="6" s="1"/>
  <c r="BY134" i="6"/>
  <c r="EB134" i="6" s="1"/>
  <c r="GE134" i="6" s="1"/>
  <c r="BX134" i="6"/>
  <c r="EA134" i="6" s="1"/>
  <c r="GD134" i="6" s="1"/>
  <c r="BW134" i="6"/>
  <c r="DZ134" i="6" s="1"/>
  <c r="GC134" i="6" s="1"/>
  <c r="BV134" i="6"/>
  <c r="DY134" i="6" s="1"/>
  <c r="GB134" i="6" s="1"/>
  <c r="BU134" i="6"/>
  <c r="DX134" i="6" s="1"/>
  <c r="GA134" i="6" s="1"/>
  <c r="BT134" i="6"/>
  <c r="DW134" i="6" s="1"/>
  <c r="FZ134" i="6" s="1"/>
  <c r="BS134" i="6"/>
  <c r="DV134" i="6" s="1"/>
  <c r="FY134" i="6" s="1"/>
  <c r="DU133" i="6"/>
  <c r="FX133" i="6" s="1"/>
  <c r="DT133" i="6"/>
  <c r="FW133" i="6" s="1"/>
  <c r="HZ133" i="6" s="1"/>
  <c r="DS133" i="6"/>
  <c r="FV133" i="6" s="1"/>
  <c r="HY133" i="6" s="1"/>
  <c r="DR133" i="6"/>
  <c r="FU133" i="6" s="1"/>
  <c r="HX133" i="6" s="1"/>
  <c r="DQ133" i="6"/>
  <c r="FT133" i="6" s="1"/>
  <c r="HW133" i="6" s="1"/>
  <c r="DP133" i="6"/>
  <c r="FS133" i="6" s="1"/>
  <c r="HV133" i="6" s="1"/>
  <c r="DO133" i="6"/>
  <c r="FR133" i="6" s="1"/>
  <c r="HU133" i="6" s="1"/>
  <c r="DN133" i="6"/>
  <c r="FQ133" i="6" s="1"/>
  <c r="HT133" i="6" s="1"/>
  <c r="DM133" i="6"/>
  <c r="FP133" i="6" s="1"/>
  <c r="HS133" i="6" s="1"/>
  <c r="DL133" i="6"/>
  <c r="FO133" i="6" s="1"/>
  <c r="HR133" i="6" s="1"/>
  <c r="DK133" i="6"/>
  <c r="FN133" i="6" s="1"/>
  <c r="HQ133" i="6" s="1"/>
  <c r="DJ133" i="6"/>
  <c r="FM133" i="6" s="1"/>
  <c r="HP133" i="6" s="1"/>
  <c r="DI133" i="6"/>
  <c r="FL133" i="6" s="1"/>
  <c r="HO133" i="6" s="1"/>
  <c r="DH133" i="6"/>
  <c r="FK133" i="6" s="1"/>
  <c r="HN133" i="6" s="1"/>
  <c r="DG133" i="6"/>
  <c r="FJ133" i="6" s="1"/>
  <c r="HM133" i="6" s="1"/>
  <c r="DF133" i="6"/>
  <c r="FI133" i="6" s="1"/>
  <c r="HL133" i="6" s="1"/>
  <c r="DE133" i="6"/>
  <c r="FH133" i="6" s="1"/>
  <c r="HK133" i="6" s="1"/>
  <c r="DD133" i="6"/>
  <c r="FG133" i="6" s="1"/>
  <c r="HJ133" i="6" s="1"/>
  <c r="DC133" i="6"/>
  <c r="FF133" i="6" s="1"/>
  <c r="HI133" i="6" s="1"/>
  <c r="DB133" i="6"/>
  <c r="FE133" i="6" s="1"/>
  <c r="HH133" i="6" s="1"/>
  <c r="DA133" i="6"/>
  <c r="FD133" i="6" s="1"/>
  <c r="HG133" i="6" s="1"/>
  <c r="CZ133" i="6"/>
  <c r="FC133" i="6" s="1"/>
  <c r="HF133" i="6" s="1"/>
  <c r="CY133" i="6"/>
  <c r="FB133" i="6" s="1"/>
  <c r="HE133" i="6" s="1"/>
  <c r="CX133" i="6"/>
  <c r="FA133" i="6" s="1"/>
  <c r="HD133" i="6" s="1"/>
  <c r="CW133" i="6"/>
  <c r="EZ133" i="6" s="1"/>
  <c r="HC133" i="6" s="1"/>
  <c r="CV133" i="6"/>
  <c r="EY133" i="6" s="1"/>
  <c r="HB133" i="6" s="1"/>
  <c r="CU133" i="6"/>
  <c r="EX133" i="6" s="1"/>
  <c r="HA133" i="6" s="1"/>
  <c r="CT133" i="6"/>
  <c r="EW133" i="6" s="1"/>
  <c r="GZ133" i="6" s="1"/>
  <c r="CS133" i="6"/>
  <c r="EV133" i="6" s="1"/>
  <c r="GY133" i="6" s="1"/>
  <c r="CR133" i="6"/>
  <c r="EU133" i="6" s="1"/>
  <c r="GX133" i="6" s="1"/>
  <c r="CQ133" i="6"/>
  <c r="ET133" i="6" s="1"/>
  <c r="GW133" i="6" s="1"/>
  <c r="CP133" i="6"/>
  <c r="ES133" i="6" s="1"/>
  <c r="GV133" i="6" s="1"/>
  <c r="CO133" i="6"/>
  <c r="ER133" i="6" s="1"/>
  <c r="GU133" i="6" s="1"/>
  <c r="CN133" i="6"/>
  <c r="EQ133" i="6" s="1"/>
  <c r="GT133" i="6" s="1"/>
  <c r="CM133" i="6"/>
  <c r="EP133" i="6" s="1"/>
  <c r="GS133" i="6" s="1"/>
  <c r="CL133" i="6"/>
  <c r="EO133" i="6" s="1"/>
  <c r="GR133" i="6" s="1"/>
  <c r="CK133" i="6"/>
  <c r="EN133" i="6" s="1"/>
  <c r="GQ133" i="6" s="1"/>
  <c r="CJ133" i="6"/>
  <c r="EM133" i="6" s="1"/>
  <c r="GP133" i="6" s="1"/>
  <c r="CI133" i="6"/>
  <c r="EL133" i="6" s="1"/>
  <c r="GO133" i="6" s="1"/>
  <c r="CH133" i="6"/>
  <c r="EK133" i="6" s="1"/>
  <c r="GN133" i="6" s="1"/>
  <c r="CG133" i="6"/>
  <c r="EJ133" i="6" s="1"/>
  <c r="GM133" i="6" s="1"/>
  <c r="CF133" i="6"/>
  <c r="EI133" i="6" s="1"/>
  <c r="GL133" i="6" s="1"/>
  <c r="CE133" i="6"/>
  <c r="EH133" i="6" s="1"/>
  <c r="GK133" i="6" s="1"/>
  <c r="CD133" i="6"/>
  <c r="EG133" i="6" s="1"/>
  <c r="GJ133" i="6" s="1"/>
  <c r="CC133" i="6"/>
  <c r="EF133" i="6" s="1"/>
  <c r="GI133" i="6" s="1"/>
  <c r="CB133" i="6"/>
  <c r="EE133" i="6" s="1"/>
  <c r="GH133" i="6" s="1"/>
  <c r="CA133" i="6"/>
  <c r="ED133" i="6" s="1"/>
  <c r="GG133" i="6" s="1"/>
  <c r="BZ133" i="6"/>
  <c r="EC133" i="6" s="1"/>
  <c r="GF133" i="6" s="1"/>
  <c r="BY133" i="6"/>
  <c r="EB133" i="6" s="1"/>
  <c r="GE133" i="6" s="1"/>
  <c r="BX133" i="6"/>
  <c r="EA133" i="6" s="1"/>
  <c r="GD133" i="6" s="1"/>
  <c r="BW133" i="6"/>
  <c r="DZ133" i="6" s="1"/>
  <c r="GC133" i="6" s="1"/>
  <c r="BV133" i="6"/>
  <c r="DY133" i="6" s="1"/>
  <c r="GB133" i="6" s="1"/>
  <c r="BU133" i="6"/>
  <c r="DX133" i="6" s="1"/>
  <c r="GA133" i="6" s="1"/>
  <c r="BT133" i="6"/>
  <c r="DW133" i="6" s="1"/>
  <c r="FZ133" i="6" s="1"/>
  <c r="BS133" i="6"/>
  <c r="DV133" i="6" s="1"/>
  <c r="FY133" i="6" s="1"/>
  <c r="DU132" i="6"/>
  <c r="FX132" i="6" s="1"/>
  <c r="DT132" i="6"/>
  <c r="FW132" i="6" s="1"/>
  <c r="HZ132" i="6" s="1"/>
  <c r="DS132" i="6"/>
  <c r="FV132" i="6" s="1"/>
  <c r="HY132" i="6" s="1"/>
  <c r="DR132" i="6"/>
  <c r="FU132" i="6" s="1"/>
  <c r="HX132" i="6" s="1"/>
  <c r="DQ132" i="6"/>
  <c r="FT132" i="6" s="1"/>
  <c r="HW132" i="6" s="1"/>
  <c r="DP132" i="6"/>
  <c r="FS132" i="6" s="1"/>
  <c r="HV132" i="6" s="1"/>
  <c r="DO132" i="6"/>
  <c r="FR132" i="6" s="1"/>
  <c r="HU132" i="6" s="1"/>
  <c r="DN132" i="6"/>
  <c r="FQ132" i="6" s="1"/>
  <c r="HT132" i="6" s="1"/>
  <c r="DM132" i="6"/>
  <c r="FP132" i="6" s="1"/>
  <c r="HS132" i="6" s="1"/>
  <c r="DL132" i="6"/>
  <c r="FO132" i="6" s="1"/>
  <c r="HR132" i="6" s="1"/>
  <c r="DK132" i="6"/>
  <c r="FN132" i="6" s="1"/>
  <c r="HQ132" i="6" s="1"/>
  <c r="DJ132" i="6"/>
  <c r="FM132" i="6" s="1"/>
  <c r="HP132" i="6" s="1"/>
  <c r="DI132" i="6"/>
  <c r="FL132" i="6" s="1"/>
  <c r="HO132" i="6" s="1"/>
  <c r="DH132" i="6"/>
  <c r="FK132" i="6" s="1"/>
  <c r="HN132" i="6" s="1"/>
  <c r="DG132" i="6"/>
  <c r="FJ132" i="6" s="1"/>
  <c r="HM132" i="6" s="1"/>
  <c r="DF132" i="6"/>
  <c r="FI132" i="6" s="1"/>
  <c r="HL132" i="6" s="1"/>
  <c r="DE132" i="6"/>
  <c r="FH132" i="6" s="1"/>
  <c r="HK132" i="6" s="1"/>
  <c r="DD132" i="6"/>
  <c r="FG132" i="6" s="1"/>
  <c r="HJ132" i="6" s="1"/>
  <c r="DC132" i="6"/>
  <c r="FF132" i="6" s="1"/>
  <c r="HI132" i="6" s="1"/>
  <c r="DB132" i="6"/>
  <c r="FE132" i="6" s="1"/>
  <c r="HH132" i="6" s="1"/>
  <c r="DA132" i="6"/>
  <c r="FD132" i="6" s="1"/>
  <c r="HG132" i="6" s="1"/>
  <c r="CZ132" i="6"/>
  <c r="FC132" i="6" s="1"/>
  <c r="HF132" i="6" s="1"/>
  <c r="CY132" i="6"/>
  <c r="FB132" i="6" s="1"/>
  <c r="HE132" i="6" s="1"/>
  <c r="CX132" i="6"/>
  <c r="FA132" i="6" s="1"/>
  <c r="HD132" i="6" s="1"/>
  <c r="CW132" i="6"/>
  <c r="EZ132" i="6" s="1"/>
  <c r="HC132" i="6" s="1"/>
  <c r="CV132" i="6"/>
  <c r="EY132" i="6" s="1"/>
  <c r="HB132" i="6" s="1"/>
  <c r="CU132" i="6"/>
  <c r="EX132" i="6" s="1"/>
  <c r="HA132" i="6" s="1"/>
  <c r="CT132" i="6"/>
  <c r="EW132" i="6" s="1"/>
  <c r="GZ132" i="6" s="1"/>
  <c r="CS132" i="6"/>
  <c r="EV132" i="6" s="1"/>
  <c r="GY132" i="6" s="1"/>
  <c r="CR132" i="6"/>
  <c r="EU132" i="6" s="1"/>
  <c r="GX132" i="6" s="1"/>
  <c r="CQ132" i="6"/>
  <c r="ET132" i="6" s="1"/>
  <c r="GW132" i="6" s="1"/>
  <c r="CP132" i="6"/>
  <c r="ES132" i="6" s="1"/>
  <c r="GV132" i="6" s="1"/>
  <c r="CO132" i="6"/>
  <c r="ER132" i="6" s="1"/>
  <c r="GU132" i="6" s="1"/>
  <c r="CN132" i="6"/>
  <c r="EQ132" i="6" s="1"/>
  <c r="GT132" i="6" s="1"/>
  <c r="CM132" i="6"/>
  <c r="EP132" i="6" s="1"/>
  <c r="GS132" i="6" s="1"/>
  <c r="CL132" i="6"/>
  <c r="EO132" i="6" s="1"/>
  <c r="GR132" i="6" s="1"/>
  <c r="CK132" i="6"/>
  <c r="EN132" i="6" s="1"/>
  <c r="GQ132" i="6" s="1"/>
  <c r="CJ132" i="6"/>
  <c r="EM132" i="6" s="1"/>
  <c r="GP132" i="6" s="1"/>
  <c r="CI132" i="6"/>
  <c r="EL132" i="6" s="1"/>
  <c r="GO132" i="6" s="1"/>
  <c r="CH132" i="6"/>
  <c r="EK132" i="6" s="1"/>
  <c r="GN132" i="6" s="1"/>
  <c r="CG132" i="6"/>
  <c r="EJ132" i="6" s="1"/>
  <c r="GM132" i="6" s="1"/>
  <c r="CF132" i="6"/>
  <c r="EI132" i="6" s="1"/>
  <c r="GL132" i="6" s="1"/>
  <c r="CE132" i="6"/>
  <c r="EH132" i="6" s="1"/>
  <c r="GK132" i="6" s="1"/>
  <c r="CD132" i="6"/>
  <c r="EG132" i="6" s="1"/>
  <c r="GJ132" i="6" s="1"/>
  <c r="CC132" i="6"/>
  <c r="EF132" i="6" s="1"/>
  <c r="GI132" i="6" s="1"/>
  <c r="CB132" i="6"/>
  <c r="EE132" i="6" s="1"/>
  <c r="GH132" i="6" s="1"/>
  <c r="CA132" i="6"/>
  <c r="ED132" i="6" s="1"/>
  <c r="GG132" i="6" s="1"/>
  <c r="BZ132" i="6"/>
  <c r="EC132" i="6" s="1"/>
  <c r="GF132" i="6" s="1"/>
  <c r="BY132" i="6"/>
  <c r="EB132" i="6" s="1"/>
  <c r="GE132" i="6" s="1"/>
  <c r="BX132" i="6"/>
  <c r="EA132" i="6" s="1"/>
  <c r="GD132" i="6" s="1"/>
  <c r="BW132" i="6"/>
  <c r="DZ132" i="6" s="1"/>
  <c r="GC132" i="6" s="1"/>
  <c r="BV132" i="6"/>
  <c r="DY132" i="6" s="1"/>
  <c r="GB132" i="6" s="1"/>
  <c r="BU132" i="6"/>
  <c r="DX132" i="6" s="1"/>
  <c r="GA132" i="6" s="1"/>
  <c r="BT132" i="6"/>
  <c r="DW132" i="6" s="1"/>
  <c r="FZ132" i="6" s="1"/>
  <c r="BS132" i="6"/>
  <c r="DV132" i="6" s="1"/>
  <c r="FY132" i="6" s="1"/>
  <c r="DU131" i="6"/>
  <c r="FX131" i="6" s="1"/>
  <c r="DT131" i="6"/>
  <c r="FW131" i="6" s="1"/>
  <c r="HZ131" i="6" s="1"/>
  <c r="DS131" i="6"/>
  <c r="FV131" i="6" s="1"/>
  <c r="HY131" i="6" s="1"/>
  <c r="DR131" i="6"/>
  <c r="FU131" i="6" s="1"/>
  <c r="HX131" i="6" s="1"/>
  <c r="DQ131" i="6"/>
  <c r="FT131" i="6" s="1"/>
  <c r="HW131" i="6" s="1"/>
  <c r="DP131" i="6"/>
  <c r="FS131" i="6" s="1"/>
  <c r="HV131" i="6" s="1"/>
  <c r="DO131" i="6"/>
  <c r="FR131" i="6" s="1"/>
  <c r="HU131" i="6" s="1"/>
  <c r="DN131" i="6"/>
  <c r="FQ131" i="6" s="1"/>
  <c r="HT131" i="6" s="1"/>
  <c r="DM131" i="6"/>
  <c r="FP131" i="6" s="1"/>
  <c r="HS131" i="6" s="1"/>
  <c r="DL131" i="6"/>
  <c r="FO131" i="6" s="1"/>
  <c r="HR131" i="6" s="1"/>
  <c r="DK131" i="6"/>
  <c r="FN131" i="6" s="1"/>
  <c r="HQ131" i="6" s="1"/>
  <c r="DJ131" i="6"/>
  <c r="FM131" i="6" s="1"/>
  <c r="HP131" i="6" s="1"/>
  <c r="DI131" i="6"/>
  <c r="FL131" i="6" s="1"/>
  <c r="HO131" i="6" s="1"/>
  <c r="DH131" i="6"/>
  <c r="FK131" i="6" s="1"/>
  <c r="HN131" i="6" s="1"/>
  <c r="DG131" i="6"/>
  <c r="FJ131" i="6" s="1"/>
  <c r="HM131" i="6" s="1"/>
  <c r="DF131" i="6"/>
  <c r="FI131" i="6" s="1"/>
  <c r="HL131" i="6" s="1"/>
  <c r="DE131" i="6"/>
  <c r="FH131" i="6" s="1"/>
  <c r="HK131" i="6" s="1"/>
  <c r="DD131" i="6"/>
  <c r="FG131" i="6" s="1"/>
  <c r="HJ131" i="6" s="1"/>
  <c r="DC131" i="6"/>
  <c r="FF131" i="6" s="1"/>
  <c r="HI131" i="6" s="1"/>
  <c r="DB131" i="6"/>
  <c r="FE131" i="6" s="1"/>
  <c r="HH131" i="6" s="1"/>
  <c r="DA131" i="6"/>
  <c r="FD131" i="6" s="1"/>
  <c r="HG131" i="6" s="1"/>
  <c r="CZ131" i="6"/>
  <c r="FC131" i="6" s="1"/>
  <c r="HF131" i="6" s="1"/>
  <c r="CY131" i="6"/>
  <c r="FB131" i="6" s="1"/>
  <c r="HE131" i="6" s="1"/>
  <c r="CX131" i="6"/>
  <c r="FA131" i="6" s="1"/>
  <c r="HD131" i="6" s="1"/>
  <c r="CW131" i="6"/>
  <c r="EZ131" i="6" s="1"/>
  <c r="HC131" i="6" s="1"/>
  <c r="CV131" i="6"/>
  <c r="EY131" i="6" s="1"/>
  <c r="HB131" i="6" s="1"/>
  <c r="CU131" i="6"/>
  <c r="EX131" i="6" s="1"/>
  <c r="HA131" i="6" s="1"/>
  <c r="CT131" i="6"/>
  <c r="EW131" i="6" s="1"/>
  <c r="GZ131" i="6" s="1"/>
  <c r="CS131" i="6"/>
  <c r="EV131" i="6" s="1"/>
  <c r="GY131" i="6" s="1"/>
  <c r="CR131" i="6"/>
  <c r="EU131" i="6" s="1"/>
  <c r="GX131" i="6" s="1"/>
  <c r="CQ131" i="6"/>
  <c r="ET131" i="6" s="1"/>
  <c r="GW131" i="6" s="1"/>
  <c r="CP131" i="6"/>
  <c r="ES131" i="6" s="1"/>
  <c r="GV131" i="6" s="1"/>
  <c r="CO131" i="6"/>
  <c r="ER131" i="6" s="1"/>
  <c r="GU131" i="6" s="1"/>
  <c r="CN131" i="6"/>
  <c r="EQ131" i="6" s="1"/>
  <c r="GT131" i="6" s="1"/>
  <c r="CM131" i="6"/>
  <c r="EP131" i="6" s="1"/>
  <c r="GS131" i="6" s="1"/>
  <c r="CL131" i="6"/>
  <c r="EO131" i="6" s="1"/>
  <c r="GR131" i="6" s="1"/>
  <c r="CK131" i="6"/>
  <c r="EN131" i="6" s="1"/>
  <c r="GQ131" i="6" s="1"/>
  <c r="CJ131" i="6"/>
  <c r="EM131" i="6" s="1"/>
  <c r="GP131" i="6" s="1"/>
  <c r="CI131" i="6"/>
  <c r="EL131" i="6" s="1"/>
  <c r="GO131" i="6" s="1"/>
  <c r="CH131" i="6"/>
  <c r="EK131" i="6" s="1"/>
  <c r="GN131" i="6" s="1"/>
  <c r="CG131" i="6"/>
  <c r="EJ131" i="6" s="1"/>
  <c r="GM131" i="6" s="1"/>
  <c r="CF131" i="6"/>
  <c r="EI131" i="6" s="1"/>
  <c r="GL131" i="6" s="1"/>
  <c r="CE131" i="6"/>
  <c r="EH131" i="6" s="1"/>
  <c r="GK131" i="6" s="1"/>
  <c r="CD131" i="6"/>
  <c r="EG131" i="6" s="1"/>
  <c r="GJ131" i="6" s="1"/>
  <c r="CC131" i="6"/>
  <c r="EF131" i="6" s="1"/>
  <c r="GI131" i="6" s="1"/>
  <c r="CB131" i="6"/>
  <c r="EE131" i="6" s="1"/>
  <c r="GH131" i="6" s="1"/>
  <c r="CA131" i="6"/>
  <c r="ED131" i="6" s="1"/>
  <c r="GG131" i="6" s="1"/>
  <c r="BZ131" i="6"/>
  <c r="EC131" i="6" s="1"/>
  <c r="GF131" i="6" s="1"/>
  <c r="BY131" i="6"/>
  <c r="EB131" i="6" s="1"/>
  <c r="GE131" i="6" s="1"/>
  <c r="BX131" i="6"/>
  <c r="EA131" i="6" s="1"/>
  <c r="GD131" i="6" s="1"/>
  <c r="BW131" i="6"/>
  <c r="DZ131" i="6" s="1"/>
  <c r="GC131" i="6" s="1"/>
  <c r="BV131" i="6"/>
  <c r="DY131" i="6" s="1"/>
  <c r="GB131" i="6" s="1"/>
  <c r="BU131" i="6"/>
  <c r="DX131" i="6" s="1"/>
  <c r="GA131" i="6" s="1"/>
  <c r="BT131" i="6"/>
  <c r="DW131" i="6" s="1"/>
  <c r="FZ131" i="6" s="1"/>
  <c r="BS131" i="6"/>
  <c r="DV131" i="6" s="1"/>
  <c r="FY131" i="6" s="1"/>
  <c r="DU130" i="6"/>
  <c r="FX130" i="6" s="1"/>
  <c r="DT130" i="6"/>
  <c r="FW130" i="6" s="1"/>
  <c r="HZ130" i="6" s="1"/>
  <c r="DS130" i="6"/>
  <c r="FV130" i="6" s="1"/>
  <c r="HY130" i="6" s="1"/>
  <c r="DR130" i="6"/>
  <c r="FU130" i="6" s="1"/>
  <c r="HX130" i="6" s="1"/>
  <c r="DQ130" i="6"/>
  <c r="FT130" i="6" s="1"/>
  <c r="HW130" i="6" s="1"/>
  <c r="DP130" i="6"/>
  <c r="FS130" i="6" s="1"/>
  <c r="HV130" i="6" s="1"/>
  <c r="DO130" i="6"/>
  <c r="FR130" i="6" s="1"/>
  <c r="HU130" i="6" s="1"/>
  <c r="DN130" i="6"/>
  <c r="FQ130" i="6" s="1"/>
  <c r="HT130" i="6" s="1"/>
  <c r="DM130" i="6"/>
  <c r="FP130" i="6" s="1"/>
  <c r="HS130" i="6" s="1"/>
  <c r="DL130" i="6"/>
  <c r="FO130" i="6" s="1"/>
  <c r="HR130" i="6" s="1"/>
  <c r="DK130" i="6"/>
  <c r="FN130" i="6" s="1"/>
  <c r="HQ130" i="6" s="1"/>
  <c r="DJ130" i="6"/>
  <c r="FM130" i="6" s="1"/>
  <c r="HP130" i="6" s="1"/>
  <c r="DI130" i="6"/>
  <c r="FL130" i="6" s="1"/>
  <c r="HO130" i="6" s="1"/>
  <c r="DH130" i="6"/>
  <c r="FK130" i="6" s="1"/>
  <c r="HN130" i="6" s="1"/>
  <c r="DG130" i="6"/>
  <c r="FJ130" i="6" s="1"/>
  <c r="HM130" i="6" s="1"/>
  <c r="DF130" i="6"/>
  <c r="FI130" i="6" s="1"/>
  <c r="HL130" i="6" s="1"/>
  <c r="DE130" i="6"/>
  <c r="FH130" i="6" s="1"/>
  <c r="HK130" i="6" s="1"/>
  <c r="DD130" i="6"/>
  <c r="FG130" i="6" s="1"/>
  <c r="HJ130" i="6" s="1"/>
  <c r="DC130" i="6"/>
  <c r="FF130" i="6" s="1"/>
  <c r="HI130" i="6" s="1"/>
  <c r="DB130" i="6"/>
  <c r="FE130" i="6" s="1"/>
  <c r="HH130" i="6" s="1"/>
  <c r="DA130" i="6"/>
  <c r="FD130" i="6" s="1"/>
  <c r="HG130" i="6" s="1"/>
  <c r="CZ130" i="6"/>
  <c r="FC130" i="6" s="1"/>
  <c r="HF130" i="6" s="1"/>
  <c r="CY130" i="6"/>
  <c r="FB130" i="6" s="1"/>
  <c r="HE130" i="6" s="1"/>
  <c r="CX130" i="6"/>
  <c r="FA130" i="6" s="1"/>
  <c r="HD130" i="6" s="1"/>
  <c r="CW130" i="6"/>
  <c r="EZ130" i="6" s="1"/>
  <c r="HC130" i="6" s="1"/>
  <c r="CV130" i="6"/>
  <c r="EY130" i="6" s="1"/>
  <c r="HB130" i="6" s="1"/>
  <c r="CU130" i="6"/>
  <c r="EX130" i="6" s="1"/>
  <c r="HA130" i="6" s="1"/>
  <c r="CT130" i="6"/>
  <c r="EW130" i="6" s="1"/>
  <c r="GZ130" i="6" s="1"/>
  <c r="CS130" i="6"/>
  <c r="EV130" i="6" s="1"/>
  <c r="GY130" i="6" s="1"/>
  <c r="CR130" i="6"/>
  <c r="EU130" i="6" s="1"/>
  <c r="GX130" i="6" s="1"/>
  <c r="CQ130" i="6"/>
  <c r="ET130" i="6" s="1"/>
  <c r="GW130" i="6" s="1"/>
  <c r="CP130" i="6"/>
  <c r="ES130" i="6" s="1"/>
  <c r="GV130" i="6" s="1"/>
  <c r="CO130" i="6"/>
  <c r="ER130" i="6" s="1"/>
  <c r="GU130" i="6" s="1"/>
  <c r="CN130" i="6"/>
  <c r="EQ130" i="6" s="1"/>
  <c r="GT130" i="6" s="1"/>
  <c r="CM130" i="6"/>
  <c r="EP130" i="6" s="1"/>
  <c r="GS130" i="6" s="1"/>
  <c r="CL130" i="6"/>
  <c r="EO130" i="6" s="1"/>
  <c r="GR130" i="6" s="1"/>
  <c r="CK130" i="6"/>
  <c r="EN130" i="6" s="1"/>
  <c r="GQ130" i="6" s="1"/>
  <c r="CJ130" i="6"/>
  <c r="EM130" i="6" s="1"/>
  <c r="GP130" i="6" s="1"/>
  <c r="CI130" i="6"/>
  <c r="EL130" i="6" s="1"/>
  <c r="GO130" i="6" s="1"/>
  <c r="CH130" i="6"/>
  <c r="EK130" i="6" s="1"/>
  <c r="GN130" i="6" s="1"/>
  <c r="CG130" i="6"/>
  <c r="EJ130" i="6" s="1"/>
  <c r="GM130" i="6" s="1"/>
  <c r="CF130" i="6"/>
  <c r="EI130" i="6" s="1"/>
  <c r="GL130" i="6" s="1"/>
  <c r="CE130" i="6"/>
  <c r="EH130" i="6" s="1"/>
  <c r="GK130" i="6" s="1"/>
  <c r="CD130" i="6"/>
  <c r="EG130" i="6" s="1"/>
  <c r="GJ130" i="6" s="1"/>
  <c r="CC130" i="6"/>
  <c r="EF130" i="6" s="1"/>
  <c r="GI130" i="6" s="1"/>
  <c r="CB130" i="6"/>
  <c r="EE130" i="6" s="1"/>
  <c r="GH130" i="6" s="1"/>
  <c r="CA130" i="6"/>
  <c r="ED130" i="6" s="1"/>
  <c r="GG130" i="6" s="1"/>
  <c r="BZ130" i="6"/>
  <c r="EC130" i="6" s="1"/>
  <c r="GF130" i="6" s="1"/>
  <c r="BY130" i="6"/>
  <c r="EB130" i="6" s="1"/>
  <c r="GE130" i="6" s="1"/>
  <c r="BX130" i="6"/>
  <c r="EA130" i="6" s="1"/>
  <c r="GD130" i="6" s="1"/>
  <c r="BW130" i="6"/>
  <c r="DZ130" i="6" s="1"/>
  <c r="GC130" i="6" s="1"/>
  <c r="BV130" i="6"/>
  <c r="DY130" i="6" s="1"/>
  <c r="GB130" i="6" s="1"/>
  <c r="BU130" i="6"/>
  <c r="DX130" i="6" s="1"/>
  <c r="GA130" i="6" s="1"/>
  <c r="BT130" i="6"/>
  <c r="DW130" i="6" s="1"/>
  <c r="FZ130" i="6" s="1"/>
  <c r="BS130" i="6"/>
  <c r="DV130" i="6" s="1"/>
  <c r="FY130" i="6" s="1"/>
  <c r="DU129" i="6"/>
  <c r="FX129" i="6" s="1"/>
  <c r="DT129" i="6"/>
  <c r="FW129" i="6" s="1"/>
  <c r="HZ129" i="6" s="1"/>
  <c r="DS129" i="6"/>
  <c r="FV129" i="6" s="1"/>
  <c r="HY129" i="6" s="1"/>
  <c r="DR129" i="6"/>
  <c r="FU129" i="6" s="1"/>
  <c r="HX129" i="6" s="1"/>
  <c r="DQ129" i="6"/>
  <c r="FT129" i="6" s="1"/>
  <c r="HW129" i="6" s="1"/>
  <c r="DP129" i="6"/>
  <c r="FS129" i="6" s="1"/>
  <c r="HV129" i="6" s="1"/>
  <c r="DO129" i="6"/>
  <c r="FR129" i="6" s="1"/>
  <c r="HU129" i="6" s="1"/>
  <c r="DN129" i="6"/>
  <c r="FQ129" i="6" s="1"/>
  <c r="HT129" i="6" s="1"/>
  <c r="DM129" i="6"/>
  <c r="FP129" i="6" s="1"/>
  <c r="HS129" i="6" s="1"/>
  <c r="DL129" i="6"/>
  <c r="FO129" i="6" s="1"/>
  <c r="HR129" i="6" s="1"/>
  <c r="DK129" i="6"/>
  <c r="FN129" i="6" s="1"/>
  <c r="HQ129" i="6" s="1"/>
  <c r="DJ129" i="6"/>
  <c r="FM129" i="6" s="1"/>
  <c r="HP129" i="6" s="1"/>
  <c r="DI129" i="6"/>
  <c r="FL129" i="6" s="1"/>
  <c r="HO129" i="6" s="1"/>
  <c r="DH129" i="6"/>
  <c r="FK129" i="6" s="1"/>
  <c r="HN129" i="6" s="1"/>
  <c r="DG129" i="6"/>
  <c r="FJ129" i="6" s="1"/>
  <c r="HM129" i="6" s="1"/>
  <c r="DF129" i="6"/>
  <c r="FI129" i="6" s="1"/>
  <c r="HL129" i="6" s="1"/>
  <c r="DE129" i="6"/>
  <c r="FH129" i="6" s="1"/>
  <c r="HK129" i="6" s="1"/>
  <c r="DD129" i="6"/>
  <c r="FG129" i="6" s="1"/>
  <c r="HJ129" i="6" s="1"/>
  <c r="DC129" i="6"/>
  <c r="FF129" i="6" s="1"/>
  <c r="HI129" i="6" s="1"/>
  <c r="DB129" i="6"/>
  <c r="FE129" i="6" s="1"/>
  <c r="HH129" i="6" s="1"/>
  <c r="DA129" i="6"/>
  <c r="FD129" i="6" s="1"/>
  <c r="HG129" i="6" s="1"/>
  <c r="CZ129" i="6"/>
  <c r="FC129" i="6" s="1"/>
  <c r="HF129" i="6" s="1"/>
  <c r="CY129" i="6"/>
  <c r="FB129" i="6" s="1"/>
  <c r="HE129" i="6" s="1"/>
  <c r="CX129" i="6"/>
  <c r="FA129" i="6" s="1"/>
  <c r="HD129" i="6" s="1"/>
  <c r="CW129" i="6"/>
  <c r="EZ129" i="6" s="1"/>
  <c r="HC129" i="6" s="1"/>
  <c r="CV129" i="6"/>
  <c r="EY129" i="6" s="1"/>
  <c r="HB129" i="6" s="1"/>
  <c r="CU129" i="6"/>
  <c r="EX129" i="6" s="1"/>
  <c r="HA129" i="6" s="1"/>
  <c r="CT129" i="6"/>
  <c r="EW129" i="6" s="1"/>
  <c r="GZ129" i="6" s="1"/>
  <c r="CS129" i="6"/>
  <c r="EV129" i="6" s="1"/>
  <c r="GY129" i="6" s="1"/>
  <c r="CR129" i="6"/>
  <c r="EU129" i="6" s="1"/>
  <c r="GX129" i="6" s="1"/>
  <c r="CQ129" i="6"/>
  <c r="ET129" i="6" s="1"/>
  <c r="GW129" i="6" s="1"/>
  <c r="CP129" i="6"/>
  <c r="ES129" i="6" s="1"/>
  <c r="GV129" i="6" s="1"/>
  <c r="CO129" i="6"/>
  <c r="ER129" i="6" s="1"/>
  <c r="GU129" i="6" s="1"/>
  <c r="CN129" i="6"/>
  <c r="EQ129" i="6" s="1"/>
  <c r="GT129" i="6" s="1"/>
  <c r="CM129" i="6"/>
  <c r="EP129" i="6" s="1"/>
  <c r="GS129" i="6" s="1"/>
  <c r="CL129" i="6"/>
  <c r="EO129" i="6" s="1"/>
  <c r="GR129" i="6" s="1"/>
  <c r="CK129" i="6"/>
  <c r="EN129" i="6" s="1"/>
  <c r="GQ129" i="6" s="1"/>
  <c r="CJ129" i="6"/>
  <c r="EM129" i="6" s="1"/>
  <c r="GP129" i="6" s="1"/>
  <c r="CI129" i="6"/>
  <c r="EL129" i="6" s="1"/>
  <c r="GO129" i="6" s="1"/>
  <c r="CH129" i="6"/>
  <c r="EK129" i="6" s="1"/>
  <c r="GN129" i="6" s="1"/>
  <c r="CG129" i="6"/>
  <c r="EJ129" i="6" s="1"/>
  <c r="GM129" i="6" s="1"/>
  <c r="CF129" i="6"/>
  <c r="EI129" i="6" s="1"/>
  <c r="GL129" i="6" s="1"/>
  <c r="CE129" i="6"/>
  <c r="EH129" i="6" s="1"/>
  <c r="GK129" i="6" s="1"/>
  <c r="CD129" i="6"/>
  <c r="EG129" i="6" s="1"/>
  <c r="GJ129" i="6" s="1"/>
  <c r="CC129" i="6"/>
  <c r="EF129" i="6" s="1"/>
  <c r="GI129" i="6" s="1"/>
  <c r="CB129" i="6"/>
  <c r="EE129" i="6" s="1"/>
  <c r="GH129" i="6" s="1"/>
  <c r="CA129" i="6"/>
  <c r="ED129" i="6" s="1"/>
  <c r="GG129" i="6" s="1"/>
  <c r="BZ129" i="6"/>
  <c r="EC129" i="6" s="1"/>
  <c r="GF129" i="6" s="1"/>
  <c r="BY129" i="6"/>
  <c r="EB129" i="6" s="1"/>
  <c r="GE129" i="6" s="1"/>
  <c r="BX129" i="6"/>
  <c r="EA129" i="6" s="1"/>
  <c r="GD129" i="6" s="1"/>
  <c r="BW129" i="6"/>
  <c r="DZ129" i="6" s="1"/>
  <c r="GC129" i="6" s="1"/>
  <c r="BV129" i="6"/>
  <c r="DY129" i="6" s="1"/>
  <c r="GB129" i="6" s="1"/>
  <c r="BU129" i="6"/>
  <c r="DX129" i="6" s="1"/>
  <c r="GA129" i="6" s="1"/>
  <c r="BT129" i="6"/>
  <c r="DW129" i="6" s="1"/>
  <c r="FZ129" i="6" s="1"/>
  <c r="BS129" i="6"/>
  <c r="DV129" i="6" s="1"/>
  <c r="FY129" i="6" s="1"/>
  <c r="DU128" i="6"/>
  <c r="FX128" i="6" s="1"/>
  <c r="DT128" i="6"/>
  <c r="FW128" i="6" s="1"/>
  <c r="HZ128" i="6" s="1"/>
  <c r="DS128" i="6"/>
  <c r="FV128" i="6" s="1"/>
  <c r="HY128" i="6" s="1"/>
  <c r="DR128" i="6"/>
  <c r="FU128" i="6" s="1"/>
  <c r="HX128" i="6" s="1"/>
  <c r="DQ128" i="6"/>
  <c r="FT128" i="6" s="1"/>
  <c r="HW128" i="6" s="1"/>
  <c r="DP128" i="6"/>
  <c r="FS128" i="6" s="1"/>
  <c r="HV128" i="6" s="1"/>
  <c r="DO128" i="6"/>
  <c r="FR128" i="6" s="1"/>
  <c r="HU128" i="6" s="1"/>
  <c r="DN128" i="6"/>
  <c r="FQ128" i="6" s="1"/>
  <c r="HT128" i="6" s="1"/>
  <c r="DM128" i="6"/>
  <c r="FP128" i="6" s="1"/>
  <c r="HS128" i="6" s="1"/>
  <c r="DL128" i="6"/>
  <c r="FO128" i="6" s="1"/>
  <c r="HR128" i="6" s="1"/>
  <c r="DK128" i="6"/>
  <c r="FN128" i="6" s="1"/>
  <c r="HQ128" i="6" s="1"/>
  <c r="DJ128" i="6"/>
  <c r="FM128" i="6" s="1"/>
  <c r="HP128" i="6" s="1"/>
  <c r="DI128" i="6"/>
  <c r="FL128" i="6" s="1"/>
  <c r="HO128" i="6" s="1"/>
  <c r="DH128" i="6"/>
  <c r="FK128" i="6" s="1"/>
  <c r="HN128" i="6" s="1"/>
  <c r="DG128" i="6"/>
  <c r="FJ128" i="6" s="1"/>
  <c r="HM128" i="6" s="1"/>
  <c r="DF128" i="6"/>
  <c r="FI128" i="6" s="1"/>
  <c r="HL128" i="6" s="1"/>
  <c r="DE128" i="6"/>
  <c r="FH128" i="6" s="1"/>
  <c r="HK128" i="6" s="1"/>
  <c r="DD128" i="6"/>
  <c r="FG128" i="6" s="1"/>
  <c r="HJ128" i="6" s="1"/>
  <c r="DC128" i="6"/>
  <c r="FF128" i="6" s="1"/>
  <c r="HI128" i="6" s="1"/>
  <c r="DB128" i="6"/>
  <c r="FE128" i="6" s="1"/>
  <c r="HH128" i="6" s="1"/>
  <c r="DA128" i="6"/>
  <c r="FD128" i="6" s="1"/>
  <c r="HG128" i="6" s="1"/>
  <c r="CZ128" i="6"/>
  <c r="FC128" i="6" s="1"/>
  <c r="HF128" i="6" s="1"/>
  <c r="CY128" i="6"/>
  <c r="FB128" i="6" s="1"/>
  <c r="HE128" i="6" s="1"/>
  <c r="CX128" i="6"/>
  <c r="FA128" i="6" s="1"/>
  <c r="HD128" i="6" s="1"/>
  <c r="CW128" i="6"/>
  <c r="EZ128" i="6" s="1"/>
  <c r="HC128" i="6" s="1"/>
  <c r="CV128" i="6"/>
  <c r="EY128" i="6" s="1"/>
  <c r="HB128" i="6" s="1"/>
  <c r="CU128" i="6"/>
  <c r="EX128" i="6" s="1"/>
  <c r="HA128" i="6" s="1"/>
  <c r="CT128" i="6"/>
  <c r="EW128" i="6" s="1"/>
  <c r="GZ128" i="6" s="1"/>
  <c r="CS128" i="6"/>
  <c r="EV128" i="6" s="1"/>
  <c r="GY128" i="6" s="1"/>
  <c r="CR128" i="6"/>
  <c r="EU128" i="6" s="1"/>
  <c r="GX128" i="6" s="1"/>
  <c r="CQ128" i="6"/>
  <c r="ET128" i="6" s="1"/>
  <c r="GW128" i="6" s="1"/>
  <c r="CP128" i="6"/>
  <c r="ES128" i="6" s="1"/>
  <c r="GV128" i="6" s="1"/>
  <c r="CO128" i="6"/>
  <c r="ER128" i="6" s="1"/>
  <c r="GU128" i="6" s="1"/>
  <c r="CN128" i="6"/>
  <c r="EQ128" i="6" s="1"/>
  <c r="GT128" i="6" s="1"/>
  <c r="CM128" i="6"/>
  <c r="EP128" i="6" s="1"/>
  <c r="GS128" i="6" s="1"/>
  <c r="CL128" i="6"/>
  <c r="EO128" i="6" s="1"/>
  <c r="GR128" i="6" s="1"/>
  <c r="CK128" i="6"/>
  <c r="EN128" i="6" s="1"/>
  <c r="GQ128" i="6" s="1"/>
  <c r="CJ128" i="6"/>
  <c r="EM128" i="6" s="1"/>
  <c r="GP128" i="6" s="1"/>
  <c r="CI128" i="6"/>
  <c r="EL128" i="6" s="1"/>
  <c r="GO128" i="6" s="1"/>
  <c r="CH128" i="6"/>
  <c r="EK128" i="6" s="1"/>
  <c r="GN128" i="6" s="1"/>
  <c r="CG128" i="6"/>
  <c r="EJ128" i="6" s="1"/>
  <c r="GM128" i="6" s="1"/>
  <c r="CF128" i="6"/>
  <c r="EI128" i="6" s="1"/>
  <c r="GL128" i="6" s="1"/>
  <c r="CE128" i="6"/>
  <c r="EH128" i="6" s="1"/>
  <c r="GK128" i="6" s="1"/>
  <c r="CD128" i="6"/>
  <c r="EG128" i="6" s="1"/>
  <c r="GJ128" i="6" s="1"/>
  <c r="CC128" i="6"/>
  <c r="EF128" i="6" s="1"/>
  <c r="GI128" i="6" s="1"/>
  <c r="CB128" i="6"/>
  <c r="EE128" i="6" s="1"/>
  <c r="GH128" i="6" s="1"/>
  <c r="CA128" i="6"/>
  <c r="ED128" i="6" s="1"/>
  <c r="GG128" i="6" s="1"/>
  <c r="BZ128" i="6"/>
  <c r="EC128" i="6" s="1"/>
  <c r="GF128" i="6" s="1"/>
  <c r="BY128" i="6"/>
  <c r="EB128" i="6" s="1"/>
  <c r="GE128" i="6" s="1"/>
  <c r="BX128" i="6"/>
  <c r="EA128" i="6" s="1"/>
  <c r="GD128" i="6" s="1"/>
  <c r="BW128" i="6"/>
  <c r="DZ128" i="6" s="1"/>
  <c r="GC128" i="6" s="1"/>
  <c r="BV128" i="6"/>
  <c r="DY128" i="6" s="1"/>
  <c r="GB128" i="6" s="1"/>
  <c r="BU128" i="6"/>
  <c r="DX128" i="6" s="1"/>
  <c r="GA128" i="6" s="1"/>
  <c r="BT128" i="6"/>
  <c r="DW128" i="6" s="1"/>
  <c r="FZ128" i="6" s="1"/>
  <c r="BS128" i="6"/>
  <c r="DV128" i="6" s="1"/>
  <c r="FY128" i="6" s="1"/>
  <c r="DU127" i="6"/>
  <c r="FX127" i="6" s="1"/>
  <c r="DT127" i="6"/>
  <c r="FW127" i="6" s="1"/>
  <c r="HZ127" i="6" s="1"/>
  <c r="DS127" i="6"/>
  <c r="FV127" i="6" s="1"/>
  <c r="HY127" i="6" s="1"/>
  <c r="DR127" i="6"/>
  <c r="FU127" i="6" s="1"/>
  <c r="HX127" i="6" s="1"/>
  <c r="DQ127" i="6"/>
  <c r="FT127" i="6" s="1"/>
  <c r="HW127" i="6" s="1"/>
  <c r="DP127" i="6"/>
  <c r="FS127" i="6" s="1"/>
  <c r="HV127" i="6" s="1"/>
  <c r="DO127" i="6"/>
  <c r="FR127" i="6" s="1"/>
  <c r="HU127" i="6" s="1"/>
  <c r="DN127" i="6"/>
  <c r="FQ127" i="6" s="1"/>
  <c r="HT127" i="6" s="1"/>
  <c r="DM127" i="6"/>
  <c r="FP127" i="6" s="1"/>
  <c r="HS127" i="6" s="1"/>
  <c r="DL127" i="6"/>
  <c r="FO127" i="6" s="1"/>
  <c r="HR127" i="6" s="1"/>
  <c r="DK127" i="6"/>
  <c r="FN127" i="6" s="1"/>
  <c r="HQ127" i="6" s="1"/>
  <c r="DJ127" i="6"/>
  <c r="FM127" i="6" s="1"/>
  <c r="HP127" i="6" s="1"/>
  <c r="DI127" i="6"/>
  <c r="FL127" i="6" s="1"/>
  <c r="HO127" i="6" s="1"/>
  <c r="DH127" i="6"/>
  <c r="FK127" i="6" s="1"/>
  <c r="HN127" i="6" s="1"/>
  <c r="DG127" i="6"/>
  <c r="FJ127" i="6" s="1"/>
  <c r="HM127" i="6" s="1"/>
  <c r="DF127" i="6"/>
  <c r="FI127" i="6" s="1"/>
  <c r="HL127" i="6" s="1"/>
  <c r="DE127" i="6"/>
  <c r="FH127" i="6" s="1"/>
  <c r="HK127" i="6" s="1"/>
  <c r="DD127" i="6"/>
  <c r="FG127" i="6" s="1"/>
  <c r="HJ127" i="6" s="1"/>
  <c r="DC127" i="6"/>
  <c r="FF127" i="6" s="1"/>
  <c r="HI127" i="6" s="1"/>
  <c r="DB127" i="6"/>
  <c r="FE127" i="6" s="1"/>
  <c r="HH127" i="6" s="1"/>
  <c r="DA127" i="6"/>
  <c r="FD127" i="6" s="1"/>
  <c r="HG127" i="6" s="1"/>
  <c r="CZ127" i="6"/>
  <c r="FC127" i="6" s="1"/>
  <c r="HF127" i="6" s="1"/>
  <c r="CY127" i="6"/>
  <c r="FB127" i="6" s="1"/>
  <c r="HE127" i="6" s="1"/>
  <c r="CX127" i="6"/>
  <c r="FA127" i="6" s="1"/>
  <c r="HD127" i="6" s="1"/>
  <c r="CW127" i="6"/>
  <c r="EZ127" i="6" s="1"/>
  <c r="HC127" i="6" s="1"/>
  <c r="CV127" i="6"/>
  <c r="EY127" i="6" s="1"/>
  <c r="HB127" i="6" s="1"/>
  <c r="CU127" i="6"/>
  <c r="EX127" i="6" s="1"/>
  <c r="HA127" i="6" s="1"/>
  <c r="CT127" i="6"/>
  <c r="EW127" i="6" s="1"/>
  <c r="GZ127" i="6" s="1"/>
  <c r="CS127" i="6"/>
  <c r="EV127" i="6" s="1"/>
  <c r="GY127" i="6" s="1"/>
  <c r="CR127" i="6"/>
  <c r="EU127" i="6" s="1"/>
  <c r="GX127" i="6" s="1"/>
  <c r="CQ127" i="6"/>
  <c r="ET127" i="6" s="1"/>
  <c r="GW127" i="6" s="1"/>
  <c r="CP127" i="6"/>
  <c r="ES127" i="6" s="1"/>
  <c r="GV127" i="6" s="1"/>
  <c r="CO127" i="6"/>
  <c r="ER127" i="6" s="1"/>
  <c r="GU127" i="6" s="1"/>
  <c r="CN127" i="6"/>
  <c r="EQ127" i="6" s="1"/>
  <c r="GT127" i="6" s="1"/>
  <c r="CM127" i="6"/>
  <c r="EP127" i="6" s="1"/>
  <c r="GS127" i="6" s="1"/>
  <c r="CL127" i="6"/>
  <c r="EO127" i="6" s="1"/>
  <c r="GR127" i="6" s="1"/>
  <c r="CK127" i="6"/>
  <c r="EN127" i="6" s="1"/>
  <c r="GQ127" i="6" s="1"/>
  <c r="CJ127" i="6"/>
  <c r="EM127" i="6" s="1"/>
  <c r="GP127" i="6" s="1"/>
  <c r="CI127" i="6"/>
  <c r="EL127" i="6" s="1"/>
  <c r="GO127" i="6" s="1"/>
  <c r="CH127" i="6"/>
  <c r="EK127" i="6" s="1"/>
  <c r="GN127" i="6" s="1"/>
  <c r="CG127" i="6"/>
  <c r="EJ127" i="6" s="1"/>
  <c r="GM127" i="6" s="1"/>
  <c r="CF127" i="6"/>
  <c r="EI127" i="6" s="1"/>
  <c r="GL127" i="6" s="1"/>
  <c r="CE127" i="6"/>
  <c r="EH127" i="6" s="1"/>
  <c r="GK127" i="6" s="1"/>
  <c r="CD127" i="6"/>
  <c r="EG127" i="6" s="1"/>
  <c r="GJ127" i="6" s="1"/>
  <c r="CC127" i="6"/>
  <c r="EF127" i="6" s="1"/>
  <c r="GI127" i="6" s="1"/>
  <c r="CB127" i="6"/>
  <c r="EE127" i="6" s="1"/>
  <c r="GH127" i="6" s="1"/>
  <c r="CA127" i="6"/>
  <c r="ED127" i="6" s="1"/>
  <c r="GG127" i="6" s="1"/>
  <c r="BZ127" i="6"/>
  <c r="EC127" i="6" s="1"/>
  <c r="GF127" i="6" s="1"/>
  <c r="BY127" i="6"/>
  <c r="EB127" i="6" s="1"/>
  <c r="GE127" i="6" s="1"/>
  <c r="BX127" i="6"/>
  <c r="EA127" i="6" s="1"/>
  <c r="GD127" i="6" s="1"/>
  <c r="BW127" i="6"/>
  <c r="DZ127" i="6" s="1"/>
  <c r="GC127" i="6" s="1"/>
  <c r="BV127" i="6"/>
  <c r="DY127" i="6" s="1"/>
  <c r="GB127" i="6" s="1"/>
  <c r="BU127" i="6"/>
  <c r="DX127" i="6" s="1"/>
  <c r="GA127" i="6" s="1"/>
  <c r="BT127" i="6"/>
  <c r="DW127" i="6" s="1"/>
  <c r="FZ127" i="6" s="1"/>
  <c r="BS127" i="6"/>
  <c r="DV127" i="6" s="1"/>
  <c r="FY127" i="6" s="1"/>
  <c r="DU126" i="6"/>
  <c r="FX126" i="6" s="1"/>
  <c r="DT126" i="6"/>
  <c r="FW126" i="6" s="1"/>
  <c r="HZ126" i="6" s="1"/>
  <c r="DS126" i="6"/>
  <c r="FV126" i="6" s="1"/>
  <c r="HY126" i="6" s="1"/>
  <c r="DR126" i="6"/>
  <c r="FU126" i="6" s="1"/>
  <c r="HX126" i="6" s="1"/>
  <c r="DQ126" i="6"/>
  <c r="FT126" i="6" s="1"/>
  <c r="HW126" i="6" s="1"/>
  <c r="DP126" i="6"/>
  <c r="FS126" i="6" s="1"/>
  <c r="HV126" i="6" s="1"/>
  <c r="DO126" i="6"/>
  <c r="FR126" i="6" s="1"/>
  <c r="HU126" i="6" s="1"/>
  <c r="DN126" i="6"/>
  <c r="FQ126" i="6" s="1"/>
  <c r="HT126" i="6" s="1"/>
  <c r="DM126" i="6"/>
  <c r="FP126" i="6" s="1"/>
  <c r="HS126" i="6" s="1"/>
  <c r="DL126" i="6"/>
  <c r="FO126" i="6" s="1"/>
  <c r="HR126" i="6" s="1"/>
  <c r="DK126" i="6"/>
  <c r="FN126" i="6" s="1"/>
  <c r="HQ126" i="6" s="1"/>
  <c r="DJ126" i="6"/>
  <c r="FM126" i="6" s="1"/>
  <c r="HP126" i="6" s="1"/>
  <c r="DI126" i="6"/>
  <c r="FL126" i="6" s="1"/>
  <c r="HO126" i="6" s="1"/>
  <c r="DH126" i="6"/>
  <c r="FK126" i="6" s="1"/>
  <c r="HN126" i="6" s="1"/>
  <c r="DG126" i="6"/>
  <c r="FJ126" i="6" s="1"/>
  <c r="HM126" i="6" s="1"/>
  <c r="DF126" i="6"/>
  <c r="FI126" i="6" s="1"/>
  <c r="HL126" i="6" s="1"/>
  <c r="DE126" i="6"/>
  <c r="FH126" i="6" s="1"/>
  <c r="HK126" i="6" s="1"/>
  <c r="DD126" i="6"/>
  <c r="FG126" i="6" s="1"/>
  <c r="HJ126" i="6" s="1"/>
  <c r="DC126" i="6"/>
  <c r="FF126" i="6" s="1"/>
  <c r="HI126" i="6" s="1"/>
  <c r="DB126" i="6"/>
  <c r="FE126" i="6" s="1"/>
  <c r="HH126" i="6" s="1"/>
  <c r="DA126" i="6"/>
  <c r="FD126" i="6" s="1"/>
  <c r="HG126" i="6" s="1"/>
  <c r="CZ126" i="6"/>
  <c r="FC126" i="6" s="1"/>
  <c r="HF126" i="6" s="1"/>
  <c r="CY126" i="6"/>
  <c r="FB126" i="6" s="1"/>
  <c r="HE126" i="6" s="1"/>
  <c r="CX126" i="6"/>
  <c r="FA126" i="6" s="1"/>
  <c r="HD126" i="6" s="1"/>
  <c r="CW126" i="6"/>
  <c r="EZ126" i="6" s="1"/>
  <c r="HC126" i="6" s="1"/>
  <c r="CV126" i="6"/>
  <c r="EY126" i="6" s="1"/>
  <c r="HB126" i="6" s="1"/>
  <c r="CU126" i="6"/>
  <c r="EX126" i="6" s="1"/>
  <c r="HA126" i="6" s="1"/>
  <c r="CT126" i="6"/>
  <c r="EW126" i="6" s="1"/>
  <c r="GZ126" i="6" s="1"/>
  <c r="CS126" i="6"/>
  <c r="EV126" i="6" s="1"/>
  <c r="GY126" i="6" s="1"/>
  <c r="CR126" i="6"/>
  <c r="EU126" i="6" s="1"/>
  <c r="GX126" i="6" s="1"/>
  <c r="CQ126" i="6"/>
  <c r="ET126" i="6" s="1"/>
  <c r="GW126" i="6" s="1"/>
  <c r="CP126" i="6"/>
  <c r="ES126" i="6" s="1"/>
  <c r="GV126" i="6" s="1"/>
  <c r="CO126" i="6"/>
  <c r="ER126" i="6" s="1"/>
  <c r="GU126" i="6" s="1"/>
  <c r="CN126" i="6"/>
  <c r="EQ126" i="6" s="1"/>
  <c r="GT126" i="6" s="1"/>
  <c r="CM126" i="6"/>
  <c r="EP126" i="6" s="1"/>
  <c r="GS126" i="6" s="1"/>
  <c r="CL126" i="6"/>
  <c r="EO126" i="6" s="1"/>
  <c r="GR126" i="6" s="1"/>
  <c r="CK126" i="6"/>
  <c r="EN126" i="6" s="1"/>
  <c r="GQ126" i="6" s="1"/>
  <c r="CJ126" i="6"/>
  <c r="EM126" i="6" s="1"/>
  <c r="GP126" i="6" s="1"/>
  <c r="CI126" i="6"/>
  <c r="EL126" i="6" s="1"/>
  <c r="GO126" i="6" s="1"/>
  <c r="CH126" i="6"/>
  <c r="EK126" i="6" s="1"/>
  <c r="GN126" i="6" s="1"/>
  <c r="CG126" i="6"/>
  <c r="EJ126" i="6" s="1"/>
  <c r="GM126" i="6" s="1"/>
  <c r="CF126" i="6"/>
  <c r="EI126" i="6" s="1"/>
  <c r="GL126" i="6" s="1"/>
  <c r="CE126" i="6"/>
  <c r="EH126" i="6" s="1"/>
  <c r="GK126" i="6" s="1"/>
  <c r="CD126" i="6"/>
  <c r="EG126" i="6" s="1"/>
  <c r="GJ126" i="6" s="1"/>
  <c r="CC126" i="6"/>
  <c r="EF126" i="6" s="1"/>
  <c r="GI126" i="6" s="1"/>
  <c r="CB126" i="6"/>
  <c r="EE126" i="6" s="1"/>
  <c r="GH126" i="6" s="1"/>
  <c r="CA126" i="6"/>
  <c r="ED126" i="6" s="1"/>
  <c r="GG126" i="6" s="1"/>
  <c r="BZ126" i="6"/>
  <c r="EC126" i="6" s="1"/>
  <c r="GF126" i="6" s="1"/>
  <c r="BY126" i="6"/>
  <c r="EB126" i="6" s="1"/>
  <c r="GE126" i="6" s="1"/>
  <c r="BX126" i="6"/>
  <c r="EA126" i="6" s="1"/>
  <c r="GD126" i="6" s="1"/>
  <c r="BW126" i="6"/>
  <c r="DZ126" i="6" s="1"/>
  <c r="GC126" i="6" s="1"/>
  <c r="BV126" i="6"/>
  <c r="DY126" i="6" s="1"/>
  <c r="GB126" i="6" s="1"/>
  <c r="BU126" i="6"/>
  <c r="DX126" i="6" s="1"/>
  <c r="GA126" i="6" s="1"/>
  <c r="BT126" i="6"/>
  <c r="DW126" i="6" s="1"/>
  <c r="FZ126" i="6" s="1"/>
  <c r="BS126" i="6"/>
  <c r="DV126" i="6" s="1"/>
  <c r="FY126" i="6" s="1"/>
  <c r="DU125" i="6"/>
  <c r="FX125" i="6" s="1"/>
  <c r="DT125" i="6"/>
  <c r="FW125" i="6" s="1"/>
  <c r="HZ125" i="6" s="1"/>
  <c r="DS125" i="6"/>
  <c r="FV125" i="6" s="1"/>
  <c r="HY125" i="6" s="1"/>
  <c r="DR125" i="6"/>
  <c r="FU125" i="6" s="1"/>
  <c r="HX125" i="6" s="1"/>
  <c r="DQ125" i="6"/>
  <c r="FT125" i="6" s="1"/>
  <c r="HW125" i="6" s="1"/>
  <c r="DP125" i="6"/>
  <c r="FS125" i="6" s="1"/>
  <c r="HV125" i="6" s="1"/>
  <c r="DO125" i="6"/>
  <c r="FR125" i="6" s="1"/>
  <c r="HU125" i="6" s="1"/>
  <c r="DN125" i="6"/>
  <c r="FQ125" i="6" s="1"/>
  <c r="HT125" i="6" s="1"/>
  <c r="DM125" i="6"/>
  <c r="FP125" i="6" s="1"/>
  <c r="HS125" i="6" s="1"/>
  <c r="DL125" i="6"/>
  <c r="FO125" i="6" s="1"/>
  <c r="HR125" i="6" s="1"/>
  <c r="DK125" i="6"/>
  <c r="FN125" i="6" s="1"/>
  <c r="HQ125" i="6" s="1"/>
  <c r="DJ125" i="6"/>
  <c r="FM125" i="6" s="1"/>
  <c r="HP125" i="6" s="1"/>
  <c r="DI125" i="6"/>
  <c r="FL125" i="6" s="1"/>
  <c r="HO125" i="6" s="1"/>
  <c r="DH125" i="6"/>
  <c r="FK125" i="6" s="1"/>
  <c r="HN125" i="6" s="1"/>
  <c r="DG125" i="6"/>
  <c r="FJ125" i="6" s="1"/>
  <c r="HM125" i="6" s="1"/>
  <c r="DF125" i="6"/>
  <c r="FI125" i="6" s="1"/>
  <c r="HL125" i="6" s="1"/>
  <c r="DE125" i="6"/>
  <c r="FH125" i="6" s="1"/>
  <c r="HK125" i="6" s="1"/>
  <c r="DD125" i="6"/>
  <c r="FG125" i="6" s="1"/>
  <c r="HJ125" i="6" s="1"/>
  <c r="DC125" i="6"/>
  <c r="FF125" i="6" s="1"/>
  <c r="HI125" i="6" s="1"/>
  <c r="DB125" i="6"/>
  <c r="FE125" i="6" s="1"/>
  <c r="HH125" i="6" s="1"/>
  <c r="DA125" i="6"/>
  <c r="FD125" i="6" s="1"/>
  <c r="HG125" i="6" s="1"/>
  <c r="CZ125" i="6"/>
  <c r="FC125" i="6" s="1"/>
  <c r="HF125" i="6" s="1"/>
  <c r="CY125" i="6"/>
  <c r="FB125" i="6" s="1"/>
  <c r="HE125" i="6" s="1"/>
  <c r="CX125" i="6"/>
  <c r="FA125" i="6" s="1"/>
  <c r="HD125" i="6" s="1"/>
  <c r="CW125" i="6"/>
  <c r="EZ125" i="6" s="1"/>
  <c r="HC125" i="6" s="1"/>
  <c r="CV125" i="6"/>
  <c r="EY125" i="6" s="1"/>
  <c r="HB125" i="6" s="1"/>
  <c r="CU125" i="6"/>
  <c r="EX125" i="6" s="1"/>
  <c r="HA125" i="6" s="1"/>
  <c r="CT125" i="6"/>
  <c r="EW125" i="6" s="1"/>
  <c r="GZ125" i="6" s="1"/>
  <c r="CS125" i="6"/>
  <c r="EV125" i="6" s="1"/>
  <c r="GY125" i="6" s="1"/>
  <c r="CR125" i="6"/>
  <c r="EU125" i="6" s="1"/>
  <c r="GX125" i="6" s="1"/>
  <c r="CQ125" i="6"/>
  <c r="ET125" i="6" s="1"/>
  <c r="GW125" i="6" s="1"/>
  <c r="CP125" i="6"/>
  <c r="ES125" i="6" s="1"/>
  <c r="GV125" i="6" s="1"/>
  <c r="CO125" i="6"/>
  <c r="ER125" i="6" s="1"/>
  <c r="GU125" i="6" s="1"/>
  <c r="CN125" i="6"/>
  <c r="EQ125" i="6" s="1"/>
  <c r="GT125" i="6" s="1"/>
  <c r="CM125" i="6"/>
  <c r="EP125" i="6" s="1"/>
  <c r="GS125" i="6" s="1"/>
  <c r="CL125" i="6"/>
  <c r="EO125" i="6" s="1"/>
  <c r="GR125" i="6" s="1"/>
  <c r="CK125" i="6"/>
  <c r="EN125" i="6" s="1"/>
  <c r="GQ125" i="6" s="1"/>
  <c r="CJ125" i="6"/>
  <c r="EM125" i="6" s="1"/>
  <c r="GP125" i="6" s="1"/>
  <c r="CI125" i="6"/>
  <c r="EL125" i="6" s="1"/>
  <c r="GO125" i="6" s="1"/>
  <c r="CH125" i="6"/>
  <c r="EK125" i="6" s="1"/>
  <c r="GN125" i="6" s="1"/>
  <c r="CG125" i="6"/>
  <c r="EJ125" i="6" s="1"/>
  <c r="GM125" i="6" s="1"/>
  <c r="CF125" i="6"/>
  <c r="EI125" i="6" s="1"/>
  <c r="GL125" i="6" s="1"/>
  <c r="CE125" i="6"/>
  <c r="EH125" i="6" s="1"/>
  <c r="GK125" i="6" s="1"/>
  <c r="CD125" i="6"/>
  <c r="EG125" i="6" s="1"/>
  <c r="GJ125" i="6" s="1"/>
  <c r="CC125" i="6"/>
  <c r="EF125" i="6" s="1"/>
  <c r="GI125" i="6" s="1"/>
  <c r="CB125" i="6"/>
  <c r="EE125" i="6" s="1"/>
  <c r="GH125" i="6" s="1"/>
  <c r="CA125" i="6"/>
  <c r="ED125" i="6" s="1"/>
  <c r="GG125" i="6" s="1"/>
  <c r="BZ125" i="6"/>
  <c r="EC125" i="6" s="1"/>
  <c r="GF125" i="6" s="1"/>
  <c r="BY125" i="6"/>
  <c r="EB125" i="6" s="1"/>
  <c r="GE125" i="6" s="1"/>
  <c r="BX125" i="6"/>
  <c r="EA125" i="6" s="1"/>
  <c r="GD125" i="6" s="1"/>
  <c r="BW125" i="6"/>
  <c r="DZ125" i="6" s="1"/>
  <c r="GC125" i="6" s="1"/>
  <c r="BV125" i="6"/>
  <c r="DY125" i="6" s="1"/>
  <c r="GB125" i="6" s="1"/>
  <c r="BU125" i="6"/>
  <c r="DX125" i="6" s="1"/>
  <c r="GA125" i="6" s="1"/>
  <c r="BT125" i="6"/>
  <c r="DW125" i="6" s="1"/>
  <c r="FZ125" i="6" s="1"/>
  <c r="BS125" i="6"/>
  <c r="DV125" i="6" s="1"/>
  <c r="FY125" i="6" s="1"/>
  <c r="DU124" i="6"/>
  <c r="FX124" i="6" s="1"/>
  <c r="DT124" i="6"/>
  <c r="FW124" i="6" s="1"/>
  <c r="HZ124" i="6" s="1"/>
  <c r="DS124" i="6"/>
  <c r="FV124" i="6" s="1"/>
  <c r="HY124" i="6" s="1"/>
  <c r="DR124" i="6"/>
  <c r="FU124" i="6" s="1"/>
  <c r="HX124" i="6" s="1"/>
  <c r="DQ124" i="6"/>
  <c r="FT124" i="6" s="1"/>
  <c r="HW124" i="6" s="1"/>
  <c r="DP124" i="6"/>
  <c r="FS124" i="6" s="1"/>
  <c r="HV124" i="6" s="1"/>
  <c r="DO124" i="6"/>
  <c r="FR124" i="6" s="1"/>
  <c r="HU124" i="6" s="1"/>
  <c r="DN124" i="6"/>
  <c r="FQ124" i="6" s="1"/>
  <c r="HT124" i="6" s="1"/>
  <c r="DM124" i="6"/>
  <c r="FP124" i="6" s="1"/>
  <c r="HS124" i="6" s="1"/>
  <c r="DL124" i="6"/>
  <c r="FO124" i="6" s="1"/>
  <c r="HR124" i="6" s="1"/>
  <c r="DK124" i="6"/>
  <c r="FN124" i="6" s="1"/>
  <c r="HQ124" i="6" s="1"/>
  <c r="DJ124" i="6"/>
  <c r="FM124" i="6" s="1"/>
  <c r="HP124" i="6" s="1"/>
  <c r="DI124" i="6"/>
  <c r="FL124" i="6" s="1"/>
  <c r="HO124" i="6" s="1"/>
  <c r="DH124" i="6"/>
  <c r="FK124" i="6" s="1"/>
  <c r="HN124" i="6" s="1"/>
  <c r="DG124" i="6"/>
  <c r="FJ124" i="6" s="1"/>
  <c r="HM124" i="6" s="1"/>
  <c r="DF124" i="6"/>
  <c r="FI124" i="6" s="1"/>
  <c r="HL124" i="6" s="1"/>
  <c r="DE124" i="6"/>
  <c r="FH124" i="6" s="1"/>
  <c r="HK124" i="6" s="1"/>
  <c r="DD124" i="6"/>
  <c r="FG124" i="6" s="1"/>
  <c r="HJ124" i="6" s="1"/>
  <c r="DC124" i="6"/>
  <c r="FF124" i="6" s="1"/>
  <c r="HI124" i="6" s="1"/>
  <c r="DB124" i="6"/>
  <c r="FE124" i="6" s="1"/>
  <c r="HH124" i="6" s="1"/>
  <c r="DA124" i="6"/>
  <c r="FD124" i="6" s="1"/>
  <c r="HG124" i="6" s="1"/>
  <c r="CZ124" i="6"/>
  <c r="FC124" i="6" s="1"/>
  <c r="HF124" i="6" s="1"/>
  <c r="CY124" i="6"/>
  <c r="FB124" i="6" s="1"/>
  <c r="HE124" i="6" s="1"/>
  <c r="CX124" i="6"/>
  <c r="FA124" i="6" s="1"/>
  <c r="HD124" i="6" s="1"/>
  <c r="CW124" i="6"/>
  <c r="EZ124" i="6" s="1"/>
  <c r="HC124" i="6" s="1"/>
  <c r="CV124" i="6"/>
  <c r="EY124" i="6" s="1"/>
  <c r="HB124" i="6" s="1"/>
  <c r="CU124" i="6"/>
  <c r="EX124" i="6" s="1"/>
  <c r="HA124" i="6" s="1"/>
  <c r="CT124" i="6"/>
  <c r="EW124" i="6" s="1"/>
  <c r="GZ124" i="6" s="1"/>
  <c r="CS124" i="6"/>
  <c r="EV124" i="6" s="1"/>
  <c r="GY124" i="6" s="1"/>
  <c r="CR124" i="6"/>
  <c r="EU124" i="6" s="1"/>
  <c r="GX124" i="6" s="1"/>
  <c r="CQ124" i="6"/>
  <c r="ET124" i="6" s="1"/>
  <c r="GW124" i="6" s="1"/>
  <c r="CP124" i="6"/>
  <c r="ES124" i="6" s="1"/>
  <c r="GV124" i="6" s="1"/>
  <c r="CO124" i="6"/>
  <c r="ER124" i="6" s="1"/>
  <c r="GU124" i="6" s="1"/>
  <c r="CN124" i="6"/>
  <c r="EQ124" i="6" s="1"/>
  <c r="GT124" i="6" s="1"/>
  <c r="CM124" i="6"/>
  <c r="EP124" i="6" s="1"/>
  <c r="GS124" i="6" s="1"/>
  <c r="CL124" i="6"/>
  <c r="EO124" i="6" s="1"/>
  <c r="GR124" i="6" s="1"/>
  <c r="CK124" i="6"/>
  <c r="EN124" i="6" s="1"/>
  <c r="GQ124" i="6" s="1"/>
  <c r="CJ124" i="6"/>
  <c r="EM124" i="6" s="1"/>
  <c r="GP124" i="6" s="1"/>
  <c r="CI124" i="6"/>
  <c r="EL124" i="6" s="1"/>
  <c r="GO124" i="6" s="1"/>
  <c r="CH124" i="6"/>
  <c r="EK124" i="6" s="1"/>
  <c r="GN124" i="6" s="1"/>
  <c r="CG124" i="6"/>
  <c r="EJ124" i="6" s="1"/>
  <c r="GM124" i="6" s="1"/>
  <c r="CF124" i="6"/>
  <c r="EI124" i="6" s="1"/>
  <c r="GL124" i="6" s="1"/>
  <c r="CE124" i="6"/>
  <c r="EH124" i="6" s="1"/>
  <c r="GK124" i="6" s="1"/>
  <c r="CD124" i="6"/>
  <c r="EG124" i="6" s="1"/>
  <c r="GJ124" i="6" s="1"/>
  <c r="CC124" i="6"/>
  <c r="EF124" i="6" s="1"/>
  <c r="GI124" i="6" s="1"/>
  <c r="CB124" i="6"/>
  <c r="EE124" i="6" s="1"/>
  <c r="GH124" i="6" s="1"/>
  <c r="CA124" i="6"/>
  <c r="ED124" i="6" s="1"/>
  <c r="GG124" i="6" s="1"/>
  <c r="BZ124" i="6"/>
  <c r="EC124" i="6" s="1"/>
  <c r="GF124" i="6" s="1"/>
  <c r="BY124" i="6"/>
  <c r="EB124" i="6" s="1"/>
  <c r="GE124" i="6" s="1"/>
  <c r="BX124" i="6"/>
  <c r="EA124" i="6" s="1"/>
  <c r="GD124" i="6" s="1"/>
  <c r="BW124" i="6"/>
  <c r="DZ124" i="6" s="1"/>
  <c r="GC124" i="6" s="1"/>
  <c r="BV124" i="6"/>
  <c r="DY124" i="6" s="1"/>
  <c r="GB124" i="6" s="1"/>
  <c r="BU124" i="6"/>
  <c r="DX124" i="6" s="1"/>
  <c r="GA124" i="6" s="1"/>
  <c r="BT124" i="6"/>
  <c r="DW124" i="6" s="1"/>
  <c r="FZ124" i="6" s="1"/>
  <c r="BS124" i="6"/>
  <c r="DV124" i="6" s="1"/>
  <c r="FY124" i="6" s="1"/>
  <c r="DU123" i="6"/>
  <c r="FX123" i="6" s="1"/>
  <c r="DT123" i="6"/>
  <c r="FW123" i="6" s="1"/>
  <c r="HZ123" i="6" s="1"/>
  <c r="DS123" i="6"/>
  <c r="FV123" i="6" s="1"/>
  <c r="HY123" i="6" s="1"/>
  <c r="DR123" i="6"/>
  <c r="FU123" i="6" s="1"/>
  <c r="HX123" i="6" s="1"/>
  <c r="DQ123" i="6"/>
  <c r="FT123" i="6" s="1"/>
  <c r="HW123" i="6" s="1"/>
  <c r="DP123" i="6"/>
  <c r="FS123" i="6" s="1"/>
  <c r="HV123" i="6" s="1"/>
  <c r="DO123" i="6"/>
  <c r="FR123" i="6" s="1"/>
  <c r="HU123" i="6" s="1"/>
  <c r="DN123" i="6"/>
  <c r="FQ123" i="6" s="1"/>
  <c r="HT123" i="6" s="1"/>
  <c r="DM123" i="6"/>
  <c r="FP123" i="6" s="1"/>
  <c r="HS123" i="6" s="1"/>
  <c r="DL123" i="6"/>
  <c r="FO123" i="6" s="1"/>
  <c r="HR123" i="6" s="1"/>
  <c r="DK123" i="6"/>
  <c r="FN123" i="6" s="1"/>
  <c r="HQ123" i="6" s="1"/>
  <c r="DJ123" i="6"/>
  <c r="FM123" i="6" s="1"/>
  <c r="HP123" i="6" s="1"/>
  <c r="DI123" i="6"/>
  <c r="FL123" i="6" s="1"/>
  <c r="HO123" i="6" s="1"/>
  <c r="DH123" i="6"/>
  <c r="FK123" i="6" s="1"/>
  <c r="HN123" i="6" s="1"/>
  <c r="DG123" i="6"/>
  <c r="FJ123" i="6" s="1"/>
  <c r="HM123" i="6" s="1"/>
  <c r="DF123" i="6"/>
  <c r="FI123" i="6" s="1"/>
  <c r="HL123" i="6" s="1"/>
  <c r="DE123" i="6"/>
  <c r="FH123" i="6" s="1"/>
  <c r="HK123" i="6" s="1"/>
  <c r="DD123" i="6"/>
  <c r="FG123" i="6" s="1"/>
  <c r="HJ123" i="6" s="1"/>
  <c r="DC123" i="6"/>
  <c r="FF123" i="6" s="1"/>
  <c r="HI123" i="6" s="1"/>
  <c r="DB123" i="6"/>
  <c r="FE123" i="6" s="1"/>
  <c r="HH123" i="6" s="1"/>
  <c r="DA123" i="6"/>
  <c r="FD123" i="6" s="1"/>
  <c r="HG123" i="6" s="1"/>
  <c r="CZ123" i="6"/>
  <c r="FC123" i="6" s="1"/>
  <c r="HF123" i="6" s="1"/>
  <c r="CY123" i="6"/>
  <c r="FB123" i="6" s="1"/>
  <c r="HE123" i="6" s="1"/>
  <c r="CX123" i="6"/>
  <c r="FA123" i="6" s="1"/>
  <c r="HD123" i="6" s="1"/>
  <c r="CW123" i="6"/>
  <c r="EZ123" i="6" s="1"/>
  <c r="HC123" i="6" s="1"/>
  <c r="CV123" i="6"/>
  <c r="EY123" i="6" s="1"/>
  <c r="HB123" i="6" s="1"/>
  <c r="CU123" i="6"/>
  <c r="EX123" i="6" s="1"/>
  <c r="HA123" i="6" s="1"/>
  <c r="CT123" i="6"/>
  <c r="EW123" i="6" s="1"/>
  <c r="GZ123" i="6" s="1"/>
  <c r="CS123" i="6"/>
  <c r="EV123" i="6" s="1"/>
  <c r="GY123" i="6" s="1"/>
  <c r="CR123" i="6"/>
  <c r="EU123" i="6" s="1"/>
  <c r="GX123" i="6" s="1"/>
  <c r="CQ123" i="6"/>
  <c r="ET123" i="6" s="1"/>
  <c r="GW123" i="6" s="1"/>
  <c r="CP123" i="6"/>
  <c r="ES123" i="6" s="1"/>
  <c r="GV123" i="6" s="1"/>
  <c r="CO123" i="6"/>
  <c r="ER123" i="6" s="1"/>
  <c r="GU123" i="6" s="1"/>
  <c r="CN123" i="6"/>
  <c r="EQ123" i="6" s="1"/>
  <c r="GT123" i="6" s="1"/>
  <c r="CM123" i="6"/>
  <c r="EP123" i="6" s="1"/>
  <c r="GS123" i="6" s="1"/>
  <c r="CL123" i="6"/>
  <c r="EO123" i="6" s="1"/>
  <c r="GR123" i="6" s="1"/>
  <c r="CK123" i="6"/>
  <c r="EN123" i="6" s="1"/>
  <c r="GQ123" i="6" s="1"/>
  <c r="CJ123" i="6"/>
  <c r="EM123" i="6" s="1"/>
  <c r="GP123" i="6" s="1"/>
  <c r="CI123" i="6"/>
  <c r="EL123" i="6" s="1"/>
  <c r="GO123" i="6" s="1"/>
  <c r="CH123" i="6"/>
  <c r="EK123" i="6" s="1"/>
  <c r="GN123" i="6" s="1"/>
  <c r="CG123" i="6"/>
  <c r="EJ123" i="6" s="1"/>
  <c r="GM123" i="6" s="1"/>
  <c r="CF123" i="6"/>
  <c r="EI123" i="6" s="1"/>
  <c r="GL123" i="6" s="1"/>
  <c r="CE123" i="6"/>
  <c r="EH123" i="6" s="1"/>
  <c r="GK123" i="6" s="1"/>
  <c r="CD123" i="6"/>
  <c r="EG123" i="6" s="1"/>
  <c r="GJ123" i="6" s="1"/>
  <c r="CC123" i="6"/>
  <c r="EF123" i="6" s="1"/>
  <c r="GI123" i="6" s="1"/>
  <c r="CB123" i="6"/>
  <c r="EE123" i="6" s="1"/>
  <c r="GH123" i="6" s="1"/>
  <c r="CA123" i="6"/>
  <c r="ED123" i="6" s="1"/>
  <c r="GG123" i="6" s="1"/>
  <c r="BZ123" i="6"/>
  <c r="EC123" i="6" s="1"/>
  <c r="GF123" i="6" s="1"/>
  <c r="BY123" i="6"/>
  <c r="EB123" i="6" s="1"/>
  <c r="GE123" i="6" s="1"/>
  <c r="BX123" i="6"/>
  <c r="EA123" i="6" s="1"/>
  <c r="GD123" i="6" s="1"/>
  <c r="BW123" i="6"/>
  <c r="DZ123" i="6" s="1"/>
  <c r="GC123" i="6" s="1"/>
  <c r="BV123" i="6"/>
  <c r="DY123" i="6" s="1"/>
  <c r="GB123" i="6" s="1"/>
  <c r="BU123" i="6"/>
  <c r="DX123" i="6" s="1"/>
  <c r="GA123" i="6" s="1"/>
  <c r="BT123" i="6"/>
  <c r="DW123" i="6" s="1"/>
  <c r="FZ123" i="6" s="1"/>
  <c r="BS123" i="6"/>
  <c r="DV123" i="6" s="1"/>
  <c r="FY123" i="6" s="1"/>
  <c r="DU122" i="6"/>
  <c r="FX122" i="6" s="1"/>
  <c r="DT122" i="6"/>
  <c r="FW122" i="6" s="1"/>
  <c r="HZ122" i="6" s="1"/>
  <c r="DS122" i="6"/>
  <c r="FV122" i="6" s="1"/>
  <c r="HY122" i="6" s="1"/>
  <c r="DR122" i="6"/>
  <c r="FU122" i="6" s="1"/>
  <c r="HX122" i="6" s="1"/>
  <c r="DQ122" i="6"/>
  <c r="FT122" i="6" s="1"/>
  <c r="HW122" i="6" s="1"/>
  <c r="DP122" i="6"/>
  <c r="FS122" i="6" s="1"/>
  <c r="HV122" i="6" s="1"/>
  <c r="DO122" i="6"/>
  <c r="FR122" i="6" s="1"/>
  <c r="HU122" i="6" s="1"/>
  <c r="DN122" i="6"/>
  <c r="FQ122" i="6" s="1"/>
  <c r="HT122" i="6" s="1"/>
  <c r="DM122" i="6"/>
  <c r="FP122" i="6" s="1"/>
  <c r="HS122" i="6" s="1"/>
  <c r="DL122" i="6"/>
  <c r="FO122" i="6" s="1"/>
  <c r="HR122" i="6" s="1"/>
  <c r="DK122" i="6"/>
  <c r="FN122" i="6" s="1"/>
  <c r="HQ122" i="6" s="1"/>
  <c r="DJ122" i="6"/>
  <c r="FM122" i="6" s="1"/>
  <c r="HP122" i="6" s="1"/>
  <c r="DI122" i="6"/>
  <c r="FL122" i="6" s="1"/>
  <c r="HO122" i="6" s="1"/>
  <c r="DH122" i="6"/>
  <c r="FK122" i="6" s="1"/>
  <c r="HN122" i="6" s="1"/>
  <c r="DG122" i="6"/>
  <c r="FJ122" i="6" s="1"/>
  <c r="HM122" i="6" s="1"/>
  <c r="DF122" i="6"/>
  <c r="FI122" i="6" s="1"/>
  <c r="HL122" i="6" s="1"/>
  <c r="DE122" i="6"/>
  <c r="FH122" i="6" s="1"/>
  <c r="HK122" i="6" s="1"/>
  <c r="DD122" i="6"/>
  <c r="FG122" i="6" s="1"/>
  <c r="HJ122" i="6" s="1"/>
  <c r="DC122" i="6"/>
  <c r="FF122" i="6" s="1"/>
  <c r="HI122" i="6" s="1"/>
  <c r="DB122" i="6"/>
  <c r="FE122" i="6" s="1"/>
  <c r="HH122" i="6" s="1"/>
  <c r="DA122" i="6"/>
  <c r="FD122" i="6" s="1"/>
  <c r="HG122" i="6" s="1"/>
  <c r="CZ122" i="6"/>
  <c r="FC122" i="6" s="1"/>
  <c r="HF122" i="6" s="1"/>
  <c r="CY122" i="6"/>
  <c r="FB122" i="6" s="1"/>
  <c r="HE122" i="6" s="1"/>
  <c r="CX122" i="6"/>
  <c r="FA122" i="6" s="1"/>
  <c r="HD122" i="6" s="1"/>
  <c r="CW122" i="6"/>
  <c r="EZ122" i="6" s="1"/>
  <c r="HC122" i="6" s="1"/>
  <c r="CV122" i="6"/>
  <c r="EY122" i="6" s="1"/>
  <c r="HB122" i="6" s="1"/>
  <c r="CU122" i="6"/>
  <c r="EX122" i="6" s="1"/>
  <c r="HA122" i="6" s="1"/>
  <c r="CT122" i="6"/>
  <c r="EW122" i="6" s="1"/>
  <c r="GZ122" i="6" s="1"/>
  <c r="CS122" i="6"/>
  <c r="EV122" i="6" s="1"/>
  <c r="GY122" i="6" s="1"/>
  <c r="CR122" i="6"/>
  <c r="EU122" i="6" s="1"/>
  <c r="GX122" i="6" s="1"/>
  <c r="CQ122" i="6"/>
  <c r="ET122" i="6" s="1"/>
  <c r="GW122" i="6" s="1"/>
  <c r="CP122" i="6"/>
  <c r="ES122" i="6" s="1"/>
  <c r="GV122" i="6" s="1"/>
  <c r="CO122" i="6"/>
  <c r="ER122" i="6" s="1"/>
  <c r="GU122" i="6" s="1"/>
  <c r="CN122" i="6"/>
  <c r="EQ122" i="6" s="1"/>
  <c r="GT122" i="6" s="1"/>
  <c r="CM122" i="6"/>
  <c r="EP122" i="6" s="1"/>
  <c r="GS122" i="6" s="1"/>
  <c r="CL122" i="6"/>
  <c r="EO122" i="6" s="1"/>
  <c r="GR122" i="6" s="1"/>
  <c r="CK122" i="6"/>
  <c r="EN122" i="6" s="1"/>
  <c r="GQ122" i="6" s="1"/>
  <c r="CJ122" i="6"/>
  <c r="EM122" i="6" s="1"/>
  <c r="GP122" i="6" s="1"/>
  <c r="CI122" i="6"/>
  <c r="EL122" i="6" s="1"/>
  <c r="GO122" i="6" s="1"/>
  <c r="CH122" i="6"/>
  <c r="EK122" i="6" s="1"/>
  <c r="GN122" i="6" s="1"/>
  <c r="CG122" i="6"/>
  <c r="EJ122" i="6" s="1"/>
  <c r="GM122" i="6" s="1"/>
  <c r="CF122" i="6"/>
  <c r="EI122" i="6" s="1"/>
  <c r="GL122" i="6" s="1"/>
  <c r="CE122" i="6"/>
  <c r="EH122" i="6" s="1"/>
  <c r="GK122" i="6" s="1"/>
  <c r="CD122" i="6"/>
  <c r="EG122" i="6" s="1"/>
  <c r="GJ122" i="6" s="1"/>
  <c r="CC122" i="6"/>
  <c r="EF122" i="6" s="1"/>
  <c r="GI122" i="6" s="1"/>
  <c r="CB122" i="6"/>
  <c r="EE122" i="6" s="1"/>
  <c r="GH122" i="6" s="1"/>
  <c r="CA122" i="6"/>
  <c r="ED122" i="6" s="1"/>
  <c r="GG122" i="6" s="1"/>
  <c r="BZ122" i="6"/>
  <c r="EC122" i="6" s="1"/>
  <c r="GF122" i="6" s="1"/>
  <c r="BY122" i="6"/>
  <c r="EB122" i="6" s="1"/>
  <c r="GE122" i="6" s="1"/>
  <c r="BX122" i="6"/>
  <c r="EA122" i="6" s="1"/>
  <c r="GD122" i="6" s="1"/>
  <c r="BW122" i="6"/>
  <c r="DZ122" i="6" s="1"/>
  <c r="GC122" i="6" s="1"/>
  <c r="BV122" i="6"/>
  <c r="DY122" i="6" s="1"/>
  <c r="GB122" i="6" s="1"/>
  <c r="BU122" i="6"/>
  <c r="DX122" i="6" s="1"/>
  <c r="GA122" i="6" s="1"/>
  <c r="BT122" i="6"/>
  <c r="DW122" i="6" s="1"/>
  <c r="FZ122" i="6" s="1"/>
  <c r="BS122" i="6"/>
  <c r="DV122" i="6" s="1"/>
  <c r="FY122" i="6" s="1"/>
  <c r="DU121" i="6"/>
  <c r="FX121" i="6" s="1"/>
  <c r="DT121" i="6"/>
  <c r="FW121" i="6" s="1"/>
  <c r="HZ121" i="6" s="1"/>
  <c r="DS121" i="6"/>
  <c r="FV121" i="6" s="1"/>
  <c r="HY121" i="6" s="1"/>
  <c r="DR121" i="6"/>
  <c r="FU121" i="6" s="1"/>
  <c r="HX121" i="6" s="1"/>
  <c r="DQ121" i="6"/>
  <c r="FT121" i="6" s="1"/>
  <c r="HW121" i="6" s="1"/>
  <c r="DP121" i="6"/>
  <c r="FS121" i="6" s="1"/>
  <c r="HV121" i="6" s="1"/>
  <c r="DO121" i="6"/>
  <c r="FR121" i="6" s="1"/>
  <c r="HU121" i="6" s="1"/>
  <c r="DN121" i="6"/>
  <c r="FQ121" i="6" s="1"/>
  <c r="HT121" i="6" s="1"/>
  <c r="DM121" i="6"/>
  <c r="FP121" i="6" s="1"/>
  <c r="HS121" i="6" s="1"/>
  <c r="DL121" i="6"/>
  <c r="FO121" i="6" s="1"/>
  <c r="HR121" i="6" s="1"/>
  <c r="DK121" i="6"/>
  <c r="FN121" i="6" s="1"/>
  <c r="HQ121" i="6" s="1"/>
  <c r="DJ121" i="6"/>
  <c r="FM121" i="6" s="1"/>
  <c r="HP121" i="6" s="1"/>
  <c r="DI121" i="6"/>
  <c r="FL121" i="6" s="1"/>
  <c r="HO121" i="6" s="1"/>
  <c r="DH121" i="6"/>
  <c r="FK121" i="6" s="1"/>
  <c r="HN121" i="6" s="1"/>
  <c r="DG121" i="6"/>
  <c r="FJ121" i="6" s="1"/>
  <c r="HM121" i="6" s="1"/>
  <c r="DF121" i="6"/>
  <c r="FI121" i="6" s="1"/>
  <c r="HL121" i="6" s="1"/>
  <c r="DE121" i="6"/>
  <c r="FH121" i="6" s="1"/>
  <c r="HK121" i="6" s="1"/>
  <c r="DD121" i="6"/>
  <c r="FG121" i="6" s="1"/>
  <c r="HJ121" i="6" s="1"/>
  <c r="DC121" i="6"/>
  <c r="FF121" i="6" s="1"/>
  <c r="HI121" i="6" s="1"/>
  <c r="DB121" i="6"/>
  <c r="FE121" i="6" s="1"/>
  <c r="HH121" i="6" s="1"/>
  <c r="DA121" i="6"/>
  <c r="FD121" i="6" s="1"/>
  <c r="HG121" i="6" s="1"/>
  <c r="CZ121" i="6"/>
  <c r="FC121" i="6" s="1"/>
  <c r="HF121" i="6" s="1"/>
  <c r="CY121" i="6"/>
  <c r="FB121" i="6" s="1"/>
  <c r="HE121" i="6" s="1"/>
  <c r="CX121" i="6"/>
  <c r="FA121" i="6" s="1"/>
  <c r="HD121" i="6" s="1"/>
  <c r="CW121" i="6"/>
  <c r="EZ121" i="6" s="1"/>
  <c r="HC121" i="6" s="1"/>
  <c r="CV121" i="6"/>
  <c r="EY121" i="6" s="1"/>
  <c r="HB121" i="6" s="1"/>
  <c r="CU121" i="6"/>
  <c r="EX121" i="6" s="1"/>
  <c r="HA121" i="6" s="1"/>
  <c r="CT121" i="6"/>
  <c r="EW121" i="6" s="1"/>
  <c r="GZ121" i="6" s="1"/>
  <c r="CS121" i="6"/>
  <c r="EV121" i="6" s="1"/>
  <c r="GY121" i="6" s="1"/>
  <c r="CR121" i="6"/>
  <c r="EU121" i="6" s="1"/>
  <c r="GX121" i="6" s="1"/>
  <c r="CQ121" i="6"/>
  <c r="ET121" i="6" s="1"/>
  <c r="GW121" i="6" s="1"/>
  <c r="CP121" i="6"/>
  <c r="ES121" i="6" s="1"/>
  <c r="GV121" i="6" s="1"/>
  <c r="CO121" i="6"/>
  <c r="ER121" i="6" s="1"/>
  <c r="GU121" i="6" s="1"/>
  <c r="CN121" i="6"/>
  <c r="EQ121" i="6" s="1"/>
  <c r="GT121" i="6" s="1"/>
  <c r="CM121" i="6"/>
  <c r="EP121" i="6" s="1"/>
  <c r="GS121" i="6" s="1"/>
  <c r="CL121" i="6"/>
  <c r="EO121" i="6" s="1"/>
  <c r="GR121" i="6" s="1"/>
  <c r="CK121" i="6"/>
  <c r="EN121" i="6" s="1"/>
  <c r="GQ121" i="6" s="1"/>
  <c r="CJ121" i="6"/>
  <c r="EM121" i="6" s="1"/>
  <c r="GP121" i="6" s="1"/>
  <c r="CI121" i="6"/>
  <c r="EL121" i="6" s="1"/>
  <c r="GO121" i="6" s="1"/>
  <c r="CH121" i="6"/>
  <c r="EK121" i="6" s="1"/>
  <c r="GN121" i="6" s="1"/>
  <c r="CG121" i="6"/>
  <c r="EJ121" i="6" s="1"/>
  <c r="GM121" i="6" s="1"/>
  <c r="CF121" i="6"/>
  <c r="EI121" i="6" s="1"/>
  <c r="GL121" i="6" s="1"/>
  <c r="CE121" i="6"/>
  <c r="EH121" i="6" s="1"/>
  <c r="GK121" i="6" s="1"/>
  <c r="CD121" i="6"/>
  <c r="EG121" i="6" s="1"/>
  <c r="GJ121" i="6" s="1"/>
  <c r="CC121" i="6"/>
  <c r="EF121" i="6" s="1"/>
  <c r="GI121" i="6" s="1"/>
  <c r="CB121" i="6"/>
  <c r="EE121" i="6" s="1"/>
  <c r="GH121" i="6" s="1"/>
  <c r="CA121" i="6"/>
  <c r="ED121" i="6" s="1"/>
  <c r="GG121" i="6" s="1"/>
  <c r="BZ121" i="6"/>
  <c r="EC121" i="6" s="1"/>
  <c r="GF121" i="6" s="1"/>
  <c r="BY121" i="6"/>
  <c r="EB121" i="6" s="1"/>
  <c r="GE121" i="6" s="1"/>
  <c r="BX121" i="6"/>
  <c r="EA121" i="6" s="1"/>
  <c r="GD121" i="6" s="1"/>
  <c r="BW121" i="6"/>
  <c r="DZ121" i="6" s="1"/>
  <c r="GC121" i="6" s="1"/>
  <c r="BV121" i="6"/>
  <c r="DY121" i="6" s="1"/>
  <c r="GB121" i="6" s="1"/>
  <c r="BU121" i="6"/>
  <c r="DX121" i="6" s="1"/>
  <c r="GA121" i="6" s="1"/>
  <c r="BT121" i="6"/>
  <c r="DW121" i="6" s="1"/>
  <c r="FZ121" i="6" s="1"/>
  <c r="BS121" i="6"/>
  <c r="DV121" i="6" s="1"/>
  <c r="FY121" i="6" s="1"/>
  <c r="DU120" i="6"/>
  <c r="FX120" i="6" s="1"/>
  <c r="DT120" i="6"/>
  <c r="FW120" i="6" s="1"/>
  <c r="HZ120" i="6" s="1"/>
  <c r="DS120" i="6"/>
  <c r="FV120" i="6" s="1"/>
  <c r="HY120" i="6" s="1"/>
  <c r="DR120" i="6"/>
  <c r="FU120" i="6" s="1"/>
  <c r="HX120" i="6" s="1"/>
  <c r="DQ120" i="6"/>
  <c r="FT120" i="6" s="1"/>
  <c r="HW120" i="6" s="1"/>
  <c r="DP120" i="6"/>
  <c r="FS120" i="6" s="1"/>
  <c r="HV120" i="6" s="1"/>
  <c r="DO120" i="6"/>
  <c r="FR120" i="6" s="1"/>
  <c r="HU120" i="6" s="1"/>
  <c r="DN120" i="6"/>
  <c r="FQ120" i="6" s="1"/>
  <c r="HT120" i="6" s="1"/>
  <c r="DM120" i="6"/>
  <c r="FP120" i="6" s="1"/>
  <c r="HS120" i="6" s="1"/>
  <c r="DL120" i="6"/>
  <c r="FO120" i="6" s="1"/>
  <c r="HR120" i="6" s="1"/>
  <c r="DK120" i="6"/>
  <c r="FN120" i="6" s="1"/>
  <c r="HQ120" i="6" s="1"/>
  <c r="DJ120" i="6"/>
  <c r="FM120" i="6" s="1"/>
  <c r="HP120" i="6" s="1"/>
  <c r="DI120" i="6"/>
  <c r="FL120" i="6" s="1"/>
  <c r="HO120" i="6" s="1"/>
  <c r="DH120" i="6"/>
  <c r="FK120" i="6" s="1"/>
  <c r="HN120" i="6" s="1"/>
  <c r="DG120" i="6"/>
  <c r="FJ120" i="6" s="1"/>
  <c r="HM120" i="6" s="1"/>
  <c r="DF120" i="6"/>
  <c r="FI120" i="6" s="1"/>
  <c r="HL120" i="6" s="1"/>
  <c r="DE120" i="6"/>
  <c r="FH120" i="6" s="1"/>
  <c r="HK120" i="6" s="1"/>
  <c r="DD120" i="6"/>
  <c r="FG120" i="6" s="1"/>
  <c r="HJ120" i="6" s="1"/>
  <c r="DC120" i="6"/>
  <c r="FF120" i="6" s="1"/>
  <c r="HI120" i="6" s="1"/>
  <c r="DB120" i="6"/>
  <c r="FE120" i="6" s="1"/>
  <c r="HH120" i="6" s="1"/>
  <c r="DA120" i="6"/>
  <c r="FD120" i="6" s="1"/>
  <c r="HG120" i="6" s="1"/>
  <c r="CZ120" i="6"/>
  <c r="FC120" i="6" s="1"/>
  <c r="HF120" i="6" s="1"/>
  <c r="CY120" i="6"/>
  <c r="FB120" i="6" s="1"/>
  <c r="HE120" i="6" s="1"/>
  <c r="CX120" i="6"/>
  <c r="FA120" i="6" s="1"/>
  <c r="HD120" i="6" s="1"/>
  <c r="CW120" i="6"/>
  <c r="EZ120" i="6" s="1"/>
  <c r="HC120" i="6" s="1"/>
  <c r="CV120" i="6"/>
  <c r="EY120" i="6" s="1"/>
  <c r="HB120" i="6" s="1"/>
  <c r="CU120" i="6"/>
  <c r="EX120" i="6" s="1"/>
  <c r="HA120" i="6" s="1"/>
  <c r="CT120" i="6"/>
  <c r="EW120" i="6" s="1"/>
  <c r="GZ120" i="6" s="1"/>
  <c r="CS120" i="6"/>
  <c r="EV120" i="6" s="1"/>
  <c r="GY120" i="6" s="1"/>
  <c r="CR120" i="6"/>
  <c r="EU120" i="6" s="1"/>
  <c r="GX120" i="6" s="1"/>
  <c r="CQ120" i="6"/>
  <c r="ET120" i="6" s="1"/>
  <c r="GW120" i="6" s="1"/>
  <c r="CP120" i="6"/>
  <c r="ES120" i="6" s="1"/>
  <c r="GV120" i="6" s="1"/>
  <c r="CO120" i="6"/>
  <c r="ER120" i="6" s="1"/>
  <c r="GU120" i="6" s="1"/>
  <c r="CN120" i="6"/>
  <c r="EQ120" i="6" s="1"/>
  <c r="GT120" i="6" s="1"/>
  <c r="CM120" i="6"/>
  <c r="EP120" i="6" s="1"/>
  <c r="GS120" i="6" s="1"/>
  <c r="CL120" i="6"/>
  <c r="EO120" i="6" s="1"/>
  <c r="GR120" i="6" s="1"/>
  <c r="CK120" i="6"/>
  <c r="EN120" i="6" s="1"/>
  <c r="GQ120" i="6" s="1"/>
  <c r="CJ120" i="6"/>
  <c r="EM120" i="6" s="1"/>
  <c r="GP120" i="6" s="1"/>
  <c r="CI120" i="6"/>
  <c r="EL120" i="6" s="1"/>
  <c r="GO120" i="6" s="1"/>
  <c r="CH120" i="6"/>
  <c r="EK120" i="6" s="1"/>
  <c r="GN120" i="6" s="1"/>
  <c r="CG120" i="6"/>
  <c r="EJ120" i="6" s="1"/>
  <c r="GM120" i="6" s="1"/>
  <c r="CF120" i="6"/>
  <c r="EI120" i="6" s="1"/>
  <c r="GL120" i="6" s="1"/>
  <c r="CE120" i="6"/>
  <c r="EH120" i="6" s="1"/>
  <c r="GK120" i="6" s="1"/>
  <c r="CD120" i="6"/>
  <c r="EG120" i="6" s="1"/>
  <c r="GJ120" i="6" s="1"/>
  <c r="CC120" i="6"/>
  <c r="EF120" i="6" s="1"/>
  <c r="GI120" i="6" s="1"/>
  <c r="CB120" i="6"/>
  <c r="EE120" i="6" s="1"/>
  <c r="GH120" i="6" s="1"/>
  <c r="CA120" i="6"/>
  <c r="ED120" i="6" s="1"/>
  <c r="GG120" i="6" s="1"/>
  <c r="BZ120" i="6"/>
  <c r="EC120" i="6" s="1"/>
  <c r="GF120" i="6" s="1"/>
  <c r="BY120" i="6"/>
  <c r="EB120" i="6" s="1"/>
  <c r="GE120" i="6" s="1"/>
  <c r="BX120" i="6"/>
  <c r="EA120" i="6" s="1"/>
  <c r="GD120" i="6" s="1"/>
  <c r="BW120" i="6"/>
  <c r="DZ120" i="6" s="1"/>
  <c r="GC120" i="6" s="1"/>
  <c r="BV120" i="6"/>
  <c r="DY120" i="6" s="1"/>
  <c r="GB120" i="6" s="1"/>
  <c r="BU120" i="6"/>
  <c r="DX120" i="6" s="1"/>
  <c r="GA120" i="6" s="1"/>
  <c r="BT120" i="6"/>
  <c r="DW120" i="6" s="1"/>
  <c r="FZ120" i="6" s="1"/>
  <c r="BS120" i="6"/>
  <c r="DV120" i="6" s="1"/>
  <c r="FY120" i="6" s="1"/>
  <c r="DU119" i="6"/>
  <c r="FX119" i="6" s="1"/>
  <c r="DT119" i="6"/>
  <c r="FW119" i="6" s="1"/>
  <c r="HZ119" i="6" s="1"/>
  <c r="DS119" i="6"/>
  <c r="FV119" i="6" s="1"/>
  <c r="HY119" i="6" s="1"/>
  <c r="DR119" i="6"/>
  <c r="FU119" i="6" s="1"/>
  <c r="HX119" i="6" s="1"/>
  <c r="DQ119" i="6"/>
  <c r="FT119" i="6" s="1"/>
  <c r="HW119" i="6" s="1"/>
  <c r="DP119" i="6"/>
  <c r="FS119" i="6" s="1"/>
  <c r="HV119" i="6" s="1"/>
  <c r="DO119" i="6"/>
  <c r="FR119" i="6" s="1"/>
  <c r="HU119" i="6" s="1"/>
  <c r="DN119" i="6"/>
  <c r="FQ119" i="6" s="1"/>
  <c r="HT119" i="6" s="1"/>
  <c r="DM119" i="6"/>
  <c r="FP119" i="6" s="1"/>
  <c r="HS119" i="6" s="1"/>
  <c r="DL119" i="6"/>
  <c r="FO119" i="6" s="1"/>
  <c r="HR119" i="6" s="1"/>
  <c r="DK119" i="6"/>
  <c r="FN119" i="6" s="1"/>
  <c r="HQ119" i="6" s="1"/>
  <c r="DJ119" i="6"/>
  <c r="FM119" i="6" s="1"/>
  <c r="HP119" i="6" s="1"/>
  <c r="DI119" i="6"/>
  <c r="FL119" i="6" s="1"/>
  <c r="HO119" i="6" s="1"/>
  <c r="DH119" i="6"/>
  <c r="FK119" i="6" s="1"/>
  <c r="HN119" i="6" s="1"/>
  <c r="DG119" i="6"/>
  <c r="FJ119" i="6" s="1"/>
  <c r="HM119" i="6" s="1"/>
  <c r="DF119" i="6"/>
  <c r="FI119" i="6" s="1"/>
  <c r="HL119" i="6" s="1"/>
  <c r="DE119" i="6"/>
  <c r="FH119" i="6" s="1"/>
  <c r="HK119" i="6" s="1"/>
  <c r="DD119" i="6"/>
  <c r="FG119" i="6" s="1"/>
  <c r="HJ119" i="6" s="1"/>
  <c r="DC119" i="6"/>
  <c r="FF119" i="6" s="1"/>
  <c r="HI119" i="6" s="1"/>
  <c r="DB119" i="6"/>
  <c r="FE119" i="6" s="1"/>
  <c r="HH119" i="6" s="1"/>
  <c r="DA119" i="6"/>
  <c r="FD119" i="6" s="1"/>
  <c r="HG119" i="6" s="1"/>
  <c r="CZ119" i="6"/>
  <c r="FC119" i="6" s="1"/>
  <c r="HF119" i="6" s="1"/>
  <c r="CY119" i="6"/>
  <c r="FB119" i="6" s="1"/>
  <c r="HE119" i="6" s="1"/>
  <c r="CX119" i="6"/>
  <c r="FA119" i="6" s="1"/>
  <c r="HD119" i="6" s="1"/>
  <c r="CW119" i="6"/>
  <c r="EZ119" i="6" s="1"/>
  <c r="HC119" i="6" s="1"/>
  <c r="CV119" i="6"/>
  <c r="EY119" i="6" s="1"/>
  <c r="HB119" i="6" s="1"/>
  <c r="CU119" i="6"/>
  <c r="EX119" i="6" s="1"/>
  <c r="HA119" i="6" s="1"/>
  <c r="CT119" i="6"/>
  <c r="EW119" i="6" s="1"/>
  <c r="GZ119" i="6" s="1"/>
  <c r="CS119" i="6"/>
  <c r="EV119" i="6" s="1"/>
  <c r="GY119" i="6" s="1"/>
  <c r="CR119" i="6"/>
  <c r="EU119" i="6" s="1"/>
  <c r="GX119" i="6" s="1"/>
  <c r="CQ119" i="6"/>
  <c r="ET119" i="6" s="1"/>
  <c r="GW119" i="6" s="1"/>
  <c r="CP119" i="6"/>
  <c r="ES119" i="6" s="1"/>
  <c r="GV119" i="6" s="1"/>
  <c r="CO119" i="6"/>
  <c r="ER119" i="6" s="1"/>
  <c r="GU119" i="6" s="1"/>
  <c r="CN119" i="6"/>
  <c r="EQ119" i="6" s="1"/>
  <c r="GT119" i="6" s="1"/>
  <c r="CM119" i="6"/>
  <c r="EP119" i="6" s="1"/>
  <c r="GS119" i="6" s="1"/>
  <c r="CL119" i="6"/>
  <c r="EO119" i="6" s="1"/>
  <c r="GR119" i="6" s="1"/>
  <c r="CK119" i="6"/>
  <c r="EN119" i="6" s="1"/>
  <c r="GQ119" i="6" s="1"/>
  <c r="CJ119" i="6"/>
  <c r="EM119" i="6" s="1"/>
  <c r="GP119" i="6" s="1"/>
  <c r="CI119" i="6"/>
  <c r="EL119" i="6" s="1"/>
  <c r="GO119" i="6" s="1"/>
  <c r="CH119" i="6"/>
  <c r="EK119" i="6" s="1"/>
  <c r="GN119" i="6" s="1"/>
  <c r="CG119" i="6"/>
  <c r="EJ119" i="6" s="1"/>
  <c r="GM119" i="6" s="1"/>
  <c r="CF119" i="6"/>
  <c r="EI119" i="6" s="1"/>
  <c r="GL119" i="6" s="1"/>
  <c r="CE119" i="6"/>
  <c r="EH119" i="6" s="1"/>
  <c r="GK119" i="6" s="1"/>
  <c r="CD119" i="6"/>
  <c r="EG119" i="6" s="1"/>
  <c r="GJ119" i="6" s="1"/>
  <c r="CC119" i="6"/>
  <c r="EF119" i="6" s="1"/>
  <c r="GI119" i="6" s="1"/>
  <c r="CB119" i="6"/>
  <c r="EE119" i="6" s="1"/>
  <c r="GH119" i="6" s="1"/>
  <c r="CA119" i="6"/>
  <c r="ED119" i="6" s="1"/>
  <c r="GG119" i="6" s="1"/>
  <c r="BZ119" i="6"/>
  <c r="EC119" i="6" s="1"/>
  <c r="GF119" i="6" s="1"/>
  <c r="BY119" i="6"/>
  <c r="EB119" i="6" s="1"/>
  <c r="GE119" i="6" s="1"/>
  <c r="BX119" i="6"/>
  <c r="EA119" i="6" s="1"/>
  <c r="GD119" i="6" s="1"/>
  <c r="BW119" i="6"/>
  <c r="DZ119" i="6" s="1"/>
  <c r="GC119" i="6" s="1"/>
  <c r="BV119" i="6"/>
  <c r="DY119" i="6" s="1"/>
  <c r="GB119" i="6" s="1"/>
  <c r="BU119" i="6"/>
  <c r="DX119" i="6" s="1"/>
  <c r="GA119" i="6" s="1"/>
  <c r="BT119" i="6"/>
  <c r="DW119" i="6" s="1"/>
  <c r="FZ119" i="6" s="1"/>
  <c r="BS119" i="6"/>
  <c r="DV119" i="6" s="1"/>
  <c r="FY119" i="6" s="1"/>
  <c r="DU118" i="6"/>
  <c r="FX118" i="6" s="1"/>
  <c r="DT118" i="6"/>
  <c r="FW118" i="6" s="1"/>
  <c r="HZ118" i="6" s="1"/>
  <c r="DS118" i="6"/>
  <c r="FV118" i="6" s="1"/>
  <c r="HY118" i="6" s="1"/>
  <c r="DR118" i="6"/>
  <c r="FU118" i="6" s="1"/>
  <c r="HX118" i="6" s="1"/>
  <c r="DQ118" i="6"/>
  <c r="FT118" i="6" s="1"/>
  <c r="HW118" i="6" s="1"/>
  <c r="DP118" i="6"/>
  <c r="FS118" i="6" s="1"/>
  <c r="HV118" i="6" s="1"/>
  <c r="DO118" i="6"/>
  <c r="FR118" i="6" s="1"/>
  <c r="HU118" i="6" s="1"/>
  <c r="DN118" i="6"/>
  <c r="FQ118" i="6" s="1"/>
  <c r="HT118" i="6" s="1"/>
  <c r="DM118" i="6"/>
  <c r="FP118" i="6" s="1"/>
  <c r="HS118" i="6" s="1"/>
  <c r="DL118" i="6"/>
  <c r="FO118" i="6" s="1"/>
  <c r="HR118" i="6" s="1"/>
  <c r="DK118" i="6"/>
  <c r="FN118" i="6" s="1"/>
  <c r="HQ118" i="6" s="1"/>
  <c r="DJ118" i="6"/>
  <c r="FM118" i="6" s="1"/>
  <c r="HP118" i="6" s="1"/>
  <c r="DI118" i="6"/>
  <c r="FL118" i="6" s="1"/>
  <c r="HO118" i="6" s="1"/>
  <c r="DH118" i="6"/>
  <c r="FK118" i="6" s="1"/>
  <c r="HN118" i="6" s="1"/>
  <c r="DG118" i="6"/>
  <c r="FJ118" i="6" s="1"/>
  <c r="HM118" i="6" s="1"/>
  <c r="DF118" i="6"/>
  <c r="FI118" i="6" s="1"/>
  <c r="HL118" i="6" s="1"/>
  <c r="DE118" i="6"/>
  <c r="FH118" i="6" s="1"/>
  <c r="HK118" i="6" s="1"/>
  <c r="DD118" i="6"/>
  <c r="FG118" i="6" s="1"/>
  <c r="HJ118" i="6" s="1"/>
  <c r="DC118" i="6"/>
  <c r="FF118" i="6" s="1"/>
  <c r="HI118" i="6" s="1"/>
  <c r="DB118" i="6"/>
  <c r="FE118" i="6" s="1"/>
  <c r="HH118" i="6" s="1"/>
  <c r="DA118" i="6"/>
  <c r="FD118" i="6" s="1"/>
  <c r="HG118" i="6" s="1"/>
  <c r="CZ118" i="6"/>
  <c r="FC118" i="6" s="1"/>
  <c r="HF118" i="6" s="1"/>
  <c r="CY118" i="6"/>
  <c r="FB118" i="6" s="1"/>
  <c r="HE118" i="6" s="1"/>
  <c r="CX118" i="6"/>
  <c r="FA118" i="6" s="1"/>
  <c r="HD118" i="6" s="1"/>
  <c r="CW118" i="6"/>
  <c r="EZ118" i="6" s="1"/>
  <c r="HC118" i="6" s="1"/>
  <c r="CV118" i="6"/>
  <c r="EY118" i="6" s="1"/>
  <c r="HB118" i="6" s="1"/>
  <c r="CU118" i="6"/>
  <c r="EX118" i="6" s="1"/>
  <c r="HA118" i="6" s="1"/>
  <c r="CT118" i="6"/>
  <c r="EW118" i="6" s="1"/>
  <c r="GZ118" i="6" s="1"/>
  <c r="CS118" i="6"/>
  <c r="EV118" i="6" s="1"/>
  <c r="GY118" i="6" s="1"/>
  <c r="CR118" i="6"/>
  <c r="EU118" i="6" s="1"/>
  <c r="GX118" i="6" s="1"/>
  <c r="CQ118" i="6"/>
  <c r="ET118" i="6" s="1"/>
  <c r="GW118" i="6" s="1"/>
  <c r="CP118" i="6"/>
  <c r="ES118" i="6" s="1"/>
  <c r="GV118" i="6" s="1"/>
  <c r="CO118" i="6"/>
  <c r="ER118" i="6" s="1"/>
  <c r="GU118" i="6" s="1"/>
  <c r="CN118" i="6"/>
  <c r="EQ118" i="6" s="1"/>
  <c r="GT118" i="6" s="1"/>
  <c r="CM118" i="6"/>
  <c r="EP118" i="6" s="1"/>
  <c r="GS118" i="6" s="1"/>
  <c r="CL118" i="6"/>
  <c r="EO118" i="6" s="1"/>
  <c r="GR118" i="6" s="1"/>
  <c r="CK118" i="6"/>
  <c r="EN118" i="6" s="1"/>
  <c r="GQ118" i="6" s="1"/>
  <c r="CJ118" i="6"/>
  <c r="EM118" i="6" s="1"/>
  <c r="GP118" i="6" s="1"/>
  <c r="CI118" i="6"/>
  <c r="EL118" i="6" s="1"/>
  <c r="GO118" i="6" s="1"/>
  <c r="CH118" i="6"/>
  <c r="EK118" i="6" s="1"/>
  <c r="GN118" i="6" s="1"/>
  <c r="CG118" i="6"/>
  <c r="EJ118" i="6" s="1"/>
  <c r="GM118" i="6" s="1"/>
  <c r="CF118" i="6"/>
  <c r="EI118" i="6" s="1"/>
  <c r="GL118" i="6" s="1"/>
  <c r="CE118" i="6"/>
  <c r="EH118" i="6" s="1"/>
  <c r="GK118" i="6" s="1"/>
  <c r="CD118" i="6"/>
  <c r="EG118" i="6" s="1"/>
  <c r="GJ118" i="6" s="1"/>
  <c r="CC118" i="6"/>
  <c r="EF118" i="6" s="1"/>
  <c r="GI118" i="6" s="1"/>
  <c r="CB118" i="6"/>
  <c r="EE118" i="6" s="1"/>
  <c r="GH118" i="6" s="1"/>
  <c r="CA118" i="6"/>
  <c r="ED118" i="6" s="1"/>
  <c r="GG118" i="6" s="1"/>
  <c r="BZ118" i="6"/>
  <c r="EC118" i="6" s="1"/>
  <c r="GF118" i="6" s="1"/>
  <c r="BY118" i="6"/>
  <c r="EB118" i="6" s="1"/>
  <c r="GE118" i="6" s="1"/>
  <c r="BX118" i="6"/>
  <c r="EA118" i="6" s="1"/>
  <c r="GD118" i="6" s="1"/>
  <c r="BW118" i="6"/>
  <c r="DZ118" i="6" s="1"/>
  <c r="GC118" i="6" s="1"/>
  <c r="BV118" i="6"/>
  <c r="DY118" i="6" s="1"/>
  <c r="GB118" i="6" s="1"/>
  <c r="BU118" i="6"/>
  <c r="DX118" i="6" s="1"/>
  <c r="GA118" i="6" s="1"/>
  <c r="BT118" i="6"/>
  <c r="DW118" i="6" s="1"/>
  <c r="FZ118" i="6" s="1"/>
  <c r="BS118" i="6"/>
  <c r="DV118" i="6" s="1"/>
  <c r="FY118" i="6" s="1"/>
  <c r="DU117" i="6"/>
  <c r="FX117" i="6" s="1"/>
  <c r="DT117" i="6"/>
  <c r="FW117" i="6" s="1"/>
  <c r="HZ117" i="6" s="1"/>
  <c r="DS117" i="6"/>
  <c r="FV117" i="6" s="1"/>
  <c r="HY117" i="6" s="1"/>
  <c r="DR117" i="6"/>
  <c r="FU117" i="6" s="1"/>
  <c r="HX117" i="6" s="1"/>
  <c r="DQ117" i="6"/>
  <c r="FT117" i="6" s="1"/>
  <c r="HW117" i="6" s="1"/>
  <c r="DP117" i="6"/>
  <c r="FS117" i="6" s="1"/>
  <c r="HV117" i="6" s="1"/>
  <c r="DO117" i="6"/>
  <c r="FR117" i="6" s="1"/>
  <c r="HU117" i="6" s="1"/>
  <c r="DN117" i="6"/>
  <c r="FQ117" i="6" s="1"/>
  <c r="HT117" i="6" s="1"/>
  <c r="DM117" i="6"/>
  <c r="FP117" i="6" s="1"/>
  <c r="HS117" i="6" s="1"/>
  <c r="DL117" i="6"/>
  <c r="FO117" i="6" s="1"/>
  <c r="HR117" i="6" s="1"/>
  <c r="DK117" i="6"/>
  <c r="FN117" i="6" s="1"/>
  <c r="HQ117" i="6" s="1"/>
  <c r="DJ117" i="6"/>
  <c r="FM117" i="6" s="1"/>
  <c r="HP117" i="6" s="1"/>
  <c r="DI117" i="6"/>
  <c r="FL117" i="6" s="1"/>
  <c r="HO117" i="6" s="1"/>
  <c r="DH117" i="6"/>
  <c r="FK117" i="6" s="1"/>
  <c r="HN117" i="6" s="1"/>
  <c r="DG117" i="6"/>
  <c r="FJ117" i="6" s="1"/>
  <c r="HM117" i="6" s="1"/>
  <c r="DF117" i="6"/>
  <c r="FI117" i="6" s="1"/>
  <c r="HL117" i="6" s="1"/>
  <c r="DE117" i="6"/>
  <c r="FH117" i="6" s="1"/>
  <c r="HK117" i="6" s="1"/>
  <c r="DD117" i="6"/>
  <c r="FG117" i="6" s="1"/>
  <c r="HJ117" i="6" s="1"/>
  <c r="DC117" i="6"/>
  <c r="FF117" i="6" s="1"/>
  <c r="HI117" i="6" s="1"/>
  <c r="DB117" i="6"/>
  <c r="FE117" i="6" s="1"/>
  <c r="HH117" i="6" s="1"/>
  <c r="DA117" i="6"/>
  <c r="FD117" i="6" s="1"/>
  <c r="HG117" i="6" s="1"/>
  <c r="CZ117" i="6"/>
  <c r="FC117" i="6" s="1"/>
  <c r="HF117" i="6" s="1"/>
  <c r="CY117" i="6"/>
  <c r="FB117" i="6" s="1"/>
  <c r="HE117" i="6" s="1"/>
  <c r="CX117" i="6"/>
  <c r="FA117" i="6" s="1"/>
  <c r="HD117" i="6" s="1"/>
  <c r="CW117" i="6"/>
  <c r="EZ117" i="6" s="1"/>
  <c r="HC117" i="6" s="1"/>
  <c r="CV117" i="6"/>
  <c r="EY117" i="6" s="1"/>
  <c r="HB117" i="6" s="1"/>
  <c r="CU117" i="6"/>
  <c r="EX117" i="6" s="1"/>
  <c r="HA117" i="6" s="1"/>
  <c r="CT117" i="6"/>
  <c r="EW117" i="6" s="1"/>
  <c r="GZ117" i="6" s="1"/>
  <c r="CS117" i="6"/>
  <c r="EV117" i="6" s="1"/>
  <c r="GY117" i="6" s="1"/>
  <c r="CR117" i="6"/>
  <c r="EU117" i="6" s="1"/>
  <c r="GX117" i="6" s="1"/>
  <c r="CQ117" i="6"/>
  <c r="ET117" i="6" s="1"/>
  <c r="GW117" i="6" s="1"/>
  <c r="CP117" i="6"/>
  <c r="ES117" i="6" s="1"/>
  <c r="GV117" i="6" s="1"/>
  <c r="CO117" i="6"/>
  <c r="ER117" i="6" s="1"/>
  <c r="GU117" i="6" s="1"/>
  <c r="CN117" i="6"/>
  <c r="EQ117" i="6" s="1"/>
  <c r="GT117" i="6" s="1"/>
  <c r="CM117" i="6"/>
  <c r="EP117" i="6" s="1"/>
  <c r="GS117" i="6" s="1"/>
  <c r="CL117" i="6"/>
  <c r="EO117" i="6" s="1"/>
  <c r="GR117" i="6" s="1"/>
  <c r="CK117" i="6"/>
  <c r="EN117" i="6" s="1"/>
  <c r="GQ117" i="6" s="1"/>
  <c r="CJ117" i="6"/>
  <c r="EM117" i="6" s="1"/>
  <c r="GP117" i="6" s="1"/>
  <c r="CI117" i="6"/>
  <c r="EL117" i="6" s="1"/>
  <c r="GO117" i="6" s="1"/>
  <c r="CH117" i="6"/>
  <c r="EK117" i="6" s="1"/>
  <c r="GN117" i="6" s="1"/>
  <c r="CG117" i="6"/>
  <c r="EJ117" i="6" s="1"/>
  <c r="GM117" i="6" s="1"/>
  <c r="CF117" i="6"/>
  <c r="EI117" i="6" s="1"/>
  <c r="GL117" i="6" s="1"/>
  <c r="CE117" i="6"/>
  <c r="EH117" i="6" s="1"/>
  <c r="GK117" i="6" s="1"/>
  <c r="CD117" i="6"/>
  <c r="EG117" i="6" s="1"/>
  <c r="GJ117" i="6" s="1"/>
  <c r="CC117" i="6"/>
  <c r="EF117" i="6" s="1"/>
  <c r="GI117" i="6" s="1"/>
  <c r="CB117" i="6"/>
  <c r="EE117" i="6" s="1"/>
  <c r="GH117" i="6" s="1"/>
  <c r="CA117" i="6"/>
  <c r="ED117" i="6" s="1"/>
  <c r="GG117" i="6" s="1"/>
  <c r="BZ117" i="6"/>
  <c r="EC117" i="6" s="1"/>
  <c r="GF117" i="6" s="1"/>
  <c r="BY117" i="6"/>
  <c r="EB117" i="6" s="1"/>
  <c r="GE117" i="6" s="1"/>
  <c r="BX117" i="6"/>
  <c r="EA117" i="6" s="1"/>
  <c r="GD117" i="6" s="1"/>
  <c r="BW117" i="6"/>
  <c r="DZ117" i="6" s="1"/>
  <c r="GC117" i="6" s="1"/>
  <c r="BV117" i="6"/>
  <c r="DY117" i="6" s="1"/>
  <c r="GB117" i="6" s="1"/>
  <c r="BU117" i="6"/>
  <c r="DX117" i="6" s="1"/>
  <c r="GA117" i="6" s="1"/>
  <c r="BT117" i="6"/>
  <c r="DW117" i="6" s="1"/>
  <c r="FZ117" i="6" s="1"/>
  <c r="BS117" i="6"/>
  <c r="DV117" i="6" s="1"/>
  <c r="FY117" i="6" s="1"/>
  <c r="DU116" i="6"/>
  <c r="FX116" i="6" s="1"/>
  <c r="DT116" i="6"/>
  <c r="FW116" i="6" s="1"/>
  <c r="HZ116" i="6" s="1"/>
  <c r="DS116" i="6"/>
  <c r="FV116" i="6" s="1"/>
  <c r="HY116" i="6" s="1"/>
  <c r="DR116" i="6"/>
  <c r="FU116" i="6" s="1"/>
  <c r="HX116" i="6" s="1"/>
  <c r="DQ116" i="6"/>
  <c r="FT116" i="6" s="1"/>
  <c r="HW116" i="6" s="1"/>
  <c r="DP116" i="6"/>
  <c r="FS116" i="6" s="1"/>
  <c r="HV116" i="6" s="1"/>
  <c r="DO116" i="6"/>
  <c r="FR116" i="6" s="1"/>
  <c r="HU116" i="6" s="1"/>
  <c r="DN116" i="6"/>
  <c r="FQ116" i="6" s="1"/>
  <c r="HT116" i="6" s="1"/>
  <c r="DM116" i="6"/>
  <c r="FP116" i="6" s="1"/>
  <c r="HS116" i="6" s="1"/>
  <c r="DL116" i="6"/>
  <c r="FO116" i="6" s="1"/>
  <c r="HR116" i="6" s="1"/>
  <c r="DK116" i="6"/>
  <c r="FN116" i="6" s="1"/>
  <c r="HQ116" i="6" s="1"/>
  <c r="DJ116" i="6"/>
  <c r="FM116" i="6" s="1"/>
  <c r="HP116" i="6" s="1"/>
  <c r="DI116" i="6"/>
  <c r="FL116" i="6" s="1"/>
  <c r="HO116" i="6" s="1"/>
  <c r="DH116" i="6"/>
  <c r="FK116" i="6" s="1"/>
  <c r="HN116" i="6" s="1"/>
  <c r="DG116" i="6"/>
  <c r="FJ116" i="6" s="1"/>
  <c r="HM116" i="6" s="1"/>
  <c r="DF116" i="6"/>
  <c r="FI116" i="6" s="1"/>
  <c r="HL116" i="6" s="1"/>
  <c r="DE116" i="6"/>
  <c r="FH116" i="6" s="1"/>
  <c r="HK116" i="6" s="1"/>
  <c r="DD116" i="6"/>
  <c r="FG116" i="6" s="1"/>
  <c r="HJ116" i="6" s="1"/>
  <c r="DC116" i="6"/>
  <c r="FF116" i="6" s="1"/>
  <c r="HI116" i="6" s="1"/>
  <c r="DB116" i="6"/>
  <c r="FE116" i="6" s="1"/>
  <c r="HH116" i="6" s="1"/>
  <c r="DA116" i="6"/>
  <c r="FD116" i="6" s="1"/>
  <c r="HG116" i="6" s="1"/>
  <c r="CZ116" i="6"/>
  <c r="FC116" i="6" s="1"/>
  <c r="HF116" i="6" s="1"/>
  <c r="CY116" i="6"/>
  <c r="FB116" i="6" s="1"/>
  <c r="HE116" i="6" s="1"/>
  <c r="CX116" i="6"/>
  <c r="FA116" i="6" s="1"/>
  <c r="HD116" i="6" s="1"/>
  <c r="CW116" i="6"/>
  <c r="EZ116" i="6" s="1"/>
  <c r="HC116" i="6" s="1"/>
  <c r="CV116" i="6"/>
  <c r="EY116" i="6" s="1"/>
  <c r="HB116" i="6" s="1"/>
  <c r="CU116" i="6"/>
  <c r="EX116" i="6" s="1"/>
  <c r="HA116" i="6" s="1"/>
  <c r="CT116" i="6"/>
  <c r="EW116" i="6" s="1"/>
  <c r="GZ116" i="6" s="1"/>
  <c r="CS116" i="6"/>
  <c r="EV116" i="6" s="1"/>
  <c r="GY116" i="6" s="1"/>
  <c r="CR116" i="6"/>
  <c r="EU116" i="6" s="1"/>
  <c r="GX116" i="6" s="1"/>
  <c r="CQ116" i="6"/>
  <c r="ET116" i="6" s="1"/>
  <c r="GW116" i="6" s="1"/>
  <c r="CP116" i="6"/>
  <c r="ES116" i="6" s="1"/>
  <c r="GV116" i="6" s="1"/>
  <c r="CO116" i="6"/>
  <c r="ER116" i="6" s="1"/>
  <c r="GU116" i="6" s="1"/>
  <c r="CN116" i="6"/>
  <c r="EQ116" i="6" s="1"/>
  <c r="GT116" i="6" s="1"/>
  <c r="CM116" i="6"/>
  <c r="EP116" i="6" s="1"/>
  <c r="GS116" i="6" s="1"/>
  <c r="CL116" i="6"/>
  <c r="EO116" i="6" s="1"/>
  <c r="GR116" i="6" s="1"/>
  <c r="CK116" i="6"/>
  <c r="EN116" i="6" s="1"/>
  <c r="GQ116" i="6" s="1"/>
  <c r="CJ116" i="6"/>
  <c r="EM116" i="6" s="1"/>
  <c r="GP116" i="6" s="1"/>
  <c r="CI116" i="6"/>
  <c r="EL116" i="6" s="1"/>
  <c r="GO116" i="6" s="1"/>
  <c r="CH116" i="6"/>
  <c r="EK116" i="6" s="1"/>
  <c r="GN116" i="6" s="1"/>
  <c r="CG116" i="6"/>
  <c r="EJ116" i="6" s="1"/>
  <c r="GM116" i="6" s="1"/>
  <c r="CF116" i="6"/>
  <c r="EI116" i="6" s="1"/>
  <c r="GL116" i="6" s="1"/>
  <c r="CE116" i="6"/>
  <c r="EH116" i="6" s="1"/>
  <c r="GK116" i="6" s="1"/>
  <c r="CD116" i="6"/>
  <c r="EG116" i="6" s="1"/>
  <c r="GJ116" i="6" s="1"/>
  <c r="CC116" i="6"/>
  <c r="EF116" i="6" s="1"/>
  <c r="GI116" i="6" s="1"/>
  <c r="CB116" i="6"/>
  <c r="EE116" i="6" s="1"/>
  <c r="GH116" i="6" s="1"/>
  <c r="CA116" i="6"/>
  <c r="ED116" i="6" s="1"/>
  <c r="GG116" i="6" s="1"/>
  <c r="BZ116" i="6"/>
  <c r="EC116" i="6" s="1"/>
  <c r="GF116" i="6" s="1"/>
  <c r="BY116" i="6"/>
  <c r="EB116" i="6" s="1"/>
  <c r="GE116" i="6" s="1"/>
  <c r="BX116" i="6"/>
  <c r="EA116" i="6" s="1"/>
  <c r="GD116" i="6" s="1"/>
  <c r="BW116" i="6"/>
  <c r="DZ116" i="6" s="1"/>
  <c r="GC116" i="6" s="1"/>
  <c r="BV116" i="6"/>
  <c r="DY116" i="6" s="1"/>
  <c r="GB116" i="6" s="1"/>
  <c r="BU116" i="6"/>
  <c r="DX116" i="6" s="1"/>
  <c r="GA116" i="6" s="1"/>
  <c r="BT116" i="6"/>
  <c r="DW116" i="6" s="1"/>
  <c r="FZ116" i="6" s="1"/>
  <c r="BS116" i="6"/>
  <c r="DV116" i="6" s="1"/>
  <c r="FY116" i="6" s="1"/>
  <c r="DU115" i="6"/>
  <c r="FX115" i="6" s="1"/>
  <c r="DT115" i="6"/>
  <c r="FW115" i="6" s="1"/>
  <c r="HZ115" i="6" s="1"/>
  <c r="DS115" i="6"/>
  <c r="FV115" i="6" s="1"/>
  <c r="HY115" i="6" s="1"/>
  <c r="DR115" i="6"/>
  <c r="FU115" i="6" s="1"/>
  <c r="HX115" i="6" s="1"/>
  <c r="DQ115" i="6"/>
  <c r="FT115" i="6" s="1"/>
  <c r="HW115" i="6" s="1"/>
  <c r="DP115" i="6"/>
  <c r="FS115" i="6" s="1"/>
  <c r="HV115" i="6" s="1"/>
  <c r="DO115" i="6"/>
  <c r="FR115" i="6" s="1"/>
  <c r="HU115" i="6" s="1"/>
  <c r="DN115" i="6"/>
  <c r="FQ115" i="6" s="1"/>
  <c r="HT115" i="6" s="1"/>
  <c r="DM115" i="6"/>
  <c r="FP115" i="6" s="1"/>
  <c r="HS115" i="6" s="1"/>
  <c r="DL115" i="6"/>
  <c r="FO115" i="6" s="1"/>
  <c r="HR115" i="6" s="1"/>
  <c r="DK115" i="6"/>
  <c r="FN115" i="6" s="1"/>
  <c r="HQ115" i="6" s="1"/>
  <c r="DJ115" i="6"/>
  <c r="FM115" i="6" s="1"/>
  <c r="HP115" i="6" s="1"/>
  <c r="DI115" i="6"/>
  <c r="FL115" i="6" s="1"/>
  <c r="HO115" i="6" s="1"/>
  <c r="DH115" i="6"/>
  <c r="FK115" i="6" s="1"/>
  <c r="HN115" i="6" s="1"/>
  <c r="DG115" i="6"/>
  <c r="FJ115" i="6" s="1"/>
  <c r="HM115" i="6" s="1"/>
  <c r="DF115" i="6"/>
  <c r="FI115" i="6" s="1"/>
  <c r="HL115" i="6" s="1"/>
  <c r="DE115" i="6"/>
  <c r="FH115" i="6" s="1"/>
  <c r="HK115" i="6" s="1"/>
  <c r="DD115" i="6"/>
  <c r="FG115" i="6" s="1"/>
  <c r="HJ115" i="6" s="1"/>
  <c r="DC115" i="6"/>
  <c r="FF115" i="6" s="1"/>
  <c r="HI115" i="6" s="1"/>
  <c r="DB115" i="6"/>
  <c r="FE115" i="6" s="1"/>
  <c r="HH115" i="6" s="1"/>
  <c r="DA115" i="6"/>
  <c r="FD115" i="6" s="1"/>
  <c r="HG115" i="6" s="1"/>
  <c r="CZ115" i="6"/>
  <c r="FC115" i="6" s="1"/>
  <c r="HF115" i="6" s="1"/>
  <c r="CY115" i="6"/>
  <c r="FB115" i="6" s="1"/>
  <c r="HE115" i="6" s="1"/>
  <c r="CX115" i="6"/>
  <c r="FA115" i="6" s="1"/>
  <c r="HD115" i="6" s="1"/>
  <c r="CW115" i="6"/>
  <c r="EZ115" i="6" s="1"/>
  <c r="HC115" i="6" s="1"/>
  <c r="CV115" i="6"/>
  <c r="EY115" i="6" s="1"/>
  <c r="HB115" i="6" s="1"/>
  <c r="CU115" i="6"/>
  <c r="EX115" i="6" s="1"/>
  <c r="HA115" i="6" s="1"/>
  <c r="CT115" i="6"/>
  <c r="EW115" i="6" s="1"/>
  <c r="GZ115" i="6" s="1"/>
  <c r="CS115" i="6"/>
  <c r="EV115" i="6" s="1"/>
  <c r="GY115" i="6" s="1"/>
  <c r="CR115" i="6"/>
  <c r="EU115" i="6" s="1"/>
  <c r="GX115" i="6" s="1"/>
  <c r="CQ115" i="6"/>
  <c r="ET115" i="6" s="1"/>
  <c r="GW115" i="6" s="1"/>
  <c r="CP115" i="6"/>
  <c r="ES115" i="6" s="1"/>
  <c r="GV115" i="6" s="1"/>
  <c r="CO115" i="6"/>
  <c r="ER115" i="6" s="1"/>
  <c r="GU115" i="6" s="1"/>
  <c r="CN115" i="6"/>
  <c r="EQ115" i="6" s="1"/>
  <c r="GT115" i="6" s="1"/>
  <c r="CM115" i="6"/>
  <c r="EP115" i="6" s="1"/>
  <c r="GS115" i="6" s="1"/>
  <c r="CL115" i="6"/>
  <c r="EO115" i="6" s="1"/>
  <c r="GR115" i="6" s="1"/>
  <c r="CK115" i="6"/>
  <c r="EN115" i="6" s="1"/>
  <c r="GQ115" i="6" s="1"/>
  <c r="CJ115" i="6"/>
  <c r="EM115" i="6" s="1"/>
  <c r="GP115" i="6" s="1"/>
  <c r="CI115" i="6"/>
  <c r="EL115" i="6" s="1"/>
  <c r="GO115" i="6" s="1"/>
  <c r="CH115" i="6"/>
  <c r="EK115" i="6" s="1"/>
  <c r="GN115" i="6" s="1"/>
  <c r="CG115" i="6"/>
  <c r="EJ115" i="6" s="1"/>
  <c r="GM115" i="6" s="1"/>
  <c r="CF115" i="6"/>
  <c r="EI115" i="6" s="1"/>
  <c r="GL115" i="6" s="1"/>
  <c r="CE115" i="6"/>
  <c r="EH115" i="6" s="1"/>
  <c r="GK115" i="6" s="1"/>
  <c r="CD115" i="6"/>
  <c r="EG115" i="6" s="1"/>
  <c r="GJ115" i="6" s="1"/>
  <c r="CC115" i="6"/>
  <c r="EF115" i="6" s="1"/>
  <c r="GI115" i="6" s="1"/>
  <c r="CB115" i="6"/>
  <c r="EE115" i="6" s="1"/>
  <c r="GH115" i="6" s="1"/>
  <c r="CA115" i="6"/>
  <c r="ED115" i="6" s="1"/>
  <c r="GG115" i="6" s="1"/>
  <c r="BZ115" i="6"/>
  <c r="EC115" i="6" s="1"/>
  <c r="GF115" i="6" s="1"/>
  <c r="BY115" i="6"/>
  <c r="EB115" i="6" s="1"/>
  <c r="GE115" i="6" s="1"/>
  <c r="BX115" i="6"/>
  <c r="EA115" i="6" s="1"/>
  <c r="GD115" i="6" s="1"/>
  <c r="BW115" i="6"/>
  <c r="DZ115" i="6" s="1"/>
  <c r="GC115" i="6" s="1"/>
  <c r="BV115" i="6"/>
  <c r="DY115" i="6" s="1"/>
  <c r="GB115" i="6" s="1"/>
  <c r="BU115" i="6"/>
  <c r="DX115" i="6" s="1"/>
  <c r="GA115" i="6" s="1"/>
  <c r="BT115" i="6"/>
  <c r="DW115" i="6" s="1"/>
  <c r="FZ115" i="6" s="1"/>
  <c r="BS115" i="6"/>
  <c r="DV115" i="6" s="1"/>
  <c r="FY115" i="6" s="1"/>
  <c r="DU114" i="6"/>
  <c r="FX114" i="6" s="1"/>
  <c r="DT114" i="6"/>
  <c r="FW114" i="6" s="1"/>
  <c r="HZ114" i="6" s="1"/>
  <c r="DS114" i="6"/>
  <c r="FV114" i="6" s="1"/>
  <c r="HY114" i="6" s="1"/>
  <c r="DR114" i="6"/>
  <c r="FU114" i="6" s="1"/>
  <c r="HX114" i="6" s="1"/>
  <c r="DQ114" i="6"/>
  <c r="FT114" i="6" s="1"/>
  <c r="HW114" i="6" s="1"/>
  <c r="DP114" i="6"/>
  <c r="FS114" i="6" s="1"/>
  <c r="HV114" i="6" s="1"/>
  <c r="DO114" i="6"/>
  <c r="FR114" i="6" s="1"/>
  <c r="HU114" i="6" s="1"/>
  <c r="DN114" i="6"/>
  <c r="FQ114" i="6" s="1"/>
  <c r="HT114" i="6" s="1"/>
  <c r="DM114" i="6"/>
  <c r="FP114" i="6" s="1"/>
  <c r="HS114" i="6" s="1"/>
  <c r="DL114" i="6"/>
  <c r="FO114" i="6" s="1"/>
  <c r="HR114" i="6" s="1"/>
  <c r="DK114" i="6"/>
  <c r="FN114" i="6" s="1"/>
  <c r="HQ114" i="6" s="1"/>
  <c r="DJ114" i="6"/>
  <c r="FM114" i="6" s="1"/>
  <c r="HP114" i="6" s="1"/>
  <c r="DI114" i="6"/>
  <c r="FL114" i="6" s="1"/>
  <c r="HO114" i="6" s="1"/>
  <c r="DH114" i="6"/>
  <c r="FK114" i="6" s="1"/>
  <c r="HN114" i="6" s="1"/>
  <c r="DG114" i="6"/>
  <c r="FJ114" i="6" s="1"/>
  <c r="HM114" i="6" s="1"/>
  <c r="DF114" i="6"/>
  <c r="FI114" i="6" s="1"/>
  <c r="HL114" i="6" s="1"/>
  <c r="DE114" i="6"/>
  <c r="FH114" i="6" s="1"/>
  <c r="HK114" i="6" s="1"/>
  <c r="DD114" i="6"/>
  <c r="FG114" i="6" s="1"/>
  <c r="HJ114" i="6" s="1"/>
  <c r="DC114" i="6"/>
  <c r="FF114" i="6" s="1"/>
  <c r="HI114" i="6" s="1"/>
  <c r="DB114" i="6"/>
  <c r="FE114" i="6" s="1"/>
  <c r="HH114" i="6" s="1"/>
  <c r="DA114" i="6"/>
  <c r="FD114" i="6" s="1"/>
  <c r="HG114" i="6" s="1"/>
  <c r="CZ114" i="6"/>
  <c r="FC114" i="6" s="1"/>
  <c r="HF114" i="6" s="1"/>
  <c r="CY114" i="6"/>
  <c r="FB114" i="6" s="1"/>
  <c r="HE114" i="6" s="1"/>
  <c r="CX114" i="6"/>
  <c r="FA114" i="6" s="1"/>
  <c r="HD114" i="6" s="1"/>
  <c r="CW114" i="6"/>
  <c r="EZ114" i="6" s="1"/>
  <c r="HC114" i="6" s="1"/>
  <c r="CV114" i="6"/>
  <c r="EY114" i="6" s="1"/>
  <c r="HB114" i="6" s="1"/>
  <c r="CU114" i="6"/>
  <c r="EX114" i="6" s="1"/>
  <c r="HA114" i="6" s="1"/>
  <c r="CT114" i="6"/>
  <c r="EW114" i="6" s="1"/>
  <c r="GZ114" i="6" s="1"/>
  <c r="CS114" i="6"/>
  <c r="EV114" i="6" s="1"/>
  <c r="GY114" i="6" s="1"/>
  <c r="CR114" i="6"/>
  <c r="EU114" i="6" s="1"/>
  <c r="GX114" i="6" s="1"/>
  <c r="CQ114" i="6"/>
  <c r="ET114" i="6" s="1"/>
  <c r="GW114" i="6" s="1"/>
  <c r="CP114" i="6"/>
  <c r="ES114" i="6" s="1"/>
  <c r="GV114" i="6" s="1"/>
  <c r="CO114" i="6"/>
  <c r="ER114" i="6" s="1"/>
  <c r="GU114" i="6" s="1"/>
  <c r="CN114" i="6"/>
  <c r="EQ114" i="6" s="1"/>
  <c r="GT114" i="6" s="1"/>
  <c r="CM114" i="6"/>
  <c r="EP114" i="6" s="1"/>
  <c r="GS114" i="6" s="1"/>
  <c r="CL114" i="6"/>
  <c r="EO114" i="6" s="1"/>
  <c r="GR114" i="6" s="1"/>
  <c r="CK114" i="6"/>
  <c r="EN114" i="6" s="1"/>
  <c r="GQ114" i="6" s="1"/>
  <c r="CJ114" i="6"/>
  <c r="EM114" i="6" s="1"/>
  <c r="GP114" i="6" s="1"/>
  <c r="CI114" i="6"/>
  <c r="EL114" i="6" s="1"/>
  <c r="GO114" i="6" s="1"/>
  <c r="CH114" i="6"/>
  <c r="EK114" i="6" s="1"/>
  <c r="GN114" i="6" s="1"/>
  <c r="CG114" i="6"/>
  <c r="EJ114" i="6" s="1"/>
  <c r="GM114" i="6" s="1"/>
  <c r="CF114" i="6"/>
  <c r="EI114" i="6" s="1"/>
  <c r="GL114" i="6" s="1"/>
  <c r="CE114" i="6"/>
  <c r="EH114" i="6" s="1"/>
  <c r="GK114" i="6" s="1"/>
  <c r="CD114" i="6"/>
  <c r="EG114" i="6" s="1"/>
  <c r="GJ114" i="6" s="1"/>
  <c r="CC114" i="6"/>
  <c r="EF114" i="6" s="1"/>
  <c r="GI114" i="6" s="1"/>
  <c r="CB114" i="6"/>
  <c r="EE114" i="6" s="1"/>
  <c r="GH114" i="6" s="1"/>
  <c r="CA114" i="6"/>
  <c r="ED114" i="6" s="1"/>
  <c r="GG114" i="6" s="1"/>
  <c r="BZ114" i="6"/>
  <c r="EC114" i="6" s="1"/>
  <c r="GF114" i="6" s="1"/>
  <c r="BY114" i="6"/>
  <c r="EB114" i="6" s="1"/>
  <c r="GE114" i="6" s="1"/>
  <c r="BX114" i="6"/>
  <c r="EA114" i="6" s="1"/>
  <c r="GD114" i="6" s="1"/>
  <c r="BW114" i="6"/>
  <c r="DZ114" i="6" s="1"/>
  <c r="GC114" i="6" s="1"/>
  <c r="BV114" i="6"/>
  <c r="DY114" i="6" s="1"/>
  <c r="GB114" i="6" s="1"/>
  <c r="BU114" i="6"/>
  <c r="DX114" i="6" s="1"/>
  <c r="GA114" i="6" s="1"/>
  <c r="BT114" i="6"/>
  <c r="DW114" i="6" s="1"/>
  <c r="FZ114" i="6" s="1"/>
  <c r="BS114" i="6"/>
  <c r="DV114" i="6" s="1"/>
  <c r="FY114" i="6" s="1"/>
  <c r="DU113" i="6"/>
  <c r="FX113" i="6" s="1"/>
  <c r="DT113" i="6"/>
  <c r="FW113" i="6" s="1"/>
  <c r="HZ113" i="6" s="1"/>
  <c r="DS113" i="6"/>
  <c r="FV113" i="6" s="1"/>
  <c r="HY113" i="6" s="1"/>
  <c r="DR113" i="6"/>
  <c r="FU113" i="6" s="1"/>
  <c r="HX113" i="6" s="1"/>
  <c r="DQ113" i="6"/>
  <c r="FT113" i="6" s="1"/>
  <c r="HW113" i="6" s="1"/>
  <c r="DP113" i="6"/>
  <c r="FS113" i="6" s="1"/>
  <c r="HV113" i="6" s="1"/>
  <c r="DO113" i="6"/>
  <c r="FR113" i="6" s="1"/>
  <c r="HU113" i="6" s="1"/>
  <c r="DN113" i="6"/>
  <c r="FQ113" i="6" s="1"/>
  <c r="HT113" i="6" s="1"/>
  <c r="DM113" i="6"/>
  <c r="FP113" i="6" s="1"/>
  <c r="HS113" i="6" s="1"/>
  <c r="DL113" i="6"/>
  <c r="FO113" i="6" s="1"/>
  <c r="HR113" i="6" s="1"/>
  <c r="DK113" i="6"/>
  <c r="FN113" i="6" s="1"/>
  <c r="HQ113" i="6" s="1"/>
  <c r="DJ113" i="6"/>
  <c r="FM113" i="6" s="1"/>
  <c r="HP113" i="6" s="1"/>
  <c r="DI113" i="6"/>
  <c r="FL113" i="6" s="1"/>
  <c r="HO113" i="6" s="1"/>
  <c r="DH113" i="6"/>
  <c r="FK113" i="6" s="1"/>
  <c r="HN113" i="6" s="1"/>
  <c r="DG113" i="6"/>
  <c r="FJ113" i="6" s="1"/>
  <c r="HM113" i="6" s="1"/>
  <c r="DF113" i="6"/>
  <c r="FI113" i="6" s="1"/>
  <c r="HL113" i="6" s="1"/>
  <c r="DE113" i="6"/>
  <c r="FH113" i="6" s="1"/>
  <c r="HK113" i="6" s="1"/>
  <c r="DD113" i="6"/>
  <c r="FG113" i="6" s="1"/>
  <c r="HJ113" i="6" s="1"/>
  <c r="DC113" i="6"/>
  <c r="FF113" i="6" s="1"/>
  <c r="HI113" i="6" s="1"/>
  <c r="DB113" i="6"/>
  <c r="FE113" i="6" s="1"/>
  <c r="HH113" i="6" s="1"/>
  <c r="DA113" i="6"/>
  <c r="FD113" i="6" s="1"/>
  <c r="HG113" i="6" s="1"/>
  <c r="CZ113" i="6"/>
  <c r="FC113" i="6" s="1"/>
  <c r="HF113" i="6" s="1"/>
  <c r="CY113" i="6"/>
  <c r="FB113" i="6" s="1"/>
  <c r="HE113" i="6" s="1"/>
  <c r="CX113" i="6"/>
  <c r="FA113" i="6" s="1"/>
  <c r="HD113" i="6" s="1"/>
  <c r="CW113" i="6"/>
  <c r="EZ113" i="6" s="1"/>
  <c r="HC113" i="6" s="1"/>
  <c r="CV113" i="6"/>
  <c r="EY113" i="6" s="1"/>
  <c r="HB113" i="6" s="1"/>
  <c r="CU113" i="6"/>
  <c r="EX113" i="6" s="1"/>
  <c r="HA113" i="6" s="1"/>
  <c r="CT113" i="6"/>
  <c r="EW113" i="6" s="1"/>
  <c r="GZ113" i="6" s="1"/>
  <c r="CS113" i="6"/>
  <c r="EV113" i="6" s="1"/>
  <c r="GY113" i="6" s="1"/>
  <c r="CR113" i="6"/>
  <c r="EU113" i="6" s="1"/>
  <c r="GX113" i="6" s="1"/>
  <c r="CQ113" i="6"/>
  <c r="ET113" i="6" s="1"/>
  <c r="GW113" i="6" s="1"/>
  <c r="CP113" i="6"/>
  <c r="ES113" i="6" s="1"/>
  <c r="GV113" i="6" s="1"/>
  <c r="CO113" i="6"/>
  <c r="ER113" i="6" s="1"/>
  <c r="GU113" i="6" s="1"/>
  <c r="CN113" i="6"/>
  <c r="EQ113" i="6" s="1"/>
  <c r="GT113" i="6" s="1"/>
  <c r="CM113" i="6"/>
  <c r="EP113" i="6" s="1"/>
  <c r="GS113" i="6" s="1"/>
  <c r="CL113" i="6"/>
  <c r="EO113" i="6" s="1"/>
  <c r="GR113" i="6" s="1"/>
  <c r="CK113" i="6"/>
  <c r="EN113" i="6" s="1"/>
  <c r="GQ113" i="6" s="1"/>
  <c r="CJ113" i="6"/>
  <c r="EM113" i="6" s="1"/>
  <c r="GP113" i="6" s="1"/>
  <c r="CI113" i="6"/>
  <c r="EL113" i="6" s="1"/>
  <c r="GO113" i="6" s="1"/>
  <c r="CH113" i="6"/>
  <c r="EK113" i="6" s="1"/>
  <c r="GN113" i="6" s="1"/>
  <c r="CG113" i="6"/>
  <c r="EJ113" i="6" s="1"/>
  <c r="GM113" i="6" s="1"/>
  <c r="CF113" i="6"/>
  <c r="EI113" i="6" s="1"/>
  <c r="GL113" i="6" s="1"/>
  <c r="CE113" i="6"/>
  <c r="EH113" i="6" s="1"/>
  <c r="GK113" i="6" s="1"/>
  <c r="CD113" i="6"/>
  <c r="EG113" i="6" s="1"/>
  <c r="GJ113" i="6" s="1"/>
  <c r="CC113" i="6"/>
  <c r="EF113" i="6" s="1"/>
  <c r="GI113" i="6" s="1"/>
  <c r="CB113" i="6"/>
  <c r="EE113" i="6" s="1"/>
  <c r="GH113" i="6" s="1"/>
  <c r="CA113" i="6"/>
  <c r="ED113" i="6" s="1"/>
  <c r="GG113" i="6" s="1"/>
  <c r="BZ113" i="6"/>
  <c r="EC113" i="6" s="1"/>
  <c r="GF113" i="6" s="1"/>
  <c r="BY113" i="6"/>
  <c r="EB113" i="6" s="1"/>
  <c r="GE113" i="6" s="1"/>
  <c r="BX113" i="6"/>
  <c r="EA113" i="6" s="1"/>
  <c r="GD113" i="6" s="1"/>
  <c r="BW113" i="6"/>
  <c r="DZ113" i="6" s="1"/>
  <c r="GC113" i="6" s="1"/>
  <c r="BV113" i="6"/>
  <c r="DY113" i="6" s="1"/>
  <c r="GB113" i="6" s="1"/>
  <c r="BU113" i="6"/>
  <c r="DX113" i="6" s="1"/>
  <c r="GA113" i="6" s="1"/>
  <c r="BT113" i="6"/>
  <c r="DW113" i="6" s="1"/>
  <c r="FZ113" i="6" s="1"/>
  <c r="BS113" i="6"/>
  <c r="DV113" i="6" s="1"/>
  <c r="FY113" i="6" s="1"/>
  <c r="DU112" i="6"/>
  <c r="FX112" i="6" s="1"/>
  <c r="DT112" i="6"/>
  <c r="FW112" i="6" s="1"/>
  <c r="HZ112" i="6" s="1"/>
  <c r="DS112" i="6"/>
  <c r="FV112" i="6" s="1"/>
  <c r="HY112" i="6" s="1"/>
  <c r="DR112" i="6"/>
  <c r="FU112" i="6" s="1"/>
  <c r="HX112" i="6" s="1"/>
  <c r="DQ112" i="6"/>
  <c r="FT112" i="6" s="1"/>
  <c r="HW112" i="6" s="1"/>
  <c r="DP112" i="6"/>
  <c r="FS112" i="6" s="1"/>
  <c r="HV112" i="6" s="1"/>
  <c r="DO112" i="6"/>
  <c r="FR112" i="6" s="1"/>
  <c r="HU112" i="6" s="1"/>
  <c r="DN112" i="6"/>
  <c r="FQ112" i="6" s="1"/>
  <c r="HT112" i="6" s="1"/>
  <c r="DM112" i="6"/>
  <c r="FP112" i="6" s="1"/>
  <c r="HS112" i="6" s="1"/>
  <c r="DL112" i="6"/>
  <c r="FO112" i="6" s="1"/>
  <c r="HR112" i="6" s="1"/>
  <c r="DK112" i="6"/>
  <c r="FN112" i="6" s="1"/>
  <c r="HQ112" i="6" s="1"/>
  <c r="DJ112" i="6"/>
  <c r="FM112" i="6" s="1"/>
  <c r="HP112" i="6" s="1"/>
  <c r="DI112" i="6"/>
  <c r="FL112" i="6" s="1"/>
  <c r="HO112" i="6" s="1"/>
  <c r="DH112" i="6"/>
  <c r="FK112" i="6" s="1"/>
  <c r="HN112" i="6" s="1"/>
  <c r="DG112" i="6"/>
  <c r="FJ112" i="6" s="1"/>
  <c r="HM112" i="6" s="1"/>
  <c r="DF112" i="6"/>
  <c r="FI112" i="6" s="1"/>
  <c r="HL112" i="6" s="1"/>
  <c r="DE112" i="6"/>
  <c r="FH112" i="6" s="1"/>
  <c r="HK112" i="6" s="1"/>
  <c r="DD112" i="6"/>
  <c r="FG112" i="6" s="1"/>
  <c r="HJ112" i="6" s="1"/>
  <c r="DC112" i="6"/>
  <c r="FF112" i="6" s="1"/>
  <c r="HI112" i="6" s="1"/>
  <c r="DB112" i="6"/>
  <c r="FE112" i="6" s="1"/>
  <c r="HH112" i="6" s="1"/>
  <c r="DA112" i="6"/>
  <c r="FD112" i="6" s="1"/>
  <c r="HG112" i="6" s="1"/>
  <c r="CZ112" i="6"/>
  <c r="FC112" i="6" s="1"/>
  <c r="HF112" i="6" s="1"/>
  <c r="CY112" i="6"/>
  <c r="FB112" i="6" s="1"/>
  <c r="HE112" i="6" s="1"/>
  <c r="CX112" i="6"/>
  <c r="FA112" i="6" s="1"/>
  <c r="HD112" i="6" s="1"/>
  <c r="CW112" i="6"/>
  <c r="EZ112" i="6" s="1"/>
  <c r="HC112" i="6" s="1"/>
  <c r="CV112" i="6"/>
  <c r="EY112" i="6" s="1"/>
  <c r="HB112" i="6" s="1"/>
  <c r="CU112" i="6"/>
  <c r="EX112" i="6" s="1"/>
  <c r="HA112" i="6" s="1"/>
  <c r="CT112" i="6"/>
  <c r="EW112" i="6" s="1"/>
  <c r="GZ112" i="6" s="1"/>
  <c r="CS112" i="6"/>
  <c r="EV112" i="6" s="1"/>
  <c r="GY112" i="6" s="1"/>
  <c r="CR112" i="6"/>
  <c r="EU112" i="6" s="1"/>
  <c r="GX112" i="6" s="1"/>
  <c r="CQ112" i="6"/>
  <c r="ET112" i="6" s="1"/>
  <c r="GW112" i="6" s="1"/>
  <c r="CP112" i="6"/>
  <c r="ES112" i="6" s="1"/>
  <c r="GV112" i="6" s="1"/>
  <c r="CO112" i="6"/>
  <c r="ER112" i="6" s="1"/>
  <c r="GU112" i="6" s="1"/>
  <c r="CN112" i="6"/>
  <c r="EQ112" i="6" s="1"/>
  <c r="GT112" i="6" s="1"/>
  <c r="CM112" i="6"/>
  <c r="EP112" i="6" s="1"/>
  <c r="GS112" i="6" s="1"/>
  <c r="CL112" i="6"/>
  <c r="EO112" i="6" s="1"/>
  <c r="GR112" i="6" s="1"/>
  <c r="CK112" i="6"/>
  <c r="EN112" i="6" s="1"/>
  <c r="GQ112" i="6" s="1"/>
  <c r="CJ112" i="6"/>
  <c r="EM112" i="6" s="1"/>
  <c r="GP112" i="6" s="1"/>
  <c r="CI112" i="6"/>
  <c r="EL112" i="6" s="1"/>
  <c r="GO112" i="6" s="1"/>
  <c r="CH112" i="6"/>
  <c r="EK112" i="6" s="1"/>
  <c r="GN112" i="6" s="1"/>
  <c r="CG112" i="6"/>
  <c r="EJ112" i="6" s="1"/>
  <c r="GM112" i="6" s="1"/>
  <c r="CF112" i="6"/>
  <c r="EI112" i="6" s="1"/>
  <c r="GL112" i="6" s="1"/>
  <c r="CE112" i="6"/>
  <c r="EH112" i="6" s="1"/>
  <c r="GK112" i="6" s="1"/>
  <c r="CD112" i="6"/>
  <c r="EG112" i="6" s="1"/>
  <c r="GJ112" i="6" s="1"/>
  <c r="CC112" i="6"/>
  <c r="EF112" i="6" s="1"/>
  <c r="GI112" i="6" s="1"/>
  <c r="CB112" i="6"/>
  <c r="EE112" i="6" s="1"/>
  <c r="GH112" i="6" s="1"/>
  <c r="CA112" i="6"/>
  <c r="ED112" i="6" s="1"/>
  <c r="GG112" i="6" s="1"/>
  <c r="BZ112" i="6"/>
  <c r="EC112" i="6" s="1"/>
  <c r="GF112" i="6" s="1"/>
  <c r="BY112" i="6"/>
  <c r="EB112" i="6" s="1"/>
  <c r="GE112" i="6" s="1"/>
  <c r="BX112" i="6"/>
  <c r="EA112" i="6" s="1"/>
  <c r="GD112" i="6" s="1"/>
  <c r="BW112" i="6"/>
  <c r="DZ112" i="6" s="1"/>
  <c r="GC112" i="6" s="1"/>
  <c r="BV112" i="6"/>
  <c r="DY112" i="6" s="1"/>
  <c r="GB112" i="6" s="1"/>
  <c r="BU112" i="6"/>
  <c r="DX112" i="6" s="1"/>
  <c r="GA112" i="6" s="1"/>
  <c r="BT112" i="6"/>
  <c r="DW112" i="6" s="1"/>
  <c r="FZ112" i="6" s="1"/>
  <c r="BS112" i="6"/>
  <c r="DV112" i="6" s="1"/>
  <c r="FY112" i="6" s="1"/>
  <c r="DU111" i="6"/>
  <c r="FX111" i="6" s="1"/>
  <c r="DT111" i="6"/>
  <c r="FW111" i="6" s="1"/>
  <c r="HZ111" i="6" s="1"/>
  <c r="DS111" i="6"/>
  <c r="FV111" i="6" s="1"/>
  <c r="HY111" i="6" s="1"/>
  <c r="DR111" i="6"/>
  <c r="FU111" i="6" s="1"/>
  <c r="HX111" i="6" s="1"/>
  <c r="DQ111" i="6"/>
  <c r="FT111" i="6" s="1"/>
  <c r="HW111" i="6" s="1"/>
  <c r="DP111" i="6"/>
  <c r="FS111" i="6" s="1"/>
  <c r="HV111" i="6" s="1"/>
  <c r="DO111" i="6"/>
  <c r="FR111" i="6" s="1"/>
  <c r="HU111" i="6" s="1"/>
  <c r="DN111" i="6"/>
  <c r="FQ111" i="6" s="1"/>
  <c r="HT111" i="6" s="1"/>
  <c r="DM111" i="6"/>
  <c r="FP111" i="6" s="1"/>
  <c r="HS111" i="6" s="1"/>
  <c r="DL111" i="6"/>
  <c r="FO111" i="6" s="1"/>
  <c r="HR111" i="6" s="1"/>
  <c r="DK111" i="6"/>
  <c r="FN111" i="6" s="1"/>
  <c r="HQ111" i="6" s="1"/>
  <c r="DJ111" i="6"/>
  <c r="FM111" i="6" s="1"/>
  <c r="HP111" i="6" s="1"/>
  <c r="DI111" i="6"/>
  <c r="FL111" i="6" s="1"/>
  <c r="HO111" i="6" s="1"/>
  <c r="DH111" i="6"/>
  <c r="FK111" i="6" s="1"/>
  <c r="HN111" i="6" s="1"/>
  <c r="DG111" i="6"/>
  <c r="FJ111" i="6" s="1"/>
  <c r="HM111" i="6" s="1"/>
  <c r="DF111" i="6"/>
  <c r="FI111" i="6" s="1"/>
  <c r="HL111" i="6" s="1"/>
  <c r="DE111" i="6"/>
  <c r="FH111" i="6" s="1"/>
  <c r="HK111" i="6" s="1"/>
  <c r="DD111" i="6"/>
  <c r="FG111" i="6" s="1"/>
  <c r="HJ111" i="6" s="1"/>
  <c r="DC111" i="6"/>
  <c r="FF111" i="6" s="1"/>
  <c r="HI111" i="6" s="1"/>
  <c r="DB111" i="6"/>
  <c r="FE111" i="6" s="1"/>
  <c r="HH111" i="6" s="1"/>
  <c r="DA111" i="6"/>
  <c r="FD111" i="6" s="1"/>
  <c r="HG111" i="6" s="1"/>
  <c r="CZ111" i="6"/>
  <c r="FC111" i="6" s="1"/>
  <c r="HF111" i="6" s="1"/>
  <c r="CY111" i="6"/>
  <c r="FB111" i="6" s="1"/>
  <c r="HE111" i="6" s="1"/>
  <c r="CX111" i="6"/>
  <c r="FA111" i="6" s="1"/>
  <c r="HD111" i="6" s="1"/>
  <c r="CW111" i="6"/>
  <c r="EZ111" i="6" s="1"/>
  <c r="HC111" i="6" s="1"/>
  <c r="CV111" i="6"/>
  <c r="EY111" i="6" s="1"/>
  <c r="HB111" i="6" s="1"/>
  <c r="CU111" i="6"/>
  <c r="EX111" i="6" s="1"/>
  <c r="HA111" i="6" s="1"/>
  <c r="CT111" i="6"/>
  <c r="EW111" i="6" s="1"/>
  <c r="GZ111" i="6" s="1"/>
  <c r="CS111" i="6"/>
  <c r="EV111" i="6" s="1"/>
  <c r="GY111" i="6" s="1"/>
  <c r="CR111" i="6"/>
  <c r="EU111" i="6" s="1"/>
  <c r="GX111" i="6" s="1"/>
  <c r="CQ111" i="6"/>
  <c r="ET111" i="6" s="1"/>
  <c r="GW111" i="6" s="1"/>
  <c r="CP111" i="6"/>
  <c r="ES111" i="6" s="1"/>
  <c r="GV111" i="6" s="1"/>
  <c r="CO111" i="6"/>
  <c r="ER111" i="6" s="1"/>
  <c r="GU111" i="6" s="1"/>
  <c r="CN111" i="6"/>
  <c r="EQ111" i="6" s="1"/>
  <c r="GT111" i="6" s="1"/>
  <c r="CM111" i="6"/>
  <c r="EP111" i="6" s="1"/>
  <c r="GS111" i="6" s="1"/>
  <c r="CL111" i="6"/>
  <c r="EO111" i="6" s="1"/>
  <c r="GR111" i="6" s="1"/>
  <c r="CK111" i="6"/>
  <c r="EN111" i="6" s="1"/>
  <c r="GQ111" i="6" s="1"/>
  <c r="CJ111" i="6"/>
  <c r="EM111" i="6" s="1"/>
  <c r="GP111" i="6" s="1"/>
  <c r="CI111" i="6"/>
  <c r="EL111" i="6" s="1"/>
  <c r="GO111" i="6" s="1"/>
  <c r="CH111" i="6"/>
  <c r="EK111" i="6" s="1"/>
  <c r="GN111" i="6" s="1"/>
  <c r="CG111" i="6"/>
  <c r="EJ111" i="6" s="1"/>
  <c r="GM111" i="6" s="1"/>
  <c r="CF111" i="6"/>
  <c r="EI111" i="6" s="1"/>
  <c r="GL111" i="6" s="1"/>
  <c r="CE111" i="6"/>
  <c r="EH111" i="6" s="1"/>
  <c r="GK111" i="6" s="1"/>
  <c r="CD111" i="6"/>
  <c r="EG111" i="6" s="1"/>
  <c r="GJ111" i="6" s="1"/>
  <c r="CC111" i="6"/>
  <c r="EF111" i="6" s="1"/>
  <c r="GI111" i="6" s="1"/>
  <c r="CB111" i="6"/>
  <c r="EE111" i="6" s="1"/>
  <c r="GH111" i="6" s="1"/>
  <c r="CA111" i="6"/>
  <c r="ED111" i="6" s="1"/>
  <c r="GG111" i="6" s="1"/>
  <c r="BZ111" i="6"/>
  <c r="EC111" i="6" s="1"/>
  <c r="GF111" i="6" s="1"/>
  <c r="BY111" i="6"/>
  <c r="EB111" i="6" s="1"/>
  <c r="GE111" i="6" s="1"/>
  <c r="BX111" i="6"/>
  <c r="EA111" i="6" s="1"/>
  <c r="GD111" i="6" s="1"/>
  <c r="BW111" i="6"/>
  <c r="DZ111" i="6" s="1"/>
  <c r="GC111" i="6" s="1"/>
  <c r="BV111" i="6"/>
  <c r="DY111" i="6" s="1"/>
  <c r="GB111" i="6" s="1"/>
  <c r="BU111" i="6"/>
  <c r="DX111" i="6" s="1"/>
  <c r="GA111" i="6" s="1"/>
  <c r="BT111" i="6"/>
  <c r="DW111" i="6" s="1"/>
  <c r="FZ111" i="6" s="1"/>
  <c r="BS111" i="6"/>
  <c r="DV111" i="6" s="1"/>
  <c r="FY111" i="6" s="1"/>
  <c r="DU110" i="6"/>
  <c r="FX110" i="6" s="1"/>
  <c r="DT110" i="6"/>
  <c r="FW110" i="6" s="1"/>
  <c r="HZ110" i="6" s="1"/>
  <c r="DS110" i="6"/>
  <c r="FV110" i="6" s="1"/>
  <c r="HY110" i="6" s="1"/>
  <c r="DR110" i="6"/>
  <c r="FU110" i="6" s="1"/>
  <c r="HX110" i="6" s="1"/>
  <c r="DQ110" i="6"/>
  <c r="FT110" i="6" s="1"/>
  <c r="HW110" i="6" s="1"/>
  <c r="DP110" i="6"/>
  <c r="FS110" i="6" s="1"/>
  <c r="HV110" i="6" s="1"/>
  <c r="DO110" i="6"/>
  <c r="FR110" i="6" s="1"/>
  <c r="HU110" i="6" s="1"/>
  <c r="DN110" i="6"/>
  <c r="FQ110" i="6" s="1"/>
  <c r="HT110" i="6" s="1"/>
  <c r="DM110" i="6"/>
  <c r="FP110" i="6" s="1"/>
  <c r="HS110" i="6" s="1"/>
  <c r="DL110" i="6"/>
  <c r="FO110" i="6" s="1"/>
  <c r="HR110" i="6" s="1"/>
  <c r="DK110" i="6"/>
  <c r="FN110" i="6" s="1"/>
  <c r="HQ110" i="6" s="1"/>
  <c r="DJ110" i="6"/>
  <c r="FM110" i="6" s="1"/>
  <c r="HP110" i="6" s="1"/>
  <c r="DI110" i="6"/>
  <c r="FL110" i="6" s="1"/>
  <c r="HO110" i="6" s="1"/>
  <c r="DH110" i="6"/>
  <c r="FK110" i="6" s="1"/>
  <c r="HN110" i="6" s="1"/>
  <c r="DG110" i="6"/>
  <c r="FJ110" i="6" s="1"/>
  <c r="HM110" i="6" s="1"/>
  <c r="DF110" i="6"/>
  <c r="FI110" i="6" s="1"/>
  <c r="HL110" i="6" s="1"/>
  <c r="DE110" i="6"/>
  <c r="FH110" i="6" s="1"/>
  <c r="HK110" i="6" s="1"/>
  <c r="DD110" i="6"/>
  <c r="FG110" i="6" s="1"/>
  <c r="HJ110" i="6" s="1"/>
  <c r="DC110" i="6"/>
  <c r="FF110" i="6" s="1"/>
  <c r="HI110" i="6" s="1"/>
  <c r="DB110" i="6"/>
  <c r="FE110" i="6" s="1"/>
  <c r="HH110" i="6" s="1"/>
  <c r="DA110" i="6"/>
  <c r="FD110" i="6" s="1"/>
  <c r="HG110" i="6" s="1"/>
  <c r="CZ110" i="6"/>
  <c r="FC110" i="6" s="1"/>
  <c r="HF110" i="6" s="1"/>
  <c r="CY110" i="6"/>
  <c r="FB110" i="6" s="1"/>
  <c r="HE110" i="6" s="1"/>
  <c r="CX110" i="6"/>
  <c r="FA110" i="6" s="1"/>
  <c r="HD110" i="6" s="1"/>
  <c r="CW110" i="6"/>
  <c r="EZ110" i="6" s="1"/>
  <c r="HC110" i="6" s="1"/>
  <c r="CV110" i="6"/>
  <c r="EY110" i="6" s="1"/>
  <c r="HB110" i="6" s="1"/>
  <c r="CU110" i="6"/>
  <c r="EX110" i="6" s="1"/>
  <c r="HA110" i="6" s="1"/>
  <c r="CT110" i="6"/>
  <c r="EW110" i="6" s="1"/>
  <c r="GZ110" i="6" s="1"/>
  <c r="CS110" i="6"/>
  <c r="EV110" i="6" s="1"/>
  <c r="GY110" i="6" s="1"/>
  <c r="CR110" i="6"/>
  <c r="EU110" i="6" s="1"/>
  <c r="GX110" i="6" s="1"/>
  <c r="CQ110" i="6"/>
  <c r="ET110" i="6" s="1"/>
  <c r="GW110" i="6" s="1"/>
  <c r="CP110" i="6"/>
  <c r="ES110" i="6" s="1"/>
  <c r="GV110" i="6" s="1"/>
  <c r="CO110" i="6"/>
  <c r="ER110" i="6" s="1"/>
  <c r="GU110" i="6" s="1"/>
  <c r="CN110" i="6"/>
  <c r="EQ110" i="6" s="1"/>
  <c r="GT110" i="6" s="1"/>
  <c r="CM110" i="6"/>
  <c r="EP110" i="6" s="1"/>
  <c r="GS110" i="6" s="1"/>
  <c r="CL110" i="6"/>
  <c r="EO110" i="6" s="1"/>
  <c r="GR110" i="6" s="1"/>
  <c r="CK110" i="6"/>
  <c r="EN110" i="6" s="1"/>
  <c r="GQ110" i="6" s="1"/>
  <c r="CJ110" i="6"/>
  <c r="EM110" i="6" s="1"/>
  <c r="GP110" i="6" s="1"/>
  <c r="CI110" i="6"/>
  <c r="EL110" i="6" s="1"/>
  <c r="GO110" i="6" s="1"/>
  <c r="CH110" i="6"/>
  <c r="EK110" i="6" s="1"/>
  <c r="GN110" i="6" s="1"/>
  <c r="CG110" i="6"/>
  <c r="EJ110" i="6" s="1"/>
  <c r="GM110" i="6" s="1"/>
  <c r="CF110" i="6"/>
  <c r="EI110" i="6" s="1"/>
  <c r="GL110" i="6" s="1"/>
  <c r="CE110" i="6"/>
  <c r="EH110" i="6" s="1"/>
  <c r="GK110" i="6" s="1"/>
  <c r="CD110" i="6"/>
  <c r="EG110" i="6" s="1"/>
  <c r="GJ110" i="6" s="1"/>
  <c r="CC110" i="6"/>
  <c r="EF110" i="6" s="1"/>
  <c r="GI110" i="6" s="1"/>
  <c r="CB110" i="6"/>
  <c r="EE110" i="6" s="1"/>
  <c r="GH110" i="6" s="1"/>
  <c r="CA110" i="6"/>
  <c r="ED110" i="6" s="1"/>
  <c r="GG110" i="6" s="1"/>
  <c r="BZ110" i="6"/>
  <c r="EC110" i="6" s="1"/>
  <c r="GF110" i="6" s="1"/>
  <c r="BY110" i="6"/>
  <c r="EB110" i="6" s="1"/>
  <c r="GE110" i="6" s="1"/>
  <c r="BX110" i="6"/>
  <c r="EA110" i="6" s="1"/>
  <c r="GD110" i="6" s="1"/>
  <c r="BW110" i="6"/>
  <c r="DZ110" i="6" s="1"/>
  <c r="GC110" i="6" s="1"/>
  <c r="BV110" i="6"/>
  <c r="DY110" i="6" s="1"/>
  <c r="GB110" i="6" s="1"/>
  <c r="BU110" i="6"/>
  <c r="DX110" i="6" s="1"/>
  <c r="GA110" i="6" s="1"/>
  <c r="BT110" i="6"/>
  <c r="DW110" i="6" s="1"/>
  <c r="FZ110" i="6" s="1"/>
  <c r="BS110" i="6"/>
  <c r="DV110" i="6" s="1"/>
  <c r="FY110" i="6" s="1"/>
  <c r="DU109" i="6"/>
  <c r="FX109" i="6" s="1"/>
  <c r="DT109" i="6"/>
  <c r="FW109" i="6" s="1"/>
  <c r="HZ109" i="6" s="1"/>
  <c r="DS109" i="6"/>
  <c r="FV109" i="6" s="1"/>
  <c r="HY109" i="6" s="1"/>
  <c r="DR109" i="6"/>
  <c r="FU109" i="6" s="1"/>
  <c r="HX109" i="6" s="1"/>
  <c r="DQ109" i="6"/>
  <c r="FT109" i="6" s="1"/>
  <c r="HW109" i="6" s="1"/>
  <c r="DP109" i="6"/>
  <c r="FS109" i="6" s="1"/>
  <c r="HV109" i="6" s="1"/>
  <c r="DO109" i="6"/>
  <c r="FR109" i="6" s="1"/>
  <c r="HU109" i="6" s="1"/>
  <c r="DN109" i="6"/>
  <c r="FQ109" i="6" s="1"/>
  <c r="HT109" i="6" s="1"/>
  <c r="DM109" i="6"/>
  <c r="FP109" i="6" s="1"/>
  <c r="HS109" i="6" s="1"/>
  <c r="DL109" i="6"/>
  <c r="FO109" i="6" s="1"/>
  <c r="HR109" i="6" s="1"/>
  <c r="DK109" i="6"/>
  <c r="FN109" i="6" s="1"/>
  <c r="HQ109" i="6" s="1"/>
  <c r="DJ109" i="6"/>
  <c r="FM109" i="6" s="1"/>
  <c r="HP109" i="6" s="1"/>
  <c r="DI109" i="6"/>
  <c r="FL109" i="6" s="1"/>
  <c r="HO109" i="6" s="1"/>
  <c r="DH109" i="6"/>
  <c r="FK109" i="6" s="1"/>
  <c r="HN109" i="6" s="1"/>
  <c r="DG109" i="6"/>
  <c r="FJ109" i="6" s="1"/>
  <c r="HM109" i="6" s="1"/>
  <c r="DF109" i="6"/>
  <c r="FI109" i="6" s="1"/>
  <c r="HL109" i="6" s="1"/>
  <c r="DE109" i="6"/>
  <c r="FH109" i="6" s="1"/>
  <c r="HK109" i="6" s="1"/>
  <c r="DD109" i="6"/>
  <c r="FG109" i="6" s="1"/>
  <c r="HJ109" i="6" s="1"/>
  <c r="DC109" i="6"/>
  <c r="FF109" i="6" s="1"/>
  <c r="HI109" i="6" s="1"/>
  <c r="DB109" i="6"/>
  <c r="FE109" i="6" s="1"/>
  <c r="HH109" i="6" s="1"/>
  <c r="DA109" i="6"/>
  <c r="FD109" i="6" s="1"/>
  <c r="HG109" i="6" s="1"/>
  <c r="CZ109" i="6"/>
  <c r="FC109" i="6" s="1"/>
  <c r="HF109" i="6" s="1"/>
  <c r="CY109" i="6"/>
  <c r="FB109" i="6" s="1"/>
  <c r="HE109" i="6" s="1"/>
  <c r="CX109" i="6"/>
  <c r="FA109" i="6" s="1"/>
  <c r="HD109" i="6" s="1"/>
  <c r="CW109" i="6"/>
  <c r="EZ109" i="6" s="1"/>
  <c r="HC109" i="6" s="1"/>
  <c r="CV109" i="6"/>
  <c r="EY109" i="6" s="1"/>
  <c r="HB109" i="6" s="1"/>
  <c r="CU109" i="6"/>
  <c r="EX109" i="6" s="1"/>
  <c r="HA109" i="6" s="1"/>
  <c r="CT109" i="6"/>
  <c r="EW109" i="6" s="1"/>
  <c r="GZ109" i="6" s="1"/>
  <c r="CS109" i="6"/>
  <c r="EV109" i="6" s="1"/>
  <c r="GY109" i="6" s="1"/>
  <c r="CR109" i="6"/>
  <c r="EU109" i="6" s="1"/>
  <c r="GX109" i="6" s="1"/>
  <c r="CQ109" i="6"/>
  <c r="ET109" i="6" s="1"/>
  <c r="GW109" i="6" s="1"/>
  <c r="CP109" i="6"/>
  <c r="ES109" i="6" s="1"/>
  <c r="GV109" i="6" s="1"/>
  <c r="CO109" i="6"/>
  <c r="ER109" i="6" s="1"/>
  <c r="GU109" i="6" s="1"/>
  <c r="CN109" i="6"/>
  <c r="EQ109" i="6" s="1"/>
  <c r="GT109" i="6" s="1"/>
  <c r="CM109" i="6"/>
  <c r="EP109" i="6" s="1"/>
  <c r="GS109" i="6" s="1"/>
  <c r="CL109" i="6"/>
  <c r="EO109" i="6" s="1"/>
  <c r="GR109" i="6" s="1"/>
  <c r="CK109" i="6"/>
  <c r="EN109" i="6" s="1"/>
  <c r="GQ109" i="6" s="1"/>
  <c r="CJ109" i="6"/>
  <c r="EM109" i="6" s="1"/>
  <c r="GP109" i="6" s="1"/>
  <c r="CI109" i="6"/>
  <c r="EL109" i="6" s="1"/>
  <c r="GO109" i="6" s="1"/>
  <c r="CH109" i="6"/>
  <c r="EK109" i="6" s="1"/>
  <c r="GN109" i="6" s="1"/>
  <c r="CG109" i="6"/>
  <c r="EJ109" i="6" s="1"/>
  <c r="GM109" i="6" s="1"/>
  <c r="CF109" i="6"/>
  <c r="EI109" i="6" s="1"/>
  <c r="GL109" i="6" s="1"/>
  <c r="CE109" i="6"/>
  <c r="EH109" i="6" s="1"/>
  <c r="GK109" i="6" s="1"/>
  <c r="CD109" i="6"/>
  <c r="EG109" i="6" s="1"/>
  <c r="GJ109" i="6" s="1"/>
  <c r="CC109" i="6"/>
  <c r="EF109" i="6" s="1"/>
  <c r="GI109" i="6" s="1"/>
  <c r="CB109" i="6"/>
  <c r="EE109" i="6" s="1"/>
  <c r="GH109" i="6" s="1"/>
  <c r="CA109" i="6"/>
  <c r="ED109" i="6" s="1"/>
  <c r="GG109" i="6" s="1"/>
  <c r="BZ109" i="6"/>
  <c r="EC109" i="6" s="1"/>
  <c r="GF109" i="6" s="1"/>
  <c r="BY109" i="6"/>
  <c r="EB109" i="6" s="1"/>
  <c r="GE109" i="6" s="1"/>
  <c r="BX109" i="6"/>
  <c r="EA109" i="6" s="1"/>
  <c r="GD109" i="6" s="1"/>
  <c r="BW109" i="6"/>
  <c r="DZ109" i="6" s="1"/>
  <c r="GC109" i="6" s="1"/>
  <c r="BV109" i="6"/>
  <c r="DY109" i="6" s="1"/>
  <c r="GB109" i="6" s="1"/>
  <c r="BU109" i="6"/>
  <c r="DX109" i="6" s="1"/>
  <c r="GA109" i="6" s="1"/>
  <c r="BT109" i="6"/>
  <c r="DW109" i="6" s="1"/>
  <c r="FZ109" i="6" s="1"/>
  <c r="BS109" i="6"/>
  <c r="DV109" i="6" s="1"/>
  <c r="FY109" i="6" s="1"/>
  <c r="DU108" i="6"/>
  <c r="FX108" i="6" s="1"/>
  <c r="DT108" i="6"/>
  <c r="FW108" i="6" s="1"/>
  <c r="HZ108" i="6" s="1"/>
  <c r="DS108" i="6"/>
  <c r="FV108" i="6" s="1"/>
  <c r="HY108" i="6" s="1"/>
  <c r="DR108" i="6"/>
  <c r="FU108" i="6" s="1"/>
  <c r="HX108" i="6" s="1"/>
  <c r="DQ108" i="6"/>
  <c r="FT108" i="6" s="1"/>
  <c r="HW108" i="6" s="1"/>
  <c r="DP108" i="6"/>
  <c r="FS108" i="6" s="1"/>
  <c r="HV108" i="6" s="1"/>
  <c r="DO108" i="6"/>
  <c r="FR108" i="6" s="1"/>
  <c r="HU108" i="6" s="1"/>
  <c r="DN108" i="6"/>
  <c r="FQ108" i="6" s="1"/>
  <c r="HT108" i="6" s="1"/>
  <c r="DM108" i="6"/>
  <c r="FP108" i="6" s="1"/>
  <c r="HS108" i="6" s="1"/>
  <c r="DL108" i="6"/>
  <c r="FO108" i="6" s="1"/>
  <c r="HR108" i="6" s="1"/>
  <c r="DK108" i="6"/>
  <c r="FN108" i="6" s="1"/>
  <c r="HQ108" i="6" s="1"/>
  <c r="DJ108" i="6"/>
  <c r="FM108" i="6" s="1"/>
  <c r="HP108" i="6" s="1"/>
  <c r="DI108" i="6"/>
  <c r="FL108" i="6" s="1"/>
  <c r="HO108" i="6" s="1"/>
  <c r="DH108" i="6"/>
  <c r="FK108" i="6" s="1"/>
  <c r="HN108" i="6" s="1"/>
  <c r="DG108" i="6"/>
  <c r="FJ108" i="6" s="1"/>
  <c r="HM108" i="6" s="1"/>
  <c r="DF108" i="6"/>
  <c r="FI108" i="6" s="1"/>
  <c r="HL108" i="6" s="1"/>
  <c r="DE108" i="6"/>
  <c r="FH108" i="6" s="1"/>
  <c r="HK108" i="6" s="1"/>
  <c r="DD108" i="6"/>
  <c r="FG108" i="6" s="1"/>
  <c r="HJ108" i="6" s="1"/>
  <c r="DC108" i="6"/>
  <c r="FF108" i="6" s="1"/>
  <c r="HI108" i="6" s="1"/>
  <c r="DB108" i="6"/>
  <c r="FE108" i="6" s="1"/>
  <c r="HH108" i="6" s="1"/>
  <c r="DA108" i="6"/>
  <c r="FD108" i="6" s="1"/>
  <c r="HG108" i="6" s="1"/>
  <c r="CZ108" i="6"/>
  <c r="FC108" i="6" s="1"/>
  <c r="HF108" i="6" s="1"/>
  <c r="CY108" i="6"/>
  <c r="FB108" i="6" s="1"/>
  <c r="HE108" i="6" s="1"/>
  <c r="CX108" i="6"/>
  <c r="FA108" i="6" s="1"/>
  <c r="HD108" i="6" s="1"/>
  <c r="CW108" i="6"/>
  <c r="EZ108" i="6" s="1"/>
  <c r="HC108" i="6" s="1"/>
  <c r="CV108" i="6"/>
  <c r="EY108" i="6" s="1"/>
  <c r="HB108" i="6" s="1"/>
  <c r="CU108" i="6"/>
  <c r="EX108" i="6" s="1"/>
  <c r="HA108" i="6" s="1"/>
  <c r="CT108" i="6"/>
  <c r="EW108" i="6" s="1"/>
  <c r="GZ108" i="6" s="1"/>
  <c r="CS108" i="6"/>
  <c r="EV108" i="6" s="1"/>
  <c r="GY108" i="6" s="1"/>
  <c r="CR108" i="6"/>
  <c r="EU108" i="6" s="1"/>
  <c r="GX108" i="6" s="1"/>
  <c r="CQ108" i="6"/>
  <c r="ET108" i="6" s="1"/>
  <c r="GW108" i="6" s="1"/>
  <c r="CP108" i="6"/>
  <c r="ES108" i="6" s="1"/>
  <c r="GV108" i="6" s="1"/>
  <c r="CO108" i="6"/>
  <c r="ER108" i="6" s="1"/>
  <c r="GU108" i="6" s="1"/>
  <c r="CN108" i="6"/>
  <c r="EQ108" i="6" s="1"/>
  <c r="GT108" i="6" s="1"/>
  <c r="CM108" i="6"/>
  <c r="EP108" i="6" s="1"/>
  <c r="GS108" i="6" s="1"/>
  <c r="CL108" i="6"/>
  <c r="EO108" i="6" s="1"/>
  <c r="GR108" i="6" s="1"/>
  <c r="CK108" i="6"/>
  <c r="EN108" i="6" s="1"/>
  <c r="GQ108" i="6" s="1"/>
  <c r="CJ108" i="6"/>
  <c r="EM108" i="6" s="1"/>
  <c r="GP108" i="6" s="1"/>
  <c r="CI108" i="6"/>
  <c r="EL108" i="6" s="1"/>
  <c r="GO108" i="6" s="1"/>
  <c r="CH108" i="6"/>
  <c r="EK108" i="6" s="1"/>
  <c r="GN108" i="6" s="1"/>
  <c r="CG108" i="6"/>
  <c r="EJ108" i="6" s="1"/>
  <c r="GM108" i="6" s="1"/>
  <c r="CF108" i="6"/>
  <c r="EI108" i="6" s="1"/>
  <c r="GL108" i="6" s="1"/>
  <c r="CE108" i="6"/>
  <c r="EH108" i="6" s="1"/>
  <c r="GK108" i="6" s="1"/>
  <c r="CD108" i="6"/>
  <c r="EG108" i="6" s="1"/>
  <c r="GJ108" i="6" s="1"/>
  <c r="CC108" i="6"/>
  <c r="EF108" i="6" s="1"/>
  <c r="GI108" i="6" s="1"/>
  <c r="CB108" i="6"/>
  <c r="EE108" i="6" s="1"/>
  <c r="GH108" i="6" s="1"/>
  <c r="CA108" i="6"/>
  <c r="ED108" i="6" s="1"/>
  <c r="GG108" i="6" s="1"/>
  <c r="BZ108" i="6"/>
  <c r="EC108" i="6" s="1"/>
  <c r="GF108" i="6" s="1"/>
  <c r="BY108" i="6"/>
  <c r="EB108" i="6" s="1"/>
  <c r="GE108" i="6" s="1"/>
  <c r="BX108" i="6"/>
  <c r="EA108" i="6" s="1"/>
  <c r="GD108" i="6" s="1"/>
  <c r="BW108" i="6"/>
  <c r="DZ108" i="6" s="1"/>
  <c r="GC108" i="6" s="1"/>
  <c r="BV108" i="6"/>
  <c r="DY108" i="6" s="1"/>
  <c r="GB108" i="6" s="1"/>
  <c r="BU108" i="6"/>
  <c r="DX108" i="6" s="1"/>
  <c r="GA108" i="6" s="1"/>
  <c r="BT108" i="6"/>
  <c r="DW108" i="6" s="1"/>
  <c r="FZ108" i="6" s="1"/>
  <c r="BS108" i="6"/>
  <c r="DV108" i="6" s="1"/>
  <c r="FY108" i="6" s="1"/>
  <c r="DU107" i="6"/>
  <c r="FX107" i="6" s="1"/>
  <c r="DT107" i="6"/>
  <c r="FW107" i="6" s="1"/>
  <c r="HZ107" i="6" s="1"/>
  <c r="DS107" i="6"/>
  <c r="FV107" i="6" s="1"/>
  <c r="HY107" i="6" s="1"/>
  <c r="DR107" i="6"/>
  <c r="FU107" i="6" s="1"/>
  <c r="HX107" i="6" s="1"/>
  <c r="DQ107" i="6"/>
  <c r="FT107" i="6" s="1"/>
  <c r="HW107" i="6" s="1"/>
  <c r="DP107" i="6"/>
  <c r="FS107" i="6" s="1"/>
  <c r="HV107" i="6" s="1"/>
  <c r="DO107" i="6"/>
  <c r="FR107" i="6" s="1"/>
  <c r="HU107" i="6" s="1"/>
  <c r="DN107" i="6"/>
  <c r="FQ107" i="6" s="1"/>
  <c r="HT107" i="6" s="1"/>
  <c r="DM107" i="6"/>
  <c r="FP107" i="6" s="1"/>
  <c r="HS107" i="6" s="1"/>
  <c r="DL107" i="6"/>
  <c r="FO107" i="6" s="1"/>
  <c r="HR107" i="6" s="1"/>
  <c r="DK107" i="6"/>
  <c r="FN107" i="6" s="1"/>
  <c r="HQ107" i="6" s="1"/>
  <c r="DJ107" i="6"/>
  <c r="FM107" i="6" s="1"/>
  <c r="HP107" i="6" s="1"/>
  <c r="DI107" i="6"/>
  <c r="FL107" i="6" s="1"/>
  <c r="HO107" i="6" s="1"/>
  <c r="DH107" i="6"/>
  <c r="FK107" i="6" s="1"/>
  <c r="HN107" i="6" s="1"/>
  <c r="DG107" i="6"/>
  <c r="FJ107" i="6" s="1"/>
  <c r="HM107" i="6" s="1"/>
  <c r="DF107" i="6"/>
  <c r="FI107" i="6" s="1"/>
  <c r="HL107" i="6" s="1"/>
  <c r="DE107" i="6"/>
  <c r="FH107" i="6" s="1"/>
  <c r="HK107" i="6" s="1"/>
  <c r="DD107" i="6"/>
  <c r="FG107" i="6" s="1"/>
  <c r="HJ107" i="6" s="1"/>
  <c r="DC107" i="6"/>
  <c r="FF107" i="6" s="1"/>
  <c r="HI107" i="6" s="1"/>
  <c r="DB107" i="6"/>
  <c r="FE107" i="6" s="1"/>
  <c r="HH107" i="6" s="1"/>
  <c r="DA107" i="6"/>
  <c r="FD107" i="6" s="1"/>
  <c r="HG107" i="6" s="1"/>
  <c r="CZ107" i="6"/>
  <c r="FC107" i="6" s="1"/>
  <c r="HF107" i="6" s="1"/>
  <c r="CY107" i="6"/>
  <c r="FB107" i="6" s="1"/>
  <c r="HE107" i="6" s="1"/>
  <c r="CX107" i="6"/>
  <c r="FA107" i="6" s="1"/>
  <c r="HD107" i="6" s="1"/>
  <c r="CW107" i="6"/>
  <c r="EZ107" i="6" s="1"/>
  <c r="HC107" i="6" s="1"/>
  <c r="CV107" i="6"/>
  <c r="EY107" i="6" s="1"/>
  <c r="HB107" i="6" s="1"/>
  <c r="CU107" i="6"/>
  <c r="EX107" i="6" s="1"/>
  <c r="HA107" i="6" s="1"/>
  <c r="CT107" i="6"/>
  <c r="EW107" i="6" s="1"/>
  <c r="GZ107" i="6" s="1"/>
  <c r="CS107" i="6"/>
  <c r="EV107" i="6" s="1"/>
  <c r="GY107" i="6" s="1"/>
  <c r="CR107" i="6"/>
  <c r="EU107" i="6" s="1"/>
  <c r="GX107" i="6" s="1"/>
  <c r="CQ107" i="6"/>
  <c r="ET107" i="6" s="1"/>
  <c r="GW107" i="6" s="1"/>
  <c r="CP107" i="6"/>
  <c r="ES107" i="6" s="1"/>
  <c r="GV107" i="6" s="1"/>
  <c r="CO107" i="6"/>
  <c r="ER107" i="6" s="1"/>
  <c r="GU107" i="6" s="1"/>
  <c r="CN107" i="6"/>
  <c r="EQ107" i="6" s="1"/>
  <c r="GT107" i="6" s="1"/>
  <c r="CM107" i="6"/>
  <c r="EP107" i="6" s="1"/>
  <c r="GS107" i="6" s="1"/>
  <c r="CL107" i="6"/>
  <c r="EO107" i="6" s="1"/>
  <c r="GR107" i="6" s="1"/>
  <c r="CK107" i="6"/>
  <c r="EN107" i="6" s="1"/>
  <c r="GQ107" i="6" s="1"/>
  <c r="CJ107" i="6"/>
  <c r="EM107" i="6" s="1"/>
  <c r="GP107" i="6" s="1"/>
  <c r="CI107" i="6"/>
  <c r="EL107" i="6" s="1"/>
  <c r="GO107" i="6" s="1"/>
  <c r="CH107" i="6"/>
  <c r="EK107" i="6" s="1"/>
  <c r="GN107" i="6" s="1"/>
  <c r="CG107" i="6"/>
  <c r="EJ107" i="6" s="1"/>
  <c r="GM107" i="6" s="1"/>
  <c r="CF107" i="6"/>
  <c r="EI107" i="6" s="1"/>
  <c r="GL107" i="6" s="1"/>
  <c r="CE107" i="6"/>
  <c r="EH107" i="6" s="1"/>
  <c r="GK107" i="6" s="1"/>
  <c r="CD107" i="6"/>
  <c r="EG107" i="6" s="1"/>
  <c r="GJ107" i="6" s="1"/>
  <c r="CC107" i="6"/>
  <c r="EF107" i="6" s="1"/>
  <c r="GI107" i="6" s="1"/>
  <c r="CB107" i="6"/>
  <c r="EE107" i="6" s="1"/>
  <c r="GH107" i="6" s="1"/>
  <c r="CA107" i="6"/>
  <c r="ED107" i="6" s="1"/>
  <c r="GG107" i="6" s="1"/>
  <c r="BZ107" i="6"/>
  <c r="EC107" i="6" s="1"/>
  <c r="GF107" i="6" s="1"/>
  <c r="BY107" i="6"/>
  <c r="EB107" i="6" s="1"/>
  <c r="GE107" i="6" s="1"/>
  <c r="BX107" i="6"/>
  <c r="EA107" i="6" s="1"/>
  <c r="GD107" i="6" s="1"/>
  <c r="BW107" i="6"/>
  <c r="DZ107" i="6" s="1"/>
  <c r="GC107" i="6" s="1"/>
  <c r="BV107" i="6"/>
  <c r="DY107" i="6" s="1"/>
  <c r="GB107" i="6" s="1"/>
  <c r="BU107" i="6"/>
  <c r="DX107" i="6" s="1"/>
  <c r="GA107" i="6" s="1"/>
  <c r="BT107" i="6"/>
  <c r="DW107" i="6" s="1"/>
  <c r="FZ107" i="6" s="1"/>
  <c r="BS107" i="6"/>
  <c r="DV107" i="6" s="1"/>
  <c r="FY107" i="6" s="1"/>
  <c r="DU106" i="6"/>
  <c r="FX106" i="6" s="1"/>
  <c r="DT106" i="6"/>
  <c r="FW106" i="6" s="1"/>
  <c r="HZ106" i="6" s="1"/>
  <c r="DS106" i="6"/>
  <c r="FV106" i="6" s="1"/>
  <c r="HY106" i="6" s="1"/>
  <c r="DR106" i="6"/>
  <c r="FU106" i="6" s="1"/>
  <c r="HX106" i="6" s="1"/>
  <c r="DQ106" i="6"/>
  <c r="FT106" i="6" s="1"/>
  <c r="HW106" i="6" s="1"/>
  <c r="DP106" i="6"/>
  <c r="FS106" i="6" s="1"/>
  <c r="HV106" i="6" s="1"/>
  <c r="DO106" i="6"/>
  <c r="FR106" i="6" s="1"/>
  <c r="HU106" i="6" s="1"/>
  <c r="DN106" i="6"/>
  <c r="FQ106" i="6" s="1"/>
  <c r="HT106" i="6" s="1"/>
  <c r="DM106" i="6"/>
  <c r="FP106" i="6" s="1"/>
  <c r="HS106" i="6" s="1"/>
  <c r="DL106" i="6"/>
  <c r="FO106" i="6" s="1"/>
  <c r="HR106" i="6" s="1"/>
  <c r="DK106" i="6"/>
  <c r="FN106" i="6" s="1"/>
  <c r="HQ106" i="6" s="1"/>
  <c r="DJ106" i="6"/>
  <c r="FM106" i="6" s="1"/>
  <c r="HP106" i="6" s="1"/>
  <c r="DI106" i="6"/>
  <c r="FL106" i="6" s="1"/>
  <c r="HO106" i="6" s="1"/>
  <c r="DH106" i="6"/>
  <c r="FK106" i="6" s="1"/>
  <c r="HN106" i="6" s="1"/>
  <c r="DG106" i="6"/>
  <c r="FJ106" i="6" s="1"/>
  <c r="HM106" i="6" s="1"/>
  <c r="DF106" i="6"/>
  <c r="FI106" i="6" s="1"/>
  <c r="HL106" i="6" s="1"/>
  <c r="DE106" i="6"/>
  <c r="FH106" i="6" s="1"/>
  <c r="HK106" i="6" s="1"/>
  <c r="DD106" i="6"/>
  <c r="FG106" i="6" s="1"/>
  <c r="HJ106" i="6" s="1"/>
  <c r="DC106" i="6"/>
  <c r="FF106" i="6" s="1"/>
  <c r="HI106" i="6" s="1"/>
  <c r="DB106" i="6"/>
  <c r="FE106" i="6" s="1"/>
  <c r="HH106" i="6" s="1"/>
  <c r="DA106" i="6"/>
  <c r="FD106" i="6" s="1"/>
  <c r="HG106" i="6" s="1"/>
  <c r="CZ106" i="6"/>
  <c r="FC106" i="6" s="1"/>
  <c r="HF106" i="6" s="1"/>
  <c r="CY106" i="6"/>
  <c r="FB106" i="6" s="1"/>
  <c r="HE106" i="6" s="1"/>
  <c r="CX106" i="6"/>
  <c r="FA106" i="6" s="1"/>
  <c r="HD106" i="6" s="1"/>
  <c r="CW106" i="6"/>
  <c r="EZ106" i="6" s="1"/>
  <c r="HC106" i="6" s="1"/>
  <c r="CV106" i="6"/>
  <c r="EY106" i="6" s="1"/>
  <c r="HB106" i="6" s="1"/>
  <c r="CU106" i="6"/>
  <c r="EX106" i="6" s="1"/>
  <c r="HA106" i="6" s="1"/>
  <c r="CT106" i="6"/>
  <c r="EW106" i="6" s="1"/>
  <c r="GZ106" i="6" s="1"/>
  <c r="CS106" i="6"/>
  <c r="EV106" i="6" s="1"/>
  <c r="GY106" i="6" s="1"/>
  <c r="CR106" i="6"/>
  <c r="EU106" i="6" s="1"/>
  <c r="GX106" i="6" s="1"/>
  <c r="CQ106" i="6"/>
  <c r="ET106" i="6" s="1"/>
  <c r="GW106" i="6" s="1"/>
  <c r="CP106" i="6"/>
  <c r="ES106" i="6" s="1"/>
  <c r="GV106" i="6" s="1"/>
  <c r="CO106" i="6"/>
  <c r="ER106" i="6" s="1"/>
  <c r="GU106" i="6" s="1"/>
  <c r="CN106" i="6"/>
  <c r="EQ106" i="6" s="1"/>
  <c r="GT106" i="6" s="1"/>
  <c r="CM106" i="6"/>
  <c r="EP106" i="6" s="1"/>
  <c r="GS106" i="6" s="1"/>
  <c r="CL106" i="6"/>
  <c r="EO106" i="6" s="1"/>
  <c r="GR106" i="6" s="1"/>
  <c r="CK106" i="6"/>
  <c r="EN106" i="6" s="1"/>
  <c r="GQ106" i="6" s="1"/>
  <c r="CJ106" i="6"/>
  <c r="EM106" i="6" s="1"/>
  <c r="GP106" i="6" s="1"/>
  <c r="CI106" i="6"/>
  <c r="EL106" i="6" s="1"/>
  <c r="GO106" i="6" s="1"/>
  <c r="CH106" i="6"/>
  <c r="EK106" i="6" s="1"/>
  <c r="GN106" i="6" s="1"/>
  <c r="CG106" i="6"/>
  <c r="EJ106" i="6" s="1"/>
  <c r="GM106" i="6" s="1"/>
  <c r="CF106" i="6"/>
  <c r="EI106" i="6" s="1"/>
  <c r="GL106" i="6" s="1"/>
  <c r="CE106" i="6"/>
  <c r="EH106" i="6" s="1"/>
  <c r="GK106" i="6" s="1"/>
  <c r="CD106" i="6"/>
  <c r="EG106" i="6" s="1"/>
  <c r="GJ106" i="6" s="1"/>
  <c r="CC106" i="6"/>
  <c r="EF106" i="6" s="1"/>
  <c r="GI106" i="6" s="1"/>
  <c r="CB106" i="6"/>
  <c r="EE106" i="6" s="1"/>
  <c r="GH106" i="6" s="1"/>
  <c r="CA106" i="6"/>
  <c r="ED106" i="6" s="1"/>
  <c r="GG106" i="6" s="1"/>
  <c r="BZ106" i="6"/>
  <c r="EC106" i="6" s="1"/>
  <c r="GF106" i="6" s="1"/>
  <c r="BY106" i="6"/>
  <c r="EB106" i="6" s="1"/>
  <c r="GE106" i="6" s="1"/>
  <c r="BX106" i="6"/>
  <c r="EA106" i="6" s="1"/>
  <c r="GD106" i="6" s="1"/>
  <c r="BW106" i="6"/>
  <c r="DZ106" i="6" s="1"/>
  <c r="GC106" i="6" s="1"/>
  <c r="BV106" i="6"/>
  <c r="DY106" i="6" s="1"/>
  <c r="GB106" i="6" s="1"/>
  <c r="BU106" i="6"/>
  <c r="DX106" i="6" s="1"/>
  <c r="GA106" i="6" s="1"/>
  <c r="BT106" i="6"/>
  <c r="DW106" i="6" s="1"/>
  <c r="FZ106" i="6" s="1"/>
  <c r="BS106" i="6"/>
  <c r="DV106" i="6" s="1"/>
  <c r="FY106" i="6" s="1"/>
  <c r="DU105" i="6"/>
  <c r="FX105" i="6" s="1"/>
  <c r="DT105" i="6"/>
  <c r="FW105" i="6" s="1"/>
  <c r="HZ105" i="6" s="1"/>
  <c r="DS105" i="6"/>
  <c r="FV105" i="6" s="1"/>
  <c r="HY105" i="6" s="1"/>
  <c r="DR105" i="6"/>
  <c r="FU105" i="6" s="1"/>
  <c r="HX105" i="6" s="1"/>
  <c r="DQ105" i="6"/>
  <c r="FT105" i="6" s="1"/>
  <c r="HW105" i="6" s="1"/>
  <c r="DP105" i="6"/>
  <c r="FS105" i="6" s="1"/>
  <c r="HV105" i="6" s="1"/>
  <c r="DO105" i="6"/>
  <c r="FR105" i="6" s="1"/>
  <c r="HU105" i="6" s="1"/>
  <c r="DN105" i="6"/>
  <c r="FQ105" i="6" s="1"/>
  <c r="HT105" i="6" s="1"/>
  <c r="DM105" i="6"/>
  <c r="FP105" i="6" s="1"/>
  <c r="HS105" i="6" s="1"/>
  <c r="DL105" i="6"/>
  <c r="FO105" i="6" s="1"/>
  <c r="HR105" i="6" s="1"/>
  <c r="DK105" i="6"/>
  <c r="FN105" i="6" s="1"/>
  <c r="HQ105" i="6" s="1"/>
  <c r="DJ105" i="6"/>
  <c r="FM105" i="6" s="1"/>
  <c r="HP105" i="6" s="1"/>
  <c r="DI105" i="6"/>
  <c r="FL105" i="6" s="1"/>
  <c r="HO105" i="6" s="1"/>
  <c r="DH105" i="6"/>
  <c r="FK105" i="6" s="1"/>
  <c r="HN105" i="6" s="1"/>
  <c r="DG105" i="6"/>
  <c r="FJ105" i="6" s="1"/>
  <c r="HM105" i="6" s="1"/>
  <c r="DF105" i="6"/>
  <c r="FI105" i="6" s="1"/>
  <c r="HL105" i="6" s="1"/>
  <c r="DE105" i="6"/>
  <c r="FH105" i="6" s="1"/>
  <c r="HK105" i="6" s="1"/>
  <c r="DD105" i="6"/>
  <c r="FG105" i="6" s="1"/>
  <c r="HJ105" i="6" s="1"/>
  <c r="DC105" i="6"/>
  <c r="FF105" i="6" s="1"/>
  <c r="HI105" i="6" s="1"/>
  <c r="DB105" i="6"/>
  <c r="FE105" i="6" s="1"/>
  <c r="HH105" i="6" s="1"/>
  <c r="DA105" i="6"/>
  <c r="FD105" i="6" s="1"/>
  <c r="HG105" i="6" s="1"/>
  <c r="CZ105" i="6"/>
  <c r="FC105" i="6" s="1"/>
  <c r="HF105" i="6" s="1"/>
  <c r="CY105" i="6"/>
  <c r="FB105" i="6" s="1"/>
  <c r="HE105" i="6" s="1"/>
  <c r="CX105" i="6"/>
  <c r="FA105" i="6" s="1"/>
  <c r="HD105" i="6" s="1"/>
  <c r="CW105" i="6"/>
  <c r="EZ105" i="6" s="1"/>
  <c r="HC105" i="6" s="1"/>
  <c r="CV105" i="6"/>
  <c r="EY105" i="6" s="1"/>
  <c r="HB105" i="6" s="1"/>
  <c r="CU105" i="6"/>
  <c r="EX105" i="6" s="1"/>
  <c r="HA105" i="6" s="1"/>
  <c r="CT105" i="6"/>
  <c r="EW105" i="6" s="1"/>
  <c r="GZ105" i="6" s="1"/>
  <c r="CS105" i="6"/>
  <c r="EV105" i="6" s="1"/>
  <c r="GY105" i="6" s="1"/>
  <c r="CR105" i="6"/>
  <c r="EU105" i="6" s="1"/>
  <c r="GX105" i="6" s="1"/>
  <c r="CQ105" i="6"/>
  <c r="ET105" i="6" s="1"/>
  <c r="GW105" i="6" s="1"/>
  <c r="CP105" i="6"/>
  <c r="ES105" i="6" s="1"/>
  <c r="GV105" i="6" s="1"/>
  <c r="CO105" i="6"/>
  <c r="ER105" i="6" s="1"/>
  <c r="GU105" i="6" s="1"/>
  <c r="CN105" i="6"/>
  <c r="EQ105" i="6" s="1"/>
  <c r="GT105" i="6" s="1"/>
  <c r="CM105" i="6"/>
  <c r="EP105" i="6" s="1"/>
  <c r="GS105" i="6" s="1"/>
  <c r="CL105" i="6"/>
  <c r="EO105" i="6" s="1"/>
  <c r="GR105" i="6" s="1"/>
  <c r="CK105" i="6"/>
  <c r="EN105" i="6" s="1"/>
  <c r="GQ105" i="6" s="1"/>
  <c r="CJ105" i="6"/>
  <c r="EM105" i="6" s="1"/>
  <c r="GP105" i="6" s="1"/>
  <c r="CI105" i="6"/>
  <c r="EL105" i="6" s="1"/>
  <c r="GO105" i="6" s="1"/>
  <c r="CH105" i="6"/>
  <c r="EK105" i="6" s="1"/>
  <c r="GN105" i="6" s="1"/>
  <c r="CG105" i="6"/>
  <c r="EJ105" i="6" s="1"/>
  <c r="GM105" i="6" s="1"/>
  <c r="CF105" i="6"/>
  <c r="EI105" i="6" s="1"/>
  <c r="GL105" i="6" s="1"/>
  <c r="CE105" i="6"/>
  <c r="EH105" i="6" s="1"/>
  <c r="GK105" i="6" s="1"/>
  <c r="CD105" i="6"/>
  <c r="EG105" i="6" s="1"/>
  <c r="GJ105" i="6" s="1"/>
  <c r="CC105" i="6"/>
  <c r="EF105" i="6" s="1"/>
  <c r="GI105" i="6" s="1"/>
  <c r="CB105" i="6"/>
  <c r="EE105" i="6" s="1"/>
  <c r="GH105" i="6" s="1"/>
  <c r="CA105" i="6"/>
  <c r="ED105" i="6" s="1"/>
  <c r="GG105" i="6" s="1"/>
  <c r="BZ105" i="6"/>
  <c r="EC105" i="6" s="1"/>
  <c r="GF105" i="6" s="1"/>
  <c r="BY105" i="6"/>
  <c r="EB105" i="6" s="1"/>
  <c r="GE105" i="6" s="1"/>
  <c r="BX105" i="6"/>
  <c r="EA105" i="6" s="1"/>
  <c r="GD105" i="6" s="1"/>
  <c r="BW105" i="6"/>
  <c r="DZ105" i="6" s="1"/>
  <c r="GC105" i="6" s="1"/>
  <c r="BV105" i="6"/>
  <c r="DY105" i="6" s="1"/>
  <c r="GB105" i="6" s="1"/>
  <c r="BU105" i="6"/>
  <c r="DX105" i="6" s="1"/>
  <c r="GA105" i="6" s="1"/>
  <c r="BT105" i="6"/>
  <c r="DW105" i="6" s="1"/>
  <c r="FZ105" i="6" s="1"/>
  <c r="BS105" i="6"/>
  <c r="DV105" i="6" s="1"/>
  <c r="FY105" i="6" s="1"/>
  <c r="DU104" i="6"/>
  <c r="FX104" i="6" s="1"/>
  <c r="DT104" i="6"/>
  <c r="FW104" i="6" s="1"/>
  <c r="HZ104" i="6" s="1"/>
  <c r="DS104" i="6"/>
  <c r="FV104" i="6" s="1"/>
  <c r="HY104" i="6" s="1"/>
  <c r="DR104" i="6"/>
  <c r="FU104" i="6" s="1"/>
  <c r="HX104" i="6" s="1"/>
  <c r="DQ104" i="6"/>
  <c r="FT104" i="6" s="1"/>
  <c r="HW104" i="6" s="1"/>
  <c r="DP104" i="6"/>
  <c r="FS104" i="6" s="1"/>
  <c r="HV104" i="6" s="1"/>
  <c r="DO104" i="6"/>
  <c r="FR104" i="6" s="1"/>
  <c r="HU104" i="6" s="1"/>
  <c r="DN104" i="6"/>
  <c r="FQ104" i="6" s="1"/>
  <c r="HT104" i="6" s="1"/>
  <c r="DM104" i="6"/>
  <c r="FP104" i="6" s="1"/>
  <c r="HS104" i="6" s="1"/>
  <c r="DL104" i="6"/>
  <c r="FO104" i="6" s="1"/>
  <c r="HR104" i="6" s="1"/>
  <c r="DK104" i="6"/>
  <c r="FN104" i="6" s="1"/>
  <c r="HQ104" i="6" s="1"/>
  <c r="DJ104" i="6"/>
  <c r="FM104" i="6" s="1"/>
  <c r="HP104" i="6" s="1"/>
  <c r="DI104" i="6"/>
  <c r="FL104" i="6" s="1"/>
  <c r="HO104" i="6" s="1"/>
  <c r="DH104" i="6"/>
  <c r="FK104" i="6" s="1"/>
  <c r="HN104" i="6" s="1"/>
  <c r="DG104" i="6"/>
  <c r="FJ104" i="6" s="1"/>
  <c r="HM104" i="6" s="1"/>
  <c r="DF104" i="6"/>
  <c r="FI104" i="6" s="1"/>
  <c r="HL104" i="6" s="1"/>
  <c r="DE104" i="6"/>
  <c r="FH104" i="6" s="1"/>
  <c r="HK104" i="6" s="1"/>
  <c r="DD104" i="6"/>
  <c r="FG104" i="6" s="1"/>
  <c r="HJ104" i="6" s="1"/>
  <c r="DC104" i="6"/>
  <c r="FF104" i="6" s="1"/>
  <c r="HI104" i="6" s="1"/>
  <c r="DB104" i="6"/>
  <c r="FE104" i="6" s="1"/>
  <c r="HH104" i="6" s="1"/>
  <c r="DA104" i="6"/>
  <c r="FD104" i="6" s="1"/>
  <c r="HG104" i="6" s="1"/>
  <c r="CZ104" i="6"/>
  <c r="FC104" i="6" s="1"/>
  <c r="HF104" i="6" s="1"/>
  <c r="CY104" i="6"/>
  <c r="FB104" i="6" s="1"/>
  <c r="HE104" i="6" s="1"/>
  <c r="CX104" i="6"/>
  <c r="FA104" i="6" s="1"/>
  <c r="HD104" i="6" s="1"/>
  <c r="CW104" i="6"/>
  <c r="EZ104" i="6" s="1"/>
  <c r="HC104" i="6" s="1"/>
  <c r="CV104" i="6"/>
  <c r="EY104" i="6" s="1"/>
  <c r="HB104" i="6" s="1"/>
  <c r="CU104" i="6"/>
  <c r="EX104" i="6" s="1"/>
  <c r="HA104" i="6" s="1"/>
  <c r="CT104" i="6"/>
  <c r="EW104" i="6" s="1"/>
  <c r="GZ104" i="6" s="1"/>
  <c r="CS104" i="6"/>
  <c r="EV104" i="6" s="1"/>
  <c r="GY104" i="6" s="1"/>
  <c r="CR104" i="6"/>
  <c r="EU104" i="6" s="1"/>
  <c r="GX104" i="6" s="1"/>
  <c r="CQ104" i="6"/>
  <c r="ET104" i="6" s="1"/>
  <c r="GW104" i="6" s="1"/>
  <c r="CP104" i="6"/>
  <c r="ES104" i="6" s="1"/>
  <c r="GV104" i="6" s="1"/>
  <c r="CO104" i="6"/>
  <c r="ER104" i="6" s="1"/>
  <c r="GU104" i="6" s="1"/>
  <c r="CN104" i="6"/>
  <c r="EQ104" i="6" s="1"/>
  <c r="GT104" i="6" s="1"/>
  <c r="CM104" i="6"/>
  <c r="EP104" i="6" s="1"/>
  <c r="GS104" i="6" s="1"/>
  <c r="CL104" i="6"/>
  <c r="EO104" i="6" s="1"/>
  <c r="GR104" i="6" s="1"/>
  <c r="CK104" i="6"/>
  <c r="EN104" i="6" s="1"/>
  <c r="GQ104" i="6" s="1"/>
  <c r="CJ104" i="6"/>
  <c r="EM104" i="6" s="1"/>
  <c r="GP104" i="6" s="1"/>
  <c r="CI104" i="6"/>
  <c r="EL104" i="6" s="1"/>
  <c r="GO104" i="6" s="1"/>
  <c r="CH104" i="6"/>
  <c r="EK104" i="6" s="1"/>
  <c r="GN104" i="6" s="1"/>
  <c r="CG104" i="6"/>
  <c r="EJ104" i="6" s="1"/>
  <c r="GM104" i="6" s="1"/>
  <c r="CF104" i="6"/>
  <c r="EI104" i="6" s="1"/>
  <c r="GL104" i="6" s="1"/>
  <c r="CE104" i="6"/>
  <c r="EH104" i="6" s="1"/>
  <c r="GK104" i="6" s="1"/>
  <c r="CD104" i="6"/>
  <c r="EG104" i="6" s="1"/>
  <c r="GJ104" i="6" s="1"/>
  <c r="CC104" i="6"/>
  <c r="EF104" i="6" s="1"/>
  <c r="GI104" i="6" s="1"/>
  <c r="CB104" i="6"/>
  <c r="EE104" i="6" s="1"/>
  <c r="GH104" i="6" s="1"/>
  <c r="CA104" i="6"/>
  <c r="ED104" i="6" s="1"/>
  <c r="GG104" i="6" s="1"/>
  <c r="BZ104" i="6"/>
  <c r="EC104" i="6" s="1"/>
  <c r="GF104" i="6" s="1"/>
  <c r="BY104" i="6"/>
  <c r="EB104" i="6" s="1"/>
  <c r="GE104" i="6" s="1"/>
  <c r="BX104" i="6"/>
  <c r="EA104" i="6" s="1"/>
  <c r="GD104" i="6" s="1"/>
  <c r="BW104" i="6"/>
  <c r="DZ104" i="6" s="1"/>
  <c r="GC104" i="6" s="1"/>
  <c r="BV104" i="6"/>
  <c r="DY104" i="6" s="1"/>
  <c r="GB104" i="6" s="1"/>
  <c r="BU104" i="6"/>
  <c r="DX104" i="6" s="1"/>
  <c r="GA104" i="6" s="1"/>
  <c r="BT104" i="6"/>
  <c r="DW104" i="6" s="1"/>
  <c r="FZ104" i="6" s="1"/>
  <c r="BS104" i="6"/>
  <c r="DV104" i="6" s="1"/>
  <c r="FY104" i="6" s="1"/>
  <c r="DU103" i="6"/>
  <c r="FX103" i="6" s="1"/>
  <c r="DT103" i="6"/>
  <c r="FW103" i="6" s="1"/>
  <c r="HZ103" i="6" s="1"/>
  <c r="DS103" i="6"/>
  <c r="FV103" i="6" s="1"/>
  <c r="HY103" i="6" s="1"/>
  <c r="DR103" i="6"/>
  <c r="FU103" i="6" s="1"/>
  <c r="HX103" i="6" s="1"/>
  <c r="DQ103" i="6"/>
  <c r="FT103" i="6" s="1"/>
  <c r="HW103" i="6" s="1"/>
  <c r="DP103" i="6"/>
  <c r="FS103" i="6" s="1"/>
  <c r="HV103" i="6" s="1"/>
  <c r="DO103" i="6"/>
  <c r="FR103" i="6" s="1"/>
  <c r="HU103" i="6" s="1"/>
  <c r="DN103" i="6"/>
  <c r="FQ103" i="6" s="1"/>
  <c r="HT103" i="6" s="1"/>
  <c r="DM103" i="6"/>
  <c r="FP103" i="6" s="1"/>
  <c r="HS103" i="6" s="1"/>
  <c r="DL103" i="6"/>
  <c r="FO103" i="6" s="1"/>
  <c r="HR103" i="6" s="1"/>
  <c r="DK103" i="6"/>
  <c r="FN103" i="6" s="1"/>
  <c r="HQ103" i="6" s="1"/>
  <c r="DJ103" i="6"/>
  <c r="FM103" i="6" s="1"/>
  <c r="HP103" i="6" s="1"/>
  <c r="DI103" i="6"/>
  <c r="FL103" i="6" s="1"/>
  <c r="HO103" i="6" s="1"/>
  <c r="DH103" i="6"/>
  <c r="FK103" i="6" s="1"/>
  <c r="HN103" i="6" s="1"/>
  <c r="DG103" i="6"/>
  <c r="FJ103" i="6" s="1"/>
  <c r="HM103" i="6" s="1"/>
  <c r="DF103" i="6"/>
  <c r="FI103" i="6" s="1"/>
  <c r="HL103" i="6" s="1"/>
  <c r="DE103" i="6"/>
  <c r="FH103" i="6" s="1"/>
  <c r="HK103" i="6" s="1"/>
  <c r="DD103" i="6"/>
  <c r="FG103" i="6" s="1"/>
  <c r="HJ103" i="6" s="1"/>
  <c r="DC103" i="6"/>
  <c r="FF103" i="6" s="1"/>
  <c r="HI103" i="6" s="1"/>
  <c r="DB103" i="6"/>
  <c r="FE103" i="6" s="1"/>
  <c r="HH103" i="6" s="1"/>
  <c r="DA103" i="6"/>
  <c r="FD103" i="6" s="1"/>
  <c r="HG103" i="6" s="1"/>
  <c r="CZ103" i="6"/>
  <c r="FC103" i="6" s="1"/>
  <c r="HF103" i="6" s="1"/>
  <c r="CY103" i="6"/>
  <c r="FB103" i="6" s="1"/>
  <c r="HE103" i="6" s="1"/>
  <c r="CX103" i="6"/>
  <c r="FA103" i="6" s="1"/>
  <c r="HD103" i="6" s="1"/>
  <c r="CW103" i="6"/>
  <c r="EZ103" i="6" s="1"/>
  <c r="HC103" i="6" s="1"/>
  <c r="CV103" i="6"/>
  <c r="EY103" i="6" s="1"/>
  <c r="HB103" i="6" s="1"/>
  <c r="CU103" i="6"/>
  <c r="EX103" i="6" s="1"/>
  <c r="HA103" i="6" s="1"/>
  <c r="CT103" i="6"/>
  <c r="EW103" i="6" s="1"/>
  <c r="GZ103" i="6" s="1"/>
  <c r="CS103" i="6"/>
  <c r="EV103" i="6" s="1"/>
  <c r="GY103" i="6" s="1"/>
  <c r="CR103" i="6"/>
  <c r="EU103" i="6" s="1"/>
  <c r="GX103" i="6" s="1"/>
  <c r="CQ103" i="6"/>
  <c r="ET103" i="6" s="1"/>
  <c r="GW103" i="6" s="1"/>
  <c r="CP103" i="6"/>
  <c r="ES103" i="6" s="1"/>
  <c r="GV103" i="6" s="1"/>
  <c r="CO103" i="6"/>
  <c r="ER103" i="6" s="1"/>
  <c r="GU103" i="6" s="1"/>
  <c r="CN103" i="6"/>
  <c r="EQ103" i="6" s="1"/>
  <c r="GT103" i="6" s="1"/>
  <c r="CM103" i="6"/>
  <c r="EP103" i="6" s="1"/>
  <c r="GS103" i="6" s="1"/>
  <c r="CL103" i="6"/>
  <c r="EO103" i="6" s="1"/>
  <c r="GR103" i="6" s="1"/>
  <c r="CK103" i="6"/>
  <c r="EN103" i="6" s="1"/>
  <c r="GQ103" i="6" s="1"/>
  <c r="CJ103" i="6"/>
  <c r="EM103" i="6" s="1"/>
  <c r="GP103" i="6" s="1"/>
  <c r="CI103" i="6"/>
  <c r="EL103" i="6" s="1"/>
  <c r="GO103" i="6" s="1"/>
  <c r="CH103" i="6"/>
  <c r="EK103" i="6" s="1"/>
  <c r="GN103" i="6" s="1"/>
  <c r="CG103" i="6"/>
  <c r="EJ103" i="6" s="1"/>
  <c r="GM103" i="6" s="1"/>
  <c r="CF103" i="6"/>
  <c r="EI103" i="6" s="1"/>
  <c r="GL103" i="6" s="1"/>
  <c r="CE103" i="6"/>
  <c r="EH103" i="6" s="1"/>
  <c r="GK103" i="6" s="1"/>
  <c r="CD103" i="6"/>
  <c r="EG103" i="6" s="1"/>
  <c r="GJ103" i="6" s="1"/>
  <c r="CC103" i="6"/>
  <c r="EF103" i="6" s="1"/>
  <c r="GI103" i="6" s="1"/>
  <c r="CB103" i="6"/>
  <c r="EE103" i="6" s="1"/>
  <c r="GH103" i="6" s="1"/>
  <c r="CA103" i="6"/>
  <c r="ED103" i="6" s="1"/>
  <c r="GG103" i="6" s="1"/>
  <c r="BZ103" i="6"/>
  <c r="EC103" i="6" s="1"/>
  <c r="GF103" i="6" s="1"/>
  <c r="BY103" i="6"/>
  <c r="EB103" i="6" s="1"/>
  <c r="GE103" i="6" s="1"/>
  <c r="BX103" i="6"/>
  <c r="EA103" i="6" s="1"/>
  <c r="GD103" i="6" s="1"/>
  <c r="BW103" i="6"/>
  <c r="DZ103" i="6" s="1"/>
  <c r="GC103" i="6" s="1"/>
  <c r="BV103" i="6"/>
  <c r="DY103" i="6" s="1"/>
  <c r="GB103" i="6" s="1"/>
  <c r="BU103" i="6"/>
  <c r="DX103" i="6" s="1"/>
  <c r="GA103" i="6" s="1"/>
  <c r="BT103" i="6"/>
  <c r="DW103" i="6" s="1"/>
  <c r="FZ103" i="6" s="1"/>
  <c r="BS103" i="6"/>
  <c r="DV103" i="6" s="1"/>
  <c r="FY103" i="6" s="1"/>
  <c r="DU102" i="6"/>
  <c r="FX102" i="6" s="1"/>
  <c r="DT102" i="6"/>
  <c r="FW102" i="6" s="1"/>
  <c r="HZ102" i="6" s="1"/>
  <c r="DS102" i="6"/>
  <c r="FV102" i="6" s="1"/>
  <c r="HY102" i="6" s="1"/>
  <c r="DR102" i="6"/>
  <c r="FU102" i="6" s="1"/>
  <c r="HX102" i="6" s="1"/>
  <c r="DQ102" i="6"/>
  <c r="FT102" i="6" s="1"/>
  <c r="HW102" i="6" s="1"/>
  <c r="DP102" i="6"/>
  <c r="FS102" i="6" s="1"/>
  <c r="HV102" i="6" s="1"/>
  <c r="DO102" i="6"/>
  <c r="FR102" i="6" s="1"/>
  <c r="HU102" i="6" s="1"/>
  <c r="DN102" i="6"/>
  <c r="FQ102" i="6" s="1"/>
  <c r="HT102" i="6" s="1"/>
  <c r="DM102" i="6"/>
  <c r="FP102" i="6" s="1"/>
  <c r="HS102" i="6" s="1"/>
  <c r="DL102" i="6"/>
  <c r="FO102" i="6" s="1"/>
  <c r="HR102" i="6" s="1"/>
  <c r="DK102" i="6"/>
  <c r="FN102" i="6" s="1"/>
  <c r="HQ102" i="6" s="1"/>
  <c r="DJ102" i="6"/>
  <c r="FM102" i="6" s="1"/>
  <c r="HP102" i="6" s="1"/>
  <c r="DI102" i="6"/>
  <c r="FL102" i="6" s="1"/>
  <c r="HO102" i="6" s="1"/>
  <c r="DH102" i="6"/>
  <c r="FK102" i="6" s="1"/>
  <c r="HN102" i="6" s="1"/>
  <c r="DG102" i="6"/>
  <c r="FJ102" i="6" s="1"/>
  <c r="HM102" i="6" s="1"/>
  <c r="DF102" i="6"/>
  <c r="FI102" i="6" s="1"/>
  <c r="HL102" i="6" s="1"/>
  <c r="DE102" i="6"/>
  <c r="FH102" i="6" s="1"/>
  <c r="HK102" i="6" s="1"/>
  <c r="DD102" i="6"/>
  <c r="FG102" i="6" s="1"/>
  <c r="HJ102" i="6" s="1"/>
  <c r="DC102" i="6"/>
  <c r="FF102" i="6" s="1"/>
  <c r="HI102" i="6" s="1"/>
  <c r="DB102" i="6"/>
  <c r="FE102" i="6" s="1"/>
  <c r="HH102" i="6" s="1"/>
  <c r="DA102" i="6"/>
  <c r="FD102" i="6" s="1"/>
  <c r="HG102" i="6" s="1"/>
  <c r="CZ102" i="6"/>
  <c r="FC102" i="6" s="1"/>
  <c r="HF102" i="6" s="1"/>
  <c r="CY102" i="6"/>
  <c r="FB102" i="6" s="1"/>
  <c r="HE102" i="6" s="1"/>
  <c r="CX102" i="6"/>
  <c r="FA102" i="6" s="1"/>
  <c r="HD102" i="6" s="1"/>
  <c r="CW102" i="6"/>
  <c r="EZ102" i="6" s="1"/>
  <c r="HC102" i="6" s="1"/>
  <c r="CV102" i="6"/>
  <c r="EY102" i="6" s="1"/>
  <c r="HB102" i="6" s="1"/>
  <c r="CU102" i="6"/>
  <c r="EX102" i="6" s="1"/>
  <c r="HA102" i="6" s="1"/>
  <c r="CT102" i="6"/>
  <c r="EW102" i="6" s="1"/>
  <c r="GZ102" i="6" s="1"/>
  <c r="CS102" i="6"/>
  <c r="EV102" i="6" s="1"/>
  <c r="GY102" i="6" s="1"/>
  <c r="CR102" i="6"/>
  <c r="EU102" i="6" s="1"/>
  <c r="GX102" i="6" s="1"/>
  <c r="CQ102" i="6"/>
  <c r="ET102" i="6" s="1"/>
  <c r="GW102" i="6" s="1"/>
  <c r="CP102" i="6"/>
  <c r="ES102" i="6" s="1"/>
  <c r="GV102" i="6" s="1"/>
  <c r="CO102" i="6"/>
  <c r="ER102" i="6" s="1"/>
  <c r="GU102" i="6" s="1"/>
  <c r="CN102" i="6"/>
  <c r="EQ102" i="6" s="1"/>
  <c r="GT102" i="6" s="1"/>
  <c r="CM102" i="6"/>
  <c r="EP102" i="6" s="1"/>
  <c r="GS102" i="6" s="1"/>
  <c r="CL102" i="6"/>
  <c r="EO102" i="6" s="1"/>
  <c r="GR102" i="6" s="1"/>
  <c r="CK102" i="6"/>
  <c r="EN102" i="6" s="1"/>
  <c r="GQ102" i="6" s="1"/>
  <c r="CJ102" i="6"/>
  <c r="EM102" i="6" s="1"/>
  <c r="GP102" i="6" s="1"/>
  <c r="CI102" i="6"/>
  <c r="EL102" i="6" s="1"/>
  <c r="GO102" i="6" s="1"/>
  <c r="CH102" i="6"/>
  <c r="EK102" i="6" s="1"/>
  <c r="GN102" i="6" s="1"/>
  <c r="CG102" i="6"/>
  <c r="EJ102" i="6" s="1"/>
  <c r="GM102" i="6" s="1"/>
  <c r="CF102" i="6"/>
  <c r="EI102" i="6" s="1"/>
  <c r="GL102" i="6" s="1"/>
  <c r="CE102" i="6"/>
  <c r="EH102" i="6" s="1"/>
  <c r="GK102" i="6" s="1"/>
  <c r="CD102" i="6"/>
  <c r="EG102" i="6" s="1"/>
  <c r="GJ102" i="6" s="1"/>
  <c r="CC102" i="6"/>
  <c r="EF102" i="6" s="1"/>
  <c r="GI102" i="6" s="1"/>
  <c r="CB102" i="6"/>
  <c r="EE102" i="6" s="1"/>
  <c r="GH102" i="6" s="1"/>
  <c r="CA102" i="6"/>
  <c r="ED102" i="6" s="1"/>
  <c r="GG102" i="6" s="1"/>
  <c r="BZ102" i="6"/>
  <c r="EC102" i="6" s="1"/>
  <c r="GF102" i="6" s="1"/>
  <c r="BY102" i="6"/>
  <c r="EB102" i="6" s="1"/>
  <c r="GE102" i="6" s="1"/>
  <c r="BX102" i="6"/>
  <c r="EA102" i="6" s="1"/>
  <c r="GD102" i="6" s="1"/>
  <c r="BW102" i="6"/>
  <c r="DZ102" i="6" s="1"/>
  <c r="GC102" i="6" s="1"/>
  <c r="BV102" i="6"/>
  <c r="DY102" i="6" s="1"/>
  <c r="GB102" i="6" s="1"/>
  <c r="BU102" i="6"/>
  <c r="DX102" i="6" s="1"/>
  <c r="GA102" i="6" s="1"/>
  <c r="BT102" i="6"/>
  <c r="DW102" i="6" s="1"/>
  <c r="FZ102" i="6" s="1"/>
  <c r="BS102" i="6"/>
  <c r="DV102" i="6" s="1"/>
  <c r="FY102" i="6" s="1"/>
  <c r="DU101" i="6"/>
  <c r="FX101" i="6" s="1"/>
  <c r="DT101" i="6"/>
  <c r="FW101" i="6" s="1"/>
  <c r="HZ101" i="6" s="1"/>
  <c r="DS101" i="6"/>
  <c r="FV101" i="6" s="1"/>
  <c r="HY101" i="6" s="1"/>
  <c r="DR101" i="6"/>
  <c r="FU101" i="6" s="1"/>
  <c r="HX101" i="6" s="1"/>
  <c r="DQ101" i="6"/>
  <c r="FT101" i="6" s="1"/>
  <c r="HW101" i="6" s="1"/>
  <c r="DP101" i="6"/>
  <c r="FS101" i="6" s="1"/>
  <c r="HV101" i="6" s="1"/>
  <c r="DO101" i="6"/>
  <c r="FR101" i="6" s="1"/>
  <c r="HU101" i="6" s="1"/>
  <c r="DN101" i="6"/>
  <c r="FQ101" i="6" s="1"/>
  <c r="HT101" i="6" s="1"/>
  <c r="DM101" i="6"/>
  <c r="FP101" i="6" s="1"/>
  <c r="HS101" i="6" s="1"/>
  <c r="DL101" i="6"/>
  <c r="FO101" i="6" s="1"/>
  <c r="HR101" i="6" s="1"/>
  <c r="DK101" i="6"/>
  <c r="FN101" i="6" s="1"/>
  <c r="HQ101" i="6" s="1"/>
  <c r="DJ101" i="6"/>
  <c r="FM101" i="6" s="1"/>
  <c r="HP101" i="6" s="1"/>
  <c r="DI101" i="6"/>
  <c r="FL101" i="6" s="1"/>
  <c r="HO101" i="6" s="1"/>
  <c r="DH101" i="6"/>
  <c r="FK101" i="6" s="1"/>
  <c r="HN101" i="6" s="1"/>
  <c r="DG101" i="6"/>
  <c r="FJ101" i="6" s="1"/>
  <c r="HM101" i="6" s="1"/>
  <c r="DF101" i="6"/>
  <c r="FI101" i="6" s="1"/>
  <c r="HL101" i="6" s="1"/>
  <c r="DE101" i="6"/>
  <c r="FH101" i="6" s="1"/>
  <c r="HK101" i="6" s="1"/>
  <c r="DD101" i="6"/>
  <c r="FG101" i="6" s="1"/>
  <c r="HJ101" i="6" s="1"/>
  <c r="DC101" i="6"/>
  <c r="FF101" i="6" s="1"/>
  <c r="HI101" i="6" s="1"/>
  <c r="DB101" i="6"/>
  <c r="FE101" i="6" s="1"/>
  <c r="HH101" i="6" s="1"/>
  <c r="DA101" i="6"/>
  <c r="FD101" i="6" s="1"/>
  <c r="HG101" i="6" s="1"/>
  <c r="CZ101" i="6"/>
  <c r="FC101" i="6" s="1"/>
  <c r="HF101" i="6" s="1"/>
  <c r="CY101" i="6"/>
  <c r="FB101" i="6" s="1"/>
  <c r="HE101" i="6" s="1"/>
  <c r="CX101" i="6"/>
  <c r="FA101" i="6" s="1"/>
  <c r="HD101" i="6" s="1"/>
  <c r="CW101" i="6"/>
  <c r="EZ101" i="6" s="1"/>
  <c r="HC101" i="6" s="1"/>
  <c r="CV101" i="6"/>
  <c r="EY101" i="6" s="1"/>
  <c r="HB101" i="6" s="1"/>
  <c r="CU101" i="6"/>
  <c r="EX101" i="6" s="1"/>
  <c r="HA101" i="6" s="1"/>
  <c r="CT101" i="6"/>
  <c r="EW101" i="6" s="1"/>
  <c r="GZ101" i="6" s="1"/>
  <c r="CS101" i="6"/>
  <c r="EV101" i="6" s="1"/>
  <c r="GY101" i="6" s="1"/>
  <c r="CR101" i="6"/>
  <c r="EU101" i="6" s="1"/>
  <c r="GX101" i="6" s="1"/>
  <c r="CQ101" i="6"/>
  <c r="ET101" i="6" s="1"/>
  <c r="GW101" i="6" s="1"/>
  <c r="CP101" i="6"/>
  <c r="ES101" i="6" s="1"/>
  <c r="GV101" i="6" s="1"/>
  <c r="CO101" i="6"/>
  <c r="ER101" i="6" s="1"/>
  <c r="GU101" i="6" s="1"/>
  <c r="CN101" i="6"/>
  <c r="EQ101" i="6" s="1"/>
  <c r="GT101" i="6" s="1"/>
  <c r="CM101" i="6"/>
  <c r="EP101" i="6" s="1"/>
  <c r="GS101" i="6" s="1"/>
  <c r="CL101" i="6"/>
  <c r="EO101" i="6" s="1"/>
  <c r="GR101" i="6" s="1"/>
  <c r="CK101" i="6"/>
  <c r="EN101" i="6" s="1"/>
  <c r="GQ101" i="6" s="1"/>
  <c r="CJ101" i="6"/>
  <c r="EM101" i="6" s="1"/>
  <c r="GP101" i="6" s="1"/>
  <c r="CI101" i="6"/>
  <c r="EL101" i="6" s="1"/>
  <c r="GO101" i="6" s="1"/>
  <c r="CH101" i="6"/>
  <c r="EK101" i="6" s="1"/>
  <c r="GN101" i="6" s="1"/>
  <c r="CG101" i="6"/>
  <c r="EJ101" i="6" s="1"/>
  <c r="GM101" i="6" s="1"/>
  <c r="CF101" i="6"/>
  <c r="EI101" i="6" s="1"/>
  <c r="GL101" i="6" s="1"/>
  <c r="CE101" i="6"/>
  <c r="EH101" i="6" s="1"/>
  <c r="GK101" i="6" s="1"/>
  <c r="CD101" i="6"/>
  <c r="EG101" i="6" s="1"/>
  <c r="GJ101" i="6" s="1"/>
  <c r="CC101" i="6"/>
  <c r="EF101" i="6" s="1"/>
  <c r="GI101" i="6" s="1"/>
  <c r="CB101" i="6"/>
  <c r="EE101" i="6" s="1"/>
  <c r="GH101" i="6" s="1"/>
  <c r="CA101" i="6"/>
  <c r="ED101" i="6" s="1"/>
  <c r="GG101" i="6" s="1"/>
  <c r="BZ101" i="6"/>
  <c r="EC101" i="6" s="1"/>
  <c r="GF101" i="6" s="1"/>
  <c r="BY101" i="6"/>
  <c r="EB101" i="6" s="1"/>
  <c r="GE101" i="6" s="1"/>
  <c r="BX101" i="6"/>
  <c r="EA101" i="6" s="1"/>
  <c r="GD101" i="6" s="1"/>
  <c r="BW101" i="6"/>
  <c r="DZ101" i="6" s="1"/>
  <c r="GC101" i="6" s="1"/>
  <c r="BV101" i="6"/>
  <c r="DY101" i="6" s="1"/>
  <c r="GB101" i="6" s="1"/>
  <c r="BU101" i="6"/>
  <c r="DX101" i="6" s="1"/>
  <c r="GA101" i="6" s="1"/>
  <c r="BT101" i="6"/>
  <c r="DW101" i="6" s="1"/>
  <c r="FZ101" i="6" s="1"/>
  <c r="BS101" i="6"/>
  <c r="DV101" i="6" s="1"/>
  <c r="FY101" i="6" s="1"/>
  <c r="DU100" i="6"/>
  <c r="FX100" i="6" s="1"/>
  <c r="DT100" i="6"/>
  <c r="FW100" i="6" s="1"/>
  <c r="HZ100" i="6" s="1"/>
  <c r="DS100" i="6"/>
  <c r="FV100" i="6" s="1"/>
  <c r="HY100" i="6" s="1"/>
  <c r="DR100" i="6"/>
  <c r="FU100" i="6" s="1"/>
  <c r="HX100" i="6" s="1"/>
  <c r="DQ100" i="6"/>
  <c r="FT100" i="6" s="1"/>
  <c r="HW100" i="6" s="1"/>
  <c r="DP100" i="6"/>
  <c r="FS100" i="6" s="1"/>
  <c r="HV100" i="6" s="1"/>
  <c r="DO100" i="6"/>
  <c r="FR100" i="6" s="1"/>
  <c r="HU100" i="6" s="1"/>
  <c r="DN100" i="6"/>
  <c r="FQ100" i="6" s="1"/>
  <c r="HT100" i="6" s="1"/>
  <c r="DM100" i="6"/>
  <c r="FP100" i="6" s="1"/>
  <c r="HS100" i="6" s="1"/>
  <c r="DL100" i="6"/>
  <c r="FO100" i="6" s="1"/>
  <c r="HR100" i="6" s="1"/>
  <c r="DK100" i="6"/>
  <c r="FN100" i="6" s="1"/>
  <c r="HQ100" i="6" s="1"/>
  <c r="DJ100" i="6"/>
  <c r="FM100" i="6" s="1"/>
  <c r="HP100" i="6" s="1"/>
  <c r="DI100" i="6"/>
  <c r="FL100" i="6" s="1"/>
  <c r="HO100" i="6" s="1"/>
  <c r="DH100" i="6"/>
  <c r="FK100" i="6" s="1"/>
  <c r="HN100" i="6" s="1"/>
  <c r="DG100" i="6"/>
  <c r="FJ100" i="6" s="1"/>
  <c r="HM100" i="6" s="1"/>
  <c r="DF100" i="6"/>
  <c r="FI100" i="6" s="1"/>
  <c r="HL100" i="6" s="1"/>
  <c r="DE100" i="6"/>
  <c r="FH100" i="6" s="1"/>
  <c r="HK100" i="6" s="1"/>
  <c r="DD100" i="6"/>
  <c r="FG100" i="6" s="1"/>
  <c r="HJ100" i="6" s="1"/>
  <c r="DC100" i="6"/>
  <c r="FF100" i="6" s="1"/>
  <c r="HI100" i="6" s="1"/>
  <c r="DB100" i="6"/>
  <c r="FE100" i="6" s="1"/>
  <c r="HH100" i="6" s="1"/>
  <c r="DA100" i="6"/>
  <c r="FD100" i="6" s="1"/>
  <c r="HG100" i="6" s="1"/>
  <c r="CZ100" i="6"/>
  <c r="FC100" i="6" s="1"/>
  <c r="HF100" i="6" s="1"/>
  <c r="CY100" i="6"/>
  <c r="FB100" i="6" s="1"/>
  <c r="HE100" i="6" s="1"/>
  <c r="CX100" i="6"/>
  <c r="FA100" i="6" s="1"/>
  <c r="HD100" i="6" s="1"/>
  <c r="CW100" i="6"/>
  <c r="EZ100" i="6" s="1"/>
  <c r="HC100" i="6" s="1"/>
  <c r="CV100" i="6"/>
  <c r="EY100" i="6" s="1"/>
  <c r="HB100" i="6" s="1"/>
  <c r="CU100" i="6"/>
  <c r="EX100" i="6" s="1"/>
  <c r="HA100" i="6" s="1"/>
  <c r="CT100" i="6"/>
  <c r="EW100" i="6" s="1"/>
  <c r="GZ100" i="6" s="1"/>
  <c r="CS100" i="6"/>
  <c r="EV100" i="6" s="1"/>
  <c r="GY100" i="6" s="1"/>
  <c r="CR100" i="6"/>
  <c r="EU100" i="6" s="1"/>
  <c r="GX100" i="6" s="1"/>
  <c r="CQ100" i="6"/>
  <c r="ET100" i="6" s="1"/>
  <c r="GW100" i="6" s="1"/>
  <c r="CP100" i="6"/>
  <c r="ES100" i="6" s="1"/>
  <c r="GV100" i="6" s="1"/>
  <c r="CO100" i="6"/>
  <c r="ER100" i="6" s="1"/>
  <c r="GU100" i="6" s="1"/>
  <c r="CN100" i="6"/>
  <c r="EQ100" i="6" s="1"/>
  <c r="GT100" i="6" s="1"/>
  <c r="CM100" i="6"/>
  <c r="EP100" i="6" s="1"/>
  <c r="GS100" i="6" s="1"/>
  <c r="CL100" i="6"/>
  <c r="EO100" i="6" s="1"/>
  <c r="GR100" i="6" s="1"/>
  <c r="CK100" i="6"/>
  <c r="EN100" i="6" s="1"/>
  <c r="GQ100" i="6" s="1"/>
  <c r="CJ100" i="6"/>
  <c r="EM100" i="6" s="1"/>
  <c r="GP100" i="6" s="1"/>
  <c r="CI100" i="6"/>
  <c r="EL100" i="6" s="1"/>
  <c r="GO100" i="6" s="1"/>
  <c r="CH100" i="6"/>
  <c r="EK100" i="6" s="1"/>
  <c r="GN100" i="6" s="1"/>
  <c r="CG100" i="6"/>
  <c r="EJ100" i="6" s="1"/>
  <c r="GM100" i="6" s="1"/>
  <c r="CF100" i="6"/>
  <c r="EI100" i="6" s="1"/>
  <c r="GL100" i="6" s="1"/>
  <c r="CE100" i="6"/>
  <c r="EH100" i="6" s="1"/>
  <c r="GK100" i="6" s="1"/>
  <c r="CD100" i="6"/>
  <c r="EG100" i="6" s="1"/>
  <c r="GJ100" i="6" s="1"/>
  <c r="CC100" i="6"/>
  <c r="EF100" i="6" s="1"/>
  <c r="GI100" i="6" s="1"/>
  <c r="CB100" i="6"/>
  <c r="EE100" i="6" s="1"/>
  <c r="GH100" i="6" s="1"/>
  <c r="CA100" i="6"/>
  <c r="ED100" i="6" s="1"/>
  <c r="GG100" i="6" s="1"/>
  <c r="BZ100" i="6"/>
  <c r="EC100" i="6" s="1"/>
  <c r="GF100" i="6" s="1"/>
  <c r="BY100" i="6"/>
  <c r="EB100" i="6" s="1"/>
  <c r="GE100" i="6" s="1"/>
  <c r="BX100" i="6"/>
  <c r="EA100" i="6" s="1"/>
  <c r="GD100" i="6" s="1"/>
  <c r="BW100" i="6"/>
  <c r="DZ100" i="6" s="1"/>
  <c r="GC100" i="6" s="1"/>
  <c r="BV100" i="6"/>
  <c r="DY100" i="6" s="1"/>
  <c r="GB100" i="6" s="1"/>
  <c r="BU100" i="6"/>
  <c r="DX100" i="6" s="1"/>
  <c r="GA100" i="6" s="1"/>
  <c r="BT100" i="6"/>
  <c r="DW100" i="6" s="1"/>
  <c r="FZ100" i="6" s="1"/>
  <c r="BS100" i="6"/>
  <c r="DV100" i="6" s="1"/>
  <c r="FY100" i="6" s="1"/>
  <c r="DU99" i="6"/>
  <c r="FX99" i="6" s="1"/>
  <c r="DT99" i="6"/>
  <c r="FW99" i="6" s="1"/>
  <c r="HZ99" i="6" s="1"/>
  <c r="DS99" i="6"/>
  <c r="FV99" i="6" s="1"/>
  <c r="HY99" i="6" s="1"/>
  <c r="DR99" i="6"/>
  <c r="FU99" i="6" s="1"/>
  <c r="HX99" i="6" s="1"/>
  <c r="DQ99" i="6"/>
  <c r="FT99" i="6" s="1"/>
  <c r="HW99" i="6" s="1"/>
  <c r="DP99" i="6"/>
  <c r="FS99" i="6" s="1"/>
  <c r="HV99" i="6" s="1"/>
  <c r="DO99" i="6"/>
  <c r="FR99" i="6" s="1"/>
  <c r="HU99" i="6" s="1"/>
  <c r="DN99" i="6"/>
  <c r="FQ99" i="6" s="1"/>
  <c r="HT99" i="6" s="1"/>
  <c r="DM99" i="6"/>
  <c r="FP99" i="6" s="1"/>
  <c r="HS99" i="6" s="1"/>
  <c r="DL99" i="6"/>
  <c r="FO99" i="6" s="1"/>
  <c r="HR99" i="6" s="1"/>
  <c r="DK99" i="6"/>
  <c r="FN99" i="6" s="1"/>
  <c r="HQ99" i="6" s="1"/>
  <c r="DJ99" i="6"/>
  <c r="FM99" i="6" s="1"/>
  <c r="HP99" i="6" s="1"/>
  <c r="DI99" i="6"/>
  <c r="FL99" i="6" s="1"/>
  <c r="HO99" i="6" s="1"/>
  <c r="DH99" i="6"/>
  <c r="FK99" i="6" s="1"/>
  <c r="HN99" i="6" s="1"/>
  <c r="DG99" i="6"/>
  <c r="FJ99" i="6" s="1"/>
  <c r="HM99" i="6" s="1"/>
  <c r="DF99" i="6"/>
  <c r="FI99" i="6" s="1"/>
  <c r="HL99" i="6" s="1"/>
  <c r="DE99" i="6"/>
  <c r="FH99" i="6" s="1"/>
  <c r="HK99" i="6" s="1"/>
  <c r="DD99" i="6"/>
  <c r="FG99" i="6" s="1"/>
  <c r="HJ99" i="6" s="1"/>
  <c r="DC99" i="6"/>
  <c r="FF99" i="6" s="1"/>
  <c r="HI99" i="6" s="1"/>
  <c r="DB99" i="6"/>
  <c r="FE99" i="6" s="1"/>
  <c r="HH99" i="6" s="1"/>
  <c r="DA99" i="6"/>
  <c r="FD99" i="6" s="1"/>
  <c r="HG99" i="6" s="1"/>
  <c r="CZ99" i="6"/>
  <c r="FC99" i="6" s="1"/>
  <c r="HF99" i="6" s="1"/>
  <c r="CY99" i="6"/>
  <c r="FB99" i="6" s="1"/>
  <c r="HE99" i="6" s="1"/>
  <c r="CX99" i="6"/>
  <c r="FA99" i="6" s="1"/>
  <c r="HD99" i="6" s="1"/>
  <c r="CW99" i="6"/>
  <c r="EZ99" i="6" s="1"/>
  <c r="HC99" i="6" s="1"/>
  <c r="CV99" i="6"/>
  <c r="EY99" i="6" s="1"/>
  <c r="HB99" i="6" s="1"/>
  <c r="CU99" i="6"/>
  <c r="EX99" i="6" s="1"/>
  <c r="HA99" i="6" s="1"/>
  <c r="CT99" i="6"/>
  <c r="EW99" i="6" s="1"/>
  <c r="GZ99" i="6" s="1"/>
  <c r="CS99" i="6"/>
  <c r="EV99" i="6" s="1"/>
  <c r="GY99" i="6" s="1"/>
  <c r="CR99" i="6"/>
  <c r="EU99" i="6" s="1"/>
  <c r="GX99" i="6" s="1"/>
  <c r="CQ99" i="6"/>
  <c r="ET99" i="6" s="1"/>
  <c r="GW99" i="6" s="1"/>
  <c r="CP99" i="6"/>
  <c r="ES99" i="6" s="1"/>
  <c r="GV99" i="6" s="1"/>
  <c r="CO99" i="6"/>
  <c r="ER99" i="6" s="1"/>
  <c r="GU99" i="6" s="1"/>
  <c r="CN99" i="6"/>
  <c r="EQ99" i="6" s="1"/>
  <c r="GT99" i="6" s="1"/>
  <c r="CM99" i="6"/>
  <c r="EP99" i="6" s="1"/>
  <c r="GS99" i="6" s="1"/>
  <c r="CL99" i="6"/>
  <c r="EO99" i="6" s="1"/>
  <c r="GR99" i="6" s="1"/>
  <c r="CK99" i="6"/>
  <c r="EN99" i="6" s="1"/>
  <c r="GQ99" i="6" s="1"/>
  <c r="CJ99" i="6"/>
  <c r="EM99" i="6" s="1"/>
  <c r="GP99" i="6" s="1"/>
  <c r="CI99" i="6"/>
  <c r="EL99" i="6" s="1"/>
  <c r="GO99" i="6" s="1"/>
  <c r="CH99" i="6"/>
  <c r="EK99" i="6" s="1"/>
  <c r="GN99" i="6" s="1"/>
  <c r="CG99" i="6"/>
  <c r="EJ99" i="6" s="1"/>
  <c r="GM99" i="6" s="1"/>
  <c r="CF99" i="6"/>
  <c r="EI99" i="6" s="1"/>
  <c r="GL99" i="6" s="1"/>
  <c r="CE99" i="6"/>
  <c r="EH99" i="6" s="1"/>
  <c r="GK99" i="6" s="1"/>
  <c r="CD99" i="6"/>
  <c r="EG99" i="6" s="1"/>
  <c r="GJ99" i="6" s="1"/>
  <c r="CC99" i="6"/>
  <c r="EF99" i="6" s="1"/>
  <c r="GI99" i="6" s="1"/>
  <c r="CB99" i="6"/>
  <c r="EE99" i="6" s="1"/>
  <c r="GH99" i="6" s="1"/>
  <c r="CA99" i="6"/>
  <c r="ED99" i="6" s="1"/>
  <c r="GG99" i="6" s="1"/>
  <c r="BZ99" i="6"/>
  <c r="EC99" i="6" s="1"/>
  <c r="GF99" i="6" s="1"/>
  <c r="BY99" i="6"/>
  <c r="EB99" i="6" s="1"/>
  <c r="GE99" i="6" s="1"/>
  <c r="BX99" i="6"/>
  <c r="EA99" i="6" s="1"/>
  <c r="GD99" i="6" s="1"/>
  <c r="BW99" i="6"/>
  <c r="DZ99" i="6" s="1"/>
  <c r="GC99" i="6" s="1"/>
  <c r="BV99" i="6"/>
  <c r="DY99" i="6" s="1"/>
  <c r="GB99" i="6" s="1"/>
  <c r="BU99" i="6"/>
  <c r="DX99" i="6" s="1"/>
  <c r="GA99" i="6" s="1"/>
  <c r="BT99" i="6"/>
  <c r="DW99" i="6" s="1"/>
  <c r="FZ99" i="6" s="1"/>
  <c r="BS99" i="6"/>
  <c r="DV99" i="6" s="1"/>
  <c r="FY99" i="6" s="1"/>
  <c r="DU98" i="6"/>
  <c r="FX98" i="6" s="1"/>
  <c r="DT98" i="6"/>
  <c r="FW98" i="6" s="1"/>
  <c r="HZ98" i="6" s="1"/>
  <c r="DS98" i="6"/>
  <c r="FV98" i="6" s="1"/>
  <c r="HY98" i="6" s="1"/>
  <c r="DR98" i="6"/>
  <c r="FU98" i="6" s="1"/>
  <c r="HX98" i="6" s="1"/>
  <c r="DQ98" i="6"/>
  <c r="FT98" i="6" s="1"/>
  <c r="HW98" i="6" s="1"/>
  <c r="DP98" i="6"/>
  <c r="FS98" i="6" s="1"/>
  <c r="HV98" i="6" s="1"/>
  <c r="DO98" i="6"/>
  <c r="FR98" i="6" s="1"/>
  <c r="HU98" i="6" s="1"/>
  <c r="DN98" i="6"/>
  <c r="FQ98" i="6" s="1"/>
  <c r="HT98" i="6" s="1"/>
  <c r="DM98" i="6"/>
  <c r="FP98" i="6" s="1"/>
  <c r="HS98" i="6" s="1"/>
  <c r="DL98" i="6"/>
  <c r="FO98" i="6" s="1"/>
  <c r="HR98" i="6" s="1"/>
  <c r="DK98" i="6"/>
  <c r="FN98" i="6" s="1"/>
  <c r="HQ98" i="6" s="1"/>
  <c r="DJ98" i="6"/>
  <c r="FM98" i="6" s="1"/>
  <c r="HP98" i="6" s="1"/>
  <c r="DI98" i="6"/>
  <c r="FL98" i="6" s="1"/>
  <c r="HO98" i="6" s="1"/>
  <c r="DH98" i="6"/>
  <c r="FK98" i="6" s="1"/>
  <c r="HN98" i="6" s="1"/>
  <c r="DG98" i="6"/>
  <c r="FJ98" i="6" s="1"/>
  <c r="HM98" i="6" s="1"/>
  <c r="DF98" i="6"/>
  <c r="FI98" i="6" s="1"/>
  <c r="HL98" i="6" s="1"/>
  <c r="DE98" i="6"/>
  <c r="FH98" i="6" s="1"/>
  <c r="HK98" i="6" s="1"/>
  <c r="DD98" i="6"/>
  <c r="FG98" i="6" s="1"/>
  <c r="HJ98" i="6" s="1"/>
  <c r="DC98" i="6"/>
  <c r="FF98" i="6" s="1"/>
  <c r="HI98" i="6" s="1"/>
  <c r="DB98" i="6"/>
  <c r="FE98" i="6" s="1"/>
  <c r="HH98" i="6" s="1"/>
  <c r="DA98" i="6"/>
  <c r="FD98" i="6" s="1"/>
  <c r="HG98" i="6" s="1"/>
  <c r="CZ98" i="6"/>
  <c r="FC98" i="6" s="1"/>
  <c r="HF98" i="6" s="1"/>
  <c r="CY98" i="6"/>
  <c r="FB98" i="6" s="1"/>
  <c r="HE98" i="6" s="1"/>
  <c r="CX98" i="6"/>
  <c r="FA98" i="6" s="1"/>
  <c r="HD98" i="6" s="1"/>
  <c r="CW98" i="6"/>
  <c r="EZ98" i="6" s="1"/>
  <c r="HC98" i="6" s="1"/>
  <c r="CV98" i="6"/>
  <c r="EY98" i="6" s="1"/>
  <c r="HB98" i="6" s="1"/>
  <c r="CU98" i="6"/>
  <c r="EX98" i="6" s="1"/>
  <c r="HA98" i="6" s="1"/>
  <c r="CT98" i="6"/>
  <c r="EW98" i="6" s="1"/>
  <c r="GZ98" i="6" s="1"/>
  <c r="CS98" i="6"/>
  <c r="EV98" i="6" s="1"/>
  <c r="GY98" i="6" s="1"/>
  <c r="CR98" i="6"/>
  <c r="EU98" i="6" s="1"/>
  <c r="GX98" i="6" s="1"/>
  <c r="CQ98" i="6"/>
  <c r="ET98" i="6" s="1"/>
  <c r="GW98" i="6" s="1"/>
  <c r="CP98" i="6"/>
  <c r="ES98" i="6" s="1"/>
  <c r="GV98" i="6" s="1"/>
  <c r="CO98" i="6"/>
  <c r="ER98" i="6" s="1"/>
  <c r="GU98" i="6" s="1"/>
  <c r="CN98" i="6"/>
  <c r="EQ98" i="6" s="1"/>
  <c r="GT98" i="6" s="1"/>
  <c r="CM98" i="6"/>
  <c r="EP98" i="6" s="1"/>
  <c r="GS98" i="6" s="1"/>
  <c r="CL98" i="6"/>
  <c r="EO98" i="6" s="1"/>
  <c r="GR98" i="6" s="1"/>
  <c r="CK98" i="6"/>
  <c r="EN98" i="6" s="1"/>
  <c r="GQ98" i="6" s="1"/>
  <c r="CJ98" i="6"/>
  <c r="EM98" i="6" s="1"/>
  <c r="GP98" i="6" s="1"/>
  <c r="CI98" i="6"/>
  <c r="EL98" i="6" s="1"/>
  <c r="GO98" i="6" s="1"/>
  <c r="CH98" i="6"/>
  <c r="EK98" i="6" s="1"/>
  <c r="GN98" i="6" s="1"/>
  <c r="CG98" i="6"/>
  <c r="EJ98" i="6" s="1"/>
  <c r="GM98" i="6" s="1"/>
  <c r="CF98" i="6"/>
  <c r="EI98" i="6" s="1"/>
  <c r="GL98" i="6" s="1"/>
  <c r="CE98" i="6"/>
  <c r="EH98" i="6" s="1"/>
  <c r="GK98" i="6" s="1"/>
  <c r="CD98" i="6"/>
  <c r="EG98" i="6" s="1"/>
  <c r="GJ98" i="6" s="1"/>
  <c r="CC98" i="6"/>
  <c r="EF98" i="6" s="1"/>
  <c r="GI98" i="6" s="1"/>
  <c r="CB98" i="6"/>
  <c r="EE98" i="6" s="1"/>
  <c r="GH98" i="6" s="1"/>
  <c r="CA98" i="6"/>
  <c r="ED98" i="6" s="1"/>
  <c r="GG98" i="6" s="1"/>
  <c r="BZ98" i="6"/>
  <c r="EC98" i="6" s="1"/>
  <c r="GF98" i="6" s="1"/>
  <c r="BY98" i="6"/>
  <c r="EB98" i="6" s="1"/>
  <c r="GE98" i="6" s="1"/>
  <c r="BX98" i="6"/>
  <c r="EA98" i="6" s="1"/>
  <c r="GD98" i="6" s="1"/>
  <c r="BW98" i="6"/>
  <c r="DZ98" i="6" s="1"/>
  <c r="GC98" i="6" s="1"/>
  <c r="BV98" i="6"/>
  <c r="DY98" i="6" s="1"/>
  <c r="GB98" i="6" s="1"/>
  <c r="BU98" i="6"/>
  <c r="DX98" i="6" s="1"/>
  <c r="GA98" i="6" s="1"/>
  <c r="BT98" i="6"/>
  <c r="DW98" i="6" s="1"/>
  <c r="FZ98" i="6" s="1"/>
  <c r="BS98" i="6"/>
  <c r="DV98" i="6" s="1"/>
  <c r="FY98" i="6" s="1"/>
  <c r="DU97" i="6"/>
  <c r="FX97" i="6" s="1"/>
  <c r="DT97" i="6"/>
  <c r="FW97" i="6" s="1"/>
  <c r="HZ97" i="6" s="1"/>
  <c r="DS97" i="6"/>
  <c r="FV97" i="6" s="1"/>
  <c r="HY97" i="6" s="1"/>
  <c r="DR97" i="6"/>
  <c r="FU97" i="6" s="1"/>
  <c r="HX97" i="6" s="1"/>
  <c r="DQ97" i="6"/>
  <c r="FT97" i="6" s="1"/>
  <c r="HW97" i="6" s="1"/>
  <c r="DP97" i="6"/>
  <c r="FS97" i="6" s="1"/>
  <c r="HV97" i="6" s="1"/>
  <c r="DO97" i="6"/>
  <c r="FR97" i="6" s="1"/>
  <c r="HU97" i="6" s="1"/>
  <c r="DN97" i="6"/>
  <c r="FQ97" i="6" s="1"/>
  <c r="HT97" i="6" s="1"/>
  <c r="DM97" i="6"/>
  <c r="FP97" i="6" s="1"/>
  <c r="HS97" i="6" s="1"/>
  <c r="DL97" i="6"/>
  <c r="FO97" i="6" s="1"/>
  <c r="HR97" i="6" s="1"/>
  <c r="DK97" i="6"/>
  <c r="FN97" i="6" s="1"/>
  <c r="HQ97" i="6" s="1"/>
  <c r="DJ97" i="6"/>
  <c r="FM97" i="6" s="1"/>
  <c r="HP97" i="6" s="1"/>
  <c r="DI97" i="6"/>
  <c r="FL97" i="6" s="1"/>
  <c r="HO97" i="6" s="1"/>
  <c r="DH97" i="6"/>
  <c r="FK97" i="6" s="1"/>
  <c r="HN97" i="6" s="1"/>
  <c r="DG97" i="6"/>
  <c r="FJ97" i="6" s="1"/>
  <c r="HM97" i="6" s="1"/>
  <c r="DF97" i="6"/>
  <c r="FI97" i="6" s="1"/>
  <c r="HL97" i="6" s="1"/>
  <c r="DE97" i="6"/>
  <c r="FH97" i="6" s="1"/>
  <c r="HK97" i="6" s="1"/>
  <c r="DD97" i="6"/>
  <c r="FG97" i="6" s="1"/>
  <c r="HJ97" i="6" s="1"/>
  <c r="DC97" i="6"/>
  <c r="FF97" i="6" s="1"/>
  <c r="HI97" i="6" s="1"/>
  <c r="DB97" i="6"/>
  <c r="FE97" i="6" s="1"/>
  <c r="HH97" i="6" s="1"/>
  <c r="DA97" i="6"/>
  <c r="FD97" i="6" s="1"/>
  <c r="HG97" i="6" s="1"/>
  <c r="CZ97" i="6"/>
  <c r="FC97" i="6" s="1"/>
  <c r="HF97" i="6" s="1"/>
  <c r="CY97" i="6"/>
  <c r="FB97" i="6" s="1"/>
  <c r="HE97" i="6" s="1"/>
  <c r="CX97" i="6"/>
  <c r="FA97" i="6" s="1"/>
  <c r="HD97" i="6" s="1"/>
  <c r="CW97" i="6"/>
  <c r="EZ97" i="6" s="1"/>
  <c r="HC97" i="6" s="1"/>
  <c r="CV97" i="6"/>
  <c r="EY97" i="6" s="1"/>
  <c r="HB97" i="6" s="1"/>
  <c r="CU97" i="6"/>
  <c r="EX97" i="6" s="1"/>
  <c r="HA97" i="6" s="1"/>
  <c r="CT97" i="6"/>
  <c r="EW97" i="6" s="1"/>
  <c r="GZ97" i="6" s="1"/>
  <c r="CS97" i="6"/>
  <c r="EV97" i="6" s="1"/>
  <c r="GY97" i="6" s="1"/>
  <c r="CR97" i="6"/>
  <c r="EU97" i="6" s="1"/>
  <c r="GX97" i="6" s="1"/>
  <c r="CQ97" i="6"/>
  <c r="ET97" i="6" s="1"/>
  <c r="GW97" i="6" s="1"/>
  <c r="CP97" i="6"/>
  <c r="ES97" i="6" s="1"/>
  <c r="GV97" i="6" s="1"/>
  <c r="CO97" i="6"/>
  <c r="ER97" i="6" s="1"/>
  <c r="GU97" i="6" s="1"/>
  <c r="CN97" i="6"/>
  <c r="EQ97" i="6" s="1"/>
  <c r="GT97" i="6" s="1"/>
  <c r="CM97" i="6"/>
  <c r="EP97" i="6" s="1"/>
  <c r="GS97" i="6" s="1"/>
  <c r="CL97" i="6"/>
  <c r="EO97" i="6" s="1"/>
  <c r="GR97" i="6" s="1"/>
  <c r="CK97" i="6"/>
  <c r="EN97" i="6" s="1"/>
  <c r="GQ97" i="6" s="1"/>
  <c r="CJ97" i="6"/>
  <c r="EM97" i="6" s="1"/>
  <c r="GP97" i="6" s="1"/>
  <c r="CI97" i="6"/>
  <c r="EL97" i="6" s="1"/>
  <c r="GO97" i="6" s="1"/>
  <c r="CH97" i="6"/>
  <c r="EK97" i="6" s="1"/>
  <c r="GN97" i="6" s="1"/>
  <c r="CG97" i="6"/>
  <c r="EJ97" i="6" s="1"/>
  <c r="GM97" i="6" s="1"/>
  <c r="CF97" i="6"/>
  <c r="EI97" i="6" s="1"/>
  <c r="GL97" i="6" s="1"/>
  <c r="CE97" i="6"/>
  <c r="EH97" i="6" s="1"/>
  <c r="GK97" i="6" s="1"/>
  <c r="CD97" i="6"/>
  <c r="EG97" i="6" s="1"/>
  <c r="GJ97" i="6" s="1"/>
  <c r="CC97" i="6"/>
  <c r="EF97" i="6" s="1"/>
  <c r="GI97" i="6" s="1"/>
  <c r="CB97" i="6"/>
  <c r="EE97" i="6" s="1"/>
  <c r="GH97" i="6" s="1"/>
  <c r="CA97" i="6"/>
  <c r="ED97" i="6" s="1"/>
  <c r="GG97" i="6" s="1"/>
  <c r="BZ97" i="6"/>
  <c r="EC97" i="6" s="1"/>
  <c r="GF97" i="6" s="1"/>
  <c r="BY97" i="6"/>
  <c r="EB97" i="6" s="1"/>
  <c r="GE97" i="6" s="1"/>
  <c r="BX97" i="6"/>
  <c r="EA97" i="6" s="1"/>
  <c r="GD97" i="6" s="1"/>
  <c r="BW97" i="6"/>
  <c r="DZ97" i="6" s="1"/>
  <c r="GC97" i="6" s="1"/>
  <c r="BV97" i="6"/>
  <c r="DY97" i="6" s="1"/>
  <c r="GB97" i="6" s="1"/>
  <c r="BU97" i="6"/>
  <c r="DX97" i="6" s="1"/>
  <c r="GA97" i="6" s="1"/>
  <c r="BT97" i="6"/>
  <c r="DW97" i="6" s="1"/>
  <c r="FZ97" i="6" s="1"/>
  <c r="BS97" i="6"/>
  <c r="DV97" i="6" s="1"/>
  <c r="FY97" i="6" s="1"/>
  <c r="DU96" i="6"/>
  <c r="FX96" i="6" s="1"/>
  <c r="DT96" i="6"/>
  <c r="FW96" i="6" s="1"/>
  <c r="HZ96" i="6" s="1"/>
  <c r="DS96" i="6"/>
  <c r="FV96" i="6" s="1"/>
  <c r="HY96" i="6" s="1"/>
  <c r="DR96" i="6"/>
  <c r="FU96" i="6" s="1"/>
  <c r="HX96" i="6" s="1"/>
  <c r="DQ96" i="6"/>
  <c r="FT96" i="6" s="1"/>
  <c r="HW96" i="6" s="1"/>
  <c r="DP96" i="6"/>
  <c r="FS96" i="6" s="1"/>
  <c r="HV96" i="6" s="1"/>
  <c r="DO96" i="6"/>
  <c r="FR96" i="6" s="1"/>
  <c r="HU96" i="6" s="1"/>
  <c r="DN96" i="6"/>
  <c r="FQ96" i="6" s="1"/>
  <c r="HT96" i="6" s="1"/>
  <c r="DM96" i="6"/>
  <c r="FP96" i="6" s="1"/>
  <c r="HS96" i="6" s="1"/>
  <c r="DL96" i="6"/>
  <c r="FO96" i="6" s="1"/>
  <c r="HR96" i="6" s="1"/>
  <c r="DK96" i="6"/>
  <c r="FN96" i="6" s="1"/>
  <c r="HQ96" i="6" s="1"/>
  <c r="DJ96" i="6"/>
  <c r="FM96" i="6" s="1"/>
  <c r="HP96" i="6" s="1"/>
  <c r="DI96" i="6"/>
  <c r="FL96" i="6" s="1"/>
  <c r="HO96" i="6" s="1"/>
  <c r="DH96" i="6"/>
  <c r="FK96" i="6" s="1"/>
  <c r="HN96" i="6" s="1"/>
  <c r="DG96" i="6"/>
  <c r="FJ96" i="6" s="1"/>
  <c r="HM96" i="6" s="1"/>
  <c r="DF96" i="6"/>
  <c r="FI96" i="6" s="1"/>
  <c r="HL96" i="6" s="1"/>
  <c r="DE96" i="6"/>
  <c r="FH96" i="6" s="1"/>
  <c r="HK96" i="6" s="1"/>
  <c r="DD96" i="6"/>
  <c r="FG96" i="6" s="1"/>
  <c r="HJ96" i="6" s="1"/>
  <c r="DC96" i="6"/>
  <c r="FF96" i="6" s="1"/>
  <c r="HI96" i="6" s="1"/>
  <c r="DB96" i="6"/>
  <c r="FE96" i="6" s="1"/>
  <c r="HH96" i="6" s="1"/>
  <c r="DA96" i="6"/>
  <c r="FD96" i="6" s="1"/>
  <c r="HG96" i="6" s="1"/>
  <c r="CZ96" i="6"/>
  <c r="FC96" i="6" s="1"/>
  <c r="HF96" i="6" s="1"/>
  <c r="CY96" i="6"/>
  <c r="FB96" i="6" s="1"/>
  <c r="HE96" i="6" s="1"/>
  <c r="CX96" i="6"/>
  <c r="FA96" i="6" s="1"/>
  <c r="HD96" i="6" s="1"/>
  <c r="CW96" i="6"/>
  <c r="EZ96" i="6" s="1"/>
  <c r="HC96" i="6" s="1"/>
  <c r="CV96" i="6"/>
  <c r="EY96" i="6" s="1"/>
  <c r="HB96" i="6" s="1"/>
  <c r="CU96" i="6"/>
  <c r="EX96" i="6" s="1"/>
  <c r="HA96" i="6" s="1"/>
  <c r="CT96" i="6"/>
  <c r="EW96" i="6" s="1"/>
  <c r="GZ96" i="6" s="1"/>
  <c r="CS96" i="6"/>
  <c r="EV96" i="6" s="1"/>
  <c r="GY96" i="6" s="1"/>
  <c r="CR96" i="6"/>
  <c r="EU96" i="6" s="1"/>
  <c r="GX96" i="6" s="1"/>
  <c r="CQ96" i="6"/>
  <c r="ET96" i="6" s="1"/>
  <c r="GW96" i="6" s="1"/>
  <c r="CP96" i="6"/>
  <c r="ES96" i="6" s="1"/>
  <c r="GV96" i="6" s="1"/>
  <c r="CO96" i="6"/>
  <c r="ER96" i="6" s="1"/>
  <c r="GU96" i="6" s="1"/>
  <c r="CN96" i="6"/>
  <c r="EQ96" i="6" s="1"/>
  <c r="GT96" i="6" s="1"/>
  <c r="CM96" i="6"/>
  <c r="EP96" i="6" s="1"/>
  <c r="GS96" i="6" s="1"/>
  <c r="CL96" i="6"/>
  <c r="EO96" i="6" s="1"/>
  <c r="GR96" i="6" s="1"/>
  <c r="CK96" i="6"/>
  <c r="EN96" i="6" s="1"/>
  <c r="GQ96" i="6" s="1"/>
  <c r="CJ96" i="6"/>
  <c r="EM96" i="6" s="1"/>
  <c r="GP96" i="6" s="1"/>
  <c r="CI96" i="6"/>
  <c r="EL96" i="6" s="1"/>
  <c r="GO96" i="6" s="1"/>
  <c r="CH96" i="6"/>
  <c r="EK96" i="6" s="1"/>
  <c r="GN96" i="6" s="1"/>
  <c r="CG96" i="6"/>
  <c r="EJ96" i="6" s="1"/>
  <c r="GM96" i="6" s="1"/>
  <c r="CF96" i="6"/>
  <c r="EI96" i="6" s="1"/>
  <c r="GL96" i="6" s="1"/>
  <c r="CE96" i="6"/>
  <c r="EH96" i="6" s="1"/>
  <c r="GK96" i="6" s="1"/>
  <c r="CD96" i="6"/>
  <c r="EG96" i="6" s="1"/>
  <c r="GJ96" i="6" s="1"/>
  <c r="CC96" i="6"/>
  <c r="EF96" i="6" s="1"/>
  <c r="GI96" i="6" s="1"/>
  <c r="CB96" i="6"/>
  <c r="EE96" i="6" s="1"/>
  <c r="GH96" i="6" s="1"/>
  <c r="CA96" i="6"/>
  <c r="ED96" i="6" s="1"/>
  <c r="GG96" i="6" s="1"/>
  <c r="BZ96" i="6"/>
  <c r="EC96" i="6" s="1"/>
  <c r="GF96" i="6" s="1"/>
  <c r="BY96" i="6"/>
  <c r="EB96" i="6" s="1"/>
  <c r="GE96" i="6" s="1"/>
  <c r="BX96" i="6"/>
  <c r="EA96" i="6" s="1"/>
  <c r="GD96" i="6" s="1"/>
  <c r="BW96" i="6"/>
  <c r="DZ96" i="6" s="1"/>
  <c r="GC96" i="6" s="1"/>
  <c r="BV96" i="6"/>
  <c r="DY96" i="6" s="1"/>
  <c r="GB96" i="6" s="1"/>
  <c r="BU96" i="6"/>
  <c r="DX96" i="6" s="1"/>
  <c r="GA96" i="6" s="1"/>
  <c r="BT96" i="6"/>
  <c r="DW96" i="6" s="1"/>
  <c r="FZ96" i="6" s="1"/>
  <c r="BS96" i="6"/>
  <c r="DV96" i="6" s="1"/>
  <c r="FY96" i="6" s="1"/>
  <c r="DU95" i="6"/>
  <c r="FX95" i="6" s="1"/>
  <c r="DT95" i="6"/>
  <c r="FW95" i="6" s="1"/>
  <c r="HZ95" i="6" s="1"/>
  <c r="DS95" i="6"/>
  <c r="FV95" i="6" s="1"/>
  <c r="HY95" i="6" s="1"/>
  <c r="DR95" i="6"/>
  <c r="FU95" i="6" s="1"/>
  <c r="HX95" i="6" s="1"/>
  <c r="DQ95" i="6"/>
  <c r="FT95" i="6" s="1"/>
  <c r="HW95" i="6" s="1"/>
  <c r="DP95" i="6"/>
  <c r="FS95" i="6" s="1"/>
  <c r="HV95" i="6" s="1"/>
  <c r="DO95" i="6"/>
  <c r="FR95" i="6" s="1"/>
  <c r="HU95" i="6" s="1"/>
  <c r="DN95" i="6"/>
  <c r="FQ95" i="6" s="1"/>
  <c r="HT95" i="6" s="1"/>
  <c r="DM95" i="6"/>
  <c r="FP95" i="6" s="1"/>
  <c r="HS95" i="6" s="1"/>
  <c r="DL95" i="6"/>
  <c r="FO95" i="6" s="1"/>
  <c r="HR95" i="6" s="1"/>
  <c r="DK95" i="6"/>
  <c r="FN95" i="6" s="1"/>
  <c r="HQ95" i="6" s="1"/>
  <c r="DJ95" i="6"/>
  <c r="FM95" i="6" s="1"/>
  <c r="HP95" i="6" s="1"/>
  <c r="DI95" i="6"/>
  <c r="FL95" i="6" s="1"/>
  <c r="HO95" i="6" s="1"/>
  <c r="DH95" i="6"/>
  <c r="FK95" i="6" s="1"/>
  <c r="HN95" i="6" s="1"/>
  <c r="DG95" i="6"/>
  <c r="FJ95" i="6" s="1"/>
  <c r="HM95" i="6" s="1"/>
  <c r="DF95" i="6"/>
  <c r="FI95" i="6" s="1"/>
  <c r="HL95" i="6" s="1"/>
  <c r="DE95" i="6"/>
  <c r="FH95" i="6" s="1"/>
  <c r="HK95" i="6" s="1"/>
  <c r="DD95" i="6"/>
  <c r="FG95" i="6" s="1"/>
  <c r="HJ95" i="6" s="1"/>
  <c r="DC95" i="6"/>
  <c r="FF95" i="6" s="1"/>
  <c r="HI95" i="6" s="1"/>
  <c r="DB95" i="6"/>
  <c r="FE95" i="6" s="1"/>
  <c r="HH95" i="6" s="1"/>
  <c r="DA95" i="6"/>
  <c r="FD95" i="6" s="1"/>
  <c r="HG95" i="6" s="1"/>
  <c r="CZ95" i="6"/>
  <c r="FC95" i="6" s="1"/>
  <c r="HF95" i="6" s="1"/>
  <c r="CY95" i="6"/>
  <c r="FB95" i="6" s="1"/>
  <c r="HE95" i="6" s="1"/>
  <c r="CX95" i="6"/>
  <c r="FA95" i="6" s="1"/>
  <c r="HD95" i="6" s="1"/>
  <c r="CW95" i="6"/>
  <c r="EZ95" i="6" s="1"/>
  <c r="HC95" i="6" s="1"/>
  <c r="CV95" i="6"/>
  <c r="EY95" i="6" s="1"/>
  <c r="HB95" i="6" s="1"/>
  <c r="CU95" i="6"/>
  <c r="EX95" i="6" s="1"/>
  <c r="HA95" i="6" s="1"/>
  <c r="CT95" i="6"/>
  <c r="EW95" i="6" s="1"/>
  <c r="GZ95" i="6" s="1"/>
  <c r="CS95" i="6"/>
  <c r="EV95" i="6" s="1"/>
  <c r="GY95" i="6" s="1"/>
  <c r="CR95" i="6"/>
  <c r="EU95" i="6" s="1"/>
  <c r="GX95" i="6" s="1"/>
  <c r="CQ95" i="6"/>
  <c r="ET95" i="6" s="1"/>
  <c r="GW95" i="6" s="1"/>
  <c r="CP95" i="6"/>
  <c r="ES95" i="6" s="1"/>
  <c r="GV95" i="6" s="1"/>
  <c r="CO95" i="6"/>
  <c r="ER95" i="6" s="1"/>
  <c r="GU95" i="6" s="1"/>
  <c r="CN95" i="6"/>
  <c r="EQ95" i="6" s="1"/>
  <c r="GT95" i="6" s="1"/>
  <c r="CM95" i="6"/>
  <c r="EP95" i="6" s="1"/>
  <c r="GS95" i="6" s="1"/>
  <c r="CL95" i="6"/>
  <c r="EO95" i="6" s="1"/>
  <c r="GR95" i="6" s="1"/>
  <c r="CK95" i="6"/>
  <c r="EN95" i="6" s="1"/>
  <c r="GQ95" i="6" s="1"/>
  <c r="CJ95" i="6"/>
  <c r="EM95" i="6" s="1"/>
  <c r="GP95" i="6" s="1"/>
  <c r="CI95" i="6"/>
  <c r="EL95" i="6" s="1"/>
  <c r="GO95" i="6" s="1"/>
  <c r="CH95" i="6"/>
  <c r="EK95" i="6" s="1"/>
  <c r="GN95" i="6" s="1"/>
  <c r="CG95" i="6"/>
  <c r="EJ95" i="6" s="1"/>
  <c r="GM95" i="6" s="1"/>
  <c r="CF95" i="6"/>
  <c r="EI95" i="6" s="1"/>
  <c r="GL95" i="6" s="1"/>
  <c r="CE95" i="6"/>
  <c r="EH95" i="6" s="1"/>
  <c r="GK95" i="6" s="1"/>
  <c r="CD95" i="6"/>
  <c r="EG95" i="6" s="1"/>
  <c r="GJ95" i="6" s="1"/>
  <c r="CC95" i="6"/>
  <c r="EF95" i="6" s="1"/>
  <c r="GI95" i="6" s="1"/>
  <c r="CB95" i="6"/>
  <c r="EE95" i="6" s="1"/>
  <c r="GH95" i="6" s="1"/>
  <c r="CA95" i="6"/>
  <c r="ED95" i="6" s="1"/>
  <c r="GG95" i="6" s="1"/>
  <c r="BZ95" i="6"/>
  <c r="EC95" i="6" s="1"/>
  <c r="GF95" i="6" s="1"/>
  <c r="BY95" i="6"/>
  <c r="EB95" i="6" s="1"/>
  <c r="GE95" i="6" s="1"/>
  <c r="BX95" i="6"/>
  <c r="EA95" i="6" s="1"/>
  <c r="GD95" i="6" s="1"/>
  <c r="BW95" i="6"/>
  <c r="DZ95" i="6" s="1"/>
  <c r="GC95" i="6" s="1"/>
  <c r="BV95" i="6"/>
  <c r="DY95" i="6" s="1"/>
  <c r="GB95" i="6" s="1"/>
  <c r="BU95" i="6"/>
  <c r="DX95" i="6" s="1"/>
  <c r="GA95" i="6" s="1"/>
  <c r="BT95" i="6"/>
  <c r="DW95" i="6" s="1"/>
  <c r="FZ95" i="6" s="1"/>
  <c r="BS95" i="6"/>
  <c r="DV95" i="6" s="1"/>
  <c r="FY95" i="6" s="1"/>
  <c r="DU94" i="6"/>
  <c r="FX94" i="6" s="1"/>
  <c r="DT94" i="6"/>
  <c r="FW94" i="6" s="1"/>
  <c r="HZ94" i="6" s="1"/>
  <c r="DS94" i="6"/>
  <c r="FV94" i="6" s="1"/>
  <c r="HY94" i="6" s="1"/>
  <c r="DR94" i="6"/>
  <c r="FU94" i="6" s="1"/>
  <c r="HX94" i="6" s="1"/>
  <c r="DQ94" i="6"/>
  <c r="FT94" i="6" s="1"/>
  <c r="HW94" i="6" s="1"/>
  <c r="DP94" i="6"/>
  <c r="FS94" i="6" s="1"/>
  <c r="HV94" i="6" s="1"/>
  <c r="DO94" i="6"/>
  <c r="FR94" i="6" s="1"/>
  <c r="HU94" i="6" s="1"/>
  <c r="DN94" i="6"/>
  <c r="FQ94" i="6" s="1"/>
  <c r="HT94" i="6" s="1"/>
  <c r="DM94" i="6"/>
  <c r="FP94" i="6" s="1"/>
  <c r="HS94" i="6" s="1"/>
  <c r="DL94" i="6"/>
  <c r="FO94" i="6" s="1"/>
  <c r="HR94" i="6" s="1"/>
  <c r="DK94" i="6"/>
  <c r="FN94" i="6" s="1"/>
  <c r="HQ94" i="6" s="1"/>
  <c r="DJ94" i="6"/>
  <c r="FM94" i="6" s="1"/>
  <c r="HP94" i="6" s="1"/>
  <c r="DI94" i="6"/>
  <c r="FL94" i="6" s="1"/>
  <c r="HO94" i="6" s="1"/>
  <c r="DH94" i="6"/>
  <c r="FK94" i="6" s="1"/>
  <c r="HN94" i="6" s="1"/>
  <c r="DG94" i="6"/>
  <c r="FJ94" i="6" s="1"/>
  <c r="HM94" i="6" s="1"/>
  <c r="DF94" i="6"/>
  <c r="FI94" i="6" s="1"/>
  <c r="HL94" i="6" s="1"/>
  <c r="DE94" i="6"/>
  <c r="FH94" i="6" s="1"/>
  <c r="HK94" i="6" s="1"/>
  <c r="DD94" i="6"/>
  <c r="FG94" i="6" s="1"/>
  <c r="HJ94" i="6" s="1"/>
  <c r="DC94" i="6"/>
  <c r="FF94" i="6" s="1"/>
  <c r="HI94" i="6" s="1"/>
  <c r="DB94" i="6"/>
  <c r="FE94" i="6" s="1"/>
  <c r="HH94" i="6" s="1"/>
  <c r="DA94" i="6"/>
  <c r="FD94" i="6" s="1"/>
  <c r="HG94" i="6" s="1"/>
  <c r="CZ94" i="6"/>
  <c r="FC94" i="6" s="1"/>
  <c r="HF94" i="6" s="1"/>
  <c r="CY94" i="6"/>
  <c r="FB94" i="6" s="1"/>
  <c r="HE94" i="6" s="1"/>
  <c r="CX94" i="6"/>
  <c r="FA94" i="6" s="1"/>
  <c r="HD94" i="6" s="1"/>
  <c r="CW94" i="6"/>
  <c r="EZ94" i="6" s="1"/>
  <c r="HC94" i="6" s="1"/>
  <c r="CV94" i="6"/>
  <c r="EY94" i="6" s="1"/>
  <c r="HB94" i="6" s="1"/>
  <c r="CU94" i="6"/>
  <c r="EX94" i="6" s="1"/>
  <c r="HA94" i="6" s="1"/>
  <c r="CT94" i="6"/>
  <c r="EW94" i="6" s="1"/>
  <c r="GZ94" i="6" s="1"/>
  <c r="CS94" i="6"/>
  <c r="EV94" i="6" s="1"/>
  <c r="GY94" i="6" s="1"/>
  <c r="CR94" i="6"/>
  <c r="EU94" i="6" s="1"/>
  <c r="GX94" i="6" s="1"/>
  <c r="CQ94" i="6"/>
  <c r="ET94" i="6" s="1"/>
  <c r="GW94" i="6" s="1"/>
  <c r="CP94" i="6"/>
  <c r="ES94" i="6" s="1"/>
  <c r="GV94" i="6" s="1"/>
  <c r="CO94" i="6"/>
  <c r="ER94" i="6" s="1"/>
  <c r="GU94" i="6" s="1"/>
  <c r="CN94" i="6"/>
  <c r="EQ94" i="6" s="1"/>
  <c r="GT94" i="6" s="1"/>
  <c r="CM94" i="6"/>
  <c r="EP94" i="6" s="1"/>
  <c r="GS94" i="6" s="1"/>
  <c r="CL94" i="6"/>
  <c r="EO94" i="6" s="1"/>
  <c r="GR94" i="6" s="1"/>
  <c r="CK94" i="6"/>
  <c r="EN94" i="6" s="1"/>
  <c r="GQ94" i="6" s="1"/>
  <c r="CJ94" i="6"/>
  <c r="EM94" i="6" s="1"/>
  <c r="GP94" i="6" s="1"/>
  <c r="CI94" i="6"/>
  <c r="EL94" i="6" s="1"/>
  <c r="GO94" i="6" s="1"/>
  <c r="CH94" i="6"/>
  <c r="EK94" i="6" s="1"/>
  <c r="GN94" i="6" s="1"/>
  <c r="CG94" i="6"/>
  <c r="EJ94" i="6" s="1"/>
  <c r="GM94" i="6" s="1"/>
  <c r="CF94" i="6"/>
  <c r="EI94" i="6" s="1"/>
  <c r="GL94" i="6" s="1"/>
  <c r="CE94" i="6"/>
  <c r="EH94" i="6" s="1"/>
  <c r="GK94" i="6" s="1"/>
  <c r="CD94" i="6"/>
  <c r="EG94" i="6" s="1"/>
  <c r="GJ94" i="6" s="1"/>
  <c r="CC94" i="6"/>
  <c r="EF94" i="6" s="1"/>
  <c r="GI94" i="6" s="1"/>
  <c r="CB94" i="6"/>
  <c r="EE94" i="6" s="1"/>
  <c r="GH94" i="6" s="1"/>
  <c r="CA94" i="6"/>
  <c r="ED94" i="6" s="1"/>
  <c r="GG94" i="6" s="1"/>
  <c r="BZ94" i="6"/>
  <c r="EC94" i="6" s="1"/>
  <c r="GF94" i="6" s="1"/>
  <c r="BY94" i="6"/>
  <c r="EB94" i="6" s="1"/>
  <c r="GE94" i="6" s="1"/>
  <c r="BX94" i="6"/>
  <c r="EA94" i="6" s="1"/>
  <c r="GD94" i="6" s="1"/>
  <c r="BW94" i="6"/>
  <c r="DZ94" i="6" s="1"/>
  <c r="GC94" i="6" s="1"/>
  <c r="BV94" i="6"/>
  <c r="DY94" i="6" s="1"/>
  <c r="GB94" i="6" s="1"/>
  <c r="BU94" i="6"/>
  <c r="DX94" i="6" s="1"/>
  <c r="GA94" i="6" s="1"/>
  <c r="BT94" i="6"/>
  <c r="DW94" i="6" s="1"/>
  <c r="FZ94" i="6" s="1"/>
  <c r="BS94" i="6"/>
  <c r="DV94" i="6" s="1"/>
  <c r="FY94" i="6" s="1"/>
  <c r="DU93" i="6"/>
  <c r="FX93" i="6" s="1"/>
  <c r="DT93" i="6"/>
  <c r="FW93" i="6" s="1"/>
  <c r="HZ93" i="6" s="1"/>
  <c r="DS93" i="6"/>
  <c r="FV93" i="6" s="1"/>
  <c r="HY93" i="6" s="1"/>
  <c r="DR93" i="6"/>
  <c r="FU93" i="6" s="1"/>
  <c r="HX93" i="6" s="1"/>
  <c r="DQ93" i="6"/>
  <c r="FT93" i="6" s="1"/>
  <c r="HW93" i="6" s="1"/>
  <c r="DP93" i="6"/>
  <c r="FS93" i="6" s="1"/>
  <c r="HV93" i="6" s="1"/>
  <c r="DO93" i="6"/>
  <c r="FR93" i="6" s="1"/>
  <c r="HU93" i="6" s="1"/>
  <c r="DN93" i="6"/>
  <c r="FQ93" i="6" s="1"/>
  <c r="HT93" i="6" s="1"/>
  <c r="DM93" i="6"/>
  <c r="FP93" i="6" s="1"/>
  <c r="HS93" i="6" s="1"/>
  <c r="DL93" i="6"/>
  <c r="FO93" i="6" s="1"/>
  <c r="HR93" i="6" s="1"/>
  <c r="DK93" i="6"/>
  <c r="FN93" i="6" s="1"/>
  <c r="HQ93" i="6" s="1"/>
  <c r="DJ93" i="6"/>
  <c r="FM93" i="6" s="1"/>
  <c r="HP93" i="6" s="1"/>
  <c r="DI93" i="6"/>
  <c r="FL93" i="6" s="1"/>
  <c r="HO93" i="6" s="1"/>
  <c r="DH93" i="6"/>
  <c r="FK93" i="6" s="1"/>
  <c r="HN93" i="6" s="1"/>
  <c r="DG93" i="6"/>
  <c r="FJ93" i="6" s="1"/>
  <c r="HM93" i="6" s="1"/>
  <c r="DF93" i="6"/>
  <c r="FI93" i="6" s="1"/>
  <c r="HL93" i="6" s="1"/>
  <c r="DE93" i="6"/>
  <c r="FH93" i="6" s="1"/>
  <c r="HK93" i="6" s="1"/>
  <c r="DD93" i="6"/>
  <c r="FG93" i="6" s="1"/>
  <c r="HJ93" i="6" s="1"/>
  <c r="DC93" i="6"/>
  <c r="FF93" i="6" s="1"/>
  <c r="HI93" i="6" s="1"/>
  <c r="DB93" i="6"/>
  <c r="FE93" i="6" s="1"/>
  <c r="HH93" i="6" s="1"/>
  <c r="DA93" i="6"/>
  <c r="FD93" i="6" s="1"/>
  <c r="HG93" i="6" s="1"/>
  <c r="CZ93" i="6"/>
  <c r="FC93" i="6" s="1"/>
  <c r="HF93" i="6" s="1"/>
  <c r="CY93" i="6"/>
  <c r="FB93" i="6" s="1"/>
  <c r="HE93" i="6" s="1"/>
  <c r="CX93" i="6"/>
  <c r="FA93" i="6" s="1"/>
  <c r="HD93" i="6" s="1"/>
  <c r="CW93" i="6"/>
  <c r="EZ93" i="6" s="1"/>
  <c r="HC93" i="6" s="1"/>
  <c r="CV93" i="6"/>
  <c r="EY93" i="6" s="1"/>
  <c r="HB93" i="6" s="1"/>
  <c r="CU93" i="6"/>
  <c r="EX93" i="6" s="1"/>
  <c r="HA93" i="6" s="1"/>
  <c r="CT93" i="6"/>
  <c r="EW93" i="6" s="1"/>
  <c r="GZ93" i="6" s="1"/>
  <c r="CS93" i="6"/>
  <c r="EV93" i="6" s="1"/>
  <c r="GY93" i="6" s="1"/>
  <c r="CR93" i="6"/>
  <c r="EU93" i="6" s="1"/>
  <c r="GX93" i="6" s="1"/>
  <c r="CQ93" i="6"/>
  <c r="ET93" i="6" s="1"/>
  <c r="GW93" i="6" s="1"/>
  <c r="CP93" i="6"/>
  <c r="ES93" i="6" s="1"/>
  <c r="GV93" i="6" s="1"/>
  <c r="CO93" i="6"/>
  <c r="ER93" i="6" s="1"/>
  <c r="GU93" i="6" s="1"/>
  <c r="CN93" i="6"/>
  <c r="EQ93" i="6" s="1"/>
  <c r="GT93" i="6" s="1"/>
  <c r="CM93" i="6"/>
  <c r="EP93" i="6" s="1"/>
  <c r="GS93" i="6" s="1"/>
  <c r="CL93" i="6"/>
  <c r="EO93" i="6" s="1"/>
  <c r="GR93" i="6" s="1"/>
  <c r="CK93" i="6"/>
  <c r="EN93" i="6" s="1"/>
  <c r="GQ93" i="6" s="1"/>
  <c r="CJ93" i="6"/>
  <c r="EM93" i="6" s="1"/>
  <c r="GP93" i="6" s="1"/>
  <c r="CI93" i="6"/>
  <c r="EL93" i="6" s="1"/>
  <c r="GO93" i="6" s="1"/>
  <c r="CH93" i="6"/>
  <c r="EK93" i="6" s="1"/>
  <c r="GN93" i="6" s="1"/>
  <c r="CG93" i="6"/>
  <c r="EJ93" i="6" s="1"/>
  <c r="GM93" i="6" s="1"/>
  <c r="CF93" i="6"/>
  <c r="EI93" i="6" s="1"/>
  <c r="GL93" i="6" s="1"/>
  <c r="CE93" i="6"/>
  <c r="EH93" i="6" s="1"/>
  <c r="GK93" i="6" s="1"/>
  <c r="CD93" i="6"/>
  <c r="EG93" i="6" s="1"/>
  <c r="GJ93" i="6" s="1"/>
  <c r="CC93" i="6"/>
  <c r="EF93" i="6" s="1"/>
  <c r="GI93" i="6" s="1"/>
  <c r="CB93" i="6"/>
  <c r="EE93" i="6" s="1"/>
  <c r="GH93" i="6" s="1"/>
  <c r="CA93" i="6"/>
  <c r="ED93" i="6" s="1"/>
  <c r="GG93" i="6" s="1"/>
  <c r="BZ93" i="6"/>
  <c r="EC93" i="6" s="1"/>
  <c r="GF93" i="6" s="1"/>
  <c r="BY93" i="6"/>
  <c r="EB93" i="6" s="1"/>
  <c r="GE93" i="6" s="1"/>
  <c r="BX93" i="6"/>
  <c r="EA93" i="6" s="1"/>
  <c r="GD93" i="6" s="1"/>
  <c r="BW93" i="6"/>
  <c r="DZ93" i="6" s="1"/>
  <c r="GC93" i="6" s="1"/>
  <c r="BV93" i="6"/>
  <c r="DY93" i="6" s="1"/>
  <c r="GB93" i="6" s="1"/>
  <c r="BU93" i="6"/>
  <c r="DX93" i="6" s="1"/>
  <c r="GA93" i="6" s="1"/>
  <c r="BT93" i="6"/>
  <c r="DW93" i="6" s="1"/>
  <c r="FZ93" i="6" s="1"/>
  <c r="BS93" i="6"/>
  <c r="DV93" i="6" s="1"/>
  <c r="FY93" i="6" s="1"/>
  <c r="DU92" i="6"/>
  <c r="FX92" i="6" s="1"/>
  <c r="DT92" i="6"/>
  <c r="FW92" i="6" s="1"/>
  <c r="HZ92" i="6" s="1"/>
  <c r="DS92" i="6"/>
  <c r="FV92" i="6" s="1"/>
  <c r="HY92" i="6" s="1"/>
  <c r="DR92" i="6"/>
  <c r="FU92" i="6" s="1"/>
  <c r="HX92" i="6" s="1"/>
  <c r="DQ92" i="6"/>
  <c r="FT92" i="6" s="1"/>
  <c r="HW92" i="6" s="1"/>
  <c r="DP92" i="6"/>
  <c r="FS92" i="6" s="1"/>
  <c r="HV92" i="6" s="1"/>
  <c r="DO92" i="6"/>
  <c r="FR92" i="6" s="1"/>
  <c r="HU92" i="6" s="1"/>
  <c r="DN92" i="6"/>
  <c r="FQ92" i="6" s="1"/>
  <c r="HT92" i="6" s="1"/>
  <c r="DM92" i="6"/>
  <c r="FP92" i="6" s="1"/>
  <c r="HS92" i="6" s="1"/>
  <c r="DL92" i="6"/>
  <c r="FO92" i="6" s="1"/>
  <c r="HR92" i="6" s="1"/>
  <c r="DK92" i="6"/>
  <c r="FN92" i="6" s="1"/>
  <c r="HQ92" i="6" s="1"/>
  <c r="DJ92" i="6"/>
  <c r="FM92" i="6" s="1"/>
  <c r="HP92" i="6" s="1"/>
  <c r="DI92" i="6"/>
  <c r="FL92" i="6" s="1"/>
  <c r="HO92" i="6" s="1"/>
  <c r="DH92" i="6"/>
  <c r="FK92" i="6" s="1"/>
  <c r="HN92" i="6" s="1"/>
  <c r="DG92" i="6"/>
  <c r="FJ92" i="6" s="1"/>
  <c r="HM92" i="6" s="1"/>
  <c r="DF92" i="6"/>
  <c r="FI92" i="6" s="1"/>
  <c r="HL92" i="6" s="1"/>
  <c r="DE92" i="6"/>
  <c r="FH92" i="6" s="1"/>
  <c r="HK92" i="6" s="1"/>
  <c r="DD92" i="6"/>
  <c r="FG92" i="6" s="1"/>
  <c r="HJ92" i="6" s="1"/>
  <c r="DC92" i="6"/>
  <c r="FF92" i="6" s="1"/>
  <c r="HI92" i="6" s="1"/>
  <c r="DB92" i="6"/>
  <c r="FE92" i="6" s="1"/>
  <c r="HH92" i="6" s="1"/>
  <c r="DA92" i="6"/>
  <c r="FD92" i="6" s="1"/>
  <c r="HG92" i="6" s="1"/>
  <c r="CZ92" i="6"/>
  <c r="FC92" i="6" s="1"/>
  <c r="HF92" i="6" s="1"/>
  <c r="CY92" i="6"/>
  <c r="FB92" i="6" s="1"/>
  <c r="HE92" i="6" s="1"/>
  <c r="CX92" i="6"/>
  <c r="FA92" i="6" s="1"/>
  <c r="HD92" i="6" s="1"/>
  <c r="CW92" i="6"/>
  <c r="EZ92" i="6" s="1"/>
  <c r="HC92" i="6" s="1"/>
  <c r="CV92" i="6"/>
  <c r="EY92" i="6" s="1"/>
  <c r="HB92" i="6" s="1"/>
  <c r="CU92" i="6"/>
  <c r="EX92" i="6" s="1"/>
  <c r="HA92" i="6" s="1"/>
  <c r="CT92" i="6"/>
  <c r="EW92" i="6" s="1"/>
  <c r="GZ92" i="6" s="1"/>
  <c r="CS92" i="6"/>
  <c r="EV92" i="6" s="1"/>
  <c r="GY92" i="6" s="1"/>
  <c r="CR92" i="6"/>
  <c r="EU92" i="6" s="1"/>
  <c r="GX92" i="6" s="1"/>
  <c r="CQ92" i="6"/>
  <c r="ET92" i="6" s="1"/>
  <c r="GW92" i="6" s="1"/>
  <c r="CP92" i="6"/>
  <c r="ES92" i="6" s="1"/>
  <c r="GV92" i="6" s="1"/>
  <c r="CO92" i="6"/>
  <c r="ER92" i="6" s="1"/>
  <c r="GU92" i="6" s="1"/>
  <c r="CN92" i="6"/>
  <c r="EQ92" i="6" s="1"/>
  <c r="GT92" i="6" s="1"/>
  <c r="CM92" i="6"/>
  <c r="EP92" i="6" s="1"/>
  <c r="GS92" i="6" s="1"/>
  <c r="CL92" i="6"/>
  <c r="EO92" i="6" s="1"/>
  <c r="GR92" i="6" s="1"/>
  <c r="CK92" i="6"/>
  <c r="EN92" i="6" s="1"/>
  <c r="GQ92" i="6" s="1"/>
  <c r="CJ92" i="6"/>
  <c r="EM92" i="6" s="1"/>
  <c r="GP92" i="6" s="1"/>
  <c r="CI92" i="6"/>
  <c r="EL92" i="6" s="1"/>
  <c r="GO92" i="6" s="1"/>
  <c r="CH92" i="6"/>
  <c r="EK92" i="6" s="1"/>
  <c r="GN92" i="6" s="1"/>
  <c r="CG92" i="6"/>
  <c r="EJ92" i="6" s="1"/>
  <c r="GM92" i="6" s="1"/>
  <c r="CF92" i="6"/>
  <c r="EI92" i="6" s="1"/>
  <c r="GL92" i="6" s="1"/>
  <c r="CE92" i="6"/>
  <c r="EH92" i="6" s="1"/>
  <c r="GK92" i="6" s="1"/>
  <c r="CD92" i="6"/>
  <c r="EG92" i="6" s="1"/>
  <c r="GJ92" i="6" s="1"/>
  <c r="CC92" i="6"/>
  <c r="EF92" i="6" s="1"/>
  <c r="GI92" i="6" s="1"/>
  <c r="CB92" i="6"/>
  <c r="EE92" i="6" s="1"/>
  <c r="GH92" i="6" s="1"/>
  <c r="CA92" i="6"/>
  <c r="ED92" i="6" s="1"/>
  <c r="GG92" i="6" s="1"/>
  <c r="BZ92" i="6"/>
  <c r="EC92" i="6" s="1"/>
  <c r="GF92" i="6" s="1"/>
  <c r="BY92" i="6"/>
  <c r="EB92" i="6" s="1"/>
  <c r="GE92" i="6" s="1"/>
  <c r="BX92" i="6"/>
  <c r="EA92" i="6" s="1"/>
  <c r="GD92" i="6" s="1"/>
  <c r="BW92" i="6"/>
  <c r="DZ92" i="6" s="1"/>
  <c r="GC92" i="6" s="1"/>
  <c r="BV92" i="6"/>
  <c r="DY92" i="6" s="1"/>
  <c r="GB92" i="6" s="1"/>
  <c r="BU92" i="6"/>
  <c r="DX92" i="6" s="1"/>
  <c r="GA92" i="6" s="1"/>
  <c r="BT92" i="6"/>
  <c r="DW92" i="6" s="1"/>
  <c r="FZ92" i="6" s="1"/>
  <c r="BS92" i="6"/>
  <c r="DV92" i="6" s="1"/>
  <c r="FY92" i="6" s="1"/>
  <c r="DU91" i="6"/>
  <c r="FX91" i="6" s="1"/>
  <c r="DT91" i="6"/>
  <c r="FW91" i="6" s="1"/>
  <c r="HZ91" i="6" s="1"/>
  <c r="DS91" i="6"/>
  <c r="FV91" i="6" s="1"/>
  <c r="HY91" i="6" s="1"/>
  <c r="DR91" i="6"/>
  <c r="FU91" i="6" s="1"/>
  <c r="HX91" i="6" s="1"/>
  <c r="DQ91" i="6"/>
  <c r="FT91" i="6" s="1"/>
  <c r="HW91" i="6" s="1"/>
  <c r="DP91" i="6"/>
  <c r="FS91" i="6" s="1"/>
  <c r="HV91" i="6" s="1"/>
  <c r="DO91" i="6"/>
  <c r="FR91" i="6" s="1"/>
  <c r="HU91" i="6" s="1"/>
  <c r="DN91" i="6"/>
  <c r="FQ91" i="6" s="1"/>
  <c r="HT91" i="6" s="1"/>
  <c r="DM91" i="6"/>
  <c r="FP91" i="6" s="1"/>
  <c r="HS91" i="6" s="1"/>
  <c r="DL91" i="6"/>
  <c r="FO91" i="6" s="1"/>
  <c r="HR91" i="6" s="1"/>
  <c r="DK91" i="6"/>
  <c r="FN91" i="6" s="1"/>
  <c r="HQ91" i="6" s="1"/>
  <c r="DJ91" i="6"/>
  <c r="FM91" i="6" s="1"/>
  <c r="HP91" i="6" s="1"/>
  <c r="DI91" i="6"/>
  <c r="FL91" i="6" s="1"/>
  <c r="HO91" i="6" s="1"/>
  <c r="DH91" i="6"/>
  <c r="FK91" i="6" s="1"/>
  <c r="HN91" i="6" s="1"/>
  <c r="DG91" i="6"/>
  <c r="FJ91" i="6" s="1"/>
  <c r="HM91" i="6" s="1"/>
  <c r="DF91" i="6"/>
  <c r="FI91" i="6" s="1"/>
  <c r="HL91" i="6" s="1"/>
  <c r="DE91" i="6"/>
  <c r="FH91" i="6" s="1"/>
  <c r="HK91" i="6" s="1"/>
  <c r="DD91" i="6"/>
  <c r="FG91" i="6" s="1"/>
  <c r="HJ91" i="6" s="1"/>
  <c r="DC91" i="6"/>
  <c r="FF91" i="6" s="1"/>
  <c r="HI91" i="6" s="1"/>
  <c r="DB91" i="6"/>
  <c r="FE91" i="6" s="1"/>
  <c r="HH91" i="6" s="1"/>
  <c r="DA91" i="6"/>
  <c r="FD91" i="6" s="1"/>
  <c r="HG91" i="6" s="1"/>
  <c r="CZ91" i="6"/>
  <c r="FC91" i="6" s="1"/>
  <c r="HF91" i="6" s="1"/>
  <c r="CY91" i="6"/>
  <c r="FB91" i="6" s="1"/>
  <c r="HE91" i="6" s="1"/>
  <c r="CX91" i="6"/>
  <c r="FA91" i="6" s="1"/>
  <c r="HD91" i="6" s="1"/>
  <c r="CW91" i="6"/>
  <c r="EZ91" i="6" s="1"/>
  <c r="HC91" i="6" s="1"/>
  <c r="CV91" i="6"/>
  <c r="EY91" i="6" s="1"/>
  <c r="HB91" i="6" s="1"/>
  <c r="CU91" i="6"/>
  <c r="EX91" i="6" s="1"/>
  <c r="HA91" i="6" s="1"/>
  <c r="CT91" i="6"/>
  <c r="EW91" i="6" s="1"/>
  <c r="GZ91" i="6" s="1"/>
  <c r="CS91" i="6"/>
  <c r="EV91" i="6" s="1"/>
  <c r="GY91" i="6" s="1"/>
  <c r="CR91" i="6"/>
  <c r="EU91" i="6" s="1"/>
  <c r="GX91" i="6" s="1"/>
  <c r="CQ91" i="6"/>
  <c r="ET91" i="6" s="1"/>
  <c r="GW91" i="6" s="1"/>
  <c r="CP91" i="6"/>
  <c r="ES91" i="6" s="1"/>
  <c r="GV91" i="6" s="1"/>
  <c r="CO91" i="6"/>
  <c r="ER91" i="6" s="1"/>
  <c r="GU91" i="6" s="1"/>
  <c r="CN91" i="6"/>
  <c r="EQ91" i="6" s="1"/>
  <c r="GT91" i="6" s="1"/>
  <c r="CM91" i="6"/>
  <c r="EP91" i="6" s="1"/>
  <c r="GS91" i="6" s="1"/>
  <c r="CL91" i="6"/>
  <c r="EO91" i="6" s="1"/>
  <c r="GR91" i="6" s="1"/>
  <c r="CK91" i="6"/>
  <c r="EN91" i="6" s="1"/>
  <c r="GQ91" i="6" s="1"/>
  <c r="CJ91" i="6"/>
  <c r="EM91" i="6" s="1"/>
  <c r="GP91" i="6" s="1"/>
  <c r="CI91" i="6"/>
  <c r="EL91" i="6" s="1"/>
  <c r="GO91" i="6" s="1"/>
  <c r="CH91" i="6"/>
  <c r="EK91" i="6" s="1"/>
  <c r="GN91" i="6" s="1"/>
  <c r="CG91" i="6"/>
  <c r="EJ91" i="6" s="1"/>
  <c r="GM91" i="6" s="1"/>
  <c r="CF91" i="6"/>
  <c r="EI91" i="6" s="1"/>
  <c r="GL91" i="6" s="1"/>
  <c r="CE91" i="6"/>
  <c r="EH91" i="6" s="1"/>
  <c r="GK91" i="6" s="1"/>
  <c r="CD91" i="6"/>
  <c r="EG91" i="6" s="1"/>
  <c r="GJ91" i="6" s="1"/>
  <c r="CC91" i="6"/>
  <c r="EF91" i="6" s="1"/>
  <c r="GI91" i="6" s="1"/>
  <c r="CB91" i="6"/>
  <c r="EE91" i="6" s="1"/>
  <c r="GH91" i="6" s="1"/>
  <c r="CA91" i="6"/>
  <c r="ED91" i="6" s="1"/>
  <c r="GG91" i="6" s="1"/>
  <c r="BZ91" i="6"/>
  <c r="EC91" i="6" s="1"/>
  <c r="GF91" i="6" s="1"/>
  <c r="BY91" i="6"/>
  <c r="EB91" i="6" s="1"/>
  <c r="GE91" i="6" s="1"/>
  <c r="BX91" i="6"/>
  <c r="EA91" i="6" s="1"/>
  <c r="GD91" i="6" s="1"/>
  <c r="BW91" i="6"/>
  <c r="DZ91" i="6" s="1"/>
  <c r="GC91" i="6" s="1"/>
  <c r="BV91" i="6"/>
  <c r="DY91" i="6" s="1"/>
  <c r="GB91" i="6" s="1"/>
  <c r="BU91" i="6"/>
  <c r="DX91" i="6" s="1"/>
  <c r="GA91" i="6" s="1"/>
  <c r="BT91" i="6"/>
  <c r="DW91" i="6" s="1"/>
  <c r="FZ91" i="6" s="1"/>
  <c r="BS91" i="6"/>
  <c r="DV91" i="6" s="1"/>
  <c r="FY91" i="6" s="1"/>
  <c r="DU90" i="6"/>
  <c r="FX90" i="6" s="1"/>
  <c r="DT90" i="6"/>
  <c r="FW90" i="6" s="1"/>
  <c r="HZ90" i="6" s="1"/>
  <c r="DS90" i="6"/>
  <c r="FV90" i="6" s="1"/>
  <c r="HY90" i="6" s="1"/>
  <c r="DR90" i="6"/>
  <c r="FU90" i="6" s="1"/>
  <c r="HX90" i="6" s="1"/>
  <c r="DQ90" i="6"/>
  <c r="FT90" i="6" s="1"/>
  <c r="HW90" i="6" s="1"/>
  <c r="DP90" i="6"/>
  <c r="FS90" i="6" s="1"/>
  <c r="HV90" i="6" s="1"/>
  <c r="DO90" i="6"/>
  <c r="FR90" i="6" s="1"/>
  <c r="HU90" i="6" s="1"/>
  <c r="DN90" i="6"/>
  <c r="FQ90" i="6" s="1"/>
  <c r="HT90" i="6" s="1"/>
  <c r="DM90" i="6"/>
  <c r="FP90" i="6" s="1"/>
  <c r="HS90" i="6" s="1"/>
  <c r="DL90" i="6"/>
  <c r="FO90" i="6" s="1"/>
  <c r="HR90" i="6" s="1"/>
  <c r="DK90" i="6"/>
  <c r="FN90" i="6" s="1"/>
  <c r="HQ90" i="6" s="1"/>
  <c r="DJ90" i="6"/>
  <c r="FM90" i="6" s="1"/>
  <c r="HP90" i="6" s="1"/>
  <c r="DI90" i="6"/>
  <c r="FL90" i="6" s="1"/>
  <c r="HO90" i="6" s="1"/>
  <c r="DH90" i="6"/>
  <c r="FK90" i="6" s="1"/>
  <c r="HN90" i="6" s="1"/>
  <c r="DG90" i="6"/>
  <c r="FJ90" i="6" s="1"/>
  <c r="HM90" i="6" s="1"/>
  <c r="DF90" i="6"/>
  <c r="FI90" i="6" s="1"/>
  <c r="HL90" i="6" s="1"/>
  <c r="DE90" i="6"/>
  <c r="FH90" i="6" s="1"/>
  <c r="HK90" i="6" s="1"/>
  <c r="DD90" i="6"/>
  <c r="FG90" i="6" s="1"/>
  <c r="HJ90" i="6" s="1"/>
  <c r="DC90" i="6"/>
  <c r="FF90" i="6" s="1"/>
  <c r="HI90" i="6" s="1"/>
  <c r="DB90" i="6"/>
  <c r="FE90" i="6" s="1"/>
  <c r="HH90" i="6" s="1"/>
  <c r="DA90" i="6"/>
  <c r="FD90" i="6" s="1"/>
  <c r="HG90" i="6" s="1"/>
  <c r="CZ90" i="6"/>
  <c r="FC90" i="6" s="1"/>
  <c r="HF90" i="6" s="1"/>
  <c r="CY90" i="6"/>
  <c r="FB90" i="6" s="1"/>
  <c r="HE90" i="6" s="1"/>
  <c r="CX90" i="6"/>
  <c r="FA90" i="6" s="1"/>
  <c r="HD90" i="6" s="1"/>
  <c r="CW90" i="6"/>
  <c r="EZ90" i="6" s="1"/>
  <c r="HC90" i="6" s="1"/>
  <c r="CV90" i="6"/>
  <c r="EY90" i="6" s="1"/>
  <c r="HB90" i="6" s="1"/>
  <c r="CU90" i="6"/>
  <c r="EX90" i="6" s="1"/>
  <c r="HA90" i="6" s="1"/>
  <c r="CT90" i="6"/>
  <c r="EW90" i="6" s="1"/>
  <c r="GZ90" i="6" s="1"/>
  <c r="CS90" i="6"/>
  <c r="EV90" i="6" s="1"/>
  <c r="GY90" i="6" s="1"/>
  <c r="CR90" i="6"/>
  <c r="EU90" i="6" s="1"/>
  <c r="GX90" i="6" s="1"/>
  <c r="CQ90" i="6"/>
  <c r="ET90" i="6" s="1"/>
  <c r="GW90" i="6" s="1"/>
  <c r="CP90" i="6"/>
  <c r="ES90" i="6" s="1"/>
  <c r="GV90" i="6" s="1"/>
  <c r="CO90" i="6"/>
  <c r="ER90" i="6" s="1"/>
  <c r="GU90" i="6" s="1"/>
  <c r="CN90" i="6"/>
  <c r="EQ90" i="6" s="1"/>
  <c r="GT90" i="6" s="1"/>
  <c r="CM90" i="6"/>
  <c r="EP90" i="6" s="1"/>
  <c r="GS90" i="6" s="1"/>
  <c r="CL90" i="6"/>
  <c r="EO90" i="6" s="1"/>
  <c r="GR90" i="6" s="1"/>
  <c r="CK90" i="6"/>
  <c r="EN90" i="6" s="1"/>
  <c r="GQ90" i="6" s="1"/>
  <c r="CJ90" i="6"/>
  <c r="EM90" i="6" s="1"/>
  <c r="GP90" i="6" s="1"/>
  <c r="CI90" i="6"/>
  <c r="EL90" i="6" s="1"/>
  <c r="GO90" i="6" s="1"/>
  <c r="CH90" i="6"/>
  <c r="EK90" i="6" s="1"/>
  <c r="GN90" i="6" s="1"/>
  <c r="CG90" i="6"/>
  <c r="EJ90" i="6" s="1"/>
  <c r="GM90" i="6" s="1"/>
  <c r="CF90" i="6"/>
  <c r="EI90" i="6" s="1"/>
  <c r="GL90" i="6" s="1"/>
  <c r="CE90" i="6"/>
  <c r="EH90" i="6" s="1"/>
  <c r="GK90" i="6" s="1"/>
  <c r="CD90" i="6"/>
  <c r="EG90" i="6" s="1"/>
  <c r="GJ90" i="6" s="1"/>
  <c r="CC90" i="6"/>
  <c r="EF90" i="6" s="1"/>
  <c r="GI90" i="6" s="1"/>
  <c r="CB90" i="6"/>
  <c r="EE90" i="6" s="1"/>
  <c r="GH90" i="6" s="1"/>
  <c r="CA90" i="6"/>
  <c r="ED90" i="6" s="1"/>
  <c r="GG90" i="6" s="1"/>
  <c r="BZ90" i="6"/>
  <c r="EC90" i="6" s="1"/>
  <c r="GF90" i="6" s="1"/>
  <c r="BY90" i="6"/>
  <c r="EB90" i="6" s="1"/>
  <c r="GE90" i="6" s="1"/>
  <c r="BX90" i="6"/>
  <c r="EA90" i="6" s="1"/>
  <c r="GD90" i="6" s="1"/>
  <c r="BW90" i="6"/>
  <c r="DZ90" i="6" s="1"/>
  <c r="GC90" i="6" s="1"/>
  <c r="BV90" i="6"/>
  <c r="DY90" i="6" s="1"/>
  <c r="GB90" i="6" s="1"/>
  <c r="BU90" i="6"/>
  <c r="DX90" i="6" s="1"/>
  <c r="GA90" i="6" s="1"/>
  <c r="BT90" i="6"/>
  <c r="DW90" i="6" s="1"/>
  <c r="FZ90" i="6" s="1"/>
  <c r="BS90" i="6"/>
  <c r="DV90" i="6" s="1"/>
  <c r="FY90" i="6" s="1"/>
  <c r="DU89" i="6"/>
  <c r="FX89" i="6" s="1"/>
  <c r="DT89" i="6"/>
  <c r="FW89" i="6" s="1"/>
  <c r="HZ89" i="6" s="1"/>
  <c r="DS89" i="6"/>
  <c r="FV89" i="6" s="1"/>
  <c r="HY89" i="6" s="1"/>
  <c r="DR89" i="6"/>
  <c r="FU89" i="6" s="1"/>
  <c r="HX89" i="6" s="1"/>
  <c r="DQ89" i="6"/>
  <c r="FT89" i="6" s="1"/>
  <c r="HW89" i="6" s="1"/>
  <c r="DP89" i="6"/>
  <c r="FS89" i="6" s="1"/>
  <c r="HV89" i="6" s="1"/>
  <c r="DO89" i="6"/>
  <c r="FR89" i="6" s="1"/>
  <c r="HU89" i="6" s="1"/>
  <c r="DN89" i="6"/>
  <c r="FQ89" i="6" s="1"/>
  <c r="HT89" i="6" s="1"/>
  <c r="DM89" i="6"/>
  <c r="FP89" i="6" s="1"/>
  <c r="HS89" i="6" s="1"/>
  <c r="DL89" i="6"/>
  <c r="FO89" i="6" s="1"/>
  <c r="HR89" i="6" s="1"/>
  <c r="DK89" i="6"/>
  <c r="FN89" i="6" s="1"/>
  <c r="HQ89" i="6" s="1"/>
  <c r="DJ89" i="6"/>
  <c r="FM89" i="6" s="1"/>
  <c r="HP89" i="6" s="1"/>
  <c r="DI89" i="6"/>
  <c r="FL89" i="6" s="1"/>
  <c r="HO89" i="6" s="1"/>
  <c r="DH89" i="6"/>
  <c r="FK89" i="6" s="1"/>
  <c r="HN89" i="6" s="1"/>
  <c r="DG89" i="6"/>
  <c r="FJ89" i="6" s="1"/>
  <c r="HM89" i="6" s="1"/>
  <c r="DF89" i="6"/>
  <c r="FI89" i="6" s="1"/>
  <c r="HL89" i="6" s="1"/>
  <c r="DE89" i="6"/>
  <c r="FH89" i="6" s="1"/>
  <c r="HK89" i="6" s="1"/>
  <c r="DD89" i="6"/>
  <c r="FG89" i="6" s="1"/>
  <c r="HJ89" i="6" s="1"/>
  <c r="DC89" i="6"/>
  <c r="FF89" i="6" s="1"/>
  <c r="HI89" i="6" s="1"/>
  <c r="DB89" i="6"/>
  <c r="FE89" i="6" s="1"/>
  <c r="HH89" i="6" s="1"/>
  <c r="DA89" i="6"/>
  <c r="FD89" i="6" s="1"/>
  <c r="HG89" i="6" s="1"/>
  <c r="CZ89" i="6"/>
  <c r="FC89" i="6" s="1"/>
  <c r="HF89" i="6" s="1"/>
  <c r="CY89" i="6"/>
  <c r="FB89" i="6" s="1"/>
  <c r="HE89" i="6" s="1"/>
  <c r="CX89" i="6"/>
  <c r="FA89" i="6" s="1"/>
  <c r="HD89" i="6" s="1"/>
  <c r="CW89" i="6"/>
  <c r="EZ89" i="6" s="1"/>
  <c r="HC89" i="6" s="1"/>
  <c r="CV89" i="6"/>
  <c r="EY89" i="6" s="1"/>
  <c r="HB89" i="6" s="1"/>
  <c r="CU89" i="6"/>
  <c r="EX89" i="6" s="1"/>
  <c r="HA89" i="6" s="1"/>
  <c r="CT89" i="6"/>
  <c r="EW89" i="6" s="1"/>
  <c r="GZ89" i="6" s="1"/>
  <c r="CS89" i="6"/>
  <c r="EV89" i="6" s="1"/>
  <c r="GY89" i="6" s="1"/>
  <c r="CR89" i="6"/>
  <c r="EU89" i="6" s="1"/>
  <c r="GX89" i="6" s="1"/>
  <c r="CQ89" i="6"/>
  <c r="ET89" i="6" s="1"/>
  <c r="GW89" i="6" s="1"/>
  <c r="CP89" i="6"/>
  <c r="ES89" i="6" s="1"/>
  <c r="GV89" i="6" s="1"/>
  <c r="CO89" i="6"/>
  <c r="ER89" i="6" s="1"/>
  <c r="GU89" i="6" s="1"/>
  <c r="CN89" i="6"/>
  <c r="EQ89" i="6" s="1"/>
  <c r="GT89" i="6" s="1"/>
  <c r="CM89" i="6"/>
  <c r="EP89" i="6" s="1"/>
  <c r="GS89" i="6" s="1"/>
  <c r="CL89" i="6"/>
  <c r="EO89" i="6" s="1"/>
  <c r="GR89" i="6" s="1"/>
  <c r="CK89" i="6"/>
  <c r="EN89" i="6" s="1"/>
  <c r="GQ89" i="6" s="1"/>
  <c r="CJ89" i="6"/>
  <c r="EM89" i="6" s="1"/>
  <c r="GP89" i="6" s="1"/>
  <c r="CI89" i="6"/>
  <c r="EL89" i="6" s="1"/>
  <c r="GO89" i="6" s="1"/>
  <c r="CH89" i="6"/>
  <c r="EK89" i="6" s="1"/>
  <c r="GN89" i="6" s="1"/>
  <c r="CG89" i="6"/>
  <c r="EJ89" i="6" s="1"/>
  <c r="GM89" i="6" s="1"/>
  <c r="CF89" i="6"/>
  <c r="EI89" i="6" s="1"/>
  <c r="GL89" i="6" s="1"/>
  <c r="CE89" i="6"/>
  <c r="EH89" i="6" s="1"/>
  <c r="GK89" i="6" s="1"/>
  <c r="CD89" i="6"/>
  <c r="EG89" i="6" s="1"/>
  <c r="GJ89" i="6" s="1"/>
  <c r="CC89" i="6"/>
  <c r="EF89" i="6" s="1"/>
  <c r="GI89" i="6" s="1"/>
  <c r="CB89" i="6"/>
  <c r="EE89" i="6" s="1"/>
  <c r="GH89" i="6" s="1"/>
  <c r="CA89" i="6"/>
  <c r="ED89" i="6" s="1"/>
  <c r="GG89" i="6" s="1"/>
  <c r="BZ89" i="6"/>
  <c r="EC89" i="6" s="1"/>
  <c r="GF89" i="6" s="1"/>
  <c r="BY89" i="6"/>
  <c r="EB89" i="6" s="1"/>
  <c r="GE89" i="6" s="1"/>
  <c r="BX89" i="6"/>
  <c r="EA89" i="6" s="1"/>
  <c r="GD89" i="6" s="1"/>
  <c r="BW89" i="6"/>
  <c r="DZ89" i="6" s="1"/>
  <c r="GC89" i="6" s="1"/>
  <c r="BV89" i="6"/>
  <c r="DY89" i="6" s="1"/>
  <c r="GB89" i="6" s="1"/>
  <c r="BU89" i="6"/>
  <c r="DX89" i="6" s="1"/>
  <c r="GA89" i="6" s="1"/>
  <c r="BT89" i="6"/>
  <c r="DW89" i="6" s="1"/>
  <c r="FZ89" i="6" s="1"/>
  <c r="BS89" i="6"/>
  <c r="DV89" i="6" s="1"/>
  <c r="FY89" i="6" s="1"/>
  <c r="DU88" i="6"/>
  <c r="FX88" i="6" s="1"/>
  <c r="DT88" i="6"/>
  <c r="FW88" i="6" s="1"/>
  <c r="HZ88" i="6" s="1"/>
  <c r="DS88" i="6"/>
  <c r="FV88" i="6" s="1"/>
  <c r="HY88" i="6" s="1"/>
  <c r="DR88" i="6"/>
  <c r="FU88" i="6" s="1"/>
  <c r="HX88" i="6" s="1"/>
  <c r="DQ88" i="6"/>
  <c r="FT88" i="6" s="1"/>
  <c r="HW88" i="6" s="1"/>
  <c r="DP88" i="6"/>
  <c r="FS88" i="6" s="1"/>
  <c r="HV88" i="6" s="1"/>
  <c r="DO88" i="6"/>
  <c r="FR88" i="6" s="1"/>
  <c r="HU88" i="6" s="1"/>
  <c r="DN88" i="6"/>
  <c r="FQ88" i="6" s="1"/>
  <c r="HT88" i="6" s="1"/>
  <c r="DM88" i="6"/>
  <c r="FP88" i="6" s="1"/>
  <c r="HS88" i="6" s="1"/>
  <c r="DL88" i="6"/>
  <c r="FO88" i="6" s="1"/>
  <c r="HR88" i="6" s="1"/>
  <c r="DK88" i="6"/>
  <c r="FN88" i="6" s="1"/>
  <c r="HQ88" i="6" s="1"/>
  <c r="DJ88" i="6"/>
  <c r="FM88" i="6" s="1"/>
  <c r="HP88" i="6" s="1"/>
  <c r="DI88" i="6"/>
  <c r="FL88" i="6" s="1"/>
  <c r="HO88" i="6" s="1"/>
  <c r="DH88" i="6"/>
  <c r="FK88" i="6" s="1"/>
  <c r="HN88" i="6" s="1"/>
  <c r="DG88" i="6"/>
  <c r="FJ88" i="6" s="1"/>
  <c r="HM88" i="6" s="1"/>
  <c r="DF88" i="6"/>
  <c r="FI88" i="6" s="1"/>
  <c r="HL88" i="6" s="1"/>
  <c r="DE88" i="6"/>
  <c r="FH88" i="6" s="1"/>
  <c r="HK88" i="6" s="1"/>
  <c r="DD88" i="6"/>
  <c r="FG88" i="6" s="1"/>
  <c r="HJ88" i="6" s="1"/>
  <c r="DC88" i="6"/>
  <c r="FF88" i="6" s="1"/>
  <c r="HI88" i="6" s="1"/>
  <c r="DB88" i="6"/>
  <c r="FE88" i="6" s="1"/>
  <c r="HH88" i="6" s="1"/>
  <c r="DA88" i="6"/>
  <c r="FD88" i="6" s="1"/>
  <c r="HG88" i="6" s="1"/>
  <c r="CZ88" i="6"/>
  <c r="FC88" i="6" s="1"/>
  <c r="HF88" i="6" s="1"/>
  <c r="CY88" i="6"/>
  <c r="FB88" i="6" s="1"/>
  <c r="HE88" i="6" s="1"/>
  <c r="CX88" i="6"/>
  <c r="FA88" i="6" s="1"/>
  <c r="HD88" i="6" s="1"/>
  <c r="CW88" i="6"/>
  <c r="EZ88" i="6" s="1"/>
  <c r="HC88" i="6" s="1"/>
  <c r="CV88" i="6"/>
  <c r="EY88" i="6" s="1"/>
  <c r="HB88" i="6" s="1"/>
  <c r="CU88" i="6"/>
  <c r="EX88" i="6" s="1"/>
  <c r="HA88" i="6" s="1"/>
  <c r="CT88" i="6"/>
  <c r="EW88" i="6" s="1"/>
  <c r="GZ88" i="6" s="1"/>
  <c r="CS88" i="6"/>
  <c r="EV88" i="6" s="1"/>
  <c r="GY88" i="6" s="1"/>
  <c r="CR88" i="6"/>
  <c r="EU88" i="6" s="1"/>
  <c r="GX88" i="6" s="1"/>
  <c r="CQ88" i="6"/>
  <c r="ET88" i="6" s="1"/>
  <c r="GW88" i="6" s="1"/>
  <c r="CP88" i="6"/>
  <c r="ES88" i="6" s="1"/>
  <c r="GV88" i="6" s="1"/>
  <c r="CO88" i="6"/>
  <c r="ER88" i="6" s="1"/>
  <c r="GU88" i="6" s="1"/>
  <c r="CN88" i="6"/>
  <c r="EQ88" i="6" s="1"/>
  <c r="GT88" i="6" s="1"/>
  <c r="CM88" i="6"/>
  <c r="EP88" i="6" s="1"/>
  <c r="GS88" i="6" s="1"/>
  <c r="CL88" i="6"/>
  <c r="EO88" i="6" s="1"/>
  <c r="GR88" i="6" s="1"/>
  <c r="CK88" i="6"/>
  <c r="EN88" i="6" s="1"/>
  <c r="GQ88" i="6" s="1"/>
  <c r="CJ88" i="6"/>
  <c r="EM88" i="6" s="1"/>
  <c r="GP88" i="6" s="1"/>
  <c r="CI88" i="6"/>
  <c r="EL88" i="6" s="1"/>
  <c r="GO88" i="6" s="1"/>
  <c r="CH88" i="6"/>
  <c r="EK88" i="6" s="1"/>
  <c r="GN88" i="6" s="1"/>
  <c r="CG88" i="6"/>
  <c r="EJ88" i="6" s="1"/>
  <c r="GM88" i="6" s="1"/>
  <c r="CF88" i="6"/>
  <c r="EI88" i="6" s="1"/>
  <c r="GL88" i="6" s="1"/>
  <c r="CE88" i="6"/>
  <c r="EH88" i="6" s="1"/>
  <c r="GK88" i="6" s="1"/>
  <c r="CD88" i="6"/>
  <c r="EG88" i="6" s="1"/>
  <c r="GJ88" i="6" s="1"/>
  <c r="CC88" i="6"/>
  <c r="EF88" i="6" s="1"/>
  <c r="GI88" i="6" s="1"/>
  <c r="CB88" i="6"/>
  <c r="EE88" i="6" s="1"/>
  <c r="GH88" i="6" s="1"/>
  <c r="CA88" i="6"/>
  <c r="ED88" i="6" s="1"/>
  <c r="GG88" i="6" s="1"/>
  <c r="BZ88" i="6"/>
  <c r="EC88" i="6" s="1"/>
  <c r="GF88" i="6" s="1"/>
  <c r="BY88" i="6"/>
  <c r="EB88" i="6" s="1"/>
  <c r="GE88" i="6" s="1"/>
  <c r="BX88" i="6"/>
  <c r="EA88" i="6" s="1"/>
  <c r="GD88" i="6" s="1"/>
  <c r="BW88" i="6"/>
  <c r="DZ88" i="6" s="1"/>
  <c r="GC88" i="6" s="1"/>
  <c r="BV88" i="6"/>
  <c r="DY88" i="6" s="1"/>
  <c r="GB88" i="6" s="1"/>
  <c r="BU88" i="6"/>
  <c r="DX88" i="6" s="1"/>
  <c r="GA88" i="6" s="1"/>
  <c r="BT88" i="6"/>
  <c r="DW88" i="6" s="1"/>
  <c r="FZ88" i="6" s="1"/>
  <c r="BS88" i="6"/>
  <c r="DV88" i="6" s="1"/>
  <c r="FY88" i="6" s="1"/>
  <c r="DU87" i="6"/>
  <c r="FX87" i="6" s="1"/>
  <c r="DT87" i="6"/>
  <c r="FW87" i="6" s="1"/>
  <c r="HZ87" i="6" s="1"/>
  <c r="DS87" i="6"/>
  <c r="FV87" i="6" s="1"/>
  <c r="HY87" i="6" s="1"/>
  <c r="DR87" i="6"/>
  <c r="FU87" i="6" s="1"/>
  <c r="HX87" i="6" s="1"/>
  <c r="DQ87" i="6"/>
  <c r="FT87" i="6" s="1"/>
  <c r="HW87" i="6" s="1"/>
  <c r="DP87" i="6"/>
  <c r="FS87" i="6" s="1"/>
  <c r="HV87" i="6" s="1"/>
  <c r="DO87" i="6"/>
  <c r="FR87" i="6" s="1"/>
  <c r="HU87" i="6" s="1"/>
  <c r="DN87" i="6"/>
  <c r="FQ87" i="6" s="1"/>
  <c r="HT87" i="6" s="1"/>
  <c r="DM87" i="6"/>
  <c r="FP87" i="6" s="1"/>
  <c r="HS87" i="6" s="1"/>
  <c r="DL87" i="6"/>
  <c r="FO87" i="6" s="1"/>
  <c r="HR87" i="6" s="1"/>
  <c r="DK87" i="6"/>
  <c r="FN87" i="6" s="1"/>
  <c r="HQ87" i="6" s="1"/>
  <c r="DJ87" i="6"/>
  <c r="FM87" i="6" s="1"/>
  <c r="HP87" i="6" s="1"/>
  <c r="DI87" i="6"/>
  <c r="FL87" i="6" s="1"/>
  <c r="HO87" i="6" s="1"/>
  <c r="DH87" i="6"/>
  <c r="FK87" i="6" s="1"/>
  <c r="HN87" i="6" s="1"/>
  <c r="DG87" i="6"/>
  <c r="FJ87" i="6" s="1"/>
  <c r="HM87" i="6" s="1"/>
  <c r="DF87" i="6"/>
  <c r="FI87" i="6" s="1"/>
  <c r="HL87" i="6" s="1"/>
  <c r="DE87" i="6"/>
  <c r="FH87" i="6" s="1"/>
  <c r="HK87" i="6" s="1"/>
  <c r="DD87" i="6"/>
  <c r="FG87" i="6" s="1"/>
  <c r="HJ87" i="6" s="1"/>
  <c r="DC87" i="6"/>
  <c r="FF87" i="6" s="1"/>
  <c r="HI87" i="6" s="1"/>
  <c r="DB87" i="6"/>
  <c r="FE87" i="6" s="1"/>
  <c r="HH87" i="6" s="1"/>
  <c r="DA87" i="6"/>
  <c r="FD87" i="6" s="1"/>
  <c r="HG87" i="6" s="1"/>
  <c r="CZ87" i="6"/>
  <c r="FC87" i="6" s="1"/>
  <c r="HF87" i="6" s="1"/>
  <c r="CY87" i="6"/>
  <c r="FB87" i="6" s="1"/>
  <c r="HE87" i="6" s="1"/>
  <c r="CX87" i="6"/>
  <c r="FA87" i="6" s="1"/>
  <c r="HD87" i="6" s="1"/>
  <c r="CW87" i="6"/>
  <c r="EZ87" i="6" s="1"/>
  <c r="HC87" i="6" s="1"/>
  <c r="CV87" i="6"/>
  <c r="EY87" i="6" s="1"/>
  <c r="HB87" i="6" s="1"/>
  <c r="CU87" i="6"/>
  <c r="EX87" i="6" s="1"/>
  <c r="HA87" i="6" s="1"/>
  <c r="CT87" i="6"/>
  <c r="EW87" i="6" s="1"/>
  <c r="GZ87" i="6" s="1"/>
  <c r="CS87" i="6"/>
  <c r="EV87" i="6" s="1"/>
  <c r="GY87" i="6" s="1"/>
  <c r="CR87" i="6"/>
  <c r="EU87" i="6" s="1"/>
  <c r="GX87" i="6" s="1"/>
  <c r="CQ87" i="6"/>
  <c r="ET87" i="6" s="1"/>
  <c r="GW87" i="6" s="1"/>
  <c r="CP87" i="6"/>
  <c r="ES87" i="6" s="1"/>
  <c r="GV87" i="6" s="1"/>
  <c r="CO87" i="6"/>
  <c r="ER87" i="6" s="1"/>
  <c r="GU87" i="6" s="1"/>
  <c r="CN87" i="6"/>
  <c r="EQ87" i="6" s="1"/>
  <c r="GT87" i="6" s="1"/>
  <c r="CM87" i="6"/>
  <c r="EP87" i="6" s="1"/>
  <c r="GS87" i="6" s="1"/>
  <c r="CL87" i="6"/>
  <c r="EO87" i="6" s="1"/>
  <c r="GR87" i="6" s="1"/>
  <c r="CK87" i="6"/>
  <c r="EN87" i="6" s="1"/>
  <c r="GQ87" i="6" s="1"/>
  <c r="CJ87" i="6"/>
  <c r="EM87" i="6" s="1"/>
  <c r="GP87" i="6" s="1"/>
  <c r="CI87" i="6"/>
  <c r="EL87" i="6" s="1"/>
  <c r="GO87" i="6" s="1"/>
  <c r="CH87" i="6"/>
  <c r="EK87" i="6" s="1"/>
  <c r="GN87" i="6" s="1"/>
  <c r="CG87" i="6"/>
  <c r="EJ87" i="6" s="1"/>
  <c r="GM87" i="6" s="1"/>
  <c r="CF87" i="6"/>
  <c r="EI87" i="6" s="1"/>
  <c r="GL87" i="6" s="1"/>
  <c r="CE87" i="6"/>
  <c r="EH87" i="6" s="1"/>
  <c r="GK87" i="6" s="1"/>
  <c r="CD87" i="6"/>
  <c r="EG87" i="6" s="1"/>
  <c r="GJ87" i="6" s="1"/>
  <c r="CC87" i="6"/>
  <c r="EF87" i="6" s="1"/>
  <c r="GI87" i="6" s="1"/>
  <c r="CB87" i="6"/>
  <c r="EE87" i="6" s="1"/>
  <c r="GH87" i="6" s="1"/>
  <c r="CA87" i="6"/>
  <c r="ED87" i="6" s="1"/>
  <c r="GG87" i="6" s="1"/>
  <c r="BZ87" i="6"/>
  <c r="EC87" i="6" s="1"/>
  <c r="GF87" i="6" s="1"/>
  <c r="BY87" i="6"/>
  <c r="EB87" i="6" s="1"/>
  <c r="GE87" i="6" s="1"/>
  <c r="BX87" i="6"/>
  <c r="EA87" i="6" s="1"/>
  <c r="GD87" i="6" s="1"/>
  <c r="BW87" i="6"/>
  <c r="DZ87" i="6" s="1"/>
  <c r="GC87" i="6" s="1"/>
  <c r="BV87" i="6"/>
  <c r="DY87" i="6" s="1"/>
  <c r="GB87" i="6" s="1"/>
  <c r="BU87" i="6"/>
  <c r="DX87" i="6" s="1"/>
  <c r="GA87" i="6" s="1"/>
  <c r="BT87" i="6"/>
  <c r="DW87" i="6" s="1"/>
  <c r="FZ87" i="6" s="1"/>
  <c r="BS87" i="6"/>
  <c r="DV87" i="6" s="1"/>
  <c r="FY87" i="6" s="1"/>
  <c r="DU86" i="6"/>
  <c r="FX86" i="6" s="1"/>
  <c r="DT86" i="6"/>
  <c r="FW86" i="6" s="1"/>
  <c r="HZ86" i="6" s="1"/>
  <c r="DS86" i="6"/>
  <c r="FV86" i="6" s="1"/>
  <c r="HY86" i="6" s="1"/>
  <c r="DR86" i="6"/>
  <c r="FU86" i="6" s="1"/>
  <c r="HX86" i="6" s="1"/>
  <c r="DQ86" i="6"/>
  <c r="FT86" i="6" s="1"/>
  <c r="HW86" i="6" s="1"/>
  <c r="DP86" i="6"/>
  <c r="FS86" i="6" s="1"/>
  <c r="HV86" i="6" s="1"/>
  <c r="DO86" i="6"/>
  <c r="FR86" i="6" s="1"/>
  <c r="HU86" i="6" s="1"/>
  <c r="DN86" i="6"/>
  <c r="FQ86" i="6" s="1"/>
  <c r="HT86" i="6" s="1"/>
  <c r="DM86" i="6"/>
  <c r="FP86" i="6" s="1"/>
  <c r="HS86" i="6" s="1"/>
  <c r="DL86" i="6"/>
  <c r="FO86" i="6" s="1"/>
  <c r="HR86" i="6" s="1"/>
  <c r="DK86" i="6"/>
  <c r="FN86" i="6" s="1"/>
  <c r="HQ86" i="6" s="1"/>
  <c r="DJ86" i="6"/>
  <c r="FM86" i="6" s="1"/>
  <c r="HP86" i="6" s="1"/>
  <c r="DI86" i="6"/>
  <c r="FL86" i="6" s="1"/>
  <c r="HO86" i="6" s="1"/>
  <c r="DH86" i="6"/>
  <c r="FK86" i="6" s="1"/>
  <c r="HN86" i="6" s="1"/>
  <c r="DG86" i="6"/>
  <c r="FJ86" i="6" s="1"/>
  <c r="HM86" i="6" s="1"/>
  <c r="DF86" i="6"/>
  <c r="FI86" i="6" s="1"/>
  <c r="HL86" i="6" s="1"/>
  <c r="DE86" i="6"/>
  <c r="FH86" i="6" s="1"/>
  <c r="HK86" i="6" s="1"/>
  <c r="DD86" i="6"/>
  <c r="FG86" i="6" s="1"/>
  <c r="HJ86" i="6" s="1"/>
  <c r="DC86" i="6"/>
  <c r="FF86" i="6" s="1"/>
  <c r="HI86" i="6" s="1"/>
  <c r="DB86" i="6"/>
  <c r="FE86" i="6" s="1"/>
  <c r="HH86" i="6" s="1"/>
  <c r="DA86" i="6"/>
  <c r="FD86" i="6" s="1"/>
  <c r="HG86" i="6" s="1"/>
  <c r="CZ86" i="6"/>
  <c r="FC86" i="6" s="1"/>
  <c r="HF86" i="6" s="1"/>
  <c r="CY86" i="6"/>
  <c r="FB86" i="6" s="1"/>
  <c r="HE86" i="6" s="1"/>
  <c r="CX86" i="6"/>
  <c r="FA86" i="6" s="1"/>
  <c r="HD86" i="6" s="1"/>
  <c r="CW86" i="6"/>
  <c r="EZ86" i="6" s="1"/>
  <c r="HC86" i="6" s="1"/>
  <c r="CV86" i="6"/>
  <c r="EY86" i="6" s="1"/>
  <c r="HB86" i="6" s="1"/>
  <c r="CU86" i="6"/>
  <c r="EX86" i="6" s="1"/>
  <c r="HA86" i="6" s="1"/>
  <c r="CT86" i="6"/>
  <c r="EW86" i="6" s="1"/>
  <c r="GZ86" i="6" s="1"/>
  <c r="CS86" i="6"/>
  <c r="EV86" i="6" s="1"/>
  <c r="GY86" i="6" s="1"/>
  <c r="CR86" i="6"/>
  <c r="EU86" i="6" s="1"/>
  <c r="GX86" i="6" s="1"/>
  <c r="CQ86" i="6"/>
  <c r="ET86" i="6" s="1"/>
  <c r="GW86" i="6" s="1"/>
  <c r="CP86" i="6"/>
  <c r="ES86" i="6" s="1"/>
  <c r="GV86" i="6" s="1"/>
  <c r="CO86" i="6"/>
  <c r="ER86" i="6" s="1"/>
  <c r="GU86" i="6" s="1"/>
  <c r="CN86" i="6"/>
  <c r="EQ86" i="6" s="1"/>
  <c r="GT86" i="6" s="1"/>
  <c r="CM86" i="6"/>
  <c r="EP86" i="6" s="1"/>
  <c r="GS86" i="6" s="1"/>
  <c r="CL86" i="6"/>
  <c r="EO86" i="6" s="1"/>
  <c r="GR86" i="6" s="1"/>
  <c r="CK86" i="6"/>
  <c r="EN86" i="6" s="1"/>
  <c r="GQ86" i="6" s="1"/>
  <c r="CJ86" i="6"/>
  <c r="EM86" i="6" s="1"/>
  <c r="GP86" i="6" s="1"/>
  <c r="CI86" i="6"/>
  <c r="EL86" i="6" s="1"/>
  <c r="GO86" i="6" s="1"/>
  <c r="CH86" i="6"/>
  <c r="EK86" i="6" s="1"/>
  <c r="GN86" i="6" s="1"/>
  <c r="CG86" i="6"/>
  <c r="EJ86" i="6" s="1"/>
  <c r="GM86" i="6" s="1"/>
  <c r="CF86" i="6"/>
  <c r="EI86" i="6" s="1"/>
  <c r="GL86" i="6" s="1"/>
  <c r="CE86" i="6"/>
  <c r="EH86" i="6" s="1"/>
  <c r="GK86" i="6" s="1"/>
  <c r="CD86" i="6"/>
  <c r="EG86" i="6" s="1"/>
  <c r="GJ86" i="6" s="1"/>
  <c r="CC86" i="6"/>
  <c r="EF86" i="6" s="1"/>
  <c r="GI86" i="6" s="1"/>
  <c r="CB86" i="6"/>
  <c r="EE86" i="6" s="1"/>
  <c r="GH86" i="6" s="1"/>
  <c r="CA86" i="6"/>
  <c r="ED86" i="6" s="1"/>
  <c r="GG86" i="6" s="1"/>
  <c r="BZ86" i="6"/>
  <c r="EC86" i="6" s="1"/>
  <c r="GF86" i="6" s="1"/>
  <c r="BY86" i="6"/>
  <c r="EB86" i="6" s="1"/>
  <c r="GE86" i="6" s="1"/>
  <c r="BX86" i="6"/>
  <c r="EA86" i="6" s="1"/>
  <c r="GD86" i="6" s="1"/>
  <c r="BW86" i="6"/>
  <c r="DZ86" i="6" s="1"/>
  <c r="GC86" i="6" s="1"/>
  <c r="BV86" i="6"/>
  <c r="DY86" i="6" s="1"/>
  <c r="GB86" i="6" s="1"/>
  <c r="BU86" i="6"/>
  <c r="DX86" i="6" s="1"/>
  <c r="GA86" i="6" s="1"/>
  <c r="BT86" i="6"/>
  <c r="DW86" i="6" s="1"/>
  <c r="FZ86" i="6" s="1"/>
  <c r="BS86" i="6"/>
  <c r="DV86" i="6" s="1"/>
  <c r="FY86" i="6" s="1"/>
  <c r="DU85" i="6"/>
  <c r="FX85" i="6" s="1"/>
  <c r="DT85" i="6"/>
  <c r="FW85" i="6" s="1"/>
  <c r="HZ85" i="6" s="1"/>
  <c r="DS85" i="6"/>
  <c r="FV85" i="6" s="1"/>
  <c r="HY85" i="6" s="1"/>
  <c r="DR85" i="6"/>
  <c r="FU85" i="6" s="1"/>
  <c r="HX85" i="6" s="1"/>
  <c r="DQ85" i="6"/>
  <c r="FT85" i="6" s="1"/>
  <c r="HW85" i="6" s="1"/>
  <c r="DP85" i="6"/>
  <c r="FS85" i="6" s="1"/>
  <c r="HV85" i="6" s="1"/>
  <c r="DO85" i="6"/>
  <c r="FR85" i="6" s="1"/>
  <c r="HU85" i="6" s="1"/>
  <c r="DN85" i="6"/>
  <c r="FQ85" i="6" s="1"/>
  <c r="HT85" i="6" s="1"/>
  <c r="DM85" i="6"/>
  <c r="FP85" i="6" s="1"/>
  <c r="HS85" i="6" s="1"/>
  <c r="DL85" i="6"/>
  <c r="FO85" i="6" s="1"/>
  <c r="HR85" i="6" s="1"/>
  <c r="DK85" i="6"/>
  <c r="FN85" i="6" s="1"/>
  <c r="HQ85" i="6" s="1"/>
  <c r="DJ85" i="6"/>
  <c r="FM85" i="6" s="1"/>
  <c r="HP85" i="6" s="1"/>
  <c r="DI85" i="6"/>
  <c r="FL85" i="6" s="1"/>
  <c r="HO85" i="6" s="1"/>
  <c r="DH85" i="6"/>
  <c r="FK85" i="6" s="1"/>
  <c r="HN85" i="6" s="1"/>
  <c r="DG85" i="6"/>
  <c r="FJ85" i="6" s="1"/>
  <c r="HM85" i="6" s="1"/>
  <c r="DF85" i="6"/>
  <c r="FI85" i="6" s="1"/>
  <c r="HL85" i="6" s="1"/>
  <c r="DE85" i="6"/>
  <c r="FH85" i="6" s="1"/>
  <c r="HK85" i="6" s="1"/>
  <c r="DD85" i="6"/>
  <c r="FG85" i="6" s="1"/>
  <c r="HJ85" i="6" s="1"/>
  <c r="DC85" i="6"/>
  <c r="FF85" i="6" s="1"/>
  <c r="HI85" i="6" s="1"/>
  <c r="DB85" i="6"/>
  <c r="FE85" i="6" s="1"/>
  <c r="HH85" i="6" s="1"/>
  <c r="DA85" i="6"/>
  <c r="FD85" i="6" s="1"/>
  <c r="HG85" i="6" s="1"/>
  <c r="CZ85" i="6"/>
  <c r="FC85" i="6" s="1"/>
  <c r="HF85" i="6" s="1"/>
  <c r="CY85" i="6"/>
  <c r="FB85" i="6" s="1"/>
  <c r="HE85" i="6" s="1"/>
  <c r="CX85" i="6"/>
  <c r="FA85" i="6" s="1"/>
  <c r="HD85" i="6" s="1"/>
  <c r="CW85" i="6"/>
  <c r="EZ85" i="6" s="1"/>
  <c r="HC85" i="6" s="1"/>
  <c r="CV85" i="6"/>
  <c r="EY85" i="6" s="1"/>
  <c r="HB85" i="6" s="1"/>
  <c r="CU85" i="6"/>
  <c r="EX85" i="6" s="1"/>
  <c r="HA85" i="6" s="1"/>
  <c r="CT85" i="6"/>
  <c r="EW85" i="6" s="1"/>
  <c r="GZ85" i="6" s="1"/>
  <c r="CS85" i="6"/>
  <c r="EV85" i="6" s="1"/>
  <c r="GY85" i="6" s="1"/>
  <c r="CR85" i="6"/>
  <c r="EU85" i="6" s="1"/>
  <c r="GX85" i="6" s="1"/>
  <c r="CQ85" i="6"/>
  <c r="ET85" i="6" s="1"/>
  <c r="GW85" i="6" s="1"/>
  <c r="CP85" i="6"/>
  <c r="ES85" i="6" s="1"/>
  <c r="GV85" i="6" s="1"/>
  <c r="CO85" i="6"/>
  <c r="ER85" i="6" s="1"/>
  <c r="GU85" i="6" s="1"/>
  <c r="CN85" i="6"/>
  <c r="EQ85" i="6" s="1"/>
  <c r="GT85" i="6" s="1"/>
  <c r="CM85" i="6"/>
  <c r="EP85" i="6" s="1"/>
  <c r="GS85" i="6" s="1"/>
  <c r="CL85" i="6"/>
  <c r="EO85" i="6" s="1"/>
  <c r="GR85" i="6" s="1"/>
  <c r="CK85" i="6"/>
  <c r="EN85" i="6" s="1"/>
  <c r="GQ85" i="6" s="1"/>
  <c r="CJ85" i="6"/>
  <c r="EM85" i="6" s="1"/>
  <c r="GP85" i="6" s="1"/>
  <c r="CI85" i="6"/>
  <c r="EL85" i="6" s="1"/>
  <c r="GO85" i="6" s="1"/>
  <c r="CH85" i="6"/>
  <c r="EK85" i="6" s="1"/>
  <c r="GN85" i="6" s="1"/>
  <c r="CG85" i="6"/>
  <c r="EJ85" i="6" s="1"/>
  <c r="GM85" i="6" s="1"/>
  <c r="CF85" i="6"/>
  <c r="EI85" i="6" s="1"/>
  <c r="GL85" i="6" s="1"/>
  <c r="CE85" i="6"/>
  <c r="EH85" i="6" s="1"/>
  <c r="GK85" i="6" s="1"/>
  <c r="CD85" i="6"/>
  <c r="EG85" i="6" s="1"/>
  <c r="GJ85" i="6" s="1"/>
  <c r="CC85" i="6"/>
  <c r="EF85" i="6" s="1"/>
  <c r="GI85" i="6" s="1"/>
  <c r="CB85" i="6"/>
  <c r="EE85" i="6" s="1"/>
  <c r="GH85" i="6" s="1"/>
  <c r="CA85" i="6"/>
  <c r="ED85" i="6" s="1"/>
  <c r="GG85" i="6" s="1"/>
  <c r="BZ85" i="6"/>
  <c r="EC85" i="6" s="1"/>
  <c r="GF85" i="6" s="1"/>
  <c r="BY85" i="6"/>
  <c r="EB85" i="6" s="1"/>
  <c r="GE85" i="6" s="1"/>
  <c r="BX85" i="6"/>
  <c r="EA85" i="6" s="1"/>
  <c r="GD85" i="6" s="1"/>
  <c r="BW85" i="6"/>
  <c r="DZ85" i="6" s="1"/>
  <c r="GC85" i="6" s="1"/>
  <c r="BV85" i="6"/>
  <c r="DY85" i="6" s="1"/>
  <c r="GB85" i="6" s="1"/>
  <c r="BU85" i="6"/>
  <c r="DX85" i="6" s="1"/>
  <c r="GA85" i="6" s="1"/>
  <c r="BT85" i="6"/>
  <c r="DW85" i="6" s="1"/>
  <c r="FZ85" i="6" s="1"/>
  <c r="BS85" i="6"/>
  <c r="DV85" i="6" s="1"/>
  <c r="FY85" i="6" s="1"/>
  <c r="FK84" i="6"/>
  <c r="HN84" i="6" s="1"/>
  <c r="DU84" i="6"/>
  <c r="FX84" i="6" s="1"/>
  <c r="DT84" i="6"/>
  <c r="FW84" i="6" s="1"/>
  <c r="HZ84" i="6" s="1"/>
  <c r="DS84" i="6"/>
  <c r="FV84" i="6" s="1"/>
  <c r="HY84" i="6" s="1"/>
  <c r="DR84" i="6"/>
  <c r="FU84" i="6" s="1"/>
  <c r="HX84" i="6" s="1"/>
  <c r="DQ84" i="6"/>
  <c r="FT84" i="6" s="1"/>
  <c r="HW84" i="6" s="1"/>
  <c r="DP84" i="6"/>
  <c r="FS84" i="6" s="1"/>
  <c r="HV84" i="6" s="1"/>
  <c r="DO84" i="6"/>
  <c r="FR84" i="6" s="1"/>
  <c r="HU84" i="6" s="1"/>
  <c r="DN84" i="6"/>
  <c r="FQ84" i="6" s="1"/>
  <c r="HT84" i="6" s="1"/>
  <c r="DM84" i="6"/>
  <c r="FP84" i="6" s="1"/>
  <c r="HS84" i="6" s="1"/>
  <c r="DL84" i="6"/>
  <c r="FO84" i="6" s="1"/>
  <c r="HR84" i="6" s="1"/>
  <c r="DK84" i="6"/>
  <c r="FN84" i="6" s="1"/>
  <c r="HQ84" i="6" s="1"/>
  <c r="DJ84" i="6"/>
  <c r="FM84" i="6" s="1"/>
  <c r="HP84" i="6" s="1"/>
  <c r="DI84" i="6"/>
  <c r="FL84" i="6" s="1"/>
  <c r="HO84" i="6" s="1"/>
  <c r="DH84" i="6"/>
  <c r="DG84" i="6"/>
  <c r="FJ84" i="6" s="1"/>
  <c r="HM84" i="6" s="1"/>
  <c r="DF84" i="6"/>
  <c r="FI84" i="6" s="1"/>
  <c r="HL84" i="6" s="1"/>
  <c r="DE84" i="6"/>
  <c r="FH84" i="6" s="1"/>
  <c r="HK84" i="6" s="1"/>
  <c r="DD84" i="6"/>
  <c r="FG84" i="6" s="1"/>
  <c r="HJ84" i="6" s="1"/>
  <c r="DC84" i="6"/>
  <c r="FF84" i="6" s="1"/>
  <c r="HI84" i="6" s="1"/>
  <c r="DB84" i="6"/>
  <c r="FE84" i="6" s="1"/>
  <c r="HH84" i="6" s="1"/>
  <c r="DA84" i="6"/>
  <c r="FD84" i="6" s="1"/>
  <c r="HG84" i="6" s="1"/>
  <c r="CZ84" i="6"/>
  <c r="FC84" i="6" s="1"/>
  <c r="HF84" i="6" s="1"/>
  <c r="CY84" i="6"/>
  <c r="FB84" i="6" s="1"/>
  <c r="HE84" i="6" s="1"/>
  <c r="CX84" i="6"/>
  <c r="FA84" i="6" s="1"/>
  <c r="HD84" i="6" s="1"/>
  <c r="CW84" i="6"/>
  <c r="EZ84" i="6" s="1"/>
  <c r="HC84" i="6" s="1"/>
  <c r="CV84" i="6"/>
  <c r="EY84" i="6" s="1"/>
  <c r="HB84" i="6" s="1"/>
  <c r="CU84" i="6"/>
  <c r="EX84" i="6" s="1"/>
  <c r="HA84" i="6" s="1"/>
  <c r="CT84" i="6"/>
  <c r="EW84" i="6" s="1"/>
  <c r="GZ84" i="6" s="1"/>
  <c r="CS84" i="6"/>
  <c r="EV84" i="6" s="1"/>
  <c r="GY84" i="6" s="1"/>
  <c r="CR84" i="6"/>
  <c r="EU84" i="6" s="1"/>
  <c r="GX84" i="6" s="1"/>
  <c r="CQ84" i="6"/>
  <c r="ET84" i="6" s="1"/>
  <c r="GW84" i="6" s="1"/>
  <c r="CP84" i="6"/>
  <c r="ES84" i="6" s="1"/>
  <c r="GV84" i="6" s="1"/>
  <c r="CO84" i="6"/>
  <c r="ER84" i="6" s="1"/>
  <c r="GU84" i="6" s="1"/>
  <c r="CN84" i="6"/>
  <c r="EQ84" i="6" s="1"/>
  <c r="GT84" i="6" s="1"/>
  <c r="CM84" i="6"/>
  <c r="EP84" i="6" s="1"/>
  <c r="GS84" i="6" s="1"/>
  <c r="CL84" i="6"/>
  <c r="EO84" i="6" s="1"/>
  <c r="GR84" i="6" s="1"/>
  <c r="CK84" i="6"/>
  <c r="EN84" i="6" s="1"/>
  <c r="GQ84" i="6" s="1"/>
  <c r="CJ84" i="6"/>
  <c r="EM84" i="6" s="1"/>
  <c r="GP84" i="6" s="1"/>
  <c r="CI84" i="6"/>
  <c r="EL84" i="6" s="1"/>
  <c r="GO84" i="6" s="1"/>
  <c r="CH84" i="6"/>
  <c r="EK84" i="6" s="1"/>
  <c r="GN84" i="6" s="1"/>
  <c r="CG84" i="6"/>
  <c r="EJ84" i="6" s="1"/>
  <c r="GM84" i="6" s="1"/>
  <c r="CF84" i="6"/>
  <c r="EI84" i="6" s="1"/>
  <c r="GL84" i="6" s="1"/>
  <c r="CE84" i="6"/>
  <c r="EH84" i="6" s="1"/>
  <c r="GK84" i="6" s="1"/>
  <c r="CD84" i="6"/>
  <c r="EG84" i="6" s="1"/>
  <c r="GJ84" i="6" s="1"/>
  <c r="CC84" i="6"/>
  <c r="EF84" i="6" s="1"/>
  <c r="GI84" i="6" s="1"/>
  <c r="CB84" i="6"/>
  <c r="EE84" i="6" s="1"/>
  <c r="GH84" i="6" s="1"/>
  <c r="CA84" i="6"/>
  <c r="ED84" i="6" s="1"/>
  <c r="GG84" i="6" s="1"/>
  <c r="BZ84" i="6"/>
  <c r="EC84" i="6" s="1"/>
  <c r="GF84" i="6" s="1"/>
  <c r="BY84" i="6"/>
  <c r="EB84" i="6" s="1"/>
  <c r="GE84" i="6" s="1"/>
  <c r="BX84" i="6"/>
  <c r="EA84" i="6" s="1"/>
  <c r="GD84" i="6" s="1"/>
  <c r="BW84" i="6"/>
  <c r="DZ84" i="6" s="1"/>
  <c r="GC84" i="6" s="1"/>
  <c r="BV84" i="6"/>
  <c r="DY84" i="6" s="1"/>
  <c r="GB84" i="6" s="1"/>
  <c r="BU84" i="6"/>
  <c r="DX84" i="6" s="1"/>
  <c r="GA84" i="6" s="1"/>
  <c r="BT84" i="6"/>
  <c r="DW84" i="6" s="1"/>
  <c r="FZ84" i="6" s="1"/>
  <c r="BS84" i="6"/>
  <c r="DV84" i="6" s="1"/>
  <c r="FY84" i="6" s="1"/>
  <c r="DU83" i="6"/>
  <c r="FX83" i="6" s="1"/>
  <c r="DT83" i="6"/>
  <c r="FW83" i="6" s="1"/>
  <c r="HZ83" i="6" s="1"/>
  <c r="DS83" i="6"/>
  <c r="FV83" i="6" s="1"/>
  <c r="HY83" i="6" s="1"/>
  <c r="DR83" i="6"/>
  <c r="FU83" i="6" s="1"/>
  <c r="HX83" i="6" s="1"/>
  <c r="DQ83" i="6"/>
  <c r="FT83" i="6" s="1"/>
  <c r="HW83" i="6" s="1"/>
  <c r="DP83" i="6"/>
  <c r="FS83" i="6" s="1"/>
  <c r="HV83" i="6" s="1"/>
  <c r="DO83" i="6"/>
  <c r="FR83" i="6" s="1"/>
  <c r="HU83" i="6" s="1"/>
  <c r="DN83" i="6"/>
  <c r="FQ83" i="6" s="1"/>
  <c r="HT83" i="6" s="1"/>
  <c r="DM83" i="6"/>
  <c r="FP83" i="6" s="1"/>
  <c r="HS83" i="6" s="1"/>
  <c r="DL83" i="6"/>
  <c r="FO83" i="6" s="1"/>
  <c r="HR83" i="6" s="1"/>
  <c r="DK83" i="6"/>
  <c r="FN83" i="6" s="1"/>
  <c r="HQ83" i="6" s="1"/>
  <c r="DJ83" i="6"/>
  <c r="FM83" i="6" s="1"/>
  <c r="HP83" i="6" s="1"/>
  <c r="DI83" i="6"/>
  <c r="FL83" i="6" s="1"/>
  <c r="HO83" i="6" s="1"/>
  <c r="DH83" i="6"/>
  <c r="FK83" i="6" s="1"/>
  <c r="HN83" i="6" s="1"/>
  <c r="DG83" i="6"/>
  <c r="FJ83" i="6" s="1"/>
  <c r="HM83" i="6" s="1"/>
  <c r="DF83" i="6"/>
  <c r="FI83" i="6" s="1"/>
  <c r="HL83" i="6" s="1"/>
  <c r="DE83" i="6"/>
  <c r="FH83" i="6" s="1"/>
  <c r="HK83" i="6" s="1"/>
  <c r="DD83" i="6"/>
  <c r="FG83" i="6" s="1"/>
  <c r="HJ83" i="6" s="1"/>
  <c r="DC83" i="6"/>
  <c r="FF83" i="6" s="1"/>
  <c r="HI83" i="6" s="1"/>
  <c r="DB83" i="6"/>
  <c r="FE83" i="6" s="1"/>
  <c r="HH83" i="6" s="1"/>
  <c r="DA83" i="6"/>
  <c r="FD83" i="6" s="1"/>
  <c r="HG83" i="6" s="1"/>
  <c r="CZ83" i="6"/>
  <c r="FC83" i="6" s="1"/>
  <c r="HF83" i="6" s="1"/>
  <c r="CY83" i="6"/>
  <c r="FB83" i="6" s="1"/>
  <c r="HE83" i="6" s="1"/>
  <c r="CX83" i="6"/>
  <c r="FA83" i="6" s="1"/>
  <c r="HD83" i="6" s="1"/>
  <c r="CW83" i="6"/>
  <c r="EZ83" i="6" s="1"/>
  <c r="HC83" i="6" s="1"/>
  <c r="CV83" i="6"/>
  <c r="EY83" i="6" s="1"/>
  <c r="HB83" i="6" s="1"/>
  <c r="CU83" i="6"/>
  <c r="EX83" i="6" s="1"/>
  <c r="HA83" i="6" s="1"/>
  <c r="CT83" i="6"/>
  <c r="EW83" i="6" s="1"/>
  <c r="GZ83" i="6" s="1"/>
  <c r="CS83" i="6"/>
  <c r="EV83" i="6" s="1"/>
  <c r="GY83" i="6" s="1"/>
  <c r="CR83" i="6"/>
  <c r="EU83" i="6" s="1"/>
  <c r="GX83" i="6" s="1"/>
  <c r="CQ83" i="6"/>
  <c r="ET83" i="6" s="1"/>
  <c r="GW83" i="6" s="1"/>
  <c r="CP83" i="6"/>
  <c r="ES83" i="6" s="1"/>
  <c r="GV83" i="6" s="1"/>
  <c r="CO83" i="6"/>
  <c r="ER83" i="6" s="1"/>
  <c r="GU83" i="6" s="1"/>
  <c r="CN83" i="6"/>
  <c r="EQ83" i="6" s="1"/>
  <c r="GT83" i="6" s="1"/>
  <c r="CM83" i="6"/>
  <c r="EP83" i="6" s="1"/>
  <c r="GS83" i="6" s="1"/>
  <c r="CL83" i="6"/>
  <c r="EO83" i="6" s="1"/>
  <c r="GR83" i="6" s="1"/>
  <c r="CK83" i="6"/>
  <c r="EN83" i="6" s="1"/>
  <c r="GQ83" i="6" s="1"/>
  <c r="CJ83" i="6"/>
  <c r="EM83" i="6" s="1"/>
  <c r="GP83" i="6" s="1"/>
  <c r="CI83" i="6"/>
  <c r="EL83" i="6" s="1"/>
  <c r="GO83" i="6" s="1"/>
  <c r="CH83" i="6"/>
  <c r="EK83" i="6" s="1"/>
  <c r="GN83" i="6" s="1"/>
  <c r="CG83" i="6"/>
  <c r="EJ83" i="6" s="1"/>
  <c r="GM83" i="6" s="1"/>
  <c r="CF83" i="6"/>
  <c r="EI83" i="6" s="1"/>
  <c r="GL83" i="6" s="1"/>
  <c r="CE83" i="6"/>
  <c r="EH83" i="6" s="1"/>
  <c r="GK83" i="6" s="1"/>
  <c r="CD83" i="6"/>
  <c r="EG83" i="6" s="1"/>
  <c r="GJ83" i="6" s="1"/>
  <c r="CC83" i="6"/>
  <c r="EF83" i="6" s="1"/>
  <c r="GI83" i="6" s="1"/>
  <c r="CB83" i="6"/>
  <c r="EE83" i="6" s="1"/>
  <c r="GH83" i="6" s="1"/>
  <c r="CA83" i="6"/>
  <c r="ED83" i="6" s="1"/>
  <c r="GG83" i="6" s="1"/>
  <c r="BZ83" i="6"/>
  <c r="EC83" i="6" s="1"/>
  <c r="GF83" i="6" s="1"/>
  <c r="BY83" i="6"/>
  <c r="EB83" i="6" s="1"/>
  <c r="GE83" i="6" s="1"/>
  <c r="BX83" i="6"/>
  <c r="EA83" i="6" s="1"/>
  <c r="GD83" i="6" s="1"/>
  <c r="BW83" i="6"/>
  <c r="DZ83" i="6" s="1"/>
  <c r="GC83" i="6" s="1"/>
  <c r="BV83" i="6"/>
  <c r="DY83" i="6" s="1"/>
  <c r="GB83" i="6" s="1"/>
  <c r="BU83" i="6"/>
  <c r="DX83" i="6" s="1"/>
  <c r="GA83" i="6" s="1"/>
  <c r="BT83" i="6"/>
  <c r="DW83" i="6" s="1"/>
  <c r="FZ83" i="6" s="1"/>
  <c r="BS83" i="6"/>
  <c r="DV83" i="6" s="1"/>
  <c r="FY83" i="6" s="1"/>
  <c r="DU82" i="6"/>
  <c r="FX82" i="6" s="1"/>
  <c r="DT82" i="6"/>
  <c r="FW82" i="6" s="1"/>
  <c r="HZ82" i="6" s="1"/>
  <c r="DS82" i="6"/>
  <c r="FV82" i="6" s="1"/>
  <c r="HY82" i="6" s="1"/>
  <c r="DR82" i="6"/>
  <c r="FU82" i="6" s="1"/>
  <c r="HX82" i="6" s="1"/>
  <c r="DQ82" i="6"/>
  <c r="FT82" i="6" s="1"/>
  <c r="HW82" i="6" s="1"/>
  <c r="DP82" i="6"/>
  <c r="FS82" i="6" s="1"/>
  <c r="HV82" i="6" s="1"/>
  <c r="DO82" i="6"/>
  <c r="FR82" i="6" s="1"/>
  <c r="HU82" i="6" s="1"/>
  <c r="DN82" i="6"/>
  <c r="FQ82" i="6" s="1"/>
  <c r="HT82" i="6" s="1"/>
  <c r="DM82" i="6"/>
  <c r="FP82" i="6" s="1"/>
  <c r="HS82" i="6" s="1"/>
  <c r="DL82" i="6"/>
  <c r="FO82" i="6" s="1"/>
  <c r="HR82" i="6" s="1"/>
  <c r="DK82" i="6"/>
  <c r="FN82" i="6" s="1"/>
  <c r="HQ82" i="6" s="1"/>
  <c r="DJ82" i="6"/>
  <c r="FM82" i="6" s="1"/>
  <c r="HP82" i="6" s="1"/>
  <c r="DI82" i="6"/>
  <c r="FL82" i="6" s="1"/>
  <c r="HO82" i="6" s="1"/>
  <c r="DH82" i="6"/>
  <c r="FK82" i="6" s="1"/>
  <c r="HN82" i="6" s="1"/>
  <c r="DG82" i="6"/>
  <c r="FJ82" i="6" s="1"/>
  <c r="HM82" i="6" s="1"/>
  <c r="DF82" i="6"/>
  <c r="FI82" i="6" s="1"/>
  <c r="HL82" i="6" s="1"/>
  <c r="DE82" i="6"/>
  <c r="FH82" i="6" s="1"/>
  <c r="HK82" i="6" s="1"/>
  <c r="DD82" i="6"/>
  <c r="FG82" i="6" s="1"/>
  <c r="HJ82" i="6" s="1"/>
  <c r="DC82" i="6"/>
  <c r="FF82" i="6" s="1"/>
  <c r="HI82" i="6" s="1"/>
  <c r="DB82" i="6"/>
  <c r="FE82" i="6" s="1"/>
  <c r="HH82" i="6" s="1"/>
  <c r="DA82" i="6"/>
  <c r="FD82" i="6" s="1"/>
  <c r="HG82" i="6" s="1"/>
  <c r="CZ82" i="6"/>
  <c r="FC82" i="6" s="1"/>
  <c r="HF82" i="6" s="1"/>
  <c r="CY82" i="6"/>
  <c r="FB82" i="6" s="1"/>
  <c r="HE82" i="6" s="1"/>
  <c r="CX82" i="6"/>
  <c r="FA82" i="6" s="1"/>
  <c r="HD82" i="6" s="1"/>
  <c r="CW82" i="6"/>
  <c r="EZ82" i="6" s="1"/>
  <c r="HC82" i="6" s="1"/>
  <c r="CV82" i="6"/>
  <c r="EY82" i="6" s="1"/>
  <c r="HB82" i="6" s="1"/>
  <c r="CU82" i="6"/>
  <c r="EX82" i="6" s="1"/>
  <c r="HA82" i="6" s="1"/>
  <c r="CT82" i="6"/>
  <c r="EW82" i="6" s="1"/>
  <c r="GZ82" i="6" s="1"/>
  <c r="CS82" i="6"/>
  <c r="EV82" i="6" s="1"/>
  <c r="GY82" i="6" s="1"/>
  <c r="CR82" i="6"/>
  <c r="EU82" i="6" s="1"/>
  <c r="GX82" i="6" s="1"/>
  <c r="CQ82" i="6"/>
  <c r="ET82" i="6" s="1"/>
  <c r="GW82" i="6" s="1"/>
  <c r="CP82" i="6"/>
  <c r="ES82" i="6" s="1"/>
  <c r="GV82" i="6" s="1"/>
  <c r="CO82" i="6"/>
  <c r="ER82" i="6" s="1"/>
  <c r="GU82" i="6" s="1"/>
  <c r="CN82" i="6"/>
  <c r="EQ82" i="6" s="1"/>
  <c r="GT82" i="6" s="1"/>
  <c r="CM82" i="6"/>
  <c r="EP82" i="6" s="1"/>
  <c r="GS82" i="6" s="1"/>
  <c r="CL82" i="6"/>
  <c r="EO82" i="6" s="1"/>
  <c r="GR82" i="6" s="1"/>
  <c r="CK82" i="6"/>
  <c r="EN82" i="6" s="1"/>
  <c r="GQ82" i="6" s="1"/>
  <c r="CJ82" i="6"/>
  <c r="EM82" i="6" s="1"/>
  <c r="GP82" i="6" s="1"/>
  <c r="CI82" i="6"/>
  <c r="EL82" i="6" s="1"/>
  <c r="GO82" i="6" s="1"/>
  <c r="CH82" i="6"/>
  <c r="EK82" i="6" s="1"/>
  <c r="GN82" i="6" s="1"/>
  <c r="CG82" i="6"/>
  <c r="EJ82" i="6" s="1"/>
  <c r="GM82" i="6" s="1"/>
  <c r="CF82" i="6"/>
  <c r="EI82" i="6" s="1"/>
  <c r="GL82" i="6" s="1"/>
  <c r="CE82" i="6"/>
  <c r="EH82" i="6" s="1"/>
  <c r="GK82" i="6" s="1"/>
  <c r="CD82" i="6"/>
  <c r="EG82" i="6" s="1"/>
  <c r="GJ82" i="6" s="1"/>
  <c r="CC82" i="6"/>
  <c r="EF82" i="6" s="1"/>
  <c r="GI82" i="6" s="1"/>
  <c r="CB82" i="6"/>
  <c r="EE82" i="6" s="1"/>
  <c r="GH82" i="6" s="1"/>
  <c r="CA82" i="6"/>
  <c r="ED82" i="6" s="1"/>
  <c r="GG82" i="6" s="1"/>
  <c r="BZ82" i="6"/>
  <c r="EC82" i="6" s="1"/>
  <c r="GF82" i="6" s="1"/>
  <c r="BY82" i="6"/>
  <c r="EB82" i="6" s="1"/>
  <c r="GE82" i="6" s="1"/>
  <c r="BX82" i="6"/>
  <c r="EA82" i="6" s="1"/>
  <c r="GD82" i="6" s="1"/>
  <c r="BW82" i="6"/>
  <c r="DZ82" i="6" s="1"/>
  <c r="GC82" i="6" s="1"/>
  <c r="BV82" i="6"/>
  <c r="DY82" i="6" s="1"/>
  <c r="GB82" i="6" s="1"/>
  <c r="BU82" i="6"/>
  <c r="DX82" i="6" s="1"/>
  <c r="GA82" i="6" s="1"/>
  <c r="BT82" i="6"/>
  <c r="DW82" i="6" s="1"/>
  <c r="FZ82" i="6" s="1"/>
  <c r="BS82" i="6"/>
  <c r="DV82" i="6" s="1"/>
  <c r="FY82" i="6" s="1"/>
  <c r="DU81" i="6"/>
  <c r="FX81" i="6" s="1"/>
  <c r="DT81" i="6"/>
  <c r="FW81" i="6" s="1"/>
  <c r="HZ81" i="6" s="1"/>
  <c r="DS81" i="6"/>
  <c r="FV81" i="6" s="1"/>
  <c r="HY81" i="6" s="1"/>
  <c r="DR81" i="6"/>
  <c r="FU81" i="6" s="1"/>
  <c r="HX81" i="6" s="1"/>
  <c r="DQ81" i="6"/>
  <c r="FT81" i="6" s="1"/>
  <c r="HW81" i="6" s="1"/>
  <c r="DP81" i="6"/>
  <c r="FS81" i="6" s="1"/>
  <c r="HV81" i="6" s="1"/>
  <c r="DO81" i="6"/>
  <c r="FR81" i="6" s="1"/>
  <c r="HU81" i="6" s="1"/>
  <c r="DN81" i="6"/>
  <c r="FQ81" i="6" s="1"/>
  <c r="HT81" i="6" s="1"/>
  <c r="DM81" i="6"/>
  <c r="FP81" i="6" s="1"/>
  <c r="HS81" i="6" s="1"/>
  <c r="DL81" i="6"/>
  <c r="FO81" i="6" s="1"/>
  <c r="HR81" i="6" s="1"/>
  <c r="DK81" i="6"/>
  <c r="FN81" i="6" s="1"/>
  <c r="HQ81" i="6" s="1"/>
  <c r="DJ81" i="6"/>
  <c r="FM81" i="6" s="1"/>
  <c r="HP81" i="6" s="1"/>
  <c r="DI81" i="6"/>
  <c r="FL81" i="6" s="1"/>
  <c r="HO81" i="6" s="1"/>
  <c r="DH81" i="6"/>
  <c r="FK81" i="6" s="1"/>
  <c r="HN81" i="6" s="1"/>
  <c r="DG81" i="6"/>
  <c r="FJ81" i="6" s="1"/>
  <c r="HM81" i="6" s="1"/>
  <c r="DF81" i="6"/>
  <c r="FI81" i="6" s="1"/>
  <c r="HL81" i="6" s="1"/>
  <c r="DE81" i="6"/>
  <c r="FH81" i="6" s="1"/>
  <c r="HK81" i="6" s="1"/>
  <c r="DD81" i="6"/>
  <c r="FG81" i="6" s="1"/>
  <c r="HJ81" i="6" s="1"/>
  <c r="DC81" i="6"/>
  <c r="FF81" i="6" s="1"/>
  <c r="HI81" i="6" s="1"/>
  <c r="DB81" i="6"/>
  <c r="FE81" i="6" s="1"/>
  <c r="HH81" i="6" s="1"/>
  <c r="DA81" i="6"/>
  <c r="FD81" i="6" s="1"/>
  <c r="HG81" i="6" s="1"/>
  <c r="CZ81" i="6"/>
  <c r="FC81" i="6" s="1"/>
  <c r="HF81" i="6" s="1"/>
  <c r="CY81" i="6"/>
  <c r="FB81" i="6" s="1"/>
  <c r="HE81" i="6" s="1"/>
  <c r="CX81" i="6"/>
  <c r="FA81" i="6" s="1"/>
  <c r="HD81" i="6" s="1"/>
  <c r="CW81" i="6"/>
  <c r="EZ81" i="6" s="1"/>
  <c r="HC81" i="6" s="1"/>
  <c r="CV81" i="6"/>
  <c r="EY81" i="6" s="1"/>
  <c r="HB81" i="6" s="1"/>
  <c r="CU81" i="6"/>
  <c r="EX81" i="6" s="1"/>
  <c r="HA81" i="6" s="1"/>
  <c r="CT81" i="6"/>
  <c r="EW81" i="6" s="1"/>
  <c r="GZ81" i="6" s="1"/>
  <c r="CS81" i="6"/>
  <c r="EV81" i="6" s="1"/>
  <c r="GY81" i="6" s="1"/>
  <c r="CR81" i="6"/>
  <c r="EU81" i="6" s="1"/>
  <c r="GX81" i="6" s="1"/>
  <c r="CQ81" i="6"/>
  <c r="ET81" i="6" s="1"/>
  <c r="GW81" i="6" s="1"/>
  <c r="CP81" i="6"/>
  <c r="ES81" i="6" s="1"/>
  <c r="GV81" i="6" s="1"/>
  <c r="CO81" i="6"/>
  <c r="ER81" i="6" s="1"/>
  <c r="GU81" i="6" s="1"/>
  <c r="CN81" i="6"/>
  <c r="EQ81" i="6" s="1"/>
  <c r="GT81" i="6" s="1"/>
  <c r="CM81" i="6"/>
  <c r="EP81" i="6" s="1"/>
  <c r="GS81" i="6" s="1"/>
  <c r="CL81" i="6"/>
  <c r="EO81" i="6" s="1"/>
  <c r="GR81" i="6" s="1"/>
  <c r="CK81" i="6"/>
  <c r="EN81" i="6" s="1"/>
  <c r="GQ81" i="6" s="1"/>
  <c r="CJ81" i="6"/>
  <c r="EM81" i="6" s="1"/>
  <c r="GP81" i="6" s="1"/>
  <c r="CI81" i="6"/>
  <c r="EL81" i="6" s="1"/>
  <c r="GO81" i="6" s="1"/>
  <c r="CH81" i="6"/>
  <c r="EK81" i="6" s="1"/>
  <c r="GN81" i="6" s="1"/>
  <c r="CG81" i="6"/>
  <c r="EJ81" i="6" s="1"/>
  <c r="GM81" i="6" s="1"/>
  <c r="CF81" i="6"/>
  <c r="EI81" i="6" s="1"/>
  <c r="GL81" i="6" s="1"/>
  <c r="CE81" i="6"/>
  <c r="EH81" i="6" s="1"/>
  <c r="GK81" i="6" s="1"/>
  <c r="CD81" i="6"/>
  <c r="EG81" i="6" s="1"/>
  <c r="GJ81" i="6" s="1"/>
  <c r="CC81" i="6"/>
  <c r="EF81" i="6" s="1"/>
  <c r="GI81" i="6" s="1"/>
  <c r="CB81" i="6"/>
  <c r="EE81" i="6" s="1"/>
  <c r="GH81" i="6" s="1"/>
  <c r="CA81" i="6"/>
  <c r="ED81" i="6" s="1"/>
  <c r="GG81" i="6" s="1"/>
  <c r="BZ81" i="6"/>
  <c r="EC81" i="6" s="1"/>
  <c r="GF81" i="6" s="1"/>
  <c r="BY81" i="6"/>
  <c r="EB81" i="6" s="1"/>
  <c r="GE81" i="6" s="1"/>
  <c r="BX81" i="6"/>
  <c r="EA81" i="6" s="1"/>
  <c r="GD81" i="6" s="1"/>
  <c r="BW81" i="6"/>
  <c r="DZ81" i="6" s="1"/>
  <c r="GC81" i="6" s="1"/>
  <c r="BV81" i="6"/>
  <c r="DY81" i="6" s="1"/>
  <c r="GB81" i="6" s="1"/>
  <c r="BU81" i="6"/>
  <c r="DX81" i="6" s="1"/>
  <c r="GA81" i="6" s="1"/>
  <c r="BT81" i="6"/>
  <c r="DW81" i="6" s="1"/>
  <c r="FZ81" i="6" s="1"/>
  <c r="BS81" i="6"/>
  <c r="DV81" i="6" s="1"/>
  <c r="FY81" i="6" s="1"/>
  <c r="DU80" i="6"/>
  <c r="FX80" i="6" s="1"/>
  <c r="DT80" i="6"/>
  <c r="FW80" i="6" s="1"/>
  <c r="HZ80" i="6" s="1"/>
  <c r="DS80" i="6"/>
  <c r="FV80" i="6" s="1"/>
  <c r="HY80" i="6" s="1"/>
  <c r="DR80" i="6"/>
  <c r="FU80" i="6" s="1"/>
  <c r="HX80" i="6" s="1"/>
  <c r="DQ80" i="6"/>
  <c r="FT80" i="6" s="1"/>
  <c r="HW80" i="6" s="1"/>
  <c r="DP80" i="6"/>
  <c r="FS80" i="6" s="1"/>
  <c r="HV80" i="6" s="1"/>
  <c r="DO80" i="6"/>
  <c r="FR80" i="6" s="1"/>
  <c r="HU80" i="6" s="1"/>
  <c r="DN80" i="6"/>
  <c r="FQ80" i="6" s="1"/>
  <c r="HT80" i="6" s="1"/>
  <c r="DM80" i="6"/>
  <c r="FP80" i="6" s="1"/>
  <c r="HS80" i="6" s="1"/>
  <c r="DL80" i="6"/>
  <c r="FO80" i="6" s="1"/>
  <c r="HR80" i="6" s="1"/>
  <c r="DK80" i="6"/>
  <c r="FN80" i="6" s="1"/>
  <c r="HQ80" i="6" s="1"/>
  <c r="DJ80" i="6"/>
  <c r="FM80" i="6" s="1"/>
  <c r="HP80" i="6" s="1"/>
  <c r="DI80" i="6"/>
  <c r="FL80" i="6" s="1"/>
  <c r="HO80" i="6" s="1"/>
  <c r="DH80" i="6"/>
  <c r="FK80" i="6" s="1"/>
  <c r="HN80" i="6" s="1"/>
  <c r="DG80" i="6"/>
  <c r="FJ80" i="6" s="1"/>
  <c r="HM80" i="6" s="1"/>
  <c r="DF80" i="6"/>
  <c r="FI80" i="6" s="1"/>
  <c r="HL80" i="6" s="1"/>
  <c r="DE80" i="6"/>
  <c r="FH80" i="6" s="1"/>
  <c r="HK80" i="6" s="1"/>
  <c r="DD80" i="6"/>
  <c r="FG80" i="6" s="1"/>
  <c r="HJ80" i="6" s="1"/>
  <c r="DC80" i="6"/>
  <c r="FF80" i="6" s="1"/>
  <c r="HI80" i="6" s="1"/>
  <c r="DB80" i="6"/>
  <c r="FE80" i="6" s="1"/>
  <c r="HH80" i="6" s="1"/>
  <c r="DA80" i="6"/>
  <c r="FD80" i="6" s="1"/>
  <c r="HG80" i="6" s="1"/>
  <c r="CZ80" i="6"/>
  <c r="FC80" i="6" s="1"/>
  <c r="HF80" i="6" s="1"/>
  <c r="CY80" i="6"/>
  <c r="FB80" i="6" s="1"/>
  <c r="HE80" i="6" s="1"/>
  <c r="CX80" i="6"/>
  <c r="FA80" i="6" s="1"/>
  <c r="HD80" i="6" s="1"/>
  <c r="CW80" i="6"/>
  <c r="EZ80" i="6" s="1"/>
  <c r="HC80" i="6" s="1"/>
  <c r="CV80" i="6"/>
  <c r="EY80" i="6" s="1"/>
  <c r="HB80" i="6" s="1"/>
  <c r="CU80" i="6"/>
  <c r="EX80" i="6" s="1"/>
  <c r="HA80" i="6" s="1"/>
  <c r="CT80" i="6"/>
  <c r="EW80" i="6" s="1"/>
  <c r="GZ80" i="6" s="1"/>
  <c r="CS80" i="6"/>
  <c r="EV80" i="6" s="1"/>
  <c r="GY80" i="6" s="1"/>
  <c r="CR80" i="6"/>
  <c r="EU80" i="6" s="1"/>
  <c r="GX80" i="6" s="1"/>
  <c r="CQ80" i="6"/>
  <c r="ET80" i="6" s="1"/>
  <c r="GW80" i="6" s="1"/>
  <c r="CP80" i="6"/>
  <c r="ES80" i="6" s="1"/>
  <c r="GV80" i="6" s="1"/>
  <c r="CO80" i="6"/>
  <c r="ER80" i="6" s="1"/>
  <c r="GU80" i="6" s="1"/>
  <c r="CN80" i="6"/>
  <c r="EQ80" i="6" s="1"/>
  <c r="GT80" i="6" s="1"/>
  <c r="CM80" i="6"/>
  <c r="EP80" i="6" s="1"/>
  <c r="GS80" i="6" s="1"/>
  <c r="CL80" i="6"/>
  <c r="EO80" i="6" s="1"/>
  <c r="GR80" i="6" s="1"/>
  <c r="CK80" i="6"/>
  <c r="EN80" i="6" s="1"/>
  <c r="GQ80" i="6" s="1"/>
  <c r="CJ80" i="6"/>
  <c r="EM80" i="6" s="1"/>
  <c r="GP80" i="6" s="1"/>
  <c r="CI80" i="6"/>
  <c r="EL80" i="6" s="1"/>
  <c r="GO80" i="6" s="1"/>
  <c r="CH80" i="6"/>
  <c r="EK80" i="6" s="1"/>
  <c r="GN80" i="6" s="1"/>
  <c r="CG80" i="6"/>
  <c r="EJ80" i="6" s="1"/>
  <c r="GM80" i="6" s="1"/>
  <c r="CF80" i="6"/>
  <c r="EI80" i="6" s="1"/>
  <c r="GL80" i="6" s="1"/>
  <c r="CE80" i="6"/>
  <c r="EH80" i="6" s="1"/>
  <c r="GK80" i="6" s="1"/>
  <c r="CD80" i="6"/>
  <c r="EG80" i="6" s="1"/>
  <c r="GJ80" i="6" s="1"/>
  <c r="CC80" i="6"/>
  <c r="EF80" i="6" s="1"/>
  <c r="GI80" i="6" s="1"/>
  <c r="CB80" i="6"/>
  <c r="EE80" i="6" s="1"/>
  <c r="GH80" i="6" s="1"/>
  <c r="CA80" i="6"/>
  <c r="ED80" i="6" s="1"/>
  <c r="GG80" i="6" s="1"/>
  <c r="BZ80" i="6"/>
  <c r="EC80" i="6" s="1"/>
  <c r="GF80" i="6" s="1"/>
  <c r="BY80" i="6"/>
  <c r="EB80" i="6" s="1"/>
  <c r="GE80" i="6" s="1"/>
  <c r="BX80" i="6"/>
  <c r="EA80" i="6" s="1"/>
  <c r="GD80" i="6" s="1"/>
  <c r="BW80" i="6"/>
  <c r="DZ80" i="6" s="1"/>
  <c r="GC80" i="6" s="1"/>
  <c r="BV80" i="6"/>
  <c r="DY80" i="6" s="1"/>
  <c r="GB80" i="6" s="1"/>
  <c r="BU80" i="6"/>
  <c r="DX80" i="6" s="1"/>
  <c r="GA80" i="6" s="1"/>
  <c r="BT80" i="6"/>
  <c r="DW80" i="6" s="1"/>
  <c r="FZ80" i="6" s="1"/>
  <c r="BS80" i="6"/>
  <c r="DV80" i="6" s="1"/>
  <c r="FY80" i="6" s="1"/>
  <c r="DU79" i="6"/>
  <c r="FX79" i="6" s="1"/>
  <c r="DT79" i="6"/>
  <c r="FW79" i="6" s="1"/>
  <c r="HZ79" i="6" s="1"/>
  <c r="DS79" i="6"/>
  <c r="FV79" i="6" s="1"/>
  <c r="HY79" i="6" s="1"/>
  <c r="DR79" i="6"/>
  <c r="FU79" i="6" s="1"/>
  <c r="HX79" i="6" s="1"/>
  <c r="DQ79" i="6"/>
  <c r="FT79" i="6" s="1"/>
  <c r="HW79" i="6" s="1"/>
  <c r="DP79" i="6"/>
  <c r="FS79" i="6" s="1"/>
  <c r="HV79" i="6" s="1"/>
  <c r="DO79" i="6"/>
  <c r="FR79" i="6" s="1"/>
  <c r="HU79" i="6" s="1"/>
  <c r="DN79" i="6"/>
  <c r="FQ79" i="6" s="1"/>
  <c r="HT79" i="6" s="1"/>
  <c r="DM79" i="6"/>
  <c r="FP79" i="6" s="1"/>
  <c r="HS79" i="6" s="1"/>
  <c r="DL79" i="6"/>
  <c r="FO79" i="6" s="1"/>
  <c r="HR79" i="6" s="1"/>
  <c r="DK79" i="6"/>
  <c r="FN79" i="6" s="1"/>
  <c r="HQ79" i="6" s="1"/>
  <c r="DJ79" i="6"/>
  <c r="FM79" i="6" s="1"/>
  <c r="HP79" i="6" s="1"/>
  <c r="DI79" i="6"/>
  <c r="FL79" i="6" s="1"/>
  <c r="HO79" i="6" s="1"/>
  <c r="DH79" i="6"/>
  <c r="FK79" i="6" s="1"/>
  <c r="HN79" i="6" s="1"/>
  <c r="DG79" i="6"/>
  <c r="FJ79" i="6" s="1"/>
  <c r="HM79" i="6" s="1"/>
  <c r="DF79" i="6"/>
  <c r="FI79" i="6" s="1"/>
  <c r="HL79" i="6" s="1"/>
  <c r="DE79" i="6"/>
  <c r="FH79" i="6" s="1"/>
  <c r="HK79" i="6" s="1"/>
  <c r="DD79" i="6"/>
  <c r="FG79" i="6" s="1"/>
  <c r="HJ79" i="6" s="1"/>
  <c r="DC79" i="6"/>
  <c r="FF79" i="6" s="1"/>
  <c r="HI79" i="6" s="1"/>
  <c r="DB79" i="6"/>
  <c r="FE79" i="6" s="1"/>
  <c r="HH79" i="6" s="1"/>
  <c r="DA79" i="6"/>
  <c r="FD79" i="6" s="1"/>
  <c r="HG79" i="6" s="1"/>
  <c r="CZ79" i="6"/>
  <c r="FC79" i="6" s="1"/>
  <c r="HF79" i="6" s="1"/>
  <c r="CY79" i="6"/>
  <c r="FB79" i="6" s="1"/>
  <c r="HE79" i="6" s="1"/>
  <c r="CX79" i="6"/>
  <c r="FA79" i="6" s="1"/>
  <c r="HD79" i="6" s="1"/>
  <c r="CW79" i="6"/>
  <c r="EZ79" i="6" s="1"/>
  <c r="HC79" i="6" s="1"/>
  <c r="CV79" i="6"/>
  <c r="EY79" i="6" s="1"/>
  <c r="HB79" i="6" s="1"/>
  <c r="CU79" i="6"/>
  <c r="EX79" i="6" s="1"/>
  <c r="HA79" i="6" s="1"/>
  <c r="CT79" i="6"/>
  <c r="EW79" i="6" s="1"/>
  <c r="GZ79" i="6" s="1"/>
  <c r="CS79" i="6"/>
  <c r="EV79" i="6" s="1"/>
  <c r="GY79" i="6" s="1"/>
  <c r="CR79" i="6"/>
  <c r="EU79" i="6" s="1"/>
  <c r="GX79" i="6" s="1"/>
  <c r="CQ79" i="6"/>
  <c r="ET79" i="6" s="1"/>
  <c r="GW79" i="6" s="1"/>
  <c r="CP79" i="6"/>
  <c r="ES79" i="6" s="1"/>
  <c r="GV79" i="6" s="1"/>
  <c r="CO79" i="6"/>
  <c r="ER79" i="6" s="1"/>
  <c r="GU79" i="6" s="1"/>
  <c r="CN79" i="6"/>
  <c r="EQ79" i="6" s="1"/>
  <c r="GT79" i="6" s="1"/>
  <c r="CM79" i="6"/>
  <c r="EP79" i="6" s="1"/>
  <c r="GS79" i="6" s="1"/>
  <c r="CL79" i="6"/>
  <c r="EO79" i="6" s="1"/>
  <c r="GR79" i="6" s="1"/>
  <c r="CK79" i="6"/>
  <c r="EN79" i="6" s="1"/>
  <c r="GQ79" i="6" s="1"/>
  <c r="CJ79" i="6"/>
  <c r="EM79" i="6" s="1"/>
  <c r="GP79" i="6" s="1"/>
  <c r="CI79" i="6"/>
  <c r="EL79" i="6" s="1"/>
  <c r="GO79" i="6" s="1"/>
  <c r="CH79" i="6"/>
  <c r="EK79" i="6" s="1"/>
  <c r="GN79" i="6" s="1"/>
  <c r="CG79" i="6"/>
  <c r="EJ79" i="6" s="1"/>
  <c r="GM79" i="6" s="1"/>
  <c r="CF79" i="6"/>
  <c r="EI79" i="6" s="1"/>
  <c r="GL79" i="6" s="1"/>
  <c r="CE79" i="6"/>
  <c r="EH79" i="6" s="1"/>
  <c r="GK79" i="6" s="1"/>
  <c r="CD79" i="6"/>
  <c r="EG79" i="6" s="1"/>
  <c r="GJ79" i="6" s="1"/>
  <c r="CC79" i="6"/>
  <c r="EF79" i="6" s="1"/>
  <c r="GI79" i="6" s="1"/>
  <c r="CB79" i="6"/>
  <c r="EE79" i="6" s="1"/>
  <c r="GH79" i="6" s="1"/>
  <c r="CA79" i="6"/>
  <c r="ED79" i="6" s="1"/>
  <c r="GG79" i="6" s="1"/>
  <c r="BZ79" i="6"/>
  <c r="EC79" i="6" s="1"/>
  <c r="GF79" i="6" s="1"/>
  <c r="BY79" i="6"/>
  <c r="EB79" i="6" s="1"/>
  <c r="GE79" i="6" s="1"/>
  <c r="BX79" i="6"/>
  <c r="EA79" i="6" s="1"/>
  <c r="GD79" i="6" s="1"/>
  <c r="BW79" i="6"/>
  <c r="DZ79" i="6" s="1"/>
  <c r="GC79" i="6" s="1"/>
  <c r="BV79" i="6"/>
  <c r="DY79" i="6" s="1"/>
  <c r="GB79" i="6" s="1"/>
  <c r="BU79" i="6"/>
  <c r="DX79" i="6" s="1"/>
  <c r="GA79" i="6" s="1"/>
  <c r="BT79" i="6"/>
  <c r="DW79" i="6" s="1"/>
  <c r="FZ79" i="6" s="1"/>
  <c r="BS79" i="6"/>
  <c r="DV79" i="6" s="1"/>
  <c r="FY79" i="6" s="1"/>
  <c r="DU78" i="6"/>
  <c r="FX78" i="6" s="1"/>
  <c r="DT78" i="6"/>
  <c r="FW78" i="6" s="1"/>
  <c r="HZ78" i="6" s="1"/>
  <c r="DS78" i="6"/>
  <c r="FV78" i="6" s="1"/>
  <c r="HY78" i="6" s="1"/>
  <c r="DR78" i="6"/>
  <c r="FU78" i="6" s="1"/>
  <c r="HX78" i="6" s="1"/>
  <c r="DQ78" i="6"/>
  <c r="FT78" i="6" s="1"/>
  <c r="HW78" i="6" s="1"/>
  <c r="DP78" i="6"/>
  <c r="FS78" i="6" s="1"/>
  <c r="HV78" i="6" s="1"/>
  <c r="DO78" i="6"/>
  <c r="FR78" i="6" s="1"/>
  <c r="HU78" i="6" s="1"/>
  <c r="DN78" i="6"/>
  <c r="FQ78" i="6" s="1"/>
  <c r="HT78" i="6" s="1"/>
  <c r="DM78" i="6"/>
  <c r="FP78" i="6" s="1"/>
  <c r="HS78" i="6" s="1"/>
  <c r="DL78" i="6"/>
  <c r="FO78" i="6" s="1"/>
  <c r="HR78" i="6" s="1"/>
  <c r="DK78" i="6"/>
  <c r="FN78" i="6" s="1"/>
  <c r="HQ78" i="6" s="1"/>
  <c r="DJ78" i="6"/>
  <c r="FM78" i="6" s="1"/>
  <c r="HP78" i="6" s="1"/>
  <c r="DI78" i="6"/>
  <c r="FL78" i="6" s="1"/>
  <c r="HO78" i="6" s="1"/>
  <c r="DH78" i="6"/>
  <c r="FK78" i="6" s="1"/>
  <c r="HN78" i="6" s="1"/>
  <c r="DG78" i="6"/>
  <c r="FJ78" i="6" s="1"/>
  <c r="HM78" i="6" s="1"/>
  <c r="DF78" i="6"/>
  <c r="FI78" i="6" s="1"/>
  <c r="HL78" i="6" s="1"/>
  <c r="DE78" i="6"/>
  <c r="FH78" i="6" s="1"/>
  <c r="HK78" i="6" s="1"/>
  <c r="DD78" i="6"/>
  <c r="FG78" i="6" s="1"/>
  <c r="HJ78" i="6" s="1"/>
  <c r="DC78" i="6"/>
  <c r="FF78" i="6" s="1"/>
  <c r="HI78" i="6" s="1"/>
  <c r="DB78" i="6"/>
  <c r="FE78" i="6" s="1"/>
  <c r="HH78" i="6" s="1"/>
  <c r="DA78" i="6"/>
  <c r="FD78" i="6" s="1"/>
  <c r="HG78" i="6" s="1"/>
  <c r="CZ78" i="6"/>
  <c r="FC78" i="6" s="1"/>
  <c r="HF78" i="6" s="1"/>
  <c r="CY78" i="6"/>
  <c r="FB78" i="6" s="1"/>
  <c r="HE78" i="6" s="1"/>
  <c r="CX78" i="6"/>
  <c r="FA78" i="6" s="1"/>
  <c r="HD78" i="6" s="1"/>
  <c r="CW78" i="6"/>
  <c r="EZ78" i="6" s="1"/>
  <c r="HC78" i="6" s="1"/>
  <c r="CV78" i="6"/>
  <c r="EY78" i="6" s="1"/>
  <c r="HB78" i="6" s="1"/>
  <c r="CU78" i="6"/>
  <c r="EX78" i="6" s="1"/>
  <c r="HA78" i="6" s="1"/>
  <c r="CT78" i="6"/>
  <c r="EW78" i="6" s="1"/>
  <c r="GZ78" i="6" s="1"/>
  <c r="CS78" i="6"/>
  <c r="EV78" i="6" s="1"/>
  <c r="GY78" i="6" s="1"/>
  <c r="CR78" i="6"/>
  <c r="EU78" i="6" s="1"/>
  <c r="GX78" i="6" s="1"/>
  <c r="CQ78" i="6"/>
  <c r="ET78" i="6" s="1"/>
  <c r="GW78" i="6" s="1"/>
  <c r="CP78" i="6"/>
  <c r="ES78" i="6" s="1"/>
  <c r="GV78" i="6" s="1"/>
  <c r="CO78" i="6"/>
  <c r="ER78" i="6" s="1"/>
  <c r="GU78" i="6" s="1"/>
  <c r="CN78" i="6"/>
  <c r="EQ78" i="6" s="1"/>
  <c r="GT78" i="6" s="1"/>
  <c r="CM78" i="6"/>
  <c r="EP78" i="6" s="1"/>
  <c r="GS78" i="6" s="1"/>
  <c r="CL78" i="6"/>
  <c r="EO78" i="6" s="1"/>
  <c r="GR78" i="6" s="1"/>
  <c r="CK78" i="6"/>
  <c r="EN78" i="6" s="1"/>
  <c r="GQ78" i="6" s="1"/>
  <c r="CJ78" i="6"/>
  <c r="EM78" i="6" s="1"/>
  <c r="GP78" i="6" s="1"/>
  <c r="CI78" i="6"/>
  <c r="EL78" i="6" s="1"/>
  <c r="GO78" i="6" s="1"/>
  <c r="CH78" i="6"/>
  <c r="EK78" i="6" s="1"/>
  <c r="GN78" i="6" s="1"/>
  <c r="CG78" i="6"/>
  <c r="EJ78" i="6" s="1"/>
  <c r="GM78" i="6" s="1"/>
  <c r="CF78" i="6"/>
  <c r="EI78" i="6" s="1"/>
  <c r="GL78" i="6" s="1"/>
  <c r="CE78" i="6"/>
  <c r="EH78" i="6" s="1"/>
  <c r="GK78" i="6" s="1"/>
  <c r="CD78" i="6"/>
  <c r="EG78" i="6" s="1"/>
  <c r="GJ78" i="6" s="1"/>
  <c r="CC78" i="6"/>
  <c r="EF78" i="6" s="1"/>
  <c r="GI78" i="6" s="1"/>
  <c r="CB78" i="6"/>
  <c r="EE78" i="6" s="1"/>
  <c r="GH78" i="6" s="1"/>
  <c r="CA78" i="6"/>
  <c r="ED78" i="6" s="1"/>
  <c r="GG78" i="6" s="1"/>
  <c r="BZ78" i="6"/>
  <c r="EC78" i="6" s="1"/>
  <c r="GF78" i="6" s="1"/>
  <c r="BY78" i="6"/>
  <c r="EB78" i="6" s="1"/>
  <c r="GE78" i="6" s="1"/>
  <c r="BX78" i="6"/>
  <c r="EA78" i="6" s="1"/>
  <c r="GD78" i="6" s="1"/>
  <c r="BW78" i="6"/>
  <c r="DZ78" i="6" s="1"/>
  <c r="GC78" i="6" s="1"/>
  <c r="BV78" i="6"/>
  <c r="DY78" i="6" s="1"/>
  <c r="GB78" i="6" s="1"/>
  <c r="BU78" i="6"/>
  <c r="DX78" i="6" s="1"/>
  <c r="GA78" i="6" s="1"/>
  <c r="BT78" i="6"/>
  <c r="DW78" i="6" s="1"/>
  <c r="FZ78" i="6" s="1"/>
  <c r="BS78" i="6"/>
  <c r="DV78" i="6" s="1"/>
  <c r="FY78" i="6" s="1"/>
  <c r="DU77" i="6"/>
  <c r="FX77" i="6" s="1"/>
  <c r="DT77" i="6"/>
  <c r="FW77" i="6" s="1"/>
  <c r="HZ77" i="6" s="1"/>
  <c r="DS77" i="6"/>
  <c r="FV77" i="6" s="1"/>
  <c r="HY77" i="6" s="1"/>
  <c r="DR77" i="6"/>
  <c r="FU77" i="6" s="1"/>
  <c r="HX77" i="6" s="1"/>
  <c r="DQ77" i="6"/>
  <c r="FT77" i="6" s="1"/>
  <c r="HW77" i="6" s="1"/>
  <c r="DP77" i="6"/>
  <c r="FS77" i="6" s="1"/>
  <c r="HV77" i="6" s="1"/>
  <c r="DO77" i="6"/>
  <c r="FR77" i="6" s="1"/>
  <c r="HU77" i="6" s="1"/>
  <c r="DN77" i="6"/>
  <c r="FQ77" i="6" s="1"/>
  <c r="HT77" i="6" s="1"/>
  <c r="DM77" i="6"/>
  <c r="FP77" i="6" s="1"/>
  <c r="HS77" i="6" s="1"/>
  <c r="DL77" i="6"/>
  <c r="FO77" i="6" s="1"/>
  <c r="HR77" i="6" s="1"/>
  <c r="DK77" i="6"/>
  <c r="FN77" i="6" s="1"/>
  <c r="HQ77" i="6" s="1"/>
  <c r="DJ77" i="6"/>
  <c r="FM77" i="6" s="1"/>
  <c r="HP77" i="6" s="1"/>
  <c r="DI77" i="6"/>
  <c r="FL77" i="6" s="1"/>
  <c r="HO77" i="6" s="1"/>
  <c r="DH77" i="6"/>
  <c r="FK77" i="6" s="1"/>
  <c r="HN77" i="6" s="1"/>
  <c r="DG77" i="6"/>
  <c r="FJ77" i="6" s="1"/>
  <c r="HM77" i="6" s="1"/>
  <c r="DF77" i="6"/>
  <c r="FI77" i="6" s="1"/>
  <c r="HL77" i="6" s="1"/>
  <c r="DE77" i="6"/>
  <c r="FH77" i="6" s="1"/>
  <c r="HK77" i="6" s="1"/>
  <c r="DD77" i="6"/>
  <c r="FG77" i="6" s="1"/>
  <c r="HJ77" i="6" s="1"/>
  <c r="DC77" i="6"/>
  <c r="FF77" i="6" s="1"/>
  <c r="HI77" i="6" s="1"/>
  <c r="DB77" i="6"/>
  <c r="FE77" i="6" s="1"/>
  <c r="HH77" i="6" s="1"/>
  <c r="DA77" i="6"/>
  <c r="FD77" i="6" s="1"/>
  <c r="HG77" i="6" s="1"/>
  <c r="CZ77" i="6"/>
  <c r="FC77" i="6" s="1"/>
  <c r="HF77" i="6" s="1"/>
  <c r="CY77" i="6"/>
  <c r="FB77" i="6" s="1"/>
  <c r="HE77" i="6" s="1"/>
  <c r="CX77" i="6"/>
  <c r="FA77" i="6" s="1"/>
  <c r="HD77" i="6" s="1"/>
  <c r="CW77" i="6"/>
  <c r="EZ77" i="6" s="1"/>
  <c r="HC77" i="6" s="1"/>
  <c r="CV77" i="6"/>
  <c r="EY77" i="6" s="1"/>
  <c r="HB77" i="6" s="1"/>
  <c r="CU77" i="6"/>
  <c r="EX77" i="6" s="1"/>
  <c r="HA77" i="6" s="1"/>
  <c r="CT77" i="6"/>
  <c r="EW77" i="6" s="1"/>
  <c r="GZ77" i="6" s="1"/>
  <c r="CS77" i="6"/>
  <c r="EV77" i="6" s="1"/>
  <c r="GY77" i="6" s="1"/>
  <c r="CR77" i="6"/>
  <c r="EU77" i="6" s="1"/>
  <c r="GX77" i="6" s="1"/>
  <c r="CQ77" i="6"/>
  <c r="ET77" i="6" s="1"/>
  <c r="GW77" i="6" s="1"/>
  <c r="CP77" i="6"/>
  <c r="ES77" i="6" s="1"/>
  <c r="GV77" i="6" s="1"/>
  <c r="CO77" i="6"/>
  <c r="ER77" i="6" s="1"/>
  <c r="GU77" i="6" s="1"/>
  <c r="CN77" i="6"/>
  <c r="EQ77" i="6" s="1"/>
  <c r="GT77" i="6" s="1"/>
  <c r="CM77" i="6"/>
  <c r="EP77" i="6" s="1"/>
  <c r="GS77" i="6" s="1"/>
  <c r="CL77" i="6"/>
  <c r="EO77" i="6" s="1"/>
  <c r="GR77" i="6" s="1"/>
  <c r="CK77" i="6"/>
  <c r="EN77" i="6" s="1"/>
  <c r="GQ77" i="6" s="1"/>
  <c r="CJ77" i="6"/>
  <c r="EM77" i="6" s="1"/>
  <c r="GP77" i="6" s="1"/>
  <c r="CI77" i="6"/>
  <c r="EL77" i="6" s="1"/>
  <c r="GO77" i="6" s="1"/>
  <c r="CH77" i="6"/>
  <c r="EK77" i="6" s="1"/>
  <c r="GN77" i="6" s="1"/>
  <c r="CG77" i="6"/>
  <c r="EJ77" i="6" s="1"/>
  <c r="GM77" i="6" s="1"/>
  <c r="CF77" i="6"/>
  <c r="EI77" i="6" s="1"/>
  <c r="GL77" i="6" s="1"/>
  <c r="CE77" i="6"/>
  <c r="EH77" i="6" s="1"/>
  <c r="GK77" i="6" s="1"/>
  <c r="CD77" i="6"/>
  <c r="EG77" i="6" s="1"/>
  <c r="GJ77" i="6" s="1"/>
  <c r="CC77" i="6"/>
  <c r="EF77" i="6" s="1"/>
  <c r="GI77" i="6" s="1"/>
  <c r="CB77" i="6"/>
  <c r="EE77" i="6" s="1"/>
  <c r="GH77" i="6" s="1"/>
  <c r="CA77" i="6"/>
  <c r="ED77" i="6" s="1"/>
  <c r="GG77" i="6" s="1"/>
  <c r="BZ77" i="6"/>
  <c r="EC77" i="6" s="1"/>
  <c r="GF77" i="6" s="1"/>
  <c r="BY77" i="6"/>
  <c r="EB77" i="6" s="1"/>
  <c r="GE77" i="6" s="1"/>
  <c r="BX77" i="6"/>
  <c r="EA77" i="6" s="1"/>
  <c r="GD77" i="6" s="1"/>
  <c r="BW77" i="6"/>
  <c r="DZ77" i="6" s="1"/>
  <c r="GC77" i="6" s="1"/>
  <c r="BV77" i="6"/>
  <c r="DY77" i="6" s="1"/>
  <c r="GB77" i="6" s="1"/>
  <c r="BU77" i="6"/>
  <c r="DX77" i="6" s="1"/>
  <c r="GA77" i="6" s="1"/>
  <c r="BT77" i="6"/>
  <c r="DW77" i="6" s="1"/>
  <c r="FZ77" i="6" s="1"/>
  <c r="BS77" i="6"/>
  <c r="DV77" i="6" s="1"/>
  <c r="FY77" i="6" s="1"/>
  <c r="DU76" i="6"/>
  <c r="FX76" i="6" s="1"/>
  <c r="DT76" i="6"/>
  <c r="FW76" i="6" s="1"/>
  <c r="HZ76" i="6" s="1"/>
  <c r="DS76" i="6"/>
  <c r="FV76" i="6" s="1"/>
  <c r="HY76" i="6" s="1"/>
  <c r="DR76" i="6"/>
  <c r="FU76" i="6" s="1"/>
  <c r="HX76" i="6" s="1"/>
  <c r="DQ76" i="6"/>
  <c r="FT76" i="6" s="1"/>
  <c r="HW76" i="6" s="1"/>
  <c r="DP76" i="6"/>
  <c r="FS76" i="6" s="1"/>
  <c r="HV76" i="6" s="1"/>
  <c r="DO76" i="6"/>
  <c r="FR76" i="6" s="1"/>
  <c r="HU76" i="6" s="1"/>
  <c r="DN76" i="6"/>
  <c r="FQ76" i="6" s="1"/>
  <c r="HT76" i="6" s="1"/>
  <c r="DM76" i="6"/>
  <c r="FP76" i="6" s="1"/>
  <c r="HS76" i="6" s="1"/>
  <c r="DL76" i="6"/>
  <c r="FO76" i="6" s="1"/>
  <c r="HR76" i="6" s="1"/>
  <c r="DK76" i="6"/>
  <c r="FN76" i="6" s="1"/>
  <c r="HQ76" i="6" s="1"/>
  <c r="DJ76" i="6"/>
  <c r="FM76" i="6" s="1"/>
  <c r="HP76" i="6" s="1"/>
  <c r="DI76" i="6"/>
  <c r="FL76" i="6" s="1"/>
  <c r="HO76" i="6" s="1"/>
  <c r="DH76" i="6"/>
  <c r="FK76" i="6" s="1"/>
  <c r="HN76" i="6" s="1"/>
  <c r="DG76" i="6"/>
  <c r="FJ76" i="6" s="1"/>
  <c r="HM76" i="6" s="1"/>
  <c r="DF76" i="6"/>
  <c r="FI76" i="6" s="1"/>
  <c r="HL76" i="6" s="1"/>
  <c r="DE76" i="6"/>
  <c r="FH76" i="6" s="1"/>
  <c r="HK76" i="6" s="1"/>
  <c r="DD76" i="6"/>
  <c r="FG76" i="6" s="1"/>
  <c r="HJ76" i="6" s="1"/>
  <c r="DC76" i="6"/>
  <c r="FF76" i="6" s="1"/>
  <c r="HI76" i="6" s="1"/>
  <c r="DB76" i="6"/>
  <c r="FE76" i="6" s="1"/>
  <c r="HH76" i="6" s="1"/>
  <c r="DA76" i="6"/>
  <c r="FD76" i="6" s="1"/>
  <c r="HG76" i="6" s="1"/>
  <c r="CZ76" i="6"/>
  <c r="FC76" i="6" s="1"/>
  <c r="HF76" i="6" s="1"/>
  <c r="CY76" i="6"/>
  <c r="FB76" i="6" s="1"/>
  <c r="HE76" i="6" s="1"/>
  <c r="CX76" i="6"/>
  <c r="FA76" i="6" s="1"/>
  <c r="HD76" i="6" s="1"/>
  <c r="CW76" i="6"/>
  <c r="EZ76" i="6" s="1"/>
  <c r="HC76" i="6" s="1"/>
  <c r="CV76" i="6"/>
  <c r="EY76" i="6" s="1"/>
  <c r="HB76" i="6" s="1"/>
  <c r="CU76" i="6"/>
  <c r="EX76" i="6" s="1"/>
  <c r="HA76" i="6" s="1"/>
  <c r="CT76" i="6"/>
  <c r="EW76" i="6" s="1"/>
  <c r="GZ76" i="6" s="1"/>
  <c r="CS76" i="6"/>
  <c r="EV76" i="6" s="1"/>
  <c r="GY76" i="6" s="1"/>
  <c r="CR76" i="6"/>
  <c r="EU76" i="6" s="1"/>
  <c r="GX76" i="6" s="1"/>
  <c r="CQ76" i="6"/>
  <c r="ET76" i="6" s="1"/>
  <c r="GW76" i="6" s="1"/>
  <c r="CP76" i="6"/>
  <c r="ES76" i="6" s="1"/>
  <c r="GV76" i="6" s="1"/>
  <c r="CO76" i="6"/>
  <c r="ER76" i="6" s="1"/>
  <c r="GU76" i="6" s="1"/>
  <c r="CN76" i="6"/>
  <c r="EQ76" i="6" s="1"/>
  <c r="GT76" i="6" s="1"/>
  <c r="CM76" i="6"/>
  <c r="EP76" i="6" s="1"/>
  <c r="GS76" i="6" s="1"/>
  <c r="CL76" i="6"/>
  <c r="EO76" i="6" s="1"/>
  <c r="GR76" i="6" s="1"/>
  <c r="CK76" i="6"/>
  <c r="EN76" i="6" s="1"/>
  <c r="GQ76" i="6" s="1"/>
  <c r="CJ76" i="6"/>
  <c r="EM76" i="6" s="1"/>
  <c r="GP76" i="6" s="1"/>
  <c r="CI76" i="6"/>
  <c r="EL76" i="6" s="1"/>
  <c r="GO76" i="6" s="1"/>
  <c r="CH76" i="6"/>
  <c r="EK76" i="6" s="1"/>
  <c r="GN76" i="6" s="1"/>
  <c r="CG76" i="6"/>
  <c r="EJ76" i="6" s="1"/>
  <c r="GM76" i="6" s="1"/>
  <c r="CF76" i="6"/>
  <c r="EI76" i="6" s="1"/>
  <c r="GL76" i="6" s="1"/>
  <c r="CE76" i="6"/>
  <c r="EH76" i="6" s="1"/>
  <c r="GK76" i="6" s="1"/>
  <c r="CD76" i="6"/>
  <c r="EG76" i="6" s="1"/>
  <c r="GJ76" i="6" s="1"/>
  <c r="CC76" i="6"/>
  <c r="EF76" i="6" s="1"/>
  <c r="GI76" i="6" s="1"/>
  <c r="CB76" i="6"/>
  <c r="EE76" i="6" s="1"/>
  <c r="GH76" i="6" s="1"/>
  <c r="CA76" i="6"/>
  <c r="ED76" i="6" s="1"/>
  <c r="GG76" i="6" s="1"/>
  <c r="BZ76" i="6"/>
  <c r="EC76" i="6" s="1"/>
  <c r="GF76" i="6" s="1"/>
  <c r="BY76" i="6"/>
  <c r="EB76" i="6" s="1"/>
  <c r="GE76" i="6" s="1"/>
  <c r="BX76" i="6"/>
  <c r="EA76" i="6" s="1"/>
  <c r="GD76" i="6" s="1"/>
  <c r="BW76" i="6"/>
  <c r="DZ76" i="6" s="1"/>
  <c r="GC76" i="6" s="1"/>
  <c r="BV76" i="6"/>
  <c r="DY76" i="6" s="1"/>
  <c r="GB76" i="6" s="1"/>
  <c r="BU76" i="6"/>
  <c r="DX76" i="6" s="1"/>
  <c r="GA76" i="6" s="1"/>
  <c r="BT76" i="6"/>
  <c r="DW76" i="6" s="1"/>
  <c r="FZ76" i="6" s="1"/>
  <c r="BS76" i="6"/>
  <c r="DV76" i="6" s="1"/>
  <c r="FY76" i="6" s="1"/>
  <c r="DU75" i="6"/>
  <c r="FX75" i="6" s="1"/>
  <c r="DT75" i="6"/>
  <c r="FW75" i="6" s="1"/>
  <c r="HZ75" i="6" s="1"/>
  <c r="DS75" i="6"/>
  <c r="FV75" i="6" s="1"/>
  <c r="HY75" i="6" s="1"/>
  <c r="DR75" i="6"/>
  <c r="FU75" i="6" s="1"/>
  <c r="HX75" i="6" s="1"/>
  <c r="DQ75" i="6"/>
  <c r="FT75" i="6" s="1"/>
  <c r="HW75" i="6" s="1"/>
  <c r="DP75" i="6"/>
  <c r="FS75" i="6" s="1"/>
  <c r="HV75" i="6" s="1"/>
  <c r="DO75" i="6"/>
  <c r="FR75" i="6" s="1"/>
  <c r="HU75" i="6" s="1"/>
  <c r="DN75" i="6"/>
  <c r="FQ75" i="6" s="1"/>
  <c r="HT75" i="6" s="1"/>
  <c r="DM75" i="6"/>
  <c r="FP75" i="6" s="1"/>
  <c r="HS75" i="6" s="1"/>
  <c r="DL75" i="6"/>
  <c r="FO75" i="6" s="1"/>
  <c r="HR75" i="6" s="1"/>
  <c r="DK75" i="6"/>
  <c r="FN75" i="6" s="1"/>
  <c r="HQ75" i="6" s="1"/>
  <c r="DJ75" i="6"/>
  <c r="FM75" i="6" s="1"/>
  <c r="HP75" i="6" s="1"/>
  <c r="DI75" i="6"/>
  <c r="FL75" i="6" s="1"/>
  <c r="HO75" i="6" s="1"/>
  <c r="DH75" i="6"/>
  <c r="FK75" i="6" s="1"/>
  <c r="HN75" i="6" s="1"/>
  <c r="DG75" i="6"/>
  <c r="FJ75" i="6" s="1"/>
  <c r="HM75" i="6" s="1"/>
  <c r="DF75" i="6"/>
  <c r="FI75" i="6" s="1"/>
  <c r="HL75" i="6" s="1"/>
  <c r="DE75" i="6"/>
  <c r="FH75" i="6" s="1"/>
  <c r="HK75" i="6" s="1"/>
  <c r="DD75" i="6"/>
  <c r="FG75" i="6" s="1"/>
  <c r="HJ75" i="6" s="1"/>
  <c r="DC75" i="6"/>
  <c r="FF75" i="6" s="1"/>
  <c r="HI75" i="6" s="1"/>
  <c r="DB75" i="6"/>
  <c r="FE75" i="6" s="1"/>
  <c r="HH75" i="6" s="1"/>
  <c r="DA75" i="6"/>
  <c r="FD75" i="6" s="1"/>
  <c r="HG75" i="6" s="1"/>
  <c r="CZ75" i="6"/>
  <c r="FC75" i="6" s="1"/>
  <c r="HF75" i="6" s="1"/>
  <c r="CY75" i="6"/>
  <c r="FB75" i="6" s="1"/>
  <c r="HE75" i="6" s="1"/>
  <c r="CX75" i="6"/>
  <c r="FA75" i="6" s="1"/>
  <c r="HD75" i="6" s="1"/>
  <c r="CW75" i="6"/>
  <c r="EZ75" i="6" s="1"/>
  <c r="HC75" i="6" s="1"/>
  <c r="CV75" i="6"/>
  <c r="EY75" i="6" s="1"/>
  <c r="HB75" i="6" s="1"/>
  <c r="CU75" i="6"/>
  <c r="EX75" i="6" s="1"/>
  <c r="HA75" i="6" s="1"/>
  <c r="CT75" i="6"/>
  <c r="EW75" i="6" s="1"/>
  <c r="GZ75" i="6" s="1"/>
  <c r="CS75" i="6"/>
  <c r="EV75" i="6" s="1"/>
  <c r="GY75" i="6" s="1"/>
  <c r="CR75" i="6"/>
  <c r="EU75" i="6" s="1"/>
  <c r="GX75" i="6" s="1"/>
  <c r="CQ75" i="6"/>
  <c r="ET75" i="6" s="1"/>
  <c r="GW75" i="6" s="1"/>
  <c r="CP75" i="6"/>
  <c r="ES75" i="6" s="1"/>
  <c r="GV75" i="6" s="1"/>
  <c r="CO75" i="6"/>
  <c r="ER75" i="6" s="1"/>
  <c r="GU75" i="6" s="1"/>
  <c r="CN75" i="6"/>
  <c r="EQ75" i="6" s="1"/>
  <c r="GT75" i="6" s="1"/>
  <c r="CM75" i="6"/>
  <c r="EP75" i="6" s="1"/>
  <c r="GS75" i="6" s="1"/>
  <c r="CL75" i="6"/>
  <c r="EO75" i="6" s="1"/>
  <c r="GR75" i="6" s="1"/>
  <c r="CK75" i="6"/>
  <c r="EN75" i="6" s="1"/>
  <c r="GQ75" i="6" s="1"/>
  <c r="CJ75" i="6"/>
  <c r="EM75" i="6" s="1"/>
  <c r="GP75" i="6" s="1"/>
  <c r="CI75" i="6"/>
  <c r="EL75" i="6" s="1"/>
  <c r="GO75" i="6" s="1"/>
  <c r="CH75" i="6"/>
  <c r="EK75" i="6" s="1"/>
  <c r="GN75" i="6" s="1"/>
  <c r="CG75" i="6"/>
  <c r="EJ75" i="6" s="1"/>
  <c r="GM75" i="6" s="1"/>
  <c r="CF75" i="6"/>
  <c r="EI75" i="6" s="1"/>
  <c r="GL75" i="6" s="1"/>
  <c r="CE75" i="6"/>
  <c r="EH75" i="6" s="1"/>
  <c r="GK75" i="6" s="1"/>
  <c r="CD75" i="6"/>
  <c r="EG75" i="6" s="1"/>
  <c r="GJ75" i="6" s="1"/>
  <c r="CC75" i="6"/>
  <c r="EF75" i="6" s="1"/>
  <c r="GI75" i="6" s="1"/>
  <c r="CB75" i="6"/>
  <c r="EE75" i="6" s="1"/>
  <c r="GH75" i="6" s="1"/>
  <c r="CA75" i="6"/>
  <c r="ED75" i="6" s="1"/>
  <c r="GG75" i="6" s="1"/>
  <c r="BZ75" i="6"/>
  <c r="EC75" i="6" s="1"/>
  <c r="GF75" i="6" s="1"/>
  <c r="BY75" i="6"/>
  <c r="EB75" i="6" s="1"/>
  <c r="GE75" i="6" s="1"/>
  <c r="BX75" i="6"/>
  <c r="EA75" i="6" s="1"/>
  <c r="GD75" i="6" s="1"/>
  <c r="BW75" i="6"/>
  <c r="DZ75" i="6" s="1"/>
  <c r="GC75" i="6" s="1"/>
  <c r="BV75" i="6"/>
  <c r="DY75" i="6" s="1"/>
  <c r="GB75" i="6" s="1"/>
  <c r="BU75" i="6"/>
  <c r="DX75" i="6" s="1"/>
  <c r="GA75" i="6" s="1"/>
  <c r="BT75" i="6"/>
  <c r="DW75" i="6" s="1"/>
  <c r="FZ75" i="6" s="1"/>
  <c r="BS75" i="6"/>
  <c r="DV75" i="6" s="1"/>
  <c r="FY75" i="6" s="1"/>
  <c r="DU74" i="6"/>
  <c r="FX74" i="6" s="1"/>
  <c r="DT74" i="6"/>
  <c r="FW74" i="6" s="1"/>
  <c r="HZ74" i="6" s="1"/>
  <c r="DS74" i="6"/>
  <c r="FV74" i="6" s="1"/>
  <c r="HY74" i="6" s="1"/>
  <c r="DR74" i="6"/>
  <c r="FU74" i="6" s="1"/>
  <c r="HX74" i="6" s="1"/>
  <c r="DQ74" i="6"/>
  <c r="FT74" i="6" s="1"/>
  <c r="HW74" i="6" s="1"/>
  <c r="DP74" i="6"/>
  <c r="FS74" i="6" s="1"/>
  <c r="HV74" i="6" s="1"/>
  <c r="DO74" i="6"/>
  <c r="FR74" i="6" s="1"/>
  <c r="HU74" i="6" s="1"/>
  <c r="DN74" i="6"/>
  <c r="FQ74" i="6" s="1"/>
  <c r="HT74" i="6" s="1"/>
  <c r="DM74" i="6"/>
  <c r="FP74" i="6" s="1"/>
  <c r="HS74" i="6" s="1"/>
  <c r="DL74" i="6"/>
  <c r="FO74" i="6" s="1"/>
  <c r="HR74" i="6" s="1"/>
  <c r="DK74" i="6"/>
  <c r="FN74" i="6" s="1"/>
  <c r="HQ74" i="6" s="1"/>
  <c r="DJ74" i="6"/>
  <c r="FM74" i="6" s="1"/>
  <c r="HP74" i="6" s="1"/>
  <c r="DI74" i="6"/>
  <c r="FL74" i="6" s="1"/>
  <c r="HO74" i="6" s="1"/>
  <c r="DH74" i="6"/>
  <c r="FK74" i="6" s="1"/>
  <c r="HN74" i="6" s="1"/>
  <c r="DG74" i="6"/>
  <c r="FJ74" i="6" s="1"/>
  <c r="HM74" i="6" s="1"/>
  <c r="DF74" i="6"/>
  <c r="FI74" i="6" s="1"/>
  <c r="HL74" i="6" s="1"/>
  <c r="DE74" i="6"/>
  <c r="FH74" i="6" s="1"/>
  <c r="HK74" i="6" s="1"/>
  <c r="DD74" i="6"/>
  <c r="FG74" i="6" s="1"/>
  <c r="HJ74" i="6" s="1"/>
  <c r="DC74" i="6"/>
  <c r="FF74" i="6" s="1"/>
  <c r="HI74" i="6" s="1"/>
  <c r="DB74" i="6"/>
  <c r="FE74" i="6" s="1"/>
  <c r="HH74" i="6" s="1"/>
  <c r="DA74" i="6"/>
  <c r="FD74" i="6" s="1"/>
  <c r="HG74" i="6" s="1"/>
  <c r="CZ74" i="6"/>
  <c r="FC74" i="6" s="1"/>
  <c r="HF74" i="6" s="1"/>
  <c r="CY74" i="6"/>
  <c r="FB74" i="6" s="1"/>
  <c r="HE74" i="6" s="1"/>
  <c r="CX74" i="6"/>
  <c r="FA74" i="6" s="1"/>
  <c r="HD74" i="6" s="1"/>
  <c r="CW74" i="6"/>
  <c r="EZ74" i="6" s="1"/>
  <c r="HC74" i="6" s="1"/>
  <c r="CV74" i="6"/>
  <c r="EY74" i="6" s="1"/>
  <c r="HB74" i="6" s="1"/>
  <c r="CU74" i="6"/>
  <c r="EX74" i="6" s="1"/>
  <c r="HA74" i="6" s="1"/>
  <c r="CT74" i="6"/>
  <c r="EW74" i="6" s="1"/>
  <c r="GZ74" i="6" s="1"/>
  <c r="CS74" i="6"/>
  <c r="EV74" i="6" s="1"/>
  <c r="GY74" i="6" s="1"/>
  <c r="CR74" i="6"/>
  <c r="EU74" i="6" s="1"/>
  <c r="GX74" i="6" s="1"/>
  <c r="CQ74" i="6"/>
  <c r="ET74" i="6" s="1"/>
  <c r="GW74" i="6" s="1"/>
  <c r="CP74" i="6"/>
  <c r="ES74" i="6" s="1"/>
  <c r="GV74" i="6" s="1"/>
  <c r="CO74" i="6"/>
  <c r="ER74" i="6" s="1"/>
  <c r="GU74" i="6" s="1"/>
  <c r="CN74" i="6"/>
  <c r="EQ74" i="6" s="1"/>
  <c r="GT74" i="6" s="1"/>
  <c r="CM74" i="6"/>
  <c r="EP74" i="6" s="1"/>
  <c r="GS74" i="6" s="1"/>
  <c r="CL74" i="6"/>
  <c r="EO74" i="6" s="1"/>
  <c r="GR74" i="6" s="1"/>
  <c r="CK74" i="6"/>
  <c r="EN74" i="6" s="1"/>
  <c r="GQ74" i="6" s="1"/>
  <c r="CJ74" i="6"/>
  <c r="EM74" i="6" s="1"/>
  <c r="GP74" i="6" s="1"/>
  <c r="CI74" i="6"/>
  <c r="EL74" i="6" s="1"/>
  <c r="GO74" i="6" s="1"/>
  <c r="CH74" i="6"/>
  <c r="EK74" i="6" s="1"/>
  <c r="GN74" i="6" s="1"/>
  <c r="CG74" i="6"/>
  <c r="EJ74" i="6" s="1"/>
  <c r="GM74" i="6" s="1"/>
  <c r="CF74" i="6"/>
  <c r="EI74" i="6" s="1"/>
  <c r="GL74" i="6" s="1"/>
  <c r="CE74" i="6"/>
  <c r="EH74" i="6" s="1"/>
  <c r="GK74" i="6" s="1"/>
  <c r="CD74" i="6"/>
  <c r="EG74" i="6" s="1"/>
  <c r="GJ74" i="6" s="1"/>
  <c r="CC74" i="6"/>
  <c r="EF74" i="6" s="1"/>
  <c r="GI74" i="6" s="1"/>
  <c r="CB74" i="6"/>
  <c r="EE74" i="6" s="1"/>
  <c r="GH74" i="6" s="1"/>
  <c r="CA74" i="6"/>
  <c r="ED74" i="6" s="1"/>
  <c r="GG74" i="6" s="1"/>
  <c r="BZ74" i="6"/>
  <c r="EC74" i="6" s="1"/>
  <c r="GF74" i="6" s="1"/>
  <c r="BY74" i="6"/>
  <c r="EB74" i="6" s="1"/>
  <c r="GE74" i="6" s="1"/>
  <c r="BX74" i="6"/>
  <c r="EA74" i="6" s="1"/>
  <c r="GD74" i="6" s="1"/>
  <c r="BW74" i="6"/>
  <c r="DZ74" i="6" s="1"/>
  <c r="GC74" i="6" s="1"/>
  <c r="BV74" i="6"/>
  <c r="DY74" i="6" s="1"/>
  <c r="GB74" i="6" s="1"/>
  <c r="BU74" i="6"/>
  <c r="DX74" i="6" s="1"/>
  <c r="GA74" i="6" s="1"/>
  <c r="BT74" i="6"/>
  <c r="DW74" i="6" s="1"/>
  <c r="FZ74" i="6" s="1"/>
  <c r="BS74" i="6"/>
  <c r="DV74" i="6" s="1"/>
  <c r="FY74" i="6" s="1"/>
  <c r="DU73" i="6"/>
  <c r="FX73" i="6" s="1"/>
  <c r="DT73" i="6"/>
  <c r="FW73" i="6" s="1"/>
  <c r="HZ73" i="6" s="1"/>
  <c r="DS73" i="6"/>
  <c r="FV73" i="6" s="1"/>
  <c r="HY73" i="6" s="1"/>
  <c r="DR73" i="6"/>
  <c r="FU73" i="6" s="1"/>
  <c r="HX73" i="6" s="1"/>
  <c r="DQ73" i="6"/>
  <c r="FT73" i="6" s="1"/>
  <c r="HW73" i="6" s="1"/>
  <c r="DP73" i="6"/>
  <c r="FS73" i="6" s="1"/>
  <c r="HV73" i="6" s="1"/>
  <c r="DO73" i="6"/>
  <c r="FR73" i="6" s="1"/>
  <c r="HU73" i="6" s="1"/>
  <c r="DN73" i="6"/>
  <c r="FQ73" i="6" s="1"/>
  <c r="HT73" i="6" s="1"/>
  <c r="DM73" i="6"/>
  <c r="FP73" i="6" s="1"/>
  <c r="HS73" i="6" s="1"/>
  <c r="DL73" i="6"/>
  <c r="FO73" i="6" s="1"/>
  <c r="HR73" i="6" s="1"/>
  <c r="DK73" i="6"/>
  <c r="FN73" i="6" s="1"/>
  <c r="HQ73" i="6" s="1"/>
  <c r="DJ73" i="6"/>
  <c r="FM73" i="6" s="1"/>
  <c r="HP73" i="6" s="1"/>
  <c r="DI73" i="6"/>
  <c r="FL73" i="6" s="1"/>
  <c r="HO73" i="6" s="1"/>
  <c r="DH73" i="6"/>
  <c r="FK73" i="6" s="1"/>
  <c r="HN73" i="6" s="1"/>
  <c r="DG73" i="6"/>
  <c r="FJ73" i="6" s="1"/>
  <c r="HM73" i="6" s="1"/>
  <c r="DF73" i="6"/>
  <c r="FI73" i="6" s="1"/>
  <c r="HL73" i="6" s="1"/>
  <c r="DE73" i="6"/>
  <c r="FH73" i="6" s="1"/>
  <c r="HK73" i="6" s="1"/>
  <c r="DD73" i="6"/>
  <c r="FG73" i="6" s="1"/>
  <c r="HJ73" i="6" s="1"/>
  <c r="DC73" i="6"/>
  <c r="FF73" i="6" s="1"/>
  <c r="HI73" i="6" s="1"/>
  <c r="DB73" i="6"/>
  <c r="FE73" i="6" s="1"/>
  <c r="HH73" i="6" s="1"/>
  <c r="DA73" i="6"/>
  <c r="FD73" i="6" s="1"/>
  <c r="HG73" i="6" s="1"/>
  <c r="CZ73" i="6"/>
  <c r="FC73" i="6" s="1"/>
  <c r="HF73" i="6" s="1"/>
  <c r="CY73" i="6"/>
  <c r="FB73" i="6" s="1"/>
  <c r="HE73" i="6" s="1"/>
  <c r="CX73" i="6"/>
  <c r="FA73" i="6" s="1"/>
  <c r="HD73" i="6" s="1"/>
  <c r="CW73" i="6"/>
  <c r="EZ73" i="6" s="1"/>
  <c r="HC73" i="6" s="1"/>
  <c r="CV73" i="6"/>
  <c r="EY73" i="6" s="1"/>
  <c r="HB73" i="6" s="1"/>
  <c r="CU73" i="6"/>
  <c r="EX73" i="6" s="1"/>
  <c r="HA73" i="6" s="1"/>
  <c r="CT73" i="6"/>
  <c r="EW73" i="6" s="1"/>
  <c r="GZ73" i="6" s="1"/>
  <c r="CS73" i="6"/>
  <c r="EV73" i="6" s="1"/>
  <c r="GY73" i="6" s="1"/>
  <c r="CR73" i="6"/>
  <c r="EU73" i="6" s="1"/>
  <c r="GX73" i="6" s="1"/>
  <c r="CQ73" i="6"/>
  <c r="ET73" i="6" s="1"/>
  <c r="GW73" i="6" s="1"/>
  <c r="CP73" i="6"/>
  <c r="ES73" i="6" s="1"/>
  <c r="GV73" i="6" s="1"/>
  <c r="CO73" i="6"/>
  <c r="ER73" i="6" s="1"/>
  <c r="GU73" i="6" s="1"/>
  <c r="CN73" i="6"/>
  <c r="EQ73" i="6" s="1"/>
  <c r="GT73" i="6" s="1"/>
  <c r="CM73" i="6"/>
  <c r="EP73" i="6" s="1"/>
  <c r="GS73" i="6" s="1"/>
  <c r="CL73" i="6"/>
  <c r="EO73" i="6" s="1"/>
  <c r="GR73" i="6" s="1"/>
  <c r="CK73" i="6"/>
  <c r="EN73" i="6" s="1"/>
  <c r="GQ73" i="6" s="1"/>
  <c r="CJ73" i="6"/>
  <c r="EM73" i="6" s="1"/>
  <c r="GP73" i="6" s="1"/>
  <c r="CI73" i="6"/>
  <c r="EL73" i="6" s="1"/>
  <c r="GO73" i="6" s="1"/>
  <c r="CH73" i="6"/>
  <c r="EK73" i="6" s="1"/>
  <c r="GN73" i="6" s="1"/>
  <c r="CG73" i="6"/>
  <c r="EJ73" i="6" s="1"/>
  <c r="GM73" i="6" s="1"/>
  <c r="CF73" i="6"/>
  <c r="EI73" i="6" s="1"/>
  <c r="GL73" i="6" s="1"/>
  <c r="CE73" i="6"/>
  <c r="EH73" i="6" s="1"/>
  <c r="GK73" i="6" s="1"/>
  <c r="CD73" i="6"/>
  <c r="EG73" i="6" s="1"/>
  <c r="GJ73" i="6" s="1"/>
  <c r="CC73" i="6"/>
  <c r="EF73" i="6" s="1"/>
  <c r="GI73" i="6" s="1"/>
  <c r="CB73" i="6"/>
  <c r="EE73" i="6" s="1"/>
  <c r="GH73" i="6" s="1"/>
  <c r="CA73" i="6"/>
  <c r="ED73" i="6" s="1"/>
  <c r="GG73" i="6" s="1"/>
  <c r="BZ73" i="6"/>
  <c r="EC73" i="6" s="1"/>
  <c r="GF73" i="6" s="1"/>
  <c r="BY73" i="6"/>
  <c r="EB73" i="6" s="1"/>
  <c r="GE73" i="6" s="1"/>
  <c r="BX73" i="6"/>
  <c r="EA73" i="6" s="1"/>
  <c r="GD73" i="6" s="1"/>
  <c r="BW73" i="6"/>
  <c r="DZ73" i="6" s="1"/>
  <c r="GC73" i="6" s="1"/>
  <c r="BV73" i="6"/>
  <c r="DY73" i="6" s="1"/>
  <c r="GB73" i="6" s="1"/>
  <c r="BU73" i="6"/>
  <c r="DX73" i="6" s="1"/>
  <c r="GA73" i="6" s="1"/>
  <c r="BT73" i="6"/>
  <c r="DW73" i="6" s="1"/>
  <c r="FZ73" i="6" s="1"/>
  <c r="BS73" i="6"/>
  <c r="DV73" i="6" s="1"/>
  <c r="FY73" i="6" s="1"/>
  <c r="DU72" i="6"/>
  <c r="FX72" i="6" s="1"/>
  <c r="DT72" i="6"/>
  <c r="FW72" i="6" s="1"/>
  <c r="HZ72" i="6" s="1"/>
  <c r="DS72" i="6"/>
  <c r="FV72" i="6" s="1"/>
  <c r="HY72" i="6" s="1"/>
  <c r="DR72" i="6"/>
  <c r="FU72" i="6" s="1"/>
  <c r="HX72" i="6" s="1"/>
  <c r="DQ72" i="6"/>
  <c r="FT72" i="6" s="1"/>
  <c r="HW72" i="6" s="1"/>
  <c r="DP72" i="6"/>
  <c r="FS72" i="6" s="1"/>
  <c r="HV72" i="6" s="1"/>
  <c r="DO72" i="6"/>
  <c r="FR72" i="6" s="1"/>
  <c r="HU72" i="6" s="1"/>
  <c r="DN72" i="6"/>
  <c r="FQ72" i="6" s="1"/>
  <c r="HT72" i="6" s="1"/>
  <c r="DM72" i="6"/>
  <c r="FP72" i="6" s="1"/>
  <c r="HS72" i="6" s="1"/>
  <c r="DL72" i="6"/>
  <c r="FO72" i="6" s="1"/>
  <c r="HR72" i="6" s="1"/>
  <c r="DK72" i="6"/>
  <c r="FN72" i="6" s="1"/>
  <c r="HQ72" i="6" s="1"/>
  <c r="DJ72" i="6"/>
  <c r="FM72" i="6" s="1"/>
  <c r="HP72" i="6" s="1"/>
  <c r="DI72" i="6"/>
  <c r="FL72" i="6" s="1"/>
  <c r="HO72" i="6" s="1"/>
  <c r="DH72" i="6"/>
  <c r="FK72" i="6" s="1"/>
  <c r="HN72" i="6" s="1"/>
  <c r="DG72" i="6"/>
  <c r="FJ72" i="6" s="1"/>
  <c r="HM72" i="6" s="1"/>
  <c r="DF72" i="6"/>
  <c r="FI72" i="6" s="1"/>
  <c r="HL72" i="6" s="1"/>
  <c r="DE72" i="6"/>
  <c r="FH72" i="6" s="1"/>
  <c r="HK72" i="6" s="1"/>
  <c r="DD72" i="6"/>
  <c r="FG72" i="6" s="1"/>
  <c r="HJ72" i="6" s="1"/>
  <c r="DC72" i="6"/>
  <c r="FF72" i="6" s="1"/>
  <c r="HI72" i="6" s="1"/>
  <c r="DB72" i="6"/>
  <c r="FE72" i="6" s="1"/>
  <c r="HH72" i="6" s="1"/>
  <c r="DA72" i="6"/>
  <c r="FD72" i="6" s="1"/>
  <c r="HG72" i="6" s="1"/>
  <c r="CZ72" i="6"/>
  <c r="FC72" i="6" s="1"/>
  <c r="HF72" i="6" s="1"/>
  <c r="CY72" i="6"/>
  <c r="FB72" i="6" s="1"/>
  <c r="HE72" i="6" s="1"/>
  <c r="CX72" i="6"/>
  <c r="FA72" i="6" s="1"/>
  <c r="HD72" i="6" s="1"/>
  <c r="CW72" i="6"/>
  <c r="EZ72" i="6" s="1"/>
  <c r="HC72" i="6" s="1"/>
  <c r="CV72" i="6"/>
  <c r="EY72" i="6" s="1"/>
  <c r="HB72" i="6" s="1"/>
  <c r="CU72" i="6"/>
  <c r="EX72" i="6" s="1"/>
  <c r="HA72" i="6" s="1"/>
  <c r="CT72" i="6"/>
  <c r="EW72" i="6" s="1"/>
  <c r="GZ72" i="6" s="1"/>
  <c r="CS72" i="6"/>
  <c r="EV72" i="6" s="1"/>
  <c r="GY72" i="6" s="1"/>
  <c r="CR72" i="6"/>
  <c r="EU72" i="6" s="1"/>
  <c r="GX72" i="6" s="1"/>
  <c r="CQ72" i="6"/>
  <c r="ET72" i="6" s="1"/>
  <c r="GW72" i="6" s="1"/>
  <c r="CP72" i="6"/>
  <c r="ES72" i="6" s="1"/>
  <c r="GV72" i="6" s="1"/>
  <c r="CO72" i="6"/>
  <c r="ER72" i="6" s="1"/>
  <c r="GU72" i="6" s="1"/>
  <c r="CN72" i="6"/>
  <c r="EQ72" i="6" s="1"/>
  <c r="GT72" i="6" s="1"/>
  <c r="CM72" i="6"/>
  <c r="EP72" i="6" s="1"/>
  <c r="GS72" i="6" s="1"/>
  <c r="CL72" i="6"/>
  <c r="EO72" i="6" s="1"/>
  <c r="GR72" i="6" s="1"/>
  <c r="CK72" i="6"/>
  <c r="EN72" i="6" s="1"/>
  <c r="GQ72" i="6" s="1"/>
  <c r="CJ72" i="6"/>
  <c r="EM72" i="6" s="1"/>
  <c r="GP72" i="6" s="1"/>
  <c r="CI72" i="6"/>
  <c r="EL72" i="6" s="1"/>
  <c r="GO72" i="6" s="1"/>
  <c r="CH72" i="6"/>
  <c r="EK72" i="6" s="1"/>
  <c r="GN72" i="6" s="1"/>
  <c r="CG72" i="6"/>
  <c r="EJ72" i="6" s="1"/>
  <c r="GM72" i="6" s="1"/>
  <c r="CF72" i="6"/>
  <c r="EI72" i="6" s="1"/>
  <c r="GL72" i="6" s="1"/>
  <c r="CE72" i="6"/>
  <c r="EH72" i="6" s="1"/>
  <c r="GK72" i="6" s="1"/>
  <c r="CD72" i="6"/>
  <c r="EG72" i="6" s="1"/>
  <c r="GJ72" i="6" s="1"/>
  <c r="CC72" i="6"/>
  <c r="EF72" i="6" s="1"/>
  <c r="GI72" i="6" s="1"/>
  <c r="CB72" i="6"/>
  <c r="EE72" i="6" s="1"/>
  <c r="GH72" i="6" s="1"/>
  <c r="CA72" i="6"/>
  <c r="ED72" i="6" s="1"/>
  <c r="GG72" i="6" s="1"/>
  <c r="BZ72" i="6"/>
  <c r="EC72" i="6" s="1"/>
  <c r="GF72" i="6" s="1"/>
  <c r="BY72" i="6"/>
  <c r="EB72" i="6" s="1"/>
  <c r="GE72" i="6" s="1"/>
  <c r="BX72" i="6"/>
  <c r="EA72" i="6" s="1"/>
  <c r="GD72" i="6" s="1"/>
  <c r="BW72" i="6"/>
  <c r="DZ72" i="6" s="1"/>
  <c r="GC72" i="6" s="1"/>
  <c r="BV72" i="6"/>
  <c r="DY72" i="6" s="1"/>
  <c r="GB72" i="6" s="1"/>
  <c r="BU72" i="6"/>
  <c r="DX72" i="6" s="1"/>
  <c r="GA72" i="6" s="1"/>
  <c r="BT72" i="6"/>
  <c r="DW72" i="6" s="1"/>
  <c r="FZ72" i="6" s="1"/>
  <c r="BS72" i="6"/>
  <c r="DV72" i="6" s="1"/>
  <c r="FY72" i="6" s="1"/>
  <c r="DU71" i="6"/>
  <c r="FX71" i="6" s="1"/>
  <c r="DT71" i="6"/>
  <c r="FW71" i="6" s="1"/>
  <c r="HZ71" i="6" s="1"/>
  <c r="DS71" i="6"/>
  <c r="FV71" i="6" s="1"/>
  <c r="HY71" i="6" s="1"/>
  <c r="DR71" i="6"/>
  <c r="FU71" i="6" s="1"/>
  <c r="HX71" i="6" s="1"/>
  <c r="DQ71" i="6"/>
  <c r="FT71" i="6" s="1"/>
  <c r="HW71" i="6" s="1"/>
  <c r="DP71" i="6"/>
  <c r="FS71" i="6" s="1"/>
  <c r="HV71" i="6" s="1"/>
  <c r="DO71" i="6"/>
  <c r="FR71" i="6" s="1"/>
  <c r="HU71" i="6" s="1"/>
  <c r="DN71" i="6"/>
  <c r="FQ71" i="6" s="1"/>
  <c r="HT71" i="6" s="1"/>
  <c r="DM71" i="6"/>
  <c r="FP71" i="6" s="1"/>
  <c r="HS71" i="6" s="1"/>
  <c r="DL71" i="6"/>
  <c r="FO71" i="6" s="1"/>
  <c r="HR71" i="6" s="1"/>
  <c r="DK71" i="6"/>
  <c r="FN71" i="6" s="1"/>
  <c r="HQ71" i="6" s="1"/>
  <c r="DJ71" i="6"/>
  <c r="FM71" i="6" s="1"/>
  <c r="HP71" i="6" s="1"/>
  <c r="DI71" i="6"/>
  <c r="FL71" i="6" s="1"/>
  <c r="HO71" i="6" s="1"/>
  <c r="DH71" i="6"/>
  <c r="FK71" i="6" s="1"/>
  <c r="HN71" i="6" s="1"/>
  <c r="DG71" i="6"/>
  <c r="FJ71" i="6" s="1"/>
  <c r="HM71" i="6" s="1"/>
  <c r="DF71" i="6"/>
  <c r="FI71" i="6" s="1"/>
  <c r="HL71" i="6" s="1"/>
  <c r="DE71" i="6"/>
  <c r="FH71" i="6" s="1"/>
  <c r="HK71" i="6" s="1"/>
  <c r="DD71" i="6"/>
  <c r="FG71" i="6" s="1"/>
  <c r="HJ71" i="6" s="1"/>
  <c r="DC71" i="6"/>
  <c r="FF71" i="6" s="1"/>
  <c r="HI71" i="6" s="1"/>
  <c r="DB71" i="6"/>
  <c r="FE71" i="6" s="1"/>
  <c r="HH71" i="6" s="1"/>
  <c r="DA71" i="6"/>
  <c r="FD71" i="6" s="1"/>
  <c r="HG71" i="6" s="1"/>
  <c r="CZ71" i="6"/>
  <c r="FC71" i="6" s="1"/>
  <c r="HF71" i="6" s="1"/>
  <c r="CY71" i="6"/>
  <c r="FB71" i="6" s="1"/>
  <c r="HE71" i="6" s="1"/>
  <c r="CX71" i="6"/>
  <c r="FA71" i="6" s="1"/>
  <c r="HD71" i="6" s="1"/>
  <c r="CW71" i="6"/>
  <c r="EZ71" i="6" s="1"/>
  <c r="HC71" i="6" s="1"/>
  <c r="CV71" i="6"/>
  <c r="EY71" i="6" s="1"/>
  <c r="HB71" i="6" s="1"/>
  <c r="CU71" i="6"/>
  <c r="EX71" i="6" s="1"/>
  <c r="HA71" i="6" s="1"/>
  <c r="CT71" i="6"/>
  <c r="EW71" i="6" s="1"/>
  <c r="GZ71" i="6" s="1"/>
  <c r="CS71" i="6"/>
  <c r="EV71" i="6" s="1"/>
  <c r="GY71" i="6" s="1"/>
  <c r="CR71" i="6"/>
  <c r="EU71" i="6" s="1"/>
  <c r="GX71" i="6" s="1"/>
  <c r="CQ71" i="6"/>
  <c r="ET71" i="6" s="1"/>
  <c r="GW71" i="6" s="1"/>
  <c r="CP71" i="6"/>
  <c r="ES71" i="6" s="1"/>
  <c r="GV71" i="6" s="1"/>
  <c r="CO71" i="6"/>
  <c r="ER71" i="6" s="1"/>
  <c r="GU71" i="6" s="1"/>
  <c r="CN71" i="6"/>
  <c r="EQ71" i="6" s="1"/>
  <c r="GT71" i="6" s="1"/>
  <c r="CM71" i="6"/>
  <c r="EP71" i="6" s="1"/>
  <c r="GS71" i="6" s="1"/>
  <c r="CL71" i="6"/>
  <c r="EO71" i="6" s="1"/>
  <c r="GR71" i="6" s="1"/>
  <c r="CK71" i="6"/>
  <c r="EN71" i="6" s="1"/>
  <c r="GQ71" i="6" s="1"/>
  <c r="CJ71" i="6"/>
  <c r="EM71" i="6" s="1"/>
  <c r="GP71" i="6" s="1"/>
  <c r="CI71" i="6"/>
  <c r="EL71" i="6" s="1"/>
  <c r="GO71" i="6" s="1"/>
  <c r="CH71" i="6"/>
  <c r="EK71" i="6" s="1"/>
  <c r="GN71" i="6" s="1"/>
  <c r="CG71" i="6"/>
  <c r="EJ71" i="6" s="1"/>
  <c r="GM71" i="6" s="1"/>
  <c r="CF71" i="6"/>
  <c r="EI71" i="6" s="1"/>
  <c r="GL71" i="6" s="1"/>
  <c r="CE71" i="6"/>
  <c r="EH71" i="6" s="1"/>
  <c r="GK71" i="6" s="1"/>
  <c r="CD71" i="6"/>
  <c r="EG71" i="6" s="1"/>
  <c r="GJ71" i="6" s="1"/>
  <c r="CC71" i="6"/>
  <c r="EF71" i="6" s="1"/>
  <c r="GI71" i="6" s="1"/>
  <c r="CB71" i="6"/>
  <c r="EE71" i="6" s="1"/>
  <c r="GH71" i="6" s="1"/>
  <c r="CA71" i="6"/>
  <c r="ED71" i="6" s="1"/>
  <c r="GG71" i="6" s="1"/>
  <c r="BZ71" i="6"/>
  <c r="EC71" i="6" s="1"/>
  <c r="GF71" i="6" s="1"/>
  <c r="BY71" i="6"/>
  <c r="EB71" i="6" s="1"/>
  <c r="GE71" i="6" s="1"/>
  <c r="BX71" i="6"/>
  <c r="EA71" i="6" s="1"/>
  <c r="GD71" i="6" s="1"/>
  <c r="BW71" i="6"/>
  <c r="DZ71" i="6" s="1"/>
  <c r="GC71" i="6" s="1"/>
  <c r="BV71" i="6"/>
  <c r="DY71" i="6" s="1"/>
  <c r="GB71" i="6" s="1"/>
  <c r="BU71" i="6"/>
  <c r="DX71" i="6" s="1"/>
  <c r="GA71" i="6" s="1"/>
  <c r="BT71" i="6"/>
  <c r="DW71" i="6" s="1"/>
  <c r="FZ71" i="6" s="1"/>
  <c r="BS71" i="6"/>
  <c r="DV71" i="6" s="1"/>
  <c r="FY71" i="6" s="1"/>
  <c r="DU70" i="6"/>
  <c r="FX70" i="6" s="1"/>
  <c r="DT70" i="6"/>
  <c r="FW70" i="6" s="1"/>
  <c r="HZ70" i="6" s="1"/>
  <c r="DS70" i="6"/>
  <c r="FV70" i="6" s="1"/>
  <c r="HY70" i="6" s="1"/>
  <c r="DR70" i="6"/>
  <c r="FU70" i="6" s="1"/>
  <c r="HX70" i="6" s="1"/>
  <c r="DQ70" i="6"/>
  <c r="FT70" i="6" s="1"/>
  <c r="HW70" i="6" s="1"/>
  <c r="DP70" i="6"/>
  <c r="FS70" i="6" s="1"/>
  <c r="HV70" i="6" s="1"/>
  <c r="DO70" i="6"/>
  <c r="FR70" i="6" s="1"/>
  <c r="HU70" i="6" s="1"/>
  <c r="DN70" i="6"/>
  <c r="FQ70" i="6" s="1"/>
  <c r="HT70" i="6" s="1"/>
  <c r="DM70" i="6"/>
  <c r="FP70" i="6" s="1"/>
  <c r="HS70" i="6" s="1"/>
  <c r="DL70" i="6"/>
  <c r="FO70" i="6" s="1"/>
  <c r="HR70" i="6" s="1"/>
  <c r="DK70" i="6"/>
  <c r="FN70" i="6" s="1"/>
  <c r="HQ70" i="6" s="1"/>
  <c r="DJ70" i="6"/>
  <c r="FM70" i="6" s="1"/>
  <c r="HP70" i="6" s="1"/>
  <c r="DI70" i="6"/>
  <c r="FL70" i="6" s="1"/>
  <c r="HO70" i="6" s="1"/>
  <c r="DH70" i="6"/>
  <c r="FK70" i="6" s="1"/>
  <c r="HN70" i="6" s="1"/>
  <c r="DG70" i="6"/>
  <c r="FJ70" i="6" s="1"/>
  <c r="HM70" i="6" s="1"/>
  <c r="DF70" i="6"/>
  <c r="FI70" i="6" s="1"/>
  <c r="HL70" i="6" s="1"/>
  <c r="DE70" i="6"/>
  <c r="FH70" i="6" s="1"/>
  <c r="HK70" i="6" s="1"/>
  <c r="DD70" i="6"/>
  <c r="FG70" i="6" s="1"/>
  <c r="HJ70" i="6" s="1"/>
  <c r="DC70" i="6"/>
  <c r="FF70" i="6" s="1"/>
  <c r="HI70" i="6" s="1"/>
  <c r="DB70" i="6"/>
  <c r="FE70" i="6" s="1"/>
  <c r="HH70" i="6" s="1"/>
  <c r="DA70" i="6"/>
  <c r="FD70" i="6" s="1"/>
  <c r="HG70" i="6" s="1"/>
  <c r="CZ70" i="6"/>
  <c r="FC70" i="6" s="1"/>
  <c r="HF70" i="6" s="1"/>
  <c r="CY70" i="6"/>
  <c r="FB70" i="6" s="1"/>
  <c r="HE70" i="6" s="1"/>
  <c r="CX70" i="6"/>
  <c r="FA70" i="6" s="1"/>
  <c r="HD70" i="6" s="1"/>
  <c r="CW70" i="6"/>
  <c r="EZ70" i="6" s="1"/>
  <c r="HC70" i="6" s="1"/>
  <c r="CV70" i="6"/>
  <c r="EY70" i="6" s="1"/>
  <c r="HB70" i="6" s="1"/>
  <c r="CU70" i="6"/>
  <c r="EX70" i="6" s="1"/>
  <c r="HA70" i="6" s="1"/>
  <c r="CT70" i="6"/>
  <c r="EW70" i="6" s="1"/>
  <c r="GZ70" i="6" s="1"/>
  <c r="CS70" i="6"/>
  <c r="EV70" i="6" s="1"/>
  <c r="GY70" i="6" s="1"/>
  <c r="CR70" i="6"/>
  <c r="EU70" i="6" s="1"/>
  <c r="GX70" i="6" s="1"/>
  <c r="CQ70" i="6"/>
  <c r="ET70" i="6" s="1"/>
  <c r="GW70" i="6" s="1"/>
  <c r="CP70" i="6"/>
  <c r="ES70" i="6" s="1"/>
  <c r="GV70" i="6" s="1"/>
  <c r="CO70" i="6"/>
  <c r="ER70" i="6" s="1"/>
  <c r="GU70" i="6" s="1"/>
  <c r="CN70" i="6"/>
  <c r="EQ70" i="6" s="1"/>
  <c r="GT70" i="6" s="1"/>
  <c r="CM70" i="6"/>
  <c r="EP70" i="6" s="1"/>
  <c r="GS70" i="6" s="1"/>
  <c r="CL70" i="6"/>
  <c r="EO70" i="6" s="1"/>
  <c r="GR70" i="6" s="1"/>
  <c r="CK70" i="6"/>
  <c r="EN70" i="6" s="1"/>
  <c r="GQ70" i="6" s="1"/>
  <c r="CJ70" i="6"/>
  <c r="EM70" i="6" s="1"/>
  <c r="GP70" i="6" s="1"/>
  <c r="CI70" i="6"/>
  <c r="EL70" i="6" s="1"/>
  <c r="GO70" i="6" s="1"/>
  <c r="CH70" i="6"/>
  <c r="EK70" i="6" s="1"/>
  <c r="GN70" i="6" s="1"/>
  <c r="CG70" i="6"/>
  <c r="EJ70" i="6" s="1"/>
  <c r="GM70" i="6" s="1"/>
  <c r="CF70" i="6"/>
  <c r="EI70" i="6" s="1"/>
  <c r="GL70" i="6" s="1"/>
  <c r="CE70" i="6"/>
  <c r="EH70" i="6" s="1"/>
  <c r="GK70" i="6" s="1"/>
  <c r="CD70" i="6"/>
  <c r="EG70" i="6" s="1"/>
  <c r="GJ70" i="6" s="1"/>
  <c r="CC70" i="6"/>
  <c r="EF70" i="6" s="1"/>
  <c r="GI70" i="6" s="1"/>
  <c r="CB70" i="6"/>
  <c r="EE70" i="6" s="1"/>
  <c r="GH70" i="6" s="1"/>
  <c r="CA70" i="6"/>
  <c r="ED70" i="6" s="1"/>
  <c r="GG70" i="6" s="1"/>
  <c r="BZ70" i="6"/>
  <c r="EC70" i="6" s="1"/>
  <c r="GF70" i="6" s="1"/>
  <c r="BY70" i="6"/>
  <c r="EB70" i="6" s="1"/>
  <c r="GE70" i="6" s="1"/>
  <c r="BX70" i="6"/>
  <c r="EA70" i="6" s="1"/>
  <c r="GD70" i="6" s="1"/>
  <c r="BW70" i="6"/>
  <c r="DZ70" i="6" s="1"/>
  <c r="GC70" i="6" s="1"/>
  <c r="BV70" i="6"/>
  <c r="DY70" i="6" s="1"/>
  <c r="GB70" i="6" s="1"/>
  <c r="BU70" i="6"/>
  <c r="DX70" i="6" s="1"/>
  <c r="GA70" i="6" s="1"/>
  <c r="BT70" i="6"/>
  <c r="DW70" i="6" s="1"/>
  <c r="FZ70" i="6" s="1"/>
  <c r="BS70" i="6"/>
  <c r="DV70" i="6" s="1"/>
  <c r="FY70" i="6" s="1"/>
  <c r="DU69" i="6"/>
  <c r="FX69" i="6" s="1"/>
  <c r="DT69" i="6"/>
  <c r="FW69" i="6" s="1"/>
  <c r="HZ69" i="6" s="1"/>
  <c r="DS69" i="6"/>
  <c r="FV69" i="6" s="1"/>
  <c r="HY69" i="6" s="1"/>
  <c r="DR69" i="6"/>
  <c r="FU69" i="6" s="1"/>
  <c r="HX69" i="6" s="1"/>
  <c r="DQ69" i="6"/>
  <c r="FT69" i="6" s="1"/>
  <c r="HW69" i="6" s="1"/>
  <c r="DP69" i="6"/>
  <c r="FS69" i="6" s="1"/>
  <c r="HV69" i="6" s="1"/>
  <c r="DO69" i="6"/>
  <c r="FR69" i="6" s="1"/>
  <c r="HU69" i="6" s="1"/>
  <c r="DN69" i="6"/>
  <c r="FQ69" i="6" s="1"/>
  <c r="HT69" i="6" s="1"/>
  <c r="DM69" i="6"/>
  <c r="FP69" i="6" s="1"/>
  <c r="HS69" i="6" s="1"/>
  <c r="DL69" i="6"/>
  <c r="FO69" i="6" s="1"/>
  <c r="HR69" i="6" s="1"/>
  <c r="DK69" i="6"/>
  <c r="FN69" i="6" s="1"/>
  <c r="HQ69" i="6" s="1"/>
  <c r="DJ69" i="6"/>
  <c r="FM69" i="6" s="1"/>
  <c r="HP69" i="6" s="1"/>
  <c r="DI69" i="6"/>
  <c r="FL69" i="6" s="1"/>
  <c r="HO69" i="6" s="1"/>
  <c r="DH69" i="6"/>
  <c r="FK69" i="6" s="1"/>
  <c r="HN69" i="6" s="1"/>
  <c r="DG69" i="6"/>
  <c r="FJ69" i="6" s="1"/>
  <c r="HM69" i="6" s="1"/>
  <c r="DF69" i="6"/>
  <c r="FI69" i="6" s="1"/>
  <c r="HL69" i="6" s="1"/>
  <c r="DE69" i="6"/>
  <c r="FH69" i="6" s="1"/>
  <c r="HK69" i="6" s="1"/>
  <c r="DD69" i="6"/>
  <c r="FG69" i="6" s="1"/>
  <c r="HJ69" i="6" s="1"/>
  <c r="DC69" i="6"/>
  <c r="FF69" i="6" s="1"/>
  <c r="HI69" i="6" s="1"/>
  <c r="DB69" i="6"/>
  <c r="FE69" i="6" s="1"/>
  <c r="HH69" i="6" s="1"/>
  <c r="DA69" i="6"/>
  <c r="FD69" i="6" s="1"/>
  <c r="HG69" i="6" s="1"/>
  <c r="CZ69" i="6"/>
  <c r="FC69" i="6" s="1"/>
  <c r="HF69" i="6" s="1"/>
  <c r="CY69" i="6"/>
  <c r="FB69" i="6" s="1"/>
  <c r="HE69" i="6" s="1"/>
  <c r="CX69" i="6"/>
  <c r="FA69" i="6" s="1"/>
  <c r="HD69" i="6" s="1"/>
  <c r="CW69" i="6"/>
  <c r="EZ69" i="6" s="1"/>
  <c r="HC69" i="6" s="1"/>
  <c r="CV69" i="6"/>
  <c r="EY69" i="6" s="1"/>
  <c r="HB69" i="6" s="1"/>
  <c r="CU69" i="6"/>
  <c r="EX69" i="6" s="1"/>
  <c r="HA69" i="6" s="1"/>
  <c r="CT69" i="6"/>
  <c r="EW69" i="6" s="1"/>
  <c r="GZ69" i="6" s="1"/>
  <c r="CS69" i="6"/>
  <c r="EV69" i="6" s="1"/>
  <c r="GY69" i="6" s="1"/>
  <c r="CR69" i="6"/>
  <c r="EU69" i="6" s="1"/>
  <c r="GX69" i="6" s="1"/>
  <c r="CQ69" i="6"/>
  <c r="ET69" i="6" s="1"/>
  <c r="GW69" i="6" s="1"/>
  <c r="CP69" i="6"/>
  <c r="ES69" i="6" s="1"/>
  <c r="GV69" i="6" s="1"/>
  <c r="CO69" i="6"/>
  <c r="ER69" i="6" s="1"/>
  <c r="GU69" i="6" s="1"/>
  <c r="CN69" i="6"/>
  <c r="EQ69" i="6" s="1"/>
  <c r="GT69" i="6" s="1"/>
  <c r="CM69" i="6"/>
  <c r="EP69" i="6" s="1"/>
  <c r="GS69" i="6" s="1"/>
  <c r="CL69" i="6"/>
  <c r="EO69" i="6" s="1"/>
  <c r="GR69" i="6" s="1"/>
  <c r="CK69" i="6"/>
  <c r="EN69" i="6" s="1"/>
  <c r="GQ69" i="6" s="1"/>
  <c r="CJ69" i="6"/>
  <c r="EM69" i="6" s="1"/>
  <c r="GP69" i="6" s="1"/>
  <c r="CI69" i="6"/>
  <c r="EL69" i="6" s="1"/>
  <c r="GO69" i="6" s="1"/>
  <c r="CH69" i="6"/>
  <c r="EK69" i="6" s="1"/>
  <c r="GN69" i="6" s="1"/>
  <c r="CG69" i="6"/>
  <c r="EJ69" i="6" s="1"/>
  <c r="GM69" i="6" s="1"/>
  <c r="CF69" i="6"/>
  <c r="EI69" i="6" s="1"/>
  <c r="GL69" i="6" s="1"/>
  <c r="CE69" i="6"/>
  <c r="EH69" i="6" s="1"/>
  <c r="GK69" i="6" s="1"/>
  <c r="CD69" i="6"/>
  <c r="EG69" i="6" s="1"/>
  <c r="GJ69" i="6" s="1"/>
  <c r="CC69" i="6"/>
  <c r="EF69" i="6" s="1"/>
  <c r="GI69" i="6" s="1"/>
  <c r="CB69" i="6"/>
  <c r="EE69" i="6" s="1"/>
  <c r="GH69" i="6" s="1"/>
  <c r="CA69" i="6"/>
  <c r="ED69" i="6" s="1"/>
  <c r="GG69" i="6" s="1"/>
  <c r="BZ69" i="6"/>
  <c r="EC69" i="6" s="1"/>
  <c r="GF69" i="6" s="1"/>
  <c r="BY69" i="6"/>
  <c r="EB69" i="6" s="1"/>
  <c r="GE69" i="6" s="1"/>
  <c r="BX69" i="6"/>
  <c r="EA69" i="6" s="1"/>
  <c r="GD69" i="6" s="1"/>
  <c r="BW69" i="6"/>
  <c r="DZ69" i="6" s="1"/>
  <c r="GC69" i="6" s="1"/>
  <c r="BV69" i="6"/>
  <c r="DY69" i="6" s="1"/>
  <c r="GB69" i="6" s="1"/>
  <c r="BU69" i="6"/>
  <c r="DX69" i="6" s="1"/>
  <c r="GA69" i="6" s="1"/>
  <c r="BT69" i="6"/>
  <c r="DW69" i="6" s="1"/>
  <c r="FZ69" i="6" s="1"/>
  <c r="BS69" i="6"/>
  <c r="DV69" i="6" s="1"/>
  <c r="FY69" i="6" s="1"/>
  <c r="DU68" i="6"/>
  <c r="FX68" i="6" s="1"/>
  <c r="DT68" i="6"/>
  <c r="FW68" i="6" s="1"/>
  <c r="HZ68" i="6" s="1"/>
  <c r="DS68" i="6"/>
  <c r="FV68" i="6" s="1"/>
  <c r="HY68" i="6" s="1"/>
  <c r="DR68" i="6"/>
  <c r="FU68" i="6" s="1"/>
  <c r="HX68" i="6" s="1"/>
  <c r="DQ68" i="6"/>
  <c r="FT68" i="6" s="1"/>
  <c r="HW68" i="6" s="1"/>
  <c r="DP68" i="6"/>
  <c r="FS68" i="6" s="1"/>
  <c r="HV68" i="6" s="1"/>
  <c r="DO68" i="6"/>
  <c r="FR68" i="6" s="1"/>
  <c r="HU68" i="6" s="1"/>
  <c r="DN68" i="6"/>
  <c r="FQ68" i="6" s="1"/>
  <c r="HT68" i="6" s="1"/>
  <c r="DM68" i="6"/>
  <c r="FP68" i="6" s="1"/>
  <c r="HS68" i="6" s="1"/>
  <c r="DL68" i="6"/>
  <c r="FO68" i="6" s="1"/>
  <c r="HR68" i="6" s="1"/>
  <c r="DK68" i="6"/>
  <c r="FN68" i="6" s="1"/>
  <c r="HQ68" i="6" s="1"/>
  <c r="DJ68" i="6"/>
  <c r="FM68" i="6" s="1"/>
  <c r="HP68" i="6" s="1"/>
  <c r="DI68" i="6"/>
  <c r="FL68" i="6" s="1"/>
  <c r="HO68" i="6" s="1"/>
  <c r="DH68" i="6"/>
  <c r="FK68" i="6" s="1"/>
  <c r="HN68" i="6" s="1"/>
  <c r="DG68" i="6"/>
  <c r="FJ68" i="6" s="1"/>
  <c r="HM68" i="6" s="1"/>
  <c r="DF68" i="6"/>
  <c r="FI68" i="6" s="1"/>
  <c r="HL68" i="6" s="1"/>
  <c r="DE68" i="6"/>
  <c r="FH68" i="6" s="1"/>
  <c r="HK68" i="6" s="1"/>
  <c r="DD68" i="6"/>
  <c r="FG68" i="6" s="1"/>
  <c r="HJ68" i="6" s="1"/>
  <c r="DC68" i="6"/>
  <c r="FF68" i="6" s="1"/>
  <c r="HI68" i="6" s="1"/>
  <c r="DB68" i="6"/>
  <c r="FE68" i="6" s="1"/>
  <c r="HH68" i="6" s="1"/>
  <c r="DA68" i="6"/>
  <c r="FD68" i="6" s="1"/>
  <c r="HG68" i="6" s="1"/>
  <c r="CZ68" i="6"/>
  <c r="FC68" i="6" s="1"/>
  <c r="HF68" i="6" s="1"/>
  <c r="CY68" i="6"/>
  <c r="FB68" i="6" s="1"/>
  <c r="HE68" i="6" s="1"/>
  <c r="CX68" i="6"/>
  <c r="FA68" i="6" s="1"/>
  <c r="HD68" i="6" s="1"/>
  <c r="CW68" i="6"/>
  <c r="EZ68" i="6" s="1"/>
  <c r="HC68" i="6" s="1"/>
  <c r="CV68" i="6"/>
  <c r="EY68" i="6" s="1"/>
  <c r="HB68" i="6" s="1"/>
  <c r="CU68" i="6"/>
  <c r="EX68" i="6" s="1"/>
  <c r="HA68" i="6" s="1"/>
  <c r="CT68" i="6"/>
  <c r="EW68" i="6" s="1"/>
  <c r="GZ68" i="6" s="1"/>
  <c r="CS68" i="6"/>
  <c r="EV68" i="6" s="1"/>
  <c r="GY68" i="6" s="1"/>
  <c r="CR68" i="6"/>
  <c r="EU68" i="6" s="1"/>
  <c r="GX68" i="6" s="1"/>
  <c r="CQ68" i="6"/>
  <c r="ET68" i="6" s="1"/>
  <c r="GW68" i="6" s="1"/>
  <c r="CP68" i="6"/>
  <c r="ES68" i="6" s="1"/>
  <c r="GV68" i="6" s="1"/>
  <c r="CO68" i="6"/>
  <c r="ER68" i="6" s="1"/>
  <c r="GU68" i="6" s="1"/>
  <c r="CN68" i="6"/>
  <c r="EQ68" i="6" s="1"/>
  <c r="GT68" i="6" s="1"/>
  <c r="CM68" i="6"/>
  <c r="EP68" i="6" s="1"/>
  <c r="GS68" i="6" s="1"/>
  <c r="CL68" i="6"/>
  <c r="EO68" i="6" s="1"/>
  <c r="GR68" i="6" s="1"/>
  <c r="CK68" i="6"/>
  <c r="EN68" i="6" s="1"/>
  <c r="GQ68" i="6" s="1"/>
  <c r="CJ68" i="6"/>
  <c r="EM68" i="6" s="1"/>
  <c r="GP68" i="6" s="1"/>
  <c r="CI68" i="6"/>
  <c r="EL68" i="6" s="1"/>
  <c r="GO68" i="6" s="1"/>
  <c r="CH68" i="6"/>
  <c r="EK68" i="6" s="1"/>
  <c r="GN68" i="6" s="1"/>
  <c r="CG68" i="6"/>
  <c r="EJ68" i="6" s="1"/>
  <c r="GM68" i="6" s="1"/>
  <c r="CF68" i="6"/>
  <c r="EI68" i="6" s="1"/>
  <c r="GL68" i="6" s="1"/>
  <c r="CE68" i="6"/>
  <c r="EH68" i="6" s="1"/>
  <c r="GK68" i="6" s="1"/>
  <c r="CD68" i="6"/>
  <c r="EG68" i="6" s="1"/>
  <c r="GJ68" i="6" s="1"/>
  <c r="CC68" i="6"/>
  <c r="EF68" i="6" s="1"/>
  <c r="GI68" i="6" s="1"/>
  <c r="CB68" i="6"/>
  <c r="EE68" i="6" s="1"/>
  <c r="GH68" i="6" s="1"/>
  <c r="CA68" i="6"/>
  <c r="ED68" i="6" s="1"/>
  <c r="GG68" i="6" s="1"/>
  <c r="BZ68" i="6"/>
  <c r="EC68" i="6" s="1"/>
  <c r="GF68" i="6" s="1"/>
  <c r="BY68" i="6"/>
  <c r="EB68" i="6" s="1"/>
  <c r="GE68" i="6" s="1"/>
  <c r="BX68" i="6"/>
  <c r="EA68" i="6" s="1"/>
  <c r="GD68" i="6" s="1"/>
  <c r="BW68" i="6"/>
  <c r="DZ68" i="6" s="1"/>
  <c r="GC68" i="6" s="1"/>
  <c r="BV68" i="6"/>
  <c r="DY68" i="6" s="1"/>
  <c r="GB68" i="6" s="1"/>
  <c r="BU68" i="6"/>
  <c r="DX68" i="6" s="1"/>
  <c r="GA68" i="6" s="1"/>
  <c r="BT68" i="6"/>
  <c r="DW68" i="6" s="1"/>
  <c r="FZ68" i="6" s="1"/>
  <c r="BS68" i="6"/>
  <c r="DV68" i="6" s="1"/>
  <c r="FY68" i="6" s="1"/>
  <c r="DU67" i="6"/>
  <c r="FX67" i="6" s="1"/>
  <c r="DT67" i="6"/>
  <c r="FW67" i="6" s="1"/>
  <c r="HZ67" i="6" s="1"/>
  <c r="DS67" i="6"/>
  <c r="FV67" i="6" s="1"/>
  <c r="HY67" i="6" s="1"/>
  <c r="DR67" i="6"/>
  <c r="FU67" i="6" s="1"/>
  <c r="HX67" i="6" s="1"/>
  <c r="DQ67" i="6"/>
  <c r="FT67" i="6" s="1"/>
  <c r="HW67" i="6" s="1"/>
  <c r="DP67" i="6"/>
  <c r="FS67" i="6" s="1"/>
  <c r="HV67" i="6" s="1"/>
  <c r="DO67" i="6"/>
  <c r="FR67" i="6" s="1"/>
  <c r="HU67" i="6" s="1"/>
  <c r="DN67" i="6"/>
  <c r="FQ67" i="6" s="1"/>
  <c r="HT67" i="6" s="1"/>
  <c r="DM67" i="6"/>
  <c r="FP67" i="6" s="1"/>
  <c r="HS67" i="6" s="1"/>
  <c r="DL67" i="6"/>
  <c r="FO67" i="6" s="1"/>
  <c r="HR67" i="6" s="1"/>
  <c r="DK67" i="6"/>
  <c r="FN67" i="6" s="1"/>
  <c r="HQ67" i="6" s="1"/>
  <c r="DJ67" i="6"/>
  <c r="FM67" i="6" s="1"/>
  <c r="HP67" i="6" s="1"/>
  <c r="DI67" i="6"/>
  <c r="FL67" i="6" s="1"/>
  <c r="HO67" i="6" s="1"/>
  <c r="DH67" i="6"/>
  <c r="FK67" i="6" s="1"/>
  <c r="HN67" i="6" s="1"/>
  <c r="DG67" i="6"/>
  <c r="FJ67" i="6" s="1"/>
  <c r="HM67" i="6" s="1"/>
  <c r="DF67" i="6"/>
  <c r="FI67" i="6" s="1"/>
  <c r="HL67" i="6" s="1"/>
  <c r="DE67" i="6"/>
  <c r="FH67" i="6" s="1"/>
  <c r="HK67" i="6" s="1"/>
  <c r="DD67" i="6"/>
  <c r="FG67" i="6" s="1"/>
  <c r="HJ67" i="6" s="1"/>
  <c r="DC67" i="6"/>
  <c r="FF67" i="6" s="1"/>
  <c r="HI67" i="6" s="1"/>
  <c r="DB67" i="6"/>
  <c r="FE67" i="6" s="1"/>
  <c r="HH67" i="6" s="1"/>
  <c r="DA67" i="6"/>
  <c r="FD67" i="6" s="1"/>
  <c r="HG67" i="6" s="1"/>
  <c r="CZ67" i="6"/>
  <c r="FC67" i="6" s="1"/>
  <c r="HF67" i="6" s="1"/>
  <c r="CY67" i="6"/>
  <c r="FB67" i="6" s="1"/>
  <c r="HE67" i="6" s="1"/>
  <c r="CX67" i="6"/>
  <c r="FA67" i="6" s="1"/>
  <c r="HD67" i="6" s="1"/>
  <c r="CW67" i="6"/>
  <c r="EZ67" i="6" s="1"/>
  <c r="HC67" i="6" s="1"/>
  <c r="CV67" i="6"/>
  <c r="EY67" i="6" s="1"/>
  <c r="HB67" i="6" s="1"/>
  <c r="CU67" i="6"/>
  <c r="EX67" i="6" s="1"/>
  <c r="HA67" i="6" s="1"/>
  <c r="CT67" i="6"/>
  <c r="EW67" i="6" s="1"/>
  <c r="GZ67" i="6" s="1"/>
  <c r="CS67" i="6"/>
  <c r="EV67" i="6" s="1"/>
  <c r="GY67" i="6" s="1"/>
  <c r="CR67" i="6"/>
  <c r="EU67" i="6" s="1"/>
  <c r="GX67" i="6" s="1"/>
  <c r="CQ67" i="6"/>
  <c r="ET67" i="6" s="1"/>
  <c r="GW67" i="6" s="1"/>
  <c r="CP67" i="6"/>
  <c r="ES67" i="6" s="1"/>
  <c r="GV67" i="6" s="1"/>
  <c r="CO67" i="6"/>
  <c r="ER67" i="6" s="1"/>
  <c r="GU67" i="6" s="1"/>
  <c r="CN67" i="6"/>
  <c r="EQ67" i="6" s="1"/>
  <c r="GT67" i="6" s="1"/>
  <c r="CM67" i="6"/>
  <c r="EP67" i="6" s="1"/>
  <c r="GS67" i="6" s="1"/>
  <c r="CL67" i="6"/>
  <c r="EO67" i="6" s="1"/>
  <c r="GR67" i="6" s="1"/>
  <c r="CK67" i="6"/>
  <c r="EN67" i="6" s="1"/>
  <c r="GQ67" i="6" s="1"/>
  <c r="CJ67" i="6"/>
  <c r="EM67" i="6" s="1"/>
  <c r="GP67" i="6" s="1"/>
  <c r="CI67" i="6"/>
  <c r="EL67" i="6" s="1"/>
  <c r="GO67" i="6" s="1"/>
  <c r="CH67" i="6"/>
  <c r="EK67" i="6" s="1"/>
  <c r="GN67" i="6" s="1"/>
  <c r="CG67" i="6"/>
  <c r="EJ67" i="6" s="1"/>
  <c r="GM67" i="6" s="1"/>
  <c r="CF67" i="6"/>
  <c r="EI67" i="6" s="1"/>
  <c r="GL67" i="6" s="1"/>
  <c r="CE67" i="6"/>
  <c r="EH67" i="6" s="1"/>
  <c r="GK67" i="6" s="1"/>
  <c r="CD67" i="6"/>
  <c r="EG67" i="6" s="1"/>
  <c r="GJ67" i="6" s="1"/>
  <c r="CC67" i="6"/>
  <c r="EF67" i="6" s="1"/>
  <c r="GI67" i="6" s="1"/>
  <c r="CB67" i="6"/>
  <c r="EE67" i="6" s="1"/>
  <c r="GH67" i="6" s="1"/>
  <c r="CA67" i="6"/>
  <c r="ED67" i="6" s="1"/>
  <c r="GG67" i="6" s="1"/>
  <c r="BZ67" i="6"/>
  <c r="EC67" i="6" s="1"/>
  <c r="GF67" i="6" s="1"/>
  <c r="BY67" i="6"/>
  <c r="EB67" i="6" s="1"/>
  <c r="GE67" i="6" s="1"/>
  <c r="BX67" i="6"/>
  <c r="EA67" i="6" s="1"/>
  <c r="GD67" i="6" s="1"/>
  <c r="BW67" i="6"/>
  <c r="DZ67" i="6" s="1"/>
  <c r="GC67" i="6" s="1"/>
  <c r="BV67" i="6"/>
  <c r="DY67" i="6" s="1"/>
  <c r="GB67" i="6" s="1"/>
  <c r="BU67" i="6"/>
  <c r="DX67" i="6" s="1"/>
  <c r="GA67" i="6" s="1"/>
  <c r="BT67" i="6"/>
  <c r="DW67" i="6" s="1"/>
  <c r="FZ67" i="6" s="1"/>
  <c r="BS67" i="6"/>
  <c r="DV67" i="6" s="1"/>
  <c r="FY67" i="6" s="1"/>
  <c r="DU66" i="6"/>
  <c r="FX66" i="6" s="1"/>
  <c r="DT66" i="6"/>
  <c r="FW66" i="6" s="1"/>
  <c r="HZ66" i="6" s="1"/>
  <c r="DS66" i="6"/>
  <c r="FV66" i="6" s="1"/>
  <c r="HY66" i="6" s="1"/>
  <c r="DR66" i="6"/>
  <c r="FU66" i="6" s="1"/>
  <c r="HX66" i="6" s="1"/>
  <c r="DQ66" i="6"/>
  <c r="FT66" i="6" s="1"/>
  <c r="HW66" i="6" s="1"/>
  <c r="DP66" i="6"/>
  <c r="FS66" i="6" s="1"/>
  <c r="HV66" i="6" s="1"/>
  <c r="DO66" i="6"/>
  <c r="FR66" i="6" s="1"/>
  <c r="HU66" i="6" s="1"/>
  <c r="DN66" i="6"/>
  <c r="FQ66" i="6" s="1"/>
  <c r="HT66" i="6" s="1"/>
  <c r="DM66" i="6"/>
  <c r="FP66" i="6" s="1"/>
  <c r="HS66" i="6" s="1"/>
  <c r="DL66" i="6"/>
  <c r="FO66" i="6" s="1"/>
  <c r="HR66" i="6" s="1"/>
  <c r="DK66" i="6"/>
  <c r="FN66" i="6" s="1"/>
  <c r="HQ66" i="6" s="1"/>
  <c r="DJ66" i="6"/>
  <c r="FM66" i="6" s="1"/>
  <c r="HP66" i="6" s="1"/>
  <c r="DI66" i="6"/>
  <c r="FL66" i="6" s="1"/>
  <c r="HO66" i="6" s="1"/>
  <c r="DH66" i="6"/>
  <c r="FK66" i="6" s="1"/>
  <c r="HN66" i="6" s="1"/>
  <c r="DG66" i="6"/>
  <c r="FJ66" i="6" s="1"/>
  <c r="HM66" i="6" s="1"/>
  <c r="DF66" i="6"/>
  <c r="FI66" i="6" s="1"/>
  <c r="HL66" i="6" s="1"/>
  <c r="DE66" i="6"/>
  <c r="FH66" i="6" s="1"/>
  <c r="HK66" i="6" s="1"/>
  <c r="DD66" i="6"/>
  <c r="FG66" i="6" s="1"/>
  <c r="HJ66" i="6" s="1"/>
  <c r="DC66" i="6"/>
  <c r="FF66" i="6" s="1"/>
  <c r="HI66" i="6" s="1"/>
  <c r="DB66" i="6"/>
  <c r="FE66" i="6" s="1"/>
  <c r="HH66" i="6" s="1"/>
  <c r="DA66" i="6"/>
  <c r="FD66" i="6" s="1"/>
  <c r="HG66" i="6" s="1"/>
  <c r="CZ66" i="6"/>
  <c r="FC66" i="6" s="1"/>
  <c r="HF66" i="6" s="1"/>
  <c r="CY66" i="6"/>
  <c r="FB66" i="6" s="1"/>
  <c r="HE66" i="6" s="1"/>
  <c r="CX66" i="6"/>
  <c r="FA66" i="6" s="1"/>
  <c r="HD66" i="6" s="1"/>
  <c r="CW66" i="6"/>
  <c r="EZ66" i="6" s="1"/>
  <c r="HC66" i="6" s="1"/>
  <c r="CV66" i="6"/>
  <c r="EY66" i="6" s="1"/>
  <c r="HB66" i="6" s="1"/>
  <c r="CU66" i="6"/>
  <c r="EX66" i="6" s="1"/>
  <c r="HA66" i="6" s="1"/>
  <c r="CT66" i="6"/>
  <c r="EW66" i="6" s="1"/>
  <c r="GZ66" i="6" s="1"/>
  <c r="CS66" i="6"/>
  <c r="EV66" i="6" s="1"/>
  <c r="GY66" i="6" s="1"/>
  <c r="CR66" i="6"/>
  <c r="EU66" i="6" s="1"/>
  <c r="GX66" i="6" s="1"/>
  <c r="CQ66" i="6"/>
  <c r="ET66" i="6" s="1"/>
  <c r="GW66" i="6" s="1"/>
  <c r="CP66" i="6"/>
  <c r="ES66" i="6" s="1"/>
  <c r="GV66" i="6" s="1"/>
  <c r="CO66" i="6"/>
  <c r="ER66" i="6" s="1"/>
  <c r="GU66" i="6" s="1"/>
  <c r="CN66" i="6"/>
  <c r="EQ66" i="6" s="1"/>
  <c r="GT66" i="6" s="1"/>
  <c r="CM66" i="6"/>
  <c r="EP66" i="6" s="1"/>
  <c r="GS66" i="6" s="1"/>
  <c r="CL66" i="6"/>
  <c r="EO66" i="6" s="1"/>
  <c r="GR66" i="6" s="1"/>
  <c r="CK66" i="6"/>
  <c r="EN66" i="6" s="1"/>
  <c r="GQ66" i="6" s="1"/>
  <c r="CJ66" i="6"/>
  <c r="EM66" i="6" s="1"/>
  <c r="GP66" i="6" s="1"/>
  <c r="CI66" i="6"/>
  <c r="EL66" i="6" s="1"/>
  <c r="GO66" i="6" s="1"/>
  <c r="CH66" i="6"/>
  <c r="EK66" i="6" s="1"/>
  <c r="GN66" i="6" s="1"/>
  <c r="CG66" i="6"/>
  <c r="EJ66" i="6" s="1"/>
  <c r="GM66" i="6" s="1"/>
  <c r="CF66" i="6"/>
  <c r="EI66" i="6" s="1"/>
  <c r="GL66" i="6" s="1"/>
  <c r="CE66" i="6"/>
  <c r="EH66" i="6" s="1"/>
  <c r="GK66" i="6" s="1"/>
  <c r="CD66" i="6"/>
  <c r="EG66" i="6" s="1"/>
  <c r="GJ66" i="6" s="1"/>
  <c r="CC66" i="6"/>
  <c r="EF66" i="6" s="1"/>
  <c r="GI66" i="6" s="1"/>
  <c r="CB66" i="6"/>
  <c r="EE66" i="6" s="1"/>
  <c r="GH66" i="6" s="1"/>
  <c r="CA66" i="6"/>
  <c r="ED66" i="6" s="1"/>
  <c r="GG66" i="6" s="1"/>
  <c r="BZ66" i="6"/>
  <c r="EC66" i="6" s="1"/>
  <c r="GF66" i="6" s="1"/>
  <c r="BY66" i="6"/>
  <c r="EB66" i="6" s="1"/>
  <c r="GE66" i="6" s="1"/>
  <c r="BX66" i="6"/>
  <c r="EA66" i="6" s="1"/>
  <c r="GD66" i="6" s="1"/>
  <c r="BW66" i="6"/>
  <c r="DZ66" i="6" s="1"/>
  <c r="GC66" i="6" s="1"/>
  <c r="BV66" i="6"/>
  <c r="DY66" i="6" s="1"/>
  <c r="GB66" i="6" s="1"/>
  <c r="BU66" i="6"/>
  <c r="DX66" i="6" s="1"/>
  <c r="GA66" i="6" s="1"/>
  <c r="BT66" i="6"/>
  <c r="DW66" i="6" s="1"/>
  <c r="FZ66" i="6" s="1"/>
  <c r="BS66" i="6"/>
  <c r="DV66" i="6" s="1"/>
  <c r="FY66" i="6" s="1"/>
  <c r="DU65" i="6"/>
  <c r="FX65" i="6" s="1"/>
  <c r="DT65" i="6"/>
  <c r="FW65" i="6" s="1"/>
  <c r="HZ65" i="6" s="1"/>
  <c r="DS65" i="6"/>
  <c r="FV65" i="6" s="1"/>
  <c r="HY65" i="6" s="1"/>
  <c r="DR65" i="6"/>
  <c r="FU65" i="6" s="1"/>
  <c r="HX65" i="6" s="1"/>
  <c r="DQ65" i="6"/>
  <c r="FT65" i="6" s="1"/>
  <c r="HW65" i="6" s="1"/>
  <c r="DP65" i="6"/>
  <c r="FS65" i="6" s="1"/>
  <c r="HV65" i="6" s="1"/>
  <c r="DO65" i="6"/>
  <c r="FR65" i="6" s="1"/>
  <c r="HU65" i="6" s="1"/>
  <c r="DN65" i="6"/>
  <c r="FQ65" i="6" s="1"/>
  <c r="HT65" i="6" s="1"/>
  <c r="DM65" i="6"/>
  <c r="FP65" i="6" s="1"/>
  <c r="HS65" i="6" s="1"/>
  <c r="DL65" i="6"/>
  <c r="FO65" i="6" s="1"/>
  <c r="HR65" i="6" s="1"/>
  <c r="DK65" i="6"/>
  <c r="FN65" i="6" s="1"/>
  <c r="HQ65" i="6" s="1"/>
  <c r="DJ65" i="6"/>
  <c r="FM65" i="6" s="1"/>
  <c r="HP65" i="6" s="1"/>
  <c r="DI65" i="6"/>
  <c r="FL65" i="6" s="1"/>
  <c r="HO65" i="6" s="1"/>
  <c r="DH65" i="6"/>
  <c r="FK65" i="6" s="1"/>
  <c r="HN65" i="6" s="1"/>
  <c r="DG65" i="6"/>
  <c r="FJ65" i="6" s="1"/>
  <c r="HM65" i="6" s="1"/>
  <c r="DF65" i="6"/>
  <c r="FI65" i="6" s="1"/>
  <c r="HL65" i="6" s="1"/>
  <c r="DE65" i="6"/>
  <c r="FH65" i="6" s="1"/>
  <c r="HK65" i="6" s="1"/>
  <c r="DD65" i="6"/>
  <c r="FG65" i="6" s="1"/>
  <c r="HJ65" i="6" s="1"/>
  <c r="DC65" i="6"/>
  <c r="FF65" i="6" s="1"/>
  <c r="HI65" i="6" s="1"/>
  <c r="DB65" i="6"/>
  <c r="FE65" i="6" s="1"/>
  <c r="HH65" i="6" s="1"/>
  <c r="DA65" i="6"/>
  <c r="FD65" i="6" s="1"/>
  <c r="HG65" i="6" s="1"/>
  <c r="CZ65" i="6"/>
  <c r="FC65" i="6" s="1"/>
  <c r="HF65" i="6" s="1"/>
  <c r="CY65" i="6"/>
  <c r="FB65" i="6" s="1"/>
  <c r="HE65" i="6" s="1"/>
  <c r="CX65" i="6"/>
  <c r="FA65" i="6" s="1"/>
  <c r="HD65" i="6" s="1"/>
  <c r="CW65" i="6"/>
  <c r="EZ65" i="6" s="1"/>
  <c r="HC65" i="6" s="1"/>
  <c r="CV65" i="6"/>
  <c r="EY65" i="6" s="1"/>
  <c r="HB65" i="6" s="1"/>
  <c r="CU65" i="6"/>
  <c r="EX65" i="6" s="1"/>
  <c r="HA65" i="6" s="1"/>
  <c r="CT65" i="6"/>
  <c r="EW65" i="6" s="1"/>
  <c r="GZ65" i="6" s="1"/>
  <c r="CS65" i="6"/>
  <c r="EV65" i="6" s="1"/>
  <c r="GY65" i="6" s="1"/>
  <c r="CR65" i="6"/>
  <c r="EU65" i="6" s="1"/>
  <c r="GX65" i="6" s="1"/>
  <c r="CQ65" i="6"/>
  <c r="ET65" i="6" s="1"/>
  <c r="GW65" i="6" s="1"/>
  <c r="CP65" i="6"/>
  <c r="ES65" i="6" s="1"/>
  <c r="GV65" i="6" s="1"/>
  <c r="CO65" i="6"/>
  <c r="ER65" i="6" s="1"/>
  <c r="GU65" i="6" s="1"/>
  <c r="CN65" i="6"/>
  <c r="EQ65" i="6" s="1"/>
  <c r="GT65" i="6" s="1"/>
  <c r="CM65" i="6"/>
  <c r="EP65" i="6" s="1"/>
  <c r="GS65" i="6" s="1"/>
  <c r="CL65" i="6"/>
  <c r="EO65" i="6" s="1"/>
  <c r="GR65" i="6" s="1"/>
  <c r="CK65" i="6"/>
  <c r="EN65" i="6" s="1"/>
  <c r="GQ65" i="6" s="1"/>
  <c r="CJ65" i="6"/>
  <c r="EM65" i="6" s="1"/>
  <c r="GP65" i="6" s="1"/>
  <c r="CI65" i="6"/>
  <c r="EL65" i="6" s="1"/>
  <c r="GO65" i="6" s="1"/>
  <c r="CH65" i="6"/>
  <c r="EK65" i="6" s="1"/>
  <c r="GN65" i="6" s="1"/>
  <c r="CG65" i="6"/>
  <c r="EJ65" i="6" s="1"/>
  <c r="GM65" i="6" s="1"/>
  <c r="CF65" i="6"/>
  <c r="EI65" i="6" s="1"/>
  <c r="GL65" i="6" s="1"/>
  <c r="CE65" i="6"/>
  <c r="EH65" i="6" s="1"/>
  <c r="GK65" i="6" s="1"/>
  <c r="CD65" i="6"/>
  <c r="EG65" i="6" s="1"/>
  <c r="GJ65" i="6" s="1"/>
  <c r="CC65" i="6"/>
  <c r="EF65" i="6" s="1"/>
  <c r="GI65" i="6" s="1"/>
  <c r="CB65" i="6"/>
  <c r="EE65" i="6" s="1"/>
  <c r="GH65" i="6" s="1"/>
  <c r="CA65" i="6"/>
  <c r="ED65" i="6" s="1"/>
  <c r="GG65" i="6" s="1"/>
  <c r="BZ65" i="6"/>
  <c r="EC65" i="6" s="1"/>
  <c r="GF65" i="6" s="1"/>
  <c r="BY65" i="6"/>
  <c r="EB65" i="6" s="1"/>
  <c r="GE65" i="6" s="1"/>
  <c r="BX65" i="6"/>
  <c r="EA65" i="6" s="1"/>
  <c r="GD65" i="6" s="1"/>
  <c r="BW65" i="6"/>
  <c r="DZ65" i="6" s="1"/>
  <c r="GC65" i="6" s="1"/>
  <c r="BV65" i="6"/>
  <c r="DY65" i="6" s="1"/>
  <c r="GB65" i="6" s="1"/>
  <c r="BU65" i="6"/>
  <c r="DX65" i="6" s="1"/>
  <c r="GA65" i="6" s="1"/>
  <c r="BT65" i="6"/>
  <c r="DW65" i="6" s="1"/>
  <c r="FZ65" i="6" s="1"/>
  <c r="BS65" i="6"/>
  <c r="DV65" i="6" s="1"/>
  <c r="FY65" i="6" s="1"/>
  <c r="DU64" i="6"/>
  <c r="FX64" i="6" s="1"/>
  <c r="DT64" i="6"/>
  <c r="FW64" i="6" s="1"/>
  <c r="HZ64" i="6" s="1"/>
  <c r="DS64" i="6"/>
  <c r="FV64" i="6" s="1"/>
  <c r="HY64" i="6" s="1"/>
  <c r="DR64" i="6"/>
  <c r="FU64" i="6" s="1"/>
  <c r="HX64" i="6" s="1"/>
  <c r="DQ64" i="6"/>
  <c r="FT64" i="6" s="1"/>
  <c r="HW64" i="6" s="1"/>
  <c r="DP64" i="6"/>
  <c r="FS64" i="6" s="1"/>
  <c r="HV64" i="6" s="1"/>
  <c r="DO64" i="6"/>
  <c r="FR64" i="6" s="1"/>
  <c r="HU64" i="6" s="1"/>
  <c r="DN64" i="6"/>
  <c r="FQ64" i="6" s="1"/>
  <c r="HT64" i="6" s="1"/>
  <c r="DM64" i="6"/>
  <c r="FP64" i="6" s="1"/>
  <c r="HS64" i="6" s="1"/>
  <c r="DL64" i="6"/>
  <c r="FO64" i="6" s="1"/>
  <c r="HR64" i="6" s="1"/>
  <c r="DK64" i="6"/>
  <c r="FN64" i="6" s="1"/>
  <c r="HQ64" i="6" s="1"/>
  <c r="DJ64" i="6"/>
  <c r="FM64" i="6" s="1"/>
  <c r="HP64" i="6" s="1"/>
  <c r="DI64" i="6"/>
  <c r="FL64" i="6" s="1"/>
  <c r="HO64" i="6" s="1"/>
  <c r="DH64" i="6"/>
  <c r="FK64" i="6" s="1"/>
  <c r="HN64" i="6" s="1"/>
  <c r="DG64" i="6"/>
  <c r="FJ64" i="6" s="1"/>
  <c r="HM64" i="6" s="1"/>
  <c r="DF64" i="6"/>
  <c r="FI64" i="6" s="1"/>
  <c r="HL64" i="6" s="1"/>
  <c r="DE64" i="6"/>
  <c r="FH64" i="6" s="1"/>
  <c r="HK64" i="6" s="1"/>
  <c r="DD64" i="6"/>
  <c r="FG64" i="6" s="1"/>
  <c r="HJ64" i="6" s="1"/>
  <c r="DC64" i="6"/>
  <c r="FF64" i="6" s="1"/>
  <c r="HI64" i="6" s="1"/>
  <c r="DB64" i="6"/>
  <c r="FE64" i="6" s="1"/>
  <c r="HH64" i="6" s="1"/>
  <c r="DA64" i="6"/>
  <c r="FD64" i="6" s="1"/>
  <c r="HG64" i="6" s="1"/>
  <c r="CZ64" i="6"/>
  <c r="FC64" i="6" s="1"/>
  <c r="HF64" i="6" s="1"/>
  <c r="CY64" i="6"/>
  <c r="FB64" i="6" s="1"/>
  <c r="HE64" i="6" s="1"/>
  <c r="CX64" i="6"/>
  <c r="FA64" i="6" s="1"/>
  <c r="HD64" i="6" s="1"/>
  <c r="CW64" i="6"/>
  <c r="EZ64" i="6" s="1"/>
  <c r="HC64" i="6" s="1"/>
  <c r="CV64" i="6"/>
  <c r="EY64" i="6" s="1"/>
  <c r="HB64" i="6" s="1"/>
  <c r="CU64" i="6"/>
  <c r="EX64" i="6" s="1"/>
  <c r="HA64" i="6" s="1"/>
  <c r="CT64" i="6"/>
  <c r="EW64" i="6" s="1"/>
  <c r="GZ64" i="6" s="1"/>
  <c r="CS64" i="6"/>
  <c r="EV64" i="6" s="1"/>
  <c r="GY64" i="6" s="1"/>
  <c r="CR64" i="6"/>
  <c r="EU64" i="6" s="1"/>
  <c r="GX64" i="6" s="1"/>
  <c r="CQ64" i="6"/>
  <c r="ET64" i="6" s="1"/>
  <c r="GW64" i="6" s="1"/>
  <c r="CP64" i="6"/>
  <c r="ES64" i="6" s="1"/>
  <c r="GV64" i="6" s="1"/>
  <c r="CO64" i="6"/>
  <c r="ER64" i="6" s="1"/>
  <c r="GU64" i="6" s="1"/>
  <c r="CN64" i="6"/>
  <c r="EQ64" i="6" s="1"/>
  <c r="GT64" i="6" s="1"/>
  <c r="CM64" i="6"/>
  <c r="EP64" i="6" s="1"/>
  <c r="GS64" i="6" s="1"/>
  <c r="CL64" i="6"/>
  <c r="EO64" i="6" s="1"/>
  <c r="GR64" i="6" s="1"/>
  <c r="CK64" i="6"/>
  <c r="EN64" i="6" s="1"/>
  <c r="GQ64" i="6" s="1"/>
  <c r="CJ64" i="6"/>
  <c r="EM64" i="6" s="1"/>
  <c r="GP64" i="6" s="1"/>
  <c r="CI64" i="6"/>
  <c r="EL64" i="6" s="1"/>
  <c r="GO64" i="6" s="1"/>
  <c r="CH64" i="6"/>
  <c r="EK64" i="6" s="1"/>
  <c r="GN64" i="6" s="1"/>
  <c r="CG64" i="6"/>
  <c r="EJ64" i="6" s="1"/>
  <c r="GM64" i="6" s="1"/>
  <c r="CF64" i="6"/>
  <c r="EI64" i="6" s="1"/>
  <c r="GL64" i="6" s="1"/>
  <c r="CE64" i="6"/>
  <c r="EH64" i="6" s="1"/>
  <c r="GK64" i="6" s="1"/>
  <c r="CD64" i="6"/>
  <c r="EG64" i="6" s="1"/>
  <c r="GJ64" i="6" s="1"/>
  <c r="CC64" i="6"/>
  <c r="EF64" i="6" s="1"/>
  <c r="GI64" i="6" s="1"/>
  <c r="CB64" i="6"/>
  <c r="EE64" i="6" s="1"/>
  <c r="GH64" i="6" s="1"/>
  <c r="CA64" i="6"/>
  <c r="ED64" i="6" s="1"/>
  <c r="GG64" i="6" s="1"/>
  <c r="BZ64" i="6"/>
  <c r="EC64" i="6" s="1"/>
  <c r="GF64" i="6" s="1"/>
  <c r="BY64" i="6"/>
  <c r="EB64" i="6" s="1"/>
  <c r="GE64" i="6" s="1"/>
  <c r="BX64" i="6"/>
  <c r="EA64" i="6" s="1"/>
  <c r="GD64" i="6" s="1"/>
  <c r="BW64" i="6"/>
  <c r="DZ64" i="6" s="1"/>
  <c r="GC64" i="6" s="1"/>
  <c r="BV64" i="6"/>
  <c r="DY64" i="6" s="1"/>
  <c r="GB64" i="6" s="1"/>
  <c r="BU64" i="6"/>
  <c r="DX64" i="6" s="1"/>
  <c r="GA64" i="6" s="1"/>
  <c r="BT64" i="6"/>
  <c r="DW64" i="6" s="1"/>
  <c r="FZ64" i="6" s="1"/>
  <c r="BS64" i="6"/>
  <c r="DV64" i="6" s="1"/>
  <c r="FY64" i="6" s="1"/>
  <c r="DU63" i="6"/>
  <c r="FX63" i="6" s="1"/>
  <c r="DT63" i="6"/>
  <c r="FW63" i="6" s="1"/>
  <c r="HZ63" i="6" s="1"/>
  <c r="DS63" i="6"/>
  <c r="FV63" i="6" s="1"/>
  <c r="HY63" i="6" s="1"/>
  <c r="DR63" i="6"/>
  <c r="FU63" i="6" s="1"/>
  <c r="HX63" i="6" s="1"/>
  <c r="DQ63" i="6"/>
  <c r="FT63" i="6" s="1"/>
  <c r="HW63" i="6" s="1"/>
  <c r="DP63" i="6"/>
  <c r="FS63" i="6" s="1"/>
  <c r="HV63" i="6" s="1"/>
  <c r="DO63" i="6"/>
  <c r="FR63" i="6" s="1"/>
  <c r="HU63" i="6" s="1"/>
  <c r="DN63" i="6"/>
  <c r="FQ63" i="6" s="1"/>
  <c r="HT63" i="6" s="1"/>
  <c r="DM63" i="6"/>
  <c r="FP63" i="6" s="1"/>
  <c r="HS63" i="6" s="1"/>
  <c r="DL63" i="6"/>
  <c r="FO63" i="6" s="1"/>
  <c r="HR63" i="6" s="1"/>
  <c r="DK63" i="6"/>
  <c r="FN63" i="6" s="1"/>
  <c r="HQ63" i="6" s="1"/>
  <c r="DJ63" i="6"/>
  <c r="FM63" i="6" s="1"/>
  <c r="HP63" i="6" s="1"/>
  <c r="DI63" i="6"/>
  <c r="FL63" i="6" s="1"/>
  <c r="HO63" i="6" s="1"/>
  <c r="DH63" i="6"/>
  <c r="FK63" i="6" s="1"/>
  <c r="HN63" i="6" s="1"/>
  <c r="DG63" i="6"/>
  <c r="FJ63" i="6" s="1"/>
  <c r="HM63" i="6" s="1"/>
  <c r="DF63" i="6"/>
  <c r="FI63" i="6" s="1"/>
  <c r="HL63" i="6" s="1"/>
  <c r="DE63" i="6"/>
  <c r="FH63" i="6" s="1"/>
  <c r="HK63" i="6" s="1"/>
  <c r="DD63" i="6"/>
  <c r="FG63" i="6" s="1"/>
  <c r="HJ63" i="6" s="1"/>
  <c r="DC63" i="6"/>
  <c r="FF63" i="6" s="1"/>
  <c r="HI63" i="6" s="1"/>
  <c r="DB63" i="6"/>
  <c r="FE63" i="6" s="1"/>
  <c r="HH63" i="6" s="1"/>
  <c r="DA63" i="6"/>
  <c r="FD63" i="6" s="1"/>
  <c r="HG63" i="6" s="1"/>
  <c r="CZ63" i="6"/>
  <c r="FC63" i="6" s="1"/>
  <c r="HF63" i="6" s="1"/>
  <c r="CY63" i="6"/>
  <c r="FB63" i="6" s="1"/>
  <c r="HE63" i="6" s="1"/>
  <c r="CX63" i="6"/>
  <c r="FA63" i="6" s="1"/>
  <c r="HD63" i="6" s="1"/>
  <c r="CW63" i="6"/>
  <c r="EZ63" i="6" s="1"/>
  <c r="HC63" i="6" s="1"/>
  <c r="CV63" i="6"/>
  <c r="EY63" i="6" s="1"/>
  <c r="HB63" i="6" s="1"/>
  <c r="CU63" i="6"/>
  <c r="EX63" i="6" s="1"/>
  <c r="HA63" i="6" s="1"/>
  <c r="CT63" i="6"/>
  <c r="EW63" i="6" s="1"/>
  <c r="GZ63" i="6" s="1"/>
  <c r="CS63" i="6"/>
  <c r="EV63" i="6" s="1"/>
  <c r="GY63" i="6" s="1"/>
  <c r="CR63" i="6"/>
  <c r="EU63" i="6" s="1"/>
  <c r="GX63" i="6" s="1"/>
  <c r="CQ63" i="6"/>
  <c r="ET63" i="6" s="1"/>
  <c r="GW63" i="6" s="1"/>
  <c r="CP63" i="6"/>
  <c r="ES63" i="6" s="1"/>
  <c r="GV63" i="6" s="1"/>
  <c r="CO63" i="6"/>
  <c r="ER63" i="6" s="1"/>
  <c r="GU63" i="6" s="1"/>
  <c r="CN63" i="6"/>
  <c r="EQ63" i="6" s="1"/>
  <c r="GT63" i="6" s="1"/>
  <c r="CM63" i="6"/>
  <c r="EP63" i="6" s="1"/>
  <c r="GS63" i="6" s="1"/>
  <c r="CL63" i="6"/>
  <c r="EO63" i="6" s="1"/>
  <c r="GR63" i="6" s="1"/>
  <c r="CK63" i="6"/>
  <c r="EN63" i="6" s="1"/>
  <c r="GQ63" i="6" s="1"/>
  <c r="CJ63" i="6"/>
  <c r="EM63" i="6" s="1"/>
  <c r="GP63" i="6" s="1"/>
  <c r="CI63" i="6"/>
  <c r="EL63" i="6" s="1"/>
  <c r="GO63" i="6" s="1"/>
  <c r="CH63" i="6"/>
  <c r="EK63" i="6" s="1"/>
  <c r="GN63" i="6" s="1"/>
  <c r="CG63" i="6"/>
  <c r="EJ63" i="6" s="1"/>
  <c r="GM63" i="6" s="1"/>
  <c r="CF63" i="6"/>
  <c r="EI63" i="6" s="1"/>
  <c r="GL63" i="6" s="1"/>
  <c r="CE63" i="6"/>
  <c r="EH63" i="6" s="1"/>
  <c r="GK63" i="6" s="1"/>
  <c r="CD63" i="6"/>
  <c r="EG63" i="6" s="1"/>
  <c r="GJ63" i="6" s="1"/>
  <c r="CC63" i="6"/>
  <c r="EF63" i="6" s="1"/>
  <c r="GI63" i="6" s="1"/>
  <c r="CB63" i="6"/>
  <c r="EE63" i="6" s="1"/>
  <c r="GH63" i="6" s="1"/>
  <c r="CA63" i="6"/>
  <c r="ED63" i="6" s="1"/>
  <c r="GG63" i="6" s="1"/>
  <c r="BZ63" i="6"/>
  <c r="EC63" i="6" s="1"/>
  <c r="GF63" i="6" s="1"/>
  <c r="BY63" i="6"/>
  <c r="EB63" i="6" s="1"/>
  <c r="GE63" i="6" s="1"/>
  <c r="BX63" i="6"/>
  <c r="EA63" i="6" s="1"/>
  <c r="GD63" i="6" s="1"/>
  <c r="BW63" i="6"/>
  <c r="DZ63" i="6" s="1"/>
  <c r="GC63" i="6" s="1"/>
  <c r="BV63" i="6"/>
  <c r="DY63" i="6" s="1"/>
  <c r="GB63" i="6" s="1"/>
  <c r="BU63" i="6"/>
  <c r="DX63" i="6" s="1"/>
  <c r="GA63" i="6" s="1"/>
  <c r="BT63" i="6"/>
  <c r="DW63" i="6" s="1"/>
  <c r="FZ63" i="6" s="1"/>
  <c r="BS63" i="6"/>
  <c r="DV63" i="6" s="1"/>
  <c r="FY63" i="6" s="1"/>
  <c r="DU62" i="6"/>
  <c r="FX62" i="6" s="1"/>
  <c r="DT62" i="6"/>
  <c r="FW62" i="6" s="1"/>
  <c r="HZ62" i="6" s="1"/>
  <c r="DS62" i="6"/>
  <c r="FV62" i="6" s="1"/>
  <c r="HY62" i="6" s="1"/>
  <c r="DR62" i="6"/>
  <c r="FU62" i="6" s="1"/>
  <c r="HX62" i="6" s="1"/>
  <c r="DQ62" i="6"/>
  <c r="FT62" i="6" s="1"/>
  <c r="HW62" i="6" s="1"/>
  <c r="DP62" i="6"/>
  <c r="FS62" i="6" s="1"/>
  <c r="HV62" i="6" s="1"/>
  <c r="DO62" i="6"/>
  <c r="FR62" i="6" s="1"/>
  <c r="HU62" i="6" s="1"/>
  <c r="DN62" i="6"/>
  <c r="FQ62" i="6" s="1"/>
  <c r="HT62" i="6" s="1"/>
  <c r="DM62" i="6"/>
  <c r="FP62" i="6" s="1"/>
  <c r="HS62" i="6" s="1"/>
  <c r="DL62" i="6"/>
  <c r="FO62" i="6" s="1"/>
  <c r="HR62" i="6" s="1"/>
  <c r="DK62" i="6"/>
  <c r="FN62" i="6" s="1"/>
  <c r="HQ62" i="6" s="1"/>
  <c r="DJ62" i="6"/>
  <c r="FM62" i="6" s="1"/>
  <c r="HP62" i="6" s="1"/>
  <c r="DI62" i="6"/>
  <c r="FL62" i="6" s="1"/>
  <c r="HO62" i="6" s="1"/>
  <c r="DH62" i="6"/>
  <c r="FK62" i="6" s="1"/>
  <c r="HN62" i="6" s="1"/>
  <c r="DG62" i="6"/>
  <c r="FJ62" i="6" s="1"/>
  <c r="HM62" i="6" s="1"/>
  <c r="DF62" i="6"/>
  <c r="FI62" i="6" s="1"/>
  <c r="HL62" i="6" s="1"/>
  <c r="DE62" i="6"/>
  <c r="FH62" i="6" s="1"/>
  <c r="HK62" i="6" s="1"/>
  <c r="DD62" i="6"/>
  <c r="FG62" i="6" s="1"/>
  <c r="HJ62" i="6" s="1"/>
  <c r="DC62" i="6"/>
  <c r="FF62" i="6" s="1"/>
  <c r="HI62" i="6" s="1"/>
  <c r="DB62" i="6"/>
  <c r="FE62" i="6" s="1"/>
  <c r="HH62" i="6" s="1"/>
  <c r="DA62" i="6"/>
  <c r="FD62" i="6" s="1"/>
  <c r="HG62" i="6" s="1"/>
  <c r="CZ62" i="6"/>
  <c r="FC62" i="6" s="1"/>
  <c r="HF62" i="6" s="1"/>
  <c r="CY62" i="6"/>
  <c r="FB62" i="6" s="1"/>
  <c r="HE62" i="6" s="1"/>
  <c r="CX62" i="6"/>
  <c r="FA62" i="6" s="1"/>
  <c r="HD62" i="6" s="1"/>
  <c r="CW62" i="6"/>
  <c r="EZ62" i="6" s="1"/>
  <c r="HC62" i="6" s="1"/>
  <c r="CV62" i="6"/>
  <c r="EY62" i="6" s="1"/>
  <c r="HB62" i="6" s="1"/>
  <c r="CU62" i="6"/>
  <c r="EX62" i="6" s="1"/>
  <c r="HA62" i="6" s="1"/>
  <c r="CT62" i="6"/>
  <c r="EW62" i="6" s="1"/>
  <c r="GZ62" i="6" s="1"/>
  <c r="CS62" i="6"/>
  <c r="EV62" i="6" s="1"/>
  <c r="GY62" i="6" s="1"/>
  <c r="CR62" i="6"/>
  <c r="EU62" i="6" s="1"/>
  <c r="GX62" i="6" s="1"/>
  <c r="CQ62" i="6"/>
  <c r="ET62" i="6" s="1"/>
  <c r="GW62" i="6" s="1"/>
  <c r="CP62" i="6"/>
  <c r="ES62" i="6" s="1"/>
  <c r="GV62" i="6" s="1"/>
  <c r="CO62" i="6"/>
  <c r="ER62" i="6" s="1"/>
  <c r="GU62" i="6" s="1"/>
  <c r="CN62" i="6"/>
  <c r="EQ62" i="6" s="1"/>
  <c r="GT62" i="6" s="1"/>
  <c r="CM62" i="6"/>
  <c r="EP62" i="6" s="1"/>
  <c r="GS62" i="6" s="1"/>
  <c r="CL62" i="6"/>
  <c r="EO62" i="6" s="1"/>
  <c r="GR62" i="6" s="1"/>
  <c r="CK62" i="6"/>
  <c r="EN62" i="6" s="1"/>
  <c r="GQ62" i="6" s="1"/>
  <c r="CJ62" i="6"/>
  <c r="EM62" i="6" s="1"/>
  <c r="GP62" i="6" s="1"/>
  <c r="CI62" i="6"/>
  <c r="EL62" i="6" s="1"/>
  <c r="GO62" i="6" s="1"/>
  <c r="CH62" i="6"/>
  <c r="EK62" i="6" s="1"/>
  <c r="GN62" i="6" s="1"/>
  <c r="CG62" i="6"/>
  <c r="EJ62" i="6" s="1"/>
  <c r="GM62" i="6" s="1"/>
  <c r="CF62" i="6"/>
  <c r="EI62" i="6" s="1"/>
  <c r="GL62" i="6" s="1"/>
  <c r="CE62" i="6"/>
  <c r="EH62" i="6" s="1"/>
  <c r="GK62" i="6" s="1"/>
  <c r="CD62" i="6"/>
  <c r="EG62" i="6" s="1"/>
  <c r="GJ62" i="6" s="1"/>
  <c r="CC62" i="6"/>
  <c r="EF62" i="6" s="1"/>
  <c r="GI62" i="6" s="1"/>
  <c r="CB62" i="6"/>
  <c r="EE62" i="6" s="1"/>
  <c r="GH62" i="6" s="1"/>
  <c r="CA62" i="6"/>
  <c r="ED62" i="6" s="1"/>
  <c r="GG62" i="6" s="1"/>
  <c r="BZ62" i="6"/>
  <c r="EC62" i="6" s="1"/>
  <c r="GF62" i="6" s="1"/>
  <c r="BY62" i="6"/>
  <c r="EB62" i="6" s="1"/>
  <c r="GE62" i="6" s="1"/>
  <c r="BX62" i="6"/>
  <c r="EA62" i="6" s="1"/>
  <c r="GD62" i="6" s="1"/>
  <c r="BW62" i="6"/>
  <c r="DZ62" i="6" s="1"/>
  <c r="GC62" i="6" s="1"/>
  <c r="BV62" i="6"/>
  <c r="DY62" i="6" s="1"/>
  <c r="GB62" i="6" s="1"/>
  <c r="BU62" i="6"/>
  <c r="DX62" i="6" s="1"/>
  <c r="GA62" i="6" s="1"/>
  <c r="BT62" i="6"/>
  <c r="DW62" i="6" s="1"/>
  <c r="FZ62" i="6" s="1"/>
  <c r="BS62" i="6"/>
  <c r="DV62" i="6" s="1"/>
  <c r="FY62" i="6" s="1"/>
  <c r="DU61" i="6"/>
  <c r="FX61" i="6" s="1"/>
  <c r="DT61" i="6"/>
  <c r="FW61" i="6" s="1"/>
  <c r="HZ61" i="6" s="1"/>
  <c r="DS61" i="6"/>
  <c r="FV61" i="6" s="1"/>
  <c r="HY61" i="6" s="1"/>
  <c r="DR61" i="6"/>
  <c r="FU61" i="6" s="1"/>
  <c r="HX61" i="6" s="1"/>
  <c r="DQ61" i="6"/>
  <c r="FT61" i="6" s="1"/>
  <c r="HW61" i="6" s="1"/>
  <c r="DP61" i="6"/>
  <c r="FS61" i="6" s="1"/>
  <c r="HV61" i="6" s="1"/>
  <c r="DO61" i="6"/>
  <c r="FR61" i="6" s="1"/>
  <c r="HU61" i="6" s="1"/>
  <c r="DN61" i="6"/>
  <c r="FQ61" i="6" s="1"/>
  <c r="HT61" i="6" s="1"/>
  <c r="DM61" i="6"/>
  <c r="FP61" i="6" s="1"/>
  <c r="HS61" i="6" s="1"/>
  <c r="DL61" i="6"/>
  <c r="FO61" i="6" s="1"/>
  <c r="HR61" i="6" s="1"/>
  <c r="DK61" i="6"/>
  <c r="FN61" i="6" s="1"/>
  <c r="HQ61" i="6" s="1"/>
  <c r="DJ61" i="6"/>
  <c r="FM61" i="6" s="1"/>
  <c r="HP61" i="6" s="1"/>
  <c r="DI61" i="6"/>
  <c r="FL61" i="6" s="1"/>
  <c r="HO61" i="6" s="1"/>
  <c r="DH61" i="6"/>
  <c r="FK61" i="6" s="1"/>
  <c r="HN61" i="6" s="1"/>
  <c r="DG61" i="6"/>
  <c r="FJ61" i="6" s="1"/>
  <c r="HM61" i="6" s="1"/>
  <c r="DF61" i="6"/>
  <c r="FI61" i="6" s="1"/>
  <c r="HL61" i="6" s="1"/>
  <c r="DE61" i="6"/>
  <c r="FH61" i="6" s="1"/>
  <c r="HK61" i="6" s="1"/>
  <c r="DD61" i="6"/>
  <c r="FG61" i="6" s="1"/>
  <c r="HJ61" i="6" s="1"/>
  <c r="DC61" i="6"/>
  <c r="FF61" i="6" s="1"/>
  <c r="HI61" i="6" s="1"/>
  <c r="DB61" i="6"/>
  <c r="FE61" i="6" s="1"/>
  <c r="HH61" i="6" s="1"/>
  <c r="DA61" i="6"/>
  <c r="FD61" i="6" s="1"/>
  <c r="HG61" i="6" s="1"/>
  <c r="CZ61" i="6"/>
  <c r="FC61" i="6" s="1"/>
  <c r="HF61" i="6" s="1"/>
  <c r="CY61" i="6"/>
  <c r="FB61" i="6" s="1"/>
  <c r="HE61" i="6" s="1"/>
  <c r="CX61" i="6"/>
  <c r="FA61" i="6" s="1"/>
  <c r="HD61" i="6" s="1"/>
  <c r="CW61" i="6"/>
  <c r="EZ61" i="6" s="1"/>
  <c r="HC61" i="6" s="1"/>
  <c r="CV61" i="6"/>
  <c r="EY61" i="6" s="1"/>
  <c r="HB61" i="6" s="1"/>
  <c r="CU61" i="6"/>
  <c r="EX61" i="6" s="1"/>
  <c r="HA61" i="6" s="1"/>
  <c r="CT61" i="6"/>
  <c r="EW61" i="6" s="1"/>
  <c r="GZ61" i="6" s="1"/>
  <c r="CS61" i="6"/>
  <c r="EV61" i="6" s="1"/>
  <c r="GY61" i="6" s="1"/>
  <c r="CR61" i="6"/>
  <c r="EU61" i="6" s="1"/>
  <c r="GX61" i="6" s="1"/>
  <c r="CQ61" i="6"/>
  <c r="ET61" i="6" s="1"/>
  <c r="GW61" i="6" s="1"/>
  <c r="CP61" i="6"/>
  <c r="ES61" i="6" s="1"/>
  <c r="GV61" i="6" s="1"/>
  <c r="CO61" i="6"/>
  <c r="ER61" i="6" s="1"/>
  <c r="GU61" i="6" s="1"/>
  <c r="CN61" i="6"/>
  <c r="EQ61" i="6" s="1"/>
  <c r="GT61" i="6" s="1"/>
  <c r="CM61" i="6"/>
  <c r="EP61" i="6" s="1"/>
  <c r="GS61" i="6" s="1"/>
  <c r="CL61" i="6"/>
  <c r="EO61" i="6" s="1"/>
  <c r="GR61" i="6" s="1"/>
  <c r="CK61" i="6"/>
  <c r="EN61" i="6" s="1"/>
  <c r="GQ61" i="6" s="1"/>
  <c r="CJ61" i="6"/>
  <c r="EM61" i="6" s="1"/>
  <c r="GP61" i="6" s="1"/>
  <c r="CI61" i="6"/>
  <c r="EL61" i="6" s="1"/>
  <c r="GO61" i="6" s="1"/>
  <c r="CH61" i="6"/>
  <c r="EK61" i="6" s="1"/>
  <c r="GN61" i="6" s="1"/>
  <c r="CG61" i="6"/>
  <c r="EJ61" i="6" s="1"/>
  <c r="GM61" i="6" s="1"/>
  <c r="CF61" i="6"/>
  <c r="EI61" i="6" s="1"/>
  <c r="GL61" i="6" s="1"/>
  <c r="CE61" i="6"/>
  <c r="EH61" i="6" s="1"/>
  <c r="GK61" i="6" s="1"/>
  <c r="CD61" i="6"/>
  <c r="EG61" i="6" s="1"/>
  <c r="GJ61" i="6" s="1"/>
  <c r="CC61" i="6"/>
  <c r="EF61" i="6" s="1"/>
  <c r="GI61" i="6" s="1"/>
  <c r="CB61" i="6"/>
  <c r="EE61" i="6" s="1"/>
  <c r="GH61" i="6" s="1"/>
  <c r="CA61" i="6"/>
  <c r="ED61" i="6" s="1"/>
  <c r="GG61" i="6" s="1"/>
  <c r="BZ61" i="6"/>
  <c r="EC61" i="6" s="1"/>
  <c r="GF61" i="6" s="1"/>
  <c r="BY61" i="6"/>
  <c r="EB61" i="6" s="1"/>
  <c r="GE61" i="6" s="1"/>
  <c r="BX61" i="6"/>
  <c r="EA61" i="6" s="1"/>
  <c r="GD61" i="6" s="1"/>
  <c r="BW61" i="6"/>
  <c r="DZ61" i="6" s="1"/>
  <c r="GC61" i="6" s="1"/>
  <c r="BV61" i="6"/>
  <c r="DY61" i="6" s="1"/>
  <c r="GB61" i="6" s="1"/>
  <c r="BU61" i="6"/>
  <c r="DX61" i="6" s="1"/>
  <c r="GA61" i="6" s="1"/>
  <c r="BT61" i="6"/>
  <c r="DW61" i="6" s="1"/>
  <c r="FZ61" i="6" s="1"/>
  <c r="BS61" i="6"/>
  <c r="DV61" i="6" s="1"/>
  <c r="FY61" i="6" s="1"/>
  <c r="DU60" i="6"/>
  <c r="FX60" i="6" s="1"/>
  <c r="DT60" i="6"/>
  <c r="FW60" i="6" s="1"/>
  <c r="HZ60" i="6" s="1"/>
  <c r="DS60" i="6"/>
  <c r="FV60" i="6" s="1"/>
  <c r="HY60" i="6" s="1"/>
  <c r="DR60" i="6"/>
  <c r="FU60" i="6" s="1"/>
  <c r="HX60" i="6" s="1"/>
  <c r="DQ60" i="6"/>
  <c r="FT60" i="6" s="1"/>
  <c r="HW60" i="6" s="1"/>
  <c r="DP60" i="6"/>
  <c r="FS60" i="6" s="1"/>
  <c r="HV60" i="6" s="1"/>
  <c r="DO60" i="6"/>
  <c r="FR60" i="6" s="1"/>
  <c r="HU60" i="6" s="1"/>
  <c r="DN60" i="6"/>
  <c r="FQ60" i="6" s="1"/>
  <c r="HT60" i="6" s="1"/>
  <c r="DM60" i="6"/>
  <c r="FP60" i="6" s="1"/>
  <c r="HS60" i="6" s="1"/>
  <c r="DL60" i="6"/>
  <c r="FO60" i="6" s="1"/>
  <c r="HR60" i="6" s="1"/>
  <c r="DK60" i="6"/>
  <c r="FN60" i="6" s="1"/>
  <c r="HQ60" i="6" s="1"/>
  <c r="DJ60" i="6"/>
  <c r="FM60" i="6" s="1"/>
  <c r="HP60" i="6" s="1"/>
  <c r="DI60" i="6"/>
  <c r="FL60" i="6" s="1"/>
  <c r="HO60" i="6" s="1"/>
  <c r="DH60" i="6"/>
  <c r="FK60" i="6" s="1"/>
  <c r="HN60" i="6" s="1"/>
  <c r="DG60" i="6"/>
  <c r="FJ60" i="6" s="1"/>
  <c r="HM60" i="6" s="1"/>
  <c r="DF60" i="6"/>
  <c r="FI60" i="6" s="1"/>
  <c r="HL60" i="6" s="1"/>
  <c r="DE60" i="6"/>
  <c r="FH60" i="6" s="1"/>
  <c r="HK60" i="6" s="1"/>
  <c r="DD60" i="6"/>
  <c r="FG60" i="6" s="1"/>
  <c r="HJ60" i="6" s="1"/>
  <c r="DC60" i="6"/>
  <c r="FF60" i="6" s="1"/>
  <c r="HI60" i="6" s="1"/>
  <c r="DB60" i="6"/>
  <c r="FE60" i="6" s="1"/>
  <c r="HH60" i="6" s="1"/>
  <c r="DA60" i="6"/>
  <c r="FD60" i="6" s="1"/>
  <c r="HG60" i="6" s="1"/>
  <c r="CZ60" i="6"/>
  <c r="FC60" i="6" s="1"/>
  <c r="HF60" i="6" s="1"/>
  <c r="CY60" i="6"/>
  <c r="FB60" i="6" s="1"/>
  <c r="HE60" i="6" s="1"/>
  <c r="CX60" i="6"/>
  <c r="FA60" i="6" s="1"/>
  <c r="HD60" i="6" s="1"/>
  <c r="CW60" i="6"/>
  <c r="EZ60" i="6" s="1"/>
  <c r="HC60" i="6" s="1"/>
  <c r="CV60" i="6"/>
  <c r="EY60" i="6" s="1"/>
  <c r="HB60" i="6" s="1"/>
  <c r="CU60" i="6"/>
  <c r="EX60" i="6" s="1"/>
  <c r="HA60" i="6" s="1"/>
  <c r="CT60" i="6"/>
  <c r="EW60" i="6" s="1"/>
  <c r="GZ60" i="6" s="1"/>
  <c r="CS60" i="6"/>
  <c r="EV60" i="6" s="1"/>
  <c r="GY60" i="6" s="1"/>
  <c r="CR60" i="6"/>
  <c r="EU60" i="6" s="1"/>
  <c r="GX60" i="6" s="1"/>
  <c r="CQ60" i="6"/>
  <c r="ET60" i="6" s="1"/>
  <c r="GW60" i="6" s="1"/>
  <c r="CP60" i="6"/>
  <c r="ES60" i="6" s="1"/>
  <c r="GV60" i="6" s="1"/>
  <c r="CO60" i="6"/>
  <c r="ER60" i="6" s="1"/>
  <c r="GU60" i="6" s="1"/>
  <c r="CN60" i="6"/>
  <c r="EQ60" i="6" s="1"/>
  <c r="GT60" i="6" s="1"/>
  <c r="CM60" i="6"/>
  <c r="EP60" i="6" s="1"/>
  <c r="GS60" i="6" s="1"/>
  <c r="CL60" i="6"/>
  <c r="EO60" i="6" s="1"/>
  <c r="GR60" i="6" s="1"/>
  <c r="CK60" i="6"/>
  <c r="EN60" i="6" s="1"/>
  <c r="GQ60" i="6" s="1"/>
  <c r="CJ60" i="6"/>
  <c r="EM60" i="6" s="1"/>
  <c r="GP60" i="6" s="1"/>
  <c r="CI60" i="6"/>
  <c r="EL60" i="6" s="1"/>
  <c r="GO60" i="6" s="1"/>
  <c r="CH60" i="6"/>
  <c r="EK60" i="6" s="1"/>
  <c r="GN60" i="6" s="1"/>
  <c r="CG60" i="6"/>
  <c r="EJ60" i="6" s="1"/>
  <c r="GM60" i="6" s="1"/>
  <c r="CF60" i="6"/>
  <c r="EI60" i="6" s="1"/>
  <c r="GL60" i="6" s="1"/>
  <c r="CE60" i="6"/>
  <c r="EH60" i="6" s="1"/>
  <c r="GK60" i="6" s="1"/>
  <c r="CD60" i="6"/>
  <c r="EG60" i="6" s="1"/>
  <c r="GJ60" i="6" s="1"/>
  <c r="CC60" i="6"/>
  <c r="EF60" i="6" s="1"/>
  <c r="GI60" i="6" s="1"/>
  <c r="CB60" i="6"/>
  <c r="EE60" i="6" s="1"/>
  <c r="GH60" i="6" s="1"/>
  <c r="CA60" i="6"/>
  <c r="ED60" i="6" s="1"/>
  <c r="GG60" i="6" s="1"/>
  <c r="BZ60" i="6"/>
  <c r="EC60" i="6" s="1"/>
  <c r="GF60" i="6" s="1"/>
  <c r="BY60" i="6"/>
  <c r="EB60" i="6" s="1"/>
  <c r="GE60" i="6" s="1"/>
  <c r="BX60" i="6"/>
  <c r="EA60" i="6" s="1"/>
  <c r="GD60" i="6" s="1"/>
  <c r="BW60" i="6"/>
  <c r="DZ60" i="6" s="1"/>
  <c r="GC60" i="6" s="1"/>
  <c r="BV60" i="6"/>
  <c r="DY60" i="6" s="1"/>
  <c r="GB60" i="6" s="1"/>
  <c r="BU60" i="6"/>
  <c r="DX60" i="6" s="1"/>
  <c r="GA60" i="6" s="1"/>
  <c r="BT60" i="6"/>
  <c r="DW60" i="6" s="1"/>
  <c r="FZ60" i="6" s="1"/>
  <c r="BS60" i="6"/>
  <c r="DV60" i="6" s="1"/>
  <c r="FY60" i="6" s="1"/>
  <c r="DU59" i="6"/>
  <c r="FX59" i="6" s="1"/>
  <c r="DT59" i="6"/>
  <c r="FW59" i="6" s="1"/>
  <c r="HZ59" i="6" s="1"/>
  <c r="DS59" i="6"/>
  <c r="FV59" i="6" s="1"/>
  <c r="HY59" i="6" s="1"/>
  <c r="DR59" i="6"/>
  <c r="FU59" i="6" s="1"/>
  <c r="HX59" i="6" s="1"/>
  <c r="DQ59" i="6"/>
  <c r="FT59" i="6" s="1"/>
  <c r="HW59" i="6" s="1"/>
  <c r="DP59" i="6"/>
  <c r="FS59" i="6" s="1"/>
  <c r="HV59" i="6" s="1"/>
  <c r="DO59" i="6"/>
  <c r="FR59" i="6" s="1"/>
  <c r="HU59" i="6" s="1"/>
  <c r="DN59" i="6"/>
  <c r="FQ59" i="6" s="1"/>
  <c r="HT59" i="6" s="1"/>
  <c r="DM59" i="6"/>
  <c r="FP59" i="6" s="1"/>
  <c r="HS59" i="6" s="1"/>
  <c r="DL59" i="6"/>
  <c r="FO59" i="6" s="1"/>
  <c r="HR59" i="6" s="1"/>
  <c r="DK59" i="6"/>
  <c r="FN59" i="6" s="1"/>
  <c r="HQ59" i="6" s="1"/>
  <c r="DJ59" i="6"/>
  <c r="FM59" i="6" s="1"/>
  <c r="HP59" i="6" s="1"/>
  <c r="DI59" i="6"/>
  <c r="FL59" i="6" s="1"/>
  <c r="HO59" i="6" s="1"/>
  <c r="DH59" i="6"/>
  <c r="FK59" i="6" s="1"/>
  <c r="HN59" i="6" s="1"/>
  <c r="DG59" i="6"/>
  <c r="FJ59" i="6" s="1"/>
  <c r="HM59" i="6" s="1"/>
  <c r="DF59" i="6"/>
  <c r="FI59" i="6" s="1"/>
  <c r="HL59" i="6" s="1"/>
  <c r="DE59" i="6"/>
  <c r="FH59" i="6" s="1"/>
  <c r="HK59" i="6" s="1"/>
  <c r="DD59" i="6"/>
  <c r="FG59" i="6" s="1"/>
  <c r="HJ59" i="6" s="1"/>
  <c r="DC59" i="6"/>
  <c r="FF59" i="6" s="1"/>
  <c r="HI59" i="6" s="1"/>
  <c r="DB59" i="6"/>
  <c r="FE59" i="6" s="1"/>
  <c r="HH59" i="6" s="1"/>
  <c r="DA59" i="6"/>
  <c r="FD59" i="6" s="1"/>
  <c r="HG59" i="6" s="1"/>
  <c r="CZ59" i="6"/>
  <c r="FC59" i="6" s="1"/>
  <c r="HF59" i="6" s="1"/>
  <c r="CY59" i="6"/>
  <c r="FB59" i="6" s="1"/>
  <c r="HE59" i="6" s="1"/>
  <c r="CX59" i="6"/>
  <c r="FA59" i="6" s="1"/>
  <c r="HD59" i="6" s="1"/>
  <c r="CW59" i="6"/>
  <c r="EZ59" i="6" s="1"/>
  <c r="HC59" i="6" s="1"/>
  <c r="CV59" i="6"/>
  <c r="EY59" i="6" s="1"/>
  <c r="HB59" i="6" s="1"/>
  <c r="CU59" i="6"/>
  <c r="EX59" i="6" s="1"/>
  <c r="HA59" i="6" s="1"/>
  <c r="CT59" i="6"/>
  <c r="EW59" i="6" s="1"/>
  <c r="GZ59" i="6" s="1"/>
  <c r="CS59" i="6"/>
  <c r="EV59" i="6" s="1"/>
  <c r="GY59" i="6" s="1"/>
  <c r="CR59" i="6"/>
  <c r="EU59" i="6" s="1"/>
  <c r="GX59" i="6" s="1"/>
  <c r="CQ59" i="6"/>
  <c r="ET59" i="6" s="1"/>
  <c r="GW59" i="6" s="1"/>
  <c r="CP59" i="6"/>
  <c r="ES59" i="6" s="1"/>
  <c r="GV59" i="6" s="1"/>
  <c r="CO59" i="6"/>
  <c r="ER59" i="6" s="1"/>
  <c r="GU59" i="6" s="1"/>
  <c r="CN59" i="6"/>
  <c r="EQ59" i="6" s="1"/>
  <c r="GT59" i="6" s="1"/>
  <c r="CM59" i="6"/>
  <c r="EP59" i="6" s="1"/>
  <c r="GS59" i="6" s="1"/>
  <c r="CL59" i="6"/>
  <c r="EO59" i="6" s="1"/>
  <c r="GR59" i="6" s="1"/>
  <c r="CK59" i="6"/>
  <c r="EN59" i="6" s="1"/>
  <c r="GQ59" i="6" s="1"/>
  <c r="CJ59" i="6"/>
  <c r="EM59" i="6" s="1"/>
  <c r="GP59" i="6" s="1"/>
  <c r="CI59" i="6"/>
  <c r="EL59" i="6" s="1"/>
  <c r="GO59" i="6" s="1"/>
  <c r="CH59" i="6"/>
  <c r="EK59" i="6" s="1"/>
  <c r="GN59" i="6" s="1"/>
  <c r="CG59" i="6"/>
  <c r="EJ59" i="6" s="1"/>
  <c r="GM59" i="6" s="1"/>
  <c r="CF59" i="6"/>
  <c r="EI59" i="6" s="1"/>
  <c r="GL59" i="6" s="1"/>
  <c r="CE59" i="6"/>
  <c r="EH59" i="6" s="1"/>
  <c r="GK59" i="6" s="1"/>
  <c r="CD59" i="6"/>
  <c r="EG59" i="6" s="1"/>
  <c r="GJ59" i="6" s="1"/>
  <c r="CC59" i="6"/>
  <c r="EF59" i="6" s="1"/>
  <c r="GI59" i="6" s="1"/>
  <c r="CB59" i="6"/>
  <c r="EE59" i="6" s="1"/>
  <c r="GH59" i="6" s="1"/>
  <c r="CA59" i="6"/>
  <c r="ED59" i="6" s="1"/>
  <c r="GG59" i="6" s="1"/>
  <c r="BZ59" i="6"/>
  <c r="EC59" i="6" s="1"/>
  <c r="GF59" i="6" s="1"/>
  <c r="BY59" i="6"/>
  <c r="EB59" i="6" s="1"/>
  <c r="GE59" i="6" s="1"/>
  <c r="BX59" i="6"/>
  <c r="EA59" i="6" s="1"/>
  <c r="GD59" i="6" s="1"/>
  <c r="BW59" i="6"/>
  <c r="DZ59" i="6" s="1"/>
  <c r="GC59" i="6" s="1"/>
  <c r="BV59" i="6"/>
  <c r="DY59" i="6" s="1"/>
  <c r="GB59" i="6" s="1"/>
  <c r="BU59" i="6"/>
  <c r="DX59" i="6" s="1"/>
  <c r="GA59" i="6" s="1"/>
  <c r="BT59" i="6"/>
  <c r="DW59" i="6" s="1"/>
  <c r="FZ59" i="6" s="1"/>
  <c r="BS59" i="6"/>
  <c r="DV59" i="6" s="1"/>
  <c r="FY59" i="6" s="1"/>
  <c r="DU58" i="6"/>
  <c r="FX58" i="6" s="1"/>
  <c r="DT58" i="6"/>
  <c r="FW58" i="6" s="1"/>
  <c r="HZ58" i="6" s="1"/>
  <c r="DS58" i="6"/>
  <c r="FV58" i="6" s="1"/>
  <c r="HY58" i="6" s="1"/>
  <c r="DR58" i="6"/>
  <c r="FU58" i="6" s="1"/>
  <c r="HX58" i="6" s="1"/>
  <c r="DQ58" i="6"/>
  <c r="FT58" i="6" s="1"/>
  <c r="HW58" i="6" s="1"/>
  <c r="DP58" i="6"/>
  <c r="FS58" i="6" s="1"/>
  <c r="HV58" i="6" s="1"/>
  <c r="DO58" i="6"/>
  <c r="FR58" i="6" s="1"/>
  <c r="HU58" i="6" s="1"/>
  <c r="DN58" i="6"/>
  <c r="FQ58" i="6" s="1"/>
  <c r="HT58" i="6" s="1"/>
  <c r="DM58" i="6"/>
  <c r="FP58" i="6" s="1"/>
  <c r="HS58" i="6" s="1"/>
  <c r="DL58" i="6"/>
  <c r="FO58" i="6" s="1"/>
  <c r="HR58" i="6" s="1"/>
  <c r="DK58" i="6"/>
  <c r="FN58" i="6" s="1"/>
  <c r="HQ58" i="6" s="1"/>
  <c r="DJ58" i="6"/>
  <c r="FM58" i="6" s="1"/>
  <c r="HP58" i="6" s="1"/>
  <c r="DI58" i="6"/>
  <c r="FL58" i="6" s="1"/>
  <c r="HO58" i="6" s="1"/>
  <c r="DH58" i="6"/>
  <c r="FK58" i="6" s="1"/>
  <c r="HN58" i="6" s="1"/>
  <c r="DG58" i="6"/>
  <c r="FJ58" i="6" s="1"/>
  <c r="HM58" i="6" s="1"/>
  <c r="DF58" i="6"/>
  <c r="FI58" i="6" s="1"/>
  <c r="HL58" i="6" s="1"/>
  <c r="DE58" i="6"/>
  <c r="FH58" i="6" s="1"/>
  <c r="HK58" i="6" s="1"/>
  <c r="DD58" i="6"/>
  <c r="FG58" i="6" s="1"/>
  <c r="HJ58" i="6" s="1"/>
  <c r="DC58" i="6"/>
  <c r="FF58" i="6" s="1"/>
  <c r="HI58" i="6" s="1"/>
  <c r="DB58" i="6"/>
  <c r="FE58" i="6" s="1"/>
  <c r="HH58" i="6" s="1"/>
  <c r="DA58" i="6"/>
  <c r="FD58" i="6" s="1"/>
  <c r="HG58" i="6" s="1"/>
  <c r="CZ58" i="6"/>
  <c r="FC58" i="6" s="1"/>
  <c r="HF58" i="6" s="1"/>
  <c r="CY58" i="6"/>
  <c r="FB58" i="6" s="1"/>
  <c r="HE58" i="6" s="1"/>
  <c r="CX58" i="6"/>
  <c r="FA58" i="6" s="1"/>
  <c r="HD58" i="6" s="1"/>
  <c r="CW58" i="6"/>
  <c r="EZ58" i="6" s="1"/>
  <c r="HC58" i="6" s="1"/>
  <c r="CV58" i="6"/>
  <c r="EY58" i="6" s="1"/>
  <c r="HB58" i="6" s="1"/>
  <c r="CU58" i="6"/>
  <c r="EX58" i="6" s="1"/>
  <c r="HA58" i="6" s="1"/>
  <c r="CT58" i="6"/>
  <c r="EW58" i="6" s="1"/>
  <c r="GZ58" i="6" s="1"/>
  <c r="CS58" i="6"/>
  <c r="EV58" i="6" s="1"/>
  <c r="GY58" i="6" s="1"/>
  <c r="CR58" i="6"/>
  <c r="EU58" i="6" s="1"/>
  <c r="GX58" i="6" s="1"/>
  <c r="CQ58" i="6"/>
  <c r="ET58" i="6" s="1"/>
  <c r="GW58" i="6" s="1"/>
  <c r="CP58" i="6"/>
  <c r="ES58" i="6" s="1"/>
  <c r="GV58" i="6" s="1"/>
  <c r="CO58" i="6"/>
  <c r="ER58" i="6" s="1"/>
  <c r="GU58" i="6" s="1"/>
  <c r="CN58" i="6"/>
  <c r="EQ58" i="6" s="1"/>
  <c r="GT58" i="6" s="1"/>
  <c r="CM58" i="6"/>
  <c r="EP58" i="6" s="1"/>
  <c r="GS58" i="6" s="1"/>
  <c r="CL58" i="6"/>
  <c r="EO58" i="6" s="1"/>
  <c r="GR58" i="6" s="1"/>
  <c r="CK58" i="6"/>
  <c r="EN58" i="6" s="1"/>
  <c r="GQ58" i="6" s="1"/>
  <c r="CJ58" i="6"/>
  <c r="EM58" i="6" s="1"/>
  <c r="GP58" i="6" s="1"/>
  <c r="CI58" i="6"/>
  <c r="EL58" i="6" s="1"/>
  <c r="GO58" i="6" s="1"/>
  <c r="CH58" i="6"/>
  <c r="EK58" i="6" s="1"/>
  <c r="GN58" i="6" s="1"/>
  <c r="CG58" i="6"/>
  <c r="EJ58" i="6" s="1"/>
  <c r="GM58" i="6" s="1"/>
  <c r="CF58" i="6"/>
  <c r="EI58" i="6" s="1"/>
  <c r="GL58" i="6" s="1"/>
  <c r="CE58" i="6"/>
  <c r="EH58" i="6" s="1"/>
  <c r="GK58" i="6" s="1"/>
  <c r="CD58" i="6"/>
  <c r="EG58" i="6" s="1"/>
  <c r="GJ58" i="6" s="1"/>
  <c r="CC58" i="6"/>
  <c r="EF58" i="6" s="1"/>
  <c r="GI58" i="6" s="1"/>
  <c r="CB58" i="6"/>
  <c r="EE58" i="6" s="1"/>
  <c r="GH58" i="6" s="1"/>
  <c r="CA58" i="6"/>
  <c r="ED58" i="6" s="1"/>
  <c r="GG58" i="6" s="1"/>
  <c r="BZ58" i="6"/>
  <c r="EC58" i="6" s="1"/>
  <c r="GF58" i="6" s="1"/>
  <c r="BY58" i="6"/>
  <c r="EB58" i="6" s="1"/>
  <c r="GE58" i="6" s="1"/>
  <c r="BX58" i="6"/>
  <c r="EA58" i="6" s="1"/>
  <c r="GD58" i="6" s="1"/>
  <c r="BW58" i="6"/>
  <c r="DZ58" i="6" s="1"/>
  <c r="GC58" i="6" s="1"/>
  <c r="BV58" i="6"/>
  <c r="DY58" i="6" s="1"/>
  <c r="GB58" i="6" s="1"/>
  <c r="BU58" i="6"/>
  <c r="DX58" i="6" s="1"/>
  <c r="GA58" i="6" s="1"/>
  <c r="BT58" i="6"/>
  <c r="DW58" i="6" s="1"/>
  <c r="FZ58" i="6" s="1"/>
  <c r="BS58" i="6"/>
  <c r="DV58" i="6" s="1"/>
  <c r="FY58" i="6" s="1"/>
  <c r="DU57" i="6"/>
  <c r="FX57" i="6" s="1"/>
  <c r="DT57" i="6"/>
  <c r="FW57" i="6" s="1"/>
  <c r="HZ57" i="6" s="1"/>
  <c r="DS57" i="6"/>
  <c r="FV57" i="6" s="1"/>
  <c r="HY57" i="6" s="1"/>
  <c r="DR57" i="6"/>
  <c r="FU57" i="6" s="1"/>
  <c r="HX57" i="6" s="1"/>
  <c r="DQ57" i="6"/>
  <c r="FT57" i="6" s="1"/>
  <c r="HW57" i="6" s="1"/>
  <c r="DP57" i="6"/>
  <c r="FS57" i="6" s="1"/>
  <c r="HV57" i="6" s="1"/>
  <c r="DO57" i="6"/>
  <c r="FR57" i="6" s="1"/>
  <c r="HU57" i="6" s="1"/>
  <c r="DN57" i="6"/>
  <c r="FQ57" i="6" s="1"/>
  <c r="HT57" i="6" s="1"/>
  <c r="DM57" i="6"/>
  <c r="FP57" i="6" s="1"/>
  <c r="HS57" i="6" s="1"/>
  <c r="DL57" i="6"/>
  <c r="FO57" i="6" s="1"/>
  <c r="HR57" i="6" s="1"/>
  <c r="DK57" i="6"/>
  <c r="FN57" i="6" s="1"/>
  <c r="HQ57" i="6" s="1"/>
  <c r="DJ57" i="6"/>
  <c r="FM57" i="6" s="1"/>
  <c r="HP57" i="6" s="1"/>
  <c r="DI57" i="6"/>
  <c r="FL57" i="6" s="1"/>
  <c r="HO57" i="6" s="1"/>
  <c r="DH57" i="6"/>
  <c r="FK57" i="6" s="1"/>
  <c r="HN57" i="6" s="1"/>
  <c r="DG57" i="6"/>
  <c r="FJ57" i="6" s="1"/>
  <c r="HM57" i="6" s="1"/>
  <c r="DF57" i="6"/>
  <c r="FI57" i="6" s="1"/>
  <c r="HL57" i="6" s="1"/>
  <c r="DE57" i="6"/>
  <c r="FH57" i="6" s="1"/>
  <c r="HK57" i="6" s="1"/>
  <c r="DD57" i="6"/>
  <c r="FG57" i="6" s="1"/>
  <c r="HJ57" i="6" s="1"/>
  <c r="DC57" i="6"/>
  <c r="FF57" i="6" s="1"/>
  <c r="HI57" i="6" s="1"/>
  <c r="DB57" i="6"/>
  <c r="FE57" i="6" s="1"/>
  <c r="HH57" i="6" s="1"/>
  <c r="DA57" i="6"/>
  <c r="FD57" i="6" s="1"/>
  <c r="HG57" i="6" s="1"/>
  <c r="CZ57" i="6"/>
  <c r="FC57" i="6" s="1"/>
  <c r="HF57" i="6" s="1"/>
  <c r="CY57" i="6"/>
  <c r="FB57" i="6" s="1"/>
  <c r="HE57" i="6" s="1"/>
  <c r="CX57" i="6"/>
  <c r="FA57" i="6" s="1"/>
  <c r="HD57" i="6" s="1"/>
  <c r="CW57" i="6"/>
  <c r="EZ57" i="6" s="1"/>
  <c r="HC57" i="6" s="1"/>
  <c r="CV57" i="6"/>
  <c r="EY57" i="6" s="1"/>
  <c r="HB57" i="6" s="1"/>
  <c r="CU57" i="6"/>
  <c r="EX57" i="6" s="1"/>
  <c r="HA57" i="6" s="1"/>
  <c r="CT57" i="6"/>
  <c r="EW57" i="6" s="1"/>
  <c r="GZ57" i="6" s="1"/>
  <c r="CS57" i="6"/>
  <c r="EV57" i="6" s="1"/>
  <c r="GY57" i="6" s="1"/>
  <c r="CR57" i="6"/>
  <c r="EU57" i="6" s="1"/>
  <c r="GX57" i="6" s="1"/>
  <c r="CQ57" i="6"/>
  <c r="ET57" i="6" s="1"/>
  <c r="GW57" i="6" s="1"/>
  <c r="CP57" i="6"/>
  <c r="ES57" i="6" s="1"/>
  <c r="GV57" i="6" s="1"/>
  <c r="CO57" i="6"/>
  <c r="ER57" i="6" s="1"/>
  <c r="GU57" i="6" s="1"/>
  <c r="CN57" i="6"/>
  <c r="EQ57" i="6" s="1"/>
  <c r="GT57" i="6" s="1"/>
  <c r="CM57" i="6"/>
  <c r="EP57" i="6" s="1"/>
  <c r="GS57" i="6" s="1"/>
  <c r="CL57" i="6"/>
  <c r="EO57" i="6" s="1"/>
  <c r="GR57" i="6" s="1"/>
  <c r="CK57" i="6"/>
  <c r="EN57" i="6" s="1"/>
  <c r="GQ57" i="6" s="1"/>
  <c r="CJ57" i="6"/>
  <c r="EM57" i="6" s="1"/>
  <c r="GP57" i="6" s="1"/>
  <c r="CI57" i="6"/>
  <c r="EL57" i="6" s="1"/>
  <c r="GO57" i="6" s="1"/>
  <c r="CH57" i="6"/>
  <c r="EK57" i="6" s="1"/>
  <c r="GN57" i="6" s="1"/>
  <c r="CG57" i="6"/>
  <c r="EJ57" i="6" s="1"/>
  <c r="GM57" i="6" s="1"/>
  <c r="CF57" i="6"/>
  <c r="EI57" i="6" s="1"/>
  <c r="GL57" i="6" s="1"/>
  <c r="CE57" i="6"/>
  <c r="EH57" i="6" s="1"/>
  <c r="GK57" i="6" s="1"/>
  <c r="CD57" i="6"/>
  <c r="EG57" i="6" s="1"/>
  <c r="GJ57" i="6" s="1"/>
  <c r="CC57" i="6"/>
  <c r="EF57" i="6" s="1"/>
  <c r="GI57" i="6" s="1"/>
  <c r="CB57" i="6"/>
  <c r="EE57" i="6" s="1"/>
  <c r="GH57" i="6" s="1"/>
  <c r="CA57" i="6"/>
  <c r="ED57" i="6" s="1"/>
  <c r="GG57" i="6" s="1"/>
  <c r="BZ57" i="6"/>
  <c r="EC57" i="6" s="1"/>
  <c r="GF57" i="6" s="1"/>
  <c r="BY57" i="6"/>
  <c r="EB57" i="6" s="1"/>
  <c r="GE57" i="6" s="1"/>
  <c r="BX57" i="6"/>
  <c r="EA57" i="6" s="1"/>
  <c r="GD57" i="6" s="1"/>
  <c r="BW57" i="6"/>
  <c r="DZ57" i="6" s="1"/>
  <c r="GC57" i="6" s="1"/>
  <c r="BV57" i="6"/>
  <c r="DY57" i="6" s="1"/>
  <c r="GB57" i="6" s="1"/>
  <c r="BU57" i="6"/>
  <c r="DX57" i="6" s="1"/>
  <c r="GA57" i="6" s="1"/>
  <c r="BT57" i="6"/>
  <c r="DW57" i="6" s="1"/>
  <c r="FZ57" i="6" s="1"/>
  <c r="BS57" i="6"/>
  <c r="DV57" i="6" s="1"/>
  <c r="FY57" i="6" s="1"/>
  <c r="DU56" i="6"/>
  <c r="FX56" i="6" s="1"/>
  <c r="DT56" i="6"/>
  <c r="FW56" i="6" s="1"/>
  <c r="HZ56" i="6" s="1"/>
  <c r="DS56" i="6"/>
  <c r="FV56" i="6" s="1"/>
  <c r="HY56" i="6" s="1"/>
  <c r="DR56" i="6"/>
  <c r="FU56" i="6" s="1"/>
  <c r="HX56" i="6" s="1"/>
  <c r="DQ56" i="6"/>
  <c r="FT56" i="6" s="1"/>
  <c r="HW56" i="6" s="1"/>
  <c r="DP56" i="6"/>
  <c r="FS56" i="6" s="1"/>
  <c r="HV56" i="6" s="1"/>
  <c r="DO56" i="6"/>
  <c r="FR56" i="6" s="1"/>
  <c r="HU56" i="6" s="1"/>
  <c r="DN56" i="6"/>
  <c r="FQ56" i="6" s="1"/>
  <c r="HT56" i="6" s="1"/>
  <c r="DM56" i="6"/>
  <c r="FP56" i="6" s="1"/>
  <c r="HS56" i="6" s="1"/>
  <c r="DL56" i="6"/>
  <c r="FO56" i="6" s="1"/>
  <c r="HR56" i="6" s="1"/>
  <c r="DK56" i="6"/>
  <c r="FN56" i="6" s="1"/>
  <c r="HQ56" i="6" s="1"/>
  <c r="DJ56" i="6"/>
  <c r="FM56" i="6" s="1"/>
  <c r="HP56" i="6" s="1"/>
  <c r="DI56" i="6"/>
  <c r="FL56" i="6" s="1"/>
  <c r="HO56" i="6" s="1"/>
  <c r="DH56" i="6"/>
  <c r="FK56" i="6" s="1"/>
  <c r="HN56" i="6" s="1"/>
  <c r="DG56" i="6"/>
  <c r="FJ56" i="6" s="1"/>
  <c r="HM56" i="6" s="1"/>
  <c r="DF56" i="6"/>
  <c r="FI56" i="6" s="1"/>
  <c r="HL56" i="6" s="1"/>
  <c r="DE56" i="6"/>
  <c r="FH56" i="6" s="1"/>
  <c r="HK56" i="6" s="1"/>
  <c r="DD56" i="6"/>
  <c r="FG56" i="6" s="1"/>
  <c r="HJ56" i="6" s="1"/>
  <c r="DC56" i="6"/>
  <c r="FF56" i="6" s="1"/>
  <c r="HI56" i="6" s="1"/>
  <c r="DB56" i="6"/>
  <c r="FE56" i="6" s="1"/>
  <c r="HH56" i="6" s="1"/>
  <c r="DA56" i="6"/>
  <c r="FD56" i="6" s="1"/>
  <c r="HG56" i="6" s="1"/>
  <c r="CZ56" i="6"/>
  <c r="FC56" i="6" s="1"/>
  <c r="HF56" i="6" s="1"/>
  <c r="CY56" i="6"/>
  <c r="FB56" i="6" s="1"/>
  <c r="HE56" i="6" s="1"/>
  <c r="CX56" i="6"/>
  <c r="FA56" i="6" s="1"/>
  <c r="HD56" i="6" s="1"/>
  <c r="CW56" i="6"/>
  <c r="EZ56" i="6" s="1"/>
  <c r="HC56" i="6" s="1"/>
  <c r="CV56" i="6"/>
  <c r="EY56" i="6" s="1"/>
  <c r="HB56" i="6" s="1"/>
  <c r="CU56" i="6"/>
  <c r="EX56" i="6" s="1"/>
  <c r="HA56" i="6" s="1"/>
  <c r="CT56" i="6"/>
  <c r="EW56" i="6" s="1"/>
  <c r="GZ56" i="6" s="1"/>
  <c r="CS56" i="6"/>
  <c r="EV56" i="6" s="1"/>
  <c r="GY56" i="6" s="1"/>
  <c r="CR56" i="6"/>
  <c r="EU56" i="6" s="1"/>
  <c r="GX56" i="6" s="1"/>
  <c r="CQ56" i="6"/>
  <c r="ET56" i="6" s="1"/>
  <c r="GW56" i="6" s="1"/>
  <c r="CP56" i="6"/>
  <c r="ES56" i="6" s="1"/>
  <c r="GV56" i="6" s="1"/>
  <c r="CO56" i="6"/>
  <c r="ER56" i="6" s="1"/>
  <c r="GU56" i="6" s="1"/>
  <c r="CN56" i="6"/>
  <c r="EQ56" i="6" s="1"/>
  <c r="GT56" i="6" s="1"/>
  <c r="CM56" i="6"/>
  <c r="EP56" i="6" s="1"/>
  <c r="GS56" i="6" s="1"/>
  <c r="CL56" i="6"/>
  <c r="EO56" i="6" s="1"/>
  <c r="GR56" i="6" s="1"/>
  <c r="CK56" i="6"/>
  <c r="EN56" i="6" s="1"/>
  <c r="GQ56" i="6" s="1"/>
  <c r="CJ56" i="6"/>
  <c r="EM56" i="6" s="1"/>
  <c r="GP56" i="6" s="1"/>
  <c r="CI56" i="6"/>
  <c r="EL56" i="6" s="1"/>
  <c r="GO56" i="6" s="1"/>
  <c r="CH56" i="6"/>
  <c r="EK56" i="6" s="1"/>
  <c r="GN56" i="6" s="1"/>
  <c r="CG56" i="6"/>
  <c r="EJ56" i="6" s="1"/>
  <c r="GM56" i="6" s="1"/>
  <c r="CF56" i="6"/>
  <c r="EI56" i="6" s="1"/>
  <c r="GL56" i="6" s="1"/>
  <c r="CE56" i="6"/>
  <c r="EH56" i="6" s="1"/>
  <c r="GK56" i="6" s="1"/>
  <c r="CD56" i="6"/>
  <c r="EG56" i="6" s="1"/>
  <c r="GJ56" i="6" s="1"/>
  <c r="CC56" i="6"/>
  <c r="EF56" i="6" s="1"/>
  <c r="GI56" i="6" s="1"/>
  <c r="CB56" i="6"/>
  <c r="EE56" i="6" s="1"/>
  <c r="GH56" i="6" s="1"/>
  <c r="CA56" i="6"/>
  <c r="ED56" i="6" s="1"/>
  <c r="GG56" i="6" s="1"/>
  <c r="BZ56" i="6"/>
  <c r="EC56" i="6" s="1"/>
  <c r="GF56" i="6" s="1"/>
  <c r="BY56" i="6"/>
  <c r="EB56" i="6" s="1"/>
  <c r="GE56" i="6" s="1"/>
  <c r="BX56" i="6"/>
  <c r="EA56" i="6" s="1"/>
  <c r="GD56" i="6" s="1"/>
  <c r="BW56" i="6"/>
  <c r="DZ56" i="6" s="1"/>
  <c r="GC56" i="6" s="1"/>
  <c r="BV56" i="6"/>
  <c r="DY56" i="6" s="1"/>
  <c r="GB56" i="6" s="1"/>
  <c r="BU56" i="6"/>
  <c r="DX56" i="6" s="1"/>
  <c r="GA56" i="6" s="1"/>
  <c r="BT56" i="6"/>
  <c r="DW56" i="6" s="1"/>
  <c r="FZ56" i="6" s="1"/>
  <c r="BS56" i="6"/>
  <c r="DV56" i="6" s="1"/>
  <c r="FY56" i="6" s="1"/>
  <c r="DU55" i="6"/>
  <c r="FX55" i="6" s="1"/>
  <c r="DT55" i="6"/>
  <c r="FW55" i="6" s="1"/>
  <c r="HZ55" i="6" s="1"/>
  <c r="DS55" i="6"/>
  <c r="FV55" i="6" s="1"/>
  <c r="HY55" i="6" s="1"/>
  <c r="DR55" i="6"/>
  <c r="FU55" i="6" s="1"/>
  <c r="HX55" i="6" s="1"/>
  <c r="DQ55" i="6"/>
  <c r="FT55" i="6" s="1"/>
  <c r="HW55" i="6" s="1"/>
  <c r="DP55" i="6"/>
  <c r="FS55" i="6" s="1"/>
  <c r="HV55" i="6" s="1"/>
  <c r="DO55" i="6"/>
  <c r="FR55" i="6" s="1"/>
  <c r="HU55" i="6" s="1"/>
  <c r="DN55" i="6"/>
  <c r="FQ55" i="6" s="1"/>
  <c r="HT55" i="6" s="1"/>
  <c r="DM55" i="6"/>
  <c r="FP55" i="6" s="1"/>
  <c r="HS55" i="6" s="1"/>
  <c r="DL55" i="6"/>
  <c r="FO55" i="6" s="1"/>
  <c r="HR55" i="6" s="1"/>
  <c r="DK55" i="6"/>
  <c r="FN55" i="6" s="1"/>
  <c r="HQ55" i="6" s="1"/>
  <c r="DJ55" i="6"/>
  <c r="FM55" i="6" s="1"/>
  <c r="HP55" i="6" s="1"/>
  <c r="DI55" i="6"/>
  <c r="FL55" i="6" s="1"/>
  <c r="HO55" i="6" s="1"/>
  <c r="DH55" i="6"/>
  <c r="FK55" i="6" s="1"/>
  <c r="HN55" i="6" s="1"/>
  <c r="DG55" i="6"/>
  <c r="FJ55" i="6" s="1"/>
  <c r="HM55" i="6" s="1"/>
  <c r="DF55" i="6"/>
  <c r="FI55" i="6" s="1"/>
  <c r="HL55" i="6" s="1"/>
  <c r="DE55" i="6"/>
  <c r="FH55" i="6" s="1"/>
  <c r="HK55" i="6" s="1"/>
  <c r="DD55" i="6"/>
  <c r="FG55" i="6" s="1"/>
  <c r="HJ55" i="6" s="1"/>
  <c r="DC55" i="6"/>
  <c r="FF55" i="6" s="1"/>
  <c r="HI55" i="6" s="1"/>
  <c r="DB55" i="6"/>
  <c r="FE55" i="6" s="1"/>
  <c r="HH55" i="6" s="1"/>
  <c r="DA55" i="6"/>
  <c r="FD55" i="6" s="1"/>
  <c r="HG55" i="6" s="1"/>
  <c r="CZ55" i="6"/>
  <c r="FC55" i="6" s="1"/>
  <c r="HF55" i="6" s="1"/>
  <c r="CY55" i="6"/>
  <c r="FB55" i="6" s="1"/>
  <c r="HE55" i="6" s="1"/>
  <c r="CX55" i="6"/>
  <c r="FA55" i="6" s="1"/>
  <c r="HD55" i="6" s="1"/>
  <c r="CW55" i="6"/>
  <c r="EZ55" i="6" s="1"/>
  <c r="HC55" i="6" s="1"/>
  <c r="CV55" i="6"/>
  <c r="EY55" i="6" s="1"/>
  <c r="HB55" i="6" s="1"/>
  <c r="CU55" i="6"/>
  <c r="EX55" i="6" s="1"/>
  <c r="HA55" i="6" s="1"/>
  <c r="CT55" i="6"/>
  <c r="EW55" i="6" s="1"/>
  <c r="GZ55" i="6" s="1"/>
  <c r="CS55" i="6"/>
  <c r="EV55" i="6" s="1"/>
  <c r="GY55" i="6" s="1"/>
  <c r="CR55" i="6"/>
  <c r="EU55" i="6" s="1"/>
  <c r="GX55" i="6" s="1"/>
  <c r="CQ55" i="6"/>
  <c r="ET55" i="6" s="1"/>
  <c r="GW55" i="6" s="1"/>
  <c r="CP55" i="6"/>
  <c r="ES55" i="6" s="1"/>
  <c r="GV55" i="6" s="1"/>
  <c r="CO55" i="6"/>
  <c r="ER55" i="6" s="1"/>
  <c r="GU55" i="6" s="1"/>
  <c r="CN55" i="6"/>
  <c r="EQ55" i="6" s="1"/>
  <c r="GT55" i="6" s="1"/>
  <c r="CM55" i="6"/>
  <c r="EP55" i="6" s="1"/>
  <c r="GS55" i="6" s="1"/>
  <c r="CL55" i="6"/>
  <c r="EO55" i="6" s="1"/>
  <c r="GR55" i="6" s="1"/>
  <c r="CK55" i="6"/>
  <c r="EN55" i="6" s="1"/>
  <c r="GQ55" i="6" s="1"/>
  <c r="CJ55" i="6"/>
  <c r="EM55" i="6" s="1"/>
  <c r="GP55" i="6" s="1"/>
  <c r="CI55" i="6"/>
  <c r="EL55" i="6" s="1"/>
  <c r="GO55" i="6" s="1"/>
  <c r="CH55" i="6"/>
  <c r="EK55" i="6" s="1"/>
  <c r="GN55" i="6" s="1"/>
  <c r="CG55" i="6"/>
  <c r="EJ55" i="6" s="1"/>
  <c r="GM55" i="6" s="1"/>
  <c r="CF55" i="6"/>
  <c r="EI55" i="6" s="1"/>
  <c r="GL55" i="6" s="1"/>
  <c r="CE55" i="6"/>
  <c r="EH55" i="6" s="1"/>
  <c r="GK55" i="6" s="1"/>
  <c r="CD55" i="6"/>
  <c r="EG55" i="6" s="1"/>
  <c r="GJ55" i="6" s="1"/>
  <c r="CC55" i="6"/>
  <c r="EF55" i="6" s="1"/>
  <c r="GI55" i="6" s="1"/>
  <c r="CB55" i="6"/>
  <c r="EE55" i="6" s="1"/>
  <c r="GH55" i="6" s="1"/>
  <c r="CA55" i="6"/>
  <c r="ED55" i="6" s="1"/>
  <c r="GG55" i="6" s="1"/>
  <c r="BZ55" i="6"/>
  <c r="EC55" i="6" s="1"/>
  <c r="GF55" i="6" s="1"/>
  <c r="BY55" i="6"/>
  <c r="EB55" i="6" s="1"/>
  <c r="GE55" i="6" s="1"/>
  <c r="BX55" i="6"/>
  <c r="EA55" i="6" s="1"/>
  <c r="GD55" i="6" s="1"/>
  <c r="BW55" i="6"/>
  <c r="DZ55" i="6" s="1"/>
  <c r="GC55" i="6" s="1"/>
  <c r="BV55" i="6"/>
  <c r="DY55" i="6" s="1"/>
  <c r="GB55" i="6" s="1"/>
  <c r="BU55" i="6"/>
  <c r="DX55" i="6" s="1"/>
  <c r="GA55" i="6" s="1"/>
  <c r="BT55" i="6"/>
  <c r="DW55" i="6" s="1"/>
  <c r="FZ55" i="6" s="1"/>
  <c r="BS55" i="6"/>
  <c r="DV55" i="6" s="1"/>
  <c r="FY55" i="6" s="1"/>
  <c r="DU54" i="6"/>
  <c r="FX54" i="6" s="1"/>
  <c r="DT54" i="6"/>
  <c r="FW54" i="6" s="1"/>
  <c r="HZ54" i="6" s="1"/>
  <c r="DS54" i="6"/>
  <c r="FV54" i="6" s="1"/>
  <c r="HY54" i="6" s="1"/>
  <c r="DR54" i="6"/>
  <c r="FU54" i="6" s="1"/>
  <c r="HX54" i="6" s="1"/>
  <c r="DQ54" i="6"/>
  <c r="FT54" i="6" s="1"/>
  <c r="HW54" i="6" s="1"/>
  <c r="DP54" i="6"/>
  <c r="FS54" i="6" s="1"/>
  <c r="HV54" i="6" s="1"/>
  <c r="DO54" i="6"/>
  <c r="FR54" i="6" s="1"/>
  <c r="HU54" i="6" s="1"/>
  <c r="DN54" i="6"/>
  <c r="FQ54" i="6" s="1"/>
  <c r="HT54" i="6" s="1"/>
  <c r="DM54" i="6"/>
  <c r="FP54" i="6" s="1"/>
  <c r="HS54" i="6" s="1"/>
  <c r="DL54" i="6"/>
  <c r="FO54" i="6" s="1"/>
  <c r="HR54" i="6" s="1"/>
  <c r="DK54" i="6"/>
  <c r="FN54" i="6" s="1"/>
  <c r="HQ54" i="6" s="1"/>
  <c r="DJ54" i="6"/>
  <c r="FM54" i="6" s="1"/>
  <c r="HP54" i="6" s="1"/>
  <c r="DI54" i="6"/>
  <c r="FL54" i="6" s="1"/>
  <c r="HO54" i="6" s="1"/>
  <c r="DH54" i="6"/>
  <c r="FK54" i="6" s="1"/>
  <c r="HN54" i="6" s="1"/>
  <c r="DG54" i="6"/>
  <c r="FJ54" i="6" s="1"/>
  <c r="HM54" i="6" s="1"/>
  <c r="DF54" i="6"/>
  <c r="FI54" i="6" s="1"/>
  <c r="HL54" i="6" s="1"/>
  <c r="DE54" i="6"/>
  <c r="FH54" i="6" s="1"/>
  <c r="HK54" i="6" s="1"/>
  <c r="DD54" i="6"/>
  <c r="FG54" i="6" s="1"/>
  <c r="HJ54" i="6" s="1"/>
  <c r="DC54" i="6"/>
  <c r="FF54" i="6" s="1"/>
  <c r="HI54" i="6" s="1"/>
  <c r="DB54" i="6"/>
  <c r="FE54" i="6" s="1"/>
  <c r="HH54" i="6" s="1"/>
  <c r="DA54" i="6"/>
  <c r="FD54" i="6" s="1"/>
  <c r="HG54" i="6" s="1"/>
  <c r="CZ54" i="6"/>
  <c r="FC54" i="6" s="1"/>
  <c r="HF54" i="6" s="1"/>
  <c r="CY54" i="6"/>
  <c r="FB54" i="6" s="1"/>
  <c r="HE54" i="6" s="1"/>
  <c r="CX54" i="6"/>
  <c r="FA54" i="6" s="1"/>
  <c r="HD54" i="6" s="1"/>
  <c r="CW54" i="6"/>
  <c r="EZ54" i="6" s="1"/>
  <c r="HC54" i="6" s="1"/>
  <c r="CV54" i="6"/>
  <c r="EY54" i="6" s="1"/>
  <c r="HB54" i="6" s="1"/>
  <c r="CU54" i="6"/>
  <c r="EX54" i="6" s="1"/>
  <c r="HA54" i="6" s="1"/>
  <c r="CT54" i="6"/>
  <c r="EW54" i="6" s="1"/>
  <c r="GZ54" i="6" s="1"/>
  <c r="CS54" i="6"/>
  <c r="EV54" i="6" s="1"/>
  <c r="GY54" i="6" s="1"/>
  <c r="CR54" i="6"/>
  <c r="EU54" i="6" s="1"/>
  <c r="GX54" i="6" s="1"/>
  <c r="CQ54" i="6"/>
  <c r="ET54" i="6" s="1"/>
  <c r="GW54" i="6" s="1"/>
  <c r="CP54" i="6"/>
  <c r="ES54" i="6" s="1"/>
  <c r="GV54" i="6" s="1"/>
  <c r="CO54" i="6"/>
  <c r="ER54" i="6" s="1"/>
  <c r="GU54" i="6" s="1"/>
  <c r="CN54" i="6"/>
  <c r="EQ54" i="6" s="1"/>
  <c r="GT54" i="6" s="1"/>
  <c r="CM54" i="6"/>
  <c r="EP54" i="6" s="1"/>
  <c r="GS54" i="6" s="1"/>
  <c r="CL54" i="6"/>
  <c r="EO54" i="6" s="1"/>
  <c r="GR54" i="6" s="1"/>
  <c r="CK54" i="6"/>
  <c r="EN54" i="6" s="1"/>
  <c r="GQ54" i="6" s="1"/>
  <c r="CJ54" i="6"/>
  <c r="EM54" i="6" s="1"/>
  <c r="GP54" i="6" s="1"/>
  <c r="CI54" i="6"/>
  <c r="EL54" i="6" s="1"/>
  <c r="GO54" i="6" s="1"/>
  <c r="CH54" i="6"/>
  <c r="EK54" i="6" s="1"/>
  <c r="GN54" i="6" s="1"/>
  <c r="CG54" i="6"/>
  <c r="EJ54" i="6" s="1"/>
  <c r="GM54" i="6" s="1"/>
  <c r="CF54" i="6"/>
  <c r="EI54" i="6" s="1"/>
  <c r="GL54" i="6" s="1"/>
  <c r="CE54" i="6"/>
  <c r="EH54" i="6" s="1"/>
  <c r="GK54" i="6" s="1"/>
  <c r="CD54" i="6"/>
  <c r="EG54" i="6" s="1"/>
  <c r="GJ54" i="6" s="1"/>
  <c r="CC54" i="6"/>
  <c r="EF54" i="6" s="1"/>
  <c r="GI54" i="6" s="1"/>
  <c r="CB54" i="6"/>
  <c r="EE54" i="6" s="1"/>
  <c r="GH54" i="6" s="1"/>
  <c r="CA54" i="6"/>
  <c r="ED54" i="6" s="1"/>
  <c r="GG54" i="6" s="1"/>
  <c r="BZ54" i="6"/>
  <c r="EC54" i="6" s="1"/>
  <c r="GF54" i="6" s="1"/>
  <c r="BY54" i="6"/>
  <c r="EB54" i="6" s="1"/>
  <c r="GE54" i="6" s="1"/>
  <c r="BX54" i="6"/>
  <c r="EA54" i="6" s="1"/>
  <c r="GD54" i="6" s="1"/>
  <c r="BW54" i="6"/>
  <c r="DZ54" i="6" s="1"/>
  <c r="GC54" i="6" s="1"/>
  <c r="BV54" i="6"/>
  <c r="DY54" i="6" s="1"/>
  <c r="GB54" i="6" s="1"/>
  <c r="BU54" i="6"/>
  <c r="DX54" i="6" s="1"/>
  <c r="GA54" i="6" s="1"/>
  <c r="BT54" i="6"/>
  <c r="DW54" i="6" s="1"/>
  <c r="FZ54" i="6" s="1"/>
  <c r="BS54" i="6"/>
  <c r="DV54" i="6" s="1"/>
  <c r="FY54" i="6" s="1"/>
  <c r="DU53" i="6"/>
  <c r="FX53" i="6" s="1"/>
  <c r="DT53" i="6"/>
  <c r="FW53" i="6" s="1"/>
  <c r="HZ53" i="6" s="1"/>
  <c r="DS53" i="6"/>
  <c r="FV53" i="6" s="1"/>
  <c r="HY53" i="6" s="1"/>
  <c r="DR53" i="6"/>
  <c r="FU53" i="6" s="1"/>
  <c r="HX53" i="6" s="1"/>
  <c r="DQ53" i="6"/>
  <c r="FT53" i="6" s="1"/>
  <c r="HW53" i="6" s="1"/>
  <c r="DP53" i="6"/>
  <c r="FS53" i="6" s="1"/>
  <c r="HV53" i="6" s="1"/>
  <c r="DO53" i="6"/>
  <c r="FR53" i="6" s="1"/>
  <c r="HU53" i="6" s="1"/>
  <c r="DN53" i="6"/>
  <c r="FQ53" i="6" s="1"/>
  <c r="HT53" i="6" s="1"/>
  <c r="DM53" i="6"/>
  <c r="FP53" i="6" s="1"/>
  <c r="HS53" i="6" s="1"/>
  <c r="DL53" i="6"/>
  <c r="FO53" i="6" s="1"/>
  <c r="HR53" i="6" s="1"/>
  <c r="DK53" i="6"/>
  <c r="FN53" i="6" s="1"/>
  <c r="HQ53" i="6" s="1"/>
  <c r="DJ53" i="6"/>
  <c r="FM53" i="6" s="1"/>
  <c r="HP53" i="6" s="1"/>
  <c r="DI53" i="6"/>
  <c r="FL53" i="6" s="1"/>
  <c r="HO53" i="6" s="1"/>
  <c r="DH53" i="6"/>
  <c r="FK53" i="6" s="1"/>
  <c r="HN53" i="6" s="1"/>
  <c r="DG53" i="6"/>
  <c r="FJ53" i="6" s="1"/>
  <c r="HM53" i="6" s="1"/>
  <c r="DF53" i="6"/>
  <c r="FI53" i="6" s="1"/>
  <c r="HL53" i="6" s="1"/>
  <c r="DE53" i="6"/>
  <c r="FH53" i="6" s="1"/>
  <c r="HK53" i="6" s="1"/>
  <c r="DD53" i="6"/>
  <c r="FG53" i="6" s="1"/>
  <c r="HJ53" i="6" s="1"/>
  <c r="DC53" i="6"/>
  <c r="FF53" i="6" s="1"/>
  <c r="HI53" i="6" s="1"/>
  <c r="DB53" i="6"/>
  <c r="FE53" i="6" s="1"/>
  <c r="HH53" i="6" s="1"/>
  <c r="DA53" i="6"/>
  <c r="FD53" i="6" s="1"/>
  <c r="HG53" i="6" s="1"/>
  <c r="CZ53" i="6"/>
  <c r="FC53" i="6" s="1"/>
  <c r="HF53" i="6" s="1"/>
  <c r="CY53" i="6"/>
  <c r="FB53" i="6" s="1"/>
  <c r="HE53" i="6" s="1"/>
  <c r="CX53" i="6"/>
  <c r="FA53" i="6" s="1"/>
  <c r="HD53" i="6" s="1"/>
  <c r="CW53" i="6"/>
  <c r="EZ53" i="6" s="1"/>
  <c r="HC53" i="6" s="1"/>
  <c r="CV53" i="6"/>
  <c r="EY53" i="6" s="1"/>
  <c r="HB53" i="6" s="1"/>
  <c r="CU53" i="6"/>
  <c r="EX53" i="6" s="1"/>
  <c r="HA53" i="6" s="1"/>
  <c r="CT53" i="6"/>
  <c r="EW53" i="6" s="1"/>
  <c r="GZ53" i="6" s="1"/>
  <c r="CS53" i="6"/>
  <c r="EV53" i="6" s="1"/>
  <c r="GY53" i="6" s="1"/>
  <c r="CR53" i="6"/>
  <c r="EU53" i="6" s="1"/>
  <c r="GX53" i="6" s="1"/>
  <c r="CQ53" i="6"/>
  <c r="ET53" i="6" s="1"/>
  <c r="GW53" i="6" s="1"/>
  <c r="CP53" i="6"/>
  <c r="ES53" i="6" s="1"/>
  <c r="GV53" i="6" s="1"/>
  <c r="CO53" i="6"/>
  <c r="ER53" i="6" s="1"/>
  <c r="GU53" i="6" s="1"/>
  <c r="CN53" i="6"/>
  <c r="EQ53" i="6" s="1"/>
  <c r="GT53" i="6" s="1"/>
  <c r="CM53" i="6"/>
  <c r="EP53" i="6" s="1"/>
  <c r="GS53" i="6" s="1"/>
  <c r="CL53" i="6"/>
  <c r="EO53" i="6" s="1"/>
  <c r="GR53" i="6" s="1"/>
  <c r="CK53" i="6"/>
  <c r="EN53" i="6" s="1"/>
  <c r="GQ53" i="6" s="1"/>
  <c r="CJ53" i="6"/>
  <c r="EM53" i="6" s="1"/>
  <c r="GP53" i="6" s="1"/>
  <c r="CI53" i="6"/>
  <c r="EL53" i="6" s="1"/>
  <c r="GO53" i="6" s="1"/>
  <c r="CH53" i="6"/>
  <c r="EK53" i="6" s="1"/>
  <c r="GN53" i="6" s="1"/>
  <c r="CG53" i="6"/>
  <c r="EJ53" i="6" s="1"/>
  <c r="GM53" i="6" s="1"/>
  <c r="CF53" i="6"/>
  <c r="EI53" i="6" s="1"/>
  <c r="GL53" i="6" s="1"/>
  <c r="CE53" i="6"/>
  <c r="EH53" i="6" s="1"/>
  <c r="GK53" i="6" s="1"/>
  <c r="CD53" i="6"/>
  <c r="EG53" i="6" s="1"/>
  <c r="GJ53" i="6" s="1"/>
  <c r="CC53" i="6"/>
  <c r="EF53" i="6" s="1"/>
  <c r="GI53" i="6" s="1"/>
  <c r="CB53" i="6"/>
  <c r="EE53" i="6" s="1"/>
  <c r="GH53" i="6" s="1"/>
  <c r="CA53" i="6"/>
  <c r="ED53" i="6" s="1"/>
  <c r="GG53" i="6" s="1"/>
  <c r="BZ53" i="6"/>
  <c r="EC53" i="6" s="1"/>
  <c r="GF53" i="6" s="1"/>
  <c r="BY53" i="6"/>
  <c r="EB53" i="6" s="1"/>
  <c r="GE53" i="6" s="1"/>
  <c r="BX53" i="6"/>
  <c r="EA53" i="6" s="1"/>
  <c r="GD53" i="6" s="1"/>
  <c r="BW53" i="6"/>
  <c r="DZ53" i="6" s="1"/>
  <c r="GC53" i="6" s="1"/>
  <c r="BV53" i="6"/>
  <c r="DY53" i="6" s="1"/>
  <c r="GB53" i="6" s="1"/>
  <c r="BU53" i="6"/>
  <c r="DX53" i="6" s="1"/>
  <c r="GA53" i="6" s="1"/>
  <c r="BT53" i="6"/>
  <c r="DW53" i="6" s="1"/>
  <c r="FZ53" i="6" s="1"/>
  <c r="BS53" i="6"/>
  <c r="DV53" i="6" s="1"/>
  <c r="FY53" i="6" s="1"/>
  <c r="DU52" i="6"/>
  <c r="FX52" i="6" s="1"/>
  <c r="DT52" i="6"/>
  <c r="FW52" i="6" s="1"/>
  <c r="HZ52" i="6" s="1"/>
  <c r="DS52" i="6"/>
  <c r="FV52" i="6" s="1"/>
  <c r="HY52" i="6" s="1"/>
  <c r="DR52" i="6"/>
  <c r="FU52" i="6" s="1"/>
  <c r="HX52" i="6" s="1"/>
  <c r="DQ52" i="6"/>
  <c r="FT52" i="6" s="1"/>
  <c r="HW52" i="6" s="1"/>
  <c r="DP52" i="6"/>
  <c r="FS52" i="6" s="1"/>
  <c r="HV52" i="6" s="1"/>
  <c r="DO52" i="6"/>
  <c r="FR52" i="6" s="1"/>
  <c r="HU52" i="6" s="1"/>
  <c r="DN52" i="6"/>
  <c r="FQ52" i="6" s="1"/>
  <c r="HT52" i="6" s="1"/>
  <c r="DM52" i="6"/>
  <c r="FP52" i="6" s="1"/>
  <c r="HS52" i="6" s="1"/>
  <c r="DL52" i="6"/>
  <c r="FO52" i="6" s="1"/>
  <c r="HR52" i="6" s="1"/>
  <c r="DK52" i="6"/>
  <c r="FN52" i="6" s="1"/>
  <c r="HQ52" i="6" s="1"/>
  <c r="DJ52" i="6"/>
  <c r="FM52" i="6" s="1"/>
  <c r="HP52" i="6" s="1"/>
  <c r="DI52" i="6"/>
  <c r="FL52" i="6" s="1"/>
  <c r="HO52" i="6" s="1"/>
  <c r="DH52" i="6"/>
  <c r="FK52" i="6" s="1"/>
  <c r="HN52" i="6" s="1"/>
  <c r="DG52" i="6"/>
  <c r="FJ52" i="6" s="1"/>
  <c r="HM52" i="6" s="1"/>
  <c r="DF52" i="6"/>
  <c r="FI52" i="6" s="1"/>
  <c r="HL52" i="6" s="1"/>
  <c r="DE52" i="6"/>
  <c r="FH52" i="6" s="1"/>
  <c r="HK52" i="6" s="1"/>
  <c r="DD52" i="6"/>
  <c r="FG52" i="6" s="1"/>
  <c r="HJ52" i="6" s="1"/>
  <c r="DC52" i="6"/>
  <c r="FF52" i="6" s="1"/>
  <c r="HI52" i="6" s="1"/>
  <c r="DB52" i="6"/>
  <c r="FE52" i="6" s="1"/>
  <c r="HH52" i="6" s="1"/>
  <c r="DA52" i="6"/>
  <c r="FD52" i="6" s="1"/>
  <c r="HG52" i="6" s="1"/>
  <c r="CZ52" i="6"/>
  <c r="FC52" i="6" s="1"/>
  <c r="HF52" i="6" s="1"/>
  <c r="CY52" i="6"/>
  <c r="FB52" i="6" s="1"/>
  <c r="HE52" i="6" s="1"/>
  <c r="CX52" i="6"/>
  <c r="FA52" i="6" s="1"/>
  <c r="HD52" i="6" s="1"/>
  <c r="CW52" i="6"/>
  <c r="EZ52" i="6" s="1"/>
  <c r="HC52" i="6" s="1"/>
  <c r="CV52" i="6"/>
  <c r="EY52" i="6" s="1"/>
  <c r="HB52" i="6" s="1"/>
  <c r="CU52" i="6"/>
  <c r="EX52" i="6" s="1"/>
  <c r="HA52" i="6" s="1"/>
  <c r="CT52" i="6"/>
  <c r="EW52" i="6" s="1"/>
  <c r="GZ52" i="6" s="1"/>
  <c r="CS52" i="6"/>
  <c r="EV52" i="6" s="1"/>
  <c r="GY52" i="6" s="1"/>
  <c r="CR52" i="6"/>
  <c r="EU52" i="6" s="1"/>
  <c r="GX52" i="6" s="1"/>
  <c r="CQ52" i="6"/>
  <c r="ET52" i="6" s="1"/>
  <c r="GW52" i="6" s="1"/>
  <c r="CP52" i="6"/>
  <c r="ES52" i="6" s="1"/>
  <c r="GV52" i="6" s="1"/>
  <c r="CO52" i="6"/>
  <c r="ER52" i="6" s="1"/>
  <c r="GU52" i="6" s="1"/>
  <c r="CN52" i="6"/>
  <c r="EQ52" i="6" s="1"/>
  <c r="GT52" i="6" s="1"/>
  <c r="CM52" i="6"/>
  <c r="EP52" i="6" s="1"/>
  <c r="GS52" i="6" s="1"/>
  <c r="CL52" i="6"/>
  <c r="EO52" i="6" s="1"/>
  <c r="GR52" i="6" s="1"/>
  <c r="CK52" i="6"/>
  <c r="EN52" i="6" s="1"/>
  <c r="GQ52" i="6" s="1"/>
  <c r="CJ52" i="6"/>
  <c r="EM52" i="6" s="1"/>
  <c r="GP52" i="6" s="1"/>
  <c r="CI52" i="6"/>
  <c r="EL52" i="6" s="1"/>
  <c r="GO52" i="6" s="1"/>
  <c r="CH52" i="6"/>
  <c r="EK52" i="6" s="1"/>
  <c r="GN52" i="6" s="1"/>
  <c r="CG52" i="6"/>
  <c r="EJ52" i="6" s="1"/>
  <c r="GM52" i="6" s="1"/>
  <c r="CF52" i="6"/>
  <c r="EI52" i="6" s="1"/>
  <c r="GL52" i="6" s="1"/>
  <c r="CE52" i="6"/>
  <c r="EH52" i="6" s="1"/>
  <c r="GK52" i="6" s="1"/>
  <c r="CD52" i="6"/>
  <c r="EG52" i="6" s="1"/>
  <c r="GJ52" i="6" s="1"/>
  <c r="CC52" i="6"/>
  <c r="EF52" i="6" s="1"/>
  <c r="GI52" i="6" s="1"/>
  <c r="CB52" i="6"/>
  <c r="EE52" i="6" s="1"/>
  <c r="GH52" i="6" s="1"/>
  <c r="CA52" i="6"/>
  <c r="ED52" i="6" s="1"/>
  <c r="GG52" i="6" s="1"/>
  <c r="BZ52" i="6"/>
  <c r="EC52" i="6" s="1"/>
  <c r="GF52" i="6" s="1"/>
  <c r="BY52" i="6"/>
  <c r="EB52" i="6" s="1"/>
  <c r="GE52" i="6" s="1"/>
  <c r="BX52" i="6"/>
  <c r="EA52" i="6" s="1"/>
  <c r="GD52" i="6" s="1"/>
  <c r="BW52" i="6"/>
  <c r="DZ52" i="6" s="1"/>
  <c r="GC52" i="6" s="1"/>
  <c r="BV52" i="6"/>
  <c r="DY52" i="6" s="1"/>
  <c r="GB52" i="6" s="1"/>
  <c r="BU52" i="6"/>
  <c r="DX52" i="6" s="1"/>
  <c r="GA52" i="6" s="1"/>
  <c r="BT52" i="6"/>
  <c r="DW52" i="6" s="1"/>
  <c r="FZ52" i="6" s="1"/>
  <c r="BS52" i="6"/>
  <c r="DV52" i="6" s="1"/>
  <c r="FY52" i="6" s="1"/>
  <c r="DU51" i="6"/>
  <c r="FX51" i="6" s="1"/>
  <c r="DT51" i="6"/>
  <c r="FW51" i="6" s="1"/>
  <c r="HZ51" i="6" s="1"/>
  <c r="DS51" i="6"/>
  <c r="FV51" i="6" s="1"/>
  <c r="HY51" i="6" s="1"/>
  <c r="DR51" i="6"/>
  <c r="FU51" i="6" s="1"/>
  <c r="HX51" i="6" s="1"/>
  <c r="DQ51" i="6"/>
  <c r="FT51" i="6" s="1"/>
  <c r="HW51" i="6" s="1"/>
  <c r="DP51" i="6"/>
  <c r="FS51" i="6" s="1"/>
  <c r="HV51" i="6" s="1"/>
  <c r="DO51" i="6"/>
  <c r="FR51" i="6" s="1"/>
  <c r="HU51" i="6" s="1"/>
  <c r="DN51" i="6"/>
  <c r="FQ51" i="6" s="1"/>
  <c r="HT51" i="6" s="1"/>
  <c r="DM51" i="6"/>
  <c r="FP51" i="6" s="1"/>
  <c r="HS51" i="6" s="1"/>
  <c r="DL51" i="6"/>
  <c r="FO51" i="6" s="1"/>
  <c r="HR51" i="6" s="1"/>
  <c r="DK51" i="6"/>
  <c r="FN51" i="6" s="1"/>
  <c r="HQ51" i="6" s="1"/>
  <c r="DJ51" i="6"/>
  <c r="FM51" i="6" s="1"/>
  <c r="HP51" i="6" s="1"/>
  <c r="DI51" i="6"/>
  <c r="FL51" i="6" s="1"/>
  <c r="HO51" i="6" s="1"/>
  <c r="DH51" i="6"/>
  <c r="FK51" i="6" s="1"/>
  <c r="HN51" i="6" s="1"/>
  <c r="DG51" i="6"/>
  <c r="FJ51" i="6" s="1"/>
  <c r="HM51" i="6" s="1"/>
  <c r="DF51" i="6"/>
  <c r="FI51" i="6" s="1"/>
  <c r="HL51" i="6" s="1"/>
  <c r="DE51" i="6"/>
  <c r="FH51" i="6" s="1"/>
  <c r="HK51" i="6" s="1"/>
  <c r="DD51" i="6"/>
  <c r="FG51" i="6" s="1"/>
  <c r="HJ51" i="6" s="1"/>
  <c r="DC51" i="6"/>
  <c r="FF51" i="6" s="1"/>
  <c r="HI51" i="6" s="1"/>
  <c r="DB51" i="6"/>
  <c r="FE51" i="6" s="1"/>
  <c r="HH51" i="6" s="1"/>
  <c r="DA51" i="6"/>
  <c r="FD51" i="6" s="1"/>
  <c r="HG51" i="6" s="1"/>
  <c r="CZ51" i="6"/>
  <c r="FC51" i="6" s="1"/>
  <c r="HF51" i="6" s="1"/>
  <c r="CY51" i="6"/>
  <c r="FB51" i="6" s="1"/>
  <c r="HE51" i="6" s="1"/>
  <c r="CX51" i="6"/>
  <c r="FA51" i="6" s="1"/>
  <c r="HD51" i="6" s="1"/>
  <c r="CW51" i="6"/>
  <c r="EZ51" i="6" s="1"/>
  <c r="HC51" i="6" s="1"/>
  <c r="CV51" i="6"/>
  <c r="EY51" i="6" s="1"/>
  <c r="HB51" i="6" s="1"/>
  <c r="CU51" i="6"/>
  <c r="EX51" i="6" s="1"/>
  <c r="HA51" i="6" s="1"/>
  <c r="CT51" i="6"/>
  <c r="EW51" i="6" s="1"/>
  <c r="GZ51" i="6" s="1"/>
  <c r="CS51" i="6"/>
  <c r="EV51" i="6" s="1"/>
  <c r="GY51" i="6" s="1"/>
  <c r="CR51" i="6"/>
  <c r="EU51" i="6" s="1"/>
  <c r="GX51" i="6" s="1"/>
  <c r="CQ51" i="6"/>
  <c r="ET51" i="6" s="1"/>
  <c r="GW51" i="6" s="1"/>
  <c r="CP51" i="6"/>
  <c r="ES51" i="6" s="1"/>
  <c r="GV51" i="6" s="1"/>
  <c r="CO51" i="6"/>
  <c r="ER51" i="6" s="1"/>
  <c r="GU51" i="6" s="1"/>
  <c r="CN51" i="6"/>
  <c r="EQ51" i="6" s="1"/>
  <c r="GT51" i="6" s="1"/>
  <c r="CM51" i="6"/>
  <c r="EP51" i="6" s="1"/>
  <c r="GS51" i="6" s="1"/>
  <c r="CL51" i="6"/>
  <c r="EO51" i="6" s="1"/>
  <c r="GR51" i="6" s="1"/>
  <c r="CK51" i="6"/>
  <c r="EN51" i="6" s="1"/>
  <c r="GQ51" i="6" s="1"/>
  <c r="CJ51" i="6"/>
  <c r="EM51" i="6" s="1"/>
  <c r="GP51" i="6" s="1"/>
  <c r="CI51" i="6"/>
  <c r="EL51" i="6" s="1"/>
  <c r="GO51" i="6" s="1"/>
  <c r="CH51" i="6"/>
  <c r="EK51" i="6" s="1"/>
  <c r="GN51" i="6" s="1"/>
  <c r="CG51" i="6"/>
  <c r="EJ51" i="6" s="1"/>
  <c r="GM51" i="6" s="1"/>
  <c r="CF51" i="6"/>
  <c r="EI51" i="6" s="1"/>
  <c r="GL51" i="6" s="1"/>
  <c r="CE51" i="6"/>
  <c r="EH51" i="6" s="1"/>
  <c r="GK51" i="6" s="1"/>
  <c r="CD51" i="6"/>
  <c r="EG51" i="6" s="1"/>
  <c r="GJ51" i="6" s="1"/>
  <c r="CC51" i="6"/>
  <c r="EF51" i="6" s="1"/>
  <c r="GI51" i="6" s="1"/>
  <c r="CB51" i="6"/>
  <c r="EE51" i="6" s="1"/>
  <c r="GH51" i="6" s="1"/>
  <c r="CA51" i="6"/>
  <c r="ED51" i="6" s="1"/>
  <c r="GG51" i="6" s="1"/>
  <c r="BZ51" i="6"/>
  <c r="EC51" i="6" s="1"/>
  <c r="GF51" i="6" s="1"/>
  <c r="BY51" i="6"/>
  <c r="EB51" i="6" s="1"/>
  <c r="GE51" i="6" s="1"/>
  <c r="BX51" i="6"/>
  <c r="EA51" i="6" s="1"/>
  <c r="GD51" i="6" s="1"/>
  <c r="BW51" i="6"/>
  <c r="DZ51" i="6" s="1"/>
  <c r="GC51" i="6" s="1"/>
  <c r="BV51" i="6"/>
  <c r="DY51" i="6" s="1"/>
  <c r="GB51" i="6" s="1"/>
  <c r="BU51" i="6"/>
  <c r="DX51" i="6" s="1"/>
  <c r="GA51" i="6" s="1"/>
  <c r="BT51" i="6"/>
  <c r="DW51" i="6" s="1"/>
  <c r="FZ51" i="6" s="1"/>
  <c r="BS51" i="6"/>
  <c r="DV51" i="6" s="1"/>
  <c r="FY51" i="6" s="1"/>
  <c r="DU50" i="6"/>
  <c r="FX50" i="6" s="1"/>
  <c r="DT50" i="6"/>
  <c r="FW50" i="6" s="1"/>
  <c r="HZ50" i="6" s="1"/>
  <c r="DS50" i="6"/>
  <c r="FV50" i="6" s="1"/>
  <c r="HY50" i="6" s="1"/>
  <c r="DR50" i="6"/>
  <c r="FU50" i="6" s="1"/>
  <c r="HX50" i="6" s="1"/>
  <c r="DQ50" i="6"/>
  <c r="FT50" i="6" s="1"/>
  <c r="HW50" i="6" s="1"/>
  <c r="DP50" i="6"/>
  <c r="FS50" i="6" s="1"/>
  <c r="HV50" i="6" s="1"/>
  <c r="DO50" i="6"/>
  <c r="FR50" i="6" s="1"/>
  <c r="HU50" i="6" s="1"/>
  <c r="DN50" i="6"/>
  <c r="FQ50" i="6" s="1"/>
  <c r="HT50" i="6" s="1"/>
  <c r="DM50" i="6"/>
  <c r="FP50" i="6" s="1"/>
  <c r="HS50" i="6" s="1"/>
  <c r="DL50" i="6"/>
  <c r="FO50" i="6" s="1"/>
  <c r="HR50" i="6" s="1"/>
  <c r="DK50" i="6"/>
  <c r="FN50" i="6" s="1"/>
  <c r="HQ50" i="6" s="1"/>
  <c r="DJ50" i="6"/>
  <c r="FM50" i="6" s="1"/>
  <c r="HP50" i="6" s="1"/>
  <c r="DI50" i="6"/>
  <c r="FL50" i="6" s="1"/>
  <c r="HO50" i="6" s="1"/>
  <c r="DH50" i="6"/>
  <c r="FK50" i="6" s="1"/>
  <c r="HN50" i="6" s="1"/>
  <c r="DG50" i="6"/>
  <c r="FJ50" i="6" s="1"/>
  <c r="HM50" i="6" s="1"/>
  <c r="DF50" i="6"/>
  <c r="FI50" i="6" s="1"/>
  <c r="HL50" i="6" s="1"/>
  <c r="DE50" i="6"/>
  <c r="FH50" i="6" s="1"/>
  <c r="HK50" i="6" s="1"/>
  <c r="DD50" i="6"/>
  <c r="FG50" i="6" s="1"/>
  <c r="HJ50" i="6" s="1"/>
  <c r="DC50" i="6"/>
  <c r="FF50" i="6" s="1"/>
  <c r="HI50" i="6" s="1"/>
  <c r="DB50" i="6"/>
  <c r="FE50" i="6" s="1"/>
  <c r="HH50" i="6" s="1"/>
  <c r="DA50" i="6"/>
  <c r="FD50" i="6" s="1"/>
  <c r="HG50" i="6" s="1"/>
  <c r="CZ50" i="6"/>
  <c r="FC50" i="6" s="1"/>
  <c r="HF50" i="6" s="1"/>
  <c r="CY50" i="6"/>
  <c r="FB50" i="6" s="1"/>
  <c r="HE50" i="6" s="1"/>
  <c r="CX50" i="6"/>
  <c r="FA50" i="6" s="1"/>
  <c r="HD50" i="6" s="1"/>
  <c r="CW50" i="6"/>
  <c r="EZ50" i="6" s="1"/>
  <c r="HC50" i="6" s="1"/>
  <c r="CV50" i="6"/>
  <c r="EY50" i="6" s="1"/>
  <c r="HB50" i="6" s="1"/>
  <c r="CU50" i="6"/>
  <c r="EX50" i="6" s="1"/>
  <c r="HA50" i="6" s="1"/>
  <c r="CT50" i="6"/>
  <c r="EW50" i="6" s="1"/>
  <c r="GZ50" i="6" s="1"/>
  <c r="CS50" i="6"/>
  <c r="EV50" i="6" s="1"/>
  <c r="GY50" i="6" s="1"/>
  <c r="CR50" i="6"/>
  <c r="EU50" i="6" s="1"/>
  <c r="GX50" i="6" s="1"/>
  <c r="CQ50" i="6"/>
  <c r="ET50" i="6" s="1"/>
  <c r="GW50" i="6" s="1"/>
  <c r="CP50" i="6"/>
  <c r="ES50" i="6" s="1"/>
  <c r="GV50" i="6" s="1"/>
  <c r="CO50" i="6"/>
  <c r="ER50" i="6" s="1"/>
  <c r="GU50" i="6" s="1"/>
  <c r="CN50" i="6"/>
  <c r="EQ50" i="6" s="1"/>
  <c r="GT50" i="6" s="1"/>
  <c r="CM50" i="6"/>
  <c r="EP50" i="6" s="1"/>
  <c r="GS50" i="6" s="1"/>
  <c r="CL50" i="6"/>
  <c r="EO50" i="6" s="1"/>
  <c r="GR50" i="6" s="1"/>
  <c r="CK50" i="6"/>
  <c r="EN50" i="6" s="1"/>
  <c r="GQ50" i="6" s="1"/>
  <c r="CJ50" i="6"/>
  <c r="EM50" i="6" s="1"/>
  <c r="GP50" i="6" s="1"/>
  <c r="CI50" i="6"/>
  <c r="EL50" i="6" s="1"/>
  <c r="GO50" i="6" s="1"/>
  <c r="CH50" i="6"/>
  <c r="EK50" i="6" s="1"/>
  <c r="GN50" i="6" s="1"/>
  <c r="CG50" i="6"/>
  <c r="EJ50" i="6" s="1"/>
  <c r="GM50" i="6" s="1"/>
  <c r="CF50" i="6"/>
  <c r="EI50" i="6" s="1"/>
  <c r="GL50" i="6" s="1"/>
  <c r="CE50" i="6"/>
  <c r="EH50" i="6" s="1"/>
  <c r="GK50" i="6" s="1"/>
  <c r="CD50" i="6"/>
  <c r="EG50" i="6" s="1"/>
  <c r="GJ50" i="6" s="1"/>
  <c r="CC50" i="6"/>
  <c r="EF50" i="6" s="1"/>
  <c r="GI50" i="6" s="1"/>
  <c r="CB50" i="6"/>
  <c r="EE50" i="6" s="1"/>
  <c r="GH50" i="6" s="1"/>
  <c r="CA50" i="6"/>
  <c r="ED50" i="6" s="1"/>
  <c r="GG50" i="6" s="1"/>
  <c r="BZ50" i="6"/>
  <c r="EC50" i="6" s="1"/>
  <c r="GF50" i="6" s="1"/>
  <c r="BY50" i="6"/>
  <c r="EB50" i="6" s="1"/>
  <c r="GE50" i="6" s="1"/>
  <c r="BX50" i="6"/>
  <c r="EA50" i="6" s="1"/>
  <c r="GD50" i="6" s="1"/>
  <c r="BW50" i="6"/>
  <c r="DZ50" i="6" s="1"/>
  <c r="GC50" i="6" s="1"/>
  <c r="BV50" i="6"/>
  <c r="DY50" i="6" s="1"/>
  <c r="GB50" i="6" s="1"/>
  <c r="BU50" i="6"/>
  <c r="DX50" i="6" s="1"/>
  <c r="GA50" i="6" s="1"/>
  <c r="BT50" i="6"/>
  <c r="DW50" i="6" s="1"/>
  <c r="FZ50" i="6" s="1"/>
  <c r="BS50" i="6"/>
  <c r="DV50" i="6" s="1"/>
  <c r="FY50" i="6" s="1"/>
  <c r="DU49" i="6"/>
  <c r="FX49" i="6" s="1"/>
  <c r="DT49" i="6"/>
  <c r="FW49" i="6" s="1"/>
  <c r="HZ49" i="6" s="1"/>
  <c r="DS49" i="6"/>
  <c r="FV49" i="6" s="1"/>
  <c r="HY49" i="6" s="1"/>
  <c r="DR49" i="6"/>
  <c r="FU49" i="6" s="1"/>
  <c r="HX49" i="6" s="1"/>
  <c r="DQ49" i="6"/>
  <c r="FT49" i="6" s="1"/>
  <c r="HW49" i="6" s="1"/>
  <c r="DP49" i="6"/>
  <c r="FS49" i="6" s="1"/>
  <c r="HV49" i="6" s="1"/>
  <c r="DO49" i="6"/>
  <c r="FR49" i="6" s="1"/>
  <c r="HU49" i="6" s="1"/>
  <c r="DN49" i="6"/>
  <c r="FQ49" i="6" s="1"/>
  <c r="HT49" i="6" s="1"/>
  <c r="DM49" i="6"/>
  <c r="FP49" i="6" s="1"/>
  <c r="HS49" i="6" s="1"/>
  <c r="DL49" i="6"/>
  <c r="FO49" i="6" s="1"/>
  <c r="HR49" i="6" s="1"/>
  <c r="DK49" i="6"/>
  <c r="FN49" i="6" s="1"/>
  <c r="HQ49" i="6" s="1"/>
  <c r="DJ49" i="6"/>
  <c r="FM49" i="6" s="1"/>
  <c r="HP49" i="6" s="1"/>
  <c r="DI49" i="6"/>
  <c r="FL49" i="6" s="1"/>
  <c r="HO49" i="6" s="1"/>
  <c r="DH49" i="6"/>
  <c r="FK49" i="6" s="1"/>
  <c r="HN49" i="6" s="1"/>
  <c r="DG49" i="6"/>
  <c r="FJ49" i="6" s="1"/>
  <c r="HM49" i="6" s="1"/>
  <c r="DF49" i="6"/>
  <c r="FI49" i="6" s="1"/>
  <c r="HL49" i="6" s="1"/>
  <c r="DE49" i="6"/>
  <c r="FH49" i="6" s="1"/>
  <c r="HK49" i="6" s="1"/>
  <c r="DD49" i="6"/>
  <c r="FG49" i="6" s="1"/>
  <c r="HJ49" i="6" s="1"/>
  <c r="DC49" i="6"/>
  <c r="FF49" i="6" s="1"/>
  <c r="HI49" i="6" s="1"/>
  <c r="DB49" i="6"/>
  <c r="FE49" i="6" s="1"/>
  <c r="HH49" i="6" s="1"/>
  <c r="DA49" i="6"/>
  <c r="FD49" i="6" s="1"/>
  <c r="HG49" i="6" s="1"/>
  <c r="CZ49" i="6"/>
  <c r="FC49" i="6" s="1"/>
  <c r="HF49" i="6" s="1"/>
  <c r="CY49" i="6"/>
  <c r="FB49" i="6" s="1"/>
  <c r="HE49" i="6" s="1"/>
  <c r="CX49" i="6"/>
  <c r="FA49" i="6" s="1"/>
  <c r="HD49" i="6" s="1"/>
  <c r="CW49" i="6"/>
  <c r="EZ49" i="6" s="1"/>
  <c r="HC49" i="6" s="1"/>
  <c r="CV49" i="6"/>
  <c r="EY49" i="6" s="1"/>
  <c r="HB49" i="6" s="1"/>
  <c r="CU49" i="6"/>
  <c r="EX49" i="6" s="1"/>
  <c r="HA49" i="6" s="1"/>
  <c r="CT49" i="6"/>
  <c r="EW49" i="6" s="1"/>
  <c r="GZ49" i="6" s="1"/>
  <c r="CS49" i="6"/>
  <c r="EV49" i="6" s="1"/>
  <c r="GY49" i="6" s="1"/>
  <c r="CR49" i="6"/>
  <c r="EU49" i="6" s="1"/>
  <c r="GX49" i="6" s="1"/>
  <c r="CQ49" i="6"/>
  <c r="ET49" i="6" s="1"/>
  <c r="GW49" i="6" s="1"/>
  <c r="CP49" i="6"/>
  <c r="ES49" i="6" s="1"/>
  <c r="GV49" i="6" s="1"/>
  <c r="CO49" i="6"/>
  <c r="ER49" i="6" s="1"/>
  <c r="GU49" i="6" s="1"/>
  <c r="CN49" i="6"/>
  <c r="EQ49" i="6" s="1"/>
  <c r="GT49" i="6" s="1"/>
  <c r="CM49" i="6"/>
  <c r="EP49" i="6" s="1"/>
  <c r="GS49" i="6" s="1"/>
  <c r="CL49" i="6"/>
  <c r="EO49" i="6" s="1"/>
  <c r="GR49" i="6" s="1"/>
  <c r="CK49" i="6"/>
  <c r="EN49" i="6" s="1"/>
  <c r="GQ49" i="6" s="1"/>
  <c r="CJ49" i="6"/>
  <c r="EM49" i="6" s="1"/>
  <c r="GP49" i="6" s="1"/>
  <c r="CI49" i="6"/>
  <c r="EL49" i="6" s="1"/>
  <c r="GO49" i="6" s="1"/>
  <c r="CH49" i="6"/>
  <c r="EK49" i="6" s="1"/>
  <c r="GN49" i="6" s="1"/>
  <c r="CG49" i="6"/>
  <c r="EJ49" i="6" s="1"/>
  <c r="GM49" i="6" s="1"/>
  <c r="CF49" i="6"/>
  <c r="EI49" i="6" s="1"/>
  <c r="GL49" i="6" s="1"/>
  <c r="CE49" i="6"/>
  <c r="EH49" i="6" s="1"/>
  <c r="GK49" i="6" s="1"/>
  <c r="CD49" i="6"/>
  <c r="EG49" i="6" s="1"/>
  <c r="GJ49" i="6" s="1"/>
  <c r="CC49" i="6"/>
  <c r="EF49" i="6" s="1"/>
  <c r="GI49" i="6" s="1"/>
  <c r="CB49" i="6"/>
  <c r="EE49" i="6" s="1"/>
  <c r="GH49" i="6" s="1"/>
  <c r="CA49" i="6"/>
  <c r="ED49" i="6" s="1"/>
  <c r="GG49" i="6" s="1"/>
  <c r="BZ49" i="6"/>
  <c r="EC49" i="6" s="1"/>
  <c r="GF49" i="6" s="1"/>
  <c r="BY49" i="6"/>
  <c r="EB49" i="6" s="1"/>
  <c r="GE49" i="6" s="1"/>
  <c r="BX49" i="6"/>
  <c r="EA49" i="6" s="1"/>
  <c r="GD49" i="6" s="1"/>
  <c r="BW49" i="6"/>
  <c r="DZ49" i="6" s="1"/>
  <c r="GC49" i="6" s="1"/>
  <c r="BV49" i="6"/>
  <c r="DY49" i="6" s="1"/>
  <c r="GB49" i="6" s="1"/>
  <c r="BU49" i="6"/>
  <c r="DX49" i="6" s="1"/>
  <c r="GA49" i="6" s="1"/>
  <c r="BT49" i="6"/>
  <c r="DW49" i="6" s="1"/>
  <c r="FZ49" i="6" s="1"/>
  <c r="BS49" i="6"/>
  <c r="DV49" i="6" s="1"/>
  <c r="FY49" i="6" s="1"/>
  <c r="DU48" i="6"/>
  <c r="FX48" i="6" s="1"/>
  <c r="DT48" i="6"/>
  <c r="FW48" i="6" s="1"/>
  <c r="HZ48" i="6" s="1"/>
  <c r="DS48" i="6"/>
  <c r="FV48" i="6" s="1"/>
  <c r="HY48" i="6" s="1"/>
  <c r="DR48" i="6"/>
  <c r="FU48" i="6" s="1"/>
  <c r="HX48" i="6" s="1"/>
  <c r="DQ48" i="6"/>
  <c r="FT48" i="6" s="1"/>
  <c r="HW48" i="6" s="1"/>
  <c r="DP48" i="6"/>
  <c r="FS48" i="6" s="1"/>
  <c r="HV48" i="6" s="1"/>
  <c r="DO48" i="6"/>
  <c r="FR48" i="6" s="1"/>
  <c r="HU48" i="6" s="1"/>
  <c r="DN48" i="6"/>
  <c r="FQ48" i="6" s="1"/>
  <c r="HT48" i="6" s="1"/>
  <c r="DM48" i="6"/>
  <c r="FP48" i="6" s="1"/>
  <c r="HS48" i="6" s="1"/>
  <c r="DL48" i="6"/>
  <c r="FO48" i="6" s="1"/>
  <c r="HR48" i="6" s="1"/>
  <c r="DK48" i="6"/>
  <c r="FN48" i="6" s="1"/>
  <c r="HQ48" i="6" s="1"/>
  <c r="DJ48" i="6"/>
  <c r="FM48" i="6" s="1"/>
  <c r="HP48" i="6" s="1"/>
  <c r="DI48" i="6"/>
  <c r="FL48" i="6" s="1"/>
  <c r="HO48" i="6" s="1"/>
  <c r="DH48" i="6"/>
  <c r="FK48" i="6" s="1"/>
  <c r="HN48" i="6" s="1"/>
  <c r="DG48" i="6"/>
  <c r="FJ48" i="6" s="1"/>
  <c r="HM48" i="6" s="1"/>
  <c r="DF48" i="6"/>
  <c r="FI48" i="6" s="1"/>
  <c r="HL48" i="6" s="1"/>
  <c r="DE48" i="6"/>
  <c r="FH48" i="6" s="1"/>
  <c r="HK48" i="6" s="1"/>
  <c r="DD48" i="6"/>
  <c r="FG48" i="6" s="1"/>
  <c r="HJ48" i="6" s="1"/>
  <c r="DC48" i="6"/>
  <c r="FF48" i="6" s="1"/>
  <c r="HI48" i="6" s="1"/>
  <c r="DB48" i="6"/>
  <c r="FE48" i="6" s="1"/>
  <c r="HH48" i="6" s="1"/>
  <c r="DA48" i="6"/>
  <c r="FD48" i="6" s="1"/>
  <c r="HG48" i="6" s="1"/>
  <c r="CZ48" i="6"/>
  <c r="FC48" i="6" s="1"/>
  <c r="HF48" i="6" s="1"/>
  <c r="CY48" i="6"/>
  <c r="FB48" i="6" s="1"/>
  <c r="HE48" i="6" s="1"/>
  <c r="CX48" i="6"/>
  <c r="FA48" i="6" s="1"/>
  <c r="HD48" i="6" s="1"/>
  <c r="CW48" i="6"/>
  <c r="EZ48" i="6" s="1"/>
  <c r="HC48" i="6" s="1"/>
  <c r="CV48" i="6"/>
  <c r="EY48" i="6" s="1"/>
  <c r="HB48" i="6" s="1"/>
  <c r="CU48" i="6"/>
  <c r="EX48" i="6" s="1"/>
  <c r="HA48" i="6" s="1"/>
  <c r="CT48" i="6"/>
  <c r="EW48" i="6" s="1"/>
  <c r="GZ48" i="6" s="1"/>
  <c r="CS48" i="6"/>
  <c r="EV48" i="6" s="1"/>
  <c r="GY48" i="6" s="1"/>
  <c r="CR48" i="6"/>
  <c r="EU48" i="6" s="1"/>
  <c r="GX48" i="6" s="1"/>
  <c r="CQ48" i="6"/>
  <c r="ET48" i="6" s="1"/>
  <c r="GW48" i="6" s="1"/>
  <c r="CP48" i="6"/>
  <c r="ES48" i="6" s="1"/>
  <c r="GV48" i="6" s="1"/>
  <c r="CO48" i="6"/>
  <c r="ER48" i="6" s="1"/>
  <c r="GU48" i="6" s="1"/>
  <c r="CN48" i="6"/>
  <c r="EQ48" i="6" s="1"/>
  <c r="GT48" i="6" s="1"/>
  <c r="CM48" i="6"/>
  <c r="EP48" i="6" s="1"/>
  <c r="GS48" i="6" s="1"/>
  <c r="CL48" i="6"/>
  <c r="EO48" i="6" s="1"/>
  <c r="GR48" i="6" s="1"/>
  <c r="CK48" i="6"/>
  <c r="EN48" i="6" s="1"/>
  <c r="GQ48" i="6" s="1"/>
  <c r="CJ48" i="6"/>
  <c r="EM48" i="6" s="1"/>
  <c r="GP48" i="6" s="1"/>
  <c r="CI48" i="6"/>
  <c r="EL48" i="6" s="1"/>
  <c r="GO48" i="6" s="1"/>
  <c r="CH48" i="6"/>
  <c r="EK48" i="6" s="1"/>
  <c r="GN48" i="6" s="1"/>
  <c r="CG48" i="6"/>
  <c r="EJ48" i="6" s="1"/>
  <c r="GM48" i="6" s="1"/>
  <c r="CF48" i="6"/>
  <c r="EI48" i="6" s="1"/>
  <c r="GL48" i="6" s="1"/>
  <c r="CE48" i="6"/>
  <c r="EH48" i="6" s="1"/>
  <c r="GK48" i="6" s="1"/>
  <c r="CD48" i="6"/>
  <c r="EG48" i="6" s="1"/>
  <c r="GJ48" i="6" s="1"/>
  <c r="CC48" i="6"/>
  <c r="EF48" i="6" s="1"/>
  <c r="GI48" i="6" s="1"/>
  <c r="CB48" i="6"/>
  <c r="EE48" i="6" s="1"/>
  <c r="GH48" i="6" s="1"/>
  <c r="CA48" i="6"/>
  <c r="ED48" i="6" s="1"/>
  <c r="GG48" i="6" s="1"/>
  <c r="BZ48" i="6"/>
  <c r="EC48" i="6" s="1"/>
  <c r="GF48" i="6" s="1"/>
  <c r="BY48" i="6"/>
  <c r="EB48" i="6" s="1"/>
  <c r="GE48" i="6" s="1"/>
  <c r="BX48" i="6"/>
  <c r="EA48" i="6" s="1"/>
  <c r="GD48" i="6" s="1"/>
  <c r="BW48" i="6"/>
  <c r="DZ48" i="6" s="1"/>
  <c r="GC48" i="6" s="1"/>
  <c r="BV48" i="6"/>
  <c r="DY48" i="6" s="1"/>
  <c r="GB48" i="6" s="1"/>
  <c r="BU48" i="6"/>
  <c r="DX48" i="6" s="1"/>
  <c r="GA48" i="6" s="1"/>
  <c r="BT48" i="6"/>
  <c r="DW48" i="6" s="1"/>
  <c r="FZ48" i="6" s="1"/>
  <c r="BS48" i="6"/>
  <c r="DV48" i="6" s="1"/>
  <c r="FY48" i="6" s="1"/>
  <c r="DU47" i="6"/>
  <c r="FX47" i="6" s="1"/>
  <c r="DT47" i="6"/>
  <c r="FW47" i="6" s="1"/>
  <c r="HZ47" i="6" s="1"/>
  <c r="DS47" i="6"/>
  <c r="FV47" i="6" s="1"/>
  <c r="HY47" i="6" s="1"/>
  <c r="DR47" i="6"/>
  <c r="FU47" i="6" s="1"/>
  <c r="HX47" i="6" s="1"/>
  <c r="DQ47" i="6"/>
  <c r="FT47" i="6" s="1"/>
  <c r="HW47" i="6" s="1"/>
  <c r="DP47" i="6"/>
  <c r="FS47" i="6" s="1"/>
  <c r="HV47" i="6" s="1"/>
  <c r="DO47" i="6"/>
  <c r="FR47" i="6" s="1"/>
  <c r="HU47" i="6" s="1"/>
  <c r="DN47" i="6"/>
  <c r="FQ47" i="6" s="1"/>
  <c r="HT47" i="6" s="1"/>
  <c r="DM47" i="6"/>
  <c r="FP47" i="6" s="1"/>
  <c r="HS47" i="6" s="1"/>
  <c r="DL47" i="6"/>
  <c r="FO47" i="6" s="1"/>
  <c r="HR47" i="6" s="1"/>
  <c r="DK47" i="6"/>
  <c r="FN47" i="6" s="1"/>
  <c r="HQ47" i="6" s="1"/>
  <c r="DJ47" i="6"/>
  <c r="FM47" i="6" s="1"/>
  <c r="HP47" i="6" s="1"/>
  <c r="DI47" i="6"/>
  <c r="FL47" i="6" s="1"/>
  <c r="HO47" i="6" s="1"/>
  <c r="DH47" i="6"/>
  <c r="FK47" i="6" s="1"/>
  <c r="HN47" i="6" s="1"/>
  <c r="DG47" i="6"/>
  <c r="FJ47" i="6" s="1"/>
  <c r="HM47" i="6" s="1"/>
  <c r="DF47" i="6"/>
  <c r="FI47" i="6" s="1"/>
  <c r="HL47" i="6" s="1"/>
  <c r="DE47" i="6"/>
  <c r="FH47" i="6" s="1"/>
  <c r="HK47" i="6" s="1"/>
  <c r="DD47" i="6"/>
  <c r="FG47" i="6" s="1"/>
  <c r="HJ47" i="6" s="1"/>
  <c r="DC47" i="6"/>
  <c r="FF47" i="6" s="1"/>
  <c r="HI47" i="6" s="1"/>
  <c r="DB47" i="6"/>
  <c r="FE47" i="6" s="1"/>
  <c r="HH47" i="6" s="1"/>
  <c r="DA47" i="6"/>
  <c r="FD47" i="6" s="1"/>
  <c r="HG47" i="6" s="1"/>
  <c r="CZ47" i="6"/>
  <c r="FC47" i="6" s="1"/>
  <c r="HF47" i="6" s="1"/>
  <c r="CY47" i="6"/>
  <c r="FB47" i="6" s="1"/>
  <c r="HE47" i="6" s="1"/>
  <c r="CX47" i="6"/>
  <c r="FA47" i="6" s="1"/>
  <c r="HD47" i="6" s="1"/>
  <c r="CW47" i="6"/>
  <c r="EZ47" i="6" s="1"/>
  <c r="HC47" i="6" s="1"/>
  <c r="CV47" i="6"/>
  <c r="EY47" i="6" s="1"/>
  <c r="HB47" i="6" s="1"/>
  <c r="CU47" i="6"/>
  <c r="EX47" i="6" s="1"/>
  <c r="HA47" i="6" s="1"/>
  <c r="CT47" i="6"/>
  <c r="EW47" i="6" s="1"/>
  <c r="GZ47" i="6" s="1"/>
  <c r="CS47" i="6"/>
  <c r="EV47" i="6" s="1"/>
  <c r="GY47" i="6" s="1"/>
  <c r="CR47" i="6"/>
  <c r="EU47" i="6" s="1"/>
  <c r="GX47" i="6" s="1"/>
  <c r="CQ47" i="6"/>
  <c r="ET47" i="6" s="1"/>
  <c r="GW47" i="6" s="1"/>
  <c r="CP47" i="6"/>
  <c r="ES47" i="6" s="1"/>
  <c r="GV47" i="6" s="1"/>
  <c r="CO47" i="6"/>
  <c r="ER47" i="6" s="1"/>
  <c r="GU47" i="6" s="1"/>
  <c r="CN47" i="6"/>
  <c r="EQ47" i="6" s="1"/>
  <c r="GT47" i="6" s="1"/>
  <c r="CM47" i="6"/>
  <c r="EP47" i="6" s="1"/>
  <c r="GS47" i="6" s="1"/>
  <c r="CL47" i="6"/>
  <c r="EO47" i="6" s="1"/>
  <c r="GR47" i="6" s="1"/>
  <c r="CK47" i="6"/>
  <c r="EN47" i="6" s="1"/>
  <c r="GQ47" i="6" s="1"/>
  <c r="CJ47" i="6"/>
  <c r="EM47" i="6" s="1"/>
  <c r="GP47" i="6" s="1"/>
  <c r="CI47" i="6"/>
  <c r="EL47" i="6" s="1"/>
  <c r="GO47" i="6" s="1"/>
  <c r="CH47" i="6"/>
  <c r="EK47" i="6" s="1"/>
  <c r="GN47" i="6" s="1"/>
  <c r="CG47" i="6"/>
  <c r="EJ47" i="6" s="1"/>
  <c r="GM47" i="6" s="1"/>
  <c r="CF47" i="6"/>
  <c r="EI47" i="6" s="1"/>
  <c r="GL47" i="6" s="1"/>
  <c r="CE47" i="6"/>
  <c r="EH47" i="6" s="1"/>
  <c r="GK47" i="6" s="1"/>
  <c r="CD47" i="6"/>
  <c r="EG47" i="6" s="1"/>
  <c r="GJ47" i="6" s="1"/>
  <c r="CC47" i="6"/>
  <c r="EF47" i="6" s="1"/>
  <c r="GI47" i="6" s="1"/>
  <c r="CB47" i="6"/>
  <c r="EE47" i="6" s="1"/>
  <c r="GH47" i="6" s="1"/>
  <c r="CA47" i="6"/>
  <c r="ED47" i="6" s="1"/>
  <c r="GG47" i="6" s="1"/>
  <c r="BZ47" i="6"/>
  <c r="EC47" i="6" s="1"/>
  <c r="GF47" i="6" s="1"/>
  <c r="BY47" i="6"/>
  <c r="EB47" i="6" s="1"/>
  <c r="GE47" i="6" s="1"/>
  <c r="BX47" i="6"/>
  <c r="EA47" i="6" s="1"/>
  <c r="GD47" i="6" s="1"/>
  <c r="BW47" i="6"/>
  <c r="DZ47" i="6" s="1"/>
  <c r="GC47" i="6" s="1"/>
  <c r="BV47" i="6"/>
  <c r="DY47" i="6" s="1"/>
  <c r="GB47" i="6" s="1"/>
  <c r="BU47" i="6"/>
  <c r="DX47" i="6" s="1"/>
  <c r="GA47" i="6" s="1"/>
  <c r="BT47" i="6"/>
  <c r="DW47" i="6" s="1"/>
  <c r="FZ47" i="6" s="1"/>
  <c r="BS47" i="6"/>
  <c r="DV47" i="6" s="1"/>
  <c r="FY47" i="6" s="1"/>
  <c r="DU46" i="6"/>
  <c r="FX46" i="6" s="1"/>
  <c r="DT46" i="6"/>
  <c r="FW46" i="6" s="1"/>
  <c r="HZ46" i="6" s="1"/>
  <c r="DS46" i="6"/>
  <c r="FV46" i="6" s="1"/>
  <c r="HY46" i="6" s="1"/>
  <c r="DR46" i="6"/>
  <c r="FU46" i="6" s="1"/>
  <c r="HX46" i="6" s="1"/>
  <c r="DQ46" i="6"/>
  <c r="FT46" i="6" s="1"/>
  <c r="HW46" i="6" s="1"/>
  <c r="DP46" i="6"/>
  <c r="FS46" i="6" s="1"/>
  <c r="HV46" i="6" s="1"/>
  <c r="DO46" i="6"/>
  <c r="FR46" i="6" s="1"/>
  <c r="HU46" i="6" s="1"/>
  <c r="DN46" i="6"/>
  <c r="FQ46" i="6" s="1"/>
  <c r="HT46" i="6" s="1"/>
  <c r="DM46" i="6"/>
  <c r="FP46" i="6" s="1"/>
  <c r="HS46" i="6" s="1"/>
  <c r="DL46" i="6"/>
  <c r="FO46" i="6" s="1"/>
  <c r="HR46" i="6" s="1"/>
  <c r="DK46" i="6"/>
  <c r="FN46" i="6" s="1"/>
  <c r="HQ46" i="6" s="1"/>
  <c r="DJ46" i="6"/>
  <c r="FM46" i="6" s="1"/>
  <c r="HP46" i="6" s="1"/>
  <c r="DI46" i="6"/>
  <c r="FL46" i="6" s="1"/>
  <c r="HO46" i="6" s="1"/>
  <c r="DH46" i="6"/>
  <c r="FK46" i="6" s="1"/>
  <c r="HN46" i="6" s="1"/>
  <c r="DG46" i="6"/>
  <c r="FJ46" i="6" s="1"/>
  <c r="HM46" i="6" s="1"/>
  <c r="DF46" i="6"/>
  <c r="FI46" i="6" s="1"/>
  <c r="HL46" i="6" s="1"/>
  <c r="DE46" i="6"/>
  <c r="FH46" i="6" s="1"/>
  <c r="HK46" i="6" s="1"/>
  <c r="DD46" i="6"/>
  <c r="FG46" i="6" s="1"/>
  <c r="HJ46" i="6" s="1"/>
  <c r="DC46" i="6"/>
  <c r="FF46" i="6" s="1"/>
  <c r="HI46" i="6" s="1"/>
  <c r="DB46" i="6"/>
  <c r="FE46" i="6" s="1"/>
  <c r="HH46" i="6" s="1"/>
  <c r="DA46" i="6"/>
  <c r="FD46" i="6" s="1"/>
  <c r="HG46" i="6" s="1"/>
  <c r="CZ46" i="6"/>
  <c r="FC46" i="6" s="1"/>
  <c r="HF46" i="6" s="1"/>
  <c r="CY46" i="6"/>
  <c r="FB46" i="6" s="1"/>
  <c r="HE46" i="6" s="1"/>
  <c r="CX46" i="6"/>
  <c r="FA46" i="6" s="1"/>
  <c r="HD46" i="6" s="1"/>
  <c r="CW46" i="6"/>
  <c r="EZ46" i="6" s="1"/>
  <c r="HC46" i="6" s="1"/>
  <c r="CV46" i="6"/>
  <c r="EY46" i="6" s="1"/>
  <c r="HB46" i="6" s="1"/>
  <c r="CU46" i="6"/>
  <c r="EX46" i="6" s="1"/>
  <c r="HA46" i="6" s="1"/>
  <c r="CT46" i="6"/>
  <c r="EW46" i="6" s="1"/>
  <c r="GZ46" i="6" s="1"/>
  <c r="CS46" i="6"/>
  <c r="EV46" i="6" s="1"/>
  <c r="GY46" i="6" s="1"/>
  <c r="CR46" i="6"/>
  <c r="EU46" i="6" s="1"/>
  <c r="GX46" i="6" s="1"/>
  <c r="CQ46" i="6"/>
  <c r="ET46" i="6" s="1"/>
  <c r="GW46" i="6" s="1"/>
  <c r="CP46" i="6"/>
  <c r="ES46" i="6" s="1"/>
  <c r="GV46" i="6" s="1"/>
  <c r="CO46" i="6"/>
  <c r="ER46" i="6" s="1"/>
  <c r="GU46" i="6" s="1"/>
  <c r="CN46" i="6"/>
  <c r="EQ46" i="6" s="1"/>
  <c r="GT46" i="6" s="1"/>
  <c r="CM46" i="6"/>
  <c r="EP46" i="6" s="1"/>
  <c r="GS46" i="6" s="1"/>
  <c r="CL46" i="6"/>
  <c r="EO46" i="6" s="1"/>
  <c r="GR46" i="6" s="1"/>
  <c r="CK46" i="6"/>
  <c r="EN46" i="6" s="1"/>
  <c r="GQ46" i="6" s="1"/>
  <c r="CJ46" i="6"/>
  <c r="EM46" i="6" s="1"/>
  <c r="GP46" i="6" s="1"/>
  <c r="CI46" i="6"/>
  <c r="EL46" i="6" s="1"/>
  <c r="GO46" i="6" s="1"/>
  <c r="CH46" i="6"/>
  <c r="EK46" i="6" s="1"/>
  <c r="GN46" i="6" s="1"/>
  <c r="CG46" i="6"/>
  <c r="EJ46" i="6" s="1"/>
  <c r="GM46" i="6" s="1"/>
  <c r="CF46" i="6"/>
  <c r="EI46" i="6" s="1"/>
  <c r="GL46" i="6" s="1"/>
  <c r="CE46" i="6"/>
  <c r="EH46" i="6" s="1"/>
  <c r="GK46" i="6" s="1"/>
  <c r="CD46" i="6"/>
  <c r="EG46" i="6" s="1"/>
  <c r="GJ46" i="6" s="1"/>
  <c r="CC46" i="6"/>
  <c r="EF46" i="6" s="1"/>
  <c r="GI46" i="6" s="1"/>
  <c r="CB46" i="6"/>
  <c r="EE46" i="6" s="1"/>
  <c r="GH46" i="6" s="1"/>
  <c r="CA46" i="6"/>
  <c r="ED46" i="6" s="1"/>
  <c r="GG46" i="6" s="1"/>
  <c r="BZ46" i="6"/>
  <c r="EC46" i="6" s="1"/>
  <c r="GF46" i="6" s="1"/>
  <c r="BY46" i="6"/>
  <c r="EB46" i="6" s="1"/>
  <c r="GE46" i="6" s="1"/>
  <c r="BX46" i="6"/>
  <c r="EA46" i="6" s="1"/>
  <c r="GD46" i="6" s="1"/>
  <c r="BW46" i="6"/>
  <c r="DZ46" i="6" s="1"/>
  <c r="GC46" i="6" s="1"/>
  <c r="BV46" i="6"/>
  <c r="DY46" i="6" s="1"/>
  <c r="GB46" i="6" s="1"/>
  <c r="BU46" i="6"/>
  <c r="DX46" i="6" s="1"/>
  <c r="GA46" i="6" s="1"/>
  <c r="BT46" i="6"/>
  <c r="DW46" i="6" s="1"/>
  <c r="FZ46" i="6" s="1"/>
  <c r="BS46" i="6"/>
  <c r="DV46" i="6" s="1"/>
  <c r="FY46" i="6" s="1"/>
  <c r="DU45" i="6"/>
  <c r="FX45" i="6" s="1"/>
  <c r="DT45" i="6"/>
  <c r="FW45" i="6" s="1"/>
  <c r="HZ45" i="6" s="1"/>
  <c r="DS45" i="6"/>
  <c r="FV45" i="6" s="1"/>
  <c r="HY45" i="6" s="1"/>
  <c r="DR45" i="6"/>
  <c r="FU45" i="6" s="1"/>
  <c r="HX45" i="6" s="1"/>
  <c r="DQ45" i="6"/>
  <c r="FT45" i="6" s="1"/>
  <c r="HW45" i="6" s="1"/>
  <c r="DP45" i="6"/>
  <c r="FS45" i="6" s="1"/>
  <c r="HV45" i="6" s="1"/>
  <c r="DO45" i="6"/>
  <c r="FR45" i="6" s="1"/>
  <c r="HU45" i="6" s="1"/>
  <c r="DN45" i="6"/>
  <c r="FQ45" i="6" s="1"/>
  <c r="HT45" i="6" s="1"/>
  <c r="DM45" i="6"/>
  <c r="FP45" i="6" s="1"/>
  <c r="HS45" i="6" s="1"/>
  <c r="DL45" i="6"/>
  <c r="FO45" i="6" s="1"/>
  <c r="HR45" i="6" s="1"/>
  <c r="DK45" i="6"/>
  <c r="FN45" i="6" s="1"/>
  <c r="HQ45" i="6" s="1"/>
  <c r="DJ45" i="6"/>
  <c r="FM45" i="6" s="1"/>
  <c r="HP45" i="6" s="1"/>
  <c r="DI45" i="6"/>
  <c r="FL45" i="6" s="1"/>
  <c r="HO45" i="6" s="1"/>
  <c r="DH45" i="6"/>
  <c r="FK45" i="6" s="1"/>
  <c r="HN45" i="6" s="1"/>
  <c r="DG45" i="6"/>
  <c r="FJ45" i="6" s="1"/>
  <c r="HM45" i="6" s="1"/>
  <c r="DF45" i="6"/>
  <c r="FI45" i="6" s="1"/>
  <c r="HL45" i="6" s="1"/>
  <c r="DE45" i="6"/>
  <c r="FH45" i="6" s="1"/>
  <c r="HK45" i="6" s="1"/>
  <c r="DD45" i="6"/>
  <c r="FG45" i="6" s="1"/>
  <c r="HJ45" i="6" s="1"/>
  <c r="DC45" i="6"/>
  <c r="FF45" i="6" s="1"/>
  <c r="HI45" i="6" s="1"/>
  <c r="DB45" i="6"/>
  <c r="FE45" i="6" s="1"/>
  <c r="HH45" i="6" s="1"/>
  <c r="DA45" i="6"/>
  <c r="FD45" i="6" s="1"/>
  <c r="HG45" i="6" s="1"/>
  <c r="CZ45" i="6"/>
  <c r="FC45" i="6" s="1"/>
  <c r="HF45" i="6" s="1"/>
  <c r="CY45" i="6"/>
  <c r="FB45" i="6" s="1"/>
  <c r="HE45" i="6" s="1"/>
  <c r="CX45" i="6"/>
  <c r="FA45" i="6" s="1"/>
  <c r="HD45" i="6" s="1"/>
  <c r="CW45" i="6"/>
  <c r="EZ45" i="6" s="1"/>
  <c r="HC45" i="6" s="1"/>
  <c r="CV45" i="6"/>
  <c r="EY45" i="6" s="1"/>
  <c r="HB45" i="6" s="1"/>
  <c r="CU45" i="6"/>
  <c r="EX45" i="6" s="1"/>
  <c r="HA45" i="6" s="1"/>
  <c r="CT45" i="6"/>
  <c r="EW45" i="6" s="1"/>
  <c r="GZ45" i="6" s="1"/>
  <c r="CS45" i="6"/>
  <c r="EV45" i="6" s="1"/>
  <c r="GY45" i="6" s="1"/>
  <c r="CR45" i="6"/>
  <c r="EU45" i="6" s="1"/>
  <c r="GX45" i="6" s="1"/>
  <c r="CQ45" i="6"/>
  <c r="ET45" i="6" s="1"/>
  <c r="GW45" i="6" s="1"/>
  <c r="CP45" i="6"/>
  <c r="ES45" i="6" s="1"/>
  <c r="GV45" i="6" s="1"/>
  <c r="CO45" i="6"/>
  <c r="ER45" i="6" s="1"/>
  <c r="GU45" i="6" s="1"/>
  <c r="CN45" i="6"/>
  <c r="EQ45" i="6" s="1"/>
  <c r="GT45" i="6" s="1"/>
  <c r="CM45" i="6"/>
  <c r="EP45" i="6" s="1"/>
  <c r="GS45" i="6" s="1"/>
  <c r="CL45" i="6"/>
  <c r="EO45" i="6" s="1"/>
  <c r="GR45" i="6" s="1"/>
  <c r="CK45" i="6"/>
  <c r="EN45" i="6" s="1"/>
  <c r="GQ45" i="6" s="1"/>
  <c r="CJ45" i="6"/>
  <c r="EM45" i="6" s="1"/>
  <c r="GP45" i="6" s="1"/>
  <c r="CI45" i="6"/>
  <c r="EL45" i="6" s="1"/>
  <c r="GO45" i="6" s="1"/>
  <c r="CH45" i="6"/>
  <c r="EK45" i="6" s="1"/>
  <c r="GN45" i="6" s="1"/>
  <c r="CG45" i="6"/>
  <c r="EJ45" i="6" s="1"/>
  <c r="GM45" i="6" s="1"/>
  <c r="CF45" i="6"/>
  <c r="EI45" i="6" s="1"/>
  <c r="GL45" i="6" s="1"/>
  <c r="CE45" i="6"/>
  <c r="EH45" i="6" s="1"/>
  <c r="GK45" i="6" s="1"/>
  <c r="CD45" i="6"/>
  <c r="EG45" i="6" s="1"/>
  <c r="GJ45" i="6" s="1"/>
  <c r="CC45" i="6"/>
  <c r="EF45" i="6" s="1"/>
  <c r="GI45" i="6" s="1"/>
  <c r="CB45" i="6"/>
  <c r="EE45" i="6" s="1"/>
  <c r="GH45" i="6" s="1"/>
  <c r="CA45" i="6"/>
  <c r="ED45" i="6" s="1"/>
  <c r="GG45" i="6" s="1"/>
  <c r="BZ45" i="6"/>
  <c r="EC45" i="6" s="1"/>
  <c r="GF45" i="6" s="1"/>
  <c r="BY45" i="6"/>
  <c r="EB45" i="6" s="1"/>
  <c r="GE45" i="6" s="1"/>
  <c r="BX45" i="6"/>
  <c r="EA45" i="6" s="1"/>
  <c r="GD45" i="6" s="1"/>
  <c r="BW45" i="6"/>
  <c r="DZ45" i="6" s="1"/>
  <c r="GC45" i="6" s="1"/>
  <c r="BV45" i="6"/>
  <c r="DY45" i="6" s="1"/>
  <c r="GB45" i="6" s="1"/>
  <c r="BU45" i="6"/>
  <c r="DX45" i="6" s="1"/>
  <c r="GA45" i="6" s="1"/>
  <c r="BT45" i="6"/>
  <c r="DW45" i="6" s="1"/>
  <c r="FZ45" i="6" s="1"/>
  <c r="BS45" i="6"/>
  <c r="DV45" i="6" s="1"/>
  <c r="FY45" i="6" s="1"/>
  <c r="DU44" i="6"/>
  <c r="FX44" i="6" s="1"/>
  <c r="DT44" i="6"/>
  <c r="FW44" i="6" s="1"/>
  <c r="HZ44" i="6" s="1"/>
  <c r="DS44" i="6"/>
  <c r="FV44" i="6" s="1"/>
  <c r="HY44" i="6" s="1"/>
  <c r="DR44" i="6"/>
  <c r="FU44" i="6" s="1"/>
  <c r="HX44" i="6" s="1"/>
  <c r="DQ44" i="6"/>
  <c r="FT44" i="6" s="1"/>
  <c r="HW44" i="6" s="1"/>
  <c r="DP44" i="6"/>
  <c r="FS44" i="6" s="1"/>
  <c r="HV44" i="6" s="1"/>
  <c r="DO44" i="6"/>
  <c r="FR44" i="6" s="1"/>
  <c r="HU44" i="6" s="1"/>
  <c r="DN44" i="6"/>
  <c r="FQ44" i="6" s="1"/>
  <c r="HT44" i="6" s="1"/>
  <c r="DM44" i="6"/>
  <c r="FP44" i="6" s="1"/>
  <c r="HS44" i="6" s="1"/>
  <c r="DL44" i="6"/>
  <c r="FO44" i="6" s="1"/>
  <c r="HR44" i="6" s="1"/>
  <c r="DK44" i="6"/>
  <c r="FN44" i="6" s="1"/>
  <c r="HQ44" i="6" s="1"/>
  <c r="DJ44" i="6"/>
  <c r="FM44" i="6" s="1"/>
  <c r="HP44" i="6" s="1"/>
  <c r="DI44" i="6"/>
  <c r="FL44" i="6" s="1"/>
  <c r="HO44" i="6" s="1"/>
  <c r="DH44" i="6"/>
  <c r="FK44" i="6" s="1"/>
  <c r="HN44" i="6" s="1"/>
  <c r="DG44" i="6"/>
  <c r="FJ44" i="6" s="1"/>
  <c r="HM44" i="6" s="1"/>
  <c r="DF44" i="6"/>
  <c r="FI44" i="6" s="1"/>
  <c r="HL44" i="6" s="1"/>
  <c r="DE44" i="6"/>
  <c r="FH44" i="6" s="1"/>
  <c r="HK44" i="6" s="1"/>
  <c r="DD44" i="6"/>
  <c r="FG44" i="6" s="1"/>
  <c r="HJ44" i="6" s="1"/>
  <c r="DC44" i="6"/>
  <c r="FF44" i="6" s="1"/>
  <c r="HI44" i="6" s="1"/>
  <c r="DB44" i="6"/>
  <c r="FE44" i="6" s="1"/>
  <c r="HH44" i="6" s="1"/>
  <c r="DA44" i="6"/>
  <c r="FD44" i="6" s="1"/>
  <c r="HG44" i="6" s="1"/>
  <c r="CZ44" i="6"/>
  <c r="FC44" i="6" s="1"/>
  <c r="HF44" i="6" s="1"/>
  <c r="CY44" i="6"/>
  <c r="FB44" i="6" s="1"/>
  <c r="HE44" i="6" s="1"/>
  <c r="CX44" i="6"/>
  <c r="FA44" i="6" s="1"/>
  <c r="HD44" i="6" s="1"/>
  <c r="CW44" i="6"/>
  <c r="EZ44" i="6" s="1"/>
  <c r="HC44" i="6" s="1"/>
  <c r="CV44" i="6"/>
  <c r="EY44" i="6" s="1"/>
  <c r="HB44" i="6" s="1"/>
  <c r="CU44" i="6"/>
  <c r="EX44" i="6" s="1"/>
  <c r="HA44" i="6" s="1"/>
  <c r="CT44" i="6"/>
  <c r="EW44" i="6" s="1"/>
  <c r="GZ44" i="6" s="1"/>
  <c r="CS44" i="6"/>
  <c r="EV44" i="6" s="1"/>
  <c r="GY44" i="6" s="1"/>
  <c r="CR44" i="6"/>
  <c r="EU44" i="6" s="1"/>
  <c r="GX44" i="6" s="1"/>
  <c r="CQ44" i="6"/>
  <c r="ET44" i="6" s="1"/>
  <c r="GW44" i="6" s="1"/>
  <c r="CP44" i="6"/>
  <c r="ES44" i="6" s="1"/>
  <c r="GV44" i="6" s="1"/>
  <c r="CO44" i="6"/>
  <c r="ER44" i="6" s="1"/>
  <c r="GU44" i="6" s="1"/>
  <c r="CN44" i="6"/>
  <c r="EQ44" i="6" s="1"/>
  <c r="GT44" i="6" s="1"/>
  <c r="CM44" i="6"/>
  <c r="EP44" i="6" s="1"/>
  <c r="GS44" i="6" s="1"/>
  <c r="CL44" i="6"/>
  <c r="EO44" i="6" s="1"/>
  <c r="GR44" i="6" s="1"/>
  <c r="CK44" i="6"/>
  <c r="EN44" i="6" s="1"/>
  <c r="GQ44" i="6" s="1"/>
  <c r="CJ44" i="6"/>
  <c r="EM44" i="6" s="1"/>
  <c r="GP44" i="6" s="1"/>
  <c r="CI44" i="6"/>
  <c r="EL44" i="6" s="1"/>
  <c r="GO44" i="6" s="1"/>
  <c r="CH44" i="6"/>
  <c r="EK44" i="6" s="1"/>
  <c r="GN44" i="6" s="1"/>
  <c r="CG44" i="6"/>
  <c r="EJ44" i="6" s="1"/>
  <c r="GM44" i="6" s="1"/>
  <c r="CF44" i="6"/>
  <c r="EI44" i="6" s="1"/>
  <c r="GL44" i="6" s="1"/>
  <c r="CE44" i="6"/>
  <c r="EH44" i="6" s="1"/>
  <c r="GK44" i="6" s="1"/>
  <c r="CD44" i="6"/>
  <c r="EG44" i="6" s="1"/>
  <c r="GJ44" i="6" s="1"/>
  <c r="CC44" i="6"/>
  <c r="EF44" i="6" s="1"/>
  <c r="GI44" i="6" s="1"/>
  <c r="CB44" i="6"/>
  <c r="EE44" i="6" s="1"/>
  <c r="GH44" i="6" s="1"/>
  <c r="CA44" i="6"/>
  <c r="ED44" i="6" s="1"/>
  <c r="GG44" i="6" s="1"/>
  <c r="BZ44" i="6"/>
  <c r="EC44" i="6" s="1"/>
  <c r="GF44" i="6" s="1"/>
  <c r="BY44" i="6"/>
  <c r="EB44" i="6" s="1"/>
  <c r="GE44" i="6" s="1"/>
  <c r="BX44" i="6"/>
  <c r="EA44" i="6" s="1"/>
  <c r="GD44" i="6" s="1"/>
  <c r="BW44" i="6"/>
  <c r="DZ44" i="6" s="1"/>
  <c r="GC44" i="6" s="1"/>
  <c r="BV44" i="6"/>
  <c r="DY44" i="6" s="1"/>
  <c r="GB44" i="6" s="1"/>
  <c r="BU44" i="6"/>
  <c r="DX44" i="6" s="1"/>
  <c r="GA44" i="6" s="1"/>
  <c r="BT44" i="6"/>
  <c r="DW44" i="6" s="1"/>
  <c r="FZ44" i="6" s="1"/>
  <c r="BS44" i="6"/>
  <c r="DV44" i="6" s="1"/>
  <c r="FY44" i="6" s="1"/>
  <c r="DU43" i="6"/>
  <c r="FX43" i="6" s="1"/>
  <c r="DT43" i="6"/>
  <c r="FW43" i="6" s="1"/>
  <c r="HZ43" i="6" s="1"/>
  <c r="DS43" i="6"/>
  <c r="FV43" i="6" s="1"/>
  <c r="HY43" i="6" s="1"/>
  <c r="DR43" i="6"/>
  <c r="FU43" i="6" s="1"/>
  <c r="HX43" i="6" s="1"/>
  <c r="DQ43" i="6"/>
  <c r="FT43" i="6" s="1"/>
  <c r="HW43" i="6" s="1"/>
  <c r="DP43" i="6"/>
  <c r="FS43" i="6" s="1"/>
  <c r="HV43" i="6" s="1"/>
  <c r="DO43" i="6"/>
  <c r="FR43" i="6" s="1"/>
  <c r="HU43" i="6" s="1"/>
  <c r="DN43" i="6"/>
  <c r="FQ43" i="6" s="1"/>
  <c r="HT43" i="6" s="1"/>
  <c r="DM43" i="6"/>
  <c r="FP43" i="6" s="1"/>
  <c r="HS43" i="6" s="1"/>
  <c r="DL43" i="6"/>
  <c r="FO43" i="6" s="1"/>
  <c r="HR43" i="6" s="1"/>
  <c r="DK43" i="6"/>
  <c r="FN43" i="6" s="1"/>
  <c r="HQ43" i="6" s="1"/>
  <c r="DJ43" i="6"/>
  <c r="FM43" i="6" s="1"/>
  <c r="HP43" i="6" s="1"/>
  <c r="DI43" i="6"/>
  <c r="FL43" i="6" s="1"/>
  <c r="HO43" i="6" s="1"/>
  <c r="DH43" i="6"/>
  <c r="FK43" i="6" s="1"/>
  <c r="HN43" i="6" s="1"/>
  <c r="DG43" i="6"/>
  <c r="FJ43" i="6" s="1"/>
  <c r="HM43" i="6" s="1"/>
  <c r="DF43" i="6"/>
  <c r="FI43" i="6" s="1"/>
  <c r="HL43" i="6" s="1"/>
  <c r="DE43" i="6"/>
  <c r="FH43" i="6" s="1"/>
  <c r="HK43" i="6" s="1"/>
  <c r="DD43" i="6"/>
  <c r="FG43" i="6" s="1"/>
  <c r="HJ43" i="6" s="1"/>
  <c r="DC43" i="6"/>
  <c r="FF43" i="6" s="1"/>
  <c r="HI43" i="6" s="1"/>
  <c r="DB43" i="6"/>
  <c r="FE43" i="6" s="1"/>
  <c r="HH43" i="6" s="1"/>
  <c r="DA43" i="6"/>
  <c r="FD43" i="6" s="1"/>
  <c r="HG43" i="6" s="1"/>
  <c r="CZ43" i="6"/>
  <c r="FC43" i="6" s="1"/>
  <c r="HF43" i="6" s="1"/>
  <c r="CY43" i="6"/>
  <c r="FB43" i="6" s="1"/>
  <c r="HE43" i="6" s="1"/>
  <c r="CX43" i="6"/>
  <c r="FA43" i="6" s="1"/>
  <c r="HD43" i="6" s="1"/>
  <c r="CW43" i="6"/>
  <c r="EZ43" i="6" s="1"/>
  <c r="HC43" i="6" s="1"/>
  <c r="CV43" i="6"/>
  <c r="EY43" i="6" s="1"/>
  <c r="HB43" i="6" s="1"/>
  <c r="CU43" i="6"/>
  <c r="EX43" i="6" s="1"/>
  <c r="HA43" i="6" s="1"/>
  <c r="CT43" i="6"/>
  <c r="EW43" i="6" s="1"/>
  <c r="GZ43" i="6" s="1"/>
  <c r="CS43" i="6"/>
  <c r="EV43" i="6" s="1"/>
  <c r="GY43" i="6" s="1"/>
  <c r="CR43" i="6"/>
  <c r="EU43" i="6" s="1"/>
  <c r="GX43" i="6" s="1"/>
  <c r="CQ43" i="6"/>
  <c r="ET43" i="6" s="1"/>
  <c r="GW43" i="6" s="1"/>
  <c r="CP43" i="6"/>
  <c r="ES43" i="6" s="1"/>
  <c r="GV43" i="6" s="1"/>
  <c r="CO43" i="6"/>
  <c r="ER43" i="6" s="1"/>
  <c r="GU43" i="6" s="1"/>
  <c r="CN43" i="6"/>
  <c r="EQ43" i="6" s="1"/>
  <c r="GT43" i="6" s="1"/>
  <c r="CM43" i="6"/>
  <c r="EP43" i="6" s="1"/>
  <c r="GS43" i="6" s="1"/>
  <c r="CL43" i="6"/>
  <c r="EO43" i="6" s="1"/>
  <c r="GR43" i="6" s="1"/>
  <c r="CK43" i="6"/>
  <c r="EN43" i="6" s="1"/>
  <c r="GQ43" i="6" s="1"/>
  <c r="CJ43" i="6"/>
  <c r="EM43" i="6" s="1"/>
  <c r="GP43" i="6" s="1"/>
  <c r="CI43" i="6"/>
  <c r="EL43" i="6" s="1"/>
  <c r="GO43" i="6" s="1"/>
  <c r="CH43" i="6"/>
  <c r="EK43" i="6" s="1"/>
  <c r="GN43" i="6" s="1"/>
  <c r="CG43" i="6"/>
  <c r="EJ43" i="6" s="1"/>
  <c r="GM43" i="6" s="1"/>
  <c r="CF43" i="6"/>
  <c r="EI43" i="6" s="1"/>
  <c r="GL43" i="6" s="1"/>
  <c r="CE43" i="6"/>
  <c r="EH43" i="6" s="1"/>
  <c r="GK43" i="6" s="1"/>
  <c r="CD43" i="6"/>
  <c r="EG43" i="6" s="1"/>
  <c r="GJ43" i="6" s="1"/>
  <c r="CC43" i="6"/>
  <c r="EF43" i="6" s="1"/>
  <c r="GI43" i="6" s="1"/>
  <c r="CB43" i="6"/>
  <c r="EE43" i="6" s="1"/>
  <c r="GH43" i="6" s="1"/>
  <c r="CA43" i="6"/>
  <c r="ED43" i="6" s="1"/>
  <c r="GG43" i="6" s="1"/>
  <c r="BZ43" i="6"/>
  <c r="EC43" i="6" s="1"/>
  <c r="GF43" i="6" s="1"/>
  <c r="BY43" i="6"/>
  <c r="EB43" i="6" s="1"/>
  <c r="GE43" i="6" s="1"/>
  <c r="BX43" i="6"/>
  <c r="EA43" i="6" s="1"/>
  <c r="GD43" i="6" s="1"/>
  <c r="BW43" i="6"/>
  <c r="DZ43" i="6" s="1"/>
  <c r="GC43" i="6" s="1"/>
  <c r="BV43" i="6"/>
  <c r="DY43" i="6" s="1"/>
  <c r="GB43" i="6" s="1"/>
  <c r="BU43" i="6"/>
  <c r="DX43" i="6" s="1"/>
  <c r="GA43" i="6" s="1"/>
  <c r="BT43" i="6"/>
  <c r="DW43" i="6" s="1"/>
  <c r="FZ43" i="6" s="1"/>
  <c r="BS43" i="6"/>
  <c r="DV43" i="6" s="1"/>
  <c r="FY43" i="6" s="1"/>
  <c r="DU42" i="6"/>
  <c r="FX42" i="6" s="1"/>
  <c r="DT42" i="6"/>
  <c r="FW42" i="6" s="1"/>
  <c r="HZ42" i="6" s="1"/>
  <c r="DS42" i="6"/>
  <c r="FV42" i="6" s="1"/>
  <c r="HY42" i="6" s="1"/>
  <c r="DR42" i="6"/>
  <c r="FU42" i="6" s="1"/>
  <c r="HX42" i="6" s="1"/>
  <c r="DQ42" i="6"/>
  <c r="FT42" i="6" s="1"/>
  <c r="HW42" i="6" s="1"/>
  <c r="DP42" i="6"/>
  <c r="FS42" i="6" s="1"/>
  <c r="HV42" i="6" s="1"/>
  <c r="DO42" i="6"/>
  <c r="FR42" i="6" s="1"/>
  <c r="HU42" i="6" s="1"/>
  <c r="DN42" i="6"/>
  <c r="FQ42" i="6" s="1"/>
  <c r="HT42" i="6" s="1"/>
  <c r="DM42" i="6"/>
  <c r="FP42" i="6" s="1"/>
  <c r="HS42" i="6" s="1"/>
  <c r="DL42" i="6"/>
  <c r="FO42" i="6" s="1"/>
  <c r="HR42" i="6" s="1"/>
  <c r="DK42" i="6"/>
  <c r="FN42" i="6" s="1"/>
  <c r="HQ42" i="6" s="1"/>
  <c r="DJ42" i="6"/>
  <c r="FM42" i="6" s="1"/>
  <c r="HP42" i="6" s="1"/>
  <c r="DI42" i="6"/>
  <c r="FL42" i="6" s="1"/>
  <c r="HO42" i="6" s="1"/>
  <c r="DH42" i="6"/>
  <c r="FK42" i="6" s="1"/>
  <c r="HN42" i="6" s="1"/>
  <c r="DG42" i="6"/>
  <c r="FJ42" i="6" s="1"/>
  <c r="HM42" i="6" s="1"/>
  <c r="DF42" i="6"/>
  <c r="FI42" i="6" s="1"/>
  <c r="HL42" i="6" s="1"/>
  <c r="DE42" i="6"/>
  <c r="FH42" i="6" s="1"/>
  <c r="HK42" i="6" s="1"/>
  <c r="DD42" i="6"/>
  <c r="FG42" i="6" s="1"/>
  <c r="HJ42" i="6" s="1"/>
  <c r="DC42" i="6"/>
  <c r="FF42" i="6" s="1"/>
  <c r="HI42" i="6" s="1"/>
  <c r="DB42" i="6"/>
  <c r="FE42" i="6" s="1"/>
  <c r="HH42" i="6" s="1"/>
  <c r="DA42" i="6"/>
  <c r="FD42" i="6" s="1"/>
  <c r="HG42" i="6" s="1"/>
  <c r="CZ42" i="6"/>
  <c r="FC42" i="6" s="1"/>
  <c r="HF42" i="6" s="1"/>
  <c r="CY42" i="6"/>
  <c r="FB42" i="6" s="1"/>
  <c r="HE42" i="6" s="1"/>
  <c r="CX42" i="6"/>
  <c r="FA42" i="6" s="1"/>
  <c r="HD42" i="6" s="1"/>
  <c r="CW42" i="6"/>
  <c r="EZ42" i="6" s="1"/>
  <c r="HC42" i="6" s="1"/>
  <c r="CV42" i="6"/>
  <c r="EY42" i="6" s="1"/>
  <c r="HB42" i="6" s="1"/>
  <c r="CU42" i="6"/>
  <c r="EX42" i="6" s="1"/>
  <c r="HA42" i="6" s="1"/>
  <c r="CT42" i="6"/>
  <c r="EW42" i="6" s="1"/>
  <c r="GZ42" i="6" s="1"/>
  <c r="CS42" i="6"/>
  <c r="EV42" i="6" s="1"/>
  <c r="GY42" i="6" s="1"/>
  <c r="CR42" i="6"/>
  <c r="EU42" i="6" s="1"/>
  <c r="GX42" i="6" s="1"/>
  <c r="CQ42" i="6"/>
  <c r="ET42" i="6" s="1"/>
  <c r="GW42" i="6" s="1"/>
  <c r="CP42" i="6"/>
  <c r="ES42" i="6" s="1"/>
  <c r="GV42" i="6" s="1"/>
  <c r="CO42" i="6"/>
  <c r="ER42" i="6" s="1"/>
  <c r="GU42" i="6" s="1"/>
  <c r="CN42" i="6"/>
  <c r="EQ42" i="6" s="1"/>
  <c r="GT42" i="6" s="1"/>
  <c r="CM42" i="6"/>
  <c r="EP42" i="6" s="1"/>
  <c r="GS42" i="6" s="1"/>
  <c r="CL42" i="6"/>
  <c r="EO42" i="6" s="1"/>
  <c r="GR42" i="6" s="1"/>
  <c r="CK42" i="6"/>
  <c r="EN42" i="6" s="1"/>
  <c r="GQ42" i="6" s="1"/>
  <c r="CJ42" i="6"/>
  <c r="EM42" i="6" s="1"/>
  <c r="GP42" i="6" s="1"/>
  <c r="CI42" i="6"/>
  <c r="EL42" i="6" s="1"/>
  <c r="GO42" i="6" s="1"/>
  <c r="CH42" i="6"/>
  <c r="EK42" i="6" s="1"/>
  <c r="GN42" i="6" s="1"/>
  <c r="CG42" i="6"/>
  <c r="EJ42" i="6" s="1"/>
  <c r="GM42" i="6" s="1"/>
  <c r="CF42" i="6"/>
  <c r="EI42" i="6" s="1"/>
  <c r="GL42" i="6" s="1"/>
  <c r="CE42" i="6"/>
  <c r="EH42" i="6" s="1"/>
  <c r="GK42" i="6" s="1"/>
  <c r="CD42" i="6"/>
  <c r="EG42" i="6" s="1"/>
  <c r="GJ42" i="6" s="1"/>
  <c r="CC42" i="6"/>
  <c r="EF42" i="6" s="1"/>
  <c r="GI42" i="6" s="1"/>
  <c r="CB42" i="6"/>
  <c r="EE42" i="6" s="1"/>
  <c r="GH42" i="6" s="1"/>
  <c r="CA42" i="6"/>
  <c r="ED42" i="6" s="1"/>
  <c r="GG42" i="6" s="1"/>
  <c r="BZ42" i="6"/>
  <c r="EC42" i="6" s="1"/>
  <c r="GF42" i="6" s="1"/>
  <c r="BY42" i="6"/>
  <c r="EB42" i="6" s="1"/>
  <c r="GE42" i="6" s="1"/>
  <c r="BX42" i="6"/>
  <c r="EA42" i="6" s="1"/>
  <c r="GD42" i="6" s="1"/>
  <c r="BW42" i="6"/>
  <c r="DZ42" i="6" s="1"/>
  <c r="GC42" i="6" s="1"/>
  <c r="BV42" i="6"/>
  <c r="DY42" i="6" s="1"/>
  <c r="GB42" i="6" s="1"/>
  <c r="BU42" i="6"/>
  <c r="DX42" i="6" s="1"/>
  <c r="GA42" i="6" s="1"/>
  <c r="BT42" i="6"/>
  <c r="DW42" i="6" s="1"/>
  <c r="FZ42" i="6" s="1"/>
  <c r="BS42" i="6"/>
  <c r="DV42" i="6" s="1"/>
  <c r="FY42" i="6" s="1"/>
  <c r="DU41" i="6"/>
  <c r="FX41" i="6" s="1"/>
  <c r="DT41" i="6"/>
  <c r="FW41" i="6" s="1"/>
  <c r="HZ41" i="6" s="1"/>
  <c r="DS41" i="6"/>
  <c r="FV41" i="6" s="1"/>
  <c r="HY41" i="6" s="1"/>
  <c r="DR41" i="6"/>
  <c r="FU41" i="6" s="1"/>
  <c r="HX41" i="6" s="1"/>
  <c r="DQ41" i="6"/>
  <c r="FT41" i="6" s="1"/>
  <c r="HW41" i="6" s="1"/>
  <c r="DP41" i="6"/>
  <c r="FS41" i="6" s="1"/>
  <c r="HV41" i="6" s="1"/>
  <c r="DO41" i="6"/>
  <c r="FR41" i="6" s="1"/>
  <c r="HU41" i="6" s="1"/>
  <c r="DN41" i="6"/>
  <c r="FQ41" i="6" s="1"/>
  <c r="HT41" i="6" s="1"/>
  <c r="DM41" i="6"/>
  <c r="FP41" i="6" s="1"/>
  <c r="HS41" i="6" s="1"/>
  <c r="DL41" i="6"/>
  <c r="FO41" i="6" s="1"/>
  <c r="HR41" i="6" s="1"/>
  <c r="DK41" i="6"/>
  <c r="FN41" i="6" s="1"/>
  <c r="HQ41" i="6" s="1"/>
  <c r="DJ41" i="6"/>
  <c r="FM41" i="6" s="1"/>
  <c r="HP41" i="6" s="1"/>
  <c r="DI41" i="6"/>
  <c r="FL41" i="6" s="1"/>
  <c r="HO41" i="6" s="1"/>
  <c r="DH41" i="6"/>
  <c r="FK41" i="6" s="1"/>
  <c r="HN41" i="6" s="1"/>
  <c r="DG41" i="6"/>
  <c r="FJ41" i="6" s="1"/>
  <c r="HM41" i="6" s="1"/>
  <c r="DF41" i="6"/>
  <c r="FI41" i="6" s="1"/>
  <c r="HL41" i="6" s="1"/>
  <c r="DE41" i="6"/>
  <c r="FH41" i="6" s="1"/>
  <c r="HK41" i="6" s="1"/>
  <c r="DD41" i="6"/>
  <c r="FG41" i="6" s="1"/>
  <c r="HJ41" i="6" s="1"/>
  <c r="DC41" i="6"/>
  <c r="FF41" i="6" s="1"/>
  <c r="HI41" i="6" s="1"/>
  <c r="DB41" i="6"/>
  <c r="FE41" i="6" s="1"/>
  <c r="HH41" i="6" s="1"/>
  <c r="DA41" i="6"/>
  <c r="FD41" i="6" s="1"/>
  <c r="HG41" i="6" s="1"/>
  <c r="CZ41" i="6"/>
  <c r="FC41" i="6" s="1"/>
  <c r="HF41" i="6" s="1"/>
  <c r="CY41" i="6"/>
  <c r="FB41" i="6" s="1"/>
  <c r="HE41" i="6" s="1"/>
  <c r="CX41" i="6"/>
  <c r="FA41" i="6" s="1"/>
  <c r="HD41" i="6" s="1"/>
  <c r="CW41" i="6"/>
  <c r="EZ41" i="6" s="1"/>
  <c r="HC41" i="6" s="1"/>
  <c r="CV41" i="6"/>
  <c r="EY41" i="6" s="1"/>
  <c r="HB41" i="6" s="1"/>
  <c r="CU41" i="6"/>
  <c r="EX41" i="6" s="1"/>
  <c r="HA41" i="6" s="1"/>
  <c r="CT41" i="6"/>
  <c r="EW41" i="6" s="1"/>
  <c r="GZ41" i="6" s="1"/>
  <c r="CS41" i="6"/>
  <c r="EV41" i="6" s="1"/>
  <c r="GY41" i="6" s="1"/>
  <c r="CR41" i="6"/>
  <c r="EU41" i="6" s="1"/>
  <c r="GX41" i="6" s="1"/>
  <c r="CQ41" i="6"/>
  <c r="ET41" i="6" s="1"/>
  <c r="GW41" i="6" s="1"/>
  <c r="CP41" i="6"/>
  <c r="ES41" i="6" s="1"/>
  <c r="GV41" i="6" s="1"/>
  <c r="CO41" i="6"/>
  <c r="ER41" i="6" s="1"/>
  <c r="GU41" i="6" s="1"/>
  <c r="CN41" i="6"/>
  <c r="EQ41" i="6" s="1"/>
  <c r="GT41" i="6" s="1"/>
  <c r="CM41" i="6"/>
  <c r="EP41" i="6" s="1"/>
  <c r="GS41" i="6" s="1"/>
  <c r="CL41" i="6"/>
  <c r="EO41" i="6" s="1"/>
  <c r="GR41" i="6" s="1"/>
  <c r="CK41" i="6"/>
  <c r="EN41" i="6" s="1"/>
  <c r="GQ41" i="6" s="1"/>
  <c r="CJ41" i="6"/>
  <c r="EM41" i="6" s="1"/>
  <c r="GP41" i="6" s="1"/>
  <c r="CI41" i="6"/>
  <c r="EL41" i="6" s="1"/>
  <c r="GO41" i="6" s="1"/>
  <c r="CH41" i="6"/>
  <c r="EK41" i="6" s="1"/>
  <c r="GN41" i="6" s="1"/>
  <c r="CG41" i="6"/>
  <c r="EJ41" i="6" s="1"/>
  <c r="GM41" i="6" s="1"/>
  <c r="CF41" i="6"/>
  <c r="EI41" i="6" s="1"/>
  <c r="GL41" i="6" s="1"/>
  <c r="CE41" i="6"/>
  <c r="EH41" i="6" s="1"/>
  <c r="GK41" i="6" s="1"/>
  <c r="CD41" i="6"/>
  <c r="EG41" i="6" s="1"/>
  <c r="GJ41" i="6" s="1"/>
  <c r="CC41" i="6"/>
  <c r="EF41" i="6" s="1"/>
  <c r="GI41" i="6" s="1"/>
  <c r="CB41" i="6"/>
  <c r="EE41" i="6" s="1"/>
  <c r="GH41" i="6" s="1"/>
  <c r="CA41" i="6"/>
  <c r="ED41" i="6" s="1"/>
  <c r="GG41" i="6" s="1"/>
  <c r="BZ41" i="6"/>
  <c r="EC41" i="6" s="1"/>
  <c r="GF41" i="6" s="1"/>
  <c r="BY41" i="6"/>
  <c r="EB41" i="6" s="1"/>
  <c r="GE41" i="6" s="1"/>
  <c r="BX41" i="6"/>
  <c r="EA41" i="6" s="1"/>
  <c r="GD41" i="6" s="1"/>
  <c r="BW41" i="6"/>
  <c r="DZ41" i="6" s="1"/>
  <c r="GC41" i="6" s="1"/>
  <c r="BV41" i="6"/>
  <c r="DY41" i="6" s="1"/>
  <c r="GB41" i="6" s="1"/>
  <c r="BU41" i="6"/>
  <c r="DX41" i="6" s="1"/>
  <c r="GA41" i="6" s="1"/>
  <c r="BT41" i="6"/>
  <c r="DW41" i="6" s="1"/>
  <c r="FZ41" i="6" s="1"/>
  <c r="BS41" i="6"/>
  <c r="DV41" i="6" s="1"/>
  <c r="FY41" i="6" s="1"/>
  <c r="DU40" i="6"/>
  <c r="FX40" i="6" s="1"/>
  <c r="DT40" i="6"/>
  <c r="FW40" i="6" s="1"/>
  <c r="HZ40" i="6" s="1"/>
  <c r="DS40" i="6"/>
  <c r="FV40" i="6" s="1"/>
  <c r="HY40" i="6" s="1"/>
  <c r="DR40" i="6"/>
  <c r="FU40" i="6" s="1"/>
  <c r="HX40" i="6" s="1"/>
  <c r="DQ40" i="6"/>
  <c r="FT40" i="6" s="1"/>
  <c r="HW40" i="6" s="1"/>
  <c r="DP40" i="6"/>
  <c r="FS40" i="6" s="1"/>
  <c r="HV40" i="6" s="1"/>
  <c r="DO40" i="6"/>
  <c r="FR40" i="6" s="1"/>
  <c r="HU40" i="6" s="1"/>
  <c r="DN40" i="6"/>
  <c r="FQ40" i="6" s="1"/>
  <c r="HT40" i="6" s="1"/>
  <c r="DM40" i="6"/>
  <c r="FP40" i="6" s="1"/>
  <c r="HS40" i="6" s="1"/>
  <c r="DL40" i="6"/>
  <c r="FO40" i="6" s="1"/>
  <c r="HR40" i="6" s="1"/>
  <c r="DK40" i="6"/>
  <c r="FN40" i="6" s="1"/>
  <c r="HQ40" i="6" s="1"/>
  <c r="DJ40" i="6"/>
  <c r="FM40" i="6" s="1"/>
  <c r="HP40" i="6" s="1"/>
  <c r="DI40" i="6"/>
  <c r="FL40" i="6" s="1"/>
  <c r="HO40" i="6" s="1"/>
  <c r="DH40" i="6"/>
  <c r="FK40" i="6" s="1"/>
  <c r="HN40" i="6" s="1"/>
  <c r="DG40" i="6"/>
  <c r="FJ40" i="6" s="1"/>
  <c r="HM40" i="6" s="1"/>
  <c r="DF40" i="6"/>
  <c r="FI40" i="6" s="1"/>
  <c r="HL40" i="6" s="1"/>
  <c r="DE40" i="6"/>
  <c r="FH40" i="6" s="1"/>
  <c r="HK40" i="6" s="1"/>
  <c r="DD40" i="6"/>
  <c r="FG40" i="6" s="1"/>
  <c r="HJ40" i="6" s="1"/>
  <c r="DC40" i="6"/>
  <c r="FF40" i="6" s="1"/>
  <c r="HI40" i="6" s="1"/>
  <c r="DB40" i="6"/>
  <c r="FE40" i="6" s="1"/>
  <c r="HH40" i="6" s="1"/>
  <c r="DA40" i="6"/>
  <c r="FD40" i="6" s="1"/>
  <c r="HG40" i="6" s="1"/>
  <c r="CZ40" i="6"/>
  <c r="FC40" i="6" s="1"/>
  <c r="HF40" i="6" s="1"/>
  <c r="CY40" i="6"/>
  <c r="FB40" i="6" s="1"/>
  <c r="HE40" i="6" s="1"/>
  <c r="CX40" i="6"/>
  <c r="FA40" i="6" s="1"/>
  <c r="HD40" i="6" s="1"/>
  <c r="CW40" i="6"/>
  <c r="EZ40" i="6" s="1"/>
  <c r="HC40" i="6" s="1"/>
  <c r="CV40" i="6"/>
  <c r="EY40" i="6" s="1"/>
  <c r="HB40" i="6" s="1"/>
  <c r="CU40" i="6"/>
  <c r="EX40" i="6" s="1"/>
  <c r="HA40" i="6" s="1"/>
  <c r="CT40" i="6"/>
  <c r="EW40" i="6" s="1"/>
  <c r="GZ40" i="6" s="1"/>
  <c r="CS40" i="6"/>
  <c r="EV40" i="6" s="1"/>
  <c r="GY40" i="6" s="1"/>
  <c r="CR40" i="6"/>
  <c r="EU40" i="6" s="1"/>
  <c r="GX40" i="6" s="1"/>
  <c r="CQ40" i="6"/>
  <c r="ET40" i="6" s="1"/>
  <c r="GW40" i="6" s="1"/>
  <c r="CP40" i="6"/>
  <c r="ES40" i="6" s="1"/>
  <c r="GV40" i="6" s="1"/>
  <c r="CO40" i="6"/>
  <c r="ER40" i="6" s="1"/>
  <c r="GU40" i="6" s="1"/>
  <c r="CN40" i="6"/>
  <c r="EQ40" i="6" s="1"/>
  <c r="GT40" i="6" s="1"/>
  <c r="CM40" i="6"/>
  <c r="EP40" i="6" s="1"/>
  <c r="GS40" i="6" s="1"/>
  <c r="CL40" i="6"/>
  <c r="EO40" i="6" s="1"/>
  <c r="GR40" i="6" s="1"/>
  <c r="CK40" i="6"/>
  <c r="EN40" i="6" s="1"/>
  <c r="GQ40" i="6" s="1"/>
  <c r="CJ40" i="6"/>
  <c r="EM40" i="6" s="1"/>
  <c r="GP40" i="6" s="1"/>
  <c r="CI40" i="6"/>
  <c r="EL40" i="6" s="1"/>
  <c r="GO40" i="6" s="1"/>
  <c r="CH40" i="6"/>
  <c r="EK40" i="6" s="1"/>
  <c r="GN40" i="6" s="1"/>
  <c r="CG40" i="6"/>
  <c r="EJ40" i="6" s="1"/>
  <c r="GM40" i="6" s="1"/>
  <c r="CF40" i="6"/>
  <c r="EI40" i="6" s="1"/>
  <c r="GL40" i="6" s="1"/>
  <c r="CE40" i="6"/>
  <c r="EH40" i="6" s="1"/>
  <c r="GK40" i="6" s="1"/>
  <c r="CD40" i="6"/>
  <c r="EG40" i="6" s="1"/>
  <c r="GJ40" i="6" s="1"/>
  <c r="CC40" i="6"/>
  <c r="EF40" i="6" s="1"/>
  <c r="GI40" i="6" s="1"/>
  <c r="CB40" i="6"/>
  <c r="EE40" i="6" s="1"/>
  <c r="GH40" i="6" s="1"/>
  <c r="CA40" i="6"/>
  <c r="ED40" i="6" s="1"/>
  <c r="GG40" i="6" s="1"/>
  <c r="BZ40" i="6"/>
  <c r="EC40" i="6" s="1"/>
  <c r="GF40" i="6" s="1"/>
  <c r="BY40" i="6"/>
  <c r="EB40" i="6" s="1"/>
  <c r="GE40" i="6" s="1"/>
  <c r="BX40" i="6"/>
  <c r="EA40" i="6" s="1"/>
  <c r="GD40" i="6" s="1"/>
  <c r="BW40" i="6"/>
  <c r="DZ40" i="6" s="1"/>
  <c r="GC40" i="6" s="1"/>
  <c r="BV40" i="6"/>
  <c r="DY40" i="6" s="1"/>
  <c r="GB40" i="6" s="1"/>
  <c r="BU40" i="6"/>
  <c r="DX40" i="6" s="1"/>
  <c r="GA40" i="6" s="1"/>
  <c r="BT40" i="6"/>
  <c r="DW40" i="6" s="1"/>
  <c r="FZ40" i="6" s="1"/>
  <c r="BS40" i="6"/>
  <c r="DV40" i="6" s="1"/>
  <c r="FY40" i="6" s="1"/>
  <c r="DU39" i="6"/>
  <c r="FX39" i="6" s="1"/>
  <c r="DT39" i="6"/>
  <c r="FW39" i="6" s="1"/>
  <c r="HZ39" i="6" s="1"/>
  <c r="DS39" i="6"/>
  <c r="FV39" i="6" s="1"/>
  <c r="HY39" i="6" s="1"/>
  <c r="DR39" i="6"/>
  <c r="FU39" i="6" s="1"/>
  <c r="HX39" i="6" s="1"/>
  <c r="DQ39" i="6"/>
  <c r="FT39" i="6" s="1"/>
  <c r="HW39" i="6" s="1"/>
  <c r="DP39" i="6"/>
  <c r="FS39" i="6" s="1"/>
  <c r="HV39" i="6" s="1"/>
  <c r="DO39" i="6"/>
  <c r="FR39" i="6" s="1"/>
  <c r="HU39" i="6" s="1"/>
  <c r="DN39" i="6"/>
  <c r="FQ39" i="6" s="1"/>
  <c r="HT39" i="6" s="1"/>
  <c r="DM39" i="6"/>
  <c r="FP39" i="6" s="1"/>
  <c r="HS39" i="6" s="1"/>
  <c r="DL39" i="6"/>
  <c r="FO39" i="6" s="1"/>
  <c r="HR39" i="6" s="1"/>
  <c r="DK39" i="6"/>
  <c r="FN39" i="6" s="1"/>
  <c r="HQ39" i="6" s="1"/>
  <c r="DJ39" i="6"/>
  <c r="FM39" i="6" s="1"/>
  <c r="HP39" i="6" s="1"/>
  <c r="DI39" i="6"/>
  <c r="FL39" i="6" s="1"/>
  <c r="HO39" i="6" s="1"/>
  <c r="DH39" i="6"/>
  <c r="FK39" i="6" s="1"/>
  <c r="HN39" i="6" s="1"/>
  <c r="DG39" i="6"/>
  <c r="FJ39" i="6" s="1"/>
  <c r="HM39" i="6" s="1"/>
  <c r="DF39" i="6"/>
  <c r="FI39" i="6" s="1"/>
  <c r="HL39" i="6" s="1"/>
  <c r="DE39" i="6"/>
  <c r="FH39" i="6" s="1"/>
  <c r="HK39" i="6" s="1"/>
  <c r="DD39" i="6"/>
  <c r="FG39" i="6" s="1"/>
  <c r="HJ39" i="6" s="1"/>
  <c r="DC39" i="6"/>
  <c r="FF39" i="6" s="1"/>
  <c r="HI39" i="6" s="1"/>
  <c r="DB39" i="6"/>
  <c r="FE39" i="6" s="1"/>
  <c r="HH39" i="6" s="1"/>
  <c r="DA39" i="6"/>
  <c r="FD39" i="6" s="1"/>
  <c r="HG39" i="6" s="1"/>
  <c r="CZ39" i="6"/>
  <c r="FC39" i="6" s="1"/>
  <c r="HF39" i="6" s="1"/>
  <c r="CY39" i="6"/>
  <c r="FB39" i="6" s="1"/>
  <c r="HE39" i="6" s="1"/>
  <c r="CX39" i="6"/>
  <c r="FA39" i="6" s="1"/>
  <c r="HD39" i="6" s="1"/>
  <c r="CW39" i="6"/>
  <c r="EZ39" i="6" s="1"/>
  <c r="HC39" i="6" s="1"/>
  <c r="CV39" i="6"/>
  <c r="EY39" i="6" s="1"/>
  <c r="HB39" i="6" s="1"/>
  <c r="CU39" i="6"/>
  <c r="EX39" i="6" s="1"/>
  <c r="HA39" i="6" s="1"/>
  <c r="CT39" i="6"/>
  <c r="EW39" i="6" s="1"/>
  <c r="GZ39" i="6" s="1"/>
  <c r="CS39" i="6"/>
  <c r="EV39" i="6" s="1"/>
  <c r="GY39" i="6" s="1"/>
  <c r="CR39" i="6"/>
  <c r="EU39" i="6" s="1"/>
  <c r="GX39" i="6" s="1"/>
  <c r="CQ39" i="6"/>
  <c r="ET39" i="6" s="1"/>
  <c r="GW39" i="6" s="1"/>
  <c r="CP39" i="6"/>
  <c r="ES39" i="6" s="1"/>
  <c r="GV39" i="6" s="1"/>
  <c r="CO39" i="6"/>
  <c r="ER39" i="6" s="1"/>
  <c r="GU39" i="6" s="1"/>
  <c r="CN39" i="6"/>
  <c r="EQ39" i="6" s="1"/>
  <c r="GT39" i="6" s="1"/>
  <c r="CM39" i="6"/>
  <c r="EP39" i="6" s="1"/>
  <c r="GS39" i="6" s="1"/>
  <c r="CL39" i="6"/>
  <c r="EO39" i="6" s="1"/>
  <c r="GR39" i="6" s="1"/>
  <c r="CK39" i="6"/>
  <c r="EN39" i="6" s="1"/>
  <c r="GQ39" i="6" s="1"/>
  <c r="CJ39" i="6"/>
  <c r="EM39" i="6" s="1"/>
  <c r="GP39" i="6" s="1"/>
  <c r="CI39" i="6"/>
  <c r="EL39" i="6" s="1"/>
  <c r="GO39" i="6" s="1"/>
  <c r="CH39" i="6"/>
  <c r="EK39" i="6" s="1"/>
  <c r="GN39" i="6" s="1"/>
  <c r="CG39" i="6"/>
  <c r="EJ39" i="6" s="1"/>
  <c r="GM39" i="6" s="1"/>
  <c r="CF39" i="6"/>
  <c r="EI39" i="6" s="1"/>
  <c r="GL39" i="6" s="1"/>
  <c r="CE39" i="6"/>
  <c r="EH39" i="6" s="1"/>
  <c r="GK39" i="6" s="1"/>
  <c r="CD39" i="6"/>
  <c r="EG39" i="6" s="1"/>
  <c r="GJ39" i="6" s="1"/>
  <c r="CC39" i="6"/>
  <c r="EF39" i="6" s="1"/>
  <c r="GI39" i="6" s="1"/>
  <c r="CB39" i="6"/>
  <c r="EE39" i="6" s="1"/>
  <c r="GH39" i="6" s="1"/>
  <c r="CA39" i="6"/>
  <c r="ED39" i="6" s="1"/>
  <c r="GG39" i="6" s="1"/>
  <c r="BZ39" i="6"/>
  <c r="EC39" i="6" s="1"/>
  <c r="GF39" i="6" s="1"/>
  <c r="BY39" i="6"/>
  <c r="EB39" i="6" s="1"/>
  <c r="GE39" i="6" s="1"/>
  <c r="BX39" i="6"/>
  <c r="EA39" i="6" s="1"/>
  <c r="GD39" i="6" s="1"/>
  <c r="BW39" i="6"/>
  <c r="DZ39" i="6" s="1"/>
  <c r="GC39" i="6" s="1"/>
  <c r="BV39" i="6"/>
  <c r="DY39" i="6" s="1"/>
  <c r="GB39" i="6" s="1"/>
  <c r="BU39" i="6"/>
  <c r="DX39" i="6" s="1"/>
  <c r="GA39" i="6" s="1"/>
  <c r="BT39" i="6"/>
  <c r="DW39" i="6" s="1"/>
  <c r="FZ39" i="6" s="1"/>
  <c r="BS39" i="6"/>
  <c r="DV39" i="6" s="1"/>
  <c r="FY39" i="6" s="1"/>
  <c r="DU38" i="6"/>
  <c r="FX38" i="6" s="1"/>
  <c r="DT38" i="6"/>
  <c r="FW38" i="6" s="1"/>
  <c r="HZ38" i="6" s="1"/>
  <c r="DS38" i="6"/>
  <c r="FV38" i="6" s="1"/>
  <c r="HY38" i="6" s="1"/>
  <c r="DR38" i="6"/>
  <c r="FU38" i="6" s="1"/>
  <c r="HX38" i="6" s="1"/>
  <c r="DQ38" i="6"/>
  <c r="FT38" i="6" s="1"/>
  <c r="HW38" i="6" s="1"/>
  <c r="DP38" i="6"/>
  <c r="FS38" i="6" s="1"/>
  <c r="HV38" i="6" s="1"/>
  <c r="DO38" i="6"/>
  <c r="FR38" i="6" s="1"/>
  <c r="HU38" i="6" s="1"/>
  <c r="DN38" i="6"/>
  <c r="FQ38" i="6" s="1"/>
  <c r="HT38" i="6" s="1"/>
  <c r="DM38" i="6"/>
  <c r="FP38" i="6" s="1"/>
  <c r="HS38" i="6" s="1"/>
  <c r="DL38" i="6"/>
  <c r="FO38" i="6" s="1"/>
  <c r="HR38" i="6" s="1"/>
  <c r="DK38" i="6"/>
  <c r="FN38" i="6" s="1"/>
  <c r="HQ38" i="6" s="1"/>
  <c r="DJ38" i="6"/>
  <c r="FM38" i="6" s="1"/>
  <c r="HP38" i="6" s="1"/>
  <c r="DI38" i="6"/>
  <c r="FL38" i="6" s="1"/>
  <c r="HO38" i="6" s="1"/>
  <c r="DH38" i="6"/>
  <c r="FK38" i="6" s="1"/>
  <c r="HN38" i="6" s="1"/>
  <c r="DG38" i="6"/>
  <c r="FJ38" i="6" s="1"/>
  <c r="HM38" i="6" s="1"/>
  <c r="DF38" i="6"/>
  <c r="FI38" i="6" s="1"/>
  <c r="HL38" i="6" s="1"/>
  <c r="DE38" i="6"/>
  <c r="FH38" i="6" s="1"/>
  <c r="HK38" i="6" s="1"/>
  <c r="DD38" i="6"/>
  <c r="FG38" i="6" s="1"/>
  <c r="HJ38" i="6" s="1"/>
  <c r="DC38" i="6"/>
  <c r="FF38" i="6" s="1"/>
  <c r="HI38" i="6" s="1"/>
  <c r="DB38" i="6"/>
  <c r="FE38" i="6" s="1"/>
  <c r="HH38" i="6" s="1"/>
  <c r="DA38" i="6"/>
  <c r="FD38" i="6" s="1"/>
  <c r="HG38" i="6" s="1"/>
  <c r="CZ38" i="6"/>
  <c r="FC38" i="6" s="1"/>
  <c r="HF38" i="6" s="1"/>
  <c r="CY38" i="6"/>
  <c r="FB38" i="6" s="1"/>
  <c r="HE38" i="6" s="1"/>
  <c r="CX38" i="6"/>
  <c r="FA38" i="6" s="1"/>
  <c r="HD38" i="6" s="1"/>
  <c r="CW38" i="6"/>
  <c r="EZ38" i="6" s="1"/>
  <c r="HC38" i="6" s="1"/>
  <c r="CV38" i="6"/>
  <c r="EY38" i="6" s="1"/>
  <c r="HB38" i="6" s="1"/>
  <c r="CU38" i="6"/>
  <c r="EX38" i="6" s="1"/>
  <c r="HA38" i="6" s="1"/>
  <c r="CT38" i="6"/>
  <c r="EW38" i="6" s="1"/>
  <c r="GZ38" i="6" s="1"/>
  <c r="CS38" i="6"/>
  <c r="EV38" i="6" s="1"/>
  <c r="GY38" i="6" s="1"/>
  <c r="CR38" i="6"/>
  <c r="EU38" i="6" s="1"/>
  <c r="GX38" i="6" s="1"/>
  <c r="CQ38" i="6"/>
  <c r="ET38" i="6" s="1"/>
  <c r="GW38" i="6" s="1"/>
  <c r="CP38" i="6"/>
  <c r="ES38" i="6" s="1"/>
  <c r="GV38" i="6" s="1"/>
  <c r="CO38" i="6"/>
  <c r="ER38" i="6" s="1"/>
  <c r="GU38" i="6" s="1"/>
  <c r="CN38" i="6"/>
  <c r="EQ38" i="6" s="1"/>
  <c r="GT38" i="6" s="1"/>
  <c r="CM38" i="6"/>
  <c r="EP38" i="6" s="1"/>
  <c r="GS38" i="6" s="1"/>
  <c r="CL38" i="6"/>
  <c r="EO38" i="6" s="1"/>
  <c r="GR38" i="6" s="1"/>
  <c r="CK38" i="6"/>
  <c r="EN38" i="6" s="1"/>
  <c r="GQ38" i="6" s="1"/>
  <c r="CJ38" i="6"/>
  <c r="EM38" i="6" s="1"/>
  <c r="GP38" i="6" s="1"/>
  <c r="CI38" i="6"/>
  <c r="EL38" i="6" s="1"/>
  <c r="GO38" i="6" s="1"/>
  <c r="CH38" i="6"/>
  <c r="EK38" i="6" s="1"/>
  <c r="GN38" i="6" s="1"/>
  <c r="CG38" i="6"/>
  <c r="EJ38" i="6" s="1"/>
  <c r="GM38" i="6" s="1"/>
  <c r="CF38" i="6"/>
  <c r="EI38" i="6" s="1"/>
  <c r="GL38" i="6" s="1"/>
  <c r="CE38" i="6"/>
  <c r="EH38" i="6" s="1"/>
  <c r="GK38" i="6" s="1"/>
  <c r="CD38" i="6"/>
  <c r="EG38" i="6" s="1"/>
  <c r="GJ38" i="6" s="1"/>
  <c r="CC38" i="6"/>
  <c r="EF38" i="6" s="1"/>
  <c r="GI38" i="6" s="1"/>
  <c r="CB38" i="6"/>
  <c r="EE38" i="6" s="1"/>
  <c r="GH38" i="6" s="1"/>
  <c r="CA38" i="6"/>
  <c r="ED38" i="6" s="1"/>
  <c r="GG38" i="6" s="1"/>
  <c r="BZ38" i="6"/>
  <c r="EC38" i="6" s="1"/>
  <c r="GF38" i="6" s="1"/>
  <c r="BY38" i="6"/>
  <c r="EB38" i="6" s="1"/>
  <c r="GE38" i="6" s="1"/>
  <c r="BX38" i="6"/>
  <c r="EA38" i="6" s="1"/>
  <c r="GD38" i="6" s="1"/>
  <c r="BW38" i="6"/>
  <c r="DZ38" i="6" s="1"/>
  <c r="GC38" i="6" s="1"/>
  <c r="BV38" i="6"/>
  <c r="DY38" i="6" s="1"/>
  <c r="GB38" i="6" s="1"/>
  <c r="BU38" i="6"/>
  <c r="DX38" i="6" s="1"/>
  <c r="GA38" i="6" s="1"/>
  <c r="BT38" i="6"/>
  <c r="DW38" i="6" s="1"/>
  <c r="FZ38" i="6" s="1"/>
  <c r="BS38" i="6"/>
  <c r="DV38" i="6" s="1"/>
  <c r="FY38" i="6" s="1"/>
  <c r="DU37" i="6"/>
  <c r="FX37" i="6" s="1"/>
  <c r="DT37" i="6"/>
  <c r="FW37" i="6" s="1"/>
  <c r="HZ37" i="6" s="1"/>
  <c r="DS37" i="6"/>
  <c r="FV37" i="6" s="1"/>
  <c r="HY37" i="6" s="1"/>
  <c r="DR37" i="6"/>
  <c r="FU37" i="6" s="1"/>
  <c r="HX37" i="6" s="1"/>
  <c r="DQ37" i="6"/>
  <c r="FT37" i="6" s="1"/>
  <c r="HW37" i="6" s="1"/>
  <c r="DP37" i="6"/>
  <c r="FS37" i="6" s="1"/>
  <c r="HV37" i="6" s="1"/>
  <c r="DO37" i="6"/>
  <c r="FR37" i="6" s="1"/>
  <c r="HU37" i="6" s="1"/>
  <c r="DN37" i="6"/>
  <c r="FQ37" i="6" s="1"/>
  <c r="HT37" i="6" s="1"/>
  <c r="DM37" i="6"/>
  <c r="FP37" i="6" s="1"/>
  <c r="HS37" i="6" s="1"/>
  <c r="DL37" i="6"/>
  <c r="FO37" i="6" s="1"/>
  <c r="HR37" i="6" s="1"/>
  <c r="DK37" i="6"/>
  <c r="FN37" i="6" s="1"/>
  <c r="HQ37" i="6" s="1"/>
  <c r="DJ37" i="6"/>
  <c r="FM37" i="6" s="1"/>
  <c r="HP37" i="6" s="1"/>
  <c r="DI37" i="6"/>
  <c r="FL37" i="6" s="1"/>
  <c r="HO37" i="6" s="1"/>
  <c r="DH37" i="6"/>
  <c r="FK37" i="6" s="1"/>
  <c r="HN37" i="6" s="1"/>
  <c r="DG37" i="6"/>
  <c r="FJ37" i="6" s="1"/>
  <c r="HM37" i="6" s="1"/>
  <c r="DF37" i="6"/>
  <c r="FI37" i="6" s="1"/>
  <c r="HL37" i="6" s="1"/>
  <c r="DE37" i="6"/>
  <c r="FH37" i="6" s="1"/>
  <c r="HK37" i="6" s="1"/>
  <c r="DD37" i="6"/>
  <c r="FG37" i="6" s="1"/>
  <c r="HJ37" i="6" s="1"/>
  <c r="DC37" i="6"/>
  <c r="FF37" i="6" s="1"/>
  <c r="HI37" i="6" s="1"/>
  <c r="DB37" i="6"/>
  <c r="FE37" i="6" s="1"/>
  <c r="HH37" i="6" s="1"/>
  <c r="DA37" i="6"/>
  <c r="FD37" i="6" s="1"/>
  <c r="HG37" i="6" s="1"/>
  <c r="CZ37" i="6"/>
  <c r="FC37" i="6" s="1"/>
  <c r="HF37" i="6" s="1"/>
  <c r="CY37" i="6"/>
  <c r="FB37" i="6" s="1"/>
  <c r="HE37" i="6" s="1"/>
  <c r="CX37" i="6"/>
  <c r="FA37" i="6" s="1"/>
  <c r="HD37" i="6" s="1"/>
  <c r="CW37" i="6"/>
  <c r="EZ37" i="6" s="1"/>
  <c r="HC37" i="6" s="1"/>
  <c r="CV37" i="6"/>
  <c r="EY37" i="6" s="1"/>
  <c r="HB37" i="6" s="1"/>
  <c r="CU37" i="6"/>
  <c r="EX37" i="6" s="1"/>
  <c r="HA37" i="6" s="1"/>
  <c r="CT37" i="6"/>
  <c r="EW37" i="6" s="1"/>
  <c r="GZ37" i="6" s="1"/>
  <c r="CS37" i="6"/>
  <c r="EV37" i="6" s="1"/>
  <c r="GY37" i="6" s="1"/>
  <c r="CR37" i="6"/>
  <c r="EU37" i="6" s="1"/>
  <c r="GX37" i="6" s="1"/>
  <c r="CQ37" i="6"/>
  <c r="ET37" i="6" s="1"/>
  <c r="GW37" i="6" s="1"/>
  <c r="CP37" i="6"/>
  <c r="ES37" i="6" s="1"/>
  <c r="GV37" i="6" s="1"/>
  <c r="CO37" i="6"/>
  <c r="ER37" i="6" s="1"/>
  <c r="GU37" i="6" s="1"/>
  <c r="CN37" i="6"/>
  <c r="EQ37" i="6" s="1"/>
  <c r="GT37" i="6" s="1"/>
  <c r="CM37" i="6"/>
  <c r="EP37" i="6" s="1"/>
  <c r="GS37" i="6" s="1"/>
  <c r="CL37" i="6"/>
  <c r="EO37" i="6" s="1"/>
  <c r="GR37" i="6" s="1"/>
  <c r="CK37" i="6"/>
  <c r="EN37" i="6" s="1"/>
  <c r="GQ37" i="6" s="1"/>
  <c r="CJ37" i="6"/>
  <c r="EM37" i="6" s="1"/>
  <c r="GP37" i="6" s="1"/>
  <c r="CI37" i="6"/>
  <c r="EL37" i="6" s="1"/>
  <c r="GO37" i="6" s="1"/>
  <c r="CH37" i="6"/>
  <c r="EK37" i="6" s="1"/>
  <c r="GN37" i="6" s="1"/>
  <c r="CG37" i="6"/>
  <c r="EJ37" i="6" s="1"/>
  <c r="GM37" i="6" s="1"/>
  <c r="CF37" i="6"/>
  <c r="EI37" i="6" s="1"/>
  <c r="GL37" i="6" s="1"/>
  <c r="CE37" i="6"/>
  <c r="EH37" i="6" s="1"/>
  <c r="GK37" i="6" s="1"/>
  <c r="CD37" i="6"/>
  <c r="EG37" i="6" s="1"/>
  <c r="GJ37" i="6" s="1"/>
  <c r="CC37" i="6"/>
  <c r="EF37" i="6" s="1"/>
  <c r="GI37" i="6" s="1"/>
  <c r="CB37" i="6"/>
  <c r="EE37" i="6" s="1"/>
  <c r="GH37" i="6" s="1"/>
  <c r="CA37" i="6"/>
  <c r="ED37" i="6" s="1"/>
  <c r="GG37" i="6" s="1"/>
  <c r="BZ37" i="6"/>
  <c r="EC37" i="6" s="1"/>
  <c r="GF37" i="6" s="1"/>
  <c r="BY37" i="6"/>
  <c r="EB37" i="6" s="1"/>
  <c r="GE37" i="6" s="1"/>
  <c r="BX37" i="6"/>
  <c r="EA37" i="6" s="1"/>
  <c r="GD37" i="6" s="1"/>
  <c r="BW37" i="6"/>
  <c r="DZ37" i="6" s="1"/>
  <c r="GC37" i="6" s="1"/>
  <c r="BV37" i="6"/>
  <c r="DY37" i="6" s="1"/>
  <c r="GB37" i="6" s="1"/>
  <c r="BU37" i="6"/>
  <c r="DX37" i="6" s="1"/>
  <c r="GA37" i="6" s="1"/>
  <c r="BT37" i="6"/>
  <c r="DW37" i="6" s="1"/>
  <c r="FZ37" i="6" s="1"/>
  <c r="BS37" i="6"/>
  <c r="DV37" i="6" s="1"/>
  <c r="FY37" i="6" s="1"/>
  <c r="DU36" i="6"/>
  <c r="FX36" i="6" s="1"/>
  <c r="DT36" i="6"/>
  <c r="FW36" i="6" s="1"/>
  <c r="HZ36" i="6" s="1"/>
  <c r="DS36" i="6"/>
  <c r="FV36" i="6" s="1"/>
  <c r="HY36" i="6" s="1"/>
  <c r="DR36" i="6"/>
  <c r="FU36" i="6" s="1"/>
  <c r="HX36" i="6" s="1"/>
  <c r="DQ36" i="6"/>
  <c r="FT36" i="6" s="1"/>
  <c r="HW36" i="6" s="1"/>
  <c r="DP36" i="6"/>
  <c r="FS36" i="6" s="1"/>
  <c r="HV36" i="6" s="1"/>
  <c r="DO36" i="6"/>
  <c r="FR36" i="6" s="1"/>
  <c r="HU36" i="6" s="1"/>
  <c r="DN36" i="6"/>
  <c r="FQ36" i="6" s="1"/>
  <c r="HT36" i="6" s="1"/>
  <c r="DM36" i="6"/>
  <c r="FP36" i="6" s="1"/>
  <c r="HS36" i="6" s="1"/>
  <c r="DL36" i="6"/>
  <c r="FO36" i="6" s="1"/>
  <c r="HR36" i="6" s="1"/>
  <c r="DK36" i="6"/>
  <c r="FN36" i="6" s="1"/>
  <c r="HQ36" i="6" s="1"/>
  <c r="DJ36" i="6"/>
  <c r="FM36" i="6" s="1"/>
  <c r="HP36" i="6" s="1"/>
  <c r="DI36" i="6"/>
  <c r="FL36" i="6" s="1"/>
  <c r="HO36" i="6" s="1"/>
  <c r="DH36" i="6"/>
  <c r="FK36" i="6" s="1"/>
  <c r="HN36" i="6" s="1"/>
  <c r="DG36" i="6"/>
  <c r="FJ36" i="6" s="1"/>
  <c r="HM36" i="6" s="1"/>
  <c r="DF36" i="6"/>
  <c r="FI36" i="6" s="1"/>
  <c r="HL36" i="6" s="1"/>
  <c r="DE36" i="6"/>
  <c r="FH36" i="6" s="1"/>
  <c r="HK36" i="6" s="1"/>
  <c r="DD36" i="6"/>
  <c r="FG36" i="6" s="1"/>
  <c r="HJ36" i="6" s="1"/>
  <c r="DC36" i="6"/>
  <c r="FF36" i="6" s="1"/>
  <c r="HI36" i="6" s="1"/>
  <c r="DB36" i="6"/>
  <c r="FE36" i="6" s="1"/>
  <c r="HH36" i="6" s="1"/>
  <c r="DA36" i="6"/>
  <c r="FD36" i="6" s="1"/>
  <c r="HG36" i="6" s="1"/>
  <c r="CZ36" i="6"/>
  <c r="FC36" i="6" s="1"/>
  <c r="HF36" i="6" s="1"/>
  <c r="CY36" i="6"/>
  <c r="FB36" i="6" s="1"/>
  <c r="HE36" i="6" s="1"/>
  <c r="CX36" i="6"/>
  <c r="FA36" i="6" s="1"/>
  <c r="HD36" i="6" s="1"/>
  <c r="CW36" i="6"/>
  <c r="EZ36" i="6" s="1"/>
  <c r="HC36" i="6" s="1"/>
  <c r="CV36" i="6"/>
  <c r="EY36" i="6" s="1"/>
  <c r="HB36" i="6" s="1"/>
  <c r="CU36" i="6"/>
  <c r="EX36" i="6" s="1"/>
  <c r="HA36" i="6" s="1"/>
  <c r="CT36" i="6"/>
  <c r="EW36" i="6" s="1"/>
  <c r="GZ36" i="6" s="1"/>
  <c r="CS36" i="6"/>
  <c r="EV36" i="6" s="1"/>
  <c r="GY36" i="6" s="1"/>
  <c r="CR36" i="6"/>
  <c r="EU36" i="6" s="1"/>
  <c r="GX36" i="6" s="1"/>
  <c r="CQ36" i="6"/>
  <c r="ET36" i="6" s="1"/>
  <c r="GW36" i="6" s="1"/>
  <c r="CP36" i="6"/>
  <c r="ES36" i="6" s="1"/>
  <c r="GV36" i="6" s="1"/>
  <c r="CO36" i="6"/>
  <c r="ER36" i="6" s="1"/>
  <c r="GU36" i="6" s="1"/>
  <c r="CN36" i="6"/>
  <c r="EQ36" i="6" s="1"/>
  <c r="GT36" i="6" s="1"/>
  <c r="CM36" i="6"/>
  <c r="EP36" i="6" s="1"/>
  <c r="GS36" i="6" s="1"/>
  <c r="CL36" i="6"/>
  <c r="EO36" i="6" s="1"/>
  <c r="GR36" i="6" s="1"/>
  <c r="CK36" i="6"/>
  <c r="EN36" i="6" s="1"/>
  <c r="GQ36" i="6" s="1"/>
  <c r="CJ36" i="6"/>
  <c r="EM36" i="6" s="1"/>
  <c r="GP36" i="6" s="1"/>
  <c r="CI36" i="6"/>
  <c r="EL36" i="6" s="1"/>
  <c r="GO36" i="6" s="1"/>
  <c r="CH36" i="6"/>
  <c r="EK36" i="6" s="1"/>
  <c r="GN36" i="6" s="1"/>
  <c r="CG36" i="6"/>
  <c r="EJ36" i="6" s="1"/>
  <c r="GM36" i="6" s="1"/>
  <c r="CF36" i="6"/>
  <c r="EI36" i="6" s="1"/>
  <c r="GL36" i="6" s="1"/>
  <c r="CE36" i="6"/>
  <c r="EH36" i="6" s="1"/>
  <c r="GK36" i="6" s="1"/>
  <c r="CD36" i="6"/>
  <c r="EG36" i="6" s="1"/>
  <c r="GJ36" i="6" s="1"/>
  <c r="CC36" i="6"/>
  <c r="EF36" i="6" s="1"/>
  <c r="GI36" i="6" s="1"/>
  <c r="CB36" i="6"/>
  <c r="EE36" i="6" s="1"/>
  <c r="GH36" i="6" s="1"/>
  <c r="CA36" i="6"/>
  <c r="ED36" i="6" s="1"/>
  <c r="GG36" i="6" s="1"/>
  <c r="BZ36" i="6"/>
  <c r="EC36" i="6" s="1"/>
  <c r="GF36" i="6" s="1"/>
  <c r="BY36" i="6"/>
  <c r="EB36" i="6" s="1"/>
  <c r="GE36" i="6" s="1"/>
  <c r="BX36" i="6"/>
  <c r="EA36" i="6" s="1"/>
  <c r="GD36" i="6" s="1"/>
  <c r="BW36" i="6"/>
  <c r="DZ36" i="6" s="1"/>
  <c r="GC36" i="6" s="1"/>
  <c r="BV36" i="6"/>
  <c r="DY36" i="6" s="1"/>
  <c r="GB36" i="6" s="1"/>
  <c r="BU36" i="6"/>
  <c r="DX36" i="6" s="1"/>
  <c r="GA36" i="6" s="1"/>
  <c r="BT36" i="6"/>
  <c r="DW36" i="6" s="1"/>
  <c r="FZ36" i="6" s="1"/>
  <c r="BS36" i="6"/>
  <c r="DV36" i="6" s="1"/>
  <c r="FY36" i="6" s="1"/>
  <c r="DU35" i="6"/>
  <c r="FX35" i="6" s="1"/>
  <c r="DT35" i="6"/>
  <c r="FW35" i="6" s="1"/>
  <c r="HZ35" i="6" s="1"/>
  <c r="DS35" i="6"/>
  <c r="FV35" i="6" s="1"/>
  <c r="HY35" i="6" s="1"/>
  <c r="DR35" i="6"/>
  <c r="FU35" i="6" s="1"/>
  <c r="HX35" i="6" s="1"/>
  <c r="DQ35" i="6"/>
  <c r="FT35" i="6" s="1"/>
  <c r="HW35" i="6" s="1"/>
  <c r="DP35" i="6"/>
  <c r="FS35" i="6" s="1"/>
  <c r="HV35" i="6" s="1"/>
  <c r="DO35" i="6"/>
  <c r="FR35" i="6" s="1"/>
  <c r="HU35" i="6" s="1"/>
  <c r="DN35" i="6"/>
  <c r="FQ35" i="6" s="1"/>
  <c r="HT35" i="6" s="1"/>
  <c r="DM35" i="6"/>
  <c r="FP35" i="6" s="1"/>
  <c r="HS35" i="6" s="1"/>
  <c r="DL35" i="6"/>
  <c r="FO35" i="6" s="1"/>
  <c r="HR35" i="6" s="1"/>
  <c r="DK35" i="6"/>
  <c r="FN35" i="6" s="1"/>
  <c r="HQ35" i="6" s="1"/>
  <c r="DJ35" i="6"/>
  <c r="FM35" i="6" s="1"/>
  <c r="HP35" i="6" s="1"/>
  <c r="DI35" i="6"/>
  <c r="FL35" i="6" s="1"/>
  <c r="HO35" i="6" s="1"/>
  <c r="DH35" i="6"/>
  <c r="FK35" i="6" s="1"/>
  <c r="HN35" i="6" s="1"/>
  <c r="DG35" i="6"/>
  <c r="FJ35" i="6" s="1"/>
  <c r="HM35" i="6" s="1"/>
  <c r="DF35" i="6"/>
  <c r="FI35" i="6" s="1"/>
  <c r="HL35" i="6" s="1"/>
  <c r="DE35" i="6"/>
  <c r="FH35" i="6" s="1"/>
  <c r="HK35" i="6" s="1"/>
  <c r="DD35" i="6"/>
  <c r="FG35" i="6" s="1"/>
  <c r="HJ35" i="6" s="1"/>
  <c r="DC35" i="6"/>
  <c r="FF35" i="6" s="1"/>
  <c r="HI35" i="6" s="1"/>
  <c r="DB35" i="6"/>
  <c r="FE35" i="6" s="1"/>
  <c r="HH35" i="6" s="1"/>
  <c r="DA35" i="6"/>
  <c r="FD35" i="6" s="1"/>
  <c r="HG35" i="6" s="1"/>
  <c r="CZ35" i="6"/>
  <c r="FC35" i="6" s="1"/>
  <c r="HF35" i="6" s="1"/>
  <c r="CY35" i="6"/>
  <c r="FB35" i="6" s="1"/>
  <c r="HE35" i="6" s="1"/>
  <c r="CX35" i="6"/>
  <c r="FA35" i="6" s="1"/>
  <c r="HD35" i="6" s="1"/>
  <c r="CW35" i="6"/>
  <c r="EZ35" i="6" s="1"/>
  <c r="HC35" i="6" s="1"/>
  <c r="CV35" i="6"/>
  <c r="EY35" i="6" s="1"/>
  <c r="HB35" i="6" s="1"/>
  <c r="CU35" i="6"/>
  <c r="EX35" i="6" s="1"/>
  <c r="HA35" i="6" s="1"/>
  <c r="CT35" i="6"/>
  <c r="EW35" i="6" s="1"/>
  <c r="GZ35" i="6" s="1"/>
  <c r="CS35" i="6"/>
  <c r="EV35" i="6" s="1"/>
  <c r="GY35" i="6" s="1"/>
  <c r="CR35" i="6"/>
  <c r="EU35" i="6" s="1"/>
  <c r="GX35" i="6" s="1"/>
  <c r="CQ35" i="6"/>
  <c r="ET35" i="6" s="1"/>
  <c r="GW35" i="6" s="1"/>
  <c r="CP35" i="6"/>
  <c r="ES35" i="6" s="1"/>
  <c r="GV35" i="6" s="1"/>
  <c r="CO35" i="6"/>
  <c r="ER35" i="6" s="1"/>
  <c r="GU35" i="6" s="1"/>
  <c r="CN35" i="6"/>
  <c r="EQ35" i="6" s="1"/>
  <c r="GT35" i="6" s="1"/>
  <c r="CM35" i="6"/>
  <c r="EP35" i="6" s="1"/>
  <c r="GS35" i="6" s="1"/>
  <c r="CL35" i="6"/>
  <c r="EO35" i="6" s="1"/>
  <c r="GR35" i="6" s="1"/>
  <c r="CK35" i="6"/>
  <c r="EN35" i="6" s="1"/>
  <c r="GQ35" i="6" s="1"/>
  <c r="CJ35" i="6"/>
  <c r="EM35" i="6" s="1"/>
  <c r="GP35" i="6" s="1"/>
  <c r="CI35" i="6"/>
  <c r="EL35" i="6" s="1"/>
  <c r="GO35" i="6" s="1"/>
  <c r="CH35" i="6"/>
  <c r="EK35" i="6" s="1"/>
  <c r="GN35" i="6" s="1"/>
  <c r="CG35" i="6"/>
  <c r="EJ35" i="6" s="1"/>
  <c r="GM35" i="6" s="1"/>
  <c r="CF35" i="6"/>
  <c r="EI35" i="6" s="1"/>
  <c r="GL35" i="6" s="1"/>
  <c r="CE35" i="6"/>
  <c r="EH35" i="6" s="1"/>
  <c r="GK35" i="6" s="1"/>
  <c r="CD35" i="6"/>
  <c r="EG35" i="6" s="1"/>
  <c r="GJ35" i="6" s="1"/>
  <c r="CC35" i="6"/>
  <c r="EF35" i="6" s="1"/>
  <c r="GI35" i="6" s="1"/>
  <c r="CB35" i="6"/>
  <c r="EE35" i="6" s="1"/>
  <c r="GH35" i="6" s="1"/>
  <c r="CA35" i="6"/>
  <c r="ED35" i="6" s="1"/>
  <c r="GG35" i="6" s="1"/>
  <c r="BZ35" i="6"/>
  <c r="EC35" i="6" s="1"/>
  <c r="GF35" i="6" s="1"/>
  <c r="BY35" i="6"/>
  <c r="EB35" i="6" s="1"/>
  <c r="GE35" i="6" s="1"/>
  <c r="BX35" i="6"/>
  <c r="EA35" i="6" s="1"/>
  <c r="GD35" i="6" s="1"/>
  <c r="BW35" i="6"/>
  <c r="DZ35" i="6" s="1"/>
  <c r="GC35" i="6" s="1"/>
  <c r="BV35" i="6"/>
  <c r="DY35" i="6" s="1"/>
  <c r="GB35" i="6" s="1"/>
  <c r="BU35" i="6"/>
  <c r="DX35" i="6" s="1"/>
  <c r="GA35" i="6" s="1"/>
  <c r="BT35" i="6"/>
  <c r="DW35" i="6" s="1"/>
  <c r="FZ35" i="6" s="1"/>
  <c r="BS35" i="6"/>
  <c r="DV35" i="6" s="1"/>
  <c r="FY35" i="6" s="1"/>
  <c r="DU34" i="6"/>
  <c r="FX34" i="6" s="1"/>
  <c r="DT34" i="6"/>
  <c r="FW34" i="6" s="1"/>
  <c r="HZ34" i="6" s="1"/>
  <c r="DS34" i="6"/>
  <c r="FV34" i="6" s="1"/>
  <c r="HY34" i="6" s="1"/>
  <c r="DR34" i="6"/>
  <c r="FU34" i="6" s="1"/>
  <c r="HX34" i="6" s="1"/>
  <c r="DQ34" i="6"/>
  <c r="FT34" i="6" s="1"/>
  <c r="HW34" i="6" s="1"/>
  <c r="DP34" i="6"/>
  <c r="FS34" i="6" s="1"/>
  <c r="HV34" i="6" s="1"/>
  <c r="DO34" i="6"/>
  <c r="FR34" i="6" s="1"/>
  <c r="HU34" i="6" s="1"/>
  <c r="DN34" i="6"/>
  <c r="FQ34" i="6" s="1"/>
  <c r="HT34" i="6" s="1"/>
  <c r="DM34" i="6"/>
  <c r="FP34" i="6" s="1"/>
  <c r="HS34" i="6" s="1"/>
  <c r="DL34" i="6"/>
  <c r="FO34" i="6" s="1"/>
  <c r="HR34" i="6" s="1"/>
  <c r="DK34" i="6"/>
  <c r="FN34" i="6" s="1"/>
  <c r="HQ34" i="6" s="1"/>
  <c r="DJ34" i="6"/>
  <c r="FM34" i="6" s="1"/>
  <c r="HP34" i="6" s="1"/>
  <c r="DI34" i="6"/>
  <c r="FL34" i="6" s="1"/>
  <c r="HO34" i="6" s="1"/>
  <c r="DH34" i="6"/>
  <c r="FK34" i="6" s="1"/>
  <c r="HN34" i="6" s="1"/>
  <c r="DG34" i="6"/>
  <c r="FJ34" i="6" s="1"/>
  <c r="HM34" i="6" s="1"/>
  <c r="DF34" i="6"/>
  <c r="FI34" i="6" s="1"/>
  <c r="HL34" i="6" s="1"/>
  <c r="DE34" i="6"/>
  <c r="FH34" i="6" s="1"/>
  <c r="HK34" i="6" s="1"/>
  <c r="DD34" i="6"/>
  <c r="FG34" i="6" s="1"/>
  <c r="HJ34" i="6" s="1"/>
  <c r="DC34" i="6"/>
  <c r="FF34" i="6" s="1"/>
  <c r="HI34" i="6" s="1"/>
  <c r="DB34" i="6"/>
  <c r="FE34" i="6" s="1"/>
  <c r="HH34" i="6" s="1"/>
  <c r="DA34" i="6"/>
  <c r="FD34" i="6" s="1"/>
  <c r="HG34" i="6" s="1"/>
  <c r="CZ34" i="6"/>
  <c r="FC34" i="6" s="1"/>
  <c r="HF34" i="6" s="1"/>
  <c r="CY34" i="6"/>
  <c r="FB34" i="6" s="1"/>
  <c r="HE34" i="6" s="1"/>
  <c r="CX34" i="6"/>
  <c r="FA34" i="6" s="1"/>
  <c r="HD34" i="6" s="1"/>
  <c r="CW34" i="6"/>
  <c r="EZ34" i="6" s="1"/>
  <c r="HC34" i="6" s="1"/>
  <c r="CV34" i="6"/>
  <c r="EY34" i="6" s="1"/>
  <c r="HB34" i="6" s="1"/>
  <c r="CU34" i="6"/>
  <c r="EX34" i="6" s="1"/>
  <c r="HA34" i="6" s="1"/>
  <c r="CT34" i="6"/>
  <c r="EW34" i="6" s="1"/>
  <c r="GZ34" i="6" s="1"/>
  <c r="CS34" i="6"/>
  <c r="EV34" i="6" s="1"/>
  <c r="GY34" i="6" s="1"/>
  <c r="CR34" i="6"/>
  <c r="EU34" i="6" s="1"/>
  <c r="GX34" i="6" s="1"/>
  <c r="CQ34" i="6"/>
  <c r="ET34" i="6" s="1"/>
  <c r="GW34" i="6" s="1"/>
  <c r="CP34" i="6"/>
  <c r="ES34" i="6" s="1"/>
  <c r="GV34" i="6" s="1"/>
  <c r="CO34" i="6"/>
  <c r="ER34" i="6" s="1"/>
  <c r="GU34" i="6" s="1"/>
  <c r="CN34" i="6"/>
  <c r="EQ34" i="6" s="1"/>
  <c r="GT34" i="6" s="1"/>
  <c r="CM34" i="6"/>
  <c r="EP34" i="6" s="1"/>
  <c r="GS34" i="6" s="1"/>
  <c r="CL34" i="6"/>
  <c r="EO34" i="6" s="1"/>
  <c r="GR34" i="6" s="1"/>
  <c r="CK34" i="6"/>
  <c r="EN34" i="6" s="1"/>
  <c r="GQ34" i="6" s="1"/>
  <c r="CJ34" i="6"/>
  <c r="EM34" i="6" s="1"/>
  <c r="GP34" i="6" s="1"/>
  <c r="CI34" i="6"/>
  <c r="EL34" i="6" s="1"/>
  <c r="GO34" i="6" s="1"/>
  <c r="CH34" i="6"/>
  <c r="EK34" i="6" s="1"/>
  <c r="GN34" i="6" s="1"/>
  <c r="CG34" i="6"/>
  <c r="EJ34" i="6" s="1"/>
  <c r="GM34" i="6" s="1"/>
  <c r="CF34" i="6"/>
  <c r="EI34" i="6" s="1"/>
  <c r="GL34" i="6" s="1"/>
  <c r="CE34" i="6"/>
  <c r="EH34" i="6" s="1"/>
  <c r="GK34" i="6" s="1"/>
  <c r="CD34" i="6"/>
  <c r="EG34" i="6" s="1"/>
  <c r="GJ34" i="6" s="1"/>
  <c r="CC34" i="6"/>
  <c r="EF34" i="6" s="1"/>
  <c r="GI34" i="6" s="1"/>
  <c r="CB34" i="6"/>
  <c r="EE34" i="6" s="1"/>
  <c r="GH34" i="6" s="1"/>
  <c r="CA34" i="6"/>
  <c r="ED34" i="6" s="1"/>
  <c r="GG34" i="6" s="1"/>
  <c r="BZ34" i="6"/>
  <c r="EC34" i="6" s="1"/>
  <c r="GF34" i="6" s="1"/>
  <c r="BY34" i="6"/>
  <c r="EB34" i="6" s="1"/>
  <c r="GE34" i="6" s="1"/>
  <c r="BX34" i="6"/>
  <c r="EA34" i="6" s="1"/>
  <c r="GD34" i="6" s="1"/>
  <c r="BW34" i="6"/>
  <c r="DZ34" i="6" s="1"/>
  <c r="GC34" i="6" s="1"/>
  <c r="BV34" i="6"/>
  <c r="DY34" i="6" s="1"/>
  <c r="GB34" i="6" s="1"/>
  <c r="BU34" i="6"/>
  <c r="DX34" i="6" s="1"/>
  <c r="GA34" i="6" s="1"/>
  <c r="BT34" i="6"/>
  <c r="DW34" i="6" s="1"/>
  <c r="FZ34" i="6" s="1"/>
  <c r="BS34" i="6"/>
  <c r="DV34" i="6" s="1"/>
  <c r="FY34" i="6" s="1"/>
  <c r="DU33" i="6"/>
  <c r="FX33" i="6" s="1"/>
  <c r="DT33" i="6"/>
  <c r="FW33" i="6" s="1"/>
  <c r="HZ33" i="6" s="1"/>
  <c r="DS33" i="6"/>
  <c r="FV33" i="6" s="1"/>
  <c r="HY33" i="6" s="1"/>
  <c r="DR33" i="6"/>
  <c r="FU33" i="6" s="1"/>
  <c r="HX33" i="6" s="1"/>
  <c r="DQ33" i="6"/>
  <c r="FT33" i="6" s="1"/>
  <c r="HW33" i="6" s="1"/>
  <c r="DP33" i="6"/>
  <c r="FS33" i="6" s="1"/>
  <c r="HV33" i="6" s="1"/>
  <c r="DO33" i="6"/>
  <c r="FR33" i="6" s="1"/>
  <c r="HU33" i="6" s="1"/>
  <c r="DN33" i="6"/>
  <c r="FQ33" i="6" s="1"/>
  <c r="HT33" i="6" s="1"/>
  <c r="DM33" i="6"/>
  <c r="FP33" i="6" s="1"/>
  <c r="HS33" i="6" s="1"/>
  <c r="DL33" i="6"/>
  <c r="FO33" i="6" s="1"/>
  <c r="HR33" i="6" s="1"/>
  <c r="DK33" i="6"/>
  <c r="FN33" i="6" s="1"/>
  <c r="HQ33" i="6" s="1"/>
  <c r="DJ33" i="6"/>
  <c r="FM33" i="6" s="1"/>
  <c r="HP33" i="6" s="1"/>
  <c r="DI33" i="6"/>
  <c r="FL33" i="6" s="1"/>
  <c r="HO33" i="6" s="1"/>
  <c r="DH33" i="6"/>
  <c r="FK33" i="6" s="1"/>
  <c r="HN33" i="6" s="1"/>
  <c r="DG33" i="6"/>
  <c r="FJ33" i="6" s="1"/>
  <c r="HM33" i="6" s="1"/>
  <c r="DF33" i="6"/>
  <c r="FI33" i="6" s="1"/>
  <c r="HL33" i="6" s="1"/>
  <c r="DE33" i="6"/>
  <c r="FH33" i="6" s="1"/>
  <c r="HK33" i="6" s="1"/>
  <c r="DD33" i="6"/>
  <c r="FG33" i="6" s="1"/>
  <c r="HJ33" i="6" s="1"/>
  <c r="DC33" i="6"/>
  <c r="FF33" i="6" s="1"/>
  <c r="HI33" i="6" s="1"/>
  <c r="DB33" i="6"/>
  <c r="FE33" i="6" s="1"/>
  <c r="HH33" i="6" s="1"/>
  <c r="DA33" i="6"/>
  <c r="FD33" i="6" s="1"/>
  <c r="HG33" i="6" s="1"/>
  <c r="CZ33" i="6"/>
  <c r="FC33" i="6" s="1"/>
  <c r="HF33" i="6" s="1"/>
  <c r="CY33" i="6"/>
  <c r="FB33" i="6" s="1"/>
  <c r="HE33" i="6" s="1"/>
  <c r="CX33" i="6"/>
  <c r="FA33" i="6" s="1"/>
  <c r="HD33" i="6" s="1"/>
  <c r="CW33" i="6"/>
  <c r="EZ33" i="6" s="1"/>
  <c r="HC33" i="6" s="1"/>
  <c r="CV33" i="6"/>
  <c r="EY33" i="6" s="1"/>
  <c r="HB33" i="6" s="1"/>
  <c r="CU33" i="6"/>
  <c r="EX33" i="6" s="1"/>
  <c r="HA33" i="6" s="1"/>
  <c r="CT33" i="6"/>
  <c r="EW33" i="6" s="1"/>
  <c r="GZ33" i="6" s="1"/>
  <c r="CS33" i="6"/>
  <c r="EV33" i="6" s="1"/>
  <c r="GY33" i="6" s="1"/>
  <c r="CR33" i="6"/>
  <c r="EU33" i="6" s="1"/>
  <c r="GX33" i="6" s="1"/>
  <c r="CQ33" i="6"/>
  <c r="ET33" i="6" s="1"/>
  <c r="GW33" i="6" s="1"/>
  <c r="CP33" i="6"/>
  <c r="ES33" i="6" s="1"/>
  <c r="GV33" i="6" s="1"/>
  <c r="CO33" i="6"/>
  <c r="ER33" i="6" s="1"/>
  <c r="GU33" i="6" s="1"/>
  <c r="CN33" i="6"/>
  <c r="EQ33" i="6" s="1"/>
  <c r="GT33" i="6" s="1"/>
  <c r="CM33" i="6"/>
  <c r="EP33" i="6" s="1"/>
  <c r="GS33" i="6" s="1"/>
  <c r="CL33" i="6"/>
  <c r="EO33" i="6" s="1"/>
  <c r="GR33" i="6" s="1"/>
  <c r="CK33" i="6"/>
  <c r="EN33" i="6" s="1"/>
  <c r="GQ33" i="6" s="1"/>
  <c r="CJ33" i="6"/>
  <c r="EM33" i="6" s="1"/>
  <c r="GP33" i="6" s="1"/>
  <c r="CI33" i="6"/>
  <c r="EL33" i="6" s="1"/>
  <c r="GO33" i="6" s="1"/>
  <c r="CH33" i="6"/>
  <c r="EK33" i="6" s="1"/>
  <c r="GN33" i="6" s="1"/>
  <c r="CG33" i="6"/>
  <c r="EJ33" i="6" s="1"/>
  <c r="GM33" i="6" s="1"/>
  <c r="CF33" i="6"/>
  <c r="EI33" i="6" s="1"/>
  <c r="GL33" i="6" s="1"/>
  <c r="CE33" i="6"/>
  <c r="EH33" i="6" s="1"/>
  <c r="GK33" i="6" s="1"/>
  <c r="CD33" i="6"/>
  <c r="EG33" i="6" s="1"/>
  <c r="GJ33" i="6" s="1"/>
  <c r="CC33" i="6"/>
  <c r="EF33" i="6" s="1"/>
  <c r="GI33" i="6" s="1"/>
  <c r="CB33" i="6"/>
  <c r="EE33" i="6" s="1"/>
  <c r="GH33" i="6" s="1"/>
  <c r="CA33" i="6"/>
  <c r="ED33" i="6" s="1"/>
  <c r="GG33" i="6" s="1"/>
  <c r="BZ33" i="6"/>
  <c r="EC33" i="6" s="1"/>
  <c r="GF33" i="6" s="1"/>
  <c r="BY33" i="6"/>
  <c r="EB33" i="6" s="1"/>
  <c r="GE33" i="6" s="1"/>
  <c r="BX33" i="6"/>
  <c r="EA33" i="6" s="1"/>
  <c r="GD33" i="6" s="1"/>
  <c r="BW33" i="6"/>
  <c r="DZ33" i="6" s="1"/>
  <c r="GC33" i="6" s="1"/>
  <c r="BV33" i="6"/>
  <c r="DY33" i="6" s="1"/>
  <c r="GB33" i="6" s="1"/>
  <c r="BU33" i="6"/>
  <c r="DX33" i="6" s="1"/>
  <c r="GA33" i="6" s="1"/>
  <c r="BT33" i="6"/>
  <c r="DW33" i="6" s="1"/>
  <c r="FZ33" i="6" s="1"/>
  <c r="BS33" i="6"/>
  <c r="DV33" i="6" s="1"/>
  <c r="FY33" i="6" s="1"/>
  <c r="DU32" i="6"/>
  <c r="FX32" i="6" s="1"/>
  <c r="DT32" i="6"/>
  <c r="FW32" i="6" s="1"/>
  <c r="HZ32" i="6" s="1"/>
  <c r="DS32" i="6"/>
  <c r="FV32" i="6" s="1"/>
  <c r="HY32" i="6" s="1"/>
  <c r="DR32" i="6"/>
  <c r="FU32" i="6" s="1"/>
  <c r="HX32" i="6" s="1"/>
  <c r="DQ32" i="6"/>
  <c r="FT32" i="6" s="1"/>
  <c r="HW32" i="6" s="1"/>
  <c r="DP32" i="6"/>
  <c r="FS32" i="6" s="1"/>
  <c r="HV32" i="6" s="1"/>
  <c r="DO32" i="6"/>
  <c r="FR32" i="6" s="1"/>
  <c r="HU32" i="6" s="1"/>
  <c r="DN32" i="6"/>
  <c r="FQ32" i="6" s="1"/>
  <c r="HT32" i="6" s="1"/>
  <c r="DM32" i="6"/>
  <c r="FP32" i="6" s="1"/>
  <c r="HS32" i="6" s="1"/>
  <c r="DL32" i="6"/>
  <c r="FO32" i="6" s="1"/>
  <c r="HR32" i="6" s="1"/>
  <c r="DK32" i="6"/>
  <c r="FN32" i="6" s="1"/>
  <c r="HQ32" i="6" s="1"/>
  <c r="DJ32" i="6"/>
  <c r="FM32" i="6" s="1"/>
  <c r="HP32" i="6" s="1"/>
  <c r="DI32" i="6"/>
  <c r="FL32" i="6" s="1"/>
  <c r="HO32" i="6" s="1"/>
  <c r="DH32" i="6"/>
  <c r="FK32" i="6" s="1"/>
  <c r="HN32" i="6" s="1"/>
  <c r="DG32" i="6"/>
  <c r="FJ32" i="6" s="1"/>
  <c r="HM32" i="6" s="1"/>
  <c r="DF32" i="6"/>
  <c r="FI32" i="6" s="1"/>
  <c r="HL32" i="6" s="1"/>
  <c r="DE32" i="6"/>
  <c r="FH32" i="6" s="1"/>
  <c r="HK32" i="6" s="1"/>
  <c r="DD32" i="6"/>
  <c r="FG32" i="6" s="1"/>
  <c r="HJ32" i="6" s="1"/>
  <c r="DC32" i="6"/>
  <c r="FF32" i="6" s="1"/>
  <c r="HI32" i="6" s="1"/>
  <c r="DB32" i="6"/>
  <c r="FE32" i="6" s="1"/>
  <c r="HH32" i="6" s="1"/>
  <c r="DA32" i="6"/>
  <c r="FD32" i="6" s="1"/>
  <c r="HG32" i="6" s="1"/>
  <c r="CZ32" i="6"/>
  <c r="FC32" i="6" s="1"/>
  <c r="HF32" i="6" s="1"/>
  <c r="CY32" i="6"/>
  <c r="FB32" i="6" s="1"/>
  <c r="HE32" i="6" s="1"/>
  <c r="CX32" i="6"/>
  <c r="FA32" i="6" s="1"/>
  <c r="HD32" i="6" s="1"/>
  <c r="CW32" i="6"/>
  <c r="EZ32" i="6" s="1"/>
  <c r="HC32" i="6" s="1"/>
  <c r="CV32" i="6"/>
  <c r="EY32" i="6" s="1"/>
  <c r="HB32" i="6" s="1"/>
  <c r="CU32" i="6"/>
  <c r="EX32" i="6" s="1"/>
  <c r="HA32" i="6" s="1"/>
  <c r="CT32" i="6"/>
  <c r="EW32" i="6" s="1"/>
  <c r="GZ32" i="6" s="1"/>
  <c r="CS32" i="6"/>
  <c r="EV32" i="6" s="1"/>
  <c r="GY32" i="6" s="1"/>
  <c r="CR32" i="6"/>
  <c r="EU32" i="6" s="1"/>
  <c r="GX32" i="6" s="1"/>
  <c r="CQ32" i="6"/>
  <c r="ET32" i="6" s="1"/>
  <c r="GW32" i="6" s="1"/>
  <c r="CP32" i="6"/>
  <c r="ES32" i="6" s="1"/>
  <c r="GV32" i="6" s="1"/>
  <c r="CO32" i="6"/>
  <c r="ER32" i="6" s="1"/>
  <c r="GU32" i="6" s="1"/>
  <c r="CN32" i="6"/>
  <c r="EQ32" i="6" s="1"/>
  <c r="GT32" i="6" s="1"/>
  <c r="CM32" i="6"/>
  <c r="EP32" i="6" s="1"/>
  <c r="GS32" i="6" s="1"/>
  <c r="CL32" i="6"/>
  <c r="EO32" i="6" s="1"/>
  <c r="GR32" i="6" s="1"/>
  <c r="CK32" i="6"/>
  <c r="EN32" i="6" s="1"/>
  <c r="GQ32" i="6" s="1"/>
  <c r="CJ32" i="6"/>
  <c r="EM32" i="6" s="1"/>
  <c r="GP32" i="6" s="1"/>
  <c r="CI32" i="6"/>
  <c r="EL32" i="6" s="1"/>
  <c r="GO32" i="6" s="1"/>
  <c r="CH32" i="6"/>
  <c r="EK32" i="6" s="1"/>
  <c r="GN32" i="6" s="1"/>
  <c r="CG32" i="6"/>
  <c r="EJ32" i="6" s="1"/>
  <c r="GM32" i="6" s="1"/>
  <c r="CF32" i="6"/>
  <c r="EI32" i="6" s="1"/>
  <c r="GL32" i="6" s="1"/>
  <c r="CE32" i="6"/>
  <c r="EH32" i="6" s="1"/>
  <c r="GK32" i="6" s="1"/>
  <c r="CD32" i="6"/>
  <c r="EG32" i="6" s="1"/>
  <c r="GJ32" i="6" s="1"/>
  <c r="CC32" i="6"/>
  <c r="EF32" i="6" s="1"/>
  <c r="GI32" i="6" s="1"/>
  <c r="CB32" i="6"/>
  <c r="EE32" i="6" s="1"/>
  <c r="GH32" i="6" s="1"/>
  <c r="CA32" i="6"/>
  <c r="ED32" i="6" s="1"/>
  <c r="GG32" i="6" s="1"/>
  <c r="BZ32" i="6"/>
  <c r="EC32" i="6" s="1"/>
  <c r="GF32" i="6" s="1"/>
  <c r="BY32" i="6"/>
  <c r="EB32" i="6" s="1"/>
  <c r="GE32" i="6" s="1"/>
  <c r="BX32" i="6"/>
  <c r="EA32" i="6" s="1"/>
  <c r="GD32" i="6" s="1"/>
  <c r="BW32" i="6"/>
  <c r="DZ32" i="6" s="1"/>
  <c r="GC32" i="6" s="1"/>
  <c r="BV32" i="6"/>
  <c r="DY32" i="6" s="1"/>
  <c r="GB32" i="6" s="1"/>
  <c r="BU32" i="6"/>
  <c r="DX32" i="6" s="1"/>
  <c r="GA32" i="6" s="1"/>
  <c r="BT32" i="6"/>
  <c r="DW32" i="6" s="1"/>
  <c r="FZ32" i="6" s="1"/>
  <c r="BS32" i="6"/>
  <c r="DV32" i="6" s="1"/>
  <c r="FY32" i="6" s="1"/>
  <c r="DU31" i="6"/>
  <c r="FX31" i="6" s="1"/>
  <c r="DT31" i="6"/>
  <c r="FW31" i="6" s="1"/>
  <c r="HZ31" i="6" s="1"/>
  <c r="DS31" i="6"/>
  <c r="FV31" i="6" s="1"/>
  <c r="HY31" i="6" s="1"/>
  <c r="DR31" i="6"/>
  <c r="FU31" i="6" s="1"/>
  <c r="HX31" i="6" s="1"/>
  <c r="DQ31" i="6"/>
  <c r="FT31" i="6" s="1"/>
  <c r="HW31" i="6" s="1"/>
  <c r="DP31" i="6"/>
  <c r="FS31" i="6" s="1"/>
  <c r="HV31" i="6" s="1"/>
  <c r="DO31" i="6"/>
  <c r="FR31" i="6" s="1"/>
  <c r="HU31" i="6" s="1"/>
  <c r="DN31" i="6"/>
  <c r="FQ31" i="6" s="1"/>
  <c r="HT31" i="6" s="1"/>
  <c r="DM31" i="6"/>
  <c r="FP31" i="6" s="1"/>
  <c r="HS31" i="6" s="1"/>
  <c r="DL31" i="6"/>
  <c r="FO31" i="6" s="1"/>
  <c r="HR31" i="6" s="1"/>
  <c r="DK31" i="6"/>
  <c r="FN31" i="6" s="1"/>
  <c r="HQ31" i="6" s="1"/>
  <c r="DJ31" i="6"/>
  <c r="FM31" i="6" s="1"/>
  <c r="HP31" i="6" s="1"/>
  <c r="DI31" i="6"/>
  <c r="FL31" i="6" s="1"/>
  <c r="HO31" i="6" s="1"/>
  <c r="DH31" i="6"/>
  <c r="FK31" i="6" s="1"/>
  <c r="HN31" i="6" s="1"/>
  <c r="DG31" i="6"/>
  <c r="FJ31" i="6" s="1"/>
  <c r="HM31" i="6" s="1"/>
  <c r="DF31" i="6"/>
  <c r="FI31" i="6" s="1"/>
  <c r="HL31" i="6" s="1"/>
  <c r="DE31" i="6"/>
  <c r="FH31" i="6" s="1"/>
  <c r="HK31" i="6" s="1"/>
  <c r="DD31" i="6"/>
  <c r="FG31" i="6" s="1"/>
  <c r="HJ31" i="6" s="1"/>
  <c r="DC31" i="6"/>
  <c r="FF31" i="6" s="1"/>
  <c r="HI31" i="6" s="1"/>
  <c r="DB31" i="6"/>
  <c r="FE31" i="6" s="1"/>
  <c r="HH31" i="6" s="1"/>
  <c r="DA31" i="6"/>
  <c r="FD31" i="6" s="1"/>
  <c r="HG31" i="6" s="1"/>
  <c r="CZ31" i="6"/>
  <c r="FC31" i="6" s="1"/>
  <c r="HF31" i="6" s="1"/>
  <c r="CY31" i="6"/>
  <c r="FB31" i="6" s="1"/>
  <c r="HE31" i="6" s="1"/>
  <c r="CX31" i="6"/>
  <c r="FA31" i="6" s="1"/>
  <c r="HD31" i="6" s="1"/>
  <c r="CW31" i="6"/>
  <c r="EZ31" i="6" s="1"/>
  <c r="HC31" i="6" s="1"/>
  <c r="CV31" i="6"/>
  <c r="EY31" i="6" s="1"/>
  <c r="HB31" i="6" s="1"/>
  <c r="CU31" i="6"/>
  <c r="EX31" i="6" s="1"/>
  <c r="HA31" i="6" s="1"/>
  <c r="CT31" i="6"/>
  <c r="EW31" i="6" s="1"/>
  <c r="GZ31" i="6" s="1"/>
  <c r="CS31" i="6"/>
  <c r="EV31" i="6" s="1"/>
  <c r="GY31" i="6" s="1"/>
  <c r="CR31" i="6"/>
  <c r="EU31" i="6" s="1"/>
  <c r="GX31" i="6" s="1"/>
  <c r="CQ31" i="6"/>
  <c r="ET31" i="6" s="1"/>
  <c r="GW31" i="6" s="1"/>
  <c r="CP31" i="6"/>
  <c r="ES31" i="6" s="1"/>
  <c r="GV31" i="6" s="1"/>
  <c r="CO31" i="6"/>
  <c r="ER31" i="6" s="1"/>
  <c r="GU31" i="6" s="1"/>
  <c r="CN31" i="6"/>
  <c r="EQ31" i="6" s="1"/>
  <c r="GT31" i="6" s="1"/>
  <c r="CM31" i="6"/>
  <c r="EP31" i="6" s="1"/>
  <c r="GS31" i="6" s="1"/>
  <c r="CL31" i="6"/>
  <c r="EO31" i="6" s="1"/>
  <c r="GR31" i="6" s="1"/>
  <c r="CK31" i="6"/>
  <c r="EN31" i="6" s="1"/>
  <c r="GQ31" i="6" s="1"/>
  <c r="CJ31" i="6"/>
  <c r="EM31" i="6" s="1"/>
  <c r="GP31" i="6" s="1"/>
  <c r="CI31" i="6"/>
  <c r="EL31" i="6" s="1"/>
  <c r="GO31" i="6" s="1"/>
  <c r="CH31" i="6"/>
  <c r="EK31" i="6" s="1"/>
  <c r="GN31" i="6" s="1"/>
  <c r="CG31" i="6"/>
  <c r="EJ31" i="6" s="1"/>
  <c r="GM31" i="6" s="1"/>
  <c r="CF31" i="6"/>
  <c r="EI31" i="6" s="1"/>
  <c r="GL31" i="6" s="1"/>
  <c r="CE31" i="6"/>
  <c r="EH31" i="6" s="1"/>
  <c r="GK31" i="6" s="1"/>
  <c r="CD31" i="6"/>
  <c r="EG31" i="6" s="1"/>
  <c r="GJ31" i="6" s="1"/>
  <c r="CC31" i="6"/>
  <c r="EF31" i="6" s="1"/>
  <c r="GI31" i="6" s="1"/>
  <c r="CB31" i="6"/>
  <c r="EE31" i="6" s="1"/>
  <c r="GH31" i="6" s="1"/>
  <c r="CA31" i="6"/>
  <c r="ED31" i="6" s="1"/>
  <c r="GG31" i="6" s="1"/>
  <c r="BZ31" i="6"/>
  <c r="EC31" i="6" s="1"/>
  <c r="GF31" i="6" s="1"/>
  <c r="BY31" i="6"/>
  <c r="EB31" i="6" s="1"/>
  <c r="GE31" i="6" s="1"/>
  <c r="BX31" i="6"/>
  <c r="EA31" i="6" s="1"/>
  <c r="GD31" i="6" s="1"/>
  <c r="BW31" i="6"/>
  <c r="DZ31" i="6" s="1"/>
  <c r="GC31" i="6" s="1"/>
  <c r="BV31" i="6"/>
  <c r="DY31" i="6" s="1"/>
  <c r="GB31" i="6" s="1"/>
  <c r="BU31" i="6"/>
  <c r="DX31" i="6" s="1"/>
  <c r="GA31" i="6" s="1"/>
  <c r="BT31" i="6"/>
  <c r="DW31" i="6" s="1"/>
  <c r="FZ31" i="6" s="1"/>
  <c r="BS31" i="6"/>
  <c r="DV31" i="6" s="1"/>
  <c r="FY31" i="6" s="1"/>
  <c r="DU30" i="6"/>
  <c r="FX30" i="6" s="1"/>
  <c r="DT30" i="6"/>
  <c r="FW30" i="6" s="1"/>
  <c r="HZ30" i="6" s="1"/>
  <c r="DS30" i="6"/>
  <c r="FV30" i="6" s="1"/>
  <c r="HY30" i="6" s="1"/>
  <c r="DR30" i="6"/>
  <c r="FU30" i="6" s="1"/>
  <c r="HX30" i="6" s="1"/>
  <c r="DQ30" i="6"/>
  <c r="FT30" i="6" s="1"/>
  <c r="HW30" i="6" s="1"/>
  <c r="DP30" i="6"/>
  <c r="FS30" i="6" s="1"/>
  <c r="HV30" i="6" s="1"/>
  <c r="DO30" i="6"/>
  <c r="FR30" i="6" s="1"/>
  <c r="HU30" i="6" s="1"/>
  <c r="DN30" i="6"/>
  <c r="FQ30" i="6" s="1"/>
  <c r="HT30" i="6" s="1"/>
  <c r="DM30" i="6"/>
  <c r="FP30" i="6" s="1"/>
  <c r="HS30" i="6" s="1"/>
  <c r="DL30" i="6"/>
  <c r="FO30" i="6" s="1"/>
  <c r="HR30" i="6" s="1"/>
  <c r="DK30" i="6"/>
  <c r="FN30" i="6" s="1"/>
  <c r="HQ30" i="6" s="1"/>
  <c r="DJ30" i="6"/>
  <c r="FM30" i="6" s="1"/>
  <c r="HP30" i="6" s="1"/>
  <c r="DI30" i="6"/>
  <c r="FL30" i="6" s="1"/>
  <c r="HO30" i="6" s="1"/>
  <c r="DH30" i="6"/>
  <c r="FK30" i="6" s="1"/>
  <c r="HN30" i="6" s="1"/>
  <c r="DG30" i="6"/>
  <c r="FJ30" i="6" s="1"/>
  <c r="HM30" i="6" s="1"/>
  <c r="DF30" i="6"/>
  <c r="FI30" i="6" s="1"/>
  <c r="HL30" i="6" s="1"/>
  <c r="DE30" i="6"/>
  <c r="FH30" i="6" s="1"/>
  <c r="HK30" i="6" s="1"/>
  <c r="DD30" i="6"/>
  <c r="FG30" i="6" s="1"/>
  <c r="HJ30" i="6" s="1"/>
  <c r="DC30" i="6"/>
  <c r="FF30" i="6" s="1"/>
  <c r="HI30" i="6" s="1"/>
  <c r="DB30" i="6"/>
  <c r="FE30" i="6" s="1"/>
  <c r="HH30" i="6" s="1"/>
  <c r="DA30" i="6"/>
  <c r="FD30" i="6" s="1"/>
  <c r="HG30" i="6" s="1"/>
  <c r="CZ30" i="6"/>
  <c r="FC30" i="6" s="1"/>
  <c r="HF30" i="6" s="1"/>
  <c r="CY30" i="6"/>
  <c r="FB30" i="6" s="1"/>
  <c r="HE30" i="6" s="1"/>
  <c r="CX30" i="6"/>
  <c r="FA30" i="6" s="1"/>
  <c r="HD30" i="6" s="1"/>
  <c r="CW30" i="6"/>
  <c r="EZ30" i="6" s="1"/>
  <c r="HC30" i="6" s="1"/>
  <c r="CV30" i="6"/>
  <c r="EY30" i="6" s="1"/>
  <c r="HB30" i="6" s="1"/>
  <c r="CU30" i="6"/>
  <c r="EX30" i="6" s="1"/>
  <c r="HA30" i="6" s="1"/>
  <c r="CT30" i="6"/>
  <c r="EW30" i="6" s="1"/>
  <c r="GZ30" i="6" s="1"/>
  <c r="CS30" i="6"/>
  <c r="EV30" i="6" s="1"/>
  <c r="GY30" i="6" s="1"/>
  <c r="CR30" i="6"/>
  <c r="EU30" i="6" s="1"/>
  <c r="GX30" i="6" s="1"/>
  <c r="CQ30" i="6"/>
  <c r="ET30" i="6" s="1"/>
  <c r="GW30" i="6" s="1"/>
  <c r="CP30" i="6"/>
  <c r="ES30" i="6" s="1"/>
  <c r="GV30" i="6" s="1"/>
  <c r="CO30" i="6"/>
  <c r="ER30" i="6" s="1"/>
  <c r="GU30" i="6" s="1"/>
  <c r="CN30" i="6"/>
  <c r="EQ30" i="6" s="1"/>
  <c r="GT30" i="6" s="1"/>
  <c r="CM30" i="6"/>
  <c r="EP30" i="6" s="1"/>
  <c r="GS30" i="6" s="1"/>
  <c r="CL30" i="6"/>
  <c r="EO30" i="6" s="1"/>
  <c r="GR30" i="6" s="1"/>
  <c r="CK30" i="6"/>
  <c r="EN30" i="6" s="1"/>
  <c r="GQ30" i="6" s="1"/>
  <c r="CJ30" i="6"/>
  <c r="EM30" i="6" s="1"/>
  <c r="GP30" i="6" s="1"/>
  <c r="CI30" i="6"/>
  <c r="EL30" i="6" s="1"/>
  <c r="GO30" i="6" s="1"/>
  <c r="CH30" i="6"/>
  <c r="EK30" i="6" s="1"/>
  <c r="GN30" i="6" s="1"/>
  <c r="CG30" i="6"/>
  <c r="EJ30" i="6" s="1"/>
  <c r="GM30" i="6" s="1"/>
  <c r="CF30" i="6"/>
  <c r="EI30" i="6" s="1"/>
  <c r="GL30" i="6" s="1"/>
  <c r="CE30" i="6"/>
  <c r="EH30" i="6" s="1"/>
  <c r="GK30" i="6" s="1"/>
  <c r="CD30" i="6"/>
  <c r="EG30" i="6" s="1"/>
  <c r="GJ30" i="6" s="1"/>
  <c r="CC30" i="6"/>
  <c r="EF30" i="6" s="1"/>
  <c r="GI30" i="6" s="1"/>
  <c r="CB30" i="6"/>
  <c r="EE30" i="6" s="1"/>
  <c r="GH30" i="6" s="1"/>
  <c r="CA30" i="6"/>
  <c r="ED30" i="6" s="1"/>
  <c r="GG30" i="6" s="1"/>
  <c r="BZ30" i="6"/>
  <c r="EC30" i="6" s="1"/>
  <c r="GF30" i="6" s="1"/>
  <c r="BY30" i="6"/>
  <c r="EB30" i="6" s="1"/>
  <c r="GE30" i="6" s="1"/>
  <c r="BX30" i="6"/>
  <c r="EA30" i="6" s="1"/>
  <c r="GD30" i="6" s="1"/>
  <c r="BW30" i="6"/>
  <c r="DZ30" i="6" s="1"/>
  <c r="GC30" i="6" s="1"/>
  <c r="BV30" i="6"/>
  <c r="DY30" i="6" s="1"/>
  <c r="GB30" i="6" s="1"/>
  <c r="BU30" i="6"/>
  <c r="DX30" i="6" s="1"/>
  <c r="GA30" i="6" s="1"/>
  <c r="BT30" i="6"/>
  <c r="DW30" i="6" s="1"/>
  <c r="FZ30" i="6" s="1"/>
  <c r="BS30" i="6"/>
  <c r="DV30" i="6" s="1"/>
  <c r="FY30" i="6" s="1"/>
  <c r="DU29" i="6"/>
  <c r="FX29" i="6" s="1"/>
  <c r="DT29" i="6"/>
  <c r="FW29" i="6" s="1"/>
  <c r="HZ29" i="6" s="1"/>
  <c r="DS29" i="6"/>
  <c r="FV29" i="6" s="1"/>
  <c r="HY29" i="6" s="1"/>
  <c r="DR29" i="6"/>
  <c r="FU29" i="6" s="1"/>
  <c r="HX29" i="6" s="1"/>
  <c r="DQ29" i="6"/>
  <c r="FT29" i="6" s="1"/>
  <c r="HW29" i="6" s="1"/>
  <c r="DP29" i="6"/>
  <c r="FS29" i="6" s="1"/>
  <c r="HV29" i="6" s="1"/>
  <c r="DO29" i="6"/>
  <c r="FR29" i="6" s="1"/>
  <c r="HU29" i="6" s="1"/>
  <c r="DN29" i="6"/>
  <c r="FQ29" i="6" s="1"/>
  <c r="HT29" i="6" s="1"/>
  <c r="DM29" i="6"/>
  <c r="FP29" i="6" s="1"/>
  <c r="HS29" i="6" s="1"/>
  <c r="DL29" i="6"/>
  <c r="FO29" i="6" s="1"/>
  <c r="HR29" i="6" s="1"/>
  <c r="DK29" i="6"/>
  <c r="FN29" i="6" s="1"/>
  <c r="HQ29" i="6" s="1"/>
  <c r="DJ29" i="6"/>
  <c r="FM29" i="6" s="1"/>
  <c r="HP29" i="6" s="1"/>
  <c r="DI29" i="6"/>
  <c r="FL29" i="6" s="1"/>
  <c r="HO29" i="6" s="1"/>
  <c r="DH29" i="6"/>
  <c r="FK29" i="6" s="1"/>
  <c r="HN29" i="6" s="1"/>
  <c r="DG29" i="6"/>
  <c r="FJ29" i="6" s="1"/>
  <c r="HM29" i="6" s="1"/>
  <c r="DF29" i="6"/>
  <c r="FI29" i="6" s="1"/>
  <c r="HL29" i="6" s="1"/>
  <c r="DE29" i="6"/>
  <c r="FH29" i="6" s="1"/>
  <c r="HK29" i="6" s="1"/>
  <c r="DD29" i="6"/>
  <c r="FG29" i="6" s="1"/>
  <c r="HJ29" i="6" s="1"/>
  <c r="DC29" i="6"/>
  <c r="FF29" i="6" s="1"/>
  <c r="HI29" i="6" s="1"/>
  <c r="DB29" i="6"/>
  <c r="FE29" i="6" s="1"/>
  <c r="HH29" i="6" s="1"/>
  <c r="DA29" i="6"/>
  <c r="FD29" i="6" s="1"/>
  <c r="HG29" i="6" s="1"/>
  <c r="CZ29" i="6"/>
  <c r="FC29" i="6" s="1"/>
  <c r="HF29" i="6" s="1"/>
  <c r="CY29" i="6"/>
  <c r="FB29" i="6" s="1"/>
  <c r="HE29" i="6" s="1"/>
  <c r="CX29" i="6"/>
  <c r="FA29" i="6" s="1"/>
  <c r="HD29" i="6" s="1"/>
  <c r="CW29" i="6"/>
  <c r="EZ29" i="6" s="1"/>
  <c r="HC29" i="6" s="1"/>
  <c r="CV29" i="6"/>
  <c r="EY29" i="6" s="1"/>
  <c r="HB29" i="6" s="1"/>
  <c r="CU29" i="6"/>
  <c r="EX29" i="6" s="1"/>
  <c r="HA29" i="6" s="1"/>
  <c r="CT29" i="6"/>
  <c r="EW29" i="6" s="1"/>
  <c r="GZ29" i="6" s="1"/>
  <c r="CS29" i="6"/>
  <c r="EV29" i="6" s="1"/>
  <c r="GY29" i="6" s="1"/>
  <c r="CR29" i="6"/>
  <c r="EU29" i="6" s="1"/>
  <c r="GX29" i="6" s="1"/>
  <c r="CQ29" i="6"/>
  <c r="ET29" i="6" s="1"/>
  <c r="GW29" i="6" s="1"/>
  <c r="CP29" i="6"/>
  <c r="ES29" i="6" s="1"/>
  <c r="GV29" i="6" s="1"/>
  <c r="CO29" i="6"/>
  <c r="ER29" i="6" s="1"/>
  <c r="GU29" i="6" s="1"/>
  <c r="CN29" i="6"/>
  <c r="EQ29" i="6" s="1"/>
  <c r="GT29" i="6" s="1"/>
  <c r="CM29" i="6"/>
  <c r="EP29" i="6" s="1"/>
  <c r="GS29" i="6" s="1"/>
  <c r="CL29" i="6"/>
  <c r="EO29" i="6" s="1"/>
  <c r="GR29" i="6" s="1"/>
  <c r="CK29" i="6"/>
  <c r="EN29" i="6" s="1"/>
  <c r="GQ29" i="6" s="1"/>
  <c r="CJ29" i="6"/>
  <c r="EM29" i="6" s="1"/>
  <c r="GP29" i="6" s="1"/>
  <c r="CI29" i="6"/>
  <c r="EL29" i="6" s="1"/>
  <c r="GO29" i="6" s="1"/>
  <c r="CH29" i="6"/>
  <c r="EK29" i="6" s="1"/>
  <c r="GN29" i="6" s="1"/>
  <c r="CG29" i="6"/>
  <c r="EJ29" i="6" s="1"/>
  <c r="GM29" i="6" s="1"/>
  <c r="CF29" i="6"/>
  <c r="EI29" i="6" s="1"/>
  <c r="GL29" i="6" s="1"/>
  <c r="CE29" i="6"/>
  <c r="EH29" i="6" s="1"/>
  <c r="GK29" i="6" s="1"/>
  <c r="CD29" i="6"/>
  <c r="EG29" i="6" s="1"/>
  <c r="GJ29" i="6" s="1"/>
  <c r="CC29" i="6"/>
  <c r="EF29" i="6" s="1"/>
  <c r="GI29" i="6" s="1"/>
  <c r="CB29" i="6"/>
  <c r="EE29" i="6" s="1"/>
  <c r="GH29" i="6" s="1"/>
  <c r="CA29" i="6"/>
  <c r="ED29" i="6" s="1"/>
  <c r="GG29" i="6" s="1"/>
  <c r="BZ29" i="6"/>
  <c r="EC29" i="6" s="1"/>
  <c r="GF29" i="6" s="1"/>
  <c r="BY29" i="6"/>
  <c r="EB29" i="6" s="1"/>
  <c r="GE29" i="6" s="1"/>
  <c r="BX29" i="6"/>
  <c r="EA29" i="6" s="1"/>
  <c r="GD29" i="6" s="1"/>
  <c r="BW29" i="6"/>
  <c r="DZ29" i="6" s="1"/>
  <c r="GC29" i="6" s="1"/>
  <c r="BV29" i="6"/>
  <c r="DY29" i="6" s="1"/>
  <c r="GB29" i="6" s="1"/>
  <c r="BU29" i="6"/>
  <c r="DX29" i="6" s="1"/>
  <c r="GA29" i="6" s="1"/>
  <c r="BT29" i="6"/>
  <c r="DW29" i="6" s="1"/>
  <c r="FZ29" i="6" s="1"/>
  <c r="BS29" i="6"/>
  <c r="DV29" i="6" s="1"/>
  <c r="FY29" i="6" s="1"/>
  <c r="DU28" i="6"/>
  <c r="FX28" i="6" s="1"/>
  <c r="DT28" i="6"/>
  <c r="FW28" i="6" s="1"/>
  <c r="HZ28" i="6" s="1"/>
  <c r="DS28" i="6"/>
  <c r="FV28" i="6" s="1"/>
  <c r="HY28" i="6" s="1"/>
  <c r="DR28" i="6"/>
  <c r="FU28" i="6" s="1"/>
  <c r="HX28" i="6" s="1"/>
  <c r="DQ28" i="6"/>
  <c r="FT28" i="6" s="1"/>
  <c r="HW28" i="6" s="1"/>
  <c r="DP28" i="6"/>
  <c r="FS28" i="6" s="1"/>
  <c r="HV28" i="6" s="1"/>
  <c r="DO28" i="6"/>
  <c r="FR28" i="6" s="1"/>
  <c r="HU28" i="6" s="1"/>
  <c r="DN28" i="6"/>
  <c r="FQ28" i="6" s="1"/>
  <c r="HT28" i="6" s="1"/>
  <c r="DM28" i="6"/>
  <c r="FP28" i="6" s="1"/>
  <c r="HS28" i="6" s="1"/>
  <c r="DL28" i="6"/>
  <c r="FO28" i="6" s="1"/>
  <c r="HR28" i="6" s="1"/>
  <c r="DK28" i="6"/>
  <c r="FN28" i="6" s="1"/>
  <c r="HQ28" i="6" s="1"/>
  <c r="DJ28" i="6"/>
  <c r="FM28" i="6" s="1"/>
  <c r="HP28" i="6" s="1"/>
  <c r="DI28" i="6"/>
  <c r="FL28" i="6" s="1"/>
  <c r="HO28" i="6" s="1"/>
  <c r="DH28" i="6"/>
  <c r="FK28" i="6" s="1"/>
  <c r="HN28" i="6" s="1"/>
  <c r="DG28" i="6"/>
  <c r="FJ28" i="6" s="1"/>
  <c r="HM28" i="6" s="1"/>
  <c r="DF28" i="6"/>
  <c r="FI28" i="6" s="1"/>
  <c r="HL28" i="6" s="1"/>
  <c r="DE28" i="6"/>
  <c r="FH28" i="6" s="1"/>
  <c r="HK28" i="6" s="1"/>
  <c r="DD28" i="6"/>
  <c r="FG28" i="6" s="1"/>
  <c r="HJ28" i="6" s="1"/>
  <c r="DC28" i="6"/>
  <c r="FF28" i="6" s="1"/>
  <c r="HI28" i="6" s="1"/>
  <c r="DB28" i="6"/>
  <c r="FE28" i="6" s="1"/>
  <c r="HH28" i="6" s="1"/>
  <c r="DA28" i="6"/>
  <c r="FD28" i="6" s="1"/>
  <c r="HG28" i="6" s="1"/>
  <c r="CZ28" i="6"/>
  <c r="FC28" i="6" s="1"/>
  <c r="HF28" i="6" s="1"/>
  <c r="CY28" i="6"/>
  <c r="FB28" i="6" s="1"/>
  <c r="HE28" i="6" s="1"/>
  <c r="CX28" i="6"/>
  <c r="FA28" i="6" s="1"/>
  <c r="HD28" i="6" s="1"/>
  <c r="CW28" i="6"/>
  <c r="EZ28" i="6" s="1"/>
  <c r="HC28" i="6" s="1"/>
  <c r="CV28" i="6"/>
  <c r="EY28" i="6" s="1"/>
  <c r="HB28" i="6" s="1"/>
  <c r="CU28" i="6"/>
  <c r="EX28" i="6" s="1"/>
  <c r="HA28" i="6" s="1"/>
  <c r="CT28" i="6"/>
  <c r="EW28" i="6" s="1"/>
  <c r="GZ28" i="6" s="1"/>
  <c r="CS28" i="6"/>
  <c r="EV28" i="6" s="1"/>
  <c r="GY28" i="6" s="1"/>
  <c r="CR28" i="6"/>
  <c r="EU28" i="6" s="1"/>
  <c r="GX28" i="6" s="1"/>
  <c r="CQ28" i="6"/>
  <c r="ET28" i="6" s="1"/>
  <c r="GW28" i="6" s="1"/>
  <c r="CP28" i="6"/>
  <c r="ES28" i="6" s="1"/>
  <c r="GV28" i="6" s="1"/>
  <c r="CO28" i="6"/>
  <c r="ER28" i="6" s="1"/>
  <c r="GU28" i="6" s="1"/>
  <c r="CN28" i="6"/>
  <c r="EQ28" i="6" s="1"/>
  <c r="GT28" i="6" s="1"/>
  <c r="CM28" i="6"/>
  <c r="EP28" i="6" s="1"/>
  <c r="GS28" i="6" s="1"/>
  <c r="CL28" i="6"/>
  <c r="EO28" i="6" s="1"/>
  <c r="GR28" i="6" s="1"/>
  <c r="CK28" i="6"/>
  <c r="EN28" i="6" s="1"/>
  <c r="GQ28" i="6" s="1"/>
  <c r="CJ28" i="6"/>
  <c r="EM28" i="6" s="1"/>
  <c r="GP28" i="6" s="1"/>
  <c r="CI28" i="6"/>
  <c r="EL28" i="6" s="1"/>
  <c r="GO28" i="6" s="1"/>
  <c r="CH28" i="6"/>
  <c r="EK28" i="6" s="1"/>
  <c r="GN28" i="6" s="1"/>
  <c r="CG28" i="6"/>
  <c r="EJ28" i="6" s="1"/>
  <c r="GM28" i="6" s="1"/>
  <c r="CF28" i="6"/>
  <c r="EI28" i="6" s="1"/>
  <c r="GL28" i="6" s="1"/>
  <c r="CE28" i="6"/>
  <c r="EH28" i="6" s="1"/>
  <c r="GK28" i="6" s="1"/>
  <c r="CD28" i="6"/>
  <c r="EG28" i="6" s="1"/>
  <c r="GJ28" i="6" s="1"/>
  <c r="CC28" i="6"/>
  <c r="EF28" i="6" s="1"/>
  <c r="GI28" i="6" s="1"/>
  <c r="CB28" i="6"/>
  <c r="EE28" i="6" s="1"/>
  <c r="GH28" i="6" s="1"/>
  <c r="CA28" i="6"/>
  <c r="ED28" i="6" s="1"/>
  <c r="GG28" i="6" s="1"/>
  <c r="BZ28" i="6"/>
  <c r="EC28" i="6" s="1"/>
  <c r="GF28" i="6" s="1"/>
  <c r="BY28" i="6"/>
  <c r="EB28" i="6" s="1"/>
  <c r="GE28" i="6" s="1"/>
  <c r="BX28" i="6"/>
  <c r="EA28" i="6" s="1"/>
  <c r="GD28" i="6" s="1"/>
  <c r="BW28" i="6"/>
  <c r="DZ28" i="6" s="1"/>
  <c r="GC28" i="6" s="1"/>
  <c r="BV28" i="6"/>
  <c r="DY28" i="6" s="1"/>
  <c r="GB28" i="6" s="1"/>
  <c r="BU28" i="6"/>
  <c r="DX28" i="6" s="1"/>
  <c r="GA28" i="6" s="1"/>
  <c r="BT28" i="6"/>
  <c r="DW28" i="6" s="1"/>
  <c r="FZ28" i="6" s="1"/>
  <c r="BS28" i="6"/>
  <c r="DV28" i="6" s="1"/>
  <c r="FY28" i="6" s="1"/>
  <c r="DU27" i="6"/>
  <c r="FX27" i="6" s="1"/>
  <c r="DT27" i="6"/>
  <c r="FW27" i="6" s="1"/>
  <c r="HZ27" i="6" s="1"/>
  <c r="DS27" i="6"/>
  <c r="FV27" i="6" s="1"/>
  <c r="HY27" i="6" s="1"/>
  <c r="DR27" i="6"/>
  <c r="FU27" i="6" s="1"/>
  <c r="HX27" i="6" s="1"/>
  <c r="DQ27" i="6"/>
  <c r="FT27" i="6" s="1"/>
  <c r="HW27" i="6" s="1"/>
  <c r="DP27" i="6"/>
  <c r="FS27" i="6" s="1"/>
  <c r="HV27" i="6" s="1"/>
  <c r="DO27" i="6"/>
  <c r="FR27" i="6" s="1"/>
  <c r="HU27" i="6" s="1"/>
  <c r="DN27" i="6"/>
  <c r="FQ27" i="6" s="1"/>
  <c r="HT27" i="6" s="1"/>
  <c r="DM27" i="6"/>
  <c r="FP27" i="6" s="1"/>
  <c r="HS27" i="6" s="1"/>
  <c r="DL27" i="6"/>
  <c r="FO27" i="6" s="1"/>
  <c r="HR27" i="6" s="1"/>
  <c r="DK27" i="6"/>
  <c r="FN27" i="6" s="1"/>
  <c r="HQ27" i="6" s="1"/>
  <c r="DJ27" i="6"/>
  <c r="FM27" i="6" s="1"/>
  <c r="HP27" i="6" s="1"/>
  <c r="DI27" i="6"/>
  <c r="FL27" i="6" s="1"/>
  <c r="HO27" i="6" s="1"/>
  <c r="DH27" i="6"/>
  <c r="FK27" i="6" s="1"/>
  <c r="HN27" i="6" s="1"/>
  <c r="DG27" i="6"/>
  <c r="FJ27" i="6" s="1"/>
  <c r="HM27" i="6" s="1"/>
  <c r="DF27" i="6"/>
  <c r="FI27" i="6" s="1"/>
  <c r="HL27" i="6" s="1"/>
  <c r="DE27" i="6"/>
  <c r="FH27" i="6" s="1"/>
  <c r="HK27" i="6" s="1"/>
  <c r="DD27" i="6"/>
  <c r="FG27" i="6" s="1"/>
  <c r="HJ27" i="6" s="1"/>
  <c r="DC27" i="6"/>
  <c r="FF27" i="6" s="1"/>
  <c r="HI27" i="6" s="1"/>
  <c r="DB27" i="6"/>
  <c r="FE27" i="6" s="1"/>
  <c r="HH27" i="6" s="1"/>
  <c r="DA27" i="6"/>
  <c r="FD27" i="6" s="1"/>
  <c r="HG27" i="6" s="1"/>
  <c r="CZ27" i="6"/>
  <c r="FC27" i="6" s="1"/>
  <c r="HF27" i="6" s="1"/>
  <c r="CY27" i="6"/>
  <c r="FB27" i="6" s="1"/>
  <c r="HE27" i="6" s="1"/>
  <c r="CX27" i="6"/>
  <c r="FA27" i="6" s="1"/>
  <c r="HD27" i="6" s="1"/>
  <c r="CW27" i="6"/>
  <c r="EZ27" i="6" s="1"/>
  <c r="HC27" i="6" s="1"/>
  <c r="CV27" i="6"/>
  <c r="EY27" i="6" s="1"/>
  <c r="HB27" i="6" s="1"/>
  <c r="CU27" i="6"/>
  <c r="EX27" i="6" s="1"/>
  <c r="HA27" i="6" s="1"/>
  <c r="CT27" i="6"/>
  <c r="EW27" i="6" s="1"/>
  <c r="GZ27" i="6" s="1"/>
  <c r="CS27" i="6"/>
  <c r="EV27" i="6" s="1"/>
  <c r="GY27" i="6" s="1"/>
  <c r="CR27" i="6"/>
  <c r="EU27" i="6" s="1"/>
  <c r="GX27" i="6" s="1"/>
  <c r="CQ27" i="6"/>
  <c r="ET27" i="6" s="1"/>
  <c r="GW27" i="6" s="1"/>
  <c r="CP27" i="6"/>
  <c r="ES27" i="6" s="1"/>
  <c r="GV27" i="6" s="1"/>
  <c r="CO27" i="6"/>
  <c r="ER27" i="6" s="1"/>
  <c r="GU27" i="6" s="1"/>
  <c r="CN27" i="6"/>
  <c r="EQ27" i="6" s="1"/>
  <c r="GT27" i="6" s="1"/>
  <c r="CM27" i="6"/>
  <c r="EP27" i="6" s="1"/>
  <c r="GS27" i="6" s="1"/>
  <c r="CL27" i="6"/>
  <c r="EO27" i="6" s="1"/>
  <c r="GR27" i="6" s="1"/>
  <c r="CK27" i="6"/>
  <c r="EN27" i="6" s="1"/>
  <c r="GQ27" i="6" s="1"/>
  <c r="CJ27" i="6"/>
  <c r="EM27" i="6" s="1"/>
  <c r="GP27" i="6" s="1"/>
  <c r="CI27" i="6"/>
  <c r="EL27" i="6" s="1"/>
  <c r="GO27" i="6" s="1"/>
  <c r="CH27" i="6"/>
  <c r="EK27" i="6" s="1"/>
  <c r="GN27" i="6" s="1"/>
  <c r="CG27" i="6"/>
  <c r="EJ27" i="6" s="1"/>
  <c r="GM27" i="6" s="1"/>
  <c r="CF27" i="6"/>
  <c r="EI27" i="6" s="1"/>
  <c r="GL27" i="6" s="1"/>
  <c r="CE27" i="6"/>
  <c r="EH27" i="6" s="1"/>
  <c r="GK27" i="6" s="1"/>
  <c r="CD27" i="6"/>
  <c r="EG27" i="6" s="1"/>
  <c r="GJ27" i="6" s="1"/>
  <c r="CC27" i="6"/>
  <c r="EF27" i="6" s="1"/>
  <c r="GI27" i="6" s="1"/>
  <c r="CB27" i="6"/>
  <c r="EE27" i="6" s="1"/>
  <c r="GH27" i="6" s="1"/>
  <c r="CA27" i="6"/>
  <c r="ED27" i="6" s="1"/>
  <c r="GG27" i="6" s="1"/>
  <c r="BZ27" i="6"/>
  <c r="EC27" i="6" s="1"/>
  <c r="GF27" i="6" s="1"/>
  <c r="BY27" i="6"/>
  <c r="EB27" i="6" s="1"/>
  <c r="GE27" i="6" s="1"/>
  <c r="BX27" i="6"/>
  <c r="EA27" i="6" s="1"/>
  <c r="GD27" i="6" s="1"/>
  <c r="BW27" i="6"/>
  <c r="DZ27" i="6" s="1"/>
  <c r="GC27" i="6" s="1"/>
  <c r="BV27" i="6"/>
  <c r="DY27" i="6" s="1"/>
  <c r="GB27" i="6" s="1"/>
  <c r="BU27" i="6"/>
  <c r="DX27" i="6" s="1"/>
  <c r="GA27" i="6" s="1"/>
  <c r="BT27" i="6"/>
  <c r="DW27" i="6" s="1"/>
  <c r="FZ27" i="6" s="1"/>
  <c r="BS27" i="6"/>
  <c r="DV27" i="6" s="1"/>
  <c r="FY27" i="6" s="1"/>
  <c r="DU26" i="6"/>
  <c r="FX26" i="6" s="1"/>
  <c r="DT26" i="6"/>
  <c r="FW26" i="6" s="1"/>
  <c r="HZ26" i="6" s="1"/>
  <c r="DS26" i="6"/>
  <c r="FV26" i="6" s="1"/>
  <c r="HY26" i="6" s="1"/>
  <c r="DR26" i="6"/>
  <c r="FU26" i="6" s="1"/>
  <c r="HX26" i="6" s="1"/>
  <c r="DQ26" i="6"/>
  <c r="FT26" i="6" s="1"/>
  <c r="HW26" i="6" s="1"/>
  <c r="DP26" i="6"/>
  <c r="FS26" i="6" s="1"/>
  <c r="HV26" i="6" s="1"/>
  <c r="DO26" i="6"/>
  <c r="FR26" i="6" s="1"/>
  <c r="HU26" i="6" s="1"/>
  <c r="DN26" i="6"/>
  <c r="FQ26" i="6" s="1"/>
  <c r="HT26" i="6" s="1"/>
  <c r="DM26" i="6"/>
  <c r="FP26" i="6" s="1"/>
  <c r="HS26" i="6" s="1"/>
  <c r="DL26" i="6"/>
  <c r="FO26" i="6" s="1"/>
  <c r="HR26" i="6" s="1"/>
  <c r="DK26" i="6"/>
  <c r="FN26" i="6" s="1"/>
  <c r="HQ26" i="6" s="1"/>
  <c r="DJ26" i="6"/>
  <c r="FM26" i="6" s="1"/>
  <c r="HP26" i="6" s="1"/>
  <c r="DI26" i="6"/>
  <c r="FL26" i="6" s="1"/>
  <c r="HO26" i="6" s="1"/>
  <c r="DH26" i="6"/>
  <c r="FK26" i="6" s="1"/>
  <c r="HN26" i="6" s="1"/>
  <c r="DG26" i="6"/>
  <c r="FJ26" i="6" s="1"/>
  <c r="HM26" i="6" s="1"/>
  <c r="DF26" i="6"/>
  <c r="FI26" i="6" s="1"/>
  <c r="HL26" i="6" s="1"/>
  <c r="DE26" i="6"/>
  <c r="FH26" i="6" s="1"/>
  <c r="HK26" i="6" s="1"/>
  <c r="DD26" i="6"/>
  <c r="FG26" i="6" s="1"/>
  <c r="HJ26" i="6" s="1"/>
  <c r="DC26" i="6"/>
  <c r="FF26" i="6" s="1"/>
  <c r="HI26" i="6" s="1"/>
  <c r="DB26" i="6"/>
  <c r="FE26" i="6" s="1"/>
  <c r="HH26" i="6" s="1"/>
  <c r="DA26" i="6"/>
  <c r="FD26" i="6" s="1"/>
  <c r="HG26" i="6" s="1"/>
  <c r="CZ26" i="6"/>
  <c r="FC26" i="6" s="1"/>
  <c r="HF26" i="6" s="1"/>
  <c r="CY26" i="6"/>
  <c r="FB26" i="6" s="1"/>
  <c r="HE26" i="6" s="1"/>
  <c r="CX26" i="6"/>
  <c r="FA26" i="6" s="1"/>
  <c r="HD26" i="6" s="1"/>
  <c r="CW26" i="6"/>
  <c r="EZ26" i="6" s="1"/>
  <c r="HC26" i="6" s="1"/>
  <c r="CV26" i="6"/>
  <c r="EY26" i="6" s="1"/>
  <c r="HB26" i="6" s="1"/>
  <c r="CU26" i="6"/>
  <c r="EX26" i="6" s="1"/>
  <c r="HA26" i="6" s="1"/>
  <c r="CT26" i="6"/>
  <c r="EW26" i="6" s="1"/>
  <c r="GZ26" i="6" s="1"/>
  <c r="CS26" i="6"/>
  <c r="EV26" i="6" s="1"/>
  <c r="GY26" i="6" s="1"/>
  <c r="CR26" i="6"/>
  <c r="EU26" i="6" s="1"/>
  <c r="GX26" i="6" s="1"/>
  <c r="CQ26" i="6"/>
  <c r="ET26" i="6" s="1"/>
  <c r="GW26" i="6" s="1"/>
  <c r="CP26" i="6"/>
  <c r="ES26" i="6" s="1"/>
  <c r="GV26" i="6" s="1"/>
  <c r="CO26" i="6"/>
  <c r="ER26" i="6" s="1"/>
  <c r="GU26" i="6" s="1"/>
  <c r="CN26" i="6"/>
  <c r="EQ26" i="6" s="1"/>
  <c r="GT26" i="6" s="1"/>
  <c r="CM26" i="6"/>
  <c r="EP26" i="6" s="1"/>
  <c r="GS26" i="6" s="1"/>
  <c r="CL26" i="6"/>
  <c r="EO26" i="6" s="1"/>
  <c r="GR26" i="6" s="1"/>
  <c r="CK26" i="6"/>
  <c r="EN26" i="6" s="1"/>
  <c r="GQ26" i="6" s="1"/>
  <c r="CJ26" i="6"/>
  <c r="EM26" i="6" s="1"/>
  <c r="GP26" i="6" s="1"/>
  <c r="CI26" i="6"/>
  <c r="EL26" i="6" s="1"/>
  <c r="GO26" i="6" s="1"/>
  <c r="CH26" i="6"/>
  <c r="EK26" i="6" s="1"/>
  <c r="GN26" i="6" s="1"/>
  <c r="CG26" i="6"/>
  <c r="EJ26" i="6" s="1"/>
  <c r="GM26" i="6" s="1"/>
  <c r="CF26" i="6"/>
  <c r="EI26" i="6" s="1"/>
  <c r="GL26" i="6" s="1"/>
  <c r="CE26" i="6"/>
  <c r="EH26" i="6" s="1"/>
  <c r="GK26" i="6" s="1"/>
  <c r="CD26" i="6"/>
  <c r="EG26" i="6" s="1"/>
  <c r="GJ26" i="6" s="1"/>
  <c r="CC26" i="6"/>
  <c r="EF26" i="6" s="1"/>
  <c r="GI26" i="6" s="1"/>
  <c r="CB26" i="6"/>
  <c r="EE26" i="6" s="1"/>
  <c r="GH26" i="6" s="1"/>
  <c r="CA26" i="6"/>
  <c r="ED26" i="6" s="1"/>
  <c r="GG26" i="6" s="1"/>
  <c r="BZ26" i="6"/>
  <c r="EC26" i="6" s="1"/>
  <c r="GF26" i="6" s="1"/>
  <c r="BY26" i="6"/>
  <c r="EB26" i="6" s="1"/>
  <c r="GE26" i="6" s="1"/>
  <c r="BX26" i="6"/>
  <c r="EA26" i="6" s="1"/>
  <c r="GD26" i="6" s="1"/>
  <c r="BW26" i="6"/>
  <c r="DZ26" i="6" s="1"/>
  <c r="GC26" i="6" s="1"/>
  <c r="BV26" i="6"/>
  <c r="DY26" i="6" s="1"/>
  <c r="GB26" i="6" s="1"/>
  <c r="BU26" i="6"/>
  <c r="DX26" i="6" s="1"/>
  <c r="GA26" i="6" s="1"/>
  <c r="BT26" i="6"/>
  <c r="DW26" i="6" s="1"/>
  <c r="FZ26" i="6" s="1"/>
  <c r="BS26" i="6"/>
  <c r="DV26" i="6" s="1"/>
  <c r="FY26" i="6" s="1"/>
  <c r="DU25" i="6"/>
  <c r="FX25" i="6" s="1"/>
  <c r="DT25" i="6"/>
  <c r="FW25" i="6" s="1"/>
  <c r="HZ25" i="6" s="1"/>
  <c r="DS25" i="6"/>
  <c r="FV25" i="6" s="1"/>
  <c r="HY25" i="6" s="1"/>
  <c r="DR25" i="6"/>
  <c r="FU25" i="6" s="1"/>
  <c r="HX25" i="6" s="1"/>
  <c r="DQ25" i="6"/>
  <c r="FT25" i="6" s="1"/>
  <c r="HW25" i="6" s="1"/>
  <c r="DP25" i="6"/>
  <c r="FS25" i="6" s="1"/>
  <c r="HV25" i="6" s="1"/>
  <c r="DO25" i="6"/>
  <c r="FR25" i="6" s="1"/>
  <c r="HU25" i="6" s="1"/>
  <c r="DN25" i="6"/>
  <c r="FQ25" i="6" s="1"/>
  <c r="HT25" i="6" s="1"/>
  <c r="DM25" i="6"/>
  <c r="FP25" i="6" s="1"/>
  <c r="HS25" i="6" s="1"/>
  <c r="DL25" i="6"/>
  <c r="FO25" i="6" s="1"/>
  <c r="HR25" i="6" s="1"/>
  <c r="DK25" i="6"/>
  <c r="FN25" i="6" s="1"/>
  <c r="HQ25" i="6" s="1"/>
  <c r="DJ25" i="6"/>
  <c r="FM25" i="6" s="1"/>
  <c r="HP25" i="6" s="1"/>
  <c r="DI25" i="6"/>
  <c r="FL25" i="6" s="1"/>
  <c r="HO25" i="6" s="1"/>
  <c r="DH25" i="6"/>
  <c r="FK25" i="6" s="1"/>
  <c r="HN25" i="6" s="1"/>
  <c r="DG25" i="6"/>
  <c r="FJ25" i="6" s="1"/>
  <c r="HM25" i="6" s="1"/>
  <c r="DF25" i="6"/>
  <c r="FI25" i="6" s="1"/>
  <c r="HL25" i="6" s="1"/>
  <c r="DE25" i="6"/>
  <c r="FH25" i="6" s="1"/>
  <c r="HK25" i="6" s="1"/>
  <c r="DD25" i="6"/>
  <c r="FG25" i="6" s="1"/>
  <c r="HJ25" i="6" s="1"/>
  <c r="DC25" i="6"/>
  <c r="FF25" i="6" s="1"/>
  <c r="HI25" i="6" s="1"/>
  <c r="DB25" i="6"/>
  <c r="FE25" i="6" s="1"/>
  <c r="HH25" i="6" s="1"/>
  <c r="DA25" i="6"/>
  <c r="FD25" i="6" s="1"/>
  <c r="HG25" i="6" s="1"/>
  <c r="CZ25" i="6"/>
  <c r="FC25" i="6" s="1"/>
  <c r="HF25" i="6" s="1"/>
  <c r="CY25" i="6"/>
  <c r="FB25" i="6" s="1"/>
  <c r="HE25" i="6" s="1"/>
  <c r="CX25" i="6"/>
  <c r="FA25" i="6" s="1"/>
  <c r="HD25" i="6" s="1"/>
  <c r="CW25" i="6"/>
  <c r="EZ25" i="6" s="1"/>
  <c r="HC25" i="6" s="1"/>
  <c r="CV25" i="6"/>
  <c r="EY25" i="6" s="1"/>
  <c r="HB25" i="6" s="1"/>
  <c r="CU25" i="6"/>
  <c r="EX25" i="6" s="1"/>
  <c r="HA25" i="6" s="1"/>
  <c r="CT25" i="6"/>
  <c r="EW25" i="6" s="1"/>
  <c r="GZ25" i="6" s="1"/>
  <c r="CS25" i="6"/>
  <c r="EV25" i="6" s="1"/>
  <c r="GY25" i="6" s="1"/>
  <c r="CR25" i="6"/>
  <c r="EU25" i="6" s="1"/>
  <c r="GX25" i="6" s="1"/>
  <c r="CQ25" i="6"/>
  <c r="ET25" i="6" s="1"/>
  <c r="GW25" i="6" s="1"/>
  <c r="CP25" i="6"/>
  <c r="ES25" i="6" s="1"/>
  <c r="GV25" i="6" s="1"/>
  <c r="CO25" i="6"/>
  <c r="ER25" i="6" s="1"/>
  <c r="GU25" i="6" s="1"/>
  <c r="CN25" i="6"/>
  <c r="EQ25" i="6" s="1"/>
  <c r="GT25" i="6" s="1"/>
  <c r="CM25" i="6"/>
  <c r="EP25" i="6" s="1"/>
  <c r="GS25" i="6" s="1"/>
  <c r="CL25" i="6"/>
  <c r="EO25" i="6" s="1"/>
  <c r="GR25" i="6" s="1"/>
  <c r="CK25" i="6"/>
  <c r="EN25" i="6" s="1"/>
  <c r="GQ25" i="6" s="1"/>
  <c r="CJ25" i="6"/>
  <c r="EM25" i="6" s="1"/>
  <c r="GP25" i="6" s="1"/>
  <c r="CI25" i="6"/>
  <c r="EL25" i="6" s="1"/>
  <c r="GO25" i="6" s="1"/>
  <c r="CH25" i="6"/>
  <c r="EK25" i="6" s="1"/>
  <c r="GN25" i="6" s="1"/>
  <c r="CG25" i="6"/>
  <c r="EJ25" i="6" s="1"/>
  <c r="GM25" i="6" s="1"/>
  <c r="CF25" i="6"/>
  <c r="EI25" i="6" s="1"/>
  <c r="GL25" i="6" s="1"/>
  <c r="CE25" i="6"/>
  <c r="EH25" i="6" s="1"/>
  <c r="GK25" i="6" s="1"/>
  <c r="CD25" i="6"/>
  <c r="EG25" i="6" s="1"/>
  <c r="GJ25" i="6" s="1"/>
  <c r="CC25" i="6"/>
  <c r="EF25" i="6" s="1"/>
  <c r="GI25" i="6" s="1"/>
  <c r="CB25" i="6"/>
  <c r="EE25" i="6" s="1"/>
  <c r="GH25" i="6" s="1"/>
  <c r="CA25" i="6"/>
  <c r="ED25" i="6" s="1"/>
  <c r="GG25" i="6" s="1"/>
  <c r="BZ25" i="6"/>
  <c r="EC25" i="6" s="1"/>
  <c r="GF25" i="6" s="1"/>
  <c r="BY25" i="6"/>
  <c r="EB25" i="6" s="1"/>
  <c r="GE25" i="6" s="1"/>
  <c r="BX25" i="6"/>
  <c r="EA25" i="6" s="1"/>
  <c r="GD25" i="6" s="1"/>
  <c r="BW25" i="6"/>
  <c r="DZ25" i="6" s="1"/>
  <c r="GC25" i="6" s="1"/>
  <c r="BV25" i="6"/>
  <c r="DY25" i="6" s="1"/>
  <c r="GB25" i="6" s="1"/>
  <c r="BU25" i="6"/>
  <c r="DX25" i="6" s="1"/>
  <c r="GA25" i="6" s="1"/>
  <c r="BT25" i="6"/>
  <c r="DW25" i="6" s="1"/>
  <c r="FZ25" i="6" s="1"/>
  <c r="BS25" i="6"/>
  <c r="DV25" i="6" s="1"/>
  <c r="FY25" i="6" s="1"/>
  <c r="DU24" i="6"/>
  <c r="FX24" i="6" s="1"/>
  <c r="DT24" i="6"/>
  <c r="FW24" i="6" s="1"/>
  <c r="HZ24" i="6" s="1"/>
  <c r="DS24" i="6"/>
  <c r="FV24" i="6" s="1"/>
  <c r="HY24" i="6" s="1"/>
  <c r="DR24" i="6"/>
  <c r="FU24" i="6" s="1"/>
  <c r="HX24" i="6" s="1"/>
  <c r="DQ24" i="6"/>
  <c r="FT24" i="6" s="1"/>
  <c r="HW24" i="6" s="1"/>
  <c r="DP24" i="6"/>
  <c r="FS24" i="6" s="1"/>
  <c r="HV24" i="6" s="1"/>
  <c r="DO24" i="6"/>
  <c r="FR24" i="6" s="1"/>
  <c r="HU24" i="6" s="1"/>
  <c r="DN24" i="6"/>
  <c r="FQ24" i="6" s="1"/>
  <c r="HT24" i="6" s="1"/>
  <c r="DM24" i="6"/>
  <c r="FP24" i="6" s="1"/>
  <c r="HS24" i="6" s="1"/>
  <c r="DL24" i="6"/>
  <c r="FO24" i="6" s="1"/>
  <c r="HR24" i="6" s="1"/>
  <c r="DK24" i="6"/>
  <c r="FN24" i="6" s="1"/>
  <c r="HQ24" i="6" s="1"/>
  <c r="DJ24" i="6"/>
  <c r="FM24" i="6" s="1"/>
  <c r="HP24" i="6" s="1"/>
  <c r="DI24" i="6"/>
  <c r="FL24" i="6" s="1"/>
  <c r="HO24" i="6" s="1"/>
  <c r="DH24" i="6"/>
  <c r="FK24" i="6" s="1"/>
  <c r="HN24" i="6" s="1"/>
  <c r="DG24" i="6"/>
  <c r="FJ24" i="6" s="1"/>
  <c r="HM24" i="6" s="1"/>
  <c r="DF24" i="6"/>
  <c r="FI24" i="6" s="1"/>
  <c r="HL24" i="6" s="1"/>
  <c r="DE24" i="6"/>
  <c r="FH24" i="6" s="1"/>
  <c r="HK24" i="6" s="1"/>
  <c r="DD24" i="6"/>
  <c r="FG24" i="6" s="1"/>
  <c r="HJ24" i="6" s="1"/>
  <c r="DC24" i="6"/>
  <c r="FF24" i="6" s="1"/>
  <c r="HI24" i="6" s="1"/>
  <c r="DB24" i="6"/>
  <c r="FE24" i="6" s="1"/>
  <c r="HH24" i="6" s="1"/>
  <c r="DA24" i="6"/>
  <c r="FD24" i="6" s="1"/>
  <c r="HG24" i="6" s="1"/>
  <c r="CZ24" i="6"/>
  <c r="FC24" i="6" s="1"/>
  <c r="HF24" i="6" s="1"/>
  <c r="CY24" i="6"/>
  <c r="FB24" i="6" s="1"/>
  <c r="HE24" i="6" s="1"/>
  <c r="CX24" i="6"/>
  <c r="FA24" i="6" s="1"/>
  <c r="HD24" i="6" s="1"/>
  <c r="CW24" i="6"/>
  <c r="EZ24" i="6" s="1"/>
  <c r="HC24" i="6" s="1"/>
  <c r="CV24" i="6"/>
  <c r="EY24" i="6" s="1"/>
  <c r="HB24" i="6" s="1"/>
  <c r="CU24" i="6"/>
  <c r="EX24" i="6" s="1"/>
  <c r="HA24" i="6" s="1"/>
  <c r="CT24" i="6"/>
  <c r="EW24" i="6" s="1"/>
  <c r="GZ24" i="6" s="1"/>
  <c r="CS24" i="6"/>
  <c r="EV24" i="6" s="1"/>
  <c r="GY24" i="6" s="1"/>
  <c r="CR24" i="6"/>
  <c r="EU24" i="6" s="1"/>
  <c r="GX24" i="6" s="1"/>
  <c r="CQ24" i="6"/>
  <c r="ET24" i="6" s="1"/>
  <c r="GW24" i="6" s="1"/>
  <c r="CP24" i="6"/>
  <c r="ES24" i="6" s="1"/>
  <c r="GV24" i="6" s="1"/>
  <c r="CO24" i="6"/>
  <c r="ER24" i="6" s="1"/>
  <c r="GU24" i="6" s="1"/>
  <c r="CN24" i="6"/>
  <c r="EQ24" i="6" s="1"/>
  <c r="GT24" i="6" s="1"/>
  <c r="CM24" i="6"/>
  <c r="EP24" i="6" s="1"/>
  <c r="GS24" i="6" s="1"/>
  <c r="CL24" i="6"/>
  <c r="EO24" i="6" s="1"/>
  <c r="GR24" i="6" s="1"/>
  <c r="CK24" i="6"/>
  <c r="EN24" i="6" s="1"/>
  <c r="GQ24" i="6" s="1"/>
  <c r="CJ24" i="6"/>
  <c r="EM24" i="6" s="1"/>
  <c r="GP24" i="6" s="1"/>
  <c r="CI24" i="6"/>
  <c r="EL24" i="6" s="1"/>
  <c r="GO24" i="6" s="1"/>
  <c r="CH24" i="6"/>
  <c r="EK24" i="6" s="1"/>
  <c r="GN24" i="6" s="1"/>
  <c r="CG24" i="6"/>
  <c r="EJ24" i="6" s="1"/>
  <c r="GM24" i="6" s="1"/>
  <c r="CF24" i="6"/>
  <c r="EI24" i="6" s="1"/>
  <c r="GL24" i="6" s="1"/>
  <c r="CE24" i="6"/>
  <c r="EH24" i="6" s="1"/>
  <c r="GK24" i="6" s="1"/>
  <c r="CD24" i="6"/>
  <c r="EG24" i="6" s="1"/>
  <c r="GJ24" i="6" s="1"/>
  <c r="CC24" i="6"/>
  <c r="EF24" i="6" s="1"/>
  <c r="GI24" i="6" s="1"/>
  <c r="CB24" i="6"/>
  <c r="EE24" i="6" s="1"/>
  <c r="GH24" i="6" s="1"/>
  <c r="CA24" i="6"/>
  <c r="ED24" i="6" s="1"/>
  <c r="GG24" i="6" s="1"/>
  <c r="BZ24" i="6"/>
  <c r="EC24" i="6" s="1"/>
  <c r="GF24" i="6" s="1"/>
  <c r="BY24" i="6"/>
  <c r="EB24" i="6" s="1"/>
  <c r="GE24" i="6" s="1"/>
  <c r="BX24" i="6"/>
  <c r="EA24" i="6" s="1"/>
  <c r="GD24" i="6" s="1"/>
  <c r="BW24" i="6"/>
  <c r="DZ24" i="6" s="1"/>
  <c r="GC24" i="6" s="1"/>
  <c r="BV24" i="6"/>
  <c r="DY24" i="6" s="1"/>
  <c r="GB24" i="6" s="1"/>
  <c r="BU24" i="6"/>
  <c r="DX24" i="6" s="1"/>
  <c r="GA24" i="6" s="1"/>
  <c r="BT24" i="6"/>
  <c r="DW24" i="6" s="1"/>
  <c r="FZ24" i="6" s="1"/>
  <c r="BS24" i="6"/>
  <c r="DV24" i="6" s="1"/>
  <c r="FY24" i="6" s="1"/>
  <c r="DU23" i="6"/>
  <c r="FX23" i="6" s="1"/>
  <c r="DT23" i="6"/>
  <c r="FW23" i="6" s="1"/>
  <c r="HZ23" i="6" s="1"/>
  <c r="DS23" i="6"/>
  <c r="FV23" i="6" s="1"/>
  <c r="HY23" i="6" s="1"/>
  <c r="DR23" i="6"/>
  <c r="FU23" i="6" s="1"/>
  <c r="HX23" i="6" s="1"/>
  <c r="DQ23" i="6"/>
  <c r="FT23" i="6" s="1"/>
  <c r="HW23" i="6" s="1"/>
  <c r="DP23" i="6"/>
  <c r="FS23" i="6" s="1"/>
  <c r="HV23" i="6" s="1"/>
  <c r="DO23" i="6"/>
  <c r="FR23" i="6" s="1"/>
  <c r="HU23" i="6" s="1"/>
  <c r="DN23" i="6"/>
  <c r="FQ23" i="6" s="1"/>
  <c r="HT23" i="6" s="1"/>
  <c r="DM23" i="6"/>
  <c r="FP23" i="6" s="1"/>
  <c r="HS23" i="6" s="1"/>
  <c r="DL23" i="6"/>
  <c r="FO23" i="6" s="1"/>
  <c r="HR23" i="6" s="1"/>
  <c r="DK23" i="6"/>
  <c r="FN23" i="6" s="1"/>
  <c r="HQ23" i="6" s="1"/>
  <c r="DJ23" i="6"/>
  <c r="FM23" i="6" s="1"/>
  <c r="HP23" i="6" s="1"/>
  <c r="DI23" i="6"/>
  <c r="FL23" i="6" s="1"/>
  <c r="HO23" i="6" s="1"/>
  <c r="DH23" i="6"/>
  <c r="FK23" i="6" s="1"/>
  <c r="HN23" i="6" s="1"/>
  <c r="DG23" i="6"/>
  <c r="FJ23" i="6" s="1"/>
  <c r="HM23" i="6" s="1"/>
  <c r="DF23" i="6"/>
  <c r="FI23" i="6" s="1"/>
  <c r="HL23" i="6" s="1"/>
  <c r="DE23" i="6"/>
  <c r="FH23" i="6" s="1"/>
  <c r="HK23" i="6" s="1"/>
  <c r="DD23" i="6"/>
  <c r="FG23" i="6" s="1"/>
  <c r="HJ23" i="6" s="1"/>
  <c r="DC23" i="6"/>
  <c r="FF23" i="6" s="1"/>
  <c r="HI23" i="6" s="1"/>
  <c r="DB23" i="6"/>
  <c r="FE23" i="6" s="1"/>
  <c r="HH23" i="6" s="1"/>
  <c r="DA23" i="6"/>
  <c r="FD23" i="6" s="1"/>
  <c r="HG23" i="6" s="1"/>
  <c r="CZ23" i="6"/>
  <c r="FC23" i="6" s="1"/>
  <c r="HF23" i="6" s="1"/>
  <c r="CY23" i="6"/>
  <c r="FB23" i="6" s="1"/>
  <c r="HE23" i="6" s="1"/>
  <c r="CX23" i="6"/>
  <c r="FA23" i="6" s="1"/>
  <c r="HD23" i="6" s="1"/>
  <c r="CW23" i="6"/>
  <c r="EZ23" i="6" s="1"/>
  <c r="HC23" i="6" s="1"/>
  <c r="CV23" i="6"/>
  <c r="EY23" i="6" s="1"/>
  <c r="HB23" i="6" s="1"/>
  <c r="CU23" i="6"/>
  <c r="EX23" i="6" s="1"/>
  <c r="HA23" i="6" s="1"/>
  <c r="CT23" i="6"/>
  <c r="EW23" i="6" s="1"/>
  <c r="GZ23" i="6" s="1"/>
  <c r="CS23" i="6"/>
  <c r="EV23" i="6" s="1"/>
  <c r="GY23" i="6" s="1"/>
  <c r="CR23" i="6"/>
  <c r="EU23" i="6" s="1"/>
  <c r="GX23" i="6" s="1"/>
  <c r="CQ23" i="6"/>
  <c r="ET23" i="6" s="1"/>
  <c r="GW23" i="6" s="1"/>
  <c r="CP23" i="6"/>
  <c r="ES23" i="6" s="1"/>
  <c r="GV23" i="6" s="1"/>
  <c r="CO23" i="6"/>
  <c r="ER23" i="6" s="1"/>
  <c r="GU23" i="6" s="1"/>
  <c r="CN23" i="6"/>
  <c r="EQ23" i="6" s="1"/>
  <c r="GT23" i="6" s="1"/>
  <c r="CM23" i="6"/>
  <c r="EP23" i="6" s="1"/>
  <c r="GS23" i="6" s="1"/>
  <c r="CL23" i="6"/>
  <c r="EO23" i="6" s="1"/>
  <c r="GR23" i="6" s="1"/>
  <c r="CK23" i="6"/>
  <c r="EN23" i="6" s="1"/>
  <c r="GQ23" i="6" s="1"/>
  <c r="CJ23" i="6"/>
  <c r="EM23" i="6" s="1"/>
  <c r="GP23" i="6" s="1"/>
  <c r="CI23" i="6"/>
  <c r="EL23" i="6" s="1"/>
  <c r="GO23" i="6" s="1"/>
  <c r="CH23" i="6"/>
  <c r="EK23" i="6" s="1"/>
  <c r="GN23" i="6" s="1"/>
  <c r="CG23" i="6"/>
  <c r="EJ23" i="6" s="1"/>
  <c r="GM23" i="6" s="1"/>
  <c r="CF23" i="6"/>
  <c r="EI23" i="6" s="1"/>
  <c r="GL23" i="6" s="1"/>
  <c r="CE23" i="6"/>
  <c r="EH23" i="6" s="1"/>
  <c r="GK23" i="6" s="1"/>
  <c r="CD23" i="6"/>
  <c r="EG23" i="6" s="1"/>
  <c r="GJ23" i="6" s="1"/>
  <c r="CC23" i="6"/>
  <c r="EF23" i="6" s="1"/>
  <c r="GI23" i="6" s="1"/>
  <c r="CB23" i="6"/>
  <c r="EE23" i="6" s="1"/>
  <c r="GH23" i="6" s="1"/>
  <c r="CA23" i="6"/>
  <c r="ED23" i="6" s="1"/>
  <c r="GG23" i="6" s="1"/>
  <c r="BZ23" i="6"/>
  <c r="EC23" i="6" s="1"/>
  <c r="GF23" i="6" s="1"/>
  <c r="BY23" i="6"/>
  <c r="EB23" i="6" s="1"/>
  <c r="GE23" i="6" s="1"/>
  <c r="BX23" i="6"/>
  <c r="EA23" i="6" s="1"/>
  <c r="GD23" i="6" s="1"/>
  <c r="BW23" i="6"/>
  <c r="DZ23" i="6" s="1"/>
  <c r="GC23" i="6" s="1"/>
  <c r="BV23" i="6"/>
  <c r="DY23" i="6" s="1"/>
  <c r="GB23" i="6" s="1"/>
  <c r="BU23" i="6"/>
  <c r="DX23" i="6" s="1"/>
  <c r="GA23" i="6" s="1"/>
  <c r="BT23" i="6"/>
  <c r="DW23" i="6" s="1"/>
  <c r="FZ23" i="6" s="1"/>
  <c r="BS23" i="6"/>
  <c r="DV23" i="6" s="1"/>
  <c r="FY23" i="6" s="1"/>
  <c r="DU22" i="6"/>
  <c r="FX22" i="6" s="1"/>
  <c r="DT22" i="6"/>
  <c r="FW22" i="6" s="1"/>
  <c r="HZ22" i="6" s="1"/>
  <c r="DS22" i="6"/>
  <c r="FV22" i="6" s="1"/>
  <c r="HY22" i="6" s="1"/>
  <c r="DR22" i="6"/>
  <c r="FU22" i="6" s="1"/>
  <c r="HX22" i="6" s="1"/>
  <c r="DQ22" i="6"/>
  <c r="FT22" i="6" s="1"/>
  <c r="HW22" i="6" s="1"/>
  <c r="DP22" i="6"/>
  <c r="FS22" i="6" s="1"/>
  <c r="HV22" i="6" s="1"/>
  <c r="DO22" i="6"/>
  <c r="FR22" i="6" s="1"/>
  <c r="HU22" i="6" s="1"/>
  <c r="DN22" i="6"/>
  <c r="FQ22" i="6" s="1"/>
  <c r="HT22" i="6" s="1"/>
  <c r="DM22" i="6"/>
  <c r="FP22" i="6" s="1"/>
  <c r="HS22" i="6" s="1"/>
  <c r="DL22" i="6"/>
  <c r="FO22" i="6" s="1"/>
  <c r="HR22" i="6" s="1"/>
  <c r="DK22" i="6"/>
  <c r="FN22" i="6" s="1"/>
  <c r="HQ22" i="6" s="1"/>
  <c r="DJ22" i="6"/>
  <c r="FM22" i="6" s="1"/>
  <c r="HP22" i="6" s="1"/>
  <c r="DI22" i="6"/>
  <c r="FL22" i="6" s="1"/>
  <c r="HO22" i="6" s="1"/>
  <c r="DH22" i="6"/>
  <c r="FK22" i="6" s="1"/>
  <c r="HN22" i="6" s="1"/>
  <c r="DG22" i="6"/>
  <c r="FJ22" i="6" s="1"/>
  <c r="HM22" i="6" s="1"/>
  <c r="DF22" i="6"/>
  <c r="FI22" i="6" s="1"/>
  <c r="HL22" i="6" s="1"/>
  <c r="DE22" i="6"/>
  <c r="FH22" i="6" s="1"/>
  <c r="HK22" i="6" s="1"/>
  <c r="DD22" i="6"/>
  <c r="FG22" i="6" s="1"/>
  <c r="HJ22" i="6" s="1"/>
  <c r="DC22" i="6"/>
  <c r="FF22" i="6" s="1"/>
  <c r="HI22" i="6" s="1"/>
  <c r="DB22" i="6"/>
  <c r="FE22" i="6" s="1"/>
  <c r="HH22" i="6" s="1"/>
  <c r="DA22" i="6"/>
  <c r="FD22" i="6" s="1"/>
  <c r="HG22" i="6" s="1"/>
  <c r="CZ22" i="6"/>
  <c r="FC22" i="6" s="1"/>
  <c r="HF22" i="6" s="1"/>
  <c r="CY22" i="6"/>
  <c r="FB22" i="6" s="1"/>
  <c r="HE22" i="6" s="1"/>
  <c r="CX22" i="6"/>
  <c r="FA22" i="6" s="1"/>
  <c r="HD22" i="6" s="1"/>
  <c r="CW22" i="6"/>
  <c r="EZ22" i="6" s="1"/>
  <c r="HC22" i="6" s="1"/>
  <c r="CV22" i="6"/>
  <c r="EY22" i="6" s="1"/>
  <c r="HB22" i="6" s="1"/>
  <c r="CU22" i="6"/>
  <c r="EX22" i="6" s="1"/>
  <c r="HA22" i="6" s="1"/>
  <c r="CT22" i="6"/>
  <c r="EW22" i="6" s="1"/>
  <c r="GZ22" i="6" s="1"/>
  <c r="CS22" i="6"/>
  <c r="EV22" i="6" s="1"/>
  <c r="GY22" i="6" s="1"/>
  <c r="CR22" i="6"/>
  <c r="EU22" i="6" s="1"/>
  <c r="GX22" i="6" s="1"/>
  <c r="CQ22" i="6"/>
  <c r="ET22" i="6" s="1"/>
  <c r="GW22" i="6" s="1"/>
  <c r="CP22" i="6"/>
  <c r="ES22" i="6" s="1"/>
  <c r="GV22" i="6" s="1"/>
  <c r="CO22" i="6"/>
  <c r="ER22" i="6" s="1"/>
  <c r="GU22" i="6" s="1"/>
  <c r="CN22" i="6"/>
  <c r="EQ22" i="6" s="1"/>
  <c r="GT22" i="6" s="1"/>
  <c r="CM22" i="6"/>
  <c r="EP22" i="6" s="1"/>
  <c r="GS22" i="6" s="1"/>
  <c r="CL22" i="6"/>
  <c r="EO22" i="6" s="1"/>
  <c r="GR22" i="6" s="1"/>
  <c r="CK22" i="6"/>
  <c r="EN22" i="6" s="1"/>
  <c r="GQ22" i="6" s="1"/>
  <c r="CJ22" i="6"/>
  <c r="EM22" i="6" s="1"/>
  <c r="GP22" i="6" s="1"/>
  <c r="CI22" i="6"/>
  <c r="EL22" i="6" s="1"/>
  <c r="GO22" i="6" s="1"/>
  <c r="CH22" i="6"/>
  <c r="EK22" i="6" s="1"/>
  <c r="GN22" i="6" s="1"/>
  <c r="CG22" i="6"/>
  <c r="EJ22" i="6" s="1"/>
  <c r="GM22" i="6" s="1"/>
  <c r="CF22" i="6"/>
  <c r="EI22" i="6" s="1"/>
  <c r="GL22" i="6" s="1"/>
  <c r="CE22" i="6"/>
  <c r="EH22" i="6" s="1"/>
  <c r="GK22" i="6" s="1"/>
  <c r="CD22" i="6"/>
  <c r="EG22" i="6" s="1"/>
  <c r="GJ22" i="6" s="1"/>
  <c r="CC22" i="6"/>
  <c r="EF22" i="6" s="1"/>
  <c r="GI22" i="6" s="1"/>
  <c r="CB22" i="6"/>
  <c r="EE22" i="6" s="1"/>
  <c r="GH22" i="6" s="1"/>
  <c r="CA22" i="6"/>
  <c r="ED22" i="6" s="1"/>
  <c r="GG22" i="6" s="1"/>
  <c r="BZ22" i="6"/>
  <c r="EC22" i="6" s="1"/>
  <c r="GF22" i="6" s="1"/>
  <c r="BY22" i="6"/>
  <c r="EB22" i="6" s="1"/>
  <c r="GE22" i="6" s="1"/>
  <c r="BX22" i="6"/>
  <c r="EA22" i="6" s="1"/>
  <c r="GD22" i="6" s="1"/>
  <c r="BW22" i="6"/>
  <c r="DZ22" i="6" s="1"/>
  <c r="GC22" i="6" s="1"/>
  <c r="BV22" i="6"/>
  <c r="DY22" i="6" s="1"/>
  <c r="GB22" i="6" s="1"/>
  <c r="BU22" i="6"/>
  <c r="DX22" i="6" s="1"/>
  <c r="GA22" i="6" s="1"/>
  <c r="BT22" i="6"/>
  <c r="DW22" i="6" s="1"/>
  <c r="FZ22" i="6" s="1"/>
  <c r="BS22" i="6"/>
  <c r="DV22" i="6" s="1"/>
  <c r="FY22" i="6" s="1"/>
  <c r="DU21" i="6"/>
  <c r="FX21" i="6" s="1"/>
  <c r="DT21" i="6"/>
  <c r="FW21" i="6" s="1"/>
  <c r="HZ21" i="6" s="1"/>
  <c r="DS21" i="6"/>
  <c r="FV21" i="6" s="1"/>
  <c r="HY21" i="6" s="1"/>
  <c r="DR21" i="6"/>
  <c r="FU21" i="6" s="1"/>
  <c r="HX21" i="6" s="1"/>
  <c r="DQ21" i="6"/>
  <c r="FT21" i="6" s="1"/>
  <c r="HW21" i="6" s="1"/>
  <c r="DP21" i="6"/>
  <c r="FS21" i="6" s="1"/>
  <c r="HV21" i="6" s="1"/>
  <c r="DO21" i="6"/>
  <c r="FR21" i="6" s="1"/>
  <c r="HU21" i="6" s="1"/>
  <c r="DN21" i="6"/>
  <c r="FQ21" i="6" s="1"/>
  <c r="HT21" i="6" s="1"/>
  <c r="DM21" i="6"/>
  <c r="FP21" i="6" s="1"/>
  <c r="HS21" i="6" s="1"/>
  <c r="DL21" i="6"/>
  <c r="FO21" i="6" s="1"/>
  <c r="HR21" i="6" s="1"/>
  <c r="DK21" i="6"/>
  <c r="FN21" i="6" s="1"/>
  <c r="HQ21" i="6" s="1"/>
  <c r="DJ21" i="6"/>
  <c r="FM21" i="6" s="1"/>
  <c r="HP21" i="6" s="1"/>
  <c r="DI21" i="6"/>
  <c r="FL21" i="6" s="1"/>
  <c r="HO21" i="6" s="1"/>
  <c r="DH21" i="6"/>
  <c r="FK21" i="6" s="1"/>
  <c r="HN21" i="6" s="1"/>
  <c r="DG21" i="6"/>
  <c r="FJ21" i="6" s="1"/>
  <c r="HM21" i="6" s="1"/>
  <c r="DF21" i="6"/>
  <c r="FI21" i="6" s="1"/>
  <c r="HL21" i="6" s="1"/>
  <c r="DE21" i="6"/>
  <c r="FH21" i="6" s="1"/>
  <c r="HK21" i="6" s="1"/>
  <c r="DD21" i="6"/>
  <c r="FG21" i="6" s="1"/>
  <c r="HJ21" i="6" s="1"/>
  <c r="DC21" i="6"/>
  <c r="FF21" i="6" s="1"/>
  <c r="HI21" i="6" s="1"/>
  <c r="DB21" i="6"/>
  <c r="FE21" i="6" s="1"/>
  <c r="HH21" i="6" s="1"/>
  <c r="DA21" i="6"/>
  <c r="FD21" i="6" s="1"/>
  <c r="HG21" i="6" s="1"/>
  <c r="CZ21" i="6"/>
  <c r="FC21" i="6" s="1"/>
  <c r="HF21" i="6" s="1"/>
  <c r="CY21" i="6"/>
  <c r="FB21" i="6" s="1"/>
  <c r="HE21" i="6" s="1"/>
  <c r="CX21" i="6"/>
  <c r="FA21" i="6" s="1"/>
  <c r="HD21" i="6" s="1"/>
  <c r="CW21" i="6"/>
  <c r="EZ21" i="6" s="1"/>
  <c r="HC21" i="6" s="1"/>
  <c r="CV21" i="6"/>
  <c r="EY21" i="6" s="1"/>
  <c r="HB21" i="6" s="1"/>
  <c r="CU21" i="6"/>
  <c r="EX21" i="6" s="1"/>
  <c r="HA21" i="6" s="1"/>
  <c r="CT21" i="6"/>
  <c r="EW21" i="6" s="1"/>
  <c r="GZ21" i="6" s="1"/>
  <c r="CS21" i="6"/>
  <c r="EV21" i="6" s="1"/>
  <c r="GY21" i="6" s="1"/>
  <c r="CR21" i="6"/>
  <c r="EU21" i="6" s="1"/>
  <c r="GX21" i="6" s="1"/>
  <c r="CQ21" i="6"/>
  <c r="ET21" i="6" s="1"/>
  <c r="GW21" i="6" s="1"/>
  <c r="CP21" i="6"/>
  <c r="ES21" i="6" s="1"/>
  <c r="GV21" i="6" s="1"/>
  <c r="CO21" i="6"/>
  <c r="ER21" i="6" s="1"/>
  <c r="GU21" i="6" s="1"/>
  <c r="CN21" i="6"/>
  <c r="EQ21" i="6" s="1"/>
  <c r="GT21" i="6" s="1"/>
  <c r="CM21" i="6"/>
  <c r="EP21" i="6" s="1"/>
  <c r="GS21" i="6" s="1"/>
  <c r="CL21" i="6"/>
  <c r="EO21" i="6" s="1"/>
  <c r="GR21" i="6" s="1"/>
  <c r="CK21" i="6"/>
  <c r="EN21" i="6" s="1"/>
  <c r="GQ21" i="6" s="1"/>
  <c r="CJ21" i="6"/>
  <c r="EM21" i="6" s="1"/>
  <c r="GP21" i="6" s="1"/>
  <c r="CI21" i="6"/>
  <c r="EL21" i="6" s="1"/>
  <c r="GO21" i="6" s="1"/>
  <c r="CH21" i="6"/>
  <c r="EK21" i="6" s="1"/>
  <c r="GN21" i="6" s="1"/>
  <c r="CG21" i="6"/>
  <c r="EJ21" i="6" s="1"/>
  <c r="GM21" i="6" s="1"/>
  <c r="CF21" i="6"/>
  <c r="EI21" i="6" s="1"/>
  <c r="GL21" i="6" s="1"/>
  <c r="CE21" i="6"/>
  <c r="EH21" i="6" s="1"/>
  <c r="GK21" i="6" s="1"/>
  <c r="CD21" i="6"/>
  <c r="EG21" i="6" s="1"/>
  <c r="GJ21" i="6" s="1"/>
  <c r="CC21" i="6"/>
  <c r="EF21" i="6" s="1"/>
  <c r="GI21" i="6" s="1"/>
  <c r="CB21" i="6"/>
  <c r="EE21" i="6" s="1"/>
  <c r="GH21" i="6" s="1"/>
  <c r="CA21" i="6"/>
  <c r="ED21" i="6" s="1"/>
  <c r="GG21" i="6" s="1"/>
  <c r="BZ21" i="6"/>
  <c r="EC21" i="6" s="1"/>
  <c r="GF21" i="6" s="1"/>
  <c r="BY21" i="6"/>
  <c r="EB21" i="6" s="1"/>
  <c r="GE21" i="6" s="1"/>
  <c r="BX21" i="6"/>
  <c r="EA21" i="6" s="1"/>
  <c r="GD21" i="6" s="1"/>
  <c r="BW21" i="6"/>
  <c r="DZ21" i="6" s="1"/>
  <c r="GC21" i="6" s="1"/>
  <c r="BV21" i="6"/>
  <c r="DY21" i="6" s="1"/>
  <c r="GB21" i="6" s="1"/>
  <c r="BU21" i="6"/>
  <c r="DX21" i="6" s="1"/>
  <c r="GA21" i="6" s="1"/>
  <c r="BT21" i="6"/>
  <c r="DW21" i="6" s="1"/>
  <c r="FZ21" i="6" s="1"/>
  <c r="BS21" i="6"/>
  <c r="DV21" i="6" s="1"/>
  <c r="FY21" i="6" s="1"/>
  <c r="DU20" i="6"/>
  <c r="FX20" i="6" s="1"/>
  <c r="DT20" i="6"/>
  <c r="FW20" i="6" s="1"/>
  <c r="HZ20" i="6" s="1"/>
  <c r="DS20" i="6"/>
  <c r="FV20" i="6" s="1"/>
  <c r="HY20" i="6" s="1"/>
  <c r="DR20" i="6"/>
  <c r="FU20" i="6" s="1"/>
  <c r="HX20" i="6" s="1"/>
  <c r="DQ20" i="6"/>
  <c r="FT20" i="6" s="1"/>
  <c r="HW20" i="6" s="1"/>
  <c r="DP20" i="6"/>
  <c r="FS20" i="6" s="1"/>
  <c r="HV20" i="6" s="1"/>
  <c r="DO20" i="6"/>
  <c r="FR20" i="6" s="1"/>
  <c r="HU20" i="6" s="1"/>
  <c r="DN20" i="6"/>
  <c r="FQ20" i="6" s="1"/>
  <c r="HT20" i="6" s="1"/>
  <c r="DM20" i="6"/>
  <c r="FP20" i="6" s="1"/>
  <c r="HS20" i="6" s="1"/>
  <c r="DL20" i="6"/>
  <c r="FO20" i="6" s="1"/>
  <c r="HR20" i="6" s="1"/>
  <c r="DK20" i="6"/>
  <c r="FN20" i="6" s="1"/>
  <c r="HQ20" i="6" s="1"/>
  <c r="DJ20" i="6"/>
  <c r="FM20" i="6" s="1"/>
  <c r="HP20" i="6" s="1"/>
  <c r="DI20" i="6"/>
  <c r="FL20" i="6" s="1"/>
  <c r="HO20" i="6" s="1"/>
  <c r="DH20" i="6"/>
  <c r="FK20" i="6" s="1"/>
  <c r="HN20" i="6" s="1"/>
  <c r="DG20" i="6"/>
  <c r="FJ20" i="6" s="1"/>
  <c r="HM20" i="6" s="1"/>
  <c r="DF20" i="6"/>
  <c r="FI20" i="6" s="1"/>
  <c r="HL20" i="6" s="1"/>
  <c r="DE20" i="6"/>
  <c r="FH20" i="6" s="1"/>
  <c r="HK20" i="6" s="1"/>
  <c r="DD20" i="6"/>
  <c r="FG20" i="6" s="1"/>
  <c r="HJ20" i="6" s="1"/>
  <c r="DC20" i="6"/>
  <c r="FF20" i="6" s="1"/>
  <c r="HI20" i="6" s="1"/>
  <c r="DB20" i="6"/>
  <c r="FE20" i="6" s="1"/>
  <c r="HH20" i="6" s="1"/>
  <c r="DA20" i="6"/>
  <c r="FD20" i="6" s="1"/>
  <c r="HG20" i="6" s="1"/>
  <c r="CZ20" i="6"/>
  <c r="FC20" i="6" s="1"/>
  <c r="HF20" i="6" s="1"/>
  <c r="CY20" i="6"/>
  <c r="FB20" i="6" s="1"/>
  <c r="HE20" i="6" s="1"/>
  <c r="CX20" i="6"/>
  <c r="FA20" i="6" s="1"/>
  <c r="HD20" i="6" s="1"/>
  <c r="CW20" i="6"/>
  <c r="EZ20" i="6" s="1"/>
  <c r="HC20" i="6" s="1"/>
  <c r="CV20" i="6"/>
  <c r="EY20" i="6" s="1"/>
  <c r="HB20" i="6" s="1"/>
  <c r="CU20" i="6"/>
  <c r="EX20" i="6" s="1"/>
  <c r="HA20" i="6" s="1"/>
  <c r="CT20" i="6"/>
  <c r="EW20" i="6" s="1"/>
  <c r="GZ20" i="6" s="1"/>
  <c r="CS20" i="6"/>
  <c r="EV20" i="6" s="1"/>
  <c r="GY20" i="6" s="1"/>
  <c r="CR20" i="6"/>
  <c r="EU20" i="6" s="1"/>
  <c r="GX20" i="6" s="1"/>
  <c r="CQ20" i="6"/>
  <c r="ET20" i="6" s="1"/>
  <c r="GW20" i="6" s="1"/>
  <c r="CP20" i="6"/>
  <c r="ES20" i="6" s="1"/>
  <c r="GV20" i="6" s="1"/>
  <c r="CO20" i="6"/>
  <c r="ER20" i="6" s="1"/>
  <c r="GU20" i="6" s="1"/>
  <c r="CN20" i="6"/>
  <c r="EQ20" i="6" s="1"/>
  <c r="GT20" i="6" s="1"/>
  <c r="CM20" i="6"/>
  <c r="EP20" i="6" s="1"/>
  <c r="GS20" i="6" s="1"/>
  <c r="CL20" i="6"/>
  <c r="EO20" i="6" s="1"/>
  <c r="GR20" i="6" s="1"/>
  <c r="CK20" i="6"/>
  <c r="EN20" i="6" s="1"/>
  <c r="GQ20" i="6" s="1"/>
  <c r="CJ20" i="6"/>
  <c r="EM20" i="6" s="1"/>
  <c r="GP20" i="6" s="1"/>
  <c r="CI20" i="6"/>
  <c r="EL20" i="6" s="1"/>
  <c r="GO20" i="6" s="1"/>
  <c r="CH20" i="6"/>
  <c r="EK20" i="6" s="1"/>
  <c r="GN20" i="6" s="1"/>
  <c r="CG20" i="6"/>
  <c r="EJ20" i="6" s="1"/>
  <c r="GM20" i="6" s="1"/>
  <c r="CF20" i="6"/>
  <c r="EI20" i="6" s="1"/>
  <c r="GL20" i="6" s="1"/>
  <c r="CE20" i="6"/>
  <c r="EH20" i="6" s="1"/>
  <c r="GK20" i="6" s="1"/>
  <c r="CD20" i="6"/>
  <c r="EG20" i="6" s="1"/>
  <c r="GJ20" i="6" s="1"/>
  <c r="CC20" i="6"/>
  <c r="EF20" i="6" s="1"/>
  <c r="GI20" i="6" s="1"/>
  <c r="CB20" i="6"/>
  <c r="EE20" i="6" s="1"/>
  <c r="GH20" i="6" s="1"/>
  <c r="CA20" i="6"/>
  <c r="ED20" i="6" s="1"/>
  <c r="GG20" i="6" s="1"/>
  <c r="BZ20" i="6"/>
  <c r="EC20" i="6" s="1"/>
  <c r="GF20" i="6" s="1"/>
  <c r="BY20" i="6"/>
  <c r="EB20" i="6" s="1"/>
  <c r="GE20" i="6" s="1"/>
  <c r="BX20" i="6"/>
  <c r="EA20" i="6" s="1"/>
  <c r="GD20" i="6" s="1"/>
  <c r="BW20" i="6"/>
  <c r="DZ20" i="6" s="1"/>
  <c r="GC20" i="6" s="1"/>
  <c r="BV20" i="6"/>
  <c r="DY20" i="6" s="1"/>
  <c r="GB20" i="6" s="1"/>
  <c r="BU20" i="6"/>
  <c r="DX20" i="6" s="1"/>
  <c r="GA20" i="6" s="1"/>
  <c r="BT20" i="6"/>
  <c r="DW20" i="6" s="1"/>
  <c r="FZ20" i="6" s="1"/>
  <c r="BS20" i="6"/>
  <c r="DV20" i="6" s="1"/>
  <c r="FY20" i="6" s="1"/>
  <c r="DU19" i="6"/>
  <c r="FX19" i="6" s="1"/>
  <c r="DT19" i="6"/>
  <c r="FW19" i="6" s="1"/>
  <c r="HZ19" i="6" s="1"/>
  <c r="DS19" i="6"/>
  <c r="FV19" i="6" s="1"/>
  <c r="HY19" i="6" s="1"/>
  <c r="DR19" i="6"/>
  <c r="FU19" i="6" s="1"/>
  <c r="HX19" i="6" s="1"/>
  <c r="DQ19" i="6"/>
  <c r="FT19" i="6" s="1"/>
  <c r="HW19" i="6" s="1"/>
  <c r="DP19" i="6"/>
  <c r="FS19" i="6" s="1"/>
  <c r="HV19" i="6" s="1"/>
  <c r="DO19" i="6"/>
  <c r="FR19" i="6" s="1"/>
  <c r="HU19" i="6" s="1"/>
  <c r="DN19" i="6"/>
  <c r="FQ19" i="6" s="1"/>
  <c r="HT19" i="6" s="1"/>
  <c r="DM19" i="6"/>
  <c r="FP19" i="6" s="1"/>
  <c r="HS19" i="6" s="1"/>
  <c r="DL19" i="6"/>
  <c r="FO19" i="6" s="1"/>
  <c r="HR19" i="6" s="1"/>
  <c r="DK19" i="6"/>
  <c r="FN19" i="6" s="1"/>
  <c r="HQ19" i="6" s="1"/>
  <c r="DJ19" i="6"/>
  <c r="FM19" i="6" s="1"/>
  <c r="HP19" i="6" s="1"/>
  <c r="DI19" i="6"/>
  <c r="FL19" i="6" s="1"/>
  <c r="HO19" i="6" s="1"/>
  <c r="DH19" i="6"/>
  <c r="FK19" i="6" s="1"/>
  <c r="HN19" i="6" s="1"/>
  <c r="DG19" i="6"/>
  <c r="FJ19" i="6" s="1"/>
  <c r="HM19" i="6" s="1"/>
  <c r="DF19" i="6"/>
  <c r="FI19" i="6" s="1"/>
  <c r="HL19" i="6" s="1"/>
  <c r="DE19" i="6"/>
  <c r="FH19" i="6" s="1"/>
  <c r="HK19" i="6" s="1"/>
  <c r="DD19" i="6"/>
  <c r="FG19" i="6" s="1"/>
  <c r="HJ19" i="6" s="1"/>
  <c r="DC19" i="6"/>
  <c r="FF19" i="6" s="1"/>
  <c r="HI19" i="6" s="1"/>
  <c r="DB19" i="6"/>
  <c r="FE19" i="6" s="1"/>
  <c r="HH19" i="6" s="1"/>
  <c r="DA19" i="6"/>
  <c r="FD19" i="6" s="1"/>
  <c r="HG19" i="6" s="1"/>
  <c r="CZ19" i="6"/>
  <c r="FC19" i="6" s="1"/>
  <c r="HF19" i="6" s="1"/>
  <c r="CY19" i="6"/>
  <c r="FB19" i="6" s="1"/>
  <c r="HE19" i="6" s="1"/>
  <c r="CX19" i="6"/>
  <c r="FA19" i="6" s="1"/>
  <c r="HD19" i="6" s="1"/>
  <c r="CW19" i="6"/>
  <c r="EZ19" i="6" s="1"/>
  <c r="HC19" i="6" s="1"/>
  <c r="CV19" i="6"/>
  <c r="EY19" i="6" s="1"/>
  <c r="HB19" i="6" s="1"/>
  <c r="CU19" i="6"/>
  <c r="EX19" i="6" s="1"/>
  <c r="HA19" i="6" s="1"/>
  <c r="CT19" i="6"/>
  <c r="EW19" i="6" s="1"/>
  <c r="GZ19" i="6" s="1"/>
  <c r="CS19" i="6"/>
  <c r="EV19" i="6" s="1"/>
  <c r="GY19" i="6" s="1"/>
  <c r="CR19" i="6"/>
  <c r="EU19" i="6" s="1"/>
  <c r="GX19" i="6" s="1"/>
  <c r="CQ19" i="6"/>
  <c r="ET19" i="6" s="1"/>
  <c r="GW19" i="6" s="1"/>
  <c r="CP19" i="6"/>
  <c r="ES19" i="6" s="1"/>
  <c r="GV19" i="6" s="1"/>
  <c r="CO19" i="6"/>
  <c r="ER19" i="6" s="1"/>
  <c r="GU19" i="6" s="1"/>
  <c r="CN19" i="6"/>
  <c r="EQ19" i="6" s="1"/>
  <c r="GT19" i="6" s="1"/>
  <c r="CM19" i="6"/>
  <c r="EP19" i="6" s="1"/>
  <c r="GS19" i="6" s="1"/>
  <c r="CL19" i="6"/>
  <c r="EO19" i="6" s="1"/>
  <c r="GR19" i="6" s="1"/>
  <c r="CK19" i="6"/>
  <c r="EN19" i="6" s="1"/>
  <c r="GQ19" i="6" s="1"/>
  <c r="CJ19" i="6"/>
  <c r="EM19" i="6" s="1"/>
  <c r="GP19" i="6" s="1"/>
  <c r="CI19" i="6"/>
  <c r="EL19" i="6" s="1"/>
  <c r="GO19" i="6" s="1"/>
  <c r="CH19" i="6"/>
  <c r="EK19" i="6" s="1"/>
  <c r="GN19" i="6" s="1"/>
  <c r="CG19" i="6"/>
  <c r="EJ19" i="6" s="1"/>
  <c r="GM19" i="6" s="1"/>
  <c r="CF19" i="6"/>
  <c r="EI19" i="6" s="1"/>
  <c r="GL19" i="6" s="1"/>
  <c r="CE19" i="6"/>
  <c r="EH19" i="6" s="1"/>
  <c r="GK19" i="6" s="1"/>
  <c r="CD19" i="6"/>
  <c r="EG19" i="6" s="1"/>
  <c r="GJ19" i="6" s="1"/>
  <c r="CC19" i="6"/>
  <c r="EF19" i="6" s="1"/>
  <c r="GI19" i="6" s="1"/>
  <c r="CB19" i="6"/>
  <c r="EE19" i="6" s="1"/>
  <c r="GH19" i="6" s="1"/>
  <c r="CA19" i="6"/>
  <c r="ED19" i="6" s="1"/>
  <c r="GG19" i="6" s="1"/>
  <c r="BZ19" i="6"/>
  <c r="EC19" i="6" s="1"/>
  <c r="GF19" i="6" s="1"/>
  <c r="BY19" i="6"/>
  <c r="EB19" i="6" s="1"/>
  <c r="GE19" i="6" s="1"/>
  <c r="BX19" i="6"/>
  <c r="EA19" i="6" s="1"/>
  <c r="GD19" i="6" s="1"/>
  <c r="BW19" i="6"/>
  <c r="DZ19" i="6" s="1"/>
  <c r="GC19" i="6" s="1"/>
  <c r="BV19" i="6"/>
  <c r="DY19" i="6" s="1"/>
  <c r="GB19" i="6" s="1"/>
  <c r="BU19" i="6"/>
  <c r="DX19" i="6" s="1"/>
  <c r="GA19" i="6" s="1"/>
  <c r="BT19" i="6"/>
  <c r="DW19" i="6" s="1"/>
  <c r="FZ19" i="6" s="1"/>
  <c r="BS19" i="6"/>
  <c r="DV19" i="6" s="1"/>
  <c r="FY19" i="6" s="1"/>
  <c r="DU18" i="6"/>
  <c r="FX18" i="6" s="1"/>
  <c r="DT18" i="6"/>
  <c r="FW18" i="6" s="1"/>
  <c r="HZ18" i="6" s="1"/>
  <c r="DS18" i="6"/>
  <c r="FV18" i="6" s="1"/>
  <c r="HY18" i="6" s="1"/>
  <c r="DR18" i="6"/>
  <c r="FU18" i="6" s="1"/>
  <c r="HX18" i="6" s="1"/>
  <c r="DQ18" i="6"/>
  <c r="FT18" i="6" s="1"/>
  <c r="HW18" i="6" s="1"/>
  <c r="DP18" i="6"/>
  <c r="FS18" i="6" s="1"/>
  <c r="HV18" i="6" s="1"/>
  <c r="DO18" i="6"/>
  <c r="FR18" i="6" s="1"/>
  <c r="HU18" i="6" s="1"/>
  <c r="DN18" i="6"/>
  <c r="FQ18" i="6" s="1"/>
  <c r="HT18" i="6" s="1"/>
  <c r="DM18" i="6"/>
  <c r="FP18" i="6" s="1"/>
  <c r="HS18" i="6" s="1"/>
  <c r="DL18" i="6"/>
  <c r="FO18" i="6" s="1"/>
  <c r="HR18" i="6" s="1"/>
  <c r="DK18" i="6"/>
  <c r="FN18" i="6" s="1"/>
  <c r="HQ18" i="6" s="1"/>
  <c r="DJ18" i="6"/>
  <c r="FM18" i="6" s="1"/>
  <c r="HP18" i="6" s="1"/>
  <c r="DI18" i="6"/>
  <c r="FL18" i="6" s="1"/>
  <c r="HO18" i="6" s="1"/>
  <c r="DH18" i="6"/>
  <c r="FK18" i="6" s="1"/>
  <c r="HN18" i="6" s="1"/>
  <c r="DG18" i="6"/>
  <c r="FJ18" i="6" s="1"/>
  <c r="HM18" i="6" s="1"/>
  <c r="DF18" i="6"/>
  <c r="FI18" i="6" s="1"/>
  <c r="HL18" i="6" s="1"/>
  <c r="DE18" i="6"/>
  <c r="FH18" i="6" s="1"/>
  <c r="HK18" i="6" s="1"/>
  <c r="DD18" i="6"/>
  <c r="FG18" i="6" s="1"/>
  <c r="HJ18" i="6" s="1"/>
  <c r="DC18" i="6"/>
  <c r="FF18" i="6" s="1"/>
  <c r="HI18" i="6" s="1"/>
  <c r="DB18" i="6"/>
  <c r="FE18" i="6" s="1"/>
  <c r="HH18" i="6" s="1"/>
  <c r="DA18" i="6"/>
  <c r="FD18" i="6" s="1"/>
  <c r="HG18" i="6" s="1"/>
  <c r="CZ18" i="6"/>
  <c r="FC18" i="6" s="1"/>
  <c r="HF18" i="6" s="1"/>
  <c r="CY18" i="6"/>
  <c r="FB18" i="6" s="1"/>
  <c r="HE18" i="6" s="1"/>
  <c r="CX18" i="6"/>
  <c r="FA18" i="6" s="1"/>
  <c r="HD18" i="6" s="1"/>
  <c r="CW18" i="6"/>
  <c r="EZ18" i="6" s="1"/>
  <c r="HC18" i="6" s="1"/>
  <c r="CV18" i="6"/>
  <c r="EY18" i="6" s="1"/>
  <c r="HB18" i="6" s="1"/>
  <c r="CU18" i="6"/>
  <c r="EX18" i="6" s="1"/>
  <c r="HA18" i="6" s="1"/>
  <c r="CT18" i="6"/>
  <c r="EW18" i="6" s="1"/>
  <c r="GZ18" i="6" s="1"/>
  <c r="CS18" i="6"/>
  <c r="EV18" i="6" s="1"/>
  <c r="GY18" i="6" s="1"/>
  <c r="CR18" i="6"/>
  <c r="EU18" i="6" s="1"/>
  <c r="GX18" i="6" s="1"/>
  <c r="CQ18" i="6"/>
  <c r="ET18" i="6" s="1"/>
  <c r="GW18" i="6" s="1"/>
  <c r="CP18" i="6"/>
  <c r="ES18" i="6" s="1"/>
  <c r="GV18" i="6" s="1"/>
  <c r="CO18" i="6"/>
  <c r="ER18" i="6" s="1"/>
  <c r="GU18" i="6" s="1"/>
  <c r="CN18" i="6"/>
  <c r="EQ18" i="6" s="1"/>
  <c r="GT18" i="6" s="1"/>
  <c r="CM18" i="6"/>
  <c r="EP18" i="6" s="1"/>
  <c r="GS18" i="6" s="1"/>
  <c r="CL18" i="6"/>
  <c r="EO18" i="6" s="1"/>
  <c r="GR18" i="6" s="1"/>
  <c r="CK18" i="6"/>
  <c r="EN18" i="6" s="1"/>
  <c r="GQ18" i="6" s="1"/>
  <c r="CJ18" i="6"/>
  <c r="EM18" i="6" s="1"/>
  <c r="GP18" i="6" s="1"/>
  <c r="CI18" i="6"/>
  <c r="EL18" i="6" s="1"/>
  <c r="GO18" i="6" s="1"/>
  <c r="CH18" i="6"/>
  <c r="EK18" i="6" s="1"/>
  <c r="GN18" i="6" s="1"/>
  <c r="CG18" i="6"/>
  <c r="EJ18" i="6" s="1"/>
  <c r="GM18" i="6" s="1"/>
  <c r="CF18" i="6"/>
  <c r="EI18" i="6" s="1"/>
  <c r="GL18" i="6" s="1"/>
  <c r="CE18" i="6"/>
  <c r="EH18" i="6" s="1"/>
  <c r="GK18" i="6" s="1"/>
  <c r="CD18" i="6"/>
  <c r="EG18" i="6" s="1"/>
  <c r="GJ18" i="6" s="1"/>
  <c r="CC18" i="6"/>
  <c r="EF18" i="6" s="1"/>
  <c r="GI18" i="6" s="1"/>
  <c r="CB18" i="6"/>
  <c r="EE18" i="6" s="1"/>
  <c r="GH18" i="6" s="1"/>
  <c r="CA18" i="6"/>
  <c r="ED18" i="6" s="1"/>
  <c r="GG18" i="6" s="1"/>
  <c r="BZ18" i="6"/>
  <c r="EC18" i="6" s="1"/>
  <c r="GF18" i="6" s="1"/>
  <c r="BY18" i="6"/>
  <c r="EB18" i="6" s="1"/>
  <c r="GE18" i="6" s="1"/>
  <c r="BX18" i="6"/>
  <c r="EA18" i="6" s="1"/>
  <c r="GD18" i="6" s="1"/>
  <c r="BW18" i="6"/>
  <c r="DZ18" i="6" s="1"/>
  <c r="GC18" i="6" s="1"/>
  <c r="BV18" i="6"/>
  <c r="DY18" i="6" s="1"/>
  <c r="GB18" i="6" s="1"/>
  <c r="BU18" i="6"/>
  <c r="DX18" i="6" s="1"/>
  <c r="GA18" i="6" s="1"/>
  <c r="BT18" i="6"/>
  <c r="DW18" i="6" s="1"/>
  <c r="FZ18" i="6" s="1"/>
  <c r="BS18" i="6"/>
  <c r="DV18" i="6" s="1"/>
  <c r="FY18" i="6" s="1"/>
  <c r="DU17" i="6"/>
  <c r="FX17" i="6" s="1"/>
  <c r="DT17" i="6"/>
  <c r="FW17" i="6" s="1"/>
  <c r="HZ17" i="6" s="1"/>
  <c r="DS17" i="6"/>
  <c r="FV17" i="6" s="1"/>
  <c r="HY17" i="6" s="1"/>
  <c r="DR17" i="6"/>
  <c r="FU17" i="6" s="1"/>
  <c r="HX17" i="6" s="1"/>
  <c r="DQ17" i="6"/>
  <c r="FT17" i="6" s="1"/>
  <c r="HW17" i="6" s="1"/>
  <c r="DP17" i="6"/>
  <c r="FS17" i="6" s="1"/>
  <c r="HV17" i="6" s="1"/>
  <c r="DO17" i="6"/>
  <c r="FR17" i="6" s="1"/>
  <c r="HU17" i="6" s="1"/>
  <c r="DN17" i="6"/>
  <c r="FQ17" i="6" s="1"/>
  <c r="HT17" i="6" s="1"/>
  <c r="DM17" i="6"/>
  <c r="FP17" i="6" s="1"/>
  <c r="HS17" i="6" s="1"/>
  <c r="DL17" i="6"/>
  <c r="FO17" i="6" s="1"/>
  <c r="HR17" i="6" s="1"/>
  <c r="DK17" i="6"/>
  <c r="FN17" i="6" s="1"/>
  <c r="HQ17" i="6" s="1"/>
  <c r="DJ17" i="6"/>
  <c r="FM17" i="6" s="1"/>
  <c r="HP17" i="6" s="1"/>
  <c r="DI17" i="6"/>
  <c r="FL17" i="6" s="1"/>
  <c r="HO17" i="6" s="1"/>
  <c r="DH17" i="6"/>
  <c r="FK17" i="6" s="1"/>
  <c r="HN17" i="6" s="1"/>
  <c r="DG17" i="6"/>
  <c r="FJ17" i="6" s="1"/>
  <c r="HM17" i="6" s="1"/>
  <c r="DF17" i="6"/>
  <c r="FI17" i="6" s="1"/>
  <c r="HL17" i="6" s="1"/>
  <c r="DE17" i="6"/>
  <c r="FH17" i="6" s="1"/>
  <c r="HK17" i="6" s="1"/>
  <c r="DD17" i="6"/>
  <c r="FG17" i="6" s="1"/>
  <c r="HJ17" i="6" s="1"/>
  <c r="DC17" i="6"/>
  <c r="FF17" i="6" s="1"/>
  <c r="HI17" i="6" s="1"/>
  <c r="DB17" i="6"/>
  <c r="FE17" i="6" s="1"/>
  <c r="HH17" i="6" s="1"/>
  <c r="DA17" i="6"/>
  <c r="FD17" i="6" s="1"/>
  <c r="HG17" i="6" s="1"/>
  <c r="CZ17" i="6"/>
  <c r="FC17" i="6" s="1"/>
  <c r="HF17" i="6" s="1"/>
  <c r="CY17" i="6"/>
  <c r="FB17" i="6" s="1"/>
  <c r="HE17" i="6" s="1"/>
  <c r="CX17" i="6"/>
  <c r="FA17" i="6" s="1"/>
  <c r="HD17" i="6" s="1"/>
  <c r="CW17" i="6"/>
  <c r="EZ17" i="6" s="1"/>
  <c r="HC17" i="6" s="1"/>
  <c r="CV17" i="6"/>
  <c r="EY17" i="6" s="1"/>
  <c r="HB17" i="6" s="1"/>
  <c r="CU17" i="6"/>
  <c r="EX17" i="6" s="1"/>
  <c r="HA17" i="6" s="1"/>
  <c r="CT17" i="6"/>
  <c r="EW17" i="6" s="1"/>
  <c r="GZ17" i="6" s="1"/>
  <c r="CS17" i="6"/>
  <c r="EV17" i="6" s="1"/>
  <c r="GY17" i="6" s="1"/>
  <c r="CR17" i="6"/>
  <c r="EU17" i="6" s="1"/>
  <c r="GX17" i="6" s="1"/>
  <c r="CQ17" i="6"/>
  <c r="ET17" i="6" s="1"/>
  <c r="GW17" i="6" s="1"/>
  <c r="CP17" i="6"/>
  <c r="ES17" i="6" s="1"/>
  <c r="GV17" i="6" s="1"/>
  <c r="CO17" i="6"/>
  <c r="ER17" i="6" s="1"/>
  <c r="GU17" i="6" s="1"/>
  <c r="CN17" i="6"/>
  <c r="EQ17" i="6" s="1"/>
  <c r="GT17" i="6" s="1"/>
  <c r="CM17" i="6"/>
  <c r="EP17" i="6" s="1"/>
  <c r="GS17" i="6" s="1"/>
  <c r="CL17" i="6"/>
  <c r="EO17" i="6" s="1"/>
  <c r="GR17" i="6" s="1"/>
  <c r="CK17" i="6"/>
  <c r="EN17" i="6" s="1"/>
  <c r="GQ17" i="6" s="1"/>
  <c r="CJ17" i="6"/>
  <c r="EM17" i="6" s="1"/>
  <c r="GP17" i="6" s="1"/>
  <c r="CI17" i="6"/>
  <c r="EL17" i="6" s="1"/>
  <c r="GO17" i="6" s="1"/>
  <c r="CH17" i="6"/>
  <c r="EK17" i="6" s="1"/>
  <c r="GN17" i="6" s="1"/>
  <c r="CG17" i="6"/>
  <c r="EJ17" i="6" s="1"/>
  <c r="GM17" i="6" s="1"/>
  <c r="CF17" i="6"/>
  <c r="EI17" i="6" s="1"/>
  <c r="GL17" i="6" s="1"/>
  <c r="CE17" i="6"/>
  <c r="EH17" i="6" s="1"/>
  <c r="GK17" i="6" s="1"/>
  <c r="CD17" i="6"/>
  <c r="EG17" i="6" s="1"/>
  <c r="GJ17" i="6" s="1"/>
  <c r="CC17" i="6"/>
  <c r="EF17" i="6" s="1"/>
  <c r="GI17" i="6" s="1"/>
  <c r="CB17" i="6"/>
  <c r="EE17" i="6" s="1"/>
  <c r="GH17" i="6" s="1"/>
  <c r="CA17" i="6"/>
  <c r="ED17" i="6" s="1"/>
  <c r="GG17" i="6" s="1"/>
  <c r="BZ17" i="6"/>
  <c r="EC17" i="6" s="1"/>
  <c r="GF17" i="6" s="1"/>
  <c r="BY17" i="6"/>
  <c r="EB17" i="6" s="1"/>
  <c r="GE17" i="6" s="1"/>
  <c r="BX17" i="6"/>
  <c r="EA17" i="6" s="1"/>
  <c r="GD17" i="6" s="1"/>
  <c r="BW17" i="6"/>
  <c r="DZ17" i="6" s="1"/>
  <c r="GC17" i="6" s="1"/>
  <c r="BV17" i="6"/>
  <c r="DY17" i="6" s="1"/>
  <c r="GB17" i="6" s="1"/>
  <c r="BU17" i="6"/>
  <c r="DX17" i="6" s="1"/>
  <c r="GA17" i="6" s="1"/>
  <c r="BT17" i="6"/>
  <c r="DW17" i="6" s="1"/>
  <c r="FZ17" i="6" s="1"/>
  <c r="BS17" i="6"/>
  <c r="DV17" i="6" s="1"/>
  <c r="FY17" i="6" s="1"/>
  <c r="DU16" i="6"/>
  <c r="FX16" i="6" s="1"/>
  <c r="DT16" i="6"/>
  <c r="FW16" i="6" s="1"/>
  <c r="HZ16" i="6" s="1"/>
  <c r="DS16" i="6"/>
  <c r="FV16" i="6" s="1"/>
  <c r="HY16" i="6" s="1"/>
  <c r="DR16" i="6"/>
  <c r="FU16" i="6" s="1"/>
  <c r="HX16" i="6" s="1"/>
  <c r="DQ16" i="6"/>
  <c r="FT16" i="6" s="1"/>
  <c r="HW16" i="6" s="1"/>
  <c r="DP16" i="6"/>
  <c r="FS16" i="6" s="1"/>
  <c r="HV16" i="6" s="1"/>
  <c r="DO16" i="6"/>
  <c r="FR16" i="6" s="1"/>
  <c r="HU16" i="6" s="1"/>
  <c r="DN16" i="6"/>
  <c r="FQ16" i="6" s="1"/>
  <c r="HT16" i="6" s="1"/>
  <c r="DM16" i="6"/>
  <c r="FP16" i="6" s="1"/>
  <c r="HS16" i="6" s="1"/>
  <c r="DL16" i="6"/>
  <c r="FO16" i="6" s="1"/>
  <c r="HR16" i="6" s="1"/>
  <c r="DK16" i="6"/>
  <c r="FN16" i="6" s="1"/>
  <c r="HQ16" i="6" s="1"/>
  <c r="DJ16" i="6"/>
  <c r="FM16" i="6" s="1"/>
  <c r="HP16" i="6" s="1"/>
  <c r="DI16" i="6"/>
  <c r="FL16" i="6" s="1"/>
  <c r="HO16" i="6" s="1"/>
  <c r="DH16" i="6"/>
  <c r="FK16" i="6" s="1"/>
  <c r="HN16" i="6" s="1"/>
  <c r="DG16" i="6"/>
  <c r="FJ16" i="6" s="1"/>
  <c r="HM16" i="6" s="1"/>
  <c r="DF16" i="6"/>
  <c r="FI16" i="6" s="1"/>
  <c r="HL16" i="6" s="1"/>
  <c r="DE16" i="6"/>
  <c r="FH16" i="6" s="1"/>
  <c r="HK16" i="6" s="1"/>
  <c r="DD16" i="6"/>
  <c r="FG16" i="6" s="1"/>
  <c r="HJ16" i="6" s="1"/>
  <c r="DC16" i="6"/>
  <c r="FF16" i="6" s="1"/>
  <c r="HI16" i="6" s="1"/>
  <c r="DB16" i="6"/>
  <c r="FE16" i="6" s="1"/>
  <c r="HH16" i="6" s="1"/>
  <c r="DA16" i="6"/>
  <c r="FD16" i="6" s="1"/>
  <c r="HG16" i="6" s="1"/>
  <c r="CZ16" i="6"/>
  <c r="FC16" i="6" s="1"/>
  <c r="HF16" i="6" s="1"/>
  <c r="CY16" i="6"/>
  <c r="FB16" i="6" s="1"/>
  <c r="HE16" i="6" s="1"/>
  <c r="CX16" i="6"/>
  <c r="FA16" i="6" s="1"/>
  <c r="HD16" i="6" s="1"/>
  <c r="CW16" i="6"/>
  <c r="EZ16" i="6" s="1"/>
  <c r="HC16" i="6" s="1"/>
  <c r="CV16" i="6"/>
  <c r="EY16" i="6" s="1"/>
  <c r="HB16" i="6" s="1"/>
  <c r="CU16" i="6"/>
  <c r="EX16" i="6" s="1"/>
  <c r="HA16" i="6" s="1"/>
  <c r="CT16" i="6"/>
  <c r="EW16" i="6" s="1"/>
  <c r="GZ16" i="6" s="1"/>
  <c r="CS16" i="6"/>
  <c r="EV16" i="6" s="1"/>
  <c r="GY16" i="6" s="1"/>
  <c r="CR16" i="6"/>
  <c r="EU16" i="6" s="1"/>
  <c r="GX16" i="6" s="1"/>
  <c r="CQ16" i="6"/>
  <c r="ET16" i="6" s="1"/>
  <c r="GW16" i="6" s="1"/>
  <c r="CP16" i="6"/>
  <c r="ES16" i="6" s="1"/>
  <c r="GV16" i="6" s="1"/>
  <c r="CO16" i="6"/>
  <c r="ER16" i="6" s="1"/>
  <c r="GU16" i="6" s="1"/>
  <c r="CN16" i="6"/>
  <c r="EQ16" i="6" s="1"/>
  <c r="GT16" i="6" s="1"/>
  <c r="CM16" i="6"/>
  <c r="EP16" i="6" s="1"/>
  <c r="GS16" i="6" s="1"/>
  <c r="CL16" i="6"/>
  <c r="EO16" i="6" s="1"/>
  <c r="GR16" i="6" s="1"/>
  <c r="CK16" i="6"/>
  <c r="EN16" i="6" s="1"/>
  <c r="GQ16" i="6" s="1"/>
  <c r="CJ16" i="6"/>
  <c r="EM16" i="6" s="1"/>
  <c r="GP16" i="6" s="1"/>
  <c r="CI16" i="6"/>
  <c r="EL16" i="6" s="1"/>
  <c r="GO16" i="6" s="1"/>
  <c r="CH16" i="6"/>
  <c r="EK16" i="6" s="1"/>
  <c r="GN16" i="6" s="1"/>
  <c r="CG16" i="6"/>
  <c r="EJ16" i="6" s="1"/>
  <c r="GM16" i="6" s="1"/>
  <c r="CF16" i="6"/>
  <c r="EI16" i="6" s="1"/>
  <c r="GL16" i="6" s="1"/>
  <c r="CE16" i="6"/>
  <c r="EH16" i="6" s="1"/>
  <c r="GK16" i="6" s="1"/>
  <c r="CD16" i="6"/>
  <c r="EG16" i="6" s="1"/>
  <c r="GJ16" i="6" s="1"/>
  <c r="CC16" i="6"/>
  <c r="EF16" i="6" s="1"/>
  <c r="GI16" i="6" s="1"/>
  <c r="CB16" i="6"/>
  <c r="EE16" i="6" s="1"/>
  <c r="GH16" i="6" s="1"/>
  <c r="CA16" i="6"/>
  <c r="ED16" i="6" s="1"/>
  <c r="GG16" i="6" s="1"/>
  <c r="BZ16" i="6"/>
  <c r="EC16" i="6" s="1"/>
  <c r="GF16" i="6" s="1"/>
  <c r="BY16" i="6"/>
  <c r="EB16" i="6" s="1"/>
  <c r="GE16" i="6" s="1"/>
  <c r="BX16" i="6"/>
  <c r="EA16" i="6" s="1"/>
  <c r="GD16" i="6" s="1"/>
  <c r="BW16" i="6"/>
  <c r="DZ16" i="6" s="1"/>
  <c r="GC16" i="6" s="1"/>
  <c r="BV16" i="6"/>
  <c r="DY16" i="6" s="1"/>
  <c r="GB16" i="6" s="1"/>
  <c r="BU16" i="6"/>
  <c r="DX16" i="6" s="1"/>
  <c r="GA16" i="6" s="1"/>
  <c r="BT16" i="6"/>
  <c r="DW16" i="6" s="1"/>
  <c r="FZ16" i="6" s="1"/>
  <c r="BS16" i="6"/>
  <c r="DV16" i="6" s="1"/>
  <c r="FY16" i="6" s="1"/>
  <c r="DU15" i="6"/>
  <c r="FX15" i="6" s="1"/>
  <c r="DT15" i="6"/>
  <c r="FW15" i="6" s="1"/>
  <c r="HZ15" i="6" s="1"/>
  <c r="DS15" i="6"/>
  <c r="FV15" i="6" s="1"/>
  <c r="HY15" i="6" s="1"/>
  <c r="DR15" i="6"/>
  <c r="FU15" i="6" s="1"/>
  <c r="HX15" i="6" s="1"/>
  <c r="DQ15" i="6"/>
  <c r="FT15" i="6" s="1"/>
  <c r="HW15" i="6" s="1"/>
  <c r="DP15" i="6"/>
  <c r="FS15" i="6" s="1"/>
  <c r="HV15" i="6" s="1"/>
  <c r="DO15" i="6"/>
  <c r="FR15" i="6" s="1"/>
  <c r="HU15" i="6" s="1"/>
  <c r="DN15" i="6"/>
  <c r="FQ15" i="6" s="1"/>
  <c r="HT15" i="6" s="1"/>
  <c r="DM15" i="6"/>
  <c r="FP15" i="6" s="1"/>
  <c r="HS15" i="6" s="1"/>
  <c r="DL15" i="6"/>
  <c r="FO15" i="6" s="1"/>
  <c r="HR15" i="6" s="1"/>
  <c r="DK15" i="6"/>
  <c r="FN15" i="6" s="1"/>
  <c r="HQ15" i="6" s="1"/>
  <c r="DJ15" i="6"/>
  <c r="FM15" i="6" s="1"/>
  <c r="HP15" i="6" s="1"/>
  <c r="DI15" i="6"/>
  <c r="FL15" i="6" s="1"/>
  <c r="HO15" i="6" s="1"/>
  <c r="DH15" i="6"/>
  <c r="FK15" i="6" s="1"/>
  <c r="HN15" i="6" s="1"/>
  <c r="DG15" i="6"/>
  <c r="FJ15" i="6" s="1"/>
  <c r="HM15" i="6" s="1"/>
  <c r="DF15" i="6"/>
  <c r="FI15" i="6" s="1"/>
  <c r="HL15" i="6" s="1"/>
  <c r="DE15" i="6"/>
  <c r="FH15" i="6" s="1"/>
  <c r="HK15" i="6" s="1"/>
  <c r="DD15" i="6"/>
  <c r="FG15" i="6" s="1"/>
  <c r="HJ15" i="6" s="1"/>
  <c r="DC15" i="6"/>
  <c r="FF15" i="6" s="1"/>
  <c r="HI15" i="6" s="1"/>
  <c r="DB15" i="6"/>
  <c r="FE15" i="6" s="1"/>
  <c r="HH15" i="6" s="1"/>
  <c r="DA15" i="6"/>
  <c r="FD15" i="6" s="1"/>
  <c r="HG15" i="6" s="1"/>
  <c r="CZ15" i="6"/>
  <c r="FC15" i="6" s="1"/>
  <c r="HF15" i="6" s="1"/>
  <c r="CY15" i="6"/>
  <c r="FB15" i="6" s="1"/>
  <c r="HE15" i="6" s="1"/>
  <c r="CX15" i="6"/>
  <c r="FA15" i="6" s="1"/>
  <c r="HD15" i="6" s="1"/>
  <c r="CW15" i="6"/>
  <c r="EZ15" i="6" s="1"/>
  <c r="HC15" i="6" s="1"/>
  <c r="CV15" i="6"/>
  <c r="EY15" i="6" s="1"/>
  <c r="HB15" i="6" s="1"/>
  <c r="CU15" i="6"/>
  <c r="EX15" i="6" s="1"/>
  <c r="HA15" i="6" s="1"/>
  <c r="CT15" i="6"/>
  <c r="EW15" i="6" s="1"/>
  <c r="GZ15" i="6" s="1"/>
  <c r="CS15" i="6"/>
  <c r="EV15" i="6" s="1"/>
  <c r="GY15" i="6" s="1"/>
  <c r="CR15" i="6"/>
  <c r="EU15" i="6" s="1"/>
  <c r="GX15" i="6" s="1"/>
  <c r="CQ15" i="6"/>
  <c r="ET15" i="6" s="1"/>
  <c r="GW15" i="6" s="1"/>
  <c r="CP15" i="6"/>
  <c r="ES15" i="6" s="1"/>
  <c r="GV15" i="6" s="1"/>
  <c r="CO15" i="6"/>
  <c r="ER15" i="6" s="1"/>
  <c r="GU15" i="6" s="1"/>
  <c r="CN15" i="6"/>
  <c r="EQ15" i="6" s="1"/>
  <c r="GT15" i="6" s="1"/>
  <c r="CM15" i="6"/>
  <c r="EP15" i="6" s="1"/>
  <c r="GS15" i="6" s="1"/>
  <c r="CL15" i="6"/>
  <c r="EO15" i="6" s="1"/>
  <c r="GR15" i="6" s="1"/>
  <c r="CK15" i="6"/>
  <c r="EN15" i="6" s="1"/>
  <c r="GQ15" i="6" s="1"/>
  <c r="CJ15" i="6"/>
  <c r="EM15" i="6" s="1"/>
  <c r="GP15" i="6" s="1"/>
  <c r="CI15" i="6"/>
  <c r="EL15" i="6" s="1"/>
  <c r="GO15" i="6" s="1"/>
  <c r="CH15" i="6"/>
  <c r="EK15" i="6" s="1"/>
  <c r="GN15" i="6" s="1"/>
  <c r="CG15" i="6"/>
  <c r="EJ15" i="6" s="1"/>
  <c r="GM15" i="6" s="1"/>
  <c r="CF15" i="6"/>
  <c r="EI15" i="6" s="1"/>
  <c r="GL15" i="6" s="1"/>
  <c r="CE15" i="6"/>
  <c r="EH15" i="6" s="1"/>
  <c r="GK15" i="6" s="1"/>
  <c r="CD15" i="6"/>
  <c r="EG15" i="6" s="1"/>
  <c r="GJ15" i="6" s="1"/>
  <c r="CC15" i="6"/>
  <c r="EF15" i="6" s="1"/>
  <c r="GI15" i="6" s="1"/>
  <c r="CB15" i="6"/>
  <c r="EE15" i="6" s="1"/>
  <c r="GH15" i="6" s="1"/>
  <c r="CA15" i="6"/>
  <c r="ED15" i="6" s="1"/>
  <c r="GG15" i="6" s="1"/>
  <c r="BZ15" i="6"/>
  <c r="EC15" i="6" s="1"/>
  <c r="GF15" i="6" s="1"/>
  <c r="BY15" i="6"/>
  <c r="EB15" i="6" s="1"/>
  <c r="GE15" i="6" s="1"/>
  <c r="BX15" i="6"/>
  <c r="EA15" i="6" s="1"/>
  <c r="GD15" i="6" s="1"/>
  <c r="BW15" i="6"/>
  <c r="DZ15" i="6" s="1"/>
  <c r="GC15" i="6" s="1"/>
  <c r="BV15" i="6"/>
  <c r="DY15" i="6" s="1"/>
  <c r="GB15" i="6" s="1"/>
  <c r="BU15" i="6"/>
  <c r="DX15" i="6" s="1"/>
  <c r="GA15" i="6" s="1"/>
  <c r="BT15" i="6"/>
  <c r="DW15" i="6" s="1"/>
  <c r="FZ15" i="6" s="1"/>
  <c r="BS15" i="6"/>
  <c r="DV15" i="6" s="1"/>
  <c r="FY15" i="6" s="1"/>
  <c r="DU14" i="6"/>
  <c r="FX14" i="6" s="1"/>
  <c r="DT14" i="6"/>
  <c r="FW14" i="6" s="1"/>
  <c r="HZ14" i="6" s="1"/>
  <c r="DS14" i="6"/>
  <c r="FV14" i="6" s="1"/>
  <c r="HY14" i="6" s="1"/>
  <c r="DR14" i="6"/>
  <c r="FU14" i="6" s="1"/>
  <c r="HX14" i="6" s="1"/>
  <c r="DQ14" i="6"/>
  <c r="FT14" i="6" s="1"/>
  <c r="HW14" i="6" s="1"/>
  <c r="DP14" i="6"/>
  <c r="FS14" i="6" s="1"/>
  <c r="HV14" i="6" s="1"/>
  <c r="DO14" i="6"/>
  <c r="FR14" i="6" s="1"/>
  <c r="HU14" i="6" s="1"/>
  <c r="DN14" i="6"/>
  <c r="FQ14" i="6" s="1"/>
  <c r="HT14" i="6" s="1"/>
  <c r="DM14" i="6"/>
  <c r="FP14" i="6" s="1"/>
  <c r="HS14" i="6" s="1"/>
  <c r="DL14" i="6"/>
  <c r="FO14" i="6" s="1"/>
  <c r="HR14" i="6" s="1"/>
  <c r="DK14" i="6"/>
  <c r="FN14" i="6" s="1"/>
  <c r="HQ14" i="6" s="1"/>
  <c r="DJ14" i="6"/>
  <c r="FM14" i="6" s="1"/>
  <c r="HP14" i="6" s="1"/>
  <c r="DI14" i="6"/>
  <c r="FL14" i="6" s="1"/>
  <c r="HO14" i="6" s="1"/>
  <c r="DH14" i="6"/>
  <c r="FK14" i="6" s="1"/>
  <c r="HN14" i="6" s="1"/>
  <c r="DG14" i="6"/>
  <c r="FJ14" i="6" s="1"/>
  <c r="HM14" i="6" s="1"/>
  <c r="DF14" i="6"/>
  <c r="FI14" i="6" s="1"/>
  <c r="HL14" i="6" s="1"/>
  <c r="DE14" i="6"/>
  <c r="FH14" i="6" s="1"/>
  <c r="HK14" i="6" s="1"/>
  <c r="DD14" i="6"/>
  <c r="FG14" i="6" s="1"/>
  <c r="HJ14" i="6" s="1"/>
  <c r="DC14" i="6"/>
  <c r="FF14" i="6" s="1"/>
  <c r="HI14" i="6" s="1"/>
  <c r="DB14" i="6"/>
  <c r="FE14" i="6" s="1"/>
  <c r="HH14" i="6" s="1"/>
  <c r="DA14" i="6"/>
  <c r="FD14" i="6" s="1"/>
  <c r="HG14" i="6" s="1"/>
  <c r="CZ14" i="6"/>
  <c r="FC14" i="6" s="1"/>
  <c r="HF14" i="6" s="1"/>
  <c r="CY14" i="6"/>
  <c r="FB14" i="6" s="1"/>
  <c r="HE14" i="6" s="1"/>
  <c r="CX14" i="6"/>
  <c r="FA14" i="6" s="1"/>
  <c r="HD14" i="6" s="1"/>
  <c r="CW14" i="6"/>
  <c r="EZ14" i="6" s="1"/>
  <c r="HC14" i="6" s="1"/>
  <c r="CV14" i="6"/>
  <c r="EY14" i="6" s="1"/>
  <c r="HB14" i="6" s="1"/>
  <c r="CU14" i="6"/>
  <c r="EX14" i="6" s="1"/>
  <c r="HA14" i="6" s="1"/>
  <c r="CT14" i="6"/>
  <c r="EW14" i="6" s="1"/>
  <c r="GZ14" i="6" s="1"/>
  <c r="CS14" i="6"/>
  <c r="EV14" i="6" s="1"/>
  <c r="GY14" i="6" s="1"/>
  <c r="CR14" i="6"/>
  <c r="EU14" i="6" s="1"/>
  <c r="GX14" i="6" s="1"/>
  <c r="CQ14" i="6"/>
  <c r="ET14" i="6" s="1"/>
  <c r="GW14" i="6" s="1"/>
  <c r="CP14" i="6"/>
  <c r="ES14" i="6" s="1"/>
  <c r="GV14" i="6" s="1"/>
  <c r="CO14" i="6"/>
  <c r="ER14" i="6" s="1"/>
  <c r="GU14" i="6" s="1"/>
  <c r="CN14" i="6"/>
  <c r="EQ14" i="6" s="1"/>
  <c r="GT14" i="6" s="1"/>
  <c r="CM14" i="6"/>
  <c r="EP14" i="6" s="1"/>
  <c r="GS14" i="6" s="1"/>
  <c r="CL14" i="6"/>
  <c r="EO14" i="6" s="1"/>
  <c r="GR14" i="6" s="1"/>
  <c r="CK14" i="6"/>
  <c r="EN14" i="6" s="1"/>
  <c r="GQ14" i="6" s="1"/>
  <c r="CJ14" i="6"/>
  <c r="EM14" i="6" s="1"/>
  <c r="GP14" i="6" s="1"/>
  <c r="CI14" i="6"/>
  <c r="EL14" i="6" s="1"/>
  <c r="GO14" i="6" s="1"/>
  <c r="CH14" i="6"/>
  <c r="EK14" i="6" s="1"/>
  <c r="GN14" i="6" s="1"/>
  <c r="CG14" i="6"/>
  <c r="EJ14" i="6" s="1"/>
  <c r="GM14" i="6" s="1"/>
  <c r="CF14" i="6"/>
  <c r="EI14" i="6" s="1"/>
  <c r="GL14" i="6" s="1"/>
  <c r="CE14" i="6"/>
  <c r="EH14" i="6" s="1"/>
  <c r="GK14" i="6" s="1"/>
  <c r="CD14" i="6"/>
  <c r="EG14" i="6" s="1"/>
  <c r="GJ14" i="6" s="1"/>
  <c r="CC14" i="6"/>
  <c r="EF14" i="6" s="1"/>
  <c r="GI14" i="6" s="1"/>
  <c r="CB14" i="6"/>
  <c r="EE14" i="6" s="1"/>
  <c r="GH14" i="6" s="1"/>
  <c r="CA14" i="6"/>
  <c r="ED14" i="6" s="1"/>
  <c r="GG14" i="6" s="1"/>
  <c r="BZ14" i="6"/>
  <c r="EC14" i="6" s="1"/>
  <c r="GF14" i="6" s="1"/>
  <c r="BY14" i="6"/>
  <c r="EB14" i="6" s="1"/>
  <c r="GE14" i="6" s="1"/>
  <c r="BX14" i="6"/>
  <c r="EA14" i="6" s="1"/>
  <c r="GD14" i="6" s="1"/>
  <c r="BW14" i="6"/>
  <c r="DZ14" i="6" s="1"/>
  <c r="GC14" i="6" s="1"/>
  <c r="BV14" i="6"/>
  <c r="DY14" i="6" s="1"/>
  <c r="GB14" i="6" s="1"/>
  <c r="BU14" i="6"/>
  <c r="DX14" i="6" s="1"/>
  <c r="GA14" i="6" s="1"/>
  <c r="BT14" i="6"/>
  <c r="DW14" i="6" s="1"/>
  <c r="FZ14" i="6" s="1"/>
  <c r="BS14" i="6"/>
  <c r="DV14" i="6" s="1"/>
  <c r="FY14" i="6" s="1"/>
  <c r="DU13" i="6"/>
  <c r="FX13" i="6" s="1"/>
  <c r="DT13" i="6"/>
  <c r="FW13" i="6" s="1"/>
  <c r="HZ13" i="6" s="1"/>
  <c r="DS13" i="6"/>
  <c r="FV13" i="6" s="1"/>
  <c r="HY13" i="6" s="1"/>
  <c r="DR13" i="6"/>
  <c r="FU13" i="6" s="1"/>
  <c r="HX13" i="6" s="1"/>
  <c r="DQ13" i="6"/>
  <c r="FT13" i="6" s="1"/>
  <c r="HW13" i="6" s="1"/>
  <c r="DP13" i="6"/>
  <c r="FS13" i="6" s="1"/>
  <c r="HV13" i="6" s="1"/>
  <c r="DO13" i="6"/>
  <c r="FR13" i="6" s="1"/>
  <c r="HU13" i="6" s="1"/>
  <c r="DN13" i="6"/>
  <c r="FQ13" i="6" s="1"/>
  <c r="HT13" i="6" s="1"/>
  <c r="DM13" i="6"/>
  <c r="FP13" i="6" s="1"/>
  <c r="HS13" i="6" s="1"/>
  <c r="DL13" i="6"/>
  <c r="FO13" i="6" s="1"/>
  <c r="HR13" i="6" s="1"/>
  <c r="DK13" i="6"/>
  <c r="FN13" i="6" s="1"/>
  <c r="HQ13" i="6" s="1"/>
  <c r="DJ13" i="6"/>
  <c r="FM13" i="6" s="1"/>
  <c r="HP13" i="6" s="1"/>
  <c r="DI13" i="6"/>
  <c r="FL13" i="6" s="1"/>
  <c r="HO13" i="6" s="1"/>
  <c r="DH13" i="6"/>
  <c r="FK13" i="6" s="1"/>
  <c r="HN13" i="6" s="1"/>
  <c r="DG13" i="6"/>
  <c r="FJ13" i="6" s="1"/>
  <c r="HM13" i="6" s="1"/>
  <c r="DF13" i="6"/>
  <c r="FI13" i="6" s="1"/>
  <c r="HL13" i="6" s="1"/>
  <c r="DE13" i="6"/>
  <c r="FH13" i="6" s="1"/>
  <c r="HK13" i="6" s="1"/>
  <c r="DD13" i="6"/>
  <c r="FG13" i="6" s="1"/>
  <c r="HJ13" i="6" s="1"/>
  <c r="DC13" i="6"/>
  <c r="FF13" i="6" s="1"/>
  <c r="HI13" i="6" s="1"/>
  <c r="DB13" i="6"/>
  <c r="FE13" i="6" s="1"/>
  <c r="HH13" i="6" s="1"/>
  <c r="DA13" i="6"/>
  <c r="FD13" i="6" s="1"/>
  <c r="HG13" i="6" s="1"/>
  <c r="CZ13" i="6"/>
  <c r="FC13" i="6" s="1"/>
  <c r="HF13" i="6" s="1"/>
  <c r="CY13" i="6"/>
  <c r="FB13" i="6" s="1"/>
  <c r="HE13" i="6" s="1"/>
  <c r="CX13" i="6"/>
  <c r="FA13" i="6" s="1"/>
  <c r="HD13" i="6" s="1"/>
  <c r="CW13" i="6"/>
  <c r="EZ13" i="6" s="1"/>
  <c r="HC13" i="6" s="1"/>
  <c r="CV13" i="6"/>
  <c r="EY13" i="6" s="1"/>
  <c r="HB13" i="6" s="1"/>
  <c r="CU13" i="6"/>
  <c r="EX13" i="6" s="1"/>
  <c r="HA13" i="6" s="1"/>
  <c r="CT13" i="6"/>
  <c r="EW13" i="6" s="1"/>
  <c r="GZ13" i="6" s="1"/>
  <c r="CS13" i="6"/>
  <c r="EV13" i="6" s="1"/>
  <c r="GY13" i="6" s="1"/>
  <c r="CR13" i="6"/>
  <c r="EU13" i="6" s="1"/>
  <c r="GX13" i="6" s="1"/>
  <c r="CQ13" i="6"/>
  <c r="ET13" i="6" s="1"/>
  <c r="GW13" i="6" s="1"/>
  <c r="CP13" i="6"/>
  <c r="ES13" i="6" s="1"/>
  <c r="GV13" i="6" s="1"/>
  <c r="CO13" i="6"/>
  <c r="ER13" i="6" s="1"/>
  <c r="GU13" i="6" s="1"/>
  <c r="CN13" i="6"/>
  <c r="EQ13" i="6" s="1"/>
  <c r="GT13" i="6" s="1"/>
  <c r="CM13" i="6"/>
  <c r="EP13" i="6" s="1"/>
  <c r="GS13" i="6" s="1"/>
  <c r="CL13" i="6"/>
  <c r="EO13" i="6" s="1"/>
  <c r="GR13" i="6" s="1"/>
  <c r="CK13" i="6"/>
  <c r="EN13" i="6" s="1"/>
  <c r="GQ13" i="6" s="1"/>
  <c r="CJ13" i="6"/>
  <c r="EM13" i="6" s="1"/>
  <c r="GP13" i="6" s="1"/>
  <c r="CI13" i="6"/>
  <c r="EL13" i="6" s="1"/>
  <c r="GO13" i="6" s="1"/>
  <c r="CH13" i="6"/>
  <c r="EK13" i="6" s="1"/>
  <c r="GN13" i="6" s="1"/>
  <c r="CG13" i="6"/>
  <c r="EJ13" i="6" s="1"/>
  <c r="GM13" i="6" s="1"/>
  <c r="CF13" i="6"/>
  <c r="EI13" i="6" s="1"/>
  <c r="GL13" i="6" s="1"/>
  <c r="CE13" i="6"/>
  <c r="EH13" i="6" s="1"/>
  <c r="GK13" i="6" s="1"/>
  <c r="CD13" i="6"/>
  <c r="EG13" i="6" s="1"/>
  <c r="GJ13" i="6" s="1"/>
  <c r="CC13" i="6"/>
  <c r="EF13" i="6" s="1"/>
  <c r="GI13" i="6" s="1"/>
  <c r="CB13" i="6"/>
  <c r="EE13" i="6" s="1"/>
  <c r="GH13" i="6" s="1"/>
  <c r="CA13" i="6"/>
  <c r="ED13" i="6" s="1"/>
  <c r="GG13" i="6" s="1"/>
  <c r="BZ13" i="6"/>
  <c r="EC13" i="6" s="1"/>
  <c r="GF13" i="6" s="1"/>
  <c r="BY13" i="6"/>
  <c r="EB13" i="6" s="1"/>
  <c r="GE13" i="6" s="1"/>
  <c r="BX13" i="6"/>
  <c r="EA13" i="6" s="1"/>
  <c r="GD13" i="6" s="1"/>
  <c r="BW13" i="6"/>
  <c r="DZ13" i="6" s="1"/>
  <c r="GC13" i="6" s="1"/>
  <c r="BV13" i="6"/>
  <c r="DY13" i="6" s="1"/>
  <c r="GB13" i="6" s="1"/>
  <c r="BU13" i="6"/>
  <c r="DX13" i="6" s="1"/>
  <c r="GA13" i="6" s="1"/>
  <c r="BT13" i="6"/>
  <c r="DW13" i="6" s="1"/>
  <c r="FZ13" i="6" s="1"/>
  <c r="BS13" i="6"/>
  <c r="DV13" i="6" s="1"/>
  <c r="FY13" i="6" s="1"/>
  <c r="DU12" i="6"/>
  <c r="FX12" i="6" s="1"/>
  <c r="DT12" i="6"/>
  <c r="FW12" i="6" s="1"/>
  <c r="HZ12" i="6" s="1"/>
  <c r="DS12" i="6"/>
  <c r="FV12" i="6" s="1"/>
  <c r="HY12" i="6" s="1"/>
  <c r="DR12" i="6"/>
  <c r="FU12" i="6" s="1"/>
  <c r="HX12" i="6" s="1"/>
  <c r="DQ12" i="6"/>
  <c r="FT12" i="6" s="1"/>
  <c r="HW12" i="6" s="1"/>
  <c r="DP12" i="6"/>
  <c r="FS12" i="6" s="1"/>
  <c r="HV12" i="6" s="1"/>
  <c r="DO12" i="6"/>
  <c r="FR12" i="6" s="1"/>
  <c r="HU12" i="6" s="1"/>
  <c r="DN12" i="6"/>
  <c r="FQ12" i="6" s="1"/>
  <c r="HT12" i="6" s="1"/>
  <c r="DM12" i="6"/>
  <c r="FP12" i="6" s="1"/>
  <c r="HS12" i="6" s="1"/>
  <c r="DL12" i="6"/>
  <c r="FO12" i="6" s="1"/>
  <c r="HR12" i="6" s="1"/>
  <c r="DK12" i="6"/>
  <c r="FN12" i="6" s="1"/>
  <c r="HQ12" i="6" s="1"/>
  <c r="DJ12" i="6"/>
  <c r="FM12" i="6" s="1"/>
  <c r="HP12" i="6" s="1"/>
  <c r="DI12" i="6"/>
  <c r="FL12" i="6" s="1"/>
  <c r="HO12" i="6" s="1"/>
  <c r="DH12" i="6"/>
  <c r="FK12" i="6" s="1"/>
  <c r="HN12" i="6" s="1"/>
  <c r="DG12" i="6"/>
  <c r="FJ12" i="6" s="1"/>
  <c r="HM12" i="6" s="1"/>
  <c r="DF12" i="6"/>
  <c r="FI12" i="6" s="1"/>
  <c r="HL12" i="6" s="1"/>
  <c r="DE12" i="6"/>
  <c r="FH12" i="6" s="1"/>
  <c r="HK12" i="6" s="1"/>
  <c r="DD12" i="6"/>
  <c r="FG12" i="6" s="1"/>
  <c r="HJ12" i="6" s="1"/>
  <c r="DC12" i="6"/>
  <c r="FF12" i="6" s="1"/>
  <c r="HI12" i="6" s="1"/>
  <c r="DB12" i="6"/>
  <c r="FE12" i="6" s="1"/>
  <c r="HH12" i="6" s="1"/>
  <c r="DA12" i="6"/>
  <c r="FD12" i="6" s="1"/>
  <c r="HG12" i="6" s="1"/>
  <c r="CZ12" i="6"/>
  <c r="FC12" i="6" s="1"/>
  <c r="HF12" i="6" s="1"/>
  <c r="CY12" i="6"/>
  <c r="FB12" i="6" s="1"/>
  <c r="HE12" i="6" s="1"/>
  <c r="CX12" i="6"/>
  <c r="FA12" i="6" s="1"/>
  <c r="HD12" i="6" s="1"/>
  <c r="CW12" i="6"/>
  <c r="EZ12" i="6" s="1"/>
  <c r="HC12" i="6" s="1"/>
  <c r="CV12" i="6"/>
  <c r="EY12" i="6" s="1"/>
  <c r="HB12" i="6" s="1"/>
  <c r="CU12" i="6"/>
  <c r="EX12" i="6" s="1"/>
  <c r="HA12" i="6" s="1"/>
  <c r="CT12" i="6"/>
  <c r="EW12" i="6" s="1"/>
  <c r="GZ12" i="6" s="1"/>
  <c r="CS12" i="6"/>
  <c r="EV12" i="6" s="1"/>
  <c r="GY12" i="6" s="1"/>
  <c r="CR12" i="6"/>
  <c r="EU12" i="6" s="1"/>
  <c r="GX12" i="6" s="1"/>
  <c r="CQ12" i="6"/>
  <c r="ET12" i="6" s="1"/>
  <c r="GW12" i="6" s="1"/>
  <c r="CP12" i="6"/>
  <c r="ES12" i="6" s="1"/>
  <c r="GV12" i="6" s="1"/>
  <c r="CO12" i="6"/>
  <c r="ER12" i="6" s="1"/>
  <c r="GU12" i="6" s="1"/>
  <c r="CN12" i="6"/>
  <c r="EQ12" i="6" s="1"/>
  <c r="GT12" i="6" s="1"/>
  <c r="CM12" i="6"/>
  <c r="EP12" i="6" s="1"/>
  <c r="GS12" i="6" s="1"/>
  <c r="CL12" i="6"/>
  <c r="EO12" i="6" s="1"/>
  <c r="GR12" i="6" s="1"/>
  <c r="CK12" i="6"/>
  <c r="EN12" i="6" s="1"/>
  <c r="GQ12" i="6" s="1"/>
  <c r="CJ12" i="6"/>
  <c r="EM12" i="6" s="1"/>
  <c r="GP12" i="6" s="1"/>
  <c r="CI12" i="6"/>
  <c r="EL12" i="6" s="1"/>
  <c r="GO12" i="6" s="1"/>
  <c r="CH12" i="6"/>
  <c r="EK12" i="6" s="1"/>
  <c r="GN12" i="6" s="1"/>
  <c r="CG12" i="6"/>
  <c r="EJ12" i="6" s="1"/>
  <c r="GM12" i="6" s="1"/>
  <c r="CF12" i="6"/>
  <c r="EI12" i="6" s="1"/>
  <c r="GL12" i="6" s="1"/>
  <c r="CE12" i="6"/>
  <c r="EH12" i="6" s="1"/>
  <c r="GK12" i="6" s="1"/>
  <c r="CD12" i="6"/>
  <c r="EG12" i="6" s="1"/>
  <c r="GJ12" i="6" s="1"/>
  <c r="CC12" i="6"/>
  <c r="EF12" i="6" s="1"/>
  <c r="GI12" i="6" s="1"/>
  <c r="CB12" i="6"/>
  <c r="EE12" i="6" s="1"/>
  <c r="GH12" i="6" s="1"/>
  <c r="CA12" i="6"/>
  <c r="ED12" i="6" s="1"/>
  <c r="GG12" i="6" s="1"/>
  <c r="BZ12" i="6"/>
  <c r="EC12" i="6" s="1"/>
  <c r="GF12" i="6" s="1"/>
  <c r="BY12" i="6"/>
  <c r="EB12" i="6" s="1"/>
  <c r="GE12" i="6" s="1"/>
  <c r="BX12" i="6"/>
  <c r="EA12" i="6" s="1"/>
  <c r="GD12" i="6" s="1"/>
  <c r="BW12" i="6"/>
  <c r="DZ12" i="6" s="1"/>
  <c r="GC12" i="6" s="1"/>
  <c r="BV12" i="6"/>
  <c r="DY12" i="6" s="1"/>
  <c r="GB12" i="6" s="1"/>
  <c r="BU12" i="6"/>
  <c r="DX12" i="6" s="1"/>
  <c r="GA12" i="6" s="1"/>
  <c r="BT12" i="6"/>
  <c r="DW12" i="6" s="1"/>
  <c r="FZ12" i="6" s="1"/>
  <c r="BS12" i="6"/>
  <c r="DV12" i="6" s="1"/>
  <c r="FY12" i="6" s="1"/>
  <c r="DU11" i="6"/>
  <c r="FX11" i="6" s="1"/>
  <c r="DT11" i="6"/>
  <c r="FW11" i="6" s="1"/>
  <c r="HZ11" i="6" s="1"/>
  <c r="DS11" i="6"/>
  <c r="FV11" i="6" s="1"/>
  <c r="HY11" i="6" s="1"/>
  <c r="DR11" i="6"/>
  <c r="FU11" i="6" s="1"/>
  <c r="HX11" i="6" s="1"/>
  <c r="DQ11" i="6"/>
  <c r="FT11" i="6" s="1"/>
  <c r="HW11" i="6" s="1"/>
  <c r="DP11" i="6"/>
  <c r="FS11" i="6" s="1"/>
  <c r="HV11" i="6" s="1"/>
  <c r="DO11" i="6"/>
  <c r="FR11" i="6" s="1"/>
  <c r="HU11" i="6" s="1"/>
  <c r="DN11" i="6"/>
  <c r="FQ11" i="6" s="1"/>
  <c r="HT11" i="6" s="1"/>
  <c r="DM11" i="6"/>
  <c r="FP11" i="6" s="1"/>
  <c r="HS11" i="6" s="1"/>
  <c r="DL11" i="6"/>
  <c r="FO11" i="6" s="1"/>
  <c r="HR11" i="6" s="1"/>
  <c r="DK11" i="6"/>
  <c r="FN11" i="6" s="1"/>
  <c r="HQ11" i="6" s="1"/>
  <c r="DJ11" i="6"/>
  <c r="FM11" i="6" s="1"/>
  <c r="HP11" i="6" s="1"/>
  <c r="DI11" i="6"/>
  <c r="FL11" i="6" s="1"/>
  <c r="HO11" i="6" s="1"/>
  <c r="DH11" i="6"/>
  <c r="FK11" i="6" s="1"/>
  <c r="HN11" i="6" s="1"/>
  <c r="DG11" i="6"/>
  <c r="FJ11" i="6" s="1"/>
  <c r="HM11" i="6" s="1"/>
  <c r="DF11" i="6"/>
  <c r="FI11" i="6" s="1"/>
  <c r="HL11" i="6" s="1"/>
  <c r="DE11" i="6"/>
  <c r="FH11" i="6" s="1"/>
  <c r="HK11" i="6" s="1"/>
  <c r="DD11" i="6"/>
  <c r="FG11" i="6" s="1"/>
  <c r="HJ11" i="6" s="1"/>
  <c r="DC11" i="6"/>
  <c r="FF11" i="6" s="1"/>
  <c r="HI11" i="6" s="1"/>
  <c r="DB11" i="6"/>
  <c r="FE11" i="6" s="1"/>
  <c r="HH11" i="6" s="1"/>
  <c r="DA11" i="6"/>
  <c r="FD11" i="6" s="1"/>
  <c r="HG11" i="6" s="1"/>
  <c r="CZ11" i="6"/>
  <c r="FC11" i="6" s="1"/>
  <c r="HF11" i="6" s="1"/>
  <c r="CY11" i="6"/>
  <c r="FB11" i="6" s="1"/>
  <c r="HE11" i="6" s="1"/>
  <c r="CX11" i="6"/>
  <c r="FA11" i="6" s="1"/>
  <c r="HD11" i="6" s="1"/>
  <c r="CW11" i="6"/>
  <c r="EZ11" i="6" s="1"/>
  <c r="HC11" i="6" s="1"/>
  <c r="CV11" i="6"/>
  <c r="EY11" i="6" s="1"/>
  <c r="HB11" i="6" s="1"/>
  <c r="CU11" i="6"/>
  <c r="EX11" i="6" s="1"/>
  <c r="HA11" i="6" s="1"/>
  <c r="CT11" i="6"/>
  <c r="EW11" i="6" s="1"/>
  <c r="GZ11" i="6" s="1"/>
  <c r="CS11" i="6"/>
  <c r="EV11" i="6" s="1"/>
  <c r="GY11" i="6" s="1"/>
  <c r="CR11" i="6"/>
  <c r="EU11" i="6" s="1"/>
  <c r="GX11" i="6" s="1"/>
  <c r="CQ11" i="6"/>
  <c r="ET11" i="6" s="1"/>
  <c r="GW11" i="6" s="1"/>
  <c r="CP11" i="6"/>
  <c r="ES11" i="6" s="1"/>
  <c r="GV11" i="6" s="1"/>
  <c r="CO11" i="6"/>
  <c r="ER11" i="6" s="1"/>
  <c r="GU11" i="6" s="1"/>
  <c r="CN11" i="6"/>
  <c r="EQ11" i="6" s="1"/>
  <c r="GT11" i="6" s="1"/>
  <c r="CM11" i="6"/>
  <c r="EP11" i="6" s="1"/>
  <c r="GS11" i="6" s="1"/>
  <c r="CL11" i="6"/>
  <c r="EO11" i="6" s="1"/>
  <c r="GR11" i="6" s="1"/>
  <c r="CK11" i="6"/>
  <c r="EN11" i="6" s="1"/>
  <c r="GQ11" i="6" s="1"/>
  <c r="CJ11" i="6"/>
  <c r="EM11" i="6" s="1"/>
  <c r="GP11" i="6" s="1"/>
  <c r="CI11" i="6"/>
  <c r="EL11" i="6" s="1"/>
  <c r="GO11" i="6" s="1"/>
  <c r="CH11" i="6"/>
  <c r="EK11" i="6" s="1"/>
  <c r="GN11" i="6" s="1"/>
  <c r="CG11" i="6"/>
  <c r="EJ11" i="6" s="1"/>
  <c r="GM11" i="6" s="1"/>
  <c r="CF11" i="6"/>
  <c r="EI11" i="6" s="1"/>
  <c r="GL11" i="6" s="1"/>
  <c r="CE11" i="6"/>
  <c r="EH11" i="6" s="1"/>
  <c r="GK11" i="6" s="1"/>
  <c r="CD11" i="6"/>
  <c r="EG11" i="6" s="1"/>
  <c r="GJ11" i="6" s="1"/>
  <c r="CC11" i="6"/>
  <c r="EF11" i="6" s="1"/>
  <c r="GI11" i="6" s="1"/>
  <c r="CB11" i="6"/>
  <c r="EE11" i="6" s="1"/>
  <c r="GH11" i="6" s="1"/>
  <c r="CA11" i="6"/>
  <c r="ED11" i="6" s="1"/>
  <c r="GG11" i="6" s="1"/>
  <c r="BZ11" i="6"/>
  <c r="EC11" i="6" s="1"/>
  <c r="GF11" i="6" s="1"/>
  <c r="BY11" i="6"/>
  <c r="EB11" i="6" s="1"/>
  <c r="GE11" i="6" s="1"/>
  <c r="BX11" i="6"/>
  <c r="EA11" i="6" s="1"/>
  <c r="GD11" i="6" s="1"/>
  <c r="BW11" i="6"/>
  <c r="DZ11" i="6" s="1"/>
  <c r="GC11" i="6" s="1"/>
  <c r="BV11" i="6"/>
  <c r="DY11" i="6" s="1"/>
  <c r="GB11" i="6" s="1"/>
  <c r="BU11" i="6"/>
  <c r="DX11" i="6" s="1"/>
  <c r="GA11" i="6" s="1"/>
  <c r="BT11" i="6"/>
  <c r="DW11" i="6" s="1"/>
  <c r="FZ11" i="6" s="1"/>
  <c r="BS11" i="6"/>
  <c r="DV11" i="6" s="1"/>
  <c r="FY11" i="6" s="1"/>
  <c r="DU10" i="6"/>
  <c r="FX10" i="6" s="1"/>
  <c r="DT10" i="6"/>
  <c r="FW10" i="6" s="1"/>
  <c r="HZ10" i="6" s="1"/>
  <c r="DS10" i="6"/>
  <c r="FV10" i="6" s="1"/>
  <c r="HY10" i="6" s="1"/>
  <c r="DR10" i="6"/>
  <c r="FU10" i="6" s="1"/>
  <c r="HX10" i="6" s="1"/>
  <c r="DQ10" i="6"/>
  <c r="FT10" i="6" s="1"/>
  <c r="HW10" i="6" s="1"/>
  <c r="DP10" i="6"/>
  <c r="FS10" i="6" s="1"/>
  <c r="HV10" i="6" s="1"/>
  <c r="DO10" i="6"/>
  <c r="FR10" i="6" s="1"/>
  <c r="HU10" i="6" s="1"/>
  <c r="DN10" i="6"/>
  <c r="FQ10" i="6" s="1"/>
  <c r="HT10" i="6" s="1"/>
  <c r="DM10" i="6"/>
  <c r="FP10" i="6" s="1"/>
  <c r="HS10" i="6" s="1"/>
  <c r="DL10" i="6"/>
  <c r="FO10" i="6" s="1"/>
  <c r="HR10" i="6" s="1"/>
  <c r="DK10" i="6"/>
  <c r="FN10" i="6" s="1"/>
  <c r="HQ10" i="6" s="1"/>
  <c r="DJ10" i="6"/>
  <c r="FM10" i="6" s="1"/>
  <c r="HP10" i="6" s="1"/>
  <c r="DI10" i="6"/>
  <c r="FL10" i="6" s="1"/>
  <c r="HO10" i="6" s="1"/>
  <c r="DH10" i="6"/>
  <c r="FK10" i="6" s="1"/>
  <c r="HN10" i="6" s="1"/>
  <c r="DG10" i="6"/>
  <c r="FJ10" i="6" s="1"/>
  <c r="HM10" i="6" s="1"/>
  <c r="DF10" i="6"/>
  <c r="FI10" i="6" s="1"/>
  <c r="HL10" i="6" s="1"/>
  <c r="DE10" i="6"/>
  <c r="FH10" i="6" s="1"/>
  <c r="HK10" i="6" s="1"/>
  <c r="DD10" i="6"/>
  <c r="FG10" i="6" s="1"/>
  <c r="HJ10" i="6" s="1"/>
  <c r="DC10" i="6"/>
  <c r="FF10" i="6" s="1"/>
  <c r="HI10" i="6" s="1"/>
  <c r="DB10" i="6"/>
  <c r="FE10" i="6" s="1"/>
  <c r="HH10" i="6" s="1"/>
  <c r="DA10" i="6"/>
  <c r="FD10" i="6" s="1"/>
  <c r="HG10" i="6" s="1"/>
  <c r="CZ10" i="6"/>
  <c r="FC10" i="6" s="1"/>
  <c r="HF10" i="6" s="1"/>
  <c r="CY10" i="6"/>
  <c r="FB10" i="6" s="1"/>
  <c r="HE10" i="6" s="1"/>
  <c r="CX10" i="6"/>
  <c r="FA10" i="6" s="1"/>
  <c r="HD10" i="6" s="1"/>
  <c r="CW10" i="6"/>
  <c r="EZ10" i="6" s="1"/>
  <c r="HC10" i="6" s="1"/>
  <c r="CV10" i="6"/>
  <c r="EY10" i="6" s="1"/>
  <c r="HB10" i="6" s="1"/>
  <c r="CU10" i="6"/>
  <c r="EX10" i="6" s="1"/>
  <c r="HA10" i="6" s="1"/>
  <c r="CT10" i="6"/>
  <c r="EW10" i="6" s="1"/>
  <c r="GZ10" i="6" s="1"/>
  <c r="CS10" i="6"/>
  <c r="EV10" i="6" s="1"/>
  <c r="GY10" i="6" s="1"/>
  <c r="CR10" i="6"/>
  <c r="EU10" i="6" s="1"/>
  <c r="GX10" i="6" s="1"/>
  <c r="CQ10" i="6"/>
  <c r="ET10" i="6" s="1"/>
  <c r="GW10" i="6" s="1"/>
  <c r="CP10" i="6"/>
  <c r="ES10" i="6" s="1"/>
  <c r="GV10" i="6" s="1"/>
  <c r="CO10" i="6"/>
  <c r="ER10" i="6" s="1"/>
  <c r="GU10" i="6" s="1"/>
  <c r="CN10" i="6"/>
  <c r="EQ10" i="6" s="1"/>
  <c r="GT10" i="6" s="1"/>
  <c r="CM10" i="6"/>
  <c r="EP10" i="6" s="1"/>
  <c r="GS10" i="6" s="1"/>
  <c r="CL10" i="6"/>
  <c r="EO10" i="6" s="1"/>
  <c r="GR10" i="6" s="1"/>
  <c r="CK10" i="6"/>
  <c r="EN10" i="6" s="1"/>
  <c r="GQ10" i="6" s="1"/>
  <c r="CJ10" i="6"/>
  <c r="EM10" i="6" s="1"/>
  <c r="GP10" i="6" s="1"/>
  <c r="CI10" i="6"/>
  <c r="EL10" i="6" s="1"/>
  <c r="GO10" i="6" s="1"/>
  <c r="CH10" i="6"/>
  <c r="EK10" i="6" s="1"/>
  <c r="GN10" i="6" s="1"/>
  <c r="CG10" i="6"/>
  <c r="EJ10" i="6" s="1"/>
  <c r="GM10" i="6" s="1"/>
  <c r="CF10" i="6"/>
  <c r="EI10" i="6" s="1"/>
  <c r="GL10" i="6" s="1"/>
  <c r="CE10" i="6"/>
  <c r="EH10" i="6" s="1"/>
  <c r="GK10" i="6" s="1"/>
  <c r="CD10" i="6"/>
  <c r="EG10" i="6" s="1"/>
  <c r="GJ10" i="6" s="1"/>
  <c r="CC10" i="6"/>
  <c r="EF10" i="6" s="1"/>
  <c r="GI10" i="6" s="1"/>
  <c r="CB10" i="6"/>
  <c r="EE10" i="6" s="1"/>
  <c r="GH10" i="6" s="1"/>
  <c r="CA10" i="6"/>
  <c r="ED10" i="6" s="1"/>
  <c r="GG10" i="6" s="1"/>
  <c r="BZ10" i="6"/>
  <c r="EC10" i="6" s="1"/>
  <c r="GF10" i="6" s="1"/>
  <c r="BY10" i="6"/>
  <c r="EB10" i="6" s="1"/>
  <c r="GE10" i="6" s="1"/>
  <c r="BX10" i="6"/>
  <c r="EA10" i="6" s="1"/>
  <c r="GD10" i="6" s="1"/>
  <c r="BW10" i="6"/>
  <c r="DZ10" i="6" s="1"/>
  <c r="GC10" i="6" s="1"/>
  <c r="BV10" i="6"/>
  <c r="DY10" i="6" s="1"/>
  <c r="GB10" i="6" s="1"/>
  <c r="BU10" i="6"/>
  <c r="DX10" i="6" s="1"/>
  <c r="GA10" i="6" s="1"/>
  <c r="BT10" i="6"/>
  <c r="DW10" i="6" s="1"/>
  <c r="FZ10" i="6" s="1"/>
  <c r="BS10" i="6"/>
  <c r="DV10" i="6" s="1"/>
  <c r="FY10" i="6" s="1"/>
  <c r="DU9" i="6"/>
  <c r="FX9" i="6" s="1"/>
  <c r="DT9" i="6"/>
  <c r="FW9" i="6" s="1"/>
  <c r="HZ9" i="6" s="1"/>
  <c r="DS9" i="6"/>
  <c r="FV9" i="6" s="1"/>
  <c r="HY9" i="6" s="1"/>
  <c r="DR9" i="6"/>
  <c r="FU9" i="6" s="1"/>
  <c r="HX9" i="6" s="1"/>
  <c r="DQ9" i="6"/>
  <c r="FT9" i="6" s="1"/>
  <c r="HW9" i="6" s="1"/>
  <c r="DP9" i="6"/>
  <c r="FS9" i="6" s="1"/>
  <c r="HV9" i="6" s="1"/>
  <c r="DO9" i="6"/>
  <c r="FR9" i="6" s="1"/>
  <c r="HU9" i="6" s="1"/>
  <c r="DN9" i="6"/>
  <c r="FQ9" i="6" s="1"/>
  <c r="HT9" i="6" s="1"/>
  <c r="DM9" i="6"/>
  <c r="FP9" i="6" s="1"/>
  <c r="HS9" i="6" s="1"/>
  <c r="DL9" i="6"/>
  <c r="FO9" i="6" s="1"/>
  <c r="HR9" i="6" s="1"/>
  <c r="DK9" i="6"/>
  <c r="FN9" i="6" s="1"/>
  <c r="HQ9" i="6" s="1"/>
  <c r="DJ9" i="6"/>
  <c r="FM9" i="6" s="1"/>
  <c r="HP9" i="6" s="1"/>
  <c r="DI9" i="6"/>
  <c r="FL9" i="6" s="1"/>
  <c r="HO9" i="6" s="1"/>
  <c r="DH9" i="6"/>
  <c r="FK9" i="6" s="1"/>
  <c r="HN9" i="6" s="1"/>
  <c r="DG9" i="6"/>
  <c r="FJ9" i="6" s="1"/>
  <c r="HM9" i="6" s="1"/>
  <c r="DF9" i="6"/>
  <c r="FI9" i="6" s="1"/>
  <c r="HL9" i="6" s="1"/>
  <c r="DE9" i="6"/>
  <c r="FH9" i="6" s="1"/>
  <c r="HK9" i="6" s="1"/>
  <c r="DD9" i="6"/>
  <c r="FG9" i="6" s="1"/>
  <c r="HJ9" i="6" s="1"/>
  <c r="DC9" i="6"/>
  <c r="FF9" i="6" s="1"/>
  <c r="HI9" i="6" s="1"/>
  <c r="DB9" i="6"/>
  <c r="FE9" i="6" s="1"/>
  <c r="HH9" i="6" s="1"/>
  <c r="DA9" i="6"/>
  <c r="FD9" i="6" s="1"/>
  <c r="HG9" i="6" s="1"/>
  <c r="CZ9" i="6"/>
  <c r="FC9" i="6" s="1"/>
  <c r="HF9" i="6" s="1"/>
  <c r="CY9" i="6"/>
  <c r="FB9" i="6" s="1"/>
  <c r="HE9" i="6" s="1"/>
  <c r="CX9" i="6"/>
  <c r="FA9" i="6" s="1"/>
  <c r="HD9" i="6" s="1"/>
  <c r="CW9" i="6"/>
  <c r="EZ9" i="6" s="1"/>
  <c r="HC9" i="6" s="1"/>
  <c r="CV9" i="6"/>
  <c r="EY9" i="6" s="1"/>
  <c r="HB9" i="6" s="1"/>
  <c r="CU9" i="6"/>
  <c r="EX9" i="6" s="1"/>
  <c r="HA9" i="6" s="1"/>
  <c r="CT9" i="6"/>
  <c r="EW9" i="6" s="1"/>
  <c r="GZ9" i="6" s="1"/>
  <c r="CS9" i="6"/>
  <c r="EV9" i="6" s="1"/>
  <c r="GY9" i="6" s="1"/>
  <c r="CR9" i="6"/>
  <c r="EU9" i="6" s="1"/>
  <c r="GX9" i="6" s="1"/>
  <c r="CQ9" i="6"/>
  <c r="ET9" i="6" s="1"/>
  <c r="GW9" i="6" s="1"/>
  <c r="CP9" i="6"/>
  <c r="ES9" i="6" s="1"/>
  <c r="GV9" i="6" s="1"/>
  <c r="CO9" i="6"/>
  <c r="ER9" i="6" s="1"/>
  <c r="GU9" i="6" s="1"/>
  <c r="CN9" i="6"/>
  <c r="EQ9" i="6" s="1"/>
  <c r="GT9" i="6" s="1"/>
  <c r="CM9" i="6"/>
  <c r="EP9" i="6" s="1"/>
  <c r="GS9" i="6" s="1"/>
  <c r="CL9" i="6"/>
  <c r="EO9" i="6" s="1"/>
  <c r="GR9" i="6" s="1"/>
  <c r="CK9" i="6"/>
  <c r="EN9" i="6" s="1"/>
  <c r="GQ9" i="6" s="1"/>
  <c r="CJ9" i="6"/>
  <c r="EM9" i="6" s="1"/>
  <c r="GP9" i="6" s="1"/>
  <c r="CI9" i="6"/>
  <c r="EL9" i="6" s="1"/>
  <c r="GO9" i="6" s="1"/>
  <c r="CH9" i="6"/>
  <c r="EK9" i="6" s="1"/>
  <c r="GN9" i="6" s="1"/>
  <c r="CG9" i="6"/>
  <c r="EJ9" i="6" s="1"/>
  <c r="GM9" i="6" s="1"/>
  <c r="CF9" i="6"/>
  <c r="EI9" i="6" s="1"/>
  <c r="GL9" i="6" s="1"/>
  <c r="CE9" i="6"/>
  <c r="EH9" i="6" s="1"/>
  <c r="GK9" i="6" s="1"/>
  <c r="CD9" i="6"/>
  <c r="EG9" i="6" s="1"/>
  <c r="GJ9" i="6" s="1"/>
  <c r="CC9" i="6"/>
  <c r="EF9" i="6" s="1"/>
  <c r="GI9" i="6" s="1"/>
  <c r="CB9" i="6"/>
  <c r="EE9" i="6" s="1"/>
  <c r="GH9" i="6" s="1"/>
  <c r="CA9" i="6"/>
  <c r="ED9" i="6" s="1"/>
  <c r="GG9" i="6" s="1"/>
  <c r="BZ9" i="6"/>
  <c r="EC9" i="6" s="1"/>
  <c r="GF9" i="6" s="1"/>
  <c r="BY9" i="6"/>
  <c r="EB9" i="6" s="1"/>
  <c r="GE9" i="6" s="1"/>
  <c r="BX9" i="6"/>
  <c r="EA9" i="6" s="1"/>
  <c r="GD9" i="6" s="1"/>
  <c r="BW9" i="6"/>
  <c r="DZ9" i="6" s="1"/>
  <c r="GC9" i="6" s="1"/>
  <c r="BV9" i="6"/>
  <c r="DY9" i="6" s="1"/>
  <c r="GB9" i="6" s="1"/>
  <c r="BU9" i="6"/>
  <c r="DX9" i="6" s="1"/>
  <c r="GA9" i="6" s="1"/>
  <c r="BT9" i="6"/>
  <c r="DW9" i="6" s="1"/>
  <c r="FZ9" i="6" s="1"/>
  <c r="BS9" i="6"/>
  <c r="DV9" i="6" s="1"/>
  <c r="FY9" i="6" s="1"/>
  <c r="DU8" i="6"/>
  <c r="FX8" i="6" s="1"/>
  <c r="DT8" i="6"/>
  <c r="FW8" i="6" s="1"/>
  <c r="HZ8" i="6" s="1"/>
  <c r="DS8" i="6"/>
  <c r="FV8" i="6" s="1"/>
  <c r="HY8" i="6" s="1"/>
  <c r="DR8" i="6"/>
  <c r="FU8" i="6" s="1"/>
  <c r="HX8" i="6" s="1"/>
  <c r="DQ8" i="6"/>
  <c r="FT8" i="6" s="1"/>
  <c r="HW8" i="6" s="1"/>
  <c r="DP8" i="6"/>
  <c r="FS8" i="6" s="1"/>
  <c r="HV8" i="6" s="1"/>
  <c r="DO8" i="6"/>
  <c r="FR8" i="6" s="1"/>
  <c r="HU8" i="6" s="1"/>
  <c r="DN8" i="6"/>
  <c r="FQ8" i="6" s="1"/>
  <c r="HT8" i="6" s="1"/>
  <c r="DM8" i="6"/>
  <c r="FP8" i="6" s="1"/>
  <c r="HS8" i="6" s="1"/>
  <c r="DL8" i="6"/>
  <c r="FO8" i="6" s="1"/>
  <c r="HR8" i="6" s="1"/>
  <c r="DK8" i="6"/>
  <c r="FN8" i="6" s="1"/>
  <c r="HQ8" i="6" s="1"/>
  <c r="DJ8" i="6"/>
  <c r="FM8" i="6" s="1"/>
  <c r="HP8" i="6" s="1"/>
  <c r="DI8" i="6"/>
  <c r="FL8" i="6" s="1"/>
  <c r="HO8" i="6" s="1"/>
  <c r="DH8" i="6"/>
  <c r="FK8" i="6" s="1"/>
  <c r="HN8" i="6" s="1"/>
  <c r="DG8" i="6"/>
  <c r="FJ8" i="6" s="1"/>
  <c r="HM8" i="6" s="1"/>
  <c r="DF8" i="6"/>
  <c r="FI8" i="6" s="1"/>
  <c r="HL8" i="6" s="1"/>
  <c r="DE8" i="6"/>
  <c r="FH8" i="6" s="1"/>
  <c r="HK8" i="6" s="1"/>
  <c r="DD8" i="6"/>
  <c r="FG8" i="6" s="1"/>
  <c r="HJ8" i="6" s="1"/>
  <c r="DC8" i="6"/>
  <c r="FF8" i="6" s="1"/>
  <c r="HI8" i="6" s="1"/>
  <c r="DB8" i="6"/>
  <c r="FE8" i="6" s="1"/>
  <c r="HH8" i="6" s="1"/>
  <c r="DA8" i="6"/>
  <c r="FD8" i="6" s="1"/>
  <c r="HG8" i="6" s="1"/>
  <c r="CZ8" i="6"/>
  <c r="FC8" i="6" s="1"/>
  <c r="HF8" i="6" s="1"/>
  <c r="CY8" i="6"/>
  <c r="FB8" i="6" s="1"/>
  <c r="HE8" i="6" s="1"/>
  <c r="CX8" i="6"/>
  <c r="FA8" i="6" s="1"/>
  <c r="HD8" i="6" s="1"/>
  <c r="CW8" i="6"/>
  <c r="EZ8" i="6" s="1"/>
  <c r="HC8" i="6" s="1"/>
  <c r="CV8" i="6"/>
  <c r="EY8" i="6" s="1"/>
  <c r="HB8" i="6" s="1"/>
  <c r="CU8" i="6"/>
  <c r="EX8" i="6" s="1"/>
  <c r="HA8" i="6" s="1"/>
  <c r="CT8" i="6"/>
  <c r="EW8" i="6" s="1"/>
  <c r="GZ8" i="6" s="1"/>
  <c r="CS8" i="6"/>
  <c r="EV8" i="6" s="1"/>
  <c r="GY8" i="6" s="1"/>
  <c r="CR8" i="6"/>
  <c r="EU8" i="6" s="1"/>
  <c r="GX8" i="6" s="1"/>
  <c r="CQ8" i="6"/>
  <c r="ET8" i="6" s="1"/>
  <c r="GW8" i="6" s="1"/>
  <c r="CP8" i="6"/>
  <c r="ES8" i="6" s="1"/>
  <c r="GV8" i="6" s="1"/>
  <c r="CO8" i="6"/>
  <c r="ER8" i="6" s="1"/>
  <c r="GU8" i="6" s="1"/>
  <c r="CN8" i="6"/>
  <c r="EQ8" i="6" s="1"/>
  <c r="GT8" i="6" s="1"/>
  <c r="CM8" i="6"/>
  <c r="EP8" i="6" s="1"/>
  <c r="GS8" i="6" s="1"/>
  <c r="CL8" i="6"/>
  <c r="EO8" i="6" s="1"/>
  <c r="GR8" i="6" s="1"/>
  <c r="CK8" i="6"/>
  <c r="EN8" i="6" s="1"/>
  <c r="GQ8" i="6" s="1"/>
  <c r="CJ8" i="6"/>
  <c r="EM8" i="6" s="1"/>
  <c r="GP8" i="6" s="1"/>
  <c r="CI8" i="6"/>
  <c r="EL8" i="6" s="1"/>
  <c r="GO8" i="6" s="1"/>
  <c r="CH8" i="6"/>
  <c r="EK8" i="6" s="1"/>
  <c r="GN8" i="6" s="1"/>
  <c r="CG8" i="6"/>
  <c r="EJ8" i="6" s="1"/>
  <c r="GM8" i="6" s="1"/>
  <c r="CF8" i="6"/>
  <c r="EI8" i="6" s="1"/>
  <c r="GL8" i="6" s="1"/>
  <c r="CE8" i="6"/>
  <c r="EH8" i="6" s="1"/>
  <c r="GK8" i="6" s="1"/>
  <c r="CD8" i="6"/>
  <c r="EG8" i="6" s="1"/>
  <c r="GJ8" i="6" s="1"/>
  <c r="CC8" i="6"/>
  <c r="EF8" i="6" s="1"/>
  <c r="GI8" i="6" s="1"/>
  <c r="CB8" i="6"/>
  <c r="EE8" i="6" s="1"/>
  <c r="GH8" i="6" s="1"/>
  <c r="CA8" i="6"/>
  <c r="ED8" i="6" s="1"/>
  <c r="GG8" i="6" s="1"/>
  <c r="BZ8" i="6"/>
  <c r="EC8" i="6" s="1"/>
  <c r="GF8" i="6" s="1"/>
  <c r="BY8" i="6"/>
  <c r="EB8" i="6" s="1"/>
  <c r="GE8" i="6" s="1"/>
  <c r="BX8" i="6"/>
  <c r="EA8" i="6" s="1"/>
  <c r="GD8" i="6" s="1"/>
  <c r="BW8" i="6"/>
  <c r="DZ8" i="6" s="1"/>
  <c r="GC8" i="6" s="1"/>
  <c r="BV8" i="6"/>
  <c r="DY8" i="6" s="1"/>
  <c r="GB8" i="6" s="1"/>
  <c r="BU8" i="6"/>
  <c r="DX8" i="6" s="1"/>
  <c r="GA8" i="6" s="1"/>
  <c r="BT8" i="6"/>
  <c r="DW8" i="6" s="1"/>
  <c r="FZ8" i="6" s="1"/>
  <c r="BS8" i="6"/>
  <c r="DV8" i="6" s="1"/>
  <c r="FY8" i="6" s="1"/>
  <c r="DU7" i="6"/>
  <c r="FX7" i="6" s="1"/>
  <c r="DT7" i="6"/>
  <c r="FW7" i="6" s="1"/>
  <c r="HZ7" i="6" s="1"/>
  <c r="DS7" i="6"/>
  <c r="FV7" i="6" s="1"/>
  <c r="HY7" i="6" s="1"/>
  <c r="DR7" i="6"/>
  <c r="FU7" i="6" s="1"/>
  <c r="HX7" i="6" s="1"/>
  <c r="DQ7" i="6"/>
  <c r="FT7" i="6" s="1"/>
  <c r="HW7" i="6" s="1"/>
  <c r="DP7" i="6"/>
  <c r="FS7" i="6" s="1"/>
  <c r="HV7" i="6" s="1"/>
  <c r="DO7" i="6"/>
  <c r="FR7" i="6" s="1"/>
  <c r="HU7" i="6" s="1"/>
  <c r="DN7" i="6"/>
  <c r="FQ7" i="6" s="1"/>
  <c r="HT7" i="6" s="1"/>
  <c r="DM7" i="6"/>
  <c r="FP7" i="6" s="1"/>
  <c r="HS7" i="6" s="1"/>
  <c r="DL7" i="6"/>
  <c r="FO7" i="6" s="1"/>
  <c r="HR7" i="6" s="1"/>
  <c r="DK7" i="6"/>
  <c r="FN7" i="6" s="1"/>
  <c r="HQ7" i="6" s="1"/>
  <c r="DJ7" i="6"/>
  <c r="FM7" i="6" s="1"/>
  <c r="HP7" i="6" s="1"/>
  <c r="DI7" i="6"/>
  <c r="FL7" i="6" s="1"/>
  <c r="HO7" i="6" s="1"/>
  <c r="DH7" i="6"/>
  <c r="FK7" i="6" s="1"/>
  <c r="HN7" i="6" s="1"/>
  <c r="DG7" i="6"/>
  <c r="FJ7" i="6" s="1"/>
  <c r="HM7" i="6" s="1"/>
  <c r="DF7" i="6"/>
  <c r="FI7" i="6" s="1"/>
  <c r="HL7" i="6" s="1"/>
  <c r="DE7" i="6"/>
  <c r="FH7" i="6" s="1"/>
  <c r="HK7" i="6" s="1"/>
  <c r="DD7" i="6"/>
  <c r="FG7" i="6" s="1"/>
  <c r="HJ7" i="6" s="1"/>
  <c r="DC7" i="6"/>
  <c r="FF7" i="6" s="1"/>
  <c r="HI7" i="6" s="1"/>
  <c r="DB7" i="6"/>
  <c r="FE7" i="6" s="1"/>
  <c r="HH7" i="6" s="1"/>
  <c r="DA7" i="6"/>
  <c r="FD7" i="6" s="1"/>
  <c r="HG7" i="6" s="1"/>
  <c r="CZ7" i="6"/>
  <c r="FC7" i="6" s="1"/>
  <c r="HF7" i="6" s="1"/>
  <c r="CY7" i="6"/>
  <c r="FB7" i="6" s="1"/>
  <c r="HE7" i="6" s="1"/>
  <c r="CX7" i="6"/>
  <c r="FA7" i="6" s="1"/>
  <c r="HD7" i="6" s="1"/>
  <c r="CW7" i="6"/>
  <c r="EZ7" i="6" s="1"/>
  <c r="HC7" i="6" s="1"/>
  <c r="CV7" i="6"/>
  <c r="EY7" i="6" s="1"/>
  <c r="HB7" i="6" s="1"/>
  <c r="CU7" i="6"/>
  <c r="EX7" i="6" s="1"/>
  <c r="HA7" i="6" s="1"/>
  <c r="CT7" i="6"/>
  <c r="EW7" i="6" s="1"/>
  <c r="GZ7" i="6" s="1"/>
  <c r="CS7" i="6"/>
  <c r="EV7" i="6" s="1"/>
  <c r="GY7" i="6" s="1"/>
  <c r="CR7" i="6"/>
  <c r="EU7" i="6" s="1"/>
  <c r="GX7" i="6" s="1"/>
  <c r="CQ7" i="6"/>
  <c r="ET7" i="6" s="1"/>
  <c r="GW7" i="6" s="1"/>
  <c r="CP7" i="6"/>
  <c r="ES7" i="6" s="1"/>
  <c r="GV7" i="6" s="1"/>
  <c r="CO7" i="6"/>
  <c r="ER7" i="6" s="1"/>
  <c r="GU7" i="6" s="1"/>
  <c r="CN7" i="6"/>
  <c r="EQ7" i="6" s="1"/>
  <c r="GT7" i="6" s="1"/>
  <c r="CM7" i="6"/>
  <c r="EP7" i="6" s="1"/>
  <c r="GS7" i="6" s="1"/>
  <c r="CL7" i="6"/>
  <c r="EO7" i="6" s="1"/>
  <c r="GR7" i="6" s="1"/>
  <c r="CK7" i="6"/>
  <c r="EN7" i="6" s="1"/>
  <c r="GQ7" i="6" s="1"/>
  <c r="CJ7" i="6"/>
  <c r="EM7" i="6" s="1"/>
  <c r="GP7" i="6" s="1"/>
  <c r="CI7" i="6"/>
  <c r="EL7" i="6" s="1"/>
  <c r="GO7" i="6" s="1"/>
  <c r="CH7" i="6"/>
  <c r="EK7" i="6" s="1"/>
  <c r="GN7" i="6" s="1"/>
  <c r="CG7" i="6"/>
  <c r="EJ7" i="6" s="1"/>
  <c r="GM7" i="6" s="1"/>
  <c r="CF7" i="6"/>
  <c r="EI7" i="6" s="1"/>
  <c r="GL7" i="6" s="1"/>
  <c r="CE7" i="6"/>
  <c r="EH7" i="6" s="1"/>
  <c r="GK7" i="6" s="1"/>
  <c r="CD7" i="6"/>
  <c r="EG7" i="6" s="1"/>
  <c r="GJ7" i="6" s="1"/>
  <c r="CC7" i="6"/>
  <c r="EF7" i="6" s="1"/>
  <c r="GI7" i="6" s="1"/>
  <c r="CB7" i="6"/>
  <c r="EE7" i="6" s="1"/>
  <c r="GH7" i="6" s="1"/>
  <c r="CA7" i="6"/>
  <c r="ED7" i="6" s="1"/>
  <c r="GG7" i="6" s="1"/>
  <c r="BZ7" i="6"/>
  <c r="EC7" i="6" s="1"/>
  <c r="GF7" i="6" s="1"/>
  <c r="BY7" i="6"/>
  <c r="EB7" i="6" s="1"/>
  <c r="GE7" i="6" s="1"/>
  <c r="BX7" i="6"/>
  <c r="EA7" i="6" s="1"/>
  <c r="GD7" i="6" s="1"/>
  <c r="BW7" i="6"/>
  <c r="DZ7" i="6" s="1"/>
  <c r="GC7" i="6" s="1"/>
  <c r="BV7" i="6"/>
  <c r="DY7" i="6" s="1"/>
  <c r="GB7" i="6" s="1"/>
  <c r="BU7" i="6"/>
  <c r="DX7" i="6" s="1"/>
  <c r="GA7" i="6" s="1"/>
  <c r="BT7" i="6"/>
  <c r="DW7" i="6" s="1"/>
  <c r="FZ7" i="6" s="1"/>
  <c r="BS7" i="6"/>
  <c r="DV7" i="6" s="1"/>
  <c r="FY7" i="6" s="1"/>
  <c r="DU6" i="6"/>
  <c r="FX6" i="6" s="1"/>
  <c r="DT6" i="6"/>
  <c r="FW6" i="6" s="1"/>
  <c r="HZ6" i="6" s="1"/>
  <c r="DS6" i="6"/>
  <c r="FV6" i="6" s="1"/>
  <c r="HY6" i="6" s="1"/>
  <c r="DR6" i="6"/>
  <c r="FU6" i="6" s="1"/>
  <c r="HX6" i="6" s="1"/>
  <c r="DQ6" i="6"/>
  <c r="FT6" i="6" s="1"/>
  <c r="HW6" i="6" s="1"/>
  <c r="DP6" i="6"/>
  <c r="FS6" i="6" s="1"/>
  <c r="HV6" i="6" s="1"/>
  <c r="DO6" i="6"/>
  <c r="FR6" i="6" s="1"/>
  <c r="HU6" i="6" s="1"/>
  <c r="DN6" i="6"/>
  <c r="FQ6" i="6" s="1"/>
  <c r="HT6" i="6" s="1"/>
  <c r="DM6" i="6"/>
  <c r="FP6" i="6" s="1"/>
  <c r="HS6" i="6" s="1"/>
  <c r="DL6" i="6"/>
  <c r="FO6" i="6" s="1"/>
  <c r="HR6" i="6" s="1"/>
  <c r="DK6" i="6"/>
  <c r="FN6" i="6" s="1"/>
  <c r="HQ6" i="6" s="1"/>
  <c r="DJ6" i="6"/>
  <c r="FM6" i="6" s="1"/>
  <c r="HP6" i="6" s="1"/>
  <c r="DI6" i="6"/>
  <c r="FL6" i="6" s="1"/>
  <c r="HO6" i="6" s="1"/>
  <c r="DH6" i="6"/>
  <c r="FK6" i="6" s="1"/>
  <c r="HN6" i="6" s="1"/>
  <c r="DG6" i="6"/>
  <c r="FJ6" i="6" s="1"/>
  <c r="HM6" i="6" s="1"/>
  <c r="DF6" i="6"/>
  <c r="FI6" i="6" s="1"/>
  <c r="HL6" i="6" s="1"/>
  <c r="DE6" i="6"/>
  <c r="FH6" i="6" s="1"/>
  <c r="HK6" i="6" s="1"/>
  <c r="DD6" i="6"/>
  <c r="FG6" i="6" s="1"/>
  <c r="HJ6" i="6" s="1"/>
  <c r="DC6" i="6"/>
  <c r="FF6" i="6" s="1"/>
  <c r="HI6" i="6" s="1"/>
  <c r="DB6" i="6"/>
  <c r="FE6" i="6" s="1"/>
  <c r="HH6" i="6" s="1"/>
  <c r="DA6" i="6"/>
  <c r="FD6" i="6" s="1"/>
  <c r="HG6" i="6" s="1"/>
  <c r="CZ6" i="6"/>
  <c r="FC6" i="6" s="1"/>
  <c r="HF6" i="6" s="1"/>
  <c r="CY6" i="6"/>
  <c r="FB6" i="6" s="1"/>
  <c r="HE6" i="6" s="1"/>
  <c r="CX6" i="6"/>
  <c r="FA6" i="6" s="1"/>
  <c r="HD6" i="6" s="1"/>
  <c r="CW6" i="6"/>
  <c r="EZ6" i="6" s="1"/>
  <c r="HC6" i="6" s="1"/>
  <c r="CV6" i="6"/>
  <c r="EY6" i="6" s="1"/>
  <c r="HB6" i="6" s="1"/>
  <c r="CU6" i="6"/>
  <c r="EX6" i="6" s="1"/>
  <c r="HA6" i="6" s="1"/>
  <c r="CT6" i="6"/>
  <c r="EW6" i="6" s="1"/>
  <c r="GZ6" i="6" s="1"/>
  <c r="CS6" i="6"/>
  <c r="EV6" i="6" s="1"/>
  <c r="GY6" i="6" s="1"/>
  <c r="CR6" i="6"/>
  <c r="EU6" i="6" s="1"/>
  <c r="GX6" i="6" s="1"/>
  <c r="CQ6" i="6"/>
  <c r="ET6" i="6" s="1"/>
  <c r="GW6" i="6" s="1"/>
  <c r="CP6" i="6"/>
  <c r="ES6" i="6" s="1"/>
  <c r="GV6" i="6" s="1"/>
  <c r="CO6" i="6"/>
  <c r="ER6" i="6" s="1"/>
  <c r="GU6" i="6" s="1"/>
  <c r="CN6" i="6"/>
  <c r="EQ6" i="6" s="1"/>
  <c r="GT6" i="6" s="1"/>
  <c r="CM6" i="6"/>
  <c r="EP6" i="6" s="1"/>
  <c r="GS6" i="6" s="1"/>
  <c r="CL6" i="6"/>
  <c r="EO6" i="6" s="1"/>
  <c r="GR6" i="6" s="1"/>
  <c r="CK6" i="6"/>
  <c r="EN6" i="6" s="1"/>
  <c r="GQ6" i="6" s="1"/>
  <c r="CJ6" i="6"/>
  <c r="EM6" i="6" s="1"/>
  <c r="GP6" i="6" s="1"/>
  <c r="CI6" i="6"/>
  <c r="EL6" i="6" s="1"/>
  <c r="GO6" i="6" s="1"/>
  <c r="CH6" i="6"/>
  <c r="EK6" i="6" s="1"/>
  <c r="GN6" i="6" s="1"/>
  <c r="CG6" i="6"/>
  <c r="EJ6" i="6" s="1"/>
  <c r="GM6" i="6" s="1"/>
  <c r="CF6" i="6"/>
  <c r="EI6" i="6" s="1"/>
  <c r="GL6" i="6" s="1"/>
  <c r="CE6" i="6"/>
  <c r="EH6" i="6" s="1"/>
  <c r="GK6" i="6" s="1"/>
  <c r="CD6" i="6"/>
  <c r="EG6" i="6" s="1"/>
  <c r="GJ6" i="6" s="1"/>
  <c r="CC6" i="6"/>
  <c r="EF6" i="6" s="1"/>
  <c r="GI6" i="6" s="1"/>
  <c r="CB6" i="6"/>
  <c r="EE6" i="6" s="1"/>
  <c r="GH6" i="6" s="1"/>
  <c r="CA6" i="6"/>
  <c r="ED6" i="6" s="1"/>
  <c r="GG6" i="6" s="1"/>
  <c r="BZ6" i="6"/>
  <c r="EC6" i="6" s="1"/>
  <c r="GF6" i="6" s="1"/>
  <c r="BY6" i="6"/>
  <c r="EB6" i="6" s="1"/>
  <c r="GE6" i="6" s="1"/>
  <c r="BX6" i="6"/>
  <c r="EA6" i="6" s="1"/>
  <c r="GD6" i="6" s="1"/>
  <c r="BW6" i="6"/>
  <c r="DZ6" i="6" s="1"/>
  <c r="GC6" i="6" s="1"/>
  <c r="BV6" i="6"/>
  <c r="DY6" i="6" s="1"/>
  <c r="GB6" i="6" s="1"/>
  <c r="BU6" i="6"/>
  <c r="DX6" i="6" s="1"/>
  <c r="GA6" i="6" s="1"/>
  <c r="BT6" i="6"/>
  <c r="DW6" i="6" s="1"/>
  <c r="FZ6" i="6" s="1"/>
  <c r="BS6" i="6"/>
  <c r="DV6" i="6" s="1"/>
  <c r="FY6" i="6" s="1"/>
  <c r="DU5" i="6"/>
  <c r="FX5" i="6" s="1"/>
  <c r="DT5" i="6"/>
  <c r="FW5" i="6" s="1"/>
  <c r="HZ5" i="6" s="1"/>
  <c r="DS5" i="6"/>
  <c r="FV5" i="6" s="1"/>
  <c r="HY5" i="6" s="1"/>
  <c r="DR5" i="6"/>
  <c r="FU5" i="6" s="1"/>
  <c r="HX5" i="6" s="1"/>
  <c r="DQ5" i="6"/>
  <c r="FT5" i="6" s="1"/>
  <c r="HW5" i="6" s="1"/>
  <c r="DP5" i="6"/>
  <c r="FS5" i="6" s="1"/>
  <c r="HV5" i="6" s="1"/>
  <c r="DO5" i="6"/>
  <c r="FR5" i="6" s="1"/>
  <c r="HU5" i="6" s="1"/>
  <c r="DN5" i="6"/>
  <c r="FQ5" i="6" s="1"/>
  <c r="HT5" i="6" s="1"/>
  <c r="DM5" i="6"/>
  <c r="FP5" i="6" s="1"/>
  <c r="HS5" i="6" s="1"/>
  <c r="DL5" i="6"/>
  <c r="FO5" i="6" s="1"/>
  <c r="HR5" i="6" s="1"/>
  <c r="DK5" i="6"/>
  <c r="FN5" i="6" s="1"/>
  <c r="HQ5" i="6" s="1"/>
  <c r="DJ5" i="6"/>
  <c r="FM5" i="6" s="1"/>
  <c r="HP5" i="6" s="1"/>
  <c r="DI5" i="6"/>
  <c r="FL5" i="6" s="1"/>
  <c r="HO5" i="6" s="1"/>
  <c r="DH5" i="6"/>
  <c r="FK5" i="6" s="1"/>
  <c r="HN5" i="6" s="1"/>
  <c r="DG5" i="6"/>
  <c r="FJ5" i="6" s="1"/>
  <c r="HM5" i="6" s="1"/>
  <c r="DF5" i="6"/>
  <c r="FI5" i="6" s="1"/>
  <c r="HL5" i="6" s="1"/>
  <c r="DE5" i="6"/>
  <c r="FH5" i="6" s="1"/>
  <c r="HK5" i="6" s="1"/>
  <c r="DD5" i="6"/>
  <c r="FG5" i="6" s="1"/>
  <c r="HJ5" i="6" s="1"/>
  <c r="DC5" i="6"/>
  <c r="FF5" i="6" s="1"/>
  <c r="HI5" i="6" s="1"/>
  <c r="DB5" i="6"/>
  <c r="FE5" i="6" s="1"/>
  <c r="HH5" i="6" s="1"/>
  <c r="DA5" i="6"/>
  <c r="FD5" i="6" s="1"/>
  <c r="HG5" i="6" s="1"/>
  <c r="CZ5" i="6"/>
  <c r="FC5" i="6" s="1"/>
  <c r="HF5" i="6" s="1"/>
  <c r="CY5" i="6"/>
  <c r="FB5" i="6" s="1"/>
  <c r="HE5" i="6" s="1"/>
  <c r="CX5" i="6"/>
  <c r="FA5" i="6" s="1"/>
  <c r="HD5" i="6" s="1"/>
  <c r="CW5" i="6"/>
  <c r="EZ5" i="6" s="1"/>
  <c r="HC5" i="6" s="1"/>
  <c r="CV5" i="6"/>
  <c r="EY5" i="6" s="1"/>
  <c r="HB5" i="6" s="1"/>
  <c r="CU5" i="6"/>
  <c r="EX5" i="6" s="1"/>
  <c r="HA5" i="6" s="1"/>
  <c r="CT5" i="6"/>
  <c r="EW5" i="6" s="1"/>
  <c r="GZ5" i="6" s="1"/>
  <c r="CS5" i="6"/>
  <c r="EV5" i="6" s="1"/>
  <c r="GY5" i="6" s="1"/>
  <c r="CR5" i="6"/>
  <c r="EU5" i="6" s="1"/>
  <c r="GX5" i="6" s="1"/>
  <c r="CQ5" i="6"/>
  <c r="ET5" i="6" s="1"/>
  <c r="GW5" i="6" s="1"/>
  <c r="CP5" i="6"/>
  <c r="ES5" i="6" s="1"/>
  <c r="GV5" i="6" s="1"/>
  <c r="CO5" i="6"/>
  <c r="ER5" i="6" s="1"/>
  <c r="GU5" i="6" s="1"/>
  <c r="CN5" i="6"/>
  <c r="EQ5" i="6" s="1"/>
  <c r="GT5" i="6" s="1"/>
  <c r="CM5" i="6"/>
  <c r="EP5" i="6" s="1"/>
  <c r="GS5" i="6" s="1"/>
  <c r="CL5" i="6"/>
  <c r="EO5" i="6" s="1"/>
  <c r="GR5" i="6" s="1"/>
  <c r="CK5" i="6"/>
  <c r="EN5" i="6" s="1"/>
  <c r="GQ5" i="6" s="1"/>
  <c r="CJ5" i="6"/>
  <c r="EM5" i="6" s="1"/>
  <c r="GP5" i="6" s="1"/>
  <c r="CI5" i="6"/>
  <c r="EL5" i="6" s="1"/>
  <c r="GO5" i="6" s="1"/>
  <c r="CH5" i="6"/>
  <c r="EK5" i="6" s="1"/>
  <c r="GN5" i="6" s="1"/>
  <c r="CG5" i="6"/>
  <c r="EJ5" i="6" s="1"/>
  <c r="GM5" i="6" s="1"/>
  <c r="CF5" i="6"/>
  <c r="EI5" i="6" s="1"/>
  <c r="GL5" i="6" s="1"/>
  <c r="CE5" i="6"/>
  <c r="EH5" i="6" s="1"/>
  <c r="GK5" i="6" s="1"/>
  <c r="CD5" i="6"/>
  <c r="EG5" i="6" s="1"/>
  <c r="GJ5" i="6" s="1"/>
  <c r="CC5" i="6"/>
  <c r="EF5" i="6" s="1"/>
  <c r="GI5" i="6" s="1"/>
  <c r="CB5" i="6"/>
  <c r="EE5" i="6" s="1"/>
  <c r="GH5" i="6" s="1"/>
  <c r="CA5" i="6"/>
  <c r="ED5" i="6" s="1"/>
  <c r="GG5" i="6" s="1"/>
  <c r="BZ5" i="6"/>
  <c r="EC5" i="6" s="1"/>
  <c r="GF5" i="6" s="1"/>
  <c r="BY5" i="6"/>
  <c r="EB5" i="6" s="1"/>
  <c r="GE5" i="6" s="1"/>
  <c r="BX5" i="6"/>
  <c r="EA5" i="6" s="1"/>
  <c r="GD5" i="6" s="1"/>
  <c r="BW5" i="6"/>
  <c r="DZ5" i="6" s="1"/>
  <c r="GC5" i="6" s="1"/>
  <c r="BV5" i="6"/>
  <c r="DY5" i="6" s="1"/>
  <c r="GB5" i="6" s="1"/>
  <c r="BU5" i="6"/>
  <c r="DX5" i="6" s="1"/>
  <c r="GA5" i="6" s="1"/>
  <c r="BT5" i="6"/>
  <c r="DW5" i="6" s="1"/>
  <c r="FZ5" i="6" s="1"/>
  <c r="BS5" i="6"/>
  <c r="DV5" i="6" s="1"/>
  <c r="FY5" i="6" s="1"/>
  <c r="DU4" i="6"/>
  <c r="FX4" i="6" s="1"/>
  <c r="DT4" i="6"/>
  <c r="FW4" i="6" s="1"/>
  <c r="HZ4" i="6" s="1"/>
  <c r="DS4" i="6"/>
  <c r="FV4" i="6" s="1"/>
  <c r="HY4" i="6" s="1"/>
  <c r="DR4" i="6"/>
  <c r="FU4" i="6" s="1"/>
  <c r="HX4" i="6" s="1"/>
  <c r="DQ4" i="6"/>
  <c r="FT4" i="6" s="1"/>
  <c r="HW4" i="6" s="1"/>
  <c r="DP4" i="6"/>
  <c r="FS4" i="6" s="1"/>
  <c r="HV4" i="6" s="1"/>
  <c r="DO4" i="6"/>
  <c r="FR4" i="6" s="1"/>
  <c r="HU4" i="6" s="1"/>
  <c r="DN4" i="6"/>
  <c r="FQ4" i="6" s="1"/>
  <c r="HT4" i="6" s="1"/>
  <c r="DM4" i="6"/>
  <c r="FP4" i="6" s="1"/>
  <c r="HS4" i="6" s="1"/>
  <c r="DL4" i="6"/>
  <c r="FO4" i="6" s="1"/>
  <c r="HR4" i="6" s="1"/>
  <c r="DK4" i="6"/>
  <c r="FN4" i="6" s="1"/>
  <c r="HQ4" i="6" s="1"/>
  <c r="DJ4" i="6"/>
  <c r="FM4" i="6" s="1"/>
  <c r="HP4" i="6" s="1"/>
  <c r="DI4" i="6"/>
  <c r="FL4" i="6" s="1"/>
  <c r="HO4" i="6" s="1"/>
  <c r="DH4" i="6"/>
  <c r="FK4" i="6" s="1"/>
  <c r="HN4" i="6" s="1"/>
  <c r="DG4" i="6"/>
  <c r="FJ4" i="6" s="1"/>
  <c r="HM4" i="6" s="1"/>
  <c r="DF4" i="6"/>
  <c r="FI4" i="6" s="1"/>
  <c r="HL4" i="6" s="1"/>
  <c r="DE4" i="6"/>
  <c r="FH4" i="6" s="1"/>
  <c r="HK4" i="6" s="1"/>
  <c r="DD4" i="6"/>
  <c r="FG4" i="6" s="1"/>
  <c r="HJ4" i="6" s="1"/>
  <c r="DC4" i="6"/>
  <c r="FF4" i="6" s="1"/>
  <c r="HI4" i="6" s="1"/>
  <c r="DB4" i="6"/>
  <c r="FE4" i="6" s="1"/>
  <c r="HH4" i="6" s="1"/>
  <c r="DA4" i="6"/>
  <c r="FD4" i="6" s="1"/>
  <c r="HG4" i="6" s="1"/>
  <c r="CZ4" i="6"/>
  <c r="FC4" i="6" s="1"/>
  <c r="HF4" i="6" s="1"/>
  <c r="CY4" i="6"/>
  <c r="FB4" i="6" s="1"/>
  <c r="HE4" i="6" s="1"/>
  <c r="CX4" i="6"/>
  <c r="FA4" i="6" s="1"/>
  <c r="HD4" i="6" s="1"/>
  <c r="CW4" i="6"/>
  <c r="EZ4" i="6" s="1"/>
  <c r="HC4" i="6" s="1"/>
  <c r="CV4" i="6"/>
  <c r="EY4" i="6" s="1"/>
  <c r="HB4" i="6" s="1"/>
  <c r="CU4" i="6"/>
  <c r="EX4" i="6" s="1"/>
  <c r="HA4" i="6" s="1"/>
  <c r="CT4" i="6"/>
  <c r="EW4" i="6" s="1"/>
  <c r="GZ4" i="6" s="1"/>
  <c r="CS4" i="6"/>
  <c r="EV4" i="6" s="1"/>
  <c r="GY4" i="6" s="1"/>
  <c r="CR4" i="6"/>
  <c r="EU4" i="6" s="1"/>
  <c r="GX4" i="6" s="1"/>
  <c r="CQ4" i="6"/>
  <c r="ET4" i="6" s="1"/>
  <c r="GW4" i="6" s="1"/>
  <c r="CP4" i="6"/>
  <c r="ES4" i="6" s="1"/>
  <c r="GV4" i="6" s="1"/>
  <c r="CO4" i="6"/>
  <c r="ER4" i="6" s="1"/>
  <c r="GU4" i="6" s="1"/>
  <c r="CN4" i="6"/>
  <c r="EQ4" i="6" s="1"/>
  <c r="GT4" i="6" s="1"/>
  <c r="CM4" i="6"/>
  <c r="EP4" i="6" s="1"/>
  <c r="GS4" i="6" s="1"/>
  <c r="CL4" i="6"/>
  <c r="EO4" i="6" s="1"/>
  <c r="GR4" i="6" s="1"/>
  <c r="CK4" i="6"/>
  <c r="EN4" i="6" s="1"/>
  <c r="GQ4" i="6" s="1"/>
  <c r="CJ4" i="6"/>
  <c r="EM4" i="6" s="1"/>
  <c r="GP4" i="6" s="1"/>
  <c r="CI4" i="6"/>
  <c r="EL4" i="6" s="1"/>
  <c r="GO4" i="6" s="1"/>
  <c r="CH4" i="6"/>
  <c r="EK4" i="6" s="1"/>
  <c r="GN4" i="6" s="1"/>
  <c r="CG4" i="6"/>
  <c r="EJ4" i="6" s="1"/>
  <c r="GM4" i="6" s="1"/>
  <c r="CF4" i="6"/>
  <c r="EI4" i="6" s="1"/>
  <c r="GL4" i="6" s="1"/>
  <c r="CE4" i="6"/>
  <c r="EH4" i="6" s="1"/>
  <c r="GK4" i="6" s="1"/>
  <c r="CD4" i="6"/>
  <c r="EG4" i="6" s="1"/>
  <c r="GJ4" i="6" s="1"/>
  <c r="CC4" i="6"/>
  <c r="EF4" i="6" s="1"/>
  <c r="GI4" i="6" s="1"/>
  <c r="CB4" i="6"/>
  <c r="EE4" i="6" s="1"/>
  <c r="GH4" i="6" s="1"/>
  <c r="CA4" i="6"/>
  <c r="ED4" i="6" s="1"/>
  <c r="GG4" i="6" s="1"/>
  <c r="BZ4" i="6"/>
  <c r="EC4" i="6" s="1"/>
  <c r="GF4" i="6" s="1"/>
  <c r="BY4" i="6"/>
  <c r="EB4" i="6" s="1"/>
  <c r="GE4" i="6" s="1"/>
  <c r="BX4" i="6"/>
  <c r="EA4" i="6" s="1"/>
  <c r="GD4" i="6" s="1"/>
  <c r="BW4" i="6"/>
  <c r="DZ4" i="6" s="1"/>
  <c r="GC4" i="6" s="1"/>
  <c r="BV4" i="6"/>
  <c r="DY4" i="6" s="1"/>
  <c r="GB4" i="6" s="1"/>
  <c r="BU4" i="6"/>
  <c r="DX4" i="6" s="1"/>
  <c r="GA4" i="6" s="1"/>
  <c r="BT4" i="6"/>
  <c r="DW4" i="6" s="1"/>
  <c r="FZ4" i="6" s="1"/>
  <c r="BS4" i="6"/>
  <c r="DV4" i="6" s="1"/>
  <c r="FY4" i="6" s="1"/>
  <c r="DU3" i="6"/>
  <c r="DT3" i="6"/>
  <c r="DS3" i="6"/>
  <c r="DR3" i="6"/>
  <c r="DQ3" i="6"/>
  <c r="DP3" i="6"/>
  <c r="DO3" i="6"/>
  <c r="DN3" i="6"/>
  <c r="FQ3" i="6" s="1"/>
  <c r="DM3" i="6"/>
  <c r="FP3" i="6" s="1"/>
  <c r="DL3" i="6"/>
  <c r="FO3" i="6" s="1"/>
  <c r="DK3" i="6"/>
  <c r="FN3" i="6" s="1"/>
  <c r="DJ3" i="6"/>
  <c r="FM3" i="6" s="1"/>
  <c r="DI3" i="6"/>
  <c r="FL3" i="6" s="1"/>
  <c r="DH3" i="6"/>
  <c r="FK3" i="6" s="1"/>
  <c r="DG3" i="6"/>
  <c r="FJ3" i="6" s="1"/>
  <c r="DF3" i="6"/>
  <c r="FI3" i="6" s="1"/>
  <c r="DE3" i="6"/>
  <c r="FH3" i="6" s="1"/>
  <c r="DD3" i="6"/>
  <c r="FG3" i="6" s="1"/>
  <c r="DC3" i="6"/>
  <c r="FF3" i="6" s="1"/>
  <c r="DB3" i="6"/>
  <c r="DA3" i="6"/>
  <c r="FD3" i="6" s="1"/>
  <c r="CZ3" i="6"/>
  <c r="FC3" i="6" s="1"/>
  <c r="CY3" i="6"/>
  <c r="FB3" i="6" s="1"/>
  <c r="CX3" i="6"/>
  <c r="FA3" i="6" s="1"/>
  <c r="CW3" i="6"/>
  <c r="EZ3" i="6" s="1"/>
  <c r="CV3" i="6"/>
  <c r="EY3" i="6" s="1"/>
  <c r="CU3" i="6"/>
  <c r="EX3" i="6" s="1"/>
  <c r="CT3" i="6"/>
  <c r="EW3" i="6" s="1"/>
  <c r="CS3" i="6"/>
  <c r="EV3" i="6" s="1"/>
  <c r="CR3" i="6"/>
  <c r="EU3" i="6" s="1"/>
  <c r="CQ3" i="6"/>
  <c r="ET3" i="6" s="1"/>
  <c r="CP3" i="6"/>
  <c r="ES3" i="6" s="1"/>
  <c r="CO3" i="6"/>
  <c r="ER3" i="6" s="1"/>
  <c r="CN3" i="6"/>
  <c r="EQ3" i="6" s="1"/>
  <c r="CM3" i="6"/>
  <c r="EP3" i="6" s="1"/>
  <c r="CL3" i="6"/>
  <c r="EO3" i="6" s="1"/>
  <c r="CK3" i="6"/>
  <c r="EN3" i="6" s="1"/>
  <c r="CJ3" i="6"/>
  <c r="EM3" i="6" s="1"/>
  <c r="CI3" i="6"/>
  <c r="EL3" i="6" s="1"/>
  <c r="CH3" i="6"/>
  <c r="EK3" i="6" s="1"/>
  <c r="CG3" i="6"/>
  <c r="EJ3" i="6" s="1"/>
  <c r="CF3" i="6"/>
  <c r="EI3" i="6" s="1"/>
  <c r="CE3" i="6"/>
  <c r="EH3" i="6" s="1"/>
  <c r="CD3" i="6"/>
  <c r="EG3" i="6" s="1"/>
  <c r="CC3" i="6"/>
  <c r="EF3" i="6" s="1"/>
  <c r="CB3" i="6"/>
  <c r="EE3" i="6" s="1"/>
  <c r="CA3" i="6"/>
  <c r="ED3" i="6" s="1"/>
  <c r="BZ3" i="6"/>
  <c r="EC3" i="6" s="1"/>
  <c r="BY3" i="6"/>
  <c r="EB3" i="6" s="1"/>
  <c r="BX3" i="6"/>
  <c r="EA3" i="6" s="1"/>
  <c r="BW3" i="6"/>
  <c r="DZ3" i="6" s="1"/>
  <c r="BV3" i="6"/>
  <c r="DY3" i="6" s="1"/>
  <c r="BU3" i="6"/>
  <c r="DX3" i="6" s="1"/>
  <c r="BT3" i="6"/>
  <c r="DW3" i="6" s="1"/>
  <c r="BS3" i="6"/>
  <c r="DV3" i="6" s="1"/>
  <c r="FK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GR3" i="4" s="1"/>
  <c r="DU3" i="4"/>
  <c r="GQ3" i="4" s="1"/>
  <c r="DT3" i="4"/>
  <c r="DS3" i="4"/>
  <c r="GO3" i="4" s="1"/>
  <c r="DR3" i="4"/>
  <c r="DQ3" i="4"/>
  <c r="GM3" i="4" s="1"/>
  <c r="DP3" i="4"/>
  <c r="DO3" i="4"/>
  <c r="GK3" i="4" s="1"/>
  <c r="DN3" i="4"/>
  <c r="GJ3" i="4" s="1"/>
  <c r="DM3" i="4"/>
  <c r="GI3" i="4" s="1"/>
  <c r="DL3" i="4"/>
  <c r="GH3" i="4" s="1"/>
  <c r="DK3" i="4"/>
  <c r="GG3" i="4" s="1"/>
  <c r="DJ3" i="4"/>
  <c r="GF3" i="4" s="1"/>
  <c r="DI3" i="4"/>
  <c r="DH3" i="4"/>
  <c r="GD3" i="4" s="1"/>
  <c r="DG3" i="4"/>
  <c r="GC3" i="4" s="1"/>
  <c r="DF3" i="4"/>
  <c r="DE3" i="4"/>
  <c r="GA3" i="4" s="1"/>
  <c r="DD3" i="4"/>
  <c r="FZ3" i="4" s="1"/>
  <c r="DC3" i="4"/>
  <c r="FY3" i="4" s="1"/>
  <c r="DB3" i="4"/>
  <c r="FX3" i="4" s="1"/>
  <c r="DA3" i="4"/>
  <c r="FW3" i="4" s="1"/>
  <c r="CZ3" i="4"/>
  <c r="FV3" i="4" s="1"/>
  <c r="CY3" i="4"/>
  <c r="FU3" i="4" s="1"/>
  <c r="CX3" i="4"/>
  <c r="FT3" i="4" s="1"/>
  <c r="CW3" i="4"/>
  <c r="FS3" i="4" s="1"/>
  <c r="CV3" i="4"/>
  <c r="FR3" i="4" s="1"/>
  <c r="CU3" i="4"/>
  <c r="FQ3" i="4" s="1"/>
  <c r="CT3" i="4"/>
  <c r="FP3" i="4" s="1"/>
  <c r="CS3" i="4"/>
  <c r="FO3" i="4" s="1"/>
  <c r="CR3" i="4"/>
  <c r="FN3" i="4" s="1"/>
  <c r="CQ3" i="4"/>
  <c r="FM3" i="4" s="1"/>
  <c r="FK477" i="4"/>
  <c r="FC477" i="4"/>
  <c r="FB477" i="4"/>
  <c r="FA477" i="4"/>
  <c r="EZ477" i="4"/>
  <c r="EY477" i="4"/>
  <c r="EX477" i="4"/>
  <c r="EW477" i="4"/>
  <c r="EV477" i="4"/>
  <c r="EU477" i="4"/>
  <c r="ET477" i="4"/>
  <c r="ES477" i="4"/>
  <c r="ER477" i="4"/>
  <c r="EQ477" i="4"/>
  <c r="EP477" i="4"/>
  <c r="EO477" i="4"/>
  <c r="EN477" i="4"/>
  <c r="EM477" i="4"/>
  <c r="EL477" i="4"/>
  <c r="EK477" i="4"/>
  <c r="EJ477" i="4"/>
  <c r="EI477" i="4"/>
  <c r="EH477" i="4"/>
  <c r="EG477" i="4"/>
  <c r="EF477" i="4"/>
  <c r="EE477" i="4"/>
  <c r="ED477" i="4"/>
  <c r="EC477" i="4"/>
  <c r="EB477" i="4"/>
  <c r="EA477" i="4"/>
  <c r="DZ477" i="4"/>
  <c r="DY477" i="4"/>
  <c r="DX477" i="4"/>
  <c r="DW477" i="4"/>
  <c r="DV477" i="4"/>
  <c r="DU477" i="4"/>
  <c r="DT477" i="4"/>
  <c r="DS477" i="4"/>
  <c r="DR477" i="4"/>
  <c r="DQ477" i="4"/>
  <c r="DP477" i="4"/>
  <c r="DO477" i="4"/>
  <c r="DN477" i="4"/>
  <c r="DM477" i="4"/>
  <c r="DL477" i="4"/>
  <c r="DK477" i="4"/>
  <c r="DJ477" i="4"/>
  <c r="DI477" i="4"/>
  <c r="DH477" i="4"/>
  <c r="DG477" i="4"/>
  <c r="DF477" i="4"/>
  <c r="DE477" i="4"/>
  <c r="GA477" i="4" s="1"/>
  <c r="DD477" i="4"/>
  <c r="FZ477" i="4" s="1"/>
  <c r="DC477" i="4"/>
  <c r="FY477" i="4" s="1"/>
  <c r="DB477" i="4"/>
  <c r="FX477" i="4" s="1"/>
  <c r="DA477" i="4"/>
  <c r="FW477" i="4" s="1"/>
  <c r="CZ477" i="4"/>
  <c r="FV477" i="4" s="1"/>
  <c r="CY477" i="4"/>
  <c r="FU477" i="4" s="1"/>
  <c r="CX477" i="4"/>
  <c r="FT477" i="4" s="1"/>
  <c r="CW477" i="4"/>
  <c r="FS477" i="4" s="1"/>
  <c r="CV477" i="4"/>
  <c r="FR477" i="4" s="1"/>
  <c r="CU477" i="4"/>
  <c r="FQ477" i="4" s="1"/>
  <c r="CT477" i="4"/>
  <c r="FP477" i="4" s="1"/>
  <c r="CS477" i="4"/>
  <c r="FO477" i="4" s="1"/>
  <c r="CR477" i="4"/>
  <c r="FN477" i="4" s="1"/>
  <c r="CQ477" i="4"/>
  <c r="FM477" i="4" s="1"/>
  <c r="CP477" i="4"/>
  <c r="FL477" i="4" s="1"/>
  <c r="FK476" i="4"/>
  <c r="FC476" i="4"/>
  <c r="FB476" i="4"/>
  <c r="FA476" i="4"/>
  <c r="EZ476" i="4"/>
  <c r="EY476" i="4"/>
  <c r="EX476" i="4"/>
  <c r="EW476" i="4"/>
  <c r="EV476" i="4"/>
  <c r="EU476" i="4"/>
  <c r="ET476" i="4"/>
  <c r="ES476" i="4"/>
  <c r="ER476" i="4"/>
  <c r="EQ476" i="4"/>
  <c r="EP476" i="4"/>
  <c r="EO476" i="4"/>
  <c r="EN476" i="4"/>
  <c r="EM476" i="4"/>
  <c r="EL476" i="4"/>
  <c r="EK476" i="4"/>
  <c r="EJ476" i="4"/>
  <c r="EI476" i="4"/>
  <c r="EH476" i="4"/>
  <c r="EG476" i="4"/>
  <c r="EF476" i="4"/>
  <c r="EE476" i="4"/>
  <c r="ED476" i="4"/>
  <c r="EC476" i="4"/>
  <c r="EB476" i="4"/>
  <c r="EA476" i="4"/>
  <c r="DZ476" i="4"/>
  <c r="DY476" i="4"/>
  <c r="DX476" i="4"/>
  <c r="DW476" i="4"/>
  <c r="DV476" i="4"/>
  <c r="DU476" i="4"/>
  <c r="DT476" i="4"/>
  <c r="DS476" i="4"/>
  <c r="DR476" i="4"/>
  <c r="DQ476" i="4"/>
  <c r="DP476" i="4"/>
  <c r="DO476" i="4"/>
  <c r="DN476" i="4"/>
  <c r="DM476" i="4"/>
  <c r="DL476" i="4"/>
  <c r="DK476" i="4"/>
  <c r="DJ476" i="4"/>
  <c r="DI476" i="4"/>
  <c r="DH476" i="4"/>
  <c r="DG476" i="4"/>
  <c r="DF476" i="4"/>
  <c r="DE476" i="4"/>
  <c r="GA476" i="4" s="1"/>
  <c r="DD476" i="4"/>
  <c r="FZ476" i="4" s="1"/>
  <c r="DC476" i="4"/>
  <c r="FY476" i="4" s="1"/>
  <c r="DB476" i="4"/>
  <c r="FX476" i="4" s="1"/>
  <c r="DA476" i="4"/>
  <c r="FW476" i="4" s="1"/>
  <c r="CZ476" i="4"/>
  <c r="FV476" i="4" s="1"/>
  <c r="CY476" i="4"/>
  <c r="FU476" i="4" s="1"/>
  <c r="CX476" i="4"/>
  <c r="FT476" i="4" s="1"/>
  <c r="CW476" i="4"/>
  <c r="FS476" i="4" s="1"/>
  <c r="CV476" i="4"/>
  <c r="FR476" i="4" s="1"/>
  <c r="CU476" i="4"/>
  <c r="FQ476" i="4" s="1"/>
  <c r="CT476" i="4"/>
  <c r="FP476" i="4" s="1"/>
  <c r="CS476" i="4"/>
  <c r="FO476" i="4" s="1"/>
  <c r="CR476" i="4"/>
  <c r="FN476" i="4" s="1"/>
  <c r="CQ476" i="4"/>
  <c r="FM476" i="4" s="1"/>
  <c r="CP476" i="4"/>
  <c r="FL476" i="4" s="1"/>
  <c r="FK475" i="4"/>
  <c r="FC475" i="4"/>
  <c r="FB475" i="4"/>
  <c r="FA475" i="4"/>
  <c r="EZ475" i="4"/>
  <c r="EY475" i="4"/>
  <c r="EX475" i="4"/>
  <c r="EW475" i="4"/>
  <c r="EV475" i="4"/>
  <c r="EU475" i="4"/>
  <c r="ET475" i="4"/>
  <c r="ES475" i="4"/>
  <c r="ER475" i="4"/>
  <c r="EQ475" i="4"/>
  <c r="EP475" i="4"/>
  <c r="EO475" i="4"/>
  <c r="EN475" i="4"/>
  <c r="EM475" i="4"/>
  <c r="EL475" i="4"/>
  <c r="EK475" i="4"/>
  <c r="EJ475" i="4"/>
  <c r="EI475" i="4"/>
  <c r="EH475" i="4"/>
  <c r="EG475" i="4"/>
  <c r="EF475" i="4"/>
  <c r="EE475" i="4"/>
  <c r="ED475" i="4"/>
  <c r="EC475" i="4"/>
  <c r="EB475" i="4"/>
  <c r="EA475" i="4"/>
  <c r="DZ475" i="4"/>
  <c r="DY475" i="4"/>
  <c r="DX475" i="4"/>
  <c r="DW475" i="4"/>
  <c r="DV475" i="4"/>
  <c r="DU475" i="4"/>
  <c r="DT475" i="4"/>
  <c r="DS475" i="4"/>
  <c r="DR475" i="4"/>
  <c r="DQ475" i="4"/>
  <c r="DP475" i="4"/>
  <c r="DO475" i="4"/>
  <c r="DN475" i="4"/>
  <c r="DM475" i="4"/>
  <c r="DL475" i="4"/>
  <c r="DK475" i="4"/>
  <c r="DJ475" i="4"/>
  <c r="DI475" i="4"/>
  <c r="DH475" i="4"/>
  <c r="DG475" i="4"/>
  <c r="DF475" i="4"/>
  <c r="DE475" i="4"/>
  <c r="GA475" i="4" s="1"/>
  <c r="DD475" i="4"/>
  <c r="FZ475" i="4" s="1"/>
  <c r="DC475" i="4"/>
  <c r="FY475" i="4" s="1"/>
  <c r="DB475" i="4"/>
  <c r="FX475" i="4" s="1"/>
  <c r="DA475" i="4"/>
  <c r="FW475" i="4" s="1"/>
  <c r="CZ475" i="4"/>
  <c r="FV475" i="4" s="1"/>
  <c r="CY475" i="4"/>
  <c r="FU475" i="4" s="1"/>
  <c r="CX475" i="4"/>
  <c r="FT475" i="4" s="1"/>
  <c r="CW475" i="4"/>
  <c r="FS475" i="4" s="1"/>
  <c r="CV475" i="4"/>
  <c r="FR475" i="4" s="1"/>
  <c r="CU475" i="4"/>
  <c r="FQ475" i="4" s="1"/>
  <c r="CT475" i="4"/>
  <c r="FP475" i="4" s="1"/>
  <c r="CS475" i="4"/>
  <c r="FO475" i="4" s="1"/>
  <c r="CR475" i="4"/>
  <c r="FN475" i="4" s="1"/>
  <c r="CQ475" i="4"/>
  <c r="FM475" i="4" s="1"/>
  <c r="CP475" i="4"/>
  <c r="FL475" i="4" s="1"/>
  <c r="FK474" i="4"/>
  <c r="FC474" i="4"/>
  <c r="FB474" i="4"/>
  <c r="FA474" i="4"/>
  <c r="EZ474" i="4"/>
  <c r="EY474" i="4"/>
  <c r="EX474" i="4"/>
  <c r="EW474" i="4"/>
  <c r="EV474" i="4"/>
  <c r="EU474" i="4"/>
  <c r="ET474" i="4"/>
  <c r="ES474" i="4"/>
  <c r="ER474" i="4"/>
  <c r="EQ474" i="4"/>
  <c r="EP474" i="4"/>
  <c r="EO474" i="4"/>
  <c r="EN474" i="4"/>
  <c r="EM474" i="4"/>
  <c r="EL474" i="4"/>
  <c r="EK474" i="4"/>
  <c r="EJ474" i="4"/>
  <c r="EI474" i="4"/>
  <c r="EH474" i="4"/>
  <c r="EG474" i="4"/>
  <c r="EF474" i="4"/>
  <c r="EE474" i="4"/>
  <c r="ED474" i="4"/>
  <c r="EC474" i="4"/>
  <c r="EB474" i="4"/>
  <c r="EA474" i="4"/>
  <c r="DZ474" i="4"/>
  <c r="DY474" i="4"/>
  <c r="DX474" i="4"/>
  <c r="DW474" i="4"/>
  <c r="DV474" i="4"/>
  <c r="DU474" i="4"/>
  <c r="DT474" i="4"/>
  <c r="DS474" i="4"/>
  <c r="DR474" i="4"/>
  <c r="DQ474" i="4"/>
  <c r="DP474" i="4"/>
  <c r="DO474" i="4"/>
  <c r="DN474" i="4"/>
  <c r="DM474" i="4"/>
  <c r="DL474" i="4"/>
  <c r="DK474" i="4"/>
  <c r="DJ474" i="4"/>
  <c r="DI474" i="4"/>
  <c r="DH474" i="4"/>
  <c r="DG474" i="4"/>
  <c r="DF474" i="4"/>
  <c r="DE474" i="4"/>
  <c r="GA474" i="4" s="1"/>
  <c r="DD474" i="4"/>
  <c r="FZ474" i="4" s="1"/>
  <c r="DC474" i="4"/>
  <c r="FY474" i="4" s="1"/>
  <c r="DB474" i="4"/>
  <c r="FX474" i="4" s="1"/>
  <c r="DA474" i="4"/>
  <c r="FW474" i="4" s="1"/>
  <c r="CZ474" i="4"/>
  <c r="FV474" i="4" s="1"/>
  <c r="CY474" i="4"/>
  <c r="FU474" i="4" s="1"/>
  <c r="CX474" i="4"/>
  <c r="FT474" i="4" s="1"/>
  <c r="CW474" i="4"/>
  <c r="FS474" i="4" s="1"/>
  <c r="CV474" i="4"/>
  <c r="FR474" i="4" s="1"/>
  <c r="CU474" i="4"/>
  <c r="FQ474" i="4" s="1"/>
  <c r="CT474" i="4"/>
  <c r="FP474" i="4" s="1"/>
  <c r="CS474" i="4"/>
  <c r="FO474" i="4" s="1"/>
  <c r="CR474" i="4"/>
  <c r="FN474" i="4" s="1"/>
  <c r="CQ474" i="4"/>
  <c r="FM474" i="4" s="1"/>
  <c r="CP474" i="4"/>
  <c r="FL474" i="4" s="1"/>
  <c r="FK473" i="4"/>
  <c r="FC473" i="4"/>
  <c r="FB473" i="4"/>
  <c r="FA473" i="4"/>
  <c r="EZ473" i="4"/>
  <c r="EY473" i="4"/>
  <c r="EX473" i="4"/>
  <c r="EW473" i="4"/>
  <c r="EV473" i="4"/>
  <c r="EU473" i="4"/>
  <c r="ET473" i="4"/>
  <c r="ES473" i="4"/>
  <c r="ER473" i="4"/>
  <c r="EQ473" i="4"/>
  <c r="EP473" i="4"/>
  <c r="EO473" i="4"/>
  <c r="EN473" i="4"/>
  <c r="EM473" i="4"/>
  <c r="EL473" i="4"/>
  <c r="EK473" i="4"/>
  <c r="EJ473" i="4"/>
  <c r="EI473" i="4"/>
  <c r="EH473" i="4"/>
  <c r="EG473" i="4"/>
  <c r="EF473" i="4"/>
  <c r="EE473" i="4"/>
  <c r="ED473" i="4"/>
  <c r="EC473" i="4"/>
  <c r="EB473" i="4"/>
  <c r="EA473" i="4"/>
  <c r="DZ473" i="4"/>
  <c r="DY473" i="4"/>
  <c r="DX473" i="4"/>
  <c r="DW473" i="4"/>
  <c r="DV473" i="4"/>
  <c r="DU473" i="4"/>
  <c r="DT473" i="4"/>
  <c r="DS473" i="4"/>
  <c r="DR473" i="4"/>
  <c r="DQ473" i="4"/>
  <c r="DP473" i="4"/>
  <c r="DO473" i="4"/>
  <c r="DN473" i="4"/>
  <c r="DM473" i="4"/>
  <c r="DL473" i="4"/>
  <c r="DK473" i="4"/>
  <c r="DJ473" i="4"/>
  <c r="DI473" i="4"/>
  <c r="DH473" i="4"/>
  <c r="DG473" i="4"/>
  <c r="DF473" i="4"/>
  <c r="DE473" i="4"/>
  <c r="GA473" i="4" s="1"/>
  <c r="DD473" i="4"/>
  <c r="FZ473" i="4" s="1"/>
  <c r="DC473" i="4"/>
  <c r="FY473" i="4" s="1"/>
  <c r="DB473" i="4"/>
  <c r="FX473" i="4" s="1"/>
  <c r="DA473" i="4"/>
  <c r="FW473" i="4" s="1"/>
  <c r="CZ473" i="4"/>
  <c r="FV473" i="4" s="1"/>
  <c r="CY473" i="4"/>
  <c r="FU473" i="4" s="1"/>
  <c r="CX473" i="4"/>
  <c r="FT473" i="4" s="1"/>
  <c r="CW473" i="4"/>
  <c r="FS473" i="4" s="1"/>
  <c r="CV473" i="4"/>
  <c r="FR473" i="4" s="1"/>
  <c r="CU473" i="4"/>
  <c r="FQ473" i="4" s="1"/>
  <c r="CT473" i="4"/>
  <c r="FP473" i="4" s="1"/>
  <c r="CS473" i="4"/>
  <c r="FO473" i="4" s="1"/>
  <c r="CR473" i="4"/>
  <c r="FN473" i="4" s="1"/>
  <c r="CQ473" i="4"/>
  <c r="FM473" i="4" s="1"/>
  <c r="CP473" i="4"/>
  <c r="FL473" i="4" s="1"/>
  <c r="FK472" i="4"/>
  <c r="FC472" i="4"/>
  <c r="FB472" i="4"/>
  <c r="FA472" i="4"/>
  <c r="EZ472" i="4"/>
  <c r="EY472" i="4"/>
  <c r="EX472" i="4"/>
  <c r="EW472" i="4"/>
  <c r="EV472" i="4"/>
  <c r="EU472" i="4"/>
  <c r="ET472" i="4"/>
  <c r="ES472" i="4"/>
  <c r="ER472" i="4"/>
  <c r="EQ472" i="4"/>
  <c r="EP472" i="4"/>
  <c r="EO472" i="4"/>
  <c r="EN472" i="4"/>
  <c r="EM472" i="4"/>
  <c r="EL472" i="4"/>
  <c r="EK472" i="4"/>
  <c r="EJ472" i="4"/>
  <c r="EI472" i="4"/>
  <c r="EH472" i="4"/>
  <c r="EG472" i="4"/>
  <c r="EF472" i="4"/>
  <c r="EE472" i="4"/>
  <c r="ED472" i="4"/>
  <c r="EC472" i="4"/>
  <c r="EB472" i="4"/>
  <c r="EA472" i="4"/>
  <c r="DZ472" i="4"/>
  <c r="DY472" i="4"/>
  <c r="DX472" i="4"/>
  <c r="DW472" i="4"/>
  <c r="DV472" i="4"/>
  <c r="DU472" i="4"/>
  <c r="DT472" i="4"/>
  <c r="DS472" i="4"/>
  <c r="DR472" i="4"/>
  <c r="DQ472" i="4"/>
  <c r="DP472" i="4"/>
  <c r="DO472" i="4"/>
  <c r="DN472" i="4"/>
  <c r="DM472" i="4"/>
  <c r="DL472" i="4"/>
  <c r="DK472" i="4"/>
  <c r="DJ472" i="4"/>
  <c r="DI472" i="4"/>
  <c r="DH472" i="4"/>
  <c r="DG472" i="4"/>
  <c r="DF472" i="4"/>
  <c r="DE472" i="4"/>
  <c r="GA472" i="4" s="1"/>
  <c r="DD472" i="4"/>
  <c r="FZ472" i="4" s="1"/>
  <c r="DC472" i="4"/>
  <c r="FY472" i="4" s="1"/>
  <c r="DB472" i="4"/>
  <c r="FX472" i="4" s="1"/>
  <c r="DA472" i="4"/>
  <c r="FW472" i="4" s="1"/>
  <c r="CZ472" i="4"/>
  <c r="FV472" i="4" s="1"/>
  <c r="CY472" i="4"/>
  <c r="FU472" i="4" s="1"/>
  <c r="CX472" i="4"/>
  <c r="FT472" i="4" s="1"/>
  <c r="CW472" i="4"/>
  <c r="FS472" i="4" s="1"/>
  <c r="CV472" i="4"/>
  <c r="FR472" i="4" s="1"/>
  <c r="CU472" i="4"/>
  <c r="FQ472" i="4" s="1"/>
  <c r="CT472" i="4"/>
  <c r="FP472" i="4" s="1"/>
  <c r="CS472" i="4"/>
  <c r="FO472" i="4" s="1"/>
  <c r="CR472" i="4"/>
  <c r="FN472" i="4" s="1"/>
  <c r="CQ472" i="4"/>
  <c r="FM472" i="4" s="1"/>
  <c r="CP472" i="4"/>
  <c r="FL472" i="4" s="1"/>
  <c r="FK471" i="4"/>
  <c r="FC471" i="4"/>
  <c r="FB471" i="4"/>
  <c r="FA471" i="4"/>
  <c r="EZ471" i="4"/>
  <c r="EY471" i="4"/>
  <c r="EX471" i="4"/>
  <c r="EW471" i="4"/>
  <c r="EV471" i="4"/>
  <c r="EU471" i="4"/>
  <c r="ET471" i="4"/>
  <c r="ES471" i="4"/>
  <c r="ER471" i="4"/>
  <c r="EQ471" i="4"/>
  <c r="EP471" i="4"/>
  <c r="EO471" i="4"/>
  <c r="EN471" i="4"/>
  <c r="EM471" i="4"/>
  <c r="EL471" i="4"/>
  <c r="EK471" i="4"/>
  <c r="EJ471" i="4"/>
  <c r="EI471" i="4"/>
  <c r="EH471" i="4"/>
  <c r="EG471" i="4"/>
  <c r="EF471" i="4"/>
  <c r="EE471" i="4"/>
  <c r="ED471" i="4"/>
  <c r="EC471" i="4"/>
  <c r="EB471" i="4"/>
  <c r="EA471" i="4"/>
  <c r="DZ471" i="4"/>
  <c r="DY471" i="4"/>
  <c r="DX471" i="4"/>
  <c r="DW471" i="4"/>
  <c r="DV471" i="4"/>
  <c r="DU471" i="4"/>
  <c r="DT471" i="4"/>
  <c r="DS471" i="4"/>
  <c r="DR471" i="4"/>
  <c r="DQ471" i="4"/>
  <c r="DP471" i="4"/>
  <c r="DO471" i="4"/>
  <c r="DN471" i="4"/>
  <c r="DM471" i="4"/>
  <c r="DL471" i="4"/>
  <c r="DK471" i="4"/>
  <c r="DJ471" i="4"/>
  <c r="DI471" i="4"/>
  <c r="DH471" i="4"/>
  <c r="DG471" i="4"/>
  <c r="DF471" i="4"/>
  <c r="DE471" i="4"/>
  <c r="GA471" i="4" s="1"/>
  <c r="DD471" i="4"/>
  <c r="FZ471" i="4" s="1"/>
  <c r="DC471" i="4"/>
  <c r="FY471" i="4" s="1"/>
  <c r="DB471" i="4"/>
  <c r="FX471" i="4" s="1"/>
  <c r="DA471" i="4"/>
  <c r="FW471" i="4" s="1"/>
  <c r="CZ471" i="4"/>
  <c r="FV471" i="4" s="1"/>
  <c r="CY471" i="4"/>
  <c r="FU471" i="4" s="1"/>
  <c r="CX471" i="4"/>
  <c r="FT471" i="4" s="1"/>
  <c r="CW471" i="4"/>
  <c r="FS471" i="4" s="1"/>
  <c r="CV471" i="4"/>
  <c r="FR471" i="4" s="1"/>
  <c r="CU471" i="4"/>
  <c r="FQ471" i="4" s="1"/>
  <c r="CT471" i="4"/>
  <c r="FP471" i="4" s="1"/>
  <c r="CS471" i="4"/>
  <c r="FO471" i="4" s="1"/>
  <c r="CR471" i="4"/>
  <c r="FN471" i="4" s="1"/>
  <c r="CQ471" i="4"/>
  <c r="FM471" i="4" s="1"/>
  <c r="CP471" i="4"/>
  <c r="FL471" i="4" s="1"/>
  <c r="FK470" i="4"/>
  <c r="FC470" i="4"/>
  <c r="FB470" i="4"/>
  <c r="FA470" i="4"/>
  <c r="EZ470" i="4"/>
  <c r="EY470" i="4"/>
  <c r="EX470" i="4"/>
  <c r="EW470" i="4"/>
  <c r="EV470" i="4"/>
  <c r="EU470" i="4"/>
  <c r="ET470" i="4"/>
  <c r="ES470" i="4"/>
  <c r="ER470" i="4"/>
  <c r="EQ470" i="4"/>
  <c r="EP470" i="4"/>
  <c r="EO470" i="4"/>
  <c r="EN470" i="4"/>
  <c r="EM470" i="4"/>
  <c r="EL470" i="4"/>
  <c r="EK470" i="4"/>
  <c r="EJ470" i="4"/>
  <c r="EI470" i="4"/>
  <c r="EH470" i="4"/>
  <c r="EG470" i="4"/>
  <c r="EF470" i="4"/>
  <c r="EE470" i="4"/>
  <c r="ED470" i="4"/>
  <c r="EC470" i="4"/>
  <c r="EB470" i="4"/>
  <c r="EA470" i="4"/>
  <c r="DZ470" i="4"/>
  <c r="DY470" i="4"/>
  <c r="DX470" i="4"/>
  <c r="DW470" i="4"/>
  <c r="DV470" i="4"/>
  <c r="DU470" i="4"/>
  <c r="DT470" i="4"/>
  <c r="DS470" i="4"/>
  <c r="DR470" i="4"/>
  <c r="DQ470" i="4"/>
  <c r="DP470" i="4"/>
  <c r="DO470" i="4"/>
  <c r="DN470" i="4"/>
  <c r="DM470" i="4"/>
  <c r="DL470" i="4"/>
  <c r="DK470" i="4"/>
  <c r="DJ470" i="4"/>
  <c r="DI470" i="4"/>
  <c r="DH470" i="4"/>
  <c r="DG470" i="4"/>
  <c r="DF470" i="4"/>
  <c r="DE470" i="4"/>
  <c r="GA470" i="4" s="1"/>
  <c r="DD470" i="4"/>
  <c r="FZ470" i="4" s="1"/>
  <c r="DC470" i="4"/>
  <c r="FY470" i="4" s="1"/>
  <c r="DB470" i="4"/>
  <c r="FX470" i="4" s="1"/>
  <c r="DA470" i="4"/>
  <c r="FW470" i="4" s="1"/>
  <c r="CZ470" i="4"/>
  <c r="FV470" i="4" s="1"/>
  <c r="CY470" i="4"/>
  <c r="FU470" i="4" s="1"/>
  <c r="CX470" i="4"/>
  <c r="FT470" i="4" s="1"/>
  <c r="CW470" i="4"/>
  <c r="FS470" i="4" s="1"/>
  <c r="CV470" i="4"/>
  <c r="FR470" i="4" s="1"/>
  <c r="CU470" i="4"/>
  <c r="FQ470" i="4" s="1"/>
  <c r="CT470" i="4"/>
  <c r="FP470" i="4" s="1"/>
  <c r="CS470" i="4"/>
  <c r="FO470" i="4" s="1"/>
  <c r="CR470" i="4"/>
  <c r="FN470" i="4" s="1"/>
  <c r="CQ470" i="4"/>
  <c r="FM470" i="4" s="1"/>
  <c r="CP470" i="4"/>
  <c r="FL470" i="4" s="1"/>
  <c r="FK469" i="4"/>
  <c r="FC469" i="4"/>
  <c r="FB469" i="4"/>
  <c r="FA469" i="4"/>
  <c r="EZ469" i="4"/>
  <c r="EY469" i="4"/>
  <c r="EX469" i="4"/>
  <c r="EW469" i="4"/>
  <c r="EV469" i="4"/>
  <c r="EU469" i="4"/>
  <c r="ET469" i="4"/>
  <c r="ES469" i="4"/>
  <c r="ER469" i="4"/>
  <c r="EQ469" i="4"/>
  <c r="EP469" i="4"/>
  <c r="EO469" i="4"/>
  <c r="EN469" i="4"/>
  <c r="EM469" i="4"/>
  <c r="EL469" i="4"/>
  <c r="EK469" i="4"/>
  <c r="EJ469" i="4"/>
  <c r="EI469" i="4"/>
  <c r="EH469" i="4"/>
  <c r="EG469" i="4"/>
  <c r="EF469" i="4"/>
  <c r="EE469" i="4"/>
  <c r="ED469" i="4"/>
  <c r="EC469" i="4"/>
  <c r="EB469" i="4"/>
  <c r="EA469" i="4"/>
  <c r="DZ469" i="4"/>
  <c r="DY469" i="4"/>
  <c r="DX469" i="4"/>
  <c r="DW469" i="4"/>
  <c r="DV469" i="4"/>
  <c r="DU469" i="4"/>
  <c r="DT469" i="4"/>
  <c r="DS469" i="4"/>
  <c r="DR469" i="4"/>
  <c r="DQ469" i="4"/>
  <c r="DP469" i="4"/>
  <c r="DO469" i="4"/>
  <c r="DN469" i="4"/>
  <c r="DM469" i="4"/>
  <c r="DL469" i="4"/>
  <c r="DK469" i="4"/>
  <c r="DJ469" i="4"/>
  <c r="DI469" i="4"/>
  <c r="DH469" i="4"/>
  <c r="DG469" i="4"/>
  <c r="DF469" i="4"/>
  <c r="DE469" i="4"/>
  <c r="GA469" i="4" s="1"/>
  <c r="DD469" i="4"/>
  <c r="FZ469" i="4" s="1"/>
  <c r="DC469" i="4"/>
  <c r="FY469" i="4" s="1"/>
  <c r="DB469" i="4"/>
  <c r="FX469" i="4" s="1"/>
  <c r="DA469" i="4"/>
  <c r="FW469" i="4" s="1"/>
  <c r="CZ469" i="4"/>
  <c r="FV469" i="4" s="1"/>
  <c r="CY469" i="4"/>
  <c r="FU469" i="4" s="1"/>
  <c r="CX469" i="4"/>
  <c r="FT469" i="4" s="1"/>
  <c r="CW469" i="4"/>
  <c r="FS469" i="4" s="1"/>
  <c r="CV469" i="4"/>
  <c r="FR469" i="4" s="1"/>
  <c r="CU469" i="4"/>
  <c r="FQ469" i="4" s="1"/>
  <c r="CT469" i="4"/>
  <c r="FP469" i="4" s="1"/>
  <c r="CS469" i="4"/>
  <c r="FO469" i="4" s="1"/>
  <c r="CR469" i="4"/>
  <c r="FN469" i="4" s="1"/>
  <c r="CQ469" i="4"/>
  <c r="FM469" i="4" s="1"/>
  <c r="CP469" i="4"/>
  <c r="FL469" i="4" s="1"/>
  <c r="FK468" i="4"/>
  <c r="FC468" i="4"/>
  <c r="FB468" i="4"/>
  <c r="FA468" i="4"/>
  <c r="EZ468" i="4"/>
  <c r="EY468" i="4"/>
  <c r="EX468" i="4"/>
  <c r="EW468" i="4"/>
  <c r="EV468" i="4"/>
  <c r="EU468" i="4"/>
  <c r="ET468" i="4"/>
  <c r="ES468" i="4"/>
  <c r="ER468" i="4"/>
  <c r="EQ468" i="4"/>
  <c r="EP468" i="4"/>
  <c r="EO468" i="4"/>
  <c r="EN468" i="4"/>
  <c r="EM468" i="4"/>
  <c r="EL468" i="4"/>
  <c r="EK468" i="4"/>
  <c r="EJ468" i="4"/>
  <c r="EI468" i="4"/>
  <c r="EH468" i="4"/>
  <c r="EG468" i="4"/>
  <c r="EF468" i="4"/>
  <c r="EE468" i="4"/>
  <c r="ED468" i="4"/>
  <c r="EC468" i="4"/>
  <c r="EB468" i="4"/>
  <c r="EA468" i="4"/>
  <c r="DZ468" i="4"/>
  <c r="DY468" i="4"/>
  <c r="DX468" i="4"/>
  <c r="DW468" i="4"/>
  <c r="DV468" i="4"/>
  <c r="DU468" i="4"/>
  <c r="DT468" i="4"/>
  <c r="DS468" i="4"/>
  <c r="DR468" i="4"/>
  <c r="DQ468" i="4"/>
  <c r="DP468" i="4"/>
  <c r="DO468" i="4"/>
  <c r="DN468" i="4"/>
  <c r="DM468" i="4"/>
  <c r="DL468" i="4"/>
  <c r="DK468" i="4"/>
  <c r="DJ468" i="4"/>
  <c r="DI468" i="4"/>
  <c r="DH468" i="4"/>
  <c r="DG468" i="4"/>
  <c r="DF468" i="4"/>
  <c r="DE468" i="4"/>
  <c r="GA468" i="4" s="1"/>
  <c r="DD468" i="4"/>
  <c r="FZ468" i="4" s="1"/>
  <c r="DC468" i="4"/>
  <c r="FY468" i="4" s="1"/>
  <c r="DB468" i="4"/>
  <c r="FX468" i="4" s="1"/>
  <c r="DA468" i="4"/>
  <c r="FW468" i="4" s="1"/>
  <c r="CZ468" i="4"/>
  <c r="FV468" i="4" s="1"/>
  <c r="CY468" i="4"/>
  <c r="FU468" i="4" s="1"/>
  <c r="CX468" i="4"/>
  <c r="FT468" i="4" s="1"/>
  <c r="CW468" i="4"/>
  <c r="FS468" i="4" s="1"/>
  <c r="CV468" i="4"/>
  <c r="FR468" i="4" s="1"/>
  <c r="CU468" i="4"/>
  <c r="FQ468" i="4" s="1"/>
  <c r="CT468" i="4"/>
  <c r="FP468" i="4" s="1"/>
  <c r="CS468" i="4"/>
  <c r="FO468" i="4" s="1"/>
  <c r="CR468" i="4"/>
  <c r="FN468" i="4" s="1"/>
  <c r="CQ468" i="4"/>
  <c r="FM468" i="4" s="1"/>
  <c r="CP468" i="4"/>
  <c r="FL468" i="4" s="1"/>
  <c r="FK467" i="4"/>
  <c r="FC467" i="4"/>
  <c r="FB467" i="4"/>
  <c r="FA467" i="4"/>
  <c r="EZ467" i="4"/>
  <c r="EY467" i="4"/>
  <c r="EX467" i="4"/>
  <c r="EW467" i="4"/>
  <c r="EV467" i="4"/>
  <c r="EU467" i="4"/>
  <c r="ET467" i="4"/>
  <c r="ES467" i="4"/>
  <c r="ER467" i="4"/>
  <c r="EQ467" i="4"/>
  <c r="EP467" i="4"/>
  <c r="EO467" i="4"/>
  <c r="EN467" i="4"/>
  <c r="EM467" i="4"/>
  <c r="EL467" i="4"/>
  <c r="EK467" i="4"/>
  <c r="EJ467" i="4"/>
  <c r="EI467" i="4"/>
  <c r="EH467" i="4"/>
  <c r="EG467" i="4"/>
  <c r="EF467" i="4"/>
  <c r="EE467" i="4"/>
  <c r="ED467" i="4"/>
  <c r="EC467" i="4"/>
  <c r="EB467" i="4"/>
  <c r="EA467" i="4"/>
  <c r="DZ467" i="4"/>
  <c r="DY467" i="4"/>
  <c r="DX467" i="4"/>
  <c r="DW467" i="4"/>
  <c r="DV467" i="4"/>
  <c r="DU467" i="4"/>
  <c r="DT467" i="4"/>
  <c r="DS467" i="4"/>
  <c r="DR467" i="4"/>
  <c r="DQ467" i="4"/>
  <c r="DP467" i="4"/>
  <c r="DO467" i="4"/>
  <c r="DN467" i="4"/>
  <c r="DM467" i="4"/>
  <c r="DL467" i="4"/>
  <c r="DK467" i="4"/>
  <c r="DJ467" i="4"/>
  <c r="DI467" i="4"/>
  <c r="DH467" i="4"/>
  <c r="DG467" i="4"/>
  <c r="DF467" i="4"/>
  <c r="DE467" i="4"/>
  <c r="GA467" i="4" s="1"/>
  <c r="DD467" i="4"/>
  <c r="FZ467" i="4" s="1"/>
  <c r="DC467" i="4"/>
  <c r="FY467" i="4" s="1"/>
  <c r="DB467" i="4"/>
  <c r="FX467" i="4" s="1"/>
  <c r="DA467" i="4"/>
  <c r="FW467" i="4" s="1"/>
  <c r="CZ467" i="4"/>
  <c r="FV467" i="4" s="1"/>
  <c r="CY467" i="4"/>
  <c r="FU467" i="4" s="1"/>
  <c r="CX467" i="4"/>
  <c r="FT467" i="4" s="1"/>
  <c r="CW467" i="4"/>
  <c r="FS467" i="4" s="1"/>
  <c r="CV467" i="4"/>
  <c r="FR467" i="4" s="1"/>
  <c r="CU467" i="4"/>
  <c r="FQ467" i="4" s="1"/>
  <c r="CT467" i="4"/>
  <c r="FP467" i="4" s="1"/>
  <c r="CS467" i="4"/>
  <c r="FO467" i="4" s="1"/>
  <c r="CR467" i="4"/>
  <c r="FN467" i="4" s="1"/>
  <c r="CQ467" i="4"/>
  <c r="FM467" i="4" s="1"/>
  <c r="CP467" i="4"/>
  <c r="FL467" i="4" s="1"/>
  <c r="FK466" i="4"/>
  <c r="FC466" i="4"/>
  <c r="FB466" i="4"/>
  <c r="FA466" i="4"/>
  <c r="EZ466" i="4"/>
  <c r="EY466" i="4"/>
  <c r="EX466" i="4"/>
  <c r="EW466" i="4"/>
  <c r="EV466" i="4"/>
  <c r="EU466" i="4"/>
  <c r="ET466" i="4"/>
  <c r="ES466" i="4"/>
  <c r="ER466" i="4"/>
  <c r="EQ466" i="4"/>
  <c r="EP466" i="4"/>
  <c r="EO466" i="4"/>
  <c r="EN466" i="4"/>
  <c r="EM466" i="4"/>
  <c r="EL466" i="4"/>
  <c r="EK466" i="4"/>
  <c r="EJ466" i="4"/>
  <c r="EI466" i="4"/>
  <c r="EH466" i="4"/>
  <c r="EG466" i="4"/>
  <c r="EF466" i="4"/>
  <c r="EE466" i="4"/>
  <c r="ED466" i="4"/>
  <c r="EC466" i="4"/>
  <c r="EB466" i="4"/>
  <c r="EA466" i="4"/>
  <c r="DZ466" i="4"/>
  <c r="DY466" i="4"/>
  <c r="DX466" i="4"/>
  <c r="DW466" i="4"/>
  <c r="DV466" i="4"/>
  <c r="DU466" i="4"/>
  <c r="DT466" i="4"/>
  <c r="DS466" i="4"/>
  <c r="DR466" i="4"/>
  <c r="DQ466" i="4"/>
  <c r="DP466" i="4"/>
  <c r="DO466" i="4"/>
  <c r="DN466" i="4"/>
  <c r="DM466" i="4"/>
  <c r="DL466" i="4"/>
  <c r="DK466" i="4"/>
  <c r="DJ466" i="4"/>
  <c r="DI466" i="4"/>
  <c r="DH466" i="4"/>
  <c r="DG466" i="4"/>
  <c r="DF466" i="4"/>
  <c r="DE466" i="4"/>
  <c r="GA466" i="4" s="1"/>
  <c r="DD466" i="4"/>
  <c r="FZ466" i="4" s="1"/>
  <c r="DC466" i="4"/>
  <c r="FY466" i="4" s="1"/>
  <c r="DB466" i="4"/>
  <c r="FX466" i="4" s="1"/>
  <c r="DA466" i="4"/>
  <c r="FW466" i="4" s="1"/>
  <c r="CZ466" i="4"/>
  <c r="FV466" i="4" s="1"/>
  <c r="CY466" i="4"/>
  <c r="FU466" i="4" s="1"/>
  <c r="CX466" i="4"/>
  <c r="FT466" i="4" s="1"/>
  <c r="CW466" i="4"/>
  <c r="FS466" i="4" s="1"/>
  <c r="CV466" i="4"/>
  <c r="FR466" i="4" s="1"/>
  <c r="CU466" i="4"/>
  <c r="FQ466" i="4" s="1"/>
  <c r="CT466" i="4"/>
  <c r="FP466" i="4" s="1"/>
  <c r="CS466" i="4"/>
  <c r="FO466" i="4" s="1"/>
  <c r="CR466" i="4"/>
  <c r="FN466" i="4" s="1"/>
  <c r="CQ466" i="4"/>
  <c r="FM466" i="4" s="1"/>
  <c r="CP466" i="4"/>
  <c r="FL466" i="4" s="1"/>
  <c r="FK465" i="4"/>
  <c r="FC465" i="4"/>
  <c r="FB465" i="4"/>
  <c r="FA465" i="4"/>
  <c r="EZ465" i="4"/>
  <c r="EY465" i="4"/>
  <c r="EX465" i="4"/>
  <c r="EW465" i="4"/>
  <c r="EV465" i="4"/>
  <c r="EU465" i="4"/>
  <c r="ET465" i="4"/>
  <c r="ES465" i="4"/>
  <c r="ER465" i="4"/>
  <c r="EQ465" i="4"/>
  <c r="EP465" i="4"/>
  <c r="EO465" i="4"/>
  <c r="EN465" i="4"/>
  <c r="EM465" i="4"/>
  <c r="EL465" i="4"/>
  <c r="EK465" i="4"/>
  <c r="EJ465" i="4"/>
  <c r="EI465" i="4"/>
  <c r="EH465" i="4"/>
  <c r="EG465" i="4"/>
  <c r="EF465" i="4"/>
  <c r="EE465" i="4"/>
  <c r="ED465" i="4"/>
  <c r="EC465" i="4"/>
  <c r="EB465" i="4"/>
  <c r="EA465" i="4"/>
  <c r="DZ465" i="4"/>
  <c r="DY465" i="4"/>
  <c r="DX465" i="4"/>
  <c r="DW465" i="4"/>
  <c r="DV465" i="4"/>
  <c r="DU465" i="4"/>
  <c r="DT465" i="4"/>
  <c r="DS465" i="4"/>
  <c r="DR465" i="4"/>
  <c r="DQ465" i="4"/>
  <c r="DP465" i="4"/>
  <c r="DO465" i="4"/>
  <c r="DN465" i="4"/>
  <c r="DM465" i="4"/>
  <c r="DL465" i="4"/>
  <c r="DK465" i="4"/>
  <c r="DJ465" i="4"/>
  <c r="DI465" i="4"/>
  <c r="DH465" i="4"/>
  <c r="DG465" i="4"/>
  <c r="DF465" i="4"/>
  <c r="DE465" i="4"/>
  <c r="GA465" i="4" s="1"/>
  <c r="DD465" i="4"/>
  <c r="FZ465" i="4" s="1"/>
  <c r="DC465" i="4"/>
  <c r="FY465" i="4" s="1"/>
  <c r="DB465" i="4"/>
  <c r="FX465" i="4" s="1"/>
  <c r="DA465" i="4"/>
  <c r="FW465" i="4" s="1"/>
  <c r="CZ465" i="4"/>
  <c r="FV465" i="4" s="1"/>
  <c r="CY465" i="4"/>
  <c r="FU465" i="4" s="1"/>
  <c r="CX465" i="4"/>
  <c r="FT465" i="4" s="1"/>
  <c r="CW465" i="4"/>
  <c r="FS465" i="4" s="1"/>
  <c r="CV465" i="4"/>
  <c r="FR465" i="4" s="1"/>
  <c r="CU465" i="4"/>
  <c r="FQ465" i="4" s="1"/>
  <c r="CT465" i="4"/>
  <c r="FP465" i="4" s="1"/>
  <c r="CS465" i="4"/>
  <c r="FO465" i="4" s="1"/>
  <c r="CR465" i="4"/>
  <c r="FN465" i="4" s="1"/>
  <c r="CQ465" i="4"/>
  <c r="FM465" i="4" s="1"/>
  <c r="CP465" i="4"/>
  <c r="FL465" i="4" s="1"/>
  <c r="FK464" i="4"/>
  <c r="FC464" i="4"/>
  <c r="FB464" i="4"/>
  <c r="FA464" i="4"/>
  <c r="EZ464" i="4"/>
  <c r="EY464" i="4"/>
  <c r="EX464" i="4"/>
  <c r="EW464" i="4"/>
  <c r="EV464" i="4"/>
  <c r="EU464" i="4"/>
  <c r="ET464" i="4"/>
  <c r="ES464" i="4"/>
  <c r="ER464" i="4"/>
  <c r="EQ464" i="4"/>
  <c r="EP464" i="4"/>
  <c r="EO464" i="4"/>
  <c r="EN464" i="4"/>
  <c r="EM464" i="4"/>
  <c r="EL464" i="4"/>
  <c r="EK464" i="4"/>
  <c r="EJ464" i="4"/>
  <c r="EI464" i="4"/>
  <c r="EH464" i="4"/>
  <c r="EG464" i="4"/>
  <c r="EF464" i="4"/>
  <c r="EE464" i="4"/>
  <c r="ED464" i="4"/>
  <c r="EC464" i="4"/>
  <c r="EB464" i="4"/>
  <c r="EA464" i="4"/>
  <c r="DZ464" i="4"/>
  <c r="DY464" i="4"/>
  <c r="DX464" i="4"/>
  <c r="DW464" i="4"/>
  <c r="DV464" i="4"/>
  <c r="DU464" i="4"/>
  <c r="DT464" i="4"/>
  <c r="DS464" i="4"/>
  <c r="DR464" i="4"/>
  <c r="DQ464" i="4"/>
  <c r="DP464" i="4"/>
  <c r="DO464" i="4"/>
  <c r="DN464" i="4"/>
  <c r="DM464" i="4"/>
  <c r="DL464" i="4"/>
  <c r="DK464" i="4"/>
  <c r="DJ464" i="4"/>
  <c r="DI464" i="4"/>
  <c r="DH464" i="4"/>
  <c r="DG464" i="4"/>
  <c r="DF464" i="4"/>
  <c r="DE464" i="4"/>
  <c r="GA464" i="4" s="1"/>
  <c r="DD464" i="4"/>
  <c r="FZ464" i="4" s="1"/>
  <c r="DC464" i="4"/>
  <c r="FY464" i="4" s="1"/>
  <c r="DB464" i="4"/>
  <c r="FX464" i="4" s="1"/>
  <c r="DA464" i="4"/>
  <c r="FW464" i="4" s="1"/>
  <c r="CZ464" i="4"/>
  <c r="FV464" i="4" s="1"/>
  <c r="CY464" i="4"/>
  <c r="FU464" i="4" s="1"/>
  <c r="CX464" i="4"/>
  <c r="FT464" i="4" s="1"/>
  <c r="CW464" i="4"/>
  <c r="FS464" i="4" s="1"/>
  <c r="CV464" i="4"/>
  <c r="FR464" i="4" s="1"/>
  <c r="CU464" i="4"/>
  <c r="FQ464" i="4" s="1"/>
  <c r="CT464" i="4"/>
  <c r="FP464" i="4" s="1"/>
  <c r="CS464" i="4"/>
  <c r="FO464" i="4" s="1"/>
  <c r="CR464" i="4"/>
  <c r="FN464" i="4" s="1"/>
  <c r="CQ464" i="4"/>
  <c r="FM464" i="4" s="1"/>
  <c r="CP464" i="4"/>
  <c r="FL464" i="4" s="1"/>
  <c r="FK463" i="4"/>
  <c r="FC463" i="4"/>
  <c r="FB463" i="4"/>
  <c r="FA463" i="4"/>
  <c r="EZ463" i="4"/>
  <c r="EY463" i="4"/>
  <c r="EX463" i="4"/>
  <c r="EW463" i="4"/>
  <c r="EV463" i="4"/>
  <c r="EU463" i="4"/>
  <c r="ET463" i="4"/>
  <c r="ES463" i="4"/>
  <c r="ER463" i="4"/>
  <c r="EQ463" i="4"/>
  <c r="EP463" i="4"/>
  <c r="EO463" i="4"/>
  <c r="EN463" i="4"/>
  <c r="EM463" i="4"/>
  <c r="EL463" i="4"/>
  <c r="EK463" i="4"/>
  <c r="EJ463" i="4"/>
  <c r="EI463" i="4"/>
  <c r="EH463" i="4"/>
  <c r="EG463" i="4"/>
  <c r="EF463" i="4"/>
  <c r="EE463" i="4"/>
  <c r="ED463" i="4"/>
  <c r="EC463" i="4"/>
  <c r="EB463" i="4"/>
  <c r="EA463" i="4"/>
  <c r="DZ463" i="4"/>
  <c r="DY463" i="4"/>
  <c r="DX463" i="4"/>
  <c r="DW463" i="4"/>
  <c r="DV463" i="4"/>
  <c r="DU463" i="4"/>
  <c r="DT463" i="4"/>
  <c r="DS463" i="4"/>
  <c r="DR463" i="4"/>
  <c r="DQ463" i="4"/>
  <c r="DP463" i="4"/>
  <c r="DO463" i="4"/>
  <c r="DN463" i="4"/>
  <c r="DM463" i="4"/>
  <c r="DL463" i="4"/>
  <c r="DK463" i="4"/>
  <c r="DJ463" i="4"/>
  <c r="DI463" i="4"/>
  <c r="DH463" i="4"/>
  <c r="DG463" i="4"/>
  <c r="DF463" i="4"/>
  <c r="DE463" i="4"/>
  <c r="GA463" i="4" s="1"/>
  <c r="DD463" i="4"/>
  <c r="FZ463" i="4" s="1"/>
  <c r="DC463" i="4"/>
  <c r="FY463" i="4" s="1"/>
  <c r="DB463" i="4"/>
  <c r="FX463" i="4" s="1"/>
  <c r="DA463" i="4"/>
  <c r="FW463" i="4" s="1"/>
  <c r="CZ463" i="4"/>
  <c r="FV463" i="4" s="1"/>
  <c r="CY463" i="4"/>
  <c r="FU463" i="4" s="1"/>
  <c r="CX463" i="4"/>
  <c r="FT463" i="4" s="1"/>
  <c r="CW463" i="4"/>
  <c r="FS463" i="4" s="1"/>
  <c r="CV463" i="4"/>
  <c r="FR463" i="4" s="1"/>
  <c r="CU463" i="4"/>
  <c r="FQ463" i="4" s="1"/>
  <c r="CT463" i="4"/>
  <c r="FP463" i="4" s="1"/>
  <c r="CS463" i="4"/>
  <c r="FO463" i="4" s="1"/>
  <c r="CR463" i="4"/>
  <c r="FN463" i="4" s="1"/>
  <c r="CQ463" i="4"/>
  <c r="FM463" i="4" s="1"/>
  <c r="CP463" i="4"/>
  <c r="FL463" i="4" s="1"/>
  <c r="FK462" i="4"/>
  <c r="FC462" i="4"/>
  <c r="FB462" i="4"/>
  <c r="FA462" i="4"/>
  <c r="EZ462" i="4"/>
  <c r="EY462" i="4"/>
  <c r="EX462" i="4"/>
  <c r="EW462" i="4"/>
  <c r="EV462" i="4"/>
  <c r="EU462" i="4"/>
  <c r="ET462" i="4"/>
  <c r="ES462" i="4"/>
  <c r="ER462" i="4"/>
  <c r="EQ462" i="4"/>
  <c r="EP462" i="4"/>
  <c r="EO462" i="4"/>
  <c r="EN462" i="4"/>
  <c r="EM462" i="4"/>
  <c r="EL462" i="4"/>
  <c r="EK462" i="4"/>
  <c r="EJ462" i="4"/>
  <c r="EI462" i="4"/>
  <c r="EH462" i="4"/>
  <c r="EG462" i="4"/>
  <c r="EF462" i="4"/>
  <c r="EE462" i="4"/>
  <c r="ED462" i="4"/>
  <c r="EC462" i="4"/>
  <c r="EB462" i="4"/>
  <c r="EA462" i="4"/>
  <c r="DZ462" i="4"/>
  <c r="DY462" i="4"/>
  <c r="DX462" i="4"/>
  <c r="DW462" i="4"/>
  <c r="DV462" i="4"/>
  <c r="DU462" i="4"/>
  <c r="DT462" i="4"/>
  <c r="DS462" i="4"/>
  <c r="DR462" i="4"/>
  <c r="DQ462" i="4"/>
  <c r="DP462" i="4"/>
  <c r="DO462" i="4"/>
  <c r="DN462" i="4"/>
  <c r="DM462" i="4"/>
  <c r="DL462" i="4"/>
  <c r="DK462" i="4"/>
  <c r="DJ462" i="4"/>
  <c r="DI462" i="4"/>
  <c r="DH462" i="4"/>
  <c r="DG462" i="4"/>
  <c r="DF462" i="4"/>
  <c r="DE462" i="4"/>
  <c r="GA462" i="4" s="1"/>
  <c r="DD462" i="4"/>
  <c r="FZ462" i="4" s="1"/>
  <c r="DC462" i="4"/>
  <c r="FY462" i="4" s="1"/>
  <c r="DB462" i="4"/>
  <c r="FX462" i="4" s="1"/>
  <c r="DA462" i="4"/>
  <c r="FW462" i="4" s="1"/>
  <c r="CZ462" i="4"/>
  <c r="FV462" i="4" s="1"/>
  <c r="CY462" i="4"/>
  <c r="FU462" i="4" s="1"/>
  <c r="CX462" i="4"/>
  <c r="FT462" i="4" s="1"/>
  <c r="CW462" i="4"/>
  <c r="FS462" i="4" s="1"/>
  <c r="CV462" i="4"/>
  <c r="FR462" i="4" s="1"/>
  <c r="CU462" i="4"/>
  <c r="FQ462" i="4" s="1"/>
  <c r="CT462" i="4"/>
  <c r="FP462" i="4" s="1"/>
  <c r="CS462" i="4"/>
  <c r="FO462" i="4" s="1"/>
  <c r="CR462" i="4"/>
  <c r="FN462" i="4" s="1"/>
  <c r="CQ462" i="4"/>
  <c r="FM462" i="4" s="1"/>
  <c r="CP462" i="4"/>
  <c r="FL462" i="4" s="1"/>
  <c r="FK461" i="4"/>
  <c r="FC461" i="4"/>
  <c r="FB461" i="4"/>
  <c r="FA461" i="4"/>
  <c r="EZ461" i="4"/>
  <c r="EY461" i="4"/>
  <c r="EX461" i="4"/>
  <c r="EW461" i="4"/>
  <c r="EV461" i="4"/>
  <c r="EU461" i="4"/>
  <c r="ET461" i="4"/>
  <c r="ES461" i="4"/>
  <c r="ER461" i="4"/>
  <c r="EQ461" i="4"/>
  <c r="EP461" i="4"/>
  <c r="EO461" i="4"/>
  <c r="EN461" i="4"/>
  <c r="EM461" i="4"/>
  <c r="EL461" i="4"/>
  <c r="EK461" i="4"/>
  <c r="EJ461" i="4"/>
  <c r="EI461" i="4"/>
  <c r="EH461" i="4"/>
  <c r="EG461" i="4"/>
  <c r="EF461" i="4"/>
  <c r="EE461" i="4"/>
  <c r="ED461" i="4"/>
  <c r="EC461" i="4"/>
  <c r="EB461" i="4"/>
  <c r="EA461" i="4"/>
  <c r="DZ461" i="4"/>
  <c r="DY461" i="4"/>
  <c r="DX461" i="4"/>
  <c r="DW461" i="4"/>
  <c r="DV461" i="4"/>
  <c r="DU461" i="4"/>
  <c r="DT461" i="4"/>
  <c r="DS461" i="4"/>
  <c r="DR461" i="4"/>
  <c r="DQ461" i="4"/>
  <c r="DP461" i="4"/>
  <c r="DO461" i="4"/>
  <c r="DN461" i="4"/>
  <c r="DM461" i="4"/>
  <c r="DL461" i="4"/>
  <c r="DK461" i="4"/>
  <c r="DJ461" i="4"/>
  <c r="DI461" i="4"/>
  <c r="DH461" i="4"/>
  <c r="DG461" i="4"/>
  <c r="DF461" i="4"/>
  <c r="DE461" i="4"/>
  <c r="GA461" i="4" s="1"/>
  <c r="DD461" i="4"/>
  <c r="FZ461" i="4" s="1"/>
  <c r="DC461" i="4"/>
  <c r="FY461" i="4" s="1"/>
  <c r="DB461" i="4"/>
  <c r="FX461" i="4" s="1"/>
  <c r="DA461" i="4"/>
  <c r="FW461" i="4" s="1"/>
  <c r="CZ461" i="4"/>
  <c r="FV461" i="4" s="1"/>
  <c r="CY461" i="4"/>
  <c r="FU461" i="4" s="1"/>
  <c r="CX461" i="4"/>
  <c r="FT461" i="4" s="1"/>
  <c r="CW461" i="4"/>
  <c r="FS461" i="4" s="1"/>
  <c r="CV461" i="4"/>
  <c r="FR461" i="4" s="1"/>
  <c r="CU461" i="4"/>
  <c r="FQ461" i="4" s="1"/>
  <c r="CT461" i="4"/>
  <c r="FP461" i="4" s="1"/>
  <c r="CS461" i="4"/>
  <c r="FO461" i="4" s="1"/>
  <c r="CR461" i="4"/>
  <c r="FN461" i="4" s="1"/>
  <c r="CQ461" i="4"/>
  <c r="FM461" i="4" s="1"/>
  <c r="CP461" i="4"/>
  <c r="FL461" i="4" s="1"/>
  <c r="FK460" i="4"/>
  <c r="FC460" i="4"/>
  <c r="FB460" i="4"/>
  <c r="FA460" i="4"/>
  <c r="EZ460" i="4"/>
  <c r="EY460" i="4"/>
  <c r="EX460" i="4"/>
  <c r="EW460" i="4"/>
  <c r="EV460" i="4"/>
  <c r="EU460" i="4"/>
  <c r="ET460" i="4"/>
  <c r="ES460" i="4"/>
  <c r="ER460" i="4"/>
  <c r="EQ460" i="4"/>
  <c r="EP460" i="4"/>
  <c r="EO460" i="4"/>
  <c r="EN460" i="4"/>
  <c r="EM460" i="4"/>
  <c r="EL460" i="4"/>
  <c r="EK460" i="4"/>
  <c r="EJ460" i="4"/>
  <c r="EI460" i="4"/>
  <c r="EH460" i="4"/>
  <c r="EG460" i="4"/>
  <c r="EF460" i="4"/>
  <c r="EE460" i="4"/>
  <c r="ED460" i="4"/>
  <c r="EC460" i="4"/>
  <c r="EB460" i="4"/>
  <c r="EA460" i="4"/>
  <c r="DZ460" i="4"/>
  <c r="DY460" i="4"/>
  <c r="DX460" i="4"/>
  <c r="DW460" i="4"/>
  <c r="DV460" i="4"/>
  <c r="DU460" i="4"/>
  <c r="DT460" i="4"/>
  <c r="DS460" i="4"/>
  <c r="DR460" i="4"/>
  <c r="DQ460" i="4"/>
  <c r="DP460" i="4"/>
  <c r="DO460" i="4"/>
  <c r="DN460" i="4"/>
  <c r="DM460" i="4"/>
  <c r="DL460" i="4"/>
  <c r="DK460" i="4"/>
  <c r="DJ460" i="4"/>
  <c r="DI460" i="4"/>
  <c r="DH460" i="4"/>
  <c r="DG460" i="4"/>
  <c r="DF460" i="4"/>
  <c r="DE460" i="4"/>
  <c r="GA460" i="4" s="1"/>
  <c r="DD460" i="4"/>
  <c r="FZ460" i="4" s="1"/>
  <c r="DC460" i="4"/>
  <c r="FY460" i="4" s="1"/>
  <c r="DB460" i="4"/>
  <c r="FX460" i="4" s="1"/>
  <c r="DA460" i="4"/>
  <c r="FW460" i="4" s="1"/>
  <c r="CZ460" i="4"/>
  <c r="FV460" i="4" s="1"/>
  <c r="CY460" i="4"/>
  <c r="FU460" i="4" s="1"/>
  <c r="CX460" i="4"/>
  <c r="FT460" i="4" s="1"/>
  <c r="CW460" i="4"/>
  <c r="FS460" i="4" s="1"/>
  <c r="CV460" i="4"/>
  <c r="FR460" i="4" s="1"/>
  <c r="CU460" i="4"/>
  <c r="FQ460" i="4" s="1"/>
  <c r="CT460" i="4"/>
  <c r="FP460" i="4" s="1"/>
  <c r="CS460" i="4"/>
  <c r="FO460" i="4" s="1"/>
  <c r="CR460" i="4"/>
  <c r="FN460" i="4" s="1"/>
  <c r="CQ460" i="4"/>
  <c r="FM460" i="4" s="1"/>
  <c r="CP460" i="4"/>
  <c r="FL460" i="4" s="1"/>
  <c r="FK459" i="4"/>
  <c r="FC459" i="4"/>
  <c r="FB459" i="4"/>
  <c r="FA459" i="4"/>
  <c r="EZ459" i="4"/>
  <c r="EY459" i="4"/>
  <c r="EX459" i="4"/>
  <c r="EW459" i="4"/>
  <c r="EV459" i="4"/>
  <c r="EU459" i="4"/>
  <c r="ET459" i="4"/>
  <c r="ES459" i="4"/>
  <c r="ER459" i="4"/>
  <c r="EQ459" i="4"/>
  <c r="EP459" i="4"/>
  <c r="EO459" i="4"/>
  <c r="EN459" i="4"/>
  <c r="EM459" i="4"/>
  <c r="EL459" i="4"/>
  <c r="EK459" i="4"/>
  <c r="EJ459" i="4"/>
  <c r="EI459" i="4"/>
  <c r="EH459" i="4"/>
  <c r="EG459" i="4"/>
  <c r="EF459" i="4"/>
  <c r="EE459" i="4"/>
  <c r="ED459" i="4"/>
  <c r="EC459" i="4"/>
  <c r="EB459" i="4"/>
  <c r="EA459" i="4"/>
  <c r="DZ459" i="4"/>
  <c r="DY459" i="4"/>
  <c r="DX459" i="4"/>
  <c r="DW459" i="4"/>
  <c r="DV459" i="4"/>
  <c r="DU459" i="4"/>
  <c r="DT459" i="4"/>
  <c r="DS459" i="4"/>
  <c r="DR459" i="4"/>
  <c r="DQ459" i="4"/>
  <c r="DP459" i="4"/>
  <c r="DO459" i="4"/>
  <c r="DN459" i="4"/>
  <c r="DM459" i="4"/>
  <c r="DL459" i="4"/>
  <c r="DK459" i="4"/>
  <c r="DJ459" i="4"/>
  <c r="DI459" i="4"/>
  <c r="DH459" i="4"/>
  <c r="DG459" i="4"/>
  <c r="DF459" i="4"/>
  <c r="DE459" i="4"/>
  <c r="GA459" i="4" s="1"/>
  <c r="DD459" i="4"/>
  <c r="FZ459" i="4" s="1"/>
  <c r="DC459" i="4"/>
  <c r="FY459" i="4" s="1"/>
  <c r="DB459" i="4"/>
  <c r="FX459" i="4" s="1"/>
  <c r="DA459" i="4"/>
  <c r="FW459" i="4" s="1"/>
  <c r="CZ459" i="4"/>
  <c r="FV459" i="4" s="1"/>
  <c r="CY459" i="4"/>
  <c r="FU459" i="4" s="1"/>
  <c r="CX459" i="4"/>
  <c r="FT459" i="4" s="1"/>
  <c r="CW459" i="4"/>
  <c r="FS459" i="4" s="1"/>
  <c r="CV459" i="4"/>
  <c r="FR459" i="4" s="1"/>
  <c r="CU459" i="4"/>
  <c r="FQ459" i="4" s="1"/>
  <c r="CT459" i="4"/>
  <c r="FP459" i="4" s="1"/>
  <c r="CS459" i="4"/>
  <c r="FO459" i="4" s="1"/>
  <c r="CR459" i="4"/>
  <c r="FN459" i="4" s="1"/>
  <c r="CQ459" i="4"/>
  <c r="FM459" i="4" s="1"/>
  <c r="CP459" i="4"/>
  <c r="FL459" i="4" s="1"/>
  <c r="FK458" i="4"/>
  <c r="FC458" i="4"/>
  <c r="FB458" i="4"/>
  <c r="FA458" i="4"/>
  <c r="EZ458" i="4"/>
  <c r="EY458" i="4"/>
  <c r="EX458" i="4"/>
  <c r="EW458" i="4"/>
  <c r="EV458" i="4"/>
  <c r="EU458" i="4"/>
  <c r="ET458" i="4"/>
  <c r="ES458" i="4"/>
  <c r="ER458" i="4"/>
  <c r="EQ458" i="4"/>
  <c r="EP458" i="4"/>
  <c r="EO458" i="4"/>
  <c r="EN458" i="4"/>
  <c r="EM458" i="4"/>
  <c r="EL458" i="4"/>
  <c r="EK458" i="4"/>
  <c r="EJ458" i="4"/>
  <c r="EI458" i="4"/>
  <c r="EH458" i="4"/>
  <c r="EG458" i="4"/>
  <c r="EF458" i="4"/>
  <c r="EE458" i="4"/>
  <c r="ED458" i="4"/>
  <c r="EC458" i="4"/>
  <c r="EB458" i="4"/>
  <c r="EA458" i="4"/>
  <c r="DZ458" i="4"/>
  <c r="DY458" i="4"/>
  <c r="DX458" i="4"/>
  <c r="DW458" i="4"/>
  <c r="DV458" i="4"/>
  <c r="DU458" i="4"/>
  <c r="DT458" i="4"/>
  <c r="DS458" i="4"/>
  <c r="DR458" i="4"/>
  <c r="DQ458" i="4"/>
  <c r="DP458" i="4"/>
  <c r="DO458" i="4"/>
  <c r="DN458" i="4"/>
  <c r="DM458" i="4"/>
  <c r="DL458" i="4"/>
  <c r="DK458" i="4"/>
  <c r="DJ458" i="4"/>
  <c r="DI458" i="4"/>
  <c r="DH458" i="4"/>
  <c r="DG458" i="4"/>
  <c r="DF458" i="4"/>
  <c r="DE458" i="4"/>
  <c r="GA458" i="4" s="1"/>
  <c r="DD458" i="4"/>
  <c r="FZ458" i="4" s="1"/>
  <c r="DC458" i="4"/>
  <c r="FY458" i="4" s="1"/>
  <c r="DB458" i="4"/>
  <c r="FX458" i="4" s="1"/>
  <c r="DA458" i="4"/>
  <c r="FW458" i="4" s="1"/>
  <c r="CZ458" i="4"/>
  <c r="FV458" i="4" s="1"/>
  <c r="CY458" i="4"/>
  <c r="FU458" i="4" s="1"/>
  <c r="CX458" i="4"/>
  <c r="FT458" i="4" s="1"/>
  <c r="CW458" i="4"/>
  <c r="FS458" i="4" s="1"/>
  <c r="CV458" i="4"/>
  <c r="FR458" i="4" s="1"/>
  <c r="CU458" i="4"/>
  <c r="FQ458" i="4" s="1"/>
  <c r="CT458" i="4"/>
  <c r="FP458" i="4" s="1"/>
  <c r="CS458" i="4"/>
  <c r="FO458" i="4" s="1"/>
  <c r="CR458" i="4"/>
  <c r="FN458" i="4" s="1"/>
  <c r="CQ458" i="4"/>
  <c r="FM458" i="4" s="1"/>
  <c r="CP458" i="4"/>
  <c r="FL458" i="4" s="1"/>
  <c r="FK457" i="4"/>
  <c r="FC457" i="4"/>
  <c r="FB457" i="4"/>
  <c r="FA457" i="4"/>
  <c r="EZ457" i="4"/>
  <c r="EY457" i="4"/>
  <c r="EX457" i="4"/>
  <c r="EW457" i="4"/>
  <c r="EV457" i="4"/>
  <c r="EU457" i="4"/>
  <c r="ET457" i="4"/>
  <c r="ES457" i="4"/>
  <c r="ER457" i="4"/>
  <c r="EQ457" i="4"/>
  <c r="EP457" i="4"/>
  <c r="EO457" i="4"/>
  <c r="EN457" i="4"/>
  <c r="EM457" i="4"/>
  <c r="EL457" i="4"/>
  <c r="EK457" i="4"/>
  <c r="EJ457" i="4"/>
  <c r="EI457" i="4"/>
  <c r="EH457" i="4"/>
  <c r="EG457" i="4"/>
  <c r="EF457" i="4"/>
  <c r="EE457" i="4"/>
  <c r="ED457" i="4"/>
  <c r="EC457" i="4"/>
  <c r="EB457" i="4"/>
  <c r="EA457" i="4"/>
  <c r="DZ457" i="4"/>
  <c r="DY457" i="4"/>
  <c r="DX457" i="4"/>
  <c r="DW457" i="4"/>
  <c r="DV457" i="4"/>
  <c r="DU457" i="4"/>
  <c r="DT457" i="4"/>
  <c r="DS457" i="4"/>
  <c r="DR457" i="4"/>
  <c r="DQ457" i="4"/>
  <c r="DP457" i="4"/>
  <c r="DO457" i="4"/>
  <c r="DN457" i="4"/>
  <c r="DM457" i="4"/>
  <c r="DL457" i="4"/>
  <c r="DK457" i="4"/>
  <c r="DJ457" i="4"/>
  <c r="DI457" i="4"/>
  <c r="DH457" i="4"/>
  <c r="DG457" i="4"/>
  <c r="DF457" i="4"/>
  <c r="DE457" i="4"/>
  <c r="GA457" i="4" s="1"/>
  <c r="DD457" i="4"/>
  <c r="FZ457" i="4" s="1"/>
  <c r="DC457" i="4"/>
  <c r="FY457" i="4" s="1"/>
  <c r="DB457" i="4"/>
  <c r="FX457" i="4" s="1"/>
  <c r="DA457" i="4"/>
  <c r="FW457" i="4" s="1"/>
  <c r="CZ457" i="4"/>
  <c r="FV457" i="4" s="1"/>
  <c r="CY457" i="4"/>
  <c r="FU457" i="4" s="1"/>
  <c r="CX457" i="4"/>
  <c r="FT457" i="4" s="1"/>
  <c r="CW457" i="4"/>
  <c r="FS457" i="4" s="1"/>
  <c r="CV457" i="4"/>
  <c r="FR457" i="4" s="1"/>
  <c r="CU457" i="4"/>
  <c r="FQ457" i="4" s="1"/>
  <c r="CT457" i="4"/>
  <c r="FP457" i="4" s="1"/>
  <c r="CS457" i="4"/>
  <c r="FO457" i="4" s="1"/>
  <c r="CR457" i="4"/>
  <c r="FN457" i="4" s="1"/>
  <c r="CQ457" i="4"/>
  <c r="FM457" i="4" s="1"/>
  <c r="CP457" i="4"/>
  <c r="FL457" i="4" s="1"/>
  <c r="FK456" i="4"/>
  <c r="FC456" i="4"/>
  <c r="FB456" i="4"/>
  <c r="FA456" i="4"/>
  <c r="EZ456" i="4"/>
  <c r="EY456" i="4"/>
  <c r="EX456" i="4"/>
  <c r="EW456" i="4"/>
  <c r="EV456" i="4"/>
  <c r="EU456" i="4"/>
  <c r="ET456" i="4"/>
  <c r="ES456" i="4"/>
  <c r="ER456" i="4"/>
  <c r="EQ456" i="4"/>
  <c r="EP456" i="4"/>
  <c r="EO456" i="4"/>
  <c r="EN456" i="4"/>
  <c r="EM456" i="4"/>
  <c r="EL456" i="4"/>
  <c r="EK456" i="4"/>
  <c r="EJ456" i="4"/>
  <c r="EI456" i="4"/>
  <c r="EH456" i="4"/>
  <c r="EG456" i="4"/>
  <c r="EF456" i="4"/>
  <c r="EE456" i="4"/>
  <c r="ED456" i="4"/>
  <c r="EC456" i="4"/>
  <c r="EB456" i="4"/>
  <c r="EA456" i="4"/>
  <c r="DZ456" i="4"/>
  <c r="DY456" i="4"/>
  <c r="DX456" i="4"/>
  <c r="DW456" i="4"/>
  <c r="DV456" i="4"/>
  <c r="DU456" i="4"/>
  <c r="DT456" i="4"/>
  <c r="DS456" i="4"/>
  <c r="DR456" i="4"/>
  <c r="DQ456" i="4"/>
  <c r="DP456" i="4"/>
  <c r="DO456" i="4"/>
  <c r="DN456" i="4"/>
  <c r="DM456" i="4"/>
  <c r="DL456" i="4"/>
  <c r="DK456" i="4"/>
  <c r="DJ456" i="4"/>
  <c r="DI456" i="4"/>
  <c r="DH456" i="4"/>
  <c r="DG456" i="4"/>
  <c r="DF456" i="4"/>
  <c r="DE456" i="4"/>
  <c r="GA456" i="4" s="1"/>
  <c r="DD456" i="4"/>
  <c r="FZ456" i="4" s="1"/>
  <c r="DC456" i="4"/>
  <c r="FY456" i="4" s="1"/>
  <c r="DB456" i="4"/>
  <c r="FX456" i="4" s="1"/>
  <c r="DA456" i="4"/>
  <c r="FW456" i="4" s="1"/>
  <c r="CZ456" i="4"/>
  <c r="FV456" i="4" s="1"/>
  <c r="CY456" i="4"/>
  <c r="FU456" i="4" s="1"/>
  <c r="CX456" i="4"/>
  <c r="FT456" i="4" s="1"/>
  <c r="CW456" i="4"/>
  <c r="FS456" i="4" s="1"/>
  <c r="CV456" i="4"/>
  <c r="FR456" i="4" s="1"/>
  <c r="CU456" i="4"/>
  <c r="FQ456" i="4" s="1"/>
  <c r="CT456" i="4"/>
  <c r="FP456" i="4" s="1"/>
  <c r="CS456" i="4"/>
  <c r="FO456" i="4" s="1"/>
  <c r="CR456" i="4"/>
  <c r="FN456" i="4" s="1"/>
  <c r="CQ456" i="4"/>
  <c r="FM456" i="4" s="1"/>
  <c r="CP456" i="4"/>
  <c r="FL456" i="4" s="1"/>
  <c r="FK455" i="4"/>
  <c r="FC455" i="4"/>
  <c r="FB455" i="4"/>
  <c r="FA455" i="4"/>
  <c r="EZ455" i="4"/>
  <c r="EY455" i="4"/>
  <c r="EX455" i="4"/>
  <c r="EW455" i="4"/>
  <c r="EV455" i="4"/>
  <c r="EU455" i="4"/>
  <c r="ET455" i="4"/>
  <c r="ES455" i="4"/>
  <c r="ER455" i="4"/>
  <c r="EQ455" i="4"/>
  <c r="EP455" i="4"/>
  <c r="EO455" i="4"/>
  <c r="EN455" i="4"/>
  <c r="EM455" i="4"/>
  <c r="EL455" i="4"/>
  <c r="EK455" i="4"/>
  <c r="EJ455" i="4"/>
  <c r="EI455" i="4"/>
  <c r="EH455" i="4"/>
  <c r="EG455" i="4"/>
  <c r="EF455" i="4"/>
  <c r="EE455" i="4"/>
  <c r="ED455" i="4"/>
  <c r="EC455" i="4"/>
  <c r="EB455" i="4"/>
  <c r="EA455" i="4"/>
  <c r="DZ455" i="4"/>
  <c r="DY455" i="4"/>
  <c r="DX455" i="4"/>
  <c r="DW455" i="4"/>
  <c r="DV455" i="4"/>
  <c r="DU455" i="4"/>
  <c r="DT455" i="4"/>
  <c r="DS455" i="4"/>
  <c r="DR455" i="4"/>
  <c r="DQ455" i="4"/>
  <c r="DP455" i="4"/>
  <c r="DO455" i="4"/>
  <c r="DN455" i="4"/>
  <c r="DM455" i="4"/>
  <c r="DL455" i="4"/>
  <c r="DK455" i="4"/>
  <c r="DJ455" i="4"/>
  <c r="DI455" i="4"/>
  <c r="DH455" i="4"/>
  <c r="DG455" i="4"/>
  <c r="DF455" i="4"/>
  <c r="DE455" i="4"/>
  <c r="GA455" i="4" s="1"/>
  <c r="DD455" i="4"/>
  <c r="FZ455" i="4" s="1"/>
  <c r="DC455" i="4"/>
  <c r="FY455" i="4" s="1"/>
  <c r="DB455" i="4"/>
  <c r="FX455" i="4" s="1"/>
  <c r="DA455" i="4"/>
  <c r="FW455" i="4" s="1"/>
  <c r="CZ455" i="4"/>
  <c r="FV455" i="4" s="1"/>
  <c r="CY455" i="4"/>
  <c r="FU455" i="4" s="1"/>
  <c r="CX455" i="4"/>
  <c r="FT455" i="4" s="1"/>
  <c r="CW455" i="4"/>
  <c r="FS455" i="4" s="1"/>
  <c r="CV455" i="4"/>
  <c r="FR455" i="4" s="1"/>
  <c r="CU455" i="4"/>
  <c r="FQ455" i="4" s="1"/>
  <c r="CT455" i="4"/>
  <c r="FP455" i="4" s="1"/>
  <c r="CS455" i="4"/>
  <c r="FO455" i="4" s="1"/>
  <c r="CR455" i="4"/>
  <c r="FN455" i="4" s="1"/>
  <c r="CQ455" i="4"/>
  <c r="FM455" i="4" s="1"/>
  <c r="CP455" i="4"/>
  <c r="FL455" i="4" s="1"/>
  <c r="FK454" i="4"/>
  <c r="FC454" i="4"/>
  <c r="FB454" i="4"/>
  <c r="FA454" i="4"/>
  <c r="EZ454" i="4"/>
  <c r="EY454" i="4"/>
  <c r="EX454" i="4"/>
  <c r="EW454" i="4"/>
  <c r="EV454" i="4"/>
  <c r="EU454" i="4"/>
  <c r="ET454" i="4"/>
  <c r="ES454" i="4"/>
  <c r="ER454" i="4"/>
  <c r="EQ454" i="4"/>
  <c r="EP454" i="4"/>
  <c r="EO454" i="4"/>
  <c r="EN454" i="4"/>
  <c r="EM454" i="4"/>
  <c r="EL454" i="4"/>
  <c r="EK454" i="4"/>
  <c r="EJ454" i="4"/>
  <c r="EI454" i="4"/>
  <c r="EH454" i="4"/>
  <c r="EG454" i="4"/>
  <c r="EF454" i="4"/>
  <c r="EE454" i="4"/>
  <c r="ED454" i="4"/>
  <c r="EC454" i="4"/>
  <c r="EB454" i="4"/>
  <c r="EA454" i="4"/>
  <c r="DZ454" i="4"/>
  <c r="DY454" i="4"/>
  <c r="DX454" i="4"/>
  <c r="DW454" i="4"/>
  <c r="DV454" i="4"/>
  <c r="DU454" i="4"/>
  <c r="DT454" i="4"/>
  <c r="DS454" i="4"/>
  <c r="DR454" i="4"/>
  <c r="DQ454" i="4"/>
  <c r="DP454" i="4"/>
  <c r="DO454" i="4"/>
  <c r="DN454" i="4"/>
  <c r="DM454" i="4"/>
  <c r="DL454" i="4"/>
  <c r="DK454" i="4"/>
  <c r="DJ454" i="4"/>
  <c r="DI454" i="4"/>
  <c r="DH454" i="4"/>
  <c r="DG454" i="4"/>
  <c r="DF454" i="4"/>
  <c r="DE454" i="4"/>
  <c r="GA454" i="4" s="1"/>
  <c r="DD454" i="4"/>
  <c r="FZ454" i="4" s="1"/>
  <c r="DC454" i="4"/>
  <c r="FY454" i="4" s="1"/>
  <c r="DB454" i="4"/>
  <c r="FX454" i="4" s="1"/>
  <c r="DA454" i="4"/>
  <c r="FW454" i="4" s="1"/>
  <c r="CZ454" i="4"/>
  <c r="FV454" i="4" s="1"/>
  <c r="CY454" i="4"/>
  <c r="FU454" i="4" s="1"/>
  <c r="CX454" i="4"/>
  <c r="FT454" i="4" s="1"/>
  <c r="CW454" i="4"/>
  <c r="FS454" i="4" s="1"/>
  <c r="CV454" i="4"/>
  <c r="FR454" i="4" s="1"/>
  <c r="CU454" i="4"/>
  <c r="FQ454" i="4" s="1"/>
  <c r="CT454" i="4"/>
  <c r="FP454" i="4" s="1"/>
  <c r="CS454" i="4"/>
  <c r="FO454" i="4" s="1"/>
  <c r="CR454" i="4"/>
  <c r="FN454" i="4" s="1"/>
  <c r="CQ454" i="4"/>
  <c r="FM454" i="4" s="1"/>
  <c r="CP454" i="4"/>
  <c r="FL454" i="4" s="1"/>
  <c r="FK453" i="4"/>
  <c r="FC453" i="4"/>
  <c r="FB453" i="4"/>
  <c r="FA453" i="4"/>
  <c r="EZ453" i="4"/>
  <c r="EY453" i="4"/>
  <c r="EX453" i="4"/>
  <c r="EW453" i="4"/>
  <c r="EV453" i="4"/>
  <c r="EU453" i="4"/>
  <c r="ET453" i="4"/>
  <c r="ES453" i="4"/>
  <c r="ER453" i="4"/>
  <c r="EQ453" i="4"/>
  <c r="EP453" i="4"/>
  <c r="EO453" i="4"/>
  <c r="EN453" i="4"/>
  <c r="EM453" i="4"/>
  <c r="EL453" i="4"/>
  <c r="EK453" i="4"/>
  <c r="EJ453" i="4"/>
  <c r="EI453" i="4"/>
  <c r="EH453" i="4"/>
  <c r="EG453" i="4"/>
  <c r="EF453" i="4"/>
  <c r="EE453" i="4"/>
  <c r="ED453" i="4"/>
  <c r="EC453" i="4"/>
  <c r="EB453" i="4"/>
  <c r="EA453" i="4"/>
  <c r="DZ453" i="4"/>
  <c r="DY453" i="4"/>
  <c r="DX453" i="4"/>
  <c r="DW453" i="4"/>
  <c r="DV453" i="4"/>
  <c r="DU453" i="4"/>
  <c r="DT453" i="4"/>
  <c r="DS453" i="4"/>
  <c r="DR453" i="4"/>
  <c r="DQ453" i="4"/>
  <c r="DP453" i="4"/>
  <c r="DO453" i="4"/>
  <c r="DN453" i="4"/>
  <c r="DM453" i="4"/>
  <c r="DL453" i="4"/>
  <c r="DK453" i="4"/>
  <c r="DJ453" i="4"/>
  <c r="DI453" i="4"/>
  <c r="DH453" i="4"/>
  <c r="DG453" i="4"/>
  <c r="DF453" i="4"/>
  <c r="DE453" i="4"/>
  <c r="GA453" i="4" s="1"/>
  <c r="DD453" i="4"/>
  <c r="FZ453" i="4" s="1"/>
  <c r="DC453" i="4"/>
  <c r="FY453" i="4" s="1"/>
  <c r="DB453" i="4"/>
  <c r="FX453" i="4" s="1"/>
  <c r="DA453" i="4"/>
  <c r="FW453" i="4" s="1"/>
  <c r="CZ453" i="4"/>
  <c r="FV453" i="4" s="1"/>
  <c r="CY453" i="4"/>
  <c r="FU453" i="4" s="1"/>
  <c r="CX453" i="4"/>
  <c r="FT453" i="4" s="1"/>
  <c r="CW453" i="4"/>
  <c r="FS453" i="4" s="1"/>
  <c r="CV453" i="4"/>
  <c r="FR453" i="4" s="1"/>
  <c r="CU453" i="4"/>
  <c r="FQ453" i="4" s="1"/>
  <c r="CT453" i="4"/>
  <c r="FP453" i="4" s="1"/>
  <c r="CS453" i="4"/>
  <c r="FO453" i="4" s="1"/>
  <c r="CR453" i="4"/>
  <c r="FN453" i="4" s="1"/>
  <c r="CQ453" i="4"/>
  <c r="FM453" i="4" s="1"/>
  <c r="CP453" i="4"/>
  <c r="FL453" i="4" s="1"/>
  <c r="FK452" i="4"/>
  <c r="FC452" i="4"/>
  <c r="FB452" i="4"/>
  <c r="FA452" i="4"/>
  <c r="EZ452" i="4"/>
  <c r="EY452" i="4"/>
  <c r="EX452" i="4"/>
  <c r="EW452" i="4"/>
  <c r="EV452" i="4"/>
  <c r="EU452" i="4"/>
  <c r="ET452" i="4"/>
  <c r="ES452" i="4"/>
  <c r="ER452" i="4"/>
  <c r="EQ452" i="4"/>
  <c r="EP452" i="4"/>
  <c r="EO452" i="4"/>
  <c r="EN452" i="4"/>
  <c r="EM452" i="4"/>
  <c r="EL452" i="4"/>
  <c r="EK452" i="4"/>
  <c r="EJ452" i="4"/>
  <c r="EI452" i="4"/>
  <c r="EH452" i="4"/>
  <c r="EG452" i="4"/>
  <c r="EF452" i="4"/>
  <c r="EE452" i="4"/>
  <c r="ED452" i="4"/>
  <c r="EC452" i="4"/>
  <c r="EB452" i="4"/>
  <c r="EA452" i="4"/>
  <c r="DZ452" i="4"/>
  <c r="DY452" i="4"/>
  <c r="DX452" i="4"/>
  <c r="DW452" i="4"/>
  <c r="DV452" i="4"/>
  <c r="DU452" i="4"/>
  <c r="DT452" i="4"/>
  <c r="DS452" i="4"/>
  <c r="DR452" i="4"/>
  <c r="DQ452" i="4"/>
  <c r="DP452" i="4"/>
  <c r="DO452" i="4"/>
  <c r="DN452" i="4"/>
  <c r="DM452" i="4"/>
  <c r="DL452" i="4"/>
  <c r="DK452" i="4"/>
  <c r="DJ452" i="4"/>
  <c r="DI452" i="4"/>
  <c r="DH452" i="4"/>
  <c r="DG452" i="4"/>
  <c r="DF452" i="4"/>
  <c r="DE452" i="4"/>
  <c r="GA452" i="4" s="1"/>
  <c r="DD452" i="4"/>
  <c r="FZ452" i="4" s="1"/>
  <c r="DC452" i="4"/>
  <c r="FY452" i="4" s="1"/>
  <c r="DB452" i="4"/>
  <c r="FX452" i="4" s="1"/>
  <c r="DA452" i="4"/>
  <c r="FW452" i="4" s="1"/>
  <c r="CZ452" i="4"/>
  <c r="FV452" i="4" s="1"/>
  <c r="CY452" i="4"/>
  <c r="FU452" i="4" s="1"/>
  <c r="CX452" i="4"/>
  <c r="FT452" i="4" s="1"/>
  <c r="CW452" i="4"/>
  <c r="FS452" i="4" s="1"/>
  <c r="CV452" i="4"/>
  <c r="FR452" i="4" s="1"/>
  <c r="CU452" i="4"/>
  <c r="FQ452" i="4" s="1"/>
  <c r="CT452" i="4"/>
  <c r="FP452" i="4" s="1"/>
  <c r="CS452" i="4"/>
  <c r="FO452" i="4" s="1"/>
  <c r="CR452" i="4"/>
  <c r="FN452" i="4" s="1"/>
  <c r="CQ452" i="4"/>
  <c r="FM452" i="4" s="1"/>
  <c r="CP452" i="4"/>
  <c r="FL452" i="4" s="1"/>
  <c r="FK451" i="4"/>
  <c r="FC451" i="4"/>
  <c r="FB451" i="4"/>
  <c r="FA451" i="4"/>
  <c r="EZ451" i="4"/>
  <c r="EY451" i="4"/>
  <c r="EX451" i="4"/>
  <c r="EW451" i="4"/>
  <c r="EV451" i="4"/>
  <c r="EU451" i="4"/>
  <c r="ET451" i="4"/>
  <c r="ES451" i="4"/>
  <c r="ER451" i="4"/>
  <c r="EQ451" i="4"/>
  <c r="EP451" i="4"/>
  <c r="EO451" i="4"/>
  <c r="EN451" i="4"/>
  <c r="EM451" i="4"/>
  <c r="EL451" i="4"/>
  <c r="EK451" i="4"/>
  <c r="EJ451" i="4"/>
  <c r="EI451" i="4"/>
  <c r="EH451" i="4"/>
  <c r="EG451" i="4"/>
  <c r="EF451" i="4"/>
  <c r="EE451" i="4"/>
  <c r="ED451" i="4"/>
  <c r="EC451" i="4"/>
  <c r="EB451" i="4"/>
  <c r="EA451" i="4"/>
  <c r="DZ451" i="4"/>
  <c r="DY451" i="4"/>
  <c r="DX451" i="4"/>
  <c r="DW451" i="4"/>
  <c r="DV451" i="4"/>
  <c r="DU451" i="4"/>
  <c r="DT451" i="4"/>
  <c r="DS451" i="4"/>
  <c r="DR451" i="4"/>
  <c r="DQ451" i="4"/>
  <c r="DP451" i="4"/>
  <c r="DO451" i="4"/>
  <c r="DN451" i="4"/>
  <c r="DM451" i="4"/>
  <c r="DL451" i="4"/>
  <c r="DK451" i="4"/>
  <c r="DJ451" i="4"/>
  <c r="DI451" i="4"/>
  <c r="DH451" i="4"/>
  <c r="DG451" i="4"/>
  <c r="DF451" i="4"/>
  <c r="DE451" i="4"/>
  <c r="GA451" i="4" s="1"/>
  <c r="DD451" i="4"/>
  <c r="FZ451" i="4" s="1"/>
  <c r="DC451" i="4"/>
  <c r="FY451" i="4" s="1"/>
  <c r="DB451" i="4"/>
  <c r="FX451" i="4" s="1"/>
  <c r="DA451" i="4"/>
  <c r="FW451" i="4" s="1"/>
  <c r="CZ451" i="4"/>
  <c r="FV451" i="4" s="1"/>
  <c r="CY451" i="4"/>
  <c r="FU451" i="4" s="1"/>
  <c r="CX451" i="4"/>
  <c r="FT451" i="4" s="1"/>
  <c r="CW451" i="4"/>
  <c r="FS451" i="4" s="1"/>
  <c r="CV451" i="4"/>
  <c r="FR451" i="4" s="1"/>
  <c r="CU451" i="4"/>
  <c r="FQ451" i="4" s="1"/>
  <c r="CT451" i="4"/>
  <c r="FP451" i="4" s="1"/>
  <c r="CS451" i="4"/>
  <c r="FO451" i="4" s="1"/>
  <c r="CR451" i="4"/>
  <c r="FN451" i="4" s="1"/>
  <c r="CQ451" i="4"/>
  <c r="FM451" i="4" s="1"/>
  <c r="CP451" i="4"/>
  <c r="FL451" i="4" s="1"/>
  <c r="FK450" i="4"/>
  <c r="FC450" i="4"/>
  <c r="FB450" i="4"/>
  <c r="FA450" i="4"/>
  <c r="EZ450" i="4"/>
  <c r="EY450" i="4"/>
  <c r="EX450" i="4"/>
  <c r="EW450" i="4"/>
  <c r="EV450" i="4"/>
  <c r="EU450" i="4"/>
  <c r="ET450" i="4"/>
  <c r="ES450" i="4"/>
  <c r="ER450" i="4"/>
  <c r="EQ450" i="4"/>
  <c r="EP450" i="4"/>
  <c r="EO450" i="4"/>
  <c r="EN450" i="4"/>
  <c r="EM450" i="4"/>
  <c r="EL450" i="4"/>
  <c r="EK450" i="4"/>
  <c r="EJ450" i="4"/>
  <c r="EI450" i="4"/>
  <c r="EH450" i="4"/>
  <c r="EG450" i="4"/>
  <c r="EF450" i="4"/>
  <c r="EE450" i="4"/>
  <c r="ED450" i="4"/>
  <c r="EC450" i="4"/>
  <c r="EB450" i="4"/>
  <c r="EA450" i="4"/>
  <c r="DZ450" i="4"/>
  <c r="DY450" i="4"/>
  <c r="DX450" i="4"/>
  <c r="DW450" i="4"/>
  <c r="DV450" i="4"/>
  <c r="DU450" i="4"/>
  <c r="DT450" i="4"/>
  <c r="DS450" i="4"/>
  <c r="DR450" i="4"/>
  <c r="DQ450" i="4"/>
  <c r="DP450" i="4"/>
  <c r="DO450" i="4"/>
  <c r="DN450" i="4"/>
  <c r="DM450" i="4"/>
  <c r="DL450" i="4"/>
  <c r="DK450" i="4"/>
  <c r="DJ450" i="4"/>
  <c r="DI450" i="4"/>
  <c r="DH450" i="4"/>
  <c r="DG450" i="4"/>
  <c r="DF450" i="4"/>
  <c r="DE450" i="4"/>
  <c r="GA450" i="4" s="1"/>
  <c r="DD450" i="4"/>
  <c r="FZ450" i="4" s="1"/>
  <c r="DC450" i="4"/>
  <c r="FY450" i="4" s="1"/>
  <c r="DB450" i="4"/>
  <c r="FX450" i="4" s="1"/>
  <c r="DA450" i="4"/>
  <c r="FW450" i="4" s="1"/>
  <c r="CZ450" i="4"/>
  <c r="FV450" i="4" s="1"/>
  <c r="CY450" i="4"/>
  <c r="FU450" i="4" s="1"/>
  <c r="CX450" i="4"/>
  <c r="FT450" i="4" s="1"/>
  <c r="CW450" i="4"/>
  <c r="FS450" i="4" s="1"/>
  <c r="CV450" i="4"/>
  <c r="FR450" i="4" s="1"/>
  <c r="CU450" i="4"/>
  <c r="FQ450" i="4" s="1"/>
  <c r="CT450" i="4"/>
  <c r="FP450" i="4" s="1"/>
  <c r="CS450" i="4"/>
  <c r="FO450" i="4" s="1"/>
  <c r="CR450" i="4"/>
  <c r="FN450" i="4" s="1"/>
  <c r="CQ450" i="4"/>
  <c r="FM450" i="4" s="1"/>
  <c r="CP450" i="4"/>
  <c r="FL450" i="4" s="1"/>
  <c r="FK449" i="4"/>
  <c r="FC449" i="4"/>
  <c r="FB449" i="4"/>
  <c r="FA449" i="4"/>
  <c r="EZ449" i="4"/>
  <c r="EY449" i="4"/>
  <c r="EX449" i="4"/>
  <c r="EW449" i="4"/>
  <c r="EV449" i="4"/>
  <c r="EU449" i="4"/>
  <c r="ET449" i="4"/>
  <c r="ES449" i="4"/>
  <c r="ER449" i="4"/>
  <c r="EQ449" i="4"/>
  <c r="EP449" i="4"/>
  <c r="EO449" i="4"/>
  <c r="EN449" i="4"/>
  <c r="EM449" i="4"/>
  <c r="EL449" i="4"/>
  <c r="EK449" i="4"/>
  <c r="EJ449" i="4"/>
  <c r="EI449" i="4"/>
  <c r="EH449" i="4"/>
  <c r="EG449" i="4"/>
  <c r="EF449" i="4"/>
  <c r="EE449" i="4"/>
  <c r="ED449" i="4"/>
  <c r="EC449" i="4"/>
  <c r="EB449" i="4"/>
  <c r="EA449" i="4"/>
  <c r="DZ449" i="4"/>
  <c r="DY449" i="4"/>
  <c r="DX449" i="4"/>
  <c r="DW449" i="4"/>
  <c r="DV449" i="4"/>
  <c r="DU449" i="4"/>
  <c r="DT449" i="4"/>
  <c r="DS449" i="4"/>
  <c r="DR449" i="4"/>
  <c r="DQ449" i="4"/>
  <c r="DP449" i="4"/>
  <c r="DO449" i="4"/>
  <c r="DN449" i="4"/>
  <c r="DM449" i="4"/>
  <c r="DL449" i="4"/>
  <c r="DK449" i="4"/>
  <c r="DJ449" i="4"/>
  <c r="DI449" i="4"/>
  <c r="DH449" i="4"/>
  <c r="DG449" i="4"/>
  <c r="DF449" i="4"/>
  <c r="DE449" i="4"/>
  <c r="GA449" i="4" s="1"/>
  <c r="DD449" i="4"/>
  <c r="FZ449" i="4" s="1"/>
  <c r="DC449" i="4"/>
  <c r="FY449" i="4" s="1"/>
  <c r="DB449" i="4"/>
  <c r="FX449" i="4" s="1"/>
  <c r="DA449" i="4"/>
  <c r="FW449" i="4" s="1"/>
  <c r="CZ449" i="4"/>
  <c r="FV449" i="4" s="1"/>
  <c r="CY449" i="4"/>
  <c r="FU449" i="4" s="1"/>
  <c r="CX449" i="4"/>
  <c r="FT449" i="4" s="1"/>
  <c r="CW449" i="4"/>
  <c r="FS449" i="4" s="1"/>
  <c r="CV449" i="4"/>
  <c r="FR449" i="4" s="1"/>
  <c r="CU449" i="4"/>
  <c r="FQ449" i="4" s="1"/>
  <c r="CT449" i="4"/>
  <c r="FP449" i="4" s="1"/>
  <c r="CS449" i="4"/>
  <c r="FO449" i="4" s="1"/>
  <c r="CR449" i="4"/>
  <c r="FN449" i="4" s="1"/>
  <c r="CQ449" i="4"/>
  <c r="FM449" i="4" s="1"/>
  <c r="CP449" i="4"/>
  <c r="FL449" i="4" s="1"/>
  <c r="FK448" i="4"/>
  <c r="FC448" i="4"/>
  <c r="FB448" i="4"/>
  <c r="FA448" i="4"/>
  <c r="EZ448" i="4"/>
  <c r="EY448" i="4"/>
  <c r="EX448" i="4"/>
  <c r="EW448" i="4"/>
  <c r="EV448" i="4"/>
  <c r="EU448" i="4"/>
  <c r="ET448" i="4"/>
  <c r="ES448" i="4"/>
  <c r="ER448" i="4"/>
  <c r="EQ448" i="4"/>
  <c r="EP448" i="4"/>
  <c r="EO448" i="4"/>
  <c r="EN448" i="4"/>
  <c r="EM448" i="4"/>
  <c r="EL448" i="4"/>
  <c r="EK448" i="4"/>
  <c r="EJ448" i="4"/>
  <c r="EI448" i="4"/>
  <c r="EH448" i="4"/>
  <c r="EG448" i="4"/>
  <c r="EF448" i="4"/>
  <c r="EE448" i="4"/>
  <c r="ED448" i="4"/>
  <c r="EC448" i="4"/>
  <c r="EB448" i="4"/>
  <c r="EA448" i="4"/>
  <c r="DZ448" i="4"/>
  <c r="DY448" i="4"/>
  <c r="DX448" i="4"/>
  <c r="DW448" i="4"/>
  <c r="DV448" i="4"/>
  <c r="DU448" i="4"/>
  <c r="DT448" i="4"/>
  <c r="DS448" i="4"/>
  <c r="DR448" i="4"/>
  <c r="DQ448" i="4"/>
  <c r="DP448" i="4"/>
  <c r="DO448" i="4"/>
  <c r="DN448" i="4"/>
  <c r="DM448" i="4"/>
  <c r="DL448" i="4"/>
  <c r="DK448" i="4"/>
  <c r="DJ448" i="4"/>
  <c r="DI448" i="4"/>
  <c r="DH448" i="4"/>
  <c r="DG448" i="4"/>
  <c r="DF448" i="4"/>
  <c r="DE448" i="4"/>
  <c r="GA448" i="4" s="1"/>
  <c r="DD448" i="4"/>
  <c r="FZ448" i="4" s="1"/>
  <c r="DC448" i="4"/>
  <c r="FY448" i="4" s="1"/>
  <c r="DB448" i="4"/>
  <c r="FX448" i="4" s="1"/>
  <c r="DA448" i="4"/>
  <c r="FW448" i="4" s="1"/>
  <c r="CZ448" i="4"/>
  <c r="FV448" i="4" s="1"/>
  <c r="CY448" i="4"/>
  <c r="FU448" i="4" s="1"/>
  <c r="CX448" i="4"/>
  <c r="FT448" i="4" s="1"/>
  <c r="CW448" i="4"/>
  <c r="FS448" i="4" s="1"/>
  <c r="CV448" i="4"/>
  <c r="FR448" i="4" s="1"/>
  <c r="CU448" i="4"/>
  <c r="FQ448" i="4" s="1"/>
  <c r="CT448" i="4"/>
  <c r="FP448" i="4" s="1"/>
  <c r="CS448" i="4"/>
  <c r="FO448" i="4" s="1"/>
  <c r="CR448" i="4"/>
  <c r="FN448" i="4" s="1"/>
  <c r="CQ448" i="4"/>
  <c r="FM448" i="4" s="1"/>
  <c r="CP448" i="4"/>
  <c r="FL448" i="4" s="1"/>
  <c r="FK447" i="4"/>
  <c r="FC447" i="4"/>
  <c r="FB447" i="4"/>
  <c r="FA447" i="4"/>
  <c r="EZ447" i="4"/>
  <c r="EY447" i="4"/>
  <c r="EX447" i="4"/>
  <c r="EW447" i="4"/>
  <c r="EV447" i="4"/>
  <c r="EU447" i="4"/>
  <c r="ET447" i="4"/>
  <c r="ES447" i="4"/>
  <c r="ER447" i="4"/>
  <c r="EQ447" i="4"/>
  <c r="EP447" i="4"/>
  <c r="EO447" i="4"/>
  <c r="EN447" i="4"/>
  <c r="EM447" i="4"/>
  <c r="EL447" i="4"/>
  <c r="EK447" i="4"/>
  <c r="EJ447" i="4"/>
  <c r="EI447" i="4"/>
  <c r="EH447" i="4"/>
  <c r="EG447" i="4"/>
  <c r="EF447" i="4"/>
  <c r="EE447" i="4"/>
  <c r="ED447" i="4"/>
  <c r="EC447" i="4"/>
  <c r="EB447" i="4"/>
  <c r="EA447" i="4"/>
  <c r="DZ447" i="4"/>
  <c r="DY447" i="4"/>
  <c r="DX447" i="4"/>
  <c r="DW447" i="4"/>
  <c r="DV447" i="4"/>
  <c r="DU447" i="4"/>
  <c r="DT447" i="4"/>
  <c r="DS447" i="4"/>
  <c r="DR447" i="4"/>
  <c r="DQ447" i="4"/>
  <c r="DP447" i="4"/>
  <c r="DO447" i="4"/>
  <c r="DN447" i="4"/>
  <c r="DM447" i="4"/>
  <c r="DL447" i="4"/>
  <c r="DK447" i="4"/>
  <c r="DJ447" i="4"/>
  <c r="DI447" i="4"/>
  <c r="DH447" i="4"/>
  <c r="DG447" i="4"/>
  <c r="DF447" i="4"/>
  <c r="DE447" i="4"/>
  <c r="GA447" i="4" s="1"/>
  <c r="DD447" i="4"/>
  <c r="FZ447" i="4" s="1"/>
  <c r="DC447" i="4"/>
  <c r="FY447" i="4" s="1"/>
  <c r="DB447" i="4"/>
  <c r="FX447" i="4" s="1"/>
  <c r="DA447" i="4"/>
  <c r="FW447" i="4" s="1"/>
  <c r="CZ447" i="4"/>
  <c r="FV447" i="4" s="1"/>
  <c r="CY447" i="4"/>
  <c r="FU447" i="4" s="1"/>
  <c r="CX447" i="4"/>
  <c r="FT447" i="4" s="1"/>
  <c r="CW447" i="4"/>
  <c r="FS447" i="4" s="1"/>
  <c r="CV447" i="4"/>
  <c r="FR447" i="4" s="1"/>
  <c r="CU447" i="4"/>
  <c r="FQ447" i="4" s="1"/>
  <c r="CT447" i="4"/>
  <c r="FP447" i="4" s="1"/>
  <c r="CS447" i="4"/>
  <c r="FO447" i="4" s="1"/>
  <c r="CR447" i="4"/>
  <c r="FN447" i="4" s="1"/>
  <c r="CQ447" i="4"/>
  <c r="FM447" i="4" s="1"/>
  <c r="CP447" i="4"/>
  <c r="FL447" i="4" s="1"/>
  <c r="FK446" i="4"/>
  <c r="FC446" i="4"/>
  <c r="FB446" i="4"/>
  <c r="FA446" i="4"/>
  <c r="EZ446" i="4"/>
  <c r="EY446" i="4"/>
  <c r="EX446" i="4"/>
  <c r="EW446" i="4"/>
  <c r="EV446" i="4"/>
  <c r="EU446" i="4"/>
  <c r="ET446" i="4"/>
  <c r="ES446" i="4"/>
  <c r="ER446" i="4"/>
  <c r="EQ446" i="4"/>
  <c r="EP446" i="4"/>
  <c r="EO446" i="4"/>
  <c r="EN446" i="4"/>
  <c r="EM446" i="4"/>
  <c r="EL446" i="4"/>
  <c r="EK446" i="4"/>
  <c r="EJ446" i="4"/>
  <c r="EI446" i="4"/>
  <c r="EH446" i="4"/>
  <c r="EG446" i="4"/>
  <c r="EF446" i="4"/>
  <c r="EE446" i="4"/>
  <c r="ED446" i="4"/>
  <c r="EC446" i="4"/>
  <c r="EB446" i="4"/>
  <c r="EA446" i="4"/>
  <c r="DZ446" i="4"/>
  <c r="DY446" i="4"/>
  <c r="DX446" i="4"/>
  <c r="DW446" i="4"/>
  <c r="DV446" i="4"/>
  <c r="DU446" i="4"/>
  <c r="DT446" i="4"/>
  <c r="DS446" i="4"/>
  <c r="DR446" i="4"/>
  <c r="DQ446" i="4"/>
  <c r="DP446" i="4"/>
  <c r="DO446" i="4"/>
  <c r="DN446" i="4"/>
  <c r="DM446" i="4"/>
  <c r="DL446" i="4"/>
  <c r="DK446" i="4"/>
  <c r="DJ446" i="4"/>
  <c r="DI446" i="4"/>
  <c r="DH446" i="4"/>
  <c r="DG446" i="4"/>
  <c r="DF446" i="4"/>
  <c r="DE446" i="4"/>
  <c r="GA446" i="4" s="1"/>
  <c r="DD446" i="4"/>
  <c r="FZ446" i="4" s="1"/>
  <c r="DC446" i="4"/>
  <c r="FY446" i="4" s="1"/>
  <c r="DB446" i="4"/>
  <c r="FX446" i="4" s="1"/>
  <c r="DA446" i="4"/>
  <c r="FW446" i="4" s="1"/>
  <c r="CZ446" i="4"/>
  <c r="FV446" i="4" s="1"/>
  <c r="CY446" i="4"/>
  <c r="FU446" i="4" s="1"/>
  <c r="CX446" i="4"/>
  <c r="FT446" i="4" s="1"/>
  <c r="CW446" i="4"/>
  <c r="FS446" i="4" s="1"/>
  <c r="CV446" i="4"/>
  <c r="FR446" i="4" s="1"/>
  <c r="CU446" i="4"/>
  <c r="FQ446" i="4" s="1"/>
  <c r="CT446" i="4"/>
  <c r="FP446" i="4" s="1"/>
  <c r="CS446" i="4"/>
  <c r="FO446" i="4" s="1"/>
  <c r="CR446" i="4"/>
  <c r="FN446" i="4" s="1"/>
  <c r="CQ446" i="4"/>
  <c r="FM446" i="4" s="1"/>
  <c r="CP446" i="4"/>
  <c r="FL446" i="4" s="1"/>
  <c r="FK445" i="4"/>
  <c r="FC445" i="4"/>
  <c r="FB445" i="4"/>
  <c r="FA445" i="4"/>
  <c r="EZ445" i="4"/>
  <c r="EY445" i="4"/>
  <c r="EX445" i="4"/>
  <c r="EW445" i="4"/>
  <c r="EV445" i="4"/>
  <c r="EU445" i="4"/>
  <c r="ET445" i="4"/>
  <c r="ES445" i="4"/>
  <c r="ER445" i="4"/>
  <c r="EQ445" i="4"/>
  <c r="EP445" i="4"/>
  <c r="EO445" i="4"/>
  <c r="EN445" i="4"/>
  <c r="EM445" i="4"/>
  <c r="EL445" i="4"/>
  <c r="EK445" i="4"/>
  <c r="EJ445" i="4"/>
  <c r="EI445" i="4"/>
  <c r="EH445" i="4"/>
  <c r="EG445" i="4"/>
  <c r="EF445" i="4"/>
  <c r="EE445" i="4"/>
  <c r="ED445" i="4"/>
  <c r="EC445" i="4"/>
  <c r="EB445" i="4"/>
  <c r="EA445" i="4"/>
  <c r="DZ445" i="4"/>
  <c r="DY445" i="4"/>
  <c r="DX445" i="4"/>
  <c r="DW445" i="4"/>
  <c r="DV445" i="4"/>
  <c r="DU445" i="4"/>
  <c r="DT445" i="4"/>
  <c r="DS445" i="4"/>
  <c r="DR445" i="4"/>
  <c r="DQ445" i="4"/>
  <c r="DP445" i="4"/>
  <c r="DO445" i="4"/>
  <c r="DN445" i="4"/>
  <c r="DM445" i="4"/>
  <c r="DL445" i="4"/>
  <c r="DK445" i="4"/>
  <c r="DJ445" i="4"/>
  <c r="DI445" i="4"/>
  <c r="DH445" i="4"/>
  <c r="DG445" i="4"/>
  <c r="DF445" i="4"/>
  <c r="DE445" i="4"/>
  <c r="GA445" i="4" s="1"/>
  <c r="DD445" i="4"/>
  <c r="FZ445" i="4" s="1"/>
  <c r="DC445" i="4"/>
  <c r="FY445" i="4" s="1"/>
  <c r="DB445" i="4"/>
  <c r="FX445" i="4" s="1"/>
  <c r="DA445" i="4"/>
  <c r="FW445" i="4" s="1"/>
  <c r="CZ445" i="4"/>
  <c r="FV445" i="4" s="1"/>
  <c r="CY445" i="4"/>
  <c r="FU445" i="4" s="1"/>
  <c r="CX445" i="4"/>
  <c r="FT445" i="4" s="1"/>
  <c r="CW445" i="4"/>
  <c r="FS445" i="4" s="1"/>
  <c r="CV445" i="4"/>
  <c r="FR445" i="4" s="1"/>
  <c r="CU445" i="4"/>
  <c r="FQ445" i="4" s="1"/>
  <c r="CT445" i="4"/>
  <c r="FP445" i="4" s="1"/>
  <c r="CS445" i="4"/>
  <c r="FO445" i="4" s="1"/>
  <c r="CR445" i="4"/>
  <c r="FN445" i="4" s="1"/>
  <c r="CQ445" i="4"/>
  <c r="FM445" i="4" s="1"/>
  <c r="CP445" i="4"/>
  <c r="FL445" i="4" s="1"/>
  <c r="FK444" i="4"/>
  <c r="FC444" i="4"/>
  <c r="FB444" i="4"/>
  <c r="FA444" i="4"/>
  <c r="EZ444" i="4"/>
  <c r="EY444" i="4"/>
  <c r="EX444" i="4"/>
  <c r="EW444" i="4"/>
  <c r="EV444" i="4"/>
  <c r="EU444" i="4"/>
  <c r="ET444" i="4"/>
  <c r="ES444" i="4"/>
  <c r="ER444" i="4"/>
  <c r="EQ444" i="4"/>
  <c r="EP444" i="4"/>
  <c r="EO444" i="4"/>
  <c r="EN444" i="4"/>
  <c r="EM444" i="4"/>
  <c r="EL444" i="4"/>
  <c r="EK444" i="4"/>
  <c r="EJ444" i="4"/>
  <c r="EI444" i="4"/>
  <c r="EH444" i="4"/>
  <c r="EG444" i="4"/>
  <c r="EF444" i="4"/>
  <c r="EE444" i="4"/>
  <c r="ED444" i="4"/>
  <c r="EC444" i="4"/>
  <c r="EB444" i="4"/>
  <c r="EA444" i="4"/>
  <c r="DZ444" i="4"/>
  <c r="DY444" i="4"/>
  <c r="DX444" i="4"/>
  <c r="DW444" i="4"/>
  <c r="DV444" i="4"/>
  <c r="DU444" i="4"/>
  <c r="DT444" i="4"/>
  <c r="DS444" i="4"/>
  <c r="DR444" i="4"/>
  <c r="DQ444" i="4"/>
  <c r="DP444" i="4"/>
  <c r="DO444" i="4"/>
  <c r="DN444" i="4"/>
  <c r="DM444" i="4"/>
  <c r="DL444" i="4"/>
  <c r="DK444" i="4"/>
  <c r="DJ444" i="4"/>
  <c r="DI444" i="4"/>
  <c r="DH444" i="4"/>
  <c r="DG444" i="4"/>
  <c r="DF444" i="4"/>
  <c r="DE444" i="4"/>
  <c r="GA444" i="4" s="1"/>
  <c r="DD444" i="4"/>
  <c r="FZ444" i="4" s="1"/>
  <c r="DC444" i="4"/>
  <c r="FY444" i="4" s="1"/>
  <c r="DB444" i="4"/>
  <c r="FX444" i="4" s="1"/>
  <c r="DA444" i="4"/>
  <c r="FW444" i="4" s="1"/>
  <c r="CZ444" i="4"/>
  <c r="FV444" i="4" s="1"/>
  <c r="CY444" i="4"/>
  <c r="FU444" i="4" s="1"/>
  <c r="CX444" i="4"/>
  <c r="FT444" i="4" s="1"/>
  <c r="CW444" i="4"/>
  <c r="FS444" i="4" s="1"/>
  <c r="CV444" i="4"/>
  <c r="FR444" i="4" s="1"/>
  <c r="CU444" i="4"/>
  <c r="FQ444" i="4" s="1"/>
  <c r="CT444" i="4"/>
  <c r="FP444" i="4" s="1"/>
  <c r="CS444" i="4"/>
  <c r="FO444" i="4" s="1"/>
  <c r="CR444" i="4"/>
  <c r="FN444" i="4" s="1"/>
  <c r="CQ444" i="4"/>
  <c r="FM444" i="4" s="1"/>
  <c r="CP444" i="4"/>
  <c r="FL444" i="4" s="1"/>
  <c r="FK443" i="4"/>
  <c r="FC443" i="4"/>
  <c r="FB443" i="4"/>
  <c r="FA443" i="4"/>
  <c r="EZ443" i="4"/>
  <c r="EY443" i="4"/>
  <c r="EX443" i="4"/>
  <c r="EW443" i="4"/>
  <c r="EV443" i="4"/>
  <c r="EU443" i="4"/>
  <c r="ET443" i="4"/>
  <c r="ES443" i="4"/>
  <c r="ER443" i="4"/>
  <c r="EQ443" i="4"/>
  <c r="EP443" i="4"/>
  <c r="EO443" i="4"/>
  <c r="EN443" i="4"/>
  <c r="EM443" i="4"/>
  <c r="EL443" i="4"/>
  <c r="EK443" i="4"/>
  <c r="EJ443" i="4"/>
  <c r="EI443" i="4"/>
  <c r="EH443" i="4"/>
  <c r="EG443" i="4"/>
  <c r="EF443" i="4"/>
  <c r="EE443" i="4"/>
  <c r="ED443" i="4"/>
  <c r="EC443" i="4"/>
  <c r="EB443" i="4"/>
  <c r="EA443" i="4"/>
  <c r="DZ443" i="4"/>
  <c r="DY443" i="4"/>
  <c r="DX443" i="4"/>
  <c r="DW443" i="4"/>
  <c r="DV443" i="4"/>
  <c r="DU443" i="4"/>
  <c r="DT443" i="4"/>
  <c r="DS443" i="4"/>
  <c r="DR443" i="4"/>
  <c r="DQ443" i="4"/>
  <c r="DP443" i="4"/>
  <c r="DO443" i="4"/>
  <c r="DN443" i="4"/>
  <c r="DM443" i="4"/>
  <c r="DL443" i="4"/>
  <c r="DK443" i="4"/>
  <c r="DJ443" i="4"/>
  <c r="DI443" i="4"/>
  <c r="DH443" i="4"/>
  <c r="DG443" i="4"/>
  <c r="DF443" i="4"/>
  <c r="DE443" i="4"/>
  <c r="GA443" i="4" s="1"/>
  <c r="DD443" i="4"/>
  <c r="FZ443" i="4" s="1"/>
  <c r="DC443" i="4"/>
  <c r="FY443" i="4" s="1"/>
  <c r="DB443" i="4"/>
  <c r="FX443" i="4" s="1"/>
  <c r="DA443" i="4"/>
  <c r="FW443" i="4" s="1"/>
  <c r="CZ443" i="4"/>
  <c r="FV443" i="4" s="1"/>
  <c r="CY443" i="4"/>
  <c r="FU443" i="4" s="1"/>
  <c r="CX443" i="4"/>
  <c r="FT443" i="4" s="1"/>
  <c r="CW443" i="4"/>
  <c r="FS443" i="4" s="1"/>
  <c r="CV443" i="4"/>
  <c r="FR443" i="4" s="1"/>
  <c r="CU443" i="4"/>
  <c r="FQ443" i="4" s="1"/>
  <c r="CT443" i="4"/>
  <c r="FP443" i="4" s="1"/>
  <c r="CS443" i="4"/>
  <c r="FO443" i="4" s="1"/>
  <c r="CR443" i="4"/>
  <c r="FN443" i="4" s="1"/>
  <c r="CQ443" i="4"/>
  <c r="FM443" i="4" s="1"/>
  <c r="CP443" i="4"/>
  <c r="FL443" i="4" s="1"/>
  <c r="FK442" i="4"/>
  <c r="FC442" i="4"/>
  <c r="FB442" i="4"/>
  <c r="FA442" i="4"/>
  <c r="EZ442" i="4"/>
  <c r="EY442" i="4"/>
  <c r="EX442" i="4"/>
  <c r="EW442" i="4"/>
  <c r="EV442" i="4"/>
  <c r="EU442" i="4"/>
  <c r="ET442" i="4"/>
  <c r="ES442" i="4"/>
  <c r="ER442" i="4"/>
  <c r="EQ442" i="4"/>
  <c r="EP442" i="4"/>
  <c r="EO442" i="4"/>
  <c r="EN442" i="4"/>
  <c r="EM442" i="4"/>
  <c r="EL442" i="4"/>
  <c r="EK442" i="4"/>
  <c r="EJ442" i="4"/>
  <c r="EI442" i="4"/>
  <c r="EH442" i="4"/>
  <c r="EG442" i="4"/>
  <c r="EF442" i="4"/>
  <c r="EE442" i="4"/>
  <c r="ED442" i="4"/>
  <c r="EC442" i="4"/>
  <c r="EB442" i="4"/>
  <c r="EA442" i="4"/>
  <c r="DZ442" i="4"/>
  <c r="DY442" i="4"/>
  <c r="DX442" i="4"/>
  <c r="DW442" i="4"/>
  <c r="DV442" i="4"/>
  <c r="DU442" i="4"/>
  <c r="DT442" i="4"/>
  <c r="DS442" i="4"/>
  <c r="DR442" i="4"/>
  <c r="DQ442" i="4"/>
  <c r="DP442" i="4"/>
  <c r="DO442" i="4"/>
  <c r="DN442" i="4"/>
  <c r="DM442" i="4"/>
  <c r="DL442" i="4"/>
  <c r="DK442" i="4"/>
  <c r="DJ442" i="4"/>
  <c r="DI442" i="4"/>
  <c r="DH442" i="4"/>
  <c r="DG442" i="4"/>
  <c r="DF442" i="4"/>
  <c r="DE442" i="4"/>
  <c r="GA442" i="4" s="1"/>
  <c r="DD442" i="4"/>
  <c r="FZ442" i="4" s="1"/>
  <c r="DC442" i="4"/>
  <c r="FY442" i="4" s="1"/>
  <c r="DB442" i="4"/>
  <c r="FX442" i="4" s="1"/>
  <c r="DA442" i="4"/>
  <c r="FW442" i="4" s="1"/>
  <c r="CZ442" i="4"/>
  <c r="FV442" i="4" s="1"/>
  <c r="CY442" i="4"/>
  <c r="FU442" i="4" s="1"/>
  <c r="CX442" i="4"/>
  <c r="FT442" i="4" s="1"/>
  <c r="CW442" i="4"/>
  <c r="FS442" i="4" s="1"/>
  <c r="CV442" i="4"/>
  <c r="FR442" i="4" s="1"/>
  <c r="CU442" i="4"/>
  <c r="FQ442" i="4" s="1"/>
  <c r="CT442" i="4"/>
  <c r="FP442" i="4" s="1"/>
  <c r="CS442" i="4"/>
  <c r="FO442" i="4" s="1"/>
  <c r="CR442" i="4"/>
  <c r="FN442" i="4" s="1"/>
  <c r="CQ442" i="4"/>
  <c r="FM442" i="4" s="1"/>
  <c r="CP442" i="4"/>
  <c r="FL442" i="4" s="1"/>
  <c r="FK441" i="4"/>
  <c r="FC441" i="4"/>
  <c r="FB441" i="4"/>
  <c r="FA441" i="4"/>
  <c r="EZ441" i="4"/>
  <c r="EY441" i="4"/>
  <c r="EX441" i="4"/>
  <c r="EW441" i="4"/>
  <c r="EV441" i="4"/>
  <c r="EU441" i="4"/>
  <c r="ET441" i="4"/>
  <c r="ES441" i="4"/>
  <c r="ER441" i="4"/>
  <c r="EQ441" i="4"/>
  <c r="EP441" i="4"/>
  <c r="EO441" i="4"/>
  <c r="EN441" i="4"/>
  <c r="EM441" i="4"/>
  <c r="EL441" i="4"/>
  <c r="EK441" i="4"/>
  <c r="EJ441" i="4"/>
  <c r="EI441" i="4"/>
  <c r="EH441" i="4"/>
  <c r="EG441" i="4"/>
  <c r="EF441" i="4"/>
  <c r="EE441" i="4"/>
  <c r="ED441" i="4"/>
  <c r="EC441" i="4"/>
  <c r="EB441" i="4"/>
  <c r="EA441" i="4"/>
  <c r="DZ441" i="4"/>
  <c r="DY441" i="4"/>
  <c r="DX441" i="4"/>
  <c r="DW441" i="4"/>
  <c r="DV441" i="4"/>
  <c r="DU441" i="4"/>
  <c r="DT441" i="4"/>
  <c r="DS441" i="4"/>
  <c r="DR441" i="4"/>
  <c r="DQ441" i="4"/>
  <c r="DP441" i="4"/>
  <c r="DO441" i="4"/>
  <c r="DN441" i="4"/>
  <c r="DM441" i="4"/>
  <c r="DL441" i="4"/>
  <c r="DK441" i="4"/>
  <c r="DJ441" i="4"/>
  <c r="DI441" i="4"/>
  <c r="DH441" i="4"/>
  <c r="DG441" i="4"/>
  <c r="DF441" i="4"/>
  <c r="DE441" i="4"/>
  <c r="GA441" i="4" s="1"/>
  <c r="DD441" i="4"/>
  <c r="FZ441" i="4" s="1"/>
  <c r="DC441" i="4"/>
  <c r="FY441" i="4" s="1"/>
  <c r="DB441" i="4"/>
  <c r="FX441" i="4" s="1"/>
  <c r="DA441" i="4"/>
  <c r="FW441" i="4" s="1"/>
  <c r="CZ441" i="4"/>
  <c r="FV441" i="4" s="1"/>
  <c r="CY441" i="4"/>
  <c r="FU441" i="4" s="1"/>
  <c r="CX441" i="4"/>
  <c r="FT441" i="4" s="1"/>
  <c r="CW441" i="4"/>
  <c r="FS441" i="4" s="1"/>
  <c r="CV441" i="4"/>
  <c r="FR441" i="4" s="1"/>
  <c r="CU441" i="4"/>
  <c r="FQ441" i="4" s="1"/>
  <c r="CT441" i="4"/>
  <c r="FP441" i="4" s="1"/>
  <c r="CS441" i="4"/>
  <c r="FO441" i="4" s="1"/>
  <c r="CR441" i="4"/>
  <c r="FN441" i="4" s="1"/>
  <c r="CQ441" i="4"/>
  <c r="FM441" i="4" s="1"/>
  <c r="CP441" i="4"/>
  <c r="FL441" i="4" s="1"/>
  <c r="FK440" i="4"/>
  <c r="FC440" i="4"/>
  <c r="FB440" i="4"/>
  <c r="FA440" i="4"/>
  <c r="EZ440" i="4"/>
  <c r="EY440" i="4"/>
  <c r="EX440" i="4"/>
  <c r="EW440" i="4"/>
  <c r="EV440" i="4"/>
  <c r="EU440" i="4"/>
  <c r="ET440" i="4"/>
  <c r="ES440" i="4"/>
  <c r="ER440" i="4"/>
  <c r="EQ440" i="4"/>
  <c r="EP440" i="4"/>
  <c r="EO440" i="4"/>
  <c r="EN440" i="4"/>
  <c r="EM440" i="4"/>
  <c r="EL440" i="4"/>
  <c r="EK440" i="4"/>
  <c r="EJ440" i="4"/>
  <c r="EI440" i="4"/>
  <c r="EH440" i="4"/>
  <c r="EG440" i="4"/>
  <c r="EF440" i="4"/>
  <c r="EE440" i="4"/>
  <c r="ED440" i="4"/>
  <c r="EC440" i="4"/>
  <c r="EB440" i="4"/>
  <c r="EA440" i="4"/>
  <c r="DZ440" i="4"/>
  <c r="DY440" i="4"/>
  <c r="DX440" i="4"/>
  <c r="DW440" i="4"/>
  <c r="DV440" i="4"/>
  <c r="DU440" i="4"/>
  <c r="DT440" i="4"/>
  <c r="DS440" i="4"/>
  <c r="DR440" i="4"/>
  <c r="DQ440" i="4"/>
  <c r="DP440" i="4"/>
  <c r="DO440" i="4"/>
  <c r="DN440" i="4"/>
  <c r="DM440" i="4"/>
  <c r="DL440" i="4"/>
  <c r="DK440" i="4"/>
  <c r="DJ440" i="4"/>
  <c r="DI440" i="4"/>
  <c r="DH440" i="4"/>
  <c r="DG440" i="4"/>
  <c r="DF440" i="4"/>
  <c r="DE440" i="4"/>
  <c r="GA440" i="4" s="1"/>
  <c r="DD440" i="4"/>
  <c r="FZ440" i="4" s="1"/>
  <c r="DC440" i="4"/>
  <c r="FY440" i="4" s="1"/>
  <c r="DB440" i="4"/>
  <c r="FX440" i="4" s="1"/>
  <c r="DA440" i="4"/>
  <c r="FW440" i="4" s="1"/>
  <c r="CZ440" i="4"/>
  <c r="FV440" i="4" s="1"/>
  <c r="CY440" i="4"/>
  <c r="FU440" i="4" s="1"/>
  <c r="CX440" i="4"/>
  <c r="FT440" i="4" s="1"/>
  <c r="CW440" i="4"/>
  <c r="FS440" i="4" s="1"/>
  <c r="CV440" i="4"/>
  <c r="FR440" i="4" s="1"/>
  <c r="CU440" i="4"/>
  <c r="FQ440" i="4" s="1"/>
  <c r="CT440" i="4"/>
  <c r="FP440" i="4" s="1"/>
  <c r="CS440" i="4"/>
  <c r="FO440" i="4" s="1"/>
  <c r="CR440" i="4"/>
  <c r="FN440" i="4" s="1"/>
  <c r="CQ440" i="4"/>
  <c r="FM440" i="4" s="1"/>
  <c r="CP440" i="4"/>
  <c r="FL440" i="4" s="1"/>
  <c r="FK439" i="4"/>
  <c r="FC439" i="4"/>
  <c r="FB439" i="4"/>
  <c r="FA439" i="4"/>
  <c r="EZ439" i="4"/>
  <c r="EY439" i="4"/>
  <c r="EX439" i="4"/>
  <c r="EW439" i="4"/>
  <c r="EV439" i="4"/>
  <c r="EU439" i="4"/>
  <c r="ET439" i="4"/>
  <c r="ES439" i="4"/>
  <c r="ER439" i="4"/>
  <c r="EQ439" i="4"/>
  <c r="EP439" i="4"/>
  <c r="EO439" i="4"/>
  <c r="EN439" i="4"/>
  <c r="EM439" i="4"/>
  <c r="EL439" i="4"/>
  <c r="EK439" i="4"/>
  <c r="EJ439" i="4"/>
  <c r="EI439" i="4"/>
  <c r="EH439" i="4"/>
  <c r="EG439" i="4"/>
  <c r="EF439" i="4"/>
  <c r="EE439" i="4"/>
  <c r="ED439" i="4"/>
  <c r="EC439" i="4"/>
  <c r="EB439" i="4"/>
  <c r="EA439" i="4"/>
  <c r="DZ439" i="4"/>
  <c r="DY439" i="4"/>
  <c r="DX439" i="4"/>
  <c r="DW439" i="4"/>
  <c r="DV439" i="4"/>
  <c r="DU439" i="4"/>
  <c r="DT439" i="4"/>
  <c r="DS439" i="4"/>
  <c r="DR439" i="4"/>
  <c r="DQ439" i="4"/>
  <c r="DP439" i="4"/>
  <c r="DO439" i="4"/>
  <c r="DN439" i="4"/>
  <c r="DM439" i="4"/>
  <c r="DL439" i="4"/>
  <c r="DK439" i="4"/>
  <c r="DJ439" i="4"/>
  <c r="DI439" i="4"/>
  <c r="DH439" i="4"/>
  <c r="DG439" i="4"/>
  <c r="DF439" i="4"/>
  <c r="DE439" i="4"/>
  <c r="GA439" i="4" s="1"/>
  <c r="DD439" i="4"/>
  <c r="FZ439" i="4" s="1"/>
  <c r="DC439" i="4"/>
  <c r="FY439" i="4" s="1"/>
  <c r="DB439" i="4"/>
  <c r="FX439" i="4" s="1"/>
  <c r="DA439" i="4"/>
  <c r="FW439" i="4" s="1"/>
  <c r="CZ439" i="4"/>
  <c r="FV439" i="4" s="1"/>
  <c r="CY439" i="4"/>
  <c r="FU439" i="4" s="1"/>
  <c r="CX439" i="4"/>
  <c r="FT439" i="4" s="1"/>
  <c r="CW439" i="4"/>
  <c r="FS439" i="4" s="1"/>
  <c r="CV439" i="4"/>
  <c r="FR439" i="4" s="1"/>
  <c r="CU439" i="4"/>
  <c r="FQ439" i="4" s="1"/>
  <c r="CT439" i="4"/>
  <c r="FP439" i="4" s="1"/>
  <c r="CS439" i="4"/>
  <c r="FO439" i="4" s="1"/>
  <c r="CR439" i="4"/>
  <c r="FN439" i="4" s="1"/>
  <c r="CQ439" i="4"/>
  <c r="FM439" i="4" s="1"/>
  <c r="CP439" i="4"/>
  <c r="FL439" i="4" s="1"/>
  <c r="FK438" i="4"/>
  <c r="FC438" i="4"/>
  <c r="FB438" i="4"/>
  <c r="FA438" i="4"/>
  <c r="EZ438" i="4"/>
  <c r="EY438" i="4"/>
  <c r="EX438" i="4"/>
  <c r="EW438" i="4"/>
  <c r="EV438" i="4"/>
  <c r="EU438" i="4"/>
  <c r="ET438" i="4"/>
  <c r="ES438" i="4"/>
  <c r="ER438" i="4"/>
  <c r="EQ438" i="4"/>
  <c r="EP438" i="4"/>
  <c r="EO438" i="4"/>
  <c r="EN438" i="4"/>
  <c r="EM438" i="4"/>
  <c r="EL438" i="4"/>
  <c r="EK438" i="4"/>
  <c r="EJ438" i="4"/>
  <c r="EI438" i="4"/>
  <c r="EH438" i="4"/>
  <c r="EG438" i="4"/>
  <c r="EF438" i="4"/>
  <c r="EE438" i="4"/>
  <c r="ED438" i="4"/>
  <c r="EC438" i="4"/>
  <c r="EB438" i="4"/>
  <c r="EA438" i="4"/>
  <c r="DZ438" i="4"/>
  <c r="DY438" i="4"/>
  <c r="DX438" i="4"/>
  <c r="DW438" i="4"/>
  <c r="DV438" i="4"/>
  <c r="DU438" i="4"/>
  <c r="DT438" i="4"/>
  <c r="DS438" i="4"/>
  <c r="DR438" i="4"/>
  <c r="DQ438" i="4"/>
  <c r="DP438" i="4"/>
  <c r="DO438" i="4"/>
  <c r="DN438" i="4"/>
  <c r="DM438" i="4"/>
  <c r="DL438" i="4"/>
  <c r="DK438" i="4"/>
  <c r="DJ438" i="4"/>
  <c r="DI438" i="4"/>
  <c r="DH438" i="4"/>
  <c r="DG438" i="4"/>
  <c r="DF438" i="4"/>
  <c r="DE438" i="4"/>
  <c r="GA438" i="4" s="1"/>
  <c r="DD438" i="4"/>
  <c r="FZ438" i="4" s="1"/>
  <c r="DC438" i="4"/>
  <c r="FY438" i="4" s="1"/>
  <c r="DB438" i="4"/>
  <c r="FX438" i="4" s="1"/>
  <c r="DA438" i="4"/>
  <c r="FW438" i="4" s="1"/>
  <c r="CZ438" i="4"/>
  <c r="FV438" i="4" s="1"/>
  <c r="CY438" i="4"/>
  <c r="FU438" i="4" s="1"/>
  <c r="CX438" i="4"/>
  <c r="FT438" i="4" s="1"/>
  <c r="CW438" i="4"/>
  <c r="FS438" i="4" s="1"/>
  <c r="CV438" i="4"/>
  <c r="FR438" i="4" s="1"/>
  <c r="CU438" i="4"/>
  <c r="FQ438" i="4" s="1"/>
  <c r="CT438" i="4"/>
  <c r="FP438" i="4" s="1"/>
  <c r="CS438" i="4"/>
  <c r="FO438" i="4" s="1"/>
  <c r="CR438" i="4"/>
  <c r="FN438" i="4" s="1"/>
  <c r="CQ438" i="4"/>
  <c r="FM438" i="4" s="1"/>
  <c r="CP438" i="4"/>
  <c r="FL438" i="4" s="1"/>
  <c r="FK437" i="4"/>
  <c r="FC437" i="4"/>
  <c r="FB437" i="4"/>
  <c r="FA437" i="4"/>
  <c r="EZ437" i="4"/>
  <c r="EY437" i="4"/>
  <c r="EX437" i="4"/>
  <c r="EW437" i="4"/>
  <c r="EV437" i="4"/>
  <c r="EU437" i="4"/>
  <c r="ET437" i="4"/>
  <c r="ES437" i="4"/>
  <c r="ER437" i="4"/>
  <c r="EQ437" i="4"/>
  <c r="EP437" i="4"/>
  <c r="EO437" i="4"/>
  <c r="EN437" i="4"/>
  <c r="EM437" i="4"/>
  <c r="EL437" i="4"/>
  <c r="EK437" i="4"/>
  <c r="EJ437" i="4"/>
  <c r="EI437" i="4"/>
  <c r="EH437" i="4"/>
  <c r="EG437" i="4"/>
  <c r="EF437" i="4"/>
  <c r="EE437" i="4"/>
  <c r="ED437" i="4"/>
  <c r="EC437" i="4"/>
  <c r="EB437" i="4"/>
  <c r="EA437" i="4"/>
  <c r="DZ437" i="4"/>
  <c r="DY437" i="4"/>
  <c r="DX437" i="4"/>
  <c r="DW437" i="4"/>
  <c r="DV437" i="4"/>
  <c r="DU437" i="4"/>
  <c r="DT437" i="4"/>
  <c r="DS437" i="4"/>
  <c r="DR437" i="4"/>
  <c r="DQ437" i="4"/>
  <c r="DP437" i="4"/>
  <c r="DO437" i="4"/>
  <c r="DN437" i="4"/>
  <c r="DM437" i="4"/>
  <c r="DL437" i="4"/>
  <c r="DK437" i="4"/>
  <c r="DJ437" i="4"/>
  <c r="DI437" i="4"/>
  <c r="DH437" i="4"/>
  <c r="DG437" i="4"/>
  <c r="DF437" i="4"/>
  <c r="DE437" i="4"/>
  <c r="GA437" i="4" s="1"/>
  <c r="DD437" i="4"/>
  <c r="FZ437" i="4" s="1"/>
  <c r="DC437" i="4"/>
  <c r="FY437" i="4" s="1"/>
  <c r="DB437" i="4"/>
  <c r="FX437" i="4" s="1"/>
  <c r="DA437" i="4"/>
  <c r="FW437" i="4" s="1"/>
  <c r="CZ437" i="4"/>
  <c r="FV437" i="4" s="1"/>
  <c r="CY437" i="4"/>
  <c r="FU437" i="4" s="1"/>
  <c r="CX437" i="4"/>
  <c r="FT437" i="4" s="1"/>
  <c r="CW437" i="4"/>
  <c r="FS437" i="4" s="1"/>
  <c r="CV437" i="4"/>
  <c r="FR437" i="4" s="1"/>
  <c r="CU437" i="4"/>
  <c r="FQ437" i="4" s="1"/>
  <c r="CT437" i="4"/>
  <c r="FP437" i="4" s="1"/>
  <c r="CS437" i="4"/>
  <c r="FO437" i="4" s="1"/>
  <c r="CR437" i="4"/>
  <c r="FN437" i="4" s="1"/>
  <c r="CQ437" i="4"/>
  <c r="FM437" i="4" s="1"/>
  <c r="CP437" i="4"/>
  <c r="FL437" i="4" s="1"/>
  <c r="FK436" i="4"/>
  <c r="FC436" i="4"/>
  <c r="FB436" i="4"/>
  <c r="FA436" i="4"/>
  <c r="EZ436" i="4"/>
  <c r="EY436" i="4"/>
  <c r="EX436" i="4"/>
  <c r="EW436" i="4"/>
  <c r="EV436" i="4"/>
  <c r="EU436" i="4"/>
  <c r="ET436" i="4"/>
  <c r="ES436" i="4"/>
  <c r="ER436" i="4"/>
  <c r="EQ436" i="4"/>
  <c r="EP436" i="4"/>
  <c r="EO436" i="4"/>
  <c r="EN436" i="4"/>
  <c r="EM436" i="4"/>
  <c r="EL436" i="4"/>
  <c r="EK436" i="4"/>
  <c r="EJ436" i="4"/>
  <c r="EI436" i="4"/>
  <c r="EH436" i="4"/>
  <c r="EG436" i="4"/>
  <c r="EF436" i="4"/>
  <c r="EE436" i="4"/>
  <c r="ED436" i="4"/>
  <c r="EC436" i="4"/>
  <c r="EB436" i="4"/>
  <c r="EA436" i="4"/>
  <c r="DZ436" i="4"/>
  <c r="DY436" i="4"/>
  <c r="DX436" i="4"/>
  <c r="DW436" i="4"/>
  <c r="DV436" i="4"/>
  <c r="DU436" i="4"/>
  <c r="DT436" i="4"/>
  <c r="DS436" i="4"/>
  <c r="DR436" i="4"/>
  <c r="DQ436" i="4"/>
  <c r="DP436" i="4"/>
  <c r="DO436" i="4"/>
  <c r="DN436" i="4"/>
  <c r="DM436" i="4"/>
  <c r="DL436" i="4"/>
  <c r="DK436" i="4"/>
  <c r="DJ436" i="4"/>
  <c r="DI436" i="4"/>
  <c r="DH436" i="4"/>
  <c r="DG436" i="4"/>
  <c r="DF436" i="4"/>
  <c r="DE436" i="4"/>
  <c r="GA436" i="4" s="1"/>
  <c r="DD436" i="4"/>
  <c r="FZ436" i="4" s="1"/>
  <c r="DC436" i="4"/>
  <c r="FY436" i="4" s="1"/>
  <c r="DB436" i="4"/>
  <c r="FX436" i="4" s="1"/>
  <c r="DA436" i="4"/>
  <c r="FW436" i="4" s="1"/>
  <c r="CZ436" i="4"/>
  <c r="FV436" i="4" s="1"/>
  <c r="CY436" i="4"/>
  <c r="FU436" i="4" s="1"/>
  <c r="CX436" i="4"/>
  <c r="FT436" i="4" s="1"/>
  <c r="CW436" i="4"/>
  <c r="FS436" i="4" s="1"/>
  <c r="CV436" i="4"/>
  <c r="FR436" i="4" s="1"/>
  <c r="CU436" i="4"/>
  <c r="FQ436" i="4" s="1"/>
  <c r="CT436" i="4"/>
  <c r="FP436" i="4" s="1"/>
  <c r="CS436" i="4"/>
  <c r="FO436" i="4" s="1"/>
  <c r="CR436" i="4"/>
  <c r="FN436" i="4" s="1"/>
  <c r="CQ436" i="4"/>
  <c r="FM436" i="4" s="1"/>
  <c r="CP436" i="4"/>
  <c r="FL436" i="4" s="1"/>
  <c r="FK435" i="4"/>
  <c r="FC435" i="4"/>
  <c r="FB435" i="4"/>
  <c r="FA435" i="4"/>
  <c r="EZ435" i="4"/>
  <c r="EY435" i="4"/>
  <c r="EX435" i="4"/>
  <c r="EW435" i="4"/>
  <c r="EV435" i="4"/>
  <c r="EU435" i="4"/>
  <c r="ET435" i="4"/>
  <c r="ES435" i="4"/>
  <c r="ER435" i="4"/>
  <c r="EQ435" i="4"/>
  <c r="EP435" i="4"/>
  <c r="EO435" i="4"/>
  <c r="EN435" i="4"/>
  <c r="EM435" i="4"/>
  <c r="EL435" i="4"/>
  <c r="EK435" i="4"/>
  <c r="EJ435" i="4"/>
  <c r="EI435" i="4"/>
  <c r="EH435" i="4"/>
  <c r="EG435" i="4"/>
  <c r="EF435" i="4"/>
  <c r="EE435" i="4"/>
  <c r="ED435" i="4"/>
  <c r="EC435" i="4"/>
  <c r="EB435" i="4"/>
  <c r="EA435" i="4"/>
  <c r="DZ435" i="4"/>
  <c r="DY435" i="4"/>
  <c r="DX435" i="4"/>
  <c r="DW435" i="4"/>
  <c r="DV435" i="4"/>
  <c r="DU435" i="4"/>
  <c r="DT435" i="4"/>
  <c r="DS435" i="4"/>
  <c r="DR435" i="4"/>
  <c r="DQ435" i="4"/>
  <c r="DP435" i="4"/>
  <c r="DO435" i="4"/>
  <c r="DN435" i="4"/>
  <c r="DM435" i="4"/>
  <c r="DL435" i="4"/>
  <c r="DK435" i="4"/>
  <c r="DJ435" i="4"/>
  <c r="DI435" i="4"/>
  <c r="DH435" i="4"/>
  <c r="DG435" i="4"/>
  <c r="DF435" i="4"/>
  <c r="DE435" i="4"/>
  <c r="GA435" i="4" s="1"/>
  <c r="DD435" i="4"/>
  <c r="FZ435" i="4" s="1"/>
  <c r="DC435" i="4"/>
  <c r="FY435" i="4" s="1"/>
  <c r="DB435" i="4"/>
  <c r="FX435" i="4" s="1"/>
  <c r="DA435" i="4"/>
  <c r="FW435" i="4" s="1"/>
  <c r="CZ435" i="4"/>
  <c r="FV435" i="4" s="1"/>
  <c r="CY435" i="4"/>
  <c r="FU435" i="4" s="1"/>
  <c r="CX435" i="4"/>
  <c r="FT435" i="4" s="1"/>
  <c r="CW435" i="4"/>
  <c r="FS435" i="4" s="1"/>
  <c r="CV435" i="4"/>
  <c r="FR435" i="4" s="1"/>
  <c r="CU435" i="4"/>
  <c r="FQ435" i="4" s="1"/>
  <c r="CT435" i="4"/>
  <c r="FP435" i="4" s="1"/>
  <c r="CS435" i="4"/>
  <c r="FO435" i="4" s="1"/>
  <c r="CR435" i="4"/>
  <c r="FN435" i="4" s="1"/>
  <c r="CQ435" i="4"/>
  <c r="FM435" i="4" s="1"/>
  <c r="CP435" i="4"/>
  <c r="FL435" i="4" s="1"/>
  <c r="FK434" i="4"/>
  <c r="FC434" i="4"/>
  <c r="FB434" i="4"/>
  <c r="FA434" i="4"/>
  <c r="EZ434" i="4"/>
  <c r="EY434" i="4"/>
  <c r="EX434" i="4"/>
  <c r="EW434" i="4"/>
  <c r="EV434" i="4"/>
  <c r="EU434" i="4"/>
  <c r="ET434" i="4"/>
  <c r="ES434" i="4"/>
  <c r="ER434" i="4"/>
  <c r="EQ434" i="4"/>
  <c r="EP434" i="4"/>
  <c r="EO434" i="4"/>
  <c r="EN434" i="4"/>
  <c r="EM434" i="4"/>
  <c r="EL434" i="4"/>
  <c r="EK434" i="4"/>
  <c r="EJ434" i="4"/>
  <c r="EI434" i="4"/>
  <c r="EH434" i="4"/>
  <c r="EG434" i="4"/>
  <c r="EF434" i="4"/>
  <c r="EE434" i="4"/>
  <c r="ED434" i="4"/>
  <c r="EC434" i="4"/>
  <c r="EB434" i="4"/>
  <c r="EA434" i="4"/>
  <c r="DZ434" i="4"/>
  <c r="DY434" i="4"/>
  <c r="DX434" i="4"/>
  <c r="DW434" i="4"/>
  <c r="DV434" i="4"/>
  <c r="DU434" i="4"/>
  <c r="DT434" i="4"/>
  <c r="DS434" i="4"/>
  <c r="DR434" i="4"/>
  <c r="DQ434" i="4"/>
  <c r="DP434" i="4"/>
  <c r="DO434" i="4"/>
  <c r="DN434" i="4"/>
  <c r="DM434" i="4"/>
  <c r="DL434" i="4"/>
  <c r="DK434" i="4"/>
  <c r="DJ434" i="4"/>
  <c r="DI434" i="4"/>
  <c r="DH434" i="4"/>
  <c r="DG434" i="4"/>
  <c r="DF434" i="4"/>
  <c r="DE434" i="4"/>
  <c r="GA434" i="4" s="1"/>
  <c r="DD434" i="4"/>
  <c r="FZ434" i="4" s="1"/>
  <c r="DC434" i="4"/>
  <c r="FY434" i="4" s="1"/>
  <c r="DB434" i="4"/>
  <c r="FX434" i="4" s="1"/>
  <c r="DA434" i="4"/>
  <c r="FW434" i="4" s="1"/>
  <c r="CZ434" i="4"/>
  <c r="FV434" i="4" s="1"/>
  <c r="CY434" i="4"/>
  <c r="FU434" i="4" s="1"/>
  <c r="CX434" i="4"/>
  <c r="FT434" i="4" s="1"/>
  <c r="CW434" i="4"/>
  <c r="FS434" i="4" s="1"/>
  <c r="CV434" i="4"/>
  <c r="FR434" i="4" s="1"/>
  <c r="CU434" i="4"/>
  <c r="FQ434" i="4" s="1"/>
  <c r="CT434" i="4"/>
  <c r="FP434" i="4" s="1"/>
  <c r="CS434" i="4"/>
  <c r="FO434" i="4" s="1"/>
  <c r="CR434" i="4"/>
  <c r="FN434" i="4" s="1"/>
  <c r="CQ434" i="4"/>
  <c r="FM434" i="4" s="1"/>
  <c r="CP434" i="4"/>
  <c r="FL434" i="4" s="1"/>
  <c r="FK433" i="4"/>
  <c r="FC433" i="4"/>
  <c r="FB433" i="4"/>
  <c r="FA433" i="4"/>
  <c r="EZ433" i="4"/>
  <c r="EY433" i="4"/>
  <c r="EX433" i="4"/>
  <c r="EW433" i="4"/>
  <c r="EV433" i="4"/>
  <c r="EU433" i="4"/>
  <c r="ET433" i="4"/>
  <c r="ES433" i="4"/>
  <c r="ER433" i="4"/>
  <c r="EQ433" i="4"/>
  <c r="EP433" i="4"/>
  <c r="EO433" i="4"/>
  <c r="EN433" i="4"/>
  <c r="EM433" i="4"/>
  <c r="EL433" i="4"/>
  <c r="EK433" i="4"/>
  <c r="EJ433" i="4"/>
  <c r="EI433" i="4"/>
  <c r="EH433" i="4"/>
  <c r="EG433" i="4"/>
  <c r="EF433" i="4"/>
  <c r="EE433" i="4"/>
  <c r="ED433" i="4"/>
  <c r="EC433" i="4"/>
  <c r="EB433" i="4"/>
  <c r="EA433" i="4"/>
  <c r="DZ433" i="4"/>
  <c r="DY433" i="4"/>
  <c r="DX433" i="4"/>
  <c r="DW433" i="4"/>
  <c r="DV433" i="4"/>
  <c r="DU433" i="4"/>
  <c r="DT433" i="4"/>
  <c r="DS433" i="4"/>
  <c r="DR433" i="4"/>
  <c r="DQ433" i="4"/>
  <c r="DP433" i="4"/>
  <c r="DO433" i="4"/>
  <c r="DN433" i="4"/>
  <c r="DM433" i="4"/>
  <c r="DL433" i="4"/>
  <c r="DK433" i="4"/>
  <c r="DJ433" i="4"/>
  <c r="DI433" i="4"/>
  <c r="DH433" i="4"/>
  <c r="DG433" i="4"/>
  <c r="DF433" i="4"/>
  <c r="DE433" i="4"/>
  <c r="GA433" i="4" s="1"/>
  <c r="DD433" i="4"/>
  <c r="FZ433" i="4" s="1"/>
  <c r="DC433" i="4"/>
  <c r="FY433" i="4" s="1"/>
  <c r="DB433" i="4"/>
  <c r="FX433" i="4" s="1"/>
  <c r="DA433" i="4"/>
  <c r="FW433" i="4" s="1"/>
  <c r="CZ433" i="4"/>
  <c r="FV433" i="4" s="1"/>
  <c r="CY433" i="4"/>
  <c r="FU433" i="4" s="1"/>
  <c r="CX433" i="4"/>
  <c r="FT433" i="4" s="1"/>
  <c r="CW433" i="4"/>
  <c r="FS433" i="4" s="1"/>
  <c r="CV433" i="4"/>
  <c r="FR433" i="4" s="1"/>
  <c r="CU433" i="4"/>
  <c r="FQ433" i="4" s="1"/>
  <c r="CT433" i="4"/>
  <c r="FP433" i="4" s="1"/>
  <c r="CS433" i="4"/>
  <c r="FO433" i="4" s="1"/>
  <c r="CR433" i="4"/>
  <c r="FN433" i="4" s="1"/>
  <c r="CQ433" i="4"/>
  <c r="FM433" i="4" s="1"/>
  <c r="CP433" i="4"/>
  <c r="FL433" i="4" s="1"/>
  <c r="FK432" i="4"/>
  <c r="FC432" i="4"/>
  <c r="FB432" i="4"/>
  <c r="FA432" i="4"/>
  <c r="EZ432" i="4"/>
  <c r="EY432" i="4"/>
  <c r="EX432" i="4"/>
  <c r="EW432" i="4"/>
  <c r="EV432" i="4"/>
  <c r="EU432" i="4"/>
  <c r="ET432" i="4"/>
  <c r="ES432" i="4"/>
  <c r="ER432" i="4"/>
  <c r="EQ432" i="4"/>
  <c r="EP432" i="4"/>
  <c r="EO432" i="4"/>
  <c r="EN432" i="4"/>
  <c r="EM432" i="4"/>
  <c r="EL432" i="4"/>
  <c r="EK432" i="4"/>
  <c r="EJ432" i="4"/>
  <c r="EI432" i="4"/>
  <c r="EH432" i="4"/>
  <c r="EG432" i="4"/>
  <c r="EF432" i="4"/>
  <c r="EE432" i="4"/>
  <c r="ED432" i="4"/>
  <c r="EC432" i="4"/>
  <c r="EB432" i="4"/>
  <c r="EA432" i="4"/>
  <c r="DZ432" i="4"/>
  <c r="DY432" i="4"/>
  <c r="DX432" i="4"/>
  <c r="DW432" i="4"/>
  <c r="DV432" i="4"/>
  <c r="DU432" i="4"/>
  <c r="DT432" i="4"/>
  <c r="DS432" i="4"/>
  <c r="DR432" i="4"/>
  <c r="DQ432" i="4"/>
  <c r="DP432" i="4"/>
  <c r="DO432" i="4"/>
  <c r="DN432" i="4"/>
  <c r="DM432" i="4"/>
  <c r="DL432" i="4"/>
  <c r="DK432" i="4"/>
  <c r="DJ432" i="4"/>
  <c r="DI432" i="4"/>
  <c r="DH432" i="4"/>
  <c r="DG432" i="4"/>
  <c r="DF432" i="4"/>
  <c r="DE432" i="4"/>
  <c r="GA432" i="4" s="1"/>
  <c r="DD432" i="4"/>
  <c r="FZ432" i="4" s="1"/>
  <c r="DC432" i="4"/>
  <c r="FY432" i="4" s="1"/>
  <c r="DB432" i="4"/>
  <c r="FX432" i="4" s="1"/>
  <c r="DA432" i="4"/>
  <c r="FW432" i="4" s="1"/>
  <c r="CZ432" i="4"/>
  <c r="FV432" i="4" s="1"/>
  <c r="CY432" i="4"/>
  <c r="FU432" i="4" s="1"/>
  <c r="CX432" i="4"/>
  <c r="FT432" i="4" s="1"/>
  <c r="CW432" i="4"/>
  <c r="FS432" i="4" s="1"/>
  <c r="CV432" i="4"/>
  <c r="FR432" i="4" s="1"/>
  <c r="CU432" i="4"/>
  <c r="FQ432" i="4" s="1"/>
  <c r="CT432" i="4"/>
  <c r="FP432" i="4" s="1"/>
  <c r="CS432" i="4"/>
  <c r="FO432" i="4" s="1"/>
  <c r="CR432" i="4"/>
  <c r="FN432" i="4" s="1"/>
  <c r="CQ432" i="4"/>
  <c r="FM432" i="4" s="1"/>
  <c r="CP432" i="4"/>
  <c r="FL432" i="4" s="1"/>
  <c r="FK431" i="4"/>
  <c r="FC431" i="4"/>
  <c r="FB431" i="4"/>
  <c r="FA431" i="4"/>
  <c r="EZ431" i="4"/>
  <c r="EY431" i="4"/>
  <c r="EX431" i="4"/>
  <c r="EW431" i="4"/>
  <c r="EV431" i="4"/>
  <c r="EU431" i="4"/>
  <c r="ET431" i="4"/>
  <c r="ES431" i="4"/>
  <c r="ER431" i="4"/>
  <c r="EQ431" i="4"/>
  <c r="EP431" i="4"/>
  <c r="EO431" i="4"/>
  <c r="EN431" i="4"/>
  <c r="EM431" i="4"/>
  <c r="EL431" i="4"/>
  <c r="EK431" i="4"/>
  <c r="EJ431" i="4"/>
  <c r="EI431" i="4"/>
  <c r="EH431" i="4"/>
  <c r="EG431" i="4"/>
  <c r="EF431" i="4"/>
  <c r="EE431" i="4"/>
  <c r="ED431" i="4"/>
  <c r="EC431" i="4"/>
  <c r="EB431" i="4"/>
  <c r="EA431" i="4"/>
  <c r="DZ431" i="4"/>
  <c r="DY431" i="4"/>
  <c r="DX431" i="4"/>
  <c r="DW431" i="4"/>
  <c r="DV431" i="4"/>
  <c r="DU431" i="4"/>
  <c r="DT431" i="4"/>
  <c r="DS431" i="4"/>
  <c r="DR431" i="4"/>
  <c r="DQ431" i="4"/>
  <c r="DP431" i="4"/>
  <c r="DO431" i="4"/>
  <c r="DN431" i="4"/>
  <c r="DM431" i="4"/>
  <c r="DL431" i="4"/>
  <c r="DK431" i="4"/>
  <c r="DJ431" i="4"/>
  <c r="DI431" i="4"/>
  <c r="DH431" i="4"/>
  <c r="DG431" i="4"/>
  <c r="DF431" i="4"/>
  <c r="DE431" i="4"/>
  <c r="GA431" i="4" s="1"/>
  <c r="DD431" i="4"/>
  <c r="FZ431" i="4" s="1"/>
  <c r="DC431" i="4"/>
  <c r="FY431" i="4" s="1"/>
  <c r="DB431" i="4"/>
  <c r="FX431" i="4" s="1"/>
  <c r="DA431" i="4"/>
  <c r="FW431" i="4" s="1"/>
  <c r="CZ431" i="4"/>
  <c r="FV431" i="4" s="1"/>
  <c r="CY431" i="4"/>
  <c r="FU431" i="4" s="1"/>
  <c r="CX431" i="4"/>
  <c r="FT431" i="4" s="1"/>
  <c r="CW431" i="4"/>
  <c r="FS431" i="4" s="1"/>
  <c r="CV431" i="4"/>
  <c r="FR431" i="4" s="1"/>
  <c r="CU431" i="4"/>
  <c r="FQ431" i="4" s="1"/>
  <c r="CT431" i="4"/>
  <c r="FP431" i="4" s="1"/>
  <c r="CS431" i="4"/>
  <c r="FO431" i="4" s="1"/>
  <c r="CR431" i="4"/>
  <c r="FN431" i="4" s="1"/>
  <c r="CQ431" i="4"/>
  <c r="FM431" i="4" s="1"/>
  <c r="CP431" i="4"/>
  <c r="FL431" i="4" s="1"/>
  <c r="FK430" i="4"/>
  <c r="FC430" i="4"/>
  <c r="FB430" i="4"/>
  <c r="FA430" i="4"/>
  <c r="EZ430" i="4"/>
  <c r="EY430" i="4"/>
  <c r="EX430" i="4"/>
  <c r="EW430" i="4"/>
  <c r="EV430" i="4"/>
  <c r="EU430" i="4"/>
  <c r="ET430" i="4"/>
  <c r="ES430" i="4"/>
  <c r="ER430" i="4"/>
  <c r="EQ430" i="4"/>
  <c r="EP430" i="4"/>
  <c r="EO430" i="4"/>
  <c r="EN430" i="4"/>
  <c r="EM430" i="4"/>
  <c r="EL430" i="4"/>
  <c r="EK430" i="4"/>
  <c r="EJ430" i="4"/>
  <c r="EI430" i="4"/>
  <c r="EH430" i="4"/>
  <c r="EG430" i="4"/>
  <c r="EF430" i="4"/>
  <c r="EE430" i="4"/>
  <c r="ED430" i="4"/>
  <c r="EC430" i="4"/>
  <c r="EB430" i="4"/>
  <c r="EA430" i="4"/>
  <c r="DZ430" i="4"/>
  <c r="DY430" i="4"/>
  <c r="DX430" i="4"/>
  <c r="DW430" i="4"/>
  <c r="DV430" i="4"/>
  <c r="DU430" i="4"/>
  <c r="DT430" i="4"/>
  <c r="DS430" i="4"/>
  <c r="DR430" i="4"/>
  <c r="DQ430" i="4"/>
  <c r="DP430" i="4"/>
  <c r="DO430" i="4"/>
  <c r="DN430" i="4"/>
  <c r="DM430" i="4"/>
  <c r="DL430" i="4"/>
  <c r="DK430" i="4"/>
  <c r="DJ430" i="4"/>
  <c r="DI430" i="4"/>
  <c r="DH430" i="4"/>
  <c r="DG430" i="4"/>
  <c r="DF430" i="4"/>
  <c r="DE430" i="4"/>
  <c r="GA430" i="4" s="1"/>
  <c r="DD430" i="4"/>
  <c r="FZ430" i="4" s="1"/>
  <c r="DC430" i="4"/>
  <c r="FY430" i="4" s="1"/>
  <c r="DB430" i="4"/>
  <c r="FX430" i="4" s="1"/>
  <c r="DA430" i="4"/>
  <c r="FW430" i="4" s="1"/>
  <c r="CZ430" i="4"/>
  <c r="FV430" i="4" s="1"/>
  <c r="CY430" i="4"/>
  <c r="FU430" i="4" s="1"/>
  <c r="CX430" i="4"/>
  <c r="FT430" i="4" s="1"/>
  <c r="CW430" i="4"/>
  <c r="FS430" i="4" s="1"/>
  <c r="CV430" i="4"/>
  <c r="FR430" i="4" s="1"/>
  <c r="CU430" i="4"/>
  <c r="FQ430" i="4" s="1"/>
  <c r="CT430" i="4"/>
  <c r="FP430" i="4" s="1"/>
  <c r="CS430" i="4"/>
  <c r="FO430" i="4" s="1"/>
  <c r="CR430" i="4"/>
  <c r="FN430" i="4" s="1"/>
  <c r="CQ430" i="4"/>
  <c r="FM430" i="4" s="1"/>
  <c r="CP430" i="4"/>
  <c r="FL430" i="4" s="1"/>
  <c r="FK429" i="4"/>
  <c r="FC429" i="4"/>
  <c r="FB429" i="4"/>
  <c r="FA429" i="4"/>
  <c r="EZ429" i="4"/>
  <c r="EY429" i="4"/>
  <c r="EX429" i="4"/>
  <c r="EW429" i="4"/>
  <c r="EV429" i="4"/>
  <c r="EU429" i="4"/>
  <c r="ET429" i="4"/>
  <c r="ES429" i="4"/>
  <c r="ER429" i="4"/>
  <c r="EQ429" i="4"/>
  <c r="EP429" i="4"/>
  <c r="EO429" i="4"/>
  <c r="EN429" i="4"/>
  <c r="EM429" i="4"/>
  <c r="EL429" i="4"/>
  <c r="EK429" i="4"/>
  <c r="EJ429" i="4"/>
  <c r="EI429" i="4"/>
  <c r="EH429" i="4"/>
  <c r="EG429" i="4"/>
  <c r="EF429" i="4"/>
  <c r="EE429" i="4"/>
  <c r="ED429" i="4"/>
  <c r="EC429" i="4"/>
  <c r="EB429" i="4"/>
  <c r="EA429" i="4"/>
  <c r="DZ429" i="4"/>
  <c r="DY429" i="4"/>
  <c r="DX429" i="4"/>
  <c r="DW429" i="4"/>
  <c r="DV429" i="4"/>
  <c r="DU429" i="4"/>
  <c r="DT429" i="4"/>
  <c r="DS429" i="4"/>
  <c r="DR429" i="4"/>
  <c r="DQ429" i="4"/>
  <c r="DP429" i="4"/>
  <c r="DO429" i="4"/>
  <c r="DN429" i="4"/>
  <c r="DM429" i="4"/>
  <c r="DL429" i="4"/>
  <c r="DK429" i="4"/>
  <c r="DJ429" i="4"/>
  <c r="DI429" i="4"/>
  <c r="DH429" i="4"/>
  <c r="DG429" i="4"/>
  <c r="DF429" i="4"/>
  <c r="DE429" i="4"/>
  <c r="GA429" i="4" s="1"/>
  <c r="DD429" i="4"/>
  <c r="FZ429" i="4" s="1"/>
  <c r="DC429" i="4"/>
  <c r="FY429" i="4" s="1"/>
  <c r="DB429" i="4"/>
  <c r="FX429" i="4" s="1"/>
  <c r="DA429" i="4"/>
  <c r="FW429" i="4" s="1"/>
  <c r="CZ429" i="4"/>
  <c r="FV429" i="4" s="1"/>
  <c r="CY429" i="4"/>
  <c r="FU429" i="4" s="1"/>
  <c r="CX429" i="4"/>
  <c r="FT429" i="4" s="1"/>
  <c r="CW429" i="4"/>
  <c r="FS429" i="4" s="1"/>
  <c r="CV429" i="4"/>
  <c r="FR429" i="4" s="1"/>
  <c r="CU429" i="4"/>
  <c r="FQ429" i="4" s="1"/>
  <c r="CT429" i="4"/>
  <c r="FP429" i="4" s="1"/>
  <c r="CS429" i="4"/>
  <c r="FO429" i="4" s="1"/>
  <c r="CR429" i="4"/>
  <c r="FN429" i="4" s="1"/>
  <c r="CQ429" i="4"/>
  <c r="FM429" i="4" s="1"/>
  <c r="CP429" i="4"/>
  <c r="FL429" i="4" s="1"/>
  <c r="FK428" i="4"/>
  <c r="FC428" i="4"/>
  <c r="FB428" i="4"/>
  <c r="FA428" i="4"/>
  <c r="EZ428" i="4"/>
  <c r="EY428" i="4"/>
  <c r="EX428" i="4"/>
  <c r="EW428" i="4"/>
  <c r="EV428" i="4"/>
  <c r="EU428" i="4"/>
  <c r="ET428" i="4"/>
  <c r="ES428" i="4"/>
  <c r="ER428" i="4"/>
  <c r="EQ428" i="4"/>
  <c r="EP428" i="4"/>
  <c r="EO428" i="4"/>
  <c r="EN428" i="4"/>
  <c r="EM428" i="4"/>
  <c r="EL428" i="4"/>
  <c r="EK428" i="4"/>
  <c r="EJ428" i="4"/>
  <c r="EI428" i="4"/>
  <c r="EH428" i="4"/>
  <c r="EG428" i="4"/>
  <c r="EF428" i="4"/>
  <c r="EE428" i="4"/>
  <c r="ED428" i="4"/>
  <c r="EC428" i="4"/>
  <c r="EB428" i="4"/>
  <c r="EA428" i="4"/>
  <c r="DZ428" i="4"/>
  <c r="DY428" i="4"/>
  <c r="DX428" i="4"/>
  <c r="DW428" i="4"/>
  <c r="DV428" i="4"/>
  <c r="DU428" i="4"/>
  <c r="DT428" i="4"/>
  <c r="DS428" i="4"/>
  <c r="DR428" i="4"/>
  <c r="DQ428" i="4"/>
  <c r="DP428" i="4"/>
  <c r="DO428" i="4"/>
  <c r="DN428" i="4"/>
  <c r="DM428" i="4"/>
  <c r="DL428" i="4"/>
  <c r="DK428" i="4"/>
  <c r="DJ428" i="4"/>
  <c r="DI428" i="4"/>
  <c r="DH428" i="4"/>
  <c r="DG428" i="4"/>
  <c r="DF428" i="4"/>
  <c r="DE428" i="4"/>
  <c r="GA428" i="4" s="1"/>
  <c r="DD428" i="4"/>
  <c r="FZ428" i="4" s="1"/>
  <c r="DC428" i="4"/>
  <c r="FY428" i="4" s="1"/>
  <c r="DB428" i="4"/>
  <c r="FX428" i="4" s="1"/>
  <c r="DA428" i="4"/>
  <c r="FW428" i="4" s="1"/>
  <c r="CZ428" i="4"/>
  <c r="FV428" i="4" s="1"/>
  <c r="CY428" i="4"/>
  <c r="FU428" i="4" s="1"/>
  <c r="CX428" i="4"/>
  <c r="FT428" i="4" s="1"/>
  <c r="CW428" i="4"/>
  <c r="FS428" i="4" s="1"/>
  <c r="CV428" i="4"/>
  <c r="FR428" i="4" s="1"/>
  <c r="CU428" i="4"/>
  <c r="FQ428" i="4" s="1"/>
  <c r="CT428" i="4"/>
  <c r="FP428" i="4" s="1"/>
  <c r="CS428" i="4"/>
  <c r="FO428" i="4" s="1"/>
  <c r="CR428" i="4"/>
  <c r="FN428" i="4" s="1"/>
  <c r="CQ428" i="4"/>
  <c r="FM428" i="4" s="1"/>
  <c r="CP428" i="4"/>
  <c r="FL428" i="4" s="1"/>
  <c r="FK427" i="4"/>
  <c r="FC427" i="4"/>
  <c r="FB427" i="4"/>
  <c r="FA427" i="4"/>
  <c r="EZ427" i="4"/>
  <c r="EY427" i="4"/>
  <c r="EX427" i="4"/>
  <c r="EW427" i="4"/>
  <c r="EV427" i="4"/>
  <c r="EU427" i="4"/>
  <c r="ET427" i="4"/>
  <c r="ES427" i="4"/>
  <c r="ER427" i="4"/>
  <c r="EQ427" i="4"/>
  <c r="EP427" i="4"/>
  <c r="EO427" i="4"/>
  <c r="EN427" i="4"/>
  <c r="EM427" i="4"/>
  <c r="EL427" i="4"/>
  <c r="EK427" i="4"/>
  <c r="EJ427" i="4"/>
  <c r="EI427" i="4"/>
  <c r="EH427" i="4"/>
  <c r="EG427" i="4"/>
  <c r="EF427" i="4"/>
  <c r="EE427" i="4"/>
  <c r="ED427" i="4"/>
  <c r="EC427" i="4"/>
  <c r="EB427" i="4"/>
  <c r="EA427" i="4"/>
  <c r="DZ427" i="4"/>
  <c r="DY427" i="4"/>
  <c r="DX427" i="4"/>
  <c r="DW427" i="4"/>
  <c r="DV427" i="4"/>
  <c r="DU427" i="4"/>
  <c r="DT427" i="4"/>
  <c r="DS427" i="4"/>
  <c r="DR427" i="4"/>
  <c r="DQ427" i="4"/>
  <c r="DP427" i="4"/>
  <c r="DO427" i="4"/>
  <c r="DN427" i="4"/>
  <c r="DM427" i="4"/>
  <c r="DL427" i="4"/>
  <c r="DK427" i="4"/>
  <c r="DJ427" i="4"/>
  <c r="DI427" i="4"/>
  <c r="DH427" i="4"/>
  <c r="DG427" i="4"/>
  <c r="DF427" i="4"/>
  <c r="DE427" i="4"/>
  <c r="GA427" i="4" s="1"/>
  <c r="DD427" i="4"/>
  <c r="FZ427" i="4" s="1"/>
  <c r="DC427" i="4"/>
  <c r="FY427" i="4" s="1"/>
  <c r="DB427" i="4"/>
  <c r="FX427" i="4" s="1"/>
  <c r="DA427" i="4"/>
  <c r="FW427" i="4" s="1"/>
  <c r="CZ427" i="4"/>
  <c r="FV427" i="4" s="1"/>
  <c r="CY427" i="4"/>
  <c r="FU427" i="4" s="1"/>
  <c r="CX427" i="4"/>
  <c r="FT427" i="4" s="1"/>
  <c r="CW427" i="4"/>
  <c r="FS427" i="4" s="1"/>
  <c r="CV427" i="4"/>
  <c r="FR427" i="4" s="1"/>
  <c r="CU427" i="4"/>
  <c r="FQ427" i="4" s="1"/>
  <c r="CT427" i="4"/>
  <c r="FP427" i="4" s="1"/>
  <c r="CS427" i="4"/>
  <c r="FO427" i="4" s="1"/>
  <c r="CR427" i="4"/>
  <c r="FN427" i="4" s="1"/>
  <c r="CQ427" i="4"/>
  <c r="FM427" i="4" s="1"/>
  <c r="CP427" i="4"/>
  <c r="FL427" i="4" s="1"/>
  <c r="FK426" i="4"/>
  <c r="FC426" i="4"/>
  <c r="FB426" i="4"/>
  <c r="FA426" i="4"/>
  <c r="EZ426" i="4"/>
  <c r="EY426" i="4"/>
  <c r="EX426" i="4"/>
  <c r="EW426" i="4"/>
  <c r="EV426" i="4"/>
  <c r="EU426" i="4"/>
  <c r="ET426" i="4"/>
  <c r="ES426" i="4"/>
  <c r="ER426" i="4"/>
  <c r="EQ426" i="4"/>
  <c r="EP426" i="4"/>
  <c r="EO426" i="4"/>
  <c r="EN426" i="4"/>
  <c r="EM426" i="4"/>
  <c r="EL426" i="4"/>
  <c r="EK426" i="4"/>
  <c r="EJ426" i="4"/>
  <c r="EI426" i="4"/>
  <c r="EH426" i="4"/>
  <c r="EG426" i="4"/>
  <c r="EF426" i="4"/>
  <c r="EE426" i="4"/>
  <c r="ED426" i="4"/>
  <c r="EC426" i="4"/>
  <c r="EB426" i="4"/>
  <c r="EA426" i="4"/>
  <c r="DZ426" i="4"/>
  <c r="DY426" i="4"/>
  <c r="DX426" i="4"/>
  <c r="DW426" i="4"/>
  <c r="DV426" i="4"/>
  <c r="DU426" i="4"/>
  <c r="DT426" i="4"/>
  <c r="DS426" i="4"/>
  <c r="DR426" i="4"/>
  <c r="DQ426" i="4"/>
  <c r="DP426" i="4"/>
  <c r="DO426" i="4"/>
  <c r="DN426" i="4"/>
  <c r="DM426" i="4"/>
  <c r="DL426" i="4"/>
  <c r="DK426" i="4"/>
  <c r="DJ426" i="4"/>
  <c r="DI426" i="4"/>
  <c r="DH426" i="4"/>
  <c r="DG426" i="4"/>
  <c r="DF426" i="4"/>
  <c r="DE426" i="4"/>
  <c r="GA426" i="4" s="1"/>
  <c r="DD426" i="4"/>
  <c r="FZ426" i="4" s="1"/>
  <c r="DC426" i="4"/>
  <c r="FY426" i="4" s="1"/>
  <c r="DB426" i="4"/>
  <c r="FX426" i="4" s="1"/>
  <c r="DA426" i="4"/>
  <c r="FW426" i="4" s="1"/>
  <c r="CZ426" i="4"/>
  <c r="FV426" i="4" s="1"/>
  <c r="CY426" i="4"/>
  <c r="FU426" i="4" s="1"/>
  <c r="CX426" i="4"/>
  <c r="FT426" i="4" s="1"/>
  <c r="CW426" i="4"/>
  <c r="FS426" i="4" s="1"/>
  <c r="CV426" i="4"/>
  <c r="FR426" i="4" s="1"/>
  <c r="CU426" i="4"/>
  <c r="FQ426" i="4" s="1"/>
  <c r="CT426" i="4"/>
  <c r="FP426" i="4" s="1"/>
  <c r="CS426" i="4"/>
  <c r="FO426" i="4" s="1"/>
  <c r="CR426" i="4"/>
  <c r="FN426" i="4" s="1"/>
  <c r="CQ426" i="4"/>
  <c r="FM426" i="4" s="1"/>
  <c r="CP426" i="4"/>
  <c r="FL426" i="4" s="1"/>
  <c r="FK425" i="4"/>
  <c r="FC425" i="4"/>
  <c r="FB425" i="4"/>
  <c r="FA425" i="4"/>
  <c r="EZ425" i="4"/>
  <c r="EY425" i="4"/>
  <c r="EX425" i="4"/>
  <c r="EW425" i="4"/>
  <c r="EV425" i="4"/>
  <c r="EU425" i="4"/>
  <c r="ET425" i="4"/>
  <c r="ES425" i="4"/>
  <c r="ER425" i="4"/>
  <c r="EQ425" i="4"/>
  <c r="EP425" i="4"/>
  <c r="EO425" i="4"/>
  <c r="EN425" i="4"/>
  <c r="EM425" i="4"/>
  <c r="EL425" i="4"/>
  <c r="EK425" i="4"/>
  <c r="EJ425" i="4"/>
  <c r="EI425" i="4"/>
  <c r="EH425" i="4"/>
  <c r="EG425" i="4"/>
  <c r="EF425" i="4"/>
  <c r="EE425" i="4"/>
  <c r="ED425" i="4"/>
  <c r="EC425" i="4"/>
  <c r="EB425" i="4"/>
  <c r="EA425" i="4"/>
  <c r="DZ425" i="4"/>
  <c r="DY425" i="4"/>
  <c r="DX425" i="4"/>
  <c r="DW425" i="4"/>
  <c r="DV425" i="4"/>
  <c r="DU425" i="4"/>
  <c r="DT425" i="4"/>
  <c r="DS425" i="4"/>
  <c r="DR425" i="4"/>
  <c r="DQ425" i="4"/>
  <c r="DP425" i="4"/>
  <c r="DO425" i="4"/>
  <c r="DN425" i="4"/>
  <c r="DM425" i="4"/>
  <c r="DL425" i="4"/>
  <c r="DK425" i="4"/>
  <c r="DJ425" i="4"/>
  <c r="DI425" i="4"/>
  <c r="DH425" i="4"/>
  <c r="DG425" i="4"/>
  <c r="DF425" i="4"/>
  <c r="DE425" i="4"/>
  <c r="GA425" i="4" s="1"/>
  <c r="DD425" i="4"/>
  <c r="FZ425" i="4" s="1"/>
  <c r="DC425" i="4"/>
  <c r="FY425" i="4" s="1"/>
  <c r="DB425" i="4"/>
  <c r="FX425" i="4" s="1"/>
  <c r="DA425" i="4"/>
  <c r="FW425" i="4" s="1"/>
  <c r="CZ425" i="4"/>
  <c r="FV425" i="4" s="1"/>
  <c r="CY425" i="4"/>
  <c r="FU425" i="4" s="1"/>
  <c r="CX425" i="4"/>
  <c r="FT425" i="4" s="1"/>
  <c r="CW425" i="4"/>
  <c r="FS425" i="4" s="1"/>
  <c r="CV425" i="4"/>
  <c r="FR425" i="4" s="1"/>
  <c r="CU425" i="4"/>
  <c r="FQ425" i="4" s="1"/>
  <c r="CT425" i="4"/>
  <c r="FP425" i="4" s="1"/>
  <c r="CS425" i="4"/>
  <c r="FO425" i="4" s="1"/>
  <c r="CR425" i="4"/>
  <c r="FN425" i="4" s="1"/>
  <c r="CQ425" i="4"/>
  <c r="FM425" i="4" s="1"/>
  <c r="CP425" i="4"/>
  <c r="FL425" i="4" s="1"/>
  <c r="FK424" i="4"/>
  <c r="FC424" i="4"/>
  <c r="FB424" i="4"/>
  <c r="FA424" i="4"/>
  <c r="EZ424" i="4"/>
  <c r="EY424" i="4"/>
  <c r="EX424" i="4"/>
  <c r="EW424" i="4"/>
  <c r="EV424" i="4"/>
  <c r="EU424" i="4"/>
  <c r="ET424" i="4"/>
  <c r="ES424" i="4"/>
  <c r="ER424" i="4"/>
  <c r="EQ424" i="4"/>
  <c r="EP424" i="4"/>
  <c r="EO424" i="4"/>
  <c r="EN424" i="4"/>
  <c r="EM424" i="4"/>
  <c r="EL424" i="4"/>
  <c r="EK424" i="4"/>
  <c r="EJ424" i="4"/>
  <c r="EI424" i="4"/>
  <c r="EH424" i="4"/>
  <c r="EG424" i="4"/>
  <c r="EF424" i="4"/>
  <c r="EE424" i="4"/>
  <c r="ED424" i="4"/>
  <c r="EC424" i="4"/>
  <c r="EB424" i="4"/>
  <c r="EA424" i="4"/>
  <c r="DZ424" i="4"/>
  <c r="DY424" i="4"/>
  <c r="DX424" i="4"/>
  <c r="DW424" i="4"/>
  <c r="DV424" i="4"/>
  <c r="DU424" i="4"/>
  <c r="DT424" i="4"/>
  <c r="DS424" i="4"/>
  <c r="DR424" i="4"/>
  <c r="DQ424" i="4"/>
  <c r="DP424" i="4"/>
  <c r="DO424" i="4"/>
  <c r="DN424" i="4"/>
  <c r="DM424" i="4"/>
  <c r="DL424" i="4"/>
  <c r="DK424" i="4"/>
  <c r="DJ424" i="4"/>
  <c r="DI424" i="4"/>
  <c r="DH424" i="4"/>
  <c r="DG424" i="4"/>
  <c r="DF424" i="4"/>
  <c r="DE424" i="4"/>
  <c r="GA424" i="4" s="1"/>
  <c r="DD424" i="4"/>
  <c r="FZ424" i="4" s="1"/>
  <c r="DC424" i="4"/>
  <c r="FY424" i="4" s="1"/>
  <c r="DB424" i="4"/>
  <c r="FX424" i="4" s="1"/>
  <c r="DA424" i="4"/>
  <c r="FW424" i="4" s="1"/>
  <c r="CZ424" i="4"/>
  <c r="FV424" i="4" s="1"/>
  <c r="CY424" i="4"/>
  <c r="FU424" i="4" s="1"/>
  <c r="CX424" i="4"/>
  <c r="FT424" i="4" s="1"/>
  <c r="CW424" i="4"/>
  <c r="FS424" i="4" s="1"/>
  <c r="CV424" i="4"/>
  <c r="FR424" i="4" s="1"/>
  <c r="CU424" i="4"/>
  <c r="FQ424" i="4" s="1"/>
  <c r="CT424" i="4"/>
  <c r="FP424" i="4" s="1"/>
  <c r="CS424" i="4"/>
  <c r="FO424" i="4" s="1"/>
  <c r="CR424" i="4"/>
  <c r="FN424" i="4" s="1"/>
  <c r="CQ424" i="4"/>
  <c r="FM424" i="4" s="1"/>
  <c r="CP424" i="4"/>
  <c r="FL424" i="4" s="1"/>
  <c r="FK423" i="4"/>
  <c r="FC423" i="4"/>
  <c r="FB423" i="4"/>
  <c r="FA423" i="4"/>
  <c r="EZ423" i="4"/>
  <c r="EY423" i="4"/>
  <c r="EX423" i="4"/>
  <c r="EW423" i="4"/>
  <c r="EV423" i="4"/>
  <c r="EU423" i="4"/>
  <c r="ET423" i="4"/>
  <c r="ES423" i="4"/>
  <c r="ER423" i="4"/>
  <c r="EQ423" i="4"/>
  <c r="EP423" i="4"/>
  <c r="EO423" i="4"/>
  <c r="EN423" i="4"/>
  <c r="EM423" i="4"/>
  <c r="EL423" i="4"/>
  <c r="EK423" i="4"/>
  <c r="EJ423" i="4"/>
  <c r="EI423" i="4"/>
  <c r="EH423" i="4"/>
  <c r="EG423" i="4"/>
  <c r="EF423" i="4"/>
  <c r="EE423" i="4"/>
  <c r="ED423" i="4"/>
  <c r="EC423" i="4"/>
  <c r="EB423" i="4"/>
  <c r="EA423" i="4"/>
  <c r="DZ423" i="4"/>
  <c r="DY423" i="4"/>
  <c r="DX423" i="4"/>
  <c r="DW423" i="4"/>
  <c r="DV423" i="4"/>
  <c r="DU423" i="4"/>
  <c r="DT423" i="4"/>
  <c r="DS423" i="4"/>
  <c r="DR423" i="4"/>
  <c r="DQ423" i="4"/>
  <c r="DP423" i="4"/>
  <c r="DO423" i="4"/>
  <c r="DN423" i="4"/>
  <c r="DM423" i="4"/>
  <c r="DL423" i="4"/>
  <c r="DK423" i="4"/>
  <c r="DJ423" i="4"/>
  <c r="DI423" i="4"/>
  <c r="DH423" i="4"/>
  <c r="DG423" i="4"/>
  <c r="DF423" i="4"/>
  <c r="DE423" i="4"/>
  <c r="GA423" i="4" s="1"/>
  <c r="DD423" i="4"/>
  <c r="FZ423" i="4" s="1"/>
  <c r="DC423" i="4"/>
  <c r="FY423" i="4" s="1"/>
  <c r="DB423" i="4"/>
  <c r="FX423" i="4" s="1"/>
  <c r="DA423" i="4"/>
  <c r="FW423" i="4" s="1"/>
  <c r="CZ423" i="4"/>
  <c r="FV423" i="4" s="1"/>
  <c r="CY423" i="4"/>
  <c r="FU423" i="4" s="1"/>
  <c r="CX423" i="4"/>
  <c r="FT423" i="4" s="1"/>
  <c r="CW423" i="4"/>
  <c r="FS423" i="4" s="1"/>
  <c r="CV423" i="4"/>
  <c r="FR423" i="4" s="1"/>
  <c r="CU423" i="4"/>
  <c r="FQ423" i="4" s="1"/>
  <c r="CT423" i="4"/>
  <c r="FP423" i="4" s="1"/>
  <c r="CS423" i="4"/>
  <c r="FO423" i="4" s="1"/>
  <c r="CR423" i="4"/>
  <c r="FN423" i="4" s="1"/>
  <c r="CQ423" i="4"/>
  <c r="FM423" i="4" s="1"/>
  <c r="CP423" i="4"/>
  <c r="FL423" i="4" s="1"/>
  <c r="FK422" i="4"/>
  <c r="FC422" i="4"/>
  <c r="FB422" i="4"/>
  <c r="FA422" i="4"/>
  <c r="EZ422" i="4"/>
  <c r="EY422" i="4"/>
  <c r="EX422" i="4"/>
  <c r="EW422" i="4"/>
  <c r="EV422" i="4"/>
  <c r="EU422" i="4"/>
  <c r="ET422" i="4"/>
  <c r="ES422" i="4"/>
  <c r="ER422" i="4"/>
  <c r="EQ422" i="4"/>
  <c r="EP422" i="4"/>
  <c r="EO422" i="4"/>
  <c r="EN422" i="4"/>
  <c r="EM422" i="4"/>
  <c r="EL422" i="4"/>
  <c r="EK422" i="4"/>
  <c r="EJ422" i="4"/>
  <c r="EI422" i="4"/>
  <c r="EH422" i="4"/>
  <c r="EG422" i="4"/>
  <c r="EF422" i="4"/>
  <c r="EE422" i="4"/>
  <c r="ED422" i="4"/>
  <c r="EC422" i="4"/>
  <c r="EB422" i="4"/>
  <c r="EA422" i="4"/>
  <c r="DZ422" i="4"/>
  <c r="DY422" i="4"/>
  <c r="DX422" i="4"/>
  <c r="DW422" i="4"/>
  <c r="DV422" i="4"/>
  <c r="DU422" i="4"/>
  <c r="DT422" i="4"/>
  <c r="DS422" i="4"/>
  <c r="DR422" i="4"/>
  <c r="DQ422" i="4"/>
  <c r="DP422" i="4"/>
  <c r="DO422" i="4"/>
  <c r="DN422" i="4"/>
  <c r="DM422" i="4"/>
  <c r="DL422" i="4"/>
  <c r="DK422" i="4"/>
  <c r="DJ422" i="4"/>
  <c r="DI422" i="4"/>
  <c r="DH422" i="4"/>
  <c r="DG422" i="4"/>
  <c r="DF422" i="4"/>
  <c r="DE422" i="4"/>
  <c r="GA422" i="4" s="1"/>
  <c r="DD422" i="4"/>
  <c r="FZ422" i="4" s="1"/>
  <c r="DC422" i="4"/>
  <c r="FY422" i="4" s="1"/>
  <c r="DB422" i="4"/>
  <c r="FX422" i="4" s="1"/>
  <c r="DA422" i="4"/>
  <c r="FW422" i="4" s="1"/>
  <c r="CZ422" i="4"/>
  <c r="FV422" i="4" s="1"/>
  <c r="CY422" i="4"/>
  <c r="FU422" i="4" s="1"/>
  <c r="CX422" i="4"/>
  <c r="FT422" i="4" s="1"/>
  <c r="CW422" i="4"/>
  <c r="FS422" i="4" s="1"/>
  <c r="CV422" i="4"/>
  <c r="FR422" i="4" s="1"/>
  <c r="CU422" i="4"/>
  <c r="FQ422" i="4" s="1"/>
  <c r="CT422" i="4"/>
  <c r="FP422" i="4" s="1"/>
  <c r="CS422" i="4"/>
  <c r="FO422" i="4" s="1"/>
  <c r="CR422" i="4"/>
  <c r="FN422" i="4" s="1"/>
  <c r="CQ422" i="4"/>
  <c r="FM422" i="4" s="1"/>
  <c r="CP422" i="4"/>
  <c r="FL422" i="4" s="1"/>
  <c r="FK421" i="4"/>
  <c r="FC421" i="4"/>
  <c r="FB421" i="4"/>
  <c r="FA421" i="4"/>
  <c r="EZ421" i="4"/>
  <c r="EY421" i="4"/>
  <c r="EX421" i="4"/>
  <c r="EW421" i="4"/>
  <c r="EV421" i="4"/>
  <c r="EU421" i="4"/>
  <c r="ET421" i="4"/>
  <c r="ES421" i="4"/>
  <c r="ER421" i="4"/>
  <c r="EQ421" i="4"/>
  <c r="EP421" i="4"/>
  <c r="EO421" i="4"/>
  <c r="EN421" i="4"/>
  <c r="EM421" i="4"/>
  <c r="EL421" i="4"/>
  <c r="EK421" i="4"/>
  <c r="EJ421" i="4"/>
  <c r="EI421" i="4"/>
  <c r="EH421" i="4"/>
  <c r="EG421" i="4"/>
  <c r="EF421" i="4"/>
  <c r="EE421" i="4"/>
  <c r="ED421" i="4"/>
  <c r="EC421" i="4"/>
  <c r="EB421" i="4"/>
  <c r="EA421" i="4"/>
  <c r="DZ421" i="4"/>
  <c r="DY421" i="4"/>
  <c r="DX421" i="4"/>
  <c r="DW421" i="4"/>
  <c r="DV421" i="4"/>
  <c r="DU421" i="4"/>
  <c r="DT421" i="4"/>
  <c r="DS421" i="4"/>
  <c r="DR421" i="4"/>
  <c r="DQ421" i="4"/>
  <c r="DP421" i="4"/>
  <c r="DO421" i="4"/>
  <c r="DN421" i="4"/>
  <c r="DM421" i="4"/>
  <c r="DL421" i="4"/>
  <c r="DK421" i="4"/>
  <c r="DJ421" i="4"/>
  <c r="DI421" i="4"/>
  <c r="DH421" i="4"/>
  <c r="DG421" i="4"/>
  <c r="DF421" i="4"/>
  <c r="DE421" i="4"/>
  <c r="GA421" i="4" s="1"/>
  <c r="DD421" i="4"/>
  <c r="FZ421" i="4" s="1"/>
  <c r="DC421" i="4"/>
  <c r="FY421" i="4" s="1"/>
  <c r="DB421" i="4"/>
  <c r="FX421" i="4" s="1"/>
  <c r="DA421" i="4"/>
  <c r="FW421" i="4" s="1"/>
  <c r="CZ421" i="4"/>
  <c r="FV421" i="4" s="1"/>
  <c r="CY421" i="4"/>
  <c r="FU421" i="4" s="1"/>
  <c r="CX421" i="4"/>
  <c r="FT421" i="4" s="1"/>
  <c r="CW421" i="4"/>
  <c r="FS421" i="4" s="1"/>
  <c r="CV421" i="4"/>
  <c r="FR421" i="4" s="1"/>
  <c r="CU421" i="4"/>
  <c r="FQ421" i="4" s="1"/>
  <c r="CT421" i="4"/>
  <c r="FP421" i="4" s="1"/>
  <c r="CS421" i="4"/>
  <c r="FO421" i="4" s="1"/>
  <c r="CR421" i="4"/>
  <c r="FN421" i="4" s="1"/>
  <c r="CQ421" i="4"/>
  <c r="FM421" i="4" s="1"/>
  <c r="CP421" i="4"/>
  <c r="FL421" i="4" s="1"/>
  <c r="FK420" i="4"/>
  <c r="FC420" i="4"/>
  <c r="FB420" i="4"/>
  <c r="FA420" i="4"/>
  <c r="EZ420" i="4"/>
  <c r="EY420" i="4"/>
  <c r="EX420" i="4"/>
  <c r="EW420" i="4"/>
  <c r="EV420" i="4"/>
  <c r="EU420" i="4"/>
  <c r="ET420" i="4"/>
  <c r="ES420" i="4"/>
  <c r="ER420" i="4"/>
  <c r="EQ420" i="4"/>
  <c r="EP420" i="4"/>
  <c r="EO420" i="4"/>
  <c r="EN420" i="4"/>
  <c r="EM420" i="4"/>
  <c r="EL420" i="4"/>
  <c r="EK420" i="4"/>
  <c r="EJ420" i="4"/>
  <c r="EI420" i="4"/>
  <c r="EH420" i="4"/>
  <c r="EG420" i="4"/>
  <c r="EF420" i="4"/>
  <c r="EE420" i="4"/>
  <c r="ED420" i="4"/>
  <c r="EC420" i="4"/>
  <c r="EB420" i="4"/>
  <c r="EA420" i="4"/>
  <c r="DZ420" i="4"/>
  <c r="DY420" i="4"/>
  <c r="DX420" i="4"/>
  <c r="DW420" i="4"/>
  <c r="DV420" i="4"/>
  <c r="DU420" i="4"/>
  <c r="DT420" i="4"/>
  <c r="DS420" i="4"/>
  <c r="DR420" i="4"/>
  <c r="DQ420" i="4"/>
  <c r="DP420" i="4"/>
  <c r="DO420" i="4"/>
  <c r="DN420" i="4"/>
  <c r="DM420" i="4"/>
  <c r="DL420" i="4"/>
  <c r="DK420" i="4"/>
  <c r="DJ420" i="4"/>
  <c r="DI420" i="4"/>
  <c r="DH420" i="4"/>
  <c r="DG420" i="4"/>
  <c r="DF420" i="4"/>
  <c r="DE420" i="4"/>
  <c r="GA420" i="4" s="1"/>
  <c r="DD420" i="4"/>
  <c r="FZ420" i="4" s="1"/>
  <c r="DC420" i="4"/>
  <c r="FY420" i="4" s="1"/>
  <c r="DB420" i="4"/>
  <c r="FX420" i="4" s="1"/>
  <c r="DA420" i="4"/>
  <c r="FW420" i="4" s="1"/>
  <c r="CZ420" i="4"/>
  <c r="FV420" i="4" s="1"/>
  <c r="CY420" i="4"/>
  <c r="FU420" i="4" s="1"/>
  <c r="CX420" i="4"/>
  <c r="FT420" i="4" s="1"/>
  <c r="CW420" i="4"/>
  <c r="FS420" i="4" s="1"/>
  <c r="CV420" i="4"/>
  <c r="FR420" i="4" s="1"/>
  <c r="CU420" i="4"/>
  <c r="FQ420" i="4" s="1"/>
  <c r="CT420" i="4"/>
  <c r="FP420" i="4" s="1"/>
  <c r="CS420" i="4"/>
  <c r="FO420" i="4" s="1"/>
  <c r="CR420" i="4"/>
  <c r="FN420" i="4" s="1"/>
  <c r="CQ420" i="4"/>
  <c r="FM420" i="4" s="1"/>
  <c r="CP420" i="4"/>
  <c r="FL420" i="4" s="1"/>
  <c r="FK419" i="4"/>
  <c r="FC419" i="4"/>
  <c r="FB419" i="4"/>
  <c r="FA419" i="4"/>
  <c r="EZ419" i="4"/>
  <c r="EY419" i="4"/>
  <c r="EX419" i="4"/>
  <c r="EW419" i="4"/>
  <c r="EV419" i="4"/>
  <c r="EU419" i="4"/>
  <c r="ET419" i="4"/>
  <c r="ES419" i="4"/>
  <c r="ER419" i="4"/>
  <c r="EQ419" i="4"/>
  <c r="EP419" i="4"/>
  <c r="EO419" i="4"/>
  <c r="EN419" i="4"/>
  <c r="EM419" i="4"/>
  <c r="EL419" i="4"/>
  <c r="EK419" i="4"/>
  <c r="EJ419" i="4"/>
  <c r="EI419" i="4"/>
  <c r="EH419" i="4"/>
  <c r="EG419" i="4"/>
  <c r="EF419" i="4"/>
  <c r="EE419" i="4"/>
  <c r="ED419" i="4"/>
  <c r="EC419" i="4"/>
  <c r="EB419" i="4"/>
  <c r="EA419" i="4"/>
  <c r="DZ419" i="4"/>
  <c r="DY419" i="4"/>
  <c r="DX419" i="4"/>
  <c r="DW419" i="4"/>
  <c r="DV419" i="4"/>
  <c r="DU419" i="4"/>
  <c r="DT419" i="4"/>
  <c r="DS419" i="4"/>
  <c r="DR419" i="4"/>
  <c r="DQ419" i="4"/>
  <c r="DP419" i="4"/>
  <c r="DO419" i="4"/>
  <c r="DN419" i="4"/>
  <c r="DM419" i="4"/>
  <c r="DL419" i="4"/>
  <c r="DK419" i="4"/>
  <c r="DJ419" i="4"/>
  <c r="DI419" i="4"/>
  <c r="DH419" i="4"/>
  <c r="DG419" i="4"/>
  <c r="DF419" i="4"/>
  <c r="DE419" i="4"/>
  <c r="GA419" i="4" s="1"/>
  <c r="DD419" i="4"/>
  <c r="FZ419" i="4" s="1"/>
  <c r="DC419" i="4"/>
  <c r="FY419" i="4" s="1"/>
  <c r="DB419" i="4"/>
  <c r="FX419" i="4" s="1"/>
  <c r="DA419" i="4"/>
  <c r="FW419" i="4" s="1"/>
  <c r="CZ419" i="4"/>
  <c r="FV419" i="4" s="1"/>
  <c r="CY419" i="4"/>
  <c r="FU419" i="4" s="1"/>
  <c r="CX419" i="4"/>
  <c r="FT419" i="4" s="1"/>
  <c r="CW419" i="4"/>
  <c r="FS419" i="4" s="1"/>
  <c r="CV419" i="4"/>
  <c r="FR419" i="4" s="1"/>
  <c r="CU419" i="4"/>
  <c r="FQ419" i="4" s="1"/>
  <c r="CT419" i="4"/>
  <c r="FP419" i="4" s="1"/>
  <c r="CS419" i="4"/>
  <c r="FO419" i="4" s="1"/>
  <c r="CR419" i="4"/>
  <c r="FN419" i="4" s="1"/>
  <c r="CQ419" i="4"/>
  <c r="FM419" i="4" s="1"/>
  <c r="CP419" i="4"/>
  <c r="FL419" i="4" s="1"/>
  <c r="FK418" i="4"/>
  <c r="FC418" i="4"/>
  <c r="FB418" i="4"/>
  <c r="FA418" i="4"/>
  <c r="EZ418" i="4"/>
  <c r="EY418" i="4"/>
  <c r="EX418" i="4"/>
  <c r="EW418" i="4"/>
  <c r="EV418" i="4"/>
  <c r="EU418" i="4"/>
  <c r="ET418" i="4"/>
  <c r="ES418" i="4"/>
  <c r="ER418" i="4"/>
  <c r="EQ418" i="4"/>
  <c r="EP418" i="4"/>
  <c r="EO418" i="4"/>
  <c r="EN418" i="4"/>
  <c r="EM418" i="4"/>
  <c r="EL418" i="4"/>
  <c r="EK418" i="4"/>
  <c r="EJ418" i="4"/>
  <c r="EI418" i="4"/>
  <c r="EH418" i="4"/>
  <c r="EG418" i="4"/>
  <c r="EF418" i="4"/>
  <c r="EE418" i="4"/>
  <c r="ED418" i="4"/>
  <c r="EC418" i="4"/>
  <c r="EB418" i="4"/>
  <c r="EA418" i="4"/>
  <c r="DZ418" i="4"/>
  <c r="DY418" i="4"/>
  <c r="DX418" i="4"/>
  <c r="DW418" i="4"/>
  <c r="DV418" i="4"/>
  <c r="DU418" i="4"/>
  <c r="DT418" i="4"/>
  <c r="DS418" i="4"/>
  <c r="DR418" i="4"/>
  <c r="DQ418" i="4"/>
  <c r="DP418" i="4"/>
  <c r="DO418" i="4"/>
  <c r="DN418" i="4"/>
  <c r="DM418" i="4"/>
  <c r="DL418" i="4"/>
  <c r="DK418" i="4"/>
  <c r="DJ418" i="4"/>
  <c r="DI418" i="4"/>
  <c r="DH418" i="4"/>
  <c r="DG418" i="4"/>
  <c r="DF418" i="4"/>
  <c r="DE418" i="4"/>
  <c r="GA418" i="4" s="1"/>
  <c r="DD418" i="4"/>
  <c r="FZ418" i="4" s="1"/>
  <c r="DC418" i="4"/>
  <c r="FY418" i="4" s="1"/>
  <c r="DB418" i="4"/>
  <c r="FX418" i="4" s="1"/>
  <c r="DA418" i="4"/>
  <c r="FW418" i="4" s="1"/>
  <c r="CZ418" i="4"/>
  <c r="FV418" i="4" s="1"/>
  <c r="CY418" i="4"/>
  <c r="FU418" i="4" s="1"/>
  <c r="CX418" i="4"/>
  <c r="FT418" i="4" s="1"/>
  <c r="CW418" i="4"/>
  <c r="FS418" i="4" s="1"/>
  <c r="CV418" i="4"/>
  <c r="FR418" i="4" s="1"/>
  <c r="CU418" i="4"/>
  <c r="FQ418" i="4" s="1"/>
  <c r="CT418" i="4"/>
  <c r="FP418" i="4" s="1"/>
  <c r="CS418" i="4"/>
  <c r="FO418" i="4" s="1"/>
  <c r="CR418" i="4"/>
  <c r="FN418" i="4" s="1"/>
  <c r="CQ418" i="4"/>
  <c r="FM418" i="4" s="1"/>
  <c r="CP418" i="4"/>
  <c r="FL418" i="4" s="1"/>
  <c r="FK417" i="4"/>
  <c r="FC417" i="4"/>
  <c r="FB417" i="4"/>
  <c r="FA417" i="4"/>
  <c r="EZ417" i="4"/>
  <c r="EY417" i="4"/>
  <c r="EX417" i="4"/>
  <c r="EW417" i="4"/>
  <c r="EV417" i="4"/>
  <c r="EU417" i="4"/>
  <c r="ET417" i="4"/>
  <c r="ES417" i="4"/>
  <c r="ER417" i="4"/>
  <c r="EQ417" i="4"/>
  <c r="EP417" i="4"/>
  <c r="EO417" i="4"/>
  <c r="EN417" i="4"/>
  <c r="EM417" i="4"/>
  <c r="EL417" i="4"/>
  <c r="EK417" i="4"/>
  <c r="EJ417" i="4"/>
  <c r="EI417" i="4"/>
  <c r="EH417" i="4"/>
  <c r="EG417" i="4"/>
  <c r="EF417" i="4"/>
  <c r="EE417" i="4"/>
  <c r="ED417" i="4"/>
  <c r="EC417" i="4"/>
  <c r="EB417" i="4"/>
  <c r="EA417" i="4"/>
  <c r="DZ417" i="4"/>
  <c r="DY417" i="4"/>
  <c r="DX417" i="4"/>
  <c r="DW417" i="4"/>
  <c r="DV417" i="4"/>
  <c r="DU417" i="4"/>
  <c r="DT417" i="4"/>
  <c r="DS417" i="4"/>
  <c r="DR417" i="4"/>
  <c r="DQ417" i="4"/>
  <c r="DP417" i="4"/>
  <c r="DO417" i="4"/>
  <c r="DN417" i="4"/>
  <c r="DM417" i="4"/>
  <c r="DL417" i="4"/>
  <c r="DK417" i="4"/>
  <c r="DJ417" i="4"/>
  <c r="DI417" i="4"/>
  <c r="DH417" i="4"/>
  <c r="DG417" i="4"/>
  <c r="DF417" i="4"/>
  <c r="DE417" i="4"/>
  <c r="GA417" i="4" s="1"/>
  <c r="DD417" i="4"/>
  <c r="FZ417" i="4" s="1"/>
  <c r="DC417" i="4"/>
  <c r="FY417" i="4" s="1"/>
  <c r="DB417" i="4"/>
  <c r="FX417" i="4" s="1"/>
  <c r="DA417" i="4"/>
  <c r="FW417" i="4" s="1"/>
  <c r="CZ417" i="4"/>
  <c r="FV417" i="4" s="1"/>
  <c r="CY417" i="4"/>
  <c r="FU417" i="4" s="1"/>
  <c r="CX417" i="4"/>
  <c r="FT417" i="4" s="1"/>
  <c r="CW417" i="4"/>
  <c r="FS417" i="4" s="1"/>
  <c r="CV417" i="4"/>
  <c r="FR417" i="4" s="1"/>
  <c r="CU417" i="4"/>
  <c r="FQ417" i="4" s="1"/>
  <c r="CT417" i="4"/>
  <c r="FP417" i="4" s="1"/>
  <c r="CS417" i="4"/>
  <c r="FO417" i="4" s="1"/>
  <c r="CR417" i="4"/>
  <c r="FN417" i="4" s="1"/>
  <c r="CQ417" i="4"/>
  <c r="FM417" i="4" s="1"/>
  <c r="CP417" i="4"/>
  <c r="FL417" i="4" s="1"/>
  <c r="FK416" i="4"/>
  <c r="FC416" i="4"/>
  <c r="FB416" i="4"/>
  <c r="FA416" i="4"/>
  <c r="EZ416" i="4"/>
  <c r="EY416" i="4"/>
  <c r="EX416" i="4"/>
  <c r="EW416" i="4"/>
  <c r="EV416" i="4"/>
  <c r="EU416" i="4"/>
  <c r="ET416" i="4"/>
  <c r="ES416" i="4"/>
  <c r="ER416" i="4"/>
  <c r="EQ416" i="4"/>
  <c r="EP416" i="4"/>
  <c r="EO416" i="4"/>
  <c r="EN416" i="4"/>
  <c r="EM416" i="4"/>
  <c r="EL416" i="4"/>
  <c r="EK416" i="4"/>
  <c r="EJ416" i="4"/>
  <c r="EI416" i="4"/>
  <c r="EH416" i="4"/>
  <c r="EG416" i="4"/>
  <c r="EF416" i="4"/>
  <c r="EE416" i="4"/>
  <c r="ED416" i="4"/>
  <c r="EC416" i="4"/>
  <c r="EB416" i="4"/>
  <c r="EA416" i="4"/>
  <c r="DZ416" i="4"/>
  <c r="DY416" i="4"/>
  <c r="DX416" i="4"/>
  <c r="DW416" i="4"/>
  <c r="DV416" i="4"/>
  <c r="DU416" i="4"/>
  <c r="DT416" i="4"/>
  <c r="DS416" i="4"/>
  <c r="DR416" i="4"/>
  <c r="DQ416" i="4"/>
  <c r="DP416" i="4"/>
  <c r="DO416" i="4"/>
  <c r="DN416" i="4"/>
  <c r="DM416" i="4"/>
  <c r="DL416" i="4"/>
  <c r="DK416" i="4"/>
  <c r="DJ416" i="4"/>
  <c r="DI416" i="4"/>
  <c r="DH416" i="4"/>
  <c r="DG416" i="4"/>
  <c r="DF416" i="4"/>
  <c r="DE416" i="4"/>
  <c r="GA416" i="4" s="1"/>
  <c r="DD416" i="4"/>
  <c r="FZ416" i="4" s="1"/>
  <c r="DC416" i="4"/>
  <c r="FY416" i="4" s="1"/>
  <c r="DB416" i="4"/>
  <c r="FX416" i="4" s="1"/>
  <c r="DA416" i="4"/>
  <c r="FW416" i="4" s="1"/>
  <c r="CZ416" i="4"/>
  <c r="FV416" i="4" s="1"/>
  <c r="CY416" i="4"/>
  <c r="FU416" i="4" s="1"/>
  <c r="CX416" i="4"/>
  <c r="FT416" i="4" s="1"/>
  <c r="CW416" i="4"/>
  <c r="FS416" i="4" s="1"/>
  <c r="CV416" i="4"/>
  <c r="FR416" i="4" s="1"/>
  <c r="CU416" i="4"/>
  <c r="FQ416" i="4" s="1"/>
  <c r="CT416" i="4"/>
  <c r="FP416" i="4" s="1"/>
  <c r="CS416" i="4"/>
  <c r="FO416" i="4" s="1"/>
  <c r="CR416" i="4"/>
  <c r="FN416" i="4" s="1"/>
  <c r="CQ416" i="4"/>
  <c r="FM416" i="4" s="1"/>
  <c r="CP416" i="4"/>
  <c r="FL416" i="4" s="1"/>
  <c r="FK415" i="4"/>
  <c r="FC415" i="4"/>
  <c r="FB415" i="4"/>
  <c r="FA415" i="4"/>
  <c r="EZ415" i="4"/>
  <c r="EY415" i="4"/>
  <c r="EX415" i="4"/>
  <c r="EW415" i="4"/>
  <c r="EV415" i="4"/>
  <c r="EU415" i="4"/>
  <c r="ET415" i="4"/>
  <c r="ES415" i="4"/>
  <c r="ER415" i="4"/>
  <c r="EQ415" i="4"/>
  <c r="EP415" i="4"/>
  <c r="EO415" i="4"/>
  <c r="EN415" i="4"/>
  <c r="EM415" i="4"/>
  <c r="EL415" i="4"/>
  <c r="EK415" i="4"/>
  <c r="EJ415" i="4"/>
  <c r="EI415" i="4"/>
  <c r="EH415" i="4"/>
  <c r="EG415" i="4"/>
  <c r="EF415" i="4"/>
  <c r="EE415" i="4"/>
  <c r="ED415" i="4"/>
  <c r="EC415" i="4"/>
  <c r="EB415" i="4"/>
  <c r="EA415" i="4"/>
  <c r="DZ415" i="4"/>
  <c r="DY415" i="4"/>
  <c r="DX415" i="4"/>
  <c r="DW415" i="4"/>
  <c r="DV415" i="4"/>
  <c r="DU415" i="4"/>
  <c r="DT415" i="4"/>
  <c r="DS415" i="4"/>
  <c r="DR415" i="4"/>
  <c r="DQ415" i="4"/>
  <c r="DP415" i="4"/>
  <c r="DO415" i="4"/>
  <c r="DN415" i="4"/>
  <c r="DM415" i="4"/>
  <c r="DL415" i="4"/>
  <c r="DK415" i="4"/>
  <c r="DJ415" i="4"/>
  <c r="DI415" i="4"/>
  <c r="DH415" i="4"/>
  <c r="DG415" i="4"/>
  <c r="DF415" i="4"/>
  <c r="DE415" i="4"/>
  <c r="GA415" i="4" s="1"/>
  <c r="DD415" i="4"/>
  <c r="FZ415" i="4" s="1"/>
  <c r="DC415" i="4"/>
  <c r="FY415" i="4" s="1"/>
  <c r="DB415" i="4"/>
  <c r="FX415" i="4" s="1"/>
  <c r="DA415" i="4"/>
  <c r="FW415" i="4" s="1"/>
  <c r="CZ415" i="4"/>
  <c r="FV415" i="4" s="1"/>
  <c r="CY415" i="4"/>
  <c r="FU415" i="4" s="1"/>
  <c r="CX415" i="4"/>
  <c r="FT415" i="4" s="1"/>
  <c r="CW415" i="4"/>
  <c r="FS415" i="4" s="1"/>
  <c r="CV415" i="4"/>
  <c r="FR415" i="4" s="1"/>
  <c r="CU415" i="4"/>
  <c r="FQ415" i="4" s="1"/>
  <c r="CT415" i="4"/>
  <c r="FP415" i="4" s="1"/>
  <c r="CS415" i="4"/>
  <c r="FO415" i="4" s="1"/>
  <c r="CR415" i="4"/>
  <c r="FN415" i="4" s="1"/>
  <c r="CQ415" i="4"/>
  <c r="FM415" i="4" s="1"/>
  <c r="CP415" i="4"/>
  <c r="FL415" i="4" s="1"/>
  <c r="FK414" i="4"/>
  <c r="FC414" i="4"/>
  <c r="FB414" i="4"/>
  <c r="FA414" i="4"/>
  <c r="EZ414" i="4"/>
  <c r="EY414" i="4"/>
  <c r="EX414" i="4"/>
  <c r="EW414" i="4"/>
  <c r="EV414" i="4"/>
  <c r="EU414" i="4"/>
  <c r="ET414" i="4"/>
  <c r="ES414" i="4"/>
  <c r="ER414" i="4"/>
  <c r="EQ414" i="4"/>
  <c r="EP414" i="4"/>
  <c r="EO414" i="4"/>
  <c r="EN414" i="4"/>
  <c r="EM414" i="4"/>
  <c r="EL414" i="4"/>
  <c r="EK414" i="4"/>
  <c r="EJ414" i="4"/>
  <c r="EI414" i="4"/>
  <c r="EH414" i="4"/>
  <c r="EG414" i="4"/>
  <c r="EF414" i="4"/>
  <c r="EE414" i="4"/>
  <c r="ED414" i="4"/>
  <c r="EC414" i="4"/>
  <c r="EB414" i="4"/>
  <c r="EA414" i="4"/>
  <c r="DZ414" i="4"/>
  <c r="DY414" i="4"/>
  <c r="DX414" i="4"/>
  <c r="DW414" i="4"/>
  <c r="DV414" i="4"/>
  <c r="DU414" i="4"/>
  <c r="DT414" i="4"/>
  <c r="DS414" i="4"/>
  <c r="DR414" i="4"/>
  <c r="DQ414" i="4"/>
  <c r="DP414" i="4"/>
  <c r="DO414" i="4"/>
  <c r="DN414" i="4"/>
  <c r="DM414" i="4"/>
  <c r="DL414" i="4"/>
  <c r="DK414" i="4"/>
  <c r="DJ414" i="4"/>
  <c r="DI414" i="4"/>
  <c r="DH414" i="4"/>
  <c r="DG414" i="4"/>
  <c r="DF414" i="4"/>
  <c r="DE414" i="4"/>
  <c r="GA414" i="4" s="1"/>
  <c r="DD414" i="4"/>
  <c r="FZ414" i="4" s="1"/>
  <c r="DC414" i="4"/>
  <c r="FY414" i="4" s="1"/>
  <c r="DB414" i="4"/>
  <c r="FX414" i="4" s="1"/>
  <c r="DA414" i="4"/>
  <c r="FW414" i="4" s="1"/>
  <c r="CZ414" i="4"/>
  <c r="FV414" i="4" s="1"/>
  <c r="CY414" i="4"/>
  <c r="FU414" i="4" s="1"/>
  <c r="CX414" i="4"/>
  <c r="FT414" i="4" s="1"/>
  <c r="CW414" i="4"/>
  <c r="FS414" i="4" s="1"/>
  <c r="CV414" i="4"/>
  <c r="FR414" i="4" s="1"/>
  <c r="CU414" i="4"/>
  <c r="FQ414" i="4" s="1"/>
  <c r="CT414" i="4"/>
  <c r="FP414" i="4" s="1"/>
  <c r="CS414" i="4"/>
  <c r="FO414" i="4" s="1"/>
  <c r="CR414" i="4"/>
  <c r="FN414" i="4" s="1"/>
  <c r="CQ414" i="4"/>
  <c r="FM414" i="4" s="1"/>
  <c r="CP414" i="4"/>
  <c r="FL414" i="4" s="1"/>
  <c r="FK413" i="4"/>
  <c r="FC413" i="4"/>
  <c r="FB413" i="4"/>
  <c r="FA413" i="4"/>
  <c r="EZ413" i="4"/>
  <c r="EY413" i="4"/>
  <c r="EX413" i="4"/>
  <c r="EW413" i="4"/>
  <c r="EV413" i="4"/>
  <c r="EU413" i="4"/>
  <c r="ET413" i="4"/>
  <c r="ES413" i="4"/>
  <c r="ER413" i="4"/>
  <c r="EQ413" i="4"/>
  <c r="EP413" i="4"/>
  <c r="EO413" i="4"/>
  <c r="EN413" i="4"/>
  <c r="EM413" i="4"/>
  <c r="EL413" i="4"/>
  <c r="EK413" i="4"/>
  <c r="EJ413" i="4"/>
  <c r="EI413" i="4"/>
  <c r="EH413" i="4"/>
  <c r="EG413" i="4"/>
  <c r="EF413" i="4"/>
  <c r="EE413" i="4"/>
  <c r="ED413" i="4"/>
  <c r="EC413" i="4"/>
  <c r="EB413" i="4"/>
  <c r="EA413" i="4"/>
  <c r="DZ413" i="4"/>
  <c r="DY413" i="4"/>
  <c r="DX413" i="4"/>
  <c r="DW413" i="4"/>
  <c r="DV413" i="4"/>
  <c r="DU413" i="4"/>
  <c r="DT413" i="4"/>
  <c r="DS413" i="4"/>
  <c r="DR413" i="4"/>
  <c r="DQ413" i="4"/>
  <c r="DP413" i="4"/>
  <c r="DO413" i="4"/>
  <c r="DN413" i="4"/>
  <c r="DM413" i="4"/>
  <c r="DL413" i="4"/>
  <c r="DK413" i="4"/>
  <c r="DJ413" i="4"/>
  <c r="DI413" i="4"/>
  <c r="DH413" i="4"/>
  <c r="DG413" i="4"/>
  <c r="DF413" i="4"/>
  <c r="DE413" i="4"/>
  <c r="GA413" i="4" s="1"/>
  <c r="DD413" i="4"/>
  <c r="FZ413" i="4" s="1"/>
  <c r="DC413" i="4"/>
  <c r="FY413" i="4" s="1"/>
  <c r="DB413" i="4"/>
  <c r="FX413" i="4" s="1"/>
  <c r="DA413" i="4"/>
  <c r="FW413" i="4" s="1"/>
  <c r="CZ413" i="4"/>
  <c r="FV413" i="4" s="1"/>
  <c r="CY413" i="4"/>
  <c r="FU413" i="4" s="1"/>
  <c r="CX413" i="4"/>
  <c r="FT413" i="4" s="1"/>
  <c r="CW413" i="4"/>
  <c r="FS413" i="4" s="1"/>
  <c r="CV413" i="4"/>
  <c r="FR413" i="4" s="1"/>
  <c r="CU413" i="4"/>
  <c r="FQ413" i="4" s="1"/>
  <c r="CT413" i="4"/>
  <c r="FP413" i="4" s="1"/>
  <c r="CS413" i="4"/>
  <c r="FO413" i="4" s="1"/>
  <c r="CR413" i="4"/>
  <c r="FN413" i="4" s="1"/>
  <c r="CQ413" i="4"/>
  <c r="FM413" i="4" s="1"/>
  <c r="CP413" i="4"/>
  <c r="FL413" i="4" s="1"/>
  <c r="FK412" i="4"/>
  <c r="FC412" i="4"/>
  <c r="FB412" i="4"/>
  <c r="FA412" i="4"/>
  <c r="EZ412" i="4"/>
  <c r="EY412" i="4"/>
  <c r="EX412" i="4"/>
  <c r="EW412" i="4"/>
  <c r="EV412" i="4"/>
  <c r="EU412" i="4"/>
  <c r="ET412" i="4"/>
  <c r="ES412" i="4"/>
  <c r="ER412" i="4"/>
  <c r="EQ412" i="4"/>
  <c r="EP412" i="4"/>
  <c r="EO412" i="4"/>
  <c r="EN412" i="4"/>
  <c r="EM412" i="4"/>
  <c r="EL412" i="4"/>
  <c r="EK412" i="4"/>
  <c r="EJ412" i="4"/>
  <c r="EI412" i="4"/>
  <c r="EH412" i="4"/>
  <c r="EG412" i="4"/>
  <c r="EF412" i="4"/>
  <c r="EE412" i="4"/>
  <c r="ED412" i="4"/>
  <c r="EC412" i="4"/>
  <c r="EB412" i="4"/>
  <c r="EA412" i="4"/>
  <c r="DZ412" i="4"/>
  <c r="DY412" i="4"/>
  <c r="DX412" i="4"/>
  <c r="DW412" i="4"/>
  <c r="DV412" i="4"/>
  <c r="DU412" i="4"/>
  <c r="DT412" i="4"/>
  <c r="DS412" i="4"/>
  <c r="DR412" i="4"/>
  <c r="DQ412" i="4"/>
  <c r="DP412" i="4"/>
  <c r="DO412" i="4"/>
  <c r="DN412" i="4"/>
  <c r="DM412" i="4"/>
  <c r="DL412" i="4"/>
  <c r="DK412" i="4"/>
  <c r="DJ412" i="4"/>
  <c r="DI412" i="4"/>
  <c r="DH412" i="4"/>
  <c r="DG412" i="4"/>
  <c r="DF412" i="4"/>
  <c r="DE412" i="4"/>
  <c r="GA412" i="4" s="1"/>
  <c r="DD412" i="4"/>
  <c r="FZ412" i="4" s="1"/>
  <c r="DC412" i="4"/>
  <c r="FY412" i="4" s="1"/>
  <c r="DB412" i="4"/>
  <c r="FX412" i="4" s="1"/>
  <c r="DA412" i="4"/>
  <c r="FW412" i="4" s="1"/>
  <c r="CZ412" i="4"/>
  <c r="FV412" i="4" s="1"/>
  <c r="CY412" i="4"/>
  <c r="FU412" i="4" s="1"/>
  <c r="CX412" i="4"/>
  <c r="FT412" i="4" s="1"/>
  <c r="CW412" i="4"/>
  <c r="FS412" i="4" s="1"/>
  <c r="CV412" i="4"/>
  <c r="FR412" i="4" s="1"/>
  <c r="CU412" i="4"/>
  <c r="FQ412" i="4" s="1"/>
  <c r="CT412" i="4"/>
  <c r="FP412" i="4" s="1"/>
  <c r="CS412" i="4"/>
  <c r="FO412" i="4" s="1"/>
  <c r="CR412" i="4"/>
  <c r="FN412" i="4" s="1"/>
  <c r="CQ412" i="4"/>
  <c r="FM412" i="4" s="1"/>
  <c r="CP412" i="4"/>
  <c r="FL412" i="4" s="1"/>
  <c r="FK411" i="4"/>
  <c r="FC411" i="4"/>
  <c r="FB411" i="4"/>
  <c r="FA411" i="4"/>
  <c r="EZ411" i="4"/>
  <c r="EY411" i="4"/>
  <c r="EX411" i="4"/>
  <c r="EW411" i="4"/>
  <c r="EV411" i="4"/>
  <c r="EU411" i="4"/>
  <c r="ET411" i="4"/>
  <c r="ES411" i="4"/>
  <c r="ER411" i="4"/>
  <c r="EQ411" i="4"/>
  <c r="EP411" i="4"/>
  <c r="EO411" i="4"/>
  <c r="EN411" i="4"/>
  <c r="EM411" i="4"/>
  <c r="EL411" i="4"/>
  <c r="EK411" i="4"/>
  <c r="EJ411" i="4"/>
  <c r="EI411" i="4"/>
  <c r="EH411" i="4"/>
  <c r="EG411" i="4"/>
  <c r="EF411" i="4"/>
  <c r="EE411" i="4"/>
  <c r="ED411" i="4"/>
  <c r="EC411" i="4"/>
  <c r="EB411" i="4"/>
  <c r="EA411" i="4"/>
  <c r="DZ411" i="4"/>
  <c r="DY411" i="4"/>
  <c r="DX411" i="4"/>
  <c r="DW411" i="4"/>
  <c r="DV411" i="4"/>
  <c r="DU411" i="4"/>
  <c r="DT411" i="4"/>
  <c r="DS411" i="4"/>
  <c r="DR411" i="4"/>
  <c r="DQ411" i="4"/>
  <c r="DP411" i="4"/>
  <c r="DO411" i="4"/>
  <c r="DN411" i="4"/>
  <c r="DM411" i="4"/>
  <c r="DL411" i="4"/>
  <c r="DK411" i="4"/>
  <c r="DJ411" i="4"/>
  <c r="DI411" i="4"/>
  <c r="DH411" i="4"/>
  <c r="DG411" i="4"/>
  <c r="DF411" i="4"/>
  <c r="DE411" i="4"/>
  <c r="GA411" i="4" s="1"/>
  <c r="DD411" i="4"/>
  <c r="FZ411" i="4" s="1"/>
  <c r="DC411" i="4"/>
  <c r="FY411" i="4" s="1"/>
  <c r="DB411" i="4"/>
  <c r="FX411" i="4" s="1"/>
  <c r="DA411" i="4"/>
  <c r="FW411" i="4" s="1"/>
  <c r="CZ411" i="4"/>
  <c r="FV411" i="4" s="1"/>
  <c r="CY411" i="4"/>
  <c r="FU411" i="4" s="1"/>
  <c r="CX411" i="4"/>
  <c r="FT411" i="4" s="1"/>
  <c r="CW411" i="4"/>
  <c r="FS411" i="4" s="1"/>
  <c r="CV411" i="4"/>
  <c r="FR411" i="4" s="1"/>
  <c r="CU411" i="4"/>
  <c r="FQ411" i="4" s="1"/>
  <c r="CT411" i="4"/>
  <c r="FP411" i="4" s="1"/>
  <c r="CS411" i="4"/>
  <c r="FO411" i="4" s="1"/>
  <c r="CR411" i="4"/>
  <c r="FN411" i="4" s="1"/>
  <c r="CQ411" i="4"/>
  <c r="FM411" i="4" s="1"/>
  <c r="CP411" i="4"/>
  <c r="FL411" i="4" s="1"/>
  <c r="FK410" i="4"/>
  <c r="FC410" i="4"/>
  <c r="FB410" i="4"/>
  <c r="FA410" i="4"/>
  <c r="EZ410" i="4"/>
  <c r="EY410" i="4"/>
  <c r="EX410" i="4"/>
  <c r="EW410" i="4"/>
  <c r="EV410" i="4"/>
  <c r="EU410" i="4"/>
  <c r="ET410" i="4"/>
  <c r="ES410" i="4"/>
  <c r="ER410" i="4"/>
  <c r="EQ410" i="4"/>
  <c r="EP410" i="4"/>
  <c r="EO410" i="4"/>
  <c r="EN410" i="4"/>
  <c r="EM410" i="4"/>
  <c r="EL410" i="4"/>
  <c r="EK410" i="4"/>
  <c r="EJ410" i="4"/>
  <c r="EI410" i="4"/>
  <c r="EH410" i="4"/>
  <c r="EG410" i="4"/>
  <c r="EF410" i="4"/>
  <c r="EE410" i="4"/>
  <c r="ED410" i="4"/>
  <c r="EC410" i="4"/>
  <c r="EB410" i="4"/>
  <c r="EA410" i="4"/>
  <c r="DZ410" i="4"/>
  <c r="DY410" i="4"/>
  <c r="DX410" i="4"/>
  <c r="DW410" i="4"/>
  <c r="DV410" i="4"/>
  <c r="DU410" i="4"/>
  <c r="DT410" i="4"/>
  <c r="DS410" i="4"/>
  <c r="DR410" i="4"/>
  <c r="DQ410" i="4"/>
  <c r="DP410" i="4"/>
  <c r="DO410" i="4"/>
  <c r="DN410" i="4"/>
  <c r="DM410" i="4"/>
  <c r="DL410" i="4"/>
  <c r="DK410" i="4"/>
  <c r="DJ410" i="4"/>
  <c r="DI410" i="4"/>
  <c r="DH410" i="4"/>
  <c r="DG410" i="4"/>
  <c r="DF410" i="4"/>
  <c r="DE410" i="4"/>
  <c r="GA410" i="4" s="1"/>
  <c r="DD410" i="4"/>
  <c r="FZ410" i="4" s="1"/>
  <c r="DC410" i="4"/>
  <c r="FY410" i="4" s="1"/>
  <c r="DB410" i="4"/>
  <c r="FX410" i="4" s="1"/>
  <c r="DA410" i="4"/>
  <c r="FW410" i="4" s="1"/>
  <c r="CZ410" i="4"/>
  <c r="FV410" i="4" s="1"/>
  <c r="CY410" i="4"/>
  <c r="FU410" i="4" s="1"/>
  <c r="CX410" i="4"/>
  <c r="FT410" i="4" s="1"/>
  <c r="CW410" i="4"/>
  <c r="FS410" i="4" s="1"/>
  <c r="CV410" i="4"/>
  <c r="FR410" i="4" s="1"/>
  <c r="CU410" i="4"/>
  <c r="FQ410" i="4" s="1"/>
  <c r="CT410" i="4"/>
  <c r="FP410" i="4" s="1"/>
  <c r="CS410" i="4"/>
  <c r="FO410" i="4" s="1"/>
  <c r="CR410" i="4"/>
  <c r="FN410" i="4" s="1"/>
  <c r="CQ410" i="4"/>
  <c r="FM410" i="4" s="1"/>
  <c r="CP410" i="4"/>
  <c r="FL410" i="4" s="1"/>
  <c r="FK409" i="4"/>
  <c r="FC409" i="4"/>
  <c r="FB409" i="4"/>
  <c r="FA409" i="4"/>
  <c r="EZ409" i="4"/>
  <c r="EY409" i="4"/>
  <c r="EX409" i="4"/>
  <c r="EW409" i="4"/>
  <c r="EV409" i="4"/>
  <c r="EU409" i="4"/>
  <c r="ET409" i="4"/>
  <c r="ES409" i="4"/>
  <c r="ER409" i="4"/>
  <c r="EQ409" i="4"/>
  <c r="EP409" i="4"/>
  <c r="EO409" i="4"/>
  <c r="EN409" i="4"/>
  <c r="EM409" i="4"/>
  <c r="EL409" i="4"/>
  <c r="EK409" i="4"/>
  <c r="EJ409" i="4"/>
  <c r="EI409" i="4"/>
  <c r="EH409" i="4"/>
  <c r="EG409" i="4"/>
  <c r="EF409" i="4"/>
  <c r="EE409" i="4"/>
  <c r="ED409" i="4"/>
  <c r="EC409" i="4"/>
  <c r="EB409" i="4"/>
  <c r="EA409" i="4"/>
  <c r="DZ409" i="4"/>
  <c r="DY409" i="4"/>
  <c r="DX409" i="4"/>
  <c r="DW409" i="4"/>
  <c r="DV409" i="4"/>
  <c r="DU409" i="4"/>
  <c r="DT409" i="4"/>
  <c r="DS409" i="4"/>
  <c r="DR409" i="4"/>
  <c r="DQ409" i="4"/>
  <c r="DP409" i="4"/>
  <c r="DO409" i="4"/>
  <c r="DN409" i="4"/>
  <c r="DM409" i="4"/>
  <c r="DL409" i="4"/>
  <c r="DK409" i="4"/>
  <c r="DJ409" i="4"/>
  <c r="DI409" i="4"/>
  <c r="DH409" i="4"/>
  <c r="DG409" i="4"/>
  <c r="DF409" i="4"/>
  <c r="DE409" i="4"/>
  <c r="GA409" i="4" s="1"/>
  <c r="DD409" i="4"/>
  <c r="FZ409" i="4" s="1"/>
  <c r="DC409" i="4"/>
  <c r="FY409" i="4" s="1"/>
  <c r="DB409" i="4"/>
  <c r="FX409" i="4" s="1"/>
  <c r="DA409" i="4"/>
  <c r="FW409" i="4" s="1"/>
  <c r="CZ409" i="4"/>
  <c r="FV409" i="4" s="1"/>
  <c r="CY409" i="4"/>
  <c r="FU409" i="4" s="1"/>
  <c r="CX409" i="4"/>
  <c r="FT409" i="4" s="1"/>
  <c r="CW409" i="4"/>
  <c r="FS409" i="4" s="1"/>
  <c r="CV409" i="4"/>
  <c r="FR409" i="4" s="1"/>
  <c r="CU409" i="4"/>
  <c r="FQ409" i="4" s="1"/>
  <c r="CT409" i="4"/>
  <c r="FP409" i="4" s="1"/>
  <c r="CS409" i="4"/>
  <c r="FO409" i="4" s="1"/>
  <c r="CR409" i="4"/>
  <c r="FN409" i="4" s="1"/>
  <c r="CQ409" i="4"/>
  <c r="FM409" i="4" s="1"/>
  <c r="CP409" i="4"/>
  <c r="FL409" i="4" s="1"/>
  <c r="FK408" i="4"/>
  <c r="FC408" i="4"/>
  <c r="FB408" i="4"/>
  <c r="FA408" i="4"/>
  <c r="EZ408" i="4"/>
  <c r="EY408" i="4"/>
  <c r="EX408" i="4"/>
  <c r="EW408" i="4"/>
  <c r="EV408" i="4"/>
  <c r="EU408" i="4"/>
  <c r="ET408" i="4"/>
  <c r="ES408" i="4"/>
  <c r="ER408" i="4"/>
  <c r="EQ408" i="4"/>
  <c r="EP408" i="4"/>
  <c r="EO408" i="4"/>
  <c r="EN408" i="4"/>
  <c r="EM408" i="4"/>
  <c r="EL408" i="4"/>
  <c r="EK408" i="4"/>
  <c r="EJ408" i="4"/>
  <c r="EI408" i="4"/>
  <c r="EH408" i="4"/>
  <c r="EG408" i="4"/>
  <c r="EF408" i="4"/>
  <c r="EE408" i="4"/>
  <c r="ED408" i="4"/>
  <c r="EC408" i="4"/>
  <c r="EB408" i="4"/>
  <c r="EA408" i="4"/>
  <c r="DZ408" i="4"/>
  <c r="DY408" i="4"/>
  <c r="DX408" i="4"/>
  <c r="DW408" i="4"/>
  <c r="DV408" i="4"/>
  <c r="DU408" i="4"/>
  <c r="DT408" i="4"/>
  <c r="DS408" i="4"/>
  <c r="DR408" i="4"/>
  <c r="DQ408" i="4"/>
  <c r="DP408" i="4"/>
  <c r="DO408" i="4"/>
  <c r="DN408" i="4"/>
  <c r="DM408" i="4"/>
  <c r="DL408" i="4"/>
  <c r="DK408" i="4"/>
  <c r="DJ408" i="4"/>
  <c r="DI408" i="4"/>
  <c r="DH408" i="4"/>
  <c r="DG408" i="4"/>
  <c r="DF408" i="4"/>
  <c r="DE408" i="4"/>
  <c r="GA408" i="4" s="1"/>
  <c r="DD408" i="4"/>
  <c r="FZ408" i="4" s="1"/>
  <c r="DC408" i="4"/>
  <c r="FY408" i="4" s="1"/>
  <c r="DB408" i="4"/>
  <c r="FX408" i="4" s="1"/>
  <c r="DA408" i="4"/>
  <c r="FW408" i="4" s="1"/>
  <c r="CZ408" i="4"/>
  <c r="FV408" i="4" s="1"/>
  <c r="CY408" i="4"/>
  <c r="FU408" i="4" s="1"/>
  <c r="CX408" i="4"/>
  <c r="FT408" i="4" s="1"/>
  <c r="CW408" i="4"/>
  <c r="FS408" i="4" s="1"/>
  <c r="CV408" i="4"/>
  <c r="FR408" i="4" s="1"/>
  <c r="CU408" i="4"/>
  <c r="FQ408" i="4" s="1"/>
  <c r="CT408" i="4"/>
  <c r="FP408" i="4" s="1"/>
  <c r="CS408" i="4"/>
  <c r="FO408" i="4" s="1"/>
  <c r="CR408" i="4"/>
  <c r="FN408" i="4" s="1"/>
  <c r="CQ408" i="4"/>
  <c r="FM408" i="4" s="1"/>
  <c r="CP408" i="4"/>
  <c r="FL408" i="4" s="1"/>
  <c r="FK407" i="4"/>
  <c r="FC407" i="4"/>
  <c r="FB407" i="4"/>
  <c r="FA407" i="4"/>
  <c r="EZ407" i="4"/>
  <c r="EY407" i="4"/>
  <c r="EX407" i="4"/>
  <c r="EW407" i="4"/>
  <c r="EV407" i="4"/>
  <c r="EU407" i="4"/>
  <c r="ET407" i="4"/>
  <c r="ES407" i="4"/>
  <c r="ER407" i="4"/>
  <c r="EQ407" i="4"/>
  <c r="EP407" i="4"/>
  <c r="EO407" i="4"/>
  <c r="EN407" i="4"/>
  <c r="EM407" i="4"/>
  <c r="EL407" i="4"/>
  <c r="EK407" i="4"/>
  <c r="EJ407" i="4"/>
  <c r="EI407" i="4"/>
  <c r="EH407" i="4"/>
  <c r="EG407" i="4"/>
  <c r="EF407" i="4"/>
  <c r="EE407" i="4"/>
  <c r="ED407" i="4"/>
  <c r="EC407" i="4"/>
  <c r="EB407" i="4"/>
  <c r="EA407" i="4"/>
  <c r="DZ407" i="4"/>
  <c r="DY407" i="4"/>
  <c r="DX407" i="4"/>
  <c r="DW407" i="4"/>
  <c r="DV407" i="4"/>
  <c r="DU407" i="4"/>
  <c r="DT407" i="4"/>
  <c r="DS407" i="4"/>
  <c r="DR407" i="4"/>
  <c r="DQ407" i="4"/>
  <c r="DP407" i="4"/>
  <c r="DO407" i="4"/>
  <c r="DN407" i="4"/>
  <c r="DM407" i="4"/>
  <c r="DL407" i="4"/>
  <c r="DK407" i="4"/>
  <c r="DJ407" i="4"/>
  <c r="DI407" i="4"/>
  <c r="DH407" i="4"/>
  <c r="DG407" i="4"/>
  <c r="DF407" i="4"/>
  <c r="DE407" i="4"/>
  <c r="GA407" i="4" s="1"/>
  <c r="DD407" i="4"/>
  <c r="FZ407" i="4" s="1"/>
  <c r="DC407" i="4"/>
  <c r="FY407" i="4" s="1"/>
  <c r="DB407" i="4"/>
  <c r="FX407" i="4" s="1"/>
  <c r="DA407" i="4"/>
  <c r="FW407" i="4" s="1"/>
  <c r="CZ407" i="4"/>
  <c r="FV407" i="4" s="1"/>
  <c r="CY407" i="4"/>
  <c r="FU407" i="4" s="1"/>
  <c r="CX407" i="4"/>
  <c r="FT407" i="4" s="1"/>
  <c r="CW407" i="4"/>
  <c r="FS407" i="4" s="1"/>
  <c r="CV407" i="4"/>
  <c r="FR407" i="4" s="1"/>
  <c r="CU407" i="4"/>
  <c r="FQ407" i="4" s="1"/>
  <c r="CT407" i="4"/>
  <c r="FP407" i="4" s="1"/>
  <c r="CS407" i="4"/>
  <c r="FO407" i="4" s="1"/>
  <c r="CR407" i="4"/>
  <c r="FN407" i="4" s="1"/>
  <c r="CQ407" i="4"/>
  <c r="FM407" i="4" s="1"/>
  <c r="CP407" i="4"/>
  <c r="FL407" i="4" s="1"/>
  <c r="FK406" i="4"/>
  <c r="FC406" i="4"/>
  <c r="FB406" i="4"/>
  <c r="FA406" i="4"/>
  <c r="EZ406" i="4"/>
  <c r="EY406" i="4"/>
  <c r="EX406" i="4"/>
  <c r="EW406" i="4"/>
  <c r="EV406" i="4"/>
  <c r="EU406" i="4"/>
  <c r="ET406" i="4"/>
  <c r="ES406" i="4"/>
  <c r="ER406" i="4"/>
  <c r="EQ406" i="4"/>
  <c r="EP406" i="4"/>
  <c r="EO406" i="4"/>
  <c r="EN406" i="4"/>
  <c r="EM406" i="4"/>
  <c r="EL406" i="4"/>
  <c r="EK406" i="4"/>
  <c r="EJ406" i="4"/>
  <c r="EI406" i="4"/>
  <c r="EH406" i="4"/>
  <c r="EG406" i="4"/>
  <c r="EF406" i="4"/>
  <c r="EE406" i="4"/>
  <c r="ED406" i="4"/>
  <c r="EC406" i="4"/>
  <c r="EB406" i="4"/>
  <c r="EA406" i="4"/>
  <c r="DZ406" i="4"/>
  <c r="DY406" i="4"/>
  <c r="DX406" i="4"/>
  <c r="DW406" i="4"/>
  <c r="DV406" i="4"/>
  <c r="DU406" i="4"/>
  <c r="DT406" i="4"/>
  <c r="DS406" i="4"/>
  <c r="DR406" i="4"/>
  <c r="DQ406" i="4"/>
  <c r="DP406" i="4"/>
  <c r="DO406" i="4"/>
  <c r="DN406" i="4"/>
  <c r="DM406" i="4"/>
  <c r="DL406" i="4"/>
  <c r="DK406" i="4"/>
  <c r="DJ406" i="4"/>
  <c r="DI406" i="4"/>
  <c r="DH406" i="4"/>
  <c r="DG406" i="4"/>
  <c r="DF406" i="4"/>
  <c r="DE406" i="4"/>
  <c r="GA406" i="4" s="1"/>
  <c r="DD406" i="4"/>
  <c r="FZ406" i="4" s="1"/>
  <c r="DC406" i="4"/>
  <c r="FY406" i="4" s="1"/>
  <c r="DB406" i="4"/>
  <c r="FX406" i="4" s="1"/>
  <c r="DA406" i="4"/>
  <c r="FW406" i="4" s="1"/>
  <c r="CZ406" i="4"/>
  <c r="FV406" i="4" s="1"/>
  <c r="CY406" i="4"/>
  <c r="FU406" i="4" s="1"/>
  <c r="CX406" i="4"/>
  <c r="FT406" i="4" s="1"/>
  <c r="CW406" i="4"/>
  <c r="FS406" i="4" s="1"/>
  <c r="CV406" i="4"/>
  <c r="FR406" i="4" s="1"/>
  <c r="CU406" i="4"/>
  <c r="FQ406" i="4" s="1"/>
  <c r="CT406" i="4"/>
  <c r="FP406" i="4" s="1"/>
  <c r="CS406" i="4"/>
  <c r="FO406" i="4" s="1"/>
  <c r="CR406" i="4"/>
  <c r="FN406" i="4" s="1"/>
  <c r="CQ406" i="4"/>
  <c r="FM406" i="4" s="1"/>
  <c r="CP406" i="4"/>
  <c r="FL406" i="4" s="1"/>
  <c r="FK405" i="4"/>
  <c r="FC405" i="4"/>
  <c r="FB405" i="4"/>
  <c r="FA405" i="4"/>
  <c r="EZ405" i="4"/>
  <c r="EY405" i="4"/>
  <c r="EX405" i="4"/>
  <c r="EW405" i="4"/>
  <c r="EV405" i="4"/>
  <c r="EU405" i="4"/>
  <c r="ET405" i="4"/>
  <c r="ES405" i="4"/>
  <c r="ER405" i="4"/>
  <c r="EQ405" i="4"/>
  <c r="EP405" i="4"/>
  <c r="EO405" i="4"/>
  <c r="EN405" i="4"/>
  <c r="EM405" i="4"/>
  <c r="EL405" i="4"/>
  <c r="EK405" i="4"/>
  <c r="EJ405" i="4"/>
  <c r="EI405" i="4"/>
  <c r="EH405" i="4"/>
  <c r="EG405" i="4"/>
  <c r="EF405" i="4"/>
  <c r="EE405" i="4"/>
  <c r="ED405" i="4"/>
  <c r="EC405" i="4"/>
  <c r="EB405" i="4"/>
  <c r="EA405" i="4"/>
  <c r="DZ405" i="4"/>
  <c r="DY405" i="4"/>
  <c r="DX405" i="4"/>
  <c r="DW405" i="4"/>
  <c r="DV405" i="4"/>
  <c r="DU405" i="4"/>
  <c r="DT405" i="4"/>
  <c r="DS405" i="4"/>
  <c r="DR405" i="4"/>
  <c r="DQ405" i="4"/>
  <c r="DP405" i="4"/>
  <c r="DO405" i="4"/>
  <c r="DN405" i="4"/>
  <c r="DM405" i="4"/>
  <c r="DL405" i="4"/>
  <c r="DK405" i="4"/>
  <c r="DJ405" i="4"/>
  <c r="DI405" i="4"/>
  <c r="DH405" i="4"/>
  <c r="DG405" i="4"/>
  <c r="DF405" i="4"/>
  <c r="DE405" i="4"/>
  <c r="GA405" i="4" s="1"/>
  <c r="DD405" i="4"/>
  <c r="FZ405" i="4" s="1"/>
  <c r="DC405" i="4"/>
  <c r="FY405" i="4" s="1"/>
  <c r="DB405" i="4"/>
  <c r="FX405" i="4" s="1"/>
  <c r="DA405" i="4"/>
  <c r="FW405" i="4" s="1"/>
  <c r="CZ405" i="4"/>
  <c r="FV405" i="4" s="1"/>
  <c r="CY405" i="4"/>
  <c r="FU405" i="4" s="1"/>
  <c r="CX405" i="4"/>
  <c r="FT405" i="4" s="1"/>
  <c r="CW405" i="4"/>
  <c r="FS405" i="4" s="1"/>
  <c r="CV405" i="4"/>
  <c r="FR405" i="4" s="1"/>
  <c r="CU405" i="4"/>
  <c r="FQ405" i="4" s="1"/>
  <c r="CT405" i="4"/>
  <c r="FP405" i="4" s="1"/>
  <c r="CS405" i="4"/>
  <c r="FO405" i="4" s="1"/>
  <c r="CR405" i="4"/>
  <c r="FN405" i="4" s="1"/>
  <c r="CQ405" i="4"/>
  <c r="FM405" i="4" s="1"/>
  <c r="CP405" i="4"/>
  <c r="FL405" i="4" s="1"/>
  <c r="FK404" i="4"/>
  <c r="FC404" i="4"/>
  <c r="FB404" i="4"/>
  <c r="FA404" i="4"/>
  <c r="EZ404" i="4"/>
  <c r="EY404" i="4"/>
  <c r="EX404" i="4"/>
  <c r="EW404" i="4"/>
  <c r="EV404" i="4"/>
  <c r="EU404" i="4"/>
  <c r="ET404" i="4"/>
  <c r="ES404" i="4"/>
  <c r="ER404" i="4"/>
  <c r="EQ404" i="4"/>
  <c r="EP404" i="4"/>
  <c r="EO404" i="4"/>
  <c r="EN404" i="4"/>
  <c r="EM404" i="4"/>
  <c r="EL404" i="4"/>
  <c r="EK404" i="4"/>
  <c r="EJ404" i="4"/>
  <c r="EI404" i="4"/>
  <c r="EH404" i="4"/>
  <c r="EG404" i="4"/>
  <c r="EF404" i="4"/>
  <c r="EE404" i="4"/>
  <c r="ED404" i="4"/>
  <c r="EC404" i="4"/>
  <c r="EB404" i="4"/>
  <c r="EA404" i="4"/>
  <c r="DZ404" i="4"/>
  <c r="DY404" i="4"/>
  <c r="DX404" i="4"/>
  <c r="DW404" i="4"/>
  <c r="DV404" i="4"/>
  <c r="DU404" i="4"/>
  <c r="DT404" i="4"/>
  <c r="DS404" i="4"/>
  <c r="DR404" i="4"/>
  <c r="DQ404" i="4"/>
  <c r="DP404" i="4"/>
  <c r="DO404" i="4"/>
  <c r="DN404" i="4"/>
  <c r="DM404" i="4"/>
  <c r="DL404" i="4"/>
  <c r="DK404" i="4"/>
  <c r="DJ404" i="4"/>
  <c r="DI404" i="4"/>
  <c r="DH404" i="4"/>
  <c r="DG404" i="4"/>
  <c r="DF404" i="4"/>
  <c r="DE404" i="4"/>
  <c r="GA404" i="4" s="1"/>
  <c r="DD404" i="4"/>
  <c r="FZ404" i="4" s="1"/>
  <c r="DC404" i="4"/>
  <c r="FY404" i="4" s="1"/>
  <c r="DB404" i="4"/>
  <c r="FX404" i="4" s="1"/>
  <c r="DA404" i="4"/>
  <c r="FW404" i="4" s="1"/>
  <c r="CZ404" i="4"/>
  <c r="FV404" i="4" s="1"/>
  <c r="CY404" i="4"/>
  <c r="FU404" i="4" s="1"/>
  <c r="CX404" i="4"/>
  <c r="FT404" i="4" s="1"/>
  <c r="CW404" i="4"/>
  <c r="FS404" i="4" s="1"/>
  <c r="CV404" i="4"/>
  <c r="FR404" i="4" s="1"/>
  <c r="CU404" i="4"/>
  <c r="FQ404" i="4" s="1"/>
  <c r="CT404" i="4"/>
  <c r="FP404" i="4" s="1"/>
  <c r="CS404" i="4"/>
  <c r="FO404" i="4" s="1"/>
  <c r="CR404" i="4"/>
  <c r="FN404" i="4" s="1"/>
  <c r="CQ404" i="4"/>
  <c r="FM404" i="4" s="1"/>
  <c r="CP404" i="4"/>
  <c r="FL404" i="4" s="1"/>
  <c r="FK403" i="4"/>
  <c r="FC403" i="4"/>
  <c r="FB403" i="4"/>
  <c r="FA403" i="4"/>
  <c r="EZ403" i="4"/>
  <c r="EY403" i="4"/>
  <c r="EX403" i="4"/>
  <c r="EW403" i="4"/>
  <c r="EV403" i="4"/>
  <c r="EU403" i="4"/>
  <c r="ET403" i="4"/>
  <c r="ES403" i="4"/>
  <c r="ER403" i="4"/>
  <c r="EQ403" i="4"/>
  <c r="EP403" i="4"/>
  <c r="EO403" i="4"/>
  <c r="EN403" i="4"/>
  <c r="EM403" i="4"/>
  <c r="EL403" i="4"/>
  <c r="EK403" i="4"/>
  <c r="EJ403" i="4"/>
  <c r="EI403" i="4"/>
  <c r="EH403" i="4"/>
  <c r="EG403" i="4"/>
  <c r="EF403" i="4"/>
  <c r="EE403" i="4"/>
  <c r="ED403" i="4"/>
  <c r="EC403" i="4"/>
  <c r="EB403" i="4"/>
  <c r="EA403" i="4"/>
  <c r="DZ403" i="4"/>
  <c r="DY403" i="4"/>
  <c r="DX403" i="4"/>
  <c r="DW403" i="4"/>
  <c r="DV403" i="4"/>
  <c r="DU403" i="4"/>
  <c r="DT403" i="4"/>
  <c r="DS403" i="4"/>
  <c r="DR403" i="4"/>
  <c r="DQ403" i="4"/>
  <c r="DP403" i="4"/>
  <c r="DO403" i="4"/>
  <c r="DN403" i="4"/>
  <c r="DM403" i="4"/>
  <c r="DL403" i="4"/>
  <c r="DK403" i="4"/>
  <c r="DJ403" i="4"/>
  <c r="DI403" i="4"/>
  <c r="DH403" i="4"/>
  <c r="DG403" i="4"/>
  <c r="DF403" i="4"/>
  <c r="DE403" i="4"/>
  <c r="GA403" i="4" s="1"/>
  <c r="DD403" i="4"/>
  <c r="FZ403" i="4" s="1"/>
  <c r="DC403" i="4"/>
  <c r="FY403" i="4" s="1"/>
  <c r="DB403" i="4"/>
  <c r="FX403" i="4" s="1"/>
  <c r="DA403" i="4"/>
  <c r="FW403" i="4" s="1"/>
  <c r="CZ403" i="4"/>
  <c r="FV403" i="4" s="1"/>
  <c r="CY403" i="4"/>
  <c r="FU403" i="4" s="1"/>
  <c r="CX403" i="4"/>
  <c r="FT403" i="4" s="1"/>
  <c r="CW403" i="4"/>
  <c r="FS403" i="4" s="1"/>
  <c r="CV403" i="4"/>
  <c r="FR403" i="4" s="1"/>
  <c r="CU403" i="4"/>
  <c r="FQ403" i="4" s="1"/>
  <c r="CT403" i="4"/>
  <c r="FP403" i="4" s="1"/>
  <c r="CS403" i="4"/>
  <c r="FO403" i="4" s="1"/>
  <c r="CR403" i="4"/>
  <c r="FN403" i="4" s="1"/>
  <c r="CQ403" i="4"/>
  <c r="FM403" i="4" s="1"/>
  <c r="CP403" i="4"/>
  <c r="FL403" i="4" s="1"/>
  <c r="FK402" i="4"/>
  <c r="FC402" i="4"/>
  <c r="FB402" i="4"/>
  <c r="FA402" i="4"/>
  <c r="EZ402" i="4"/>
  <c r="EY402" i="4"/>
  <c r="EX402" i="4"/>
  <c r="EW402" i="4"/>
  <c r="EV402" i="4"/>
  <c r="EU402" i="4"/>
  <c r="ET402" i="4"/>
  <c r="ES402" i="4"/>
  <c r="ER402" i="4"/>
  <c r="EQ402" i="4"/>
  <c r="EP402" i="4"/>
  <c r="EO402" i="4"/>
  <c r="EN402" i="4"/>
  <c r="EM402" i="4"/>
  <c r="EL402" i="4"/>
  <c r="EK402" i="4"/>
  <c r="EJ402" i="4"/>
  <c r="EI402" i="4"/>
  <c r="EH402" i="4"/>
  <c r="EG402" i="4"/>
  <c r="EF402" i="4"/>
  <c r="EE402" i="4"/>
  <c r="ED402" i="4"/>
  <c r="EC402" i="4"/>
  <c r="EB402" i="4"/>
  <c r="EA402" i="4"/>
  <c r="DZ402" i="4"/>
  <c r="DY402" i="4"/>
  <c r="DX402" i="4"/>
  <c r="DW402" i="4"/>
  <c r="DV402" i="4"/>
  <c r="DU402" i="4"/>
  <c r="DT402" i="4"/>
  <c r="DS402" i="4"/>
  <c r="DR402" i="4"/>
  <c r="DQ402" i="4"/>
  <c r="DP402" i="4"/>
  <c r="DO402" i="4"/>
  <c r="DN402" i="4"/>
  <c r="DM402" i="4"/>
  <c r="DL402" i="4"/>
  <c r="DK402" i="4"/>
  <c r="DJ402" i="4"/>
  <c r="DI402" i="4"/>
  <c r="DH402" i="4"/>
  <c r="DG402" i="4"/>
  <c r="DF402" i="4"/>
  <c r="DE402" i="4"/>
  <c r="GA402" i="4" s="1"/>
  <c r="DD402" i="4"/>
  <c r="FZ402" i="4" s="1"/>
  <c r="DC402" i="4"/>
  <c r="FY402" i="4" s="1"/>
  <c r="DB402" i="4"/>
  <c r="FX402" i="4" s="1"/>
  <c r="DA402" i="4"/>
  <c r="FW402" i="4" s="1"/>
  <c r="CZ402" i="4"/>
  <c r="FV402" i="4" s="1"/>
  <c r="CY402" i="4"/>
  <c r="FU402" i="4" s="1"/>
  <c r="CX402" i="4"/>
  <c r="FT402" i="4" s="1"/>
  <c r="CW402" i="4"/>
  <c r="FS402" i="4" s="1"/>
  <c r="CV402" i="4"/>
  <c r="FR402" i="4" s="1"/>
  <c r="CU402" i="4"/>
  <c r="FQ402" i="4" s="1"/>
  <c r="CT402" i="4"/>
  <c r="FP402" i="4" s="1"/>
  <c r="CS402" i="4"/>
  <c r="FO402" i="4" s="1"/>
  <c r="CR402" i="4"/>
  <c r="FN402" i="4" s="1"/>
  <c r="CQ402" i="4"/>
  <c r="FM402" i="4" s="1"/>
  <c r="CP402" i="4"/>
  <c r="FL402" i="4" s="1"/>
  <c r="FK401" i="4"/>
  <c r="FC401" i="4"/>
  <c r="FB401" i="4"/>
  <c r="FA401" i="4"/>
  <c r="EZ401" i="4"/>
  <c r="EY401" i="4"/>
  <c r="EX401" i="4"/>
  <c r="EW401" i="4"/>
  <c r="EV401" i="4"/>
  <c r="EU401" i="4"/>
  <c r="ET401" i="4"/>
  <c r="ES401" i="4"/>
  <c r="ER401" i="4"/>
  <c r="EQ401" i="4"/>
  <c r="EP401" i="4"/>
  <c r="EO401" i="4"/>
  <c r="EN401" i="4"/>
  <c r="EM401" i="4"/>
  <c r="EL401" i="4"/>
  <c r="EK401" i="4"/>
  <c r="EJ401" i="4"/>
  <c r="EI401" i="4"/>
  <c r="EH401" i="4"/>
  <c r="EG401" i="4"/>
  <c r="EF401" i="4"/>
  <c r="EE401" i="4"/>
  <c r="ED401" i="4"/>
  <c r="EC401" i="4"/>
  <c r="EB401" i="4"/>
  <c r="EA401" i="4"/>
  <c r="DZ401" i="4"/>
  <c r="DY401" i="4"/>
  <c r="DX401" i="4"/>
  <c r="DW401" i="4"/>
  <c r="DV401" i="4"/>
  <c r="DU401" i="4"/>
  <c r="DT401" i="4"/>
  <c r="DS401" i="4"/>
  <c r="DR401" i="4"/>
  <c r="DQ401" i="4"/>
  <c r="DP401" i="4"/>
  <c r="DO401" i="4"/>
  <c r="DN401" i="4"/>
  <c r="DM401" i="4"/>
  <c r="DL401" i="4"/>
  <c r="DK401" i="4"/>
  <c r="DJ401" i="4"/>
  <c r="DI401" i="4"/>
  <c r="DH401" i="4"/>
  <c r="DG401" i="4"/>
  <c r="DF401" i="4"/>
  <c r="DE401" i="4"/>
  <c r="GA401" i="4" s="1"/>
  <c r="DD401" i="4"/>
  <c r="FZ401" i="4" s="1"/>
  <c r="DC401" i="4"/>
  <c r="FY401" i="4" s="1"/>
  <c r="DB401" i="4"/>
  <c r="FX401" i="4" s="1"/>
  <c r="DA401" i="4"/>
  <c r="FW401" i="4" s="1"/>
  <c r="CZ401" i="4"/>
  <c r="FV401" i="4" s="1"/>
  <c r="CY401" i="4"/>
  <c r="FU401" i="4" s="1"/>
  <c r="CX401" i="4"/>
  <c r="FT401" i="4" s="1"/>
  <c r="CW401" i="4"/>
  <c r="FS401" i="4" s="1"/>
  <c r="CV401" i="4"/>
  <c r="FR401" i="4" s="1"/>
  <c r="CU401" i="4"/>
  <c r="FQ401" i="4" s="1"/>
  <c r="CT401" i="4"/>
  <c r="FP401" i="4" s="1"/>
  <c r="CS401" i="4"/>
  <c r="FO401" i="4" s="1"/>
  <c r="CR401" i="4"/>
  <c r="FN401" i="4" s="1"/>
  <c r="CQ401" i="4"/>
  <c r="FM401" i="4" s="1"/>
  <c r="CP401" i="4"/>
  <c r="FL401" i="4" s="1"/>
  <c r="FK400" i="4"/>
  <c r="FC400" i="4"/>
  <c r="FB400" i="4"/>
  <c r="FA400" i="4"/>
  <c r="EZ400" i="4"/>
  <c r="EY400" i="4"/>
  <c r="EX400" i="4"/>
  <c r="EW400" i="4"/>
  <c r="EV400" i="4"/>
  <c r="EU400" i="4"/>
  <c r="ET400" i="4"/>
  <c r="ES400" i="4"/>
  <c r="ER400" i="4"/>
  <c r="EQ400" i="4"/>
  <c r="EP400" i="4"/>
  <c r="EO400" i="4"/>
  <c r="EN400" i="4"/>
  <c r="EM400" i="4"/>
  <c r="EL400" i="4"/>
  <c r="EK400" i="4"/>
  <c r="EJ400" i="4"/>
  <c r="EI400" i="4"/>
  <c r="EH400" i="4"/>
  <c r="EG400" i="4"/>
  <c r="EF400" i="4"/>
  <c r="EE400" i="4"/>
  <c r="ED400" i="4"/>
  <c r="EC400" i="4"/>
  <c r="EB400" i="4"/>
  <c r="EA400" i="4"/>
  <c r="DZ400" i="4"/>
  <c r="DY400" i="4"/>
  <c r="DX400" i="4"/>
  <c r="DW400" i="4"/>
  <c r="DV400" i="4"/>
  <c r="DU400" i="4"/>
  <c r="DT400" i="4"/>
  <c r="DS400" i="4"/>
  <c r="DR400" i="4"/>
  <c r="DQ400" i="4"/>
  <c r="DP400" i="4"/>
  <c r="DO400" i="4"/>
  <c r="DN400" i="4"/>
  <c r="DM400" i="4"/>
  <c r="DL400" i="4"/>
  <c r="DK400" i="4"/>
  <c r="DJ400" i="4"/>
  <c r="DI400" i="4"/>
  <c r="DH400" i="4"/>
  <c r="DG400" i="4"/>
  <c r="DF400" i="4"/>
  <c r="DE400" i="4"/>
  <c r="GA400" i="4" s="1"/>
  <c r="DD400" i="4"/>
  <c r="FZ400" i="4" s="1"/>
  <c r="DC400" i="4"/>
  <c r="FY400" i="4" s="1"/>
  <c r="DB400" i="4"/>
  <c r="FX400" i="4" s="1"/>
  <c r="DA400" i="4"/>
  <c r="FW400" i="4" s="1"/>
  <c r="CZ400" i="4"/>
  <c r="FV400" i="4" s="1"/>
  <c r="CY400" i="4"/>
  <c r="FU400" i="4" s="1"/>
  <c r="CX400" i="4"/>
  <c r="FT400" i="4" s="1"/>
  <c r="CW400" i="4"/>
  <c r="FS400" i="4" s="1"/>
  <c r="CV400" i="4"/>
  <c r="FR400" i="4" s="1"/>
  <c r="CU400" i="4"/>
  <c r="FQ400" i="4" s="1"/>
  <c r="CT400" i="4"/>
  <c r="FP400" i="4" s="1"/>
  <c r="CS400" i="4"/>
  <c r="FO400" i="4" s="1"/>
  <c r="CR400" i="4"/>
  <c r="FN400" i="4" s="1"/>
  <c r="CQ400" i="4"/>
  <c r="FM400" i="4" s="1"/>
  <c r="CP400" i="4"/>
  <c r="FL400" i="4" s="1"/>
  <c r="FK399" i="4"/>
  <c r="FC399" i="4"/>
  <c r="FB399" i="4"/>
  <c r="FA399" i="4"/>
  <c r="EZ399" i="4"/>
  <c r="EY399" i="4"/>
  <c r="EX399" i="4"/>
  <c r="EW399" i="4"/>
  <c r="EV399" i="4"/>
  <c r="EU399" i="4"/>
  <c r="ET399" i="4"/>
  <c r="ES399" i="4"/>
  <c r="ER399" i="4"/>
  <c r="EQ399" i="4"/>
  <c r="EP399" i="4"/>
  <c r="EO399" i="4"/>
  <c r="EN399" i="4"/>
  <c r="EM399" i="4"/>
  <c r="EL399" i="4"/>
  <c r="EK399" i="4"/>
  <c r="EJ399" i="4"/>
  <c r="EI399" i="4"/>
  <c r="EH399" i="4"/>
  <c r="EG399" i="4"/>
  <c r="EF399" i="4"/>
  <c r="EE399" i="4"/>
  <c r="ED399" i="4"/>
  <c r="EC399" i="4"/>
  <c r="EB399" i="4"/>
  <c r="EA399" i="4"/>
  <c r="DZ399" i="4"/>
  <c r="DY399" i="4"/>
  <c r="DX399" i="4"/>
  <c r="DW399" i="4"/>
  <c r="DV399" i="4"/>
  <c r="DU399" i="4"/>
  <c r="DT399" i="4"/>
  <c r="DS399" i="4"/>
  <c r="DR399" i="4"/>
  <c r="DQ399" i="4"/>
  <c r="DP399" i="4"/>
  <c r="DO399" i="4"/>
  <c r="DN399" i="4"/>
  <c r="DM399" i="4"/>
  <c r="DL399" i="4"/>
  <c r="DK399" i="4"/>
  <c r="DJ399" i="4"/>
  <c r="DI399" i="4"/>
  <c r="DH399" i="4"/>
  <c r="DG399" i="4"/>
  <c r="DF399" i="4"/>
  <c r="DE399" i="4"/>
  <c r="GA399" i="4" s="1"/>
  <c r="DD399" i="4"/>
  <c r="FZ399" i="4" s="1"/>
  <c r="DC399" i="4"/>
  <c r="FY399" i="4" s="1"/>
  <c r="DB399" i="4"/>
  <c r="FX399" i="4" s="1"/>
  <c r="DA399" i="4"/>
  <c r="FW399" i="4" s="1"/>
  <c r="CZ399" i="4"/>
  <c r="FV399" i="4" s="1"/>
  <c r="CY399" i="4"/>
  <c r="FU399" i="4" s="1"/>
  <c r="CX399" i="4"/>
  <c r="FT399" i="4" s="1"/>
  <c r="CW399" i="4"/>
  <c r="FS399" i="4" s="1"/>
  <c r="CV399" i="4"/>
  <c r="FR399" i="4" s="1"/>
  <c r="CU399" i="4"/>
  <c r="FQ399" i="4" s="1"/>
  <c r="CT399" i="4"/>
  <c r="FP399" i="4" s="1"/>
  <c r="CS399" i="4"/>
  <c r="FO399" i="4" s="1"/>
  <c r="CR399" i="4"/>
  <c r="FN399" i="4" s="1"/>
  <c r="CQ399" i="4"/>
  <c r="FM399" i="4" s="1"/>
  <c r="CP399" i="4"/>
  <c r="FL399" i="4" s="1"/>
  <c r="FK398" i="4"/>
  <c r="FC398" i="4"/>
  <c r="FB398" i="4"/>
  <c r="FA398" i="4"/>
  <c r="EZ398" i="4"/>
  <c r="EY398" i="4"/>
  <c r="EX398" i="4"/>
  <c r="EW398" i="4"/>
  <c r="EV398" i="4"/>
  <c r="EU398" i="4"/>
  <c r="ET398" i="4"/>
  <c r="ES398" i="4"/>
  <c r="ER398" i="4"/>
  <c r="EQ398" i="4"/>
  <c r="EP398" i="4"/>
  <c r="EO398" i="4"/>
  <c r="EN398" i="4"/>
  <c r="EM398" i="4"/>
  <c r="EL398" i="4"/>
  <c r="EK398" i="4"/>
  <c r="EJ398" i="4"/>
  <c r="EI398" i="4"/>
  <c r="EH398" i="4"/>
  <c r="EG398" i="4"/>
  <c r="EF398" i="4"/>
  <c r="EE398" i="4"/>
  <c r="ED398" i="4"/>
  <c r="EC398" i="4"/>
  <c r="EB398" i="4"/>
  <c r="EA398" i="4"/>
  <c r="DZ398" i="4"/>
  <c r="DY398" i="4"/>
  <c r="DX398" i="4"/>
  <c r="DW398" i="4"/>
  <c r="DV398" i="4"/>
  <c r="DU398" i="4"/>
  <c r="DT398" i="4"/>
  <c r="DS398" i="4"/>
  <c r="DR398" i="4"/>
  <c r="DQ398" i="4"/>
  <c r="DP398" i="4"/>
  <c r="DO398" i="4"/>
  <c r="DN398" i="4"/>
  <c r="DM398" i="4"/>
  <c r="DL398" i="4"/>
  <c r="DK398" i="4"/>
  <c r="DJ398" i="4"/>
  <c r="DI398" i="4"/>
  <c r="DH398" i="4"/>
  <c r="DG398" i="4"/>
  <c r="DF398" i="4"/>
  <c r="DE398" i="4"/>
  <c r="GA398" i="4" s="1"/>
  <c r="DD398" i="4"/>
  <c r="FZ398" i="4" s="1"/>
  <c r="DC398" i="4"/>
  <c r="FY398" i="4" s="1"/>
  <c r="DB398" i="4"/>
  <c r="FX398" i="4" s="1"/>
  <c r="DA398" i="4"/>
  <c r="FW398" i="4" s="1"/>
  <c r="CZ398" i="4"/>
  <c r="FV398" i="4" s="1"/>
  <c r="CY398" i="4"/>
  <c r="FU398" i="4" s="1"/>
  <c r="CX398" i="4"/>
  <c r="FT398" i="4" s="1"/>
  <c r="CW398" i="4"/>
  <c r="FS398" i="4" s="1"/>
  <c r="CV398" i="4"/>
  <c r="FR398" i="4" s="1"/>
  <c r="CU398" i="4"/>
  <c r="FQ398" i="4" s="1"/>
  <c r="CT398" i="4"/>
  <c r="FP398" i="4" s="1"/>
  <c r="CS398" i="4"/>
  <c r="FO398" i="4" s="1"/>
  <c r="CR398" i="4"/>
  <c r="FN398" i="4" s="1"/>
  <c r="CQ398" i="4"/>
  <c r="FM398" i="4" s="1"/>
  <c r="CP398" i="4"/>
  <c r="FL398" i="4" s="1"/>
  <c r="FK397" i="4"/>
  <c r="FC397" i="4"/>
  <c r="FB397" i="4"/>
  <c r="FA397" i="4"/>
  <c r="EZ397" i="4"/>
  <c r="EY397" i="4"/>
  <c r="EX397" i="4"/>
  <c r="EW397" i="4"/>
  <c r="EV397" i="4"/>
  <c r="EU397" i="4"/>
  <c r="ET397" i="4"/>
  <c r="ES397" i="4"/>
  <c r="ER397" i="4"/>
  <c r="EQ397" i="4"/>
  <c r="EP397" i="4"/>
  <c r="EO397" i="4"/>
  <c r="EN397" i="4"/>
  <c r="EM397" i="4"/>
  <c r="EL397" i="4"/>
  <c r="EK397" i="4"/>
  <c r="EJ397" i="4"/>
  <c r="EI397" i="4"/>
  <c r="EH397" i="4"/>
  <c r="EG397" i="4"/>
  <c r="EF397" i="4"/>
  <c r="EE397" i="4"/>
  <c r="ED397" i="4"/>
  <c r="EC397" i="4"/>
  <c r="EB397" i="4"/>
  <c r="EA397" i="4"/>
  <c r="DZ397" i="4"/>
  <c r="DY397" i="4"/>
  <c r="DX397" i="4"/>
  <c r="DW397" i="4"/>
  <c r="DV397" i="4"/>
  <c r="DU397" i="4"/>
  <c r="DT397" i="4"/>
  <c r="DS397" i="4"/>
  <c r="DR397" i="4"/>
  <c r="DQ397" i="4"/>
  <c r="DP397" i="4"/>
  <c r="DO397" i="4"/>
  <c r="DN397" i="4"/>
  <c r="DM397" i="4"/>
  <c r="DL397" i="4"/>
  <c r="DK397" i="4"/>
  <c r="DJ397" i="4"/>
  <c r="DI397" i="4"/>
  <c r="DH397" i="4"/>
  <c r="DG397" i="4"/>
  <c r="DF397" i="4"/>
  <c r="DE397" i="4"/>
  <c r="GA397" i="4" s="1"/>
  <c r="DD397" i="4"/>
  <c r="FZ397" i="4" s="1"/>
  <c r="DC397" i="4"/>
  <c r="FY397" i="4" s="1"/>
  <c r="DB397" i="4"/>
  <c r="FX397" i="4" s="1"/>
  <c r="DA397" i="4"/>
  <c r="FW397" i="4" s="1"/>
  <c r="CZ397" i="4"/>
  <c r="FV397" i="4" s="1"/>
  <c r="CY397" i="4"/>
  <c r="FU397" i="4" s="1"/>
  <c r="CX397" i="4"/>
  <c r="FT397" i="4" s="1"/>
  <c r="CW397" i="4"/>
  <c r="FS397" i="4" s="1"/>
  <c r="CV397" i="4"/>
  <c r="FR397" i="4" s="1"/>
  <c r="CU397" i="4"/>
  <c r="FQ397" i="4" s="1"/>
  <c r="CT397" i="4"/>
  <c r="FP397" i="4" s="1"/>
  <c r="CS397" i="4"/>
  <c r="FO397" i="4" s="1"/>
  <c r="CR397" i="4"/>
  <c r="FN397" i="4" s="1"/>
  <c r="CQ397" i="4"/>
  <c r="FM397" i="4" s="1"/>
  <c r="CP397" i="4"/>
  <c r="FL397" i="4" s="1"/>
  <c r="FK396" i="4"/>
  <c r="FC396" i="4"/>
  <c r="FB396" i="4"/>
  <c r="FA396" i="4"/>
  <c r="EZ396" i="4"/>
  <c r="EY396" i="4"/>
  <c r="EX396" i="4"/>
  <c r="EW396" i="4"/>
  <c r="EV396" i="4"/>
  <c r="EU396" i="4"/>
  <c r="ET396" i="4"/>
  <c r="ES396" i="4"/>
  <c r="ER396" i="4"/>
  <c r="EQ396" i="4"/>
  <c r="EP396" i="4"/>
  <c r="EO396" i="4"/>
  <c r="EN396" i="4"/>
  <c r="EM396" i="4"/>
  <c r="EL396" i="4"/>
  <c r="EK396" i="4"/>
  <c r="EJ396" i="4"/>
  <c r="EI396" i="4"/>
  <c r="EH396" i="4"/>
  <c r="EG396" i="4"/>
  <c r="EF396" i="4"/>
  <c r="EE396" i="4"/>
  <c r="ED396" i="4"/>
  <c r="EC396" i="4"/>
  <c r="EB396" i="4"/>
  <c r="EA396" i="4"/>
  <c r="DZ396" i="4"/>
  <c r="DY396" i="4"/>
  <c r="DX396" i="4"/>
  <c r="DW396" i="4"/>
  <c r="DV396" i="4"/>
  <c r="DU396" i="4"/>
  <c r="DT396" i="4"/>
  <c r="DS396" i="4"/>
  <c r="DR396" i="4"/>
  <c r="DQ396" i="4"/>
  <c r="DP396" i="4"/>
  <c r="DO396" i="4"/>
  <c r="DN396" i="4"/>
  <c r="DM396" i="4"/>
  <c r="DL396" i="4"/>
  <c r="DK396" i="4"/>
  <c r="DJ396" i="4"/>
  <c r="DI396" i="4"/>
  <c r="DH396" i="4"/>
  <c r="DG396" i="4"/>
  <c r="DF396" i="4"/>
  <c r="DE396" i="4"/>
  <c r="GA396" i="4" s="1"/>
  <c r="DD396" i="4"/>
  <c r="FZ396" i="4" s="1"/>
  <c r="DC396" i="4"/>
  <c r="FY396" i="4" s="1"/>
  <c r="DB396" i="4"/>
  <c r="FX396" i="4" s="1"/>
  <c r="DA396" i="4"/>
  <c r="FW396" i="4" s="1"/>
  <c r="CZ396" i="4"/>
  <c r="FV396" i="4" s="1"/>
  <c r="CY396" i="4"/>
  <c r="FU396" i="4" s="1"/>
  <c r="CX396" i="4"/>
  <c r="FT396" i="4" s="1"/>
  <c r="CW396" i="4"/>
  <c r="FS396" i="4" s="1"/>
  <c r="CV396" i="4"/>
  <c r="FR396" i="4" s="1"/>
  <c r="CU396" i="4"/>
  <c r="FQ396" i="4" s="1"/>
  <c r="CT396" i="4"/>
  <c r="FP396" i="4" s="1"/>
  <c r="CS396" i="4"/>
  <c r="FO396" i="4" s="1"/>
  <c r="CR396" i="4"/>
  <c r="FN396" i="4" s="1"/>
  <c r="CQ396" i="4"/>
  <c r="FM396" i="4" s="1"/>
  <c r="CP396" i="4"/>
  <c r="FL396" i="4" s="1"/>
  <c r="FK395" i="4"/>
  <c r="FC395" i="4"/>
  <c r="FB395" i="4"/>
  <c r="FA395" i="4"/>
  <c r="EZ395" i="4"/>
  <c r="EY395" i="4"/>
  <c r="EX395" i="4"/>
  <c r="EW395" i="4"/>
  <c r="EV395" i="4"/>
  <c r="EU395" i="4"/>
  <c r="ET395" i="4"/>
  <c r="ES395" i="4"/>
  <c r="ER395" i="4"/>
  <c r="EQ395" i="4"/>
  <c r="EP395" i="4"/>
  <c r="EO395" i="4"/>
  <c r="EN395" i="4"/>
  <c r="EM395" i="4"/>
  <c r="EL395" i="4"/>
  <c r="EK395" i="4"/>
  <c r="EJ395" i="4"/>
  <c r="EI395" i="4"/>
  <c r="EH395" i="4"/>
  <c r="EG395" i="4"/>
  <c r="EF395" i="4"/>
  <c r="EE395" i="4"/>
  <c r="ED395" i="4"/>
  <c r="EC395" i="4"/>
  <c r="EB395" i="4"/>
  <c r="EA395" i="4"/>
  <c r="DZ395" i="4"/>
  <c r="DY395" i="4"/>
  <c r="DX395" i="4"/>
  <c r="DW395" i="4"/>
  <c r="DV395" i="4"/>
  <c r="DU395" i="4"/>
  <c r="DT395" i="4"/>
  <c r="DS395" i="4"/>
  <c r="DR395" i="4"/>
  <c r="DQ395" i="4"/>
  <c r="DP395" i="4"/>
  <c r="DO395" i="4"/>
  <c r="DN395" i="4"/>
  <c r="DM395" i="4"/>
  <c r="DL395" i="4"/>
  <c r="DK395" i="4"/>
  <c r="DJ395" i="4"/>
  <c r="DI395" i="4"/>
  <c r="DH395" i="4"/>
  <c r="DG395" i="4"/>
  <c r="DF395" i="4"/>
  <c r="DE395" i="4"/>
  <c r="GA395" i="4" s="1"/>
  <c r="DD395" i="4"/>
  <c r="FZ395" i="4" s="1"/>
  <c r="DC395" i="4"/>
  <c r="FY395" i="4" s="1"/>
  <c r="DB395" i="4"/>
  <c r="FX395" i="4" s="1"/>
  <c r="DA395" i="4"/>
  <c r="FW395" i="4" s="1"/>
  <c r="CZ395" i="4"/>
  <c r="FV395" i="4" s="1"/>
  <c r="CY395" i="4"/>
  <c r="FU395" i="4" s="1"/>
  <c r="CX395" i="4"/>
  <c r="FT395" i="4" s="1"/>
  <c r="CW395" i="4"/>
  <c r="FS395" i="4" s="1"/>
  <c r="CV395" i="4"/>
  <c r="FR395" i="4" s="1"/>
  <c r="CU395" i="4"/>
  <c r="FQ395" i="4" s="1"/>
  <c r="CT395" i="4"/>
  <c r="FP395" i="4" s="1"/>
  <c r="CS395" i="4"/>
  <c r="FO395" i="4" s="1"/>
  <c r="CR395" i="4"/>
  <c r="FN395" i="4" s="1"/>
  <c r="CQ395" i="4"/>
  <c r="FM395" i="4" s="1"/>
  <c r="CP395" i="4"/>
  <c r="FL395" i="4" s="1"/>
  <c r="FK394" i="4"/>
  <c r="FC394" i="4"/>
  <c r="FB394" i="4"/>
  <c r="FA394" i="4"/>
  <c r="EZ394" i="4"/>
  <c r="EY394" i="4"/>
  <c r="EX394" i="4"/>
  <c r="EW394" i="4"/>
  <c r="EV394" i="4"/>
  <c r="EU394" i="4"/>
  <c r="ET394" i="4"/>
  <c r="ES394" i="4"/>
  <c r="ER394" i="4"/>
  <c r="EQ394" i="4"/>
  <c r="EP394" i="4"/>
  <c r="EO394" i="4"/>
  <c r="EN394" i="4"/>
  <c r="EM394" i="4"/>
  <c r="EL394" i="4"/>
  <c r="EK394" i="4"/>
  <c r="EJ394" i="4"/>
  <c r="EI394" i="4"/>
  <c r="EH394" i="4"/>
  <c r="EG394" i="4"/>
  <c r="EF394" i="4"/>
  <c r="EE394" i="4"/>
  <c r="ED394" i="4"/>
  <c r="EC394" i="4"/>
  <c r="EB394" i="4"/>
  <c r="EA394" i="4"/>
  <c r="DZ394" i="4"/>
  <c r="DY394" i="4"/>
  <c r="DX394" i="4"/>
  <c r="DW394" i="4"/>
  <c r="DV394" i="4"/>
  <c r="DU394" i="4"/>
  <c r="DT394" i="4"/>
  <c r="DS394" i="4"/>
  <c r="DR394" i="4"/>
  <c r="DQ394" i="4"/>
  <c r="DP394" i="4"/>
  <c r="DO394" i="4"/>
  <c r="DN394" i="4"/>
  <c r="DM394" i="4"/>
  <c r="DL394" i="4"/>
  <c r="DK394" i="4"/>
  <c r="DJ394" i="4"/>
  <c r="DI394" i="4"/>
  <c r="DH394" i="4"/>
  <c r="DG394" i="4"/>
  <c r="DF394" i="4"/>
  <c r="DE394" i="4"/>
  <c r="GA394" i="4" s="1"/>
  <c r="DD394" i="4"/>
  <c r="FZ394" i="4" s="1"/>
  <c r="DC394" i="4"/>
  <c r="FY394" i="4" s="1"/>
  <c r="DB394" i="4"/>
  <c r="FX394" i="4" s="1"/>
  <c r="DA394" i="4"/>
  <c r="FW394" i="4" s="1"/>
  <c r="CZ394" i="4"/>
  <c r="FV394" i="4" s="1"/>
  <c r="CY394" i="4"/>
  <c r="FU394" i="4" s="1"/>
  <c r="CX394" i="4"/>
  <c r="FT394" i="4" s="1"/>
  <c r="CW394" i="4"/>
  <c r="FS394" i="4" s="1"/>
  <c r="CV394" i="4"/>
  <c r="FR394" i="4" s="1"/>
  <c r="CU394" i="4"/>
  <c r="FQ394" i="4" s="1"/>
  <c r="CT394" i="4"/>
  <c r="FP394" i="4" s="1"/>
  <c r="CS394" i="4"/>
  <c r="FO394" i="4" s="1"/>
  <c r="CR394" i="4"/>
  <c r="FN394" i="4" s="1"/>
  <c r="CQ394" i="4"/>
  <c r="FM394" i="4" s="1"/>
  <c r="CP394" i="4"/>
  <c r="FL394" i="4" s="1"/>
  <c r="FK393" i="4"/>
  <c r="FC393" i="4"/>
  <c r="FB393" i="4"/>
  <c r="FA393" i="4"/>
  <c r="EZ393" i="4"/>
  <c r="EY393" i="4"/>
  <c r="EX393" i="4"/>
  <c r="EW393" i="4"/>
  <c r="EV393" i="4"/>
  <c r="EU393" i="4"/>
  <c r="ET393" i="4"/>
  <c r="ES393" i="4"/>
  <c r="ER393" i="4"/>
  <c r="EQ393" i="4"/>
  <c r="EP393" i="4"/>
  <c r="EO393" i="4"/>
  <c r="EN393" i="4"/>
  <c r="EM393" i="4"/>
  <c r="EL393" i="4"/>
  <c r="EK393" i="4"/>
  <c r="EJ393" i="4"/>
  <c r="EI393" i="4"/>
  <c r="EH393" i="4"/>
  <c r="EG393" i="4"/>
  <c r="EF393" i="4"/>
  <c r="EE393" i="4"/>
  <c r="ED393" i="4"/>
  <c r="EC393" i="4"/>
  <c r="EB393" i="4"/>
  <c r="EA393" i="4"/>
  <c r="DZ393" i="4"/>
  <c r="DY393" i="4"/>
  <c r="DX393" i="4"/>
  <c r="DW393" i="4"/>
  <c r="DV393" i="4"/>
  <c r="DU393" i="4"/>
  <c r="DT393" i="4"/>
  <c r="DS393" i="4"/>
  <c r="DR393" i="4"/>
  <c r="DQ393" i="4"/>
  <c r="DP393" i="4"/>
  <c r="DO393" i="4"/>
  <c r="DN393" i="4"/>
  <c r="DM393" i="4"/>
  <c r="DL393" i="4"/>
  <c r="DK393" i="4"/>
  <c r="DJ393" i="4"/>
  <c r="DI393" i="4"/>
  <c r="DH393" i="4"/>
  <c r="DG393" i="4"/>
  <c r="DF393" i="4"/>
  <c r="DE393" i="4"/>
  <c r="GA393" i="4" s="1"/>
  <c r="DD393" i="4"/>
  <c r="FZ393" i="4" s="1"/>
  <c r="DC393" i="4"/>
  <c r="FY393" i="4" s="1"/>
  <c r="DB393" i="4"/>
  <c r="FX393" i="4" s="1"/>
  <c r="DA393" i="4"/>
  <c r="FW393" i="4" s="1"/>
  <c r="CZ393" i="4"/>
  <c r="FV393" i="4" s="1"/>
  <c r="CY393" i="4"/>
  <c r="FU393" i="4" s="1"/>
  <c r="CX393" i="4"/>
  <c r="FT393" i="4" s="1"/>
  <c r="CW393" i="4"/>
  <c r="FS393" i="4" s="1"/>
  <c r="CV393" i="4"/>
  <c r="FR393" i="4" s="1"/>
  <c r="CU393" i="4"/>
  <c r="FQ393" i="4" s="1"/>
  <c r="CT393" i="4"/>
  <c r="FP393" i="4" s="1"/>
  <c r="CS393" i="4"/>
  <c r="FO393" i="4" s="1"/>
  <c r="CR393" i="4"/>
  <c r="FN393" i="4" s="1"/>
  <c r="CQ393" i="4"/>
  <c r="FM393" i="4" s="1"/>
  <c r="CP393" i="4"/>
  <c r="FL393" i="4" s="1"/>
  <c r="FK392" i="4"/>
  <c r="FC392" i="4"/>
  <c r="FB392" i="4"/>
  <c r="FA392" i="4"/>
  <c r="EZ392" i="4"/>
  <c r="EY392" i="4"/>
  <c r="EX392" i="4"/>
  <c r="EW392" i="4"/>
  <c r="EV392" i="4"/>
  <c r="EU392" i="4"/>
  <c r="ET392" i="4"/>
  <c r="ES392" i="4"/>
  <c r="ER392" i="4"/>
  <c r="EQ392" i="4"/>
  <c r="EP392" i="4"/>
  <c r="EO392" i="4"/>
  <c r="EN392" i="4"/>
  <c r="EM392" i="4"/>
  <c r="EL392" i="4"/>
  <c r="EK392" i="4"/>
  <c r="EJ392" i="4"/>
  <c r="EI392" i="4"/>
  <c r="EH392" i="4"/>
  <c r="EG392" i="4"/>
  <c r="EF392" i="4"/>
  <c r="EE392" i="4"/>
  <c r="ED392" i="4"/>
  <c r="EC392" i="4"/>
  <c r="EB392" i="4"/>
  <c r="EA392" i="4"/>
  <c r="DZ392" i="4"/>
  <c r="DY392" i="4"/>
  <c r="DX392" i="4"/>
  <c r="DW392" i="4"/>
  <c r="DV392" i="4"/>
  <c r="DU392" i="4"/>
  <c r="DT392" i="4"/>
  <c r="DS392" i="4"/>
  <c r="DR392" i="4"/>
  <c r="DQ392" i="4"/>
  <c r="DP392" i="4"/>
  <c r="DO392" i="4"/>
  <c r="DN392" i="4"/>
  <c r="DM392" i="4"/>
  <c r="DL392" i="4"/>
  <c r="DK392" i="4"/>
  <c r="DJ392" i="4"/>
  <c r="DI392" i="4"/>
  <c r="DH392" i="4"/>
  <c r="DG392" i="4"/>
  <c r="DF392" i="4"/>
  <c r="DE392" i="4"/>
  <c r="GA392" i="4" s="1"/>
  <c r="DD392" i="4"/>
  <c r="FZ392" i="4" s="1"/>
  <c r="DC392" i="4"/>
  <c r="FY392" i="4" s="1"/>
  <c r="DB392" i="4"/>
  <c r="FX392" i="4" s="1"/>
  <c r="DA392" i="4"/>
  <c r="FW392" i="4" s="1"/>
  <c r="CZ392" i="4"/>
  <c r="FV392" i="4" s="1"/>
  <c r="CY392" i="4"/>
  <c r="FU392" i="4" s="1"/>
  <c r="CX392" i="4"/>
  <c r="FT392" i="4" s="1"/>
  <c r="CW392" i="4"/>
  <c r="FS392" i="4" s="1"/>
  <c r="CV392" i="4"/>
  <c r="FR392" i="4" s="1"/>
  <c r="CU392" i="4"/>
  <c r="FQ392" i="4" s="1"/>
  <c r="CT392" i="4"/>
  <c r="FP392" i="4" s="1"/>
  <c r="CS392" i="4"/>
  <c r="FO392" i="4" s="1"/>
  <c r="CR392" i="4"/>
  <c r="FN392" i="4" s="1"/>
  <c r="CQ392" i="4"/>
  <c r="FM392" i="4" s="1"/>
  <c r="CP392" i="4"/>
  <c r="FL392" i="4" s="1"/>
  <c r="FK391" i="4"/>
  <c r="FC391" i="4"/>
  <c r="FB391" i="4"/>
  <c r="FA391" i="4"/>
  <c r="EZ391" i="4"/>
  <c r="EY391" i="4"/>
  <c r="EX391" i="4"/>
  <c r="EW391" i="4"/>
  <c r="EV391" i="4"/>
  <c r="EU391" i="4"/>
  <c r="ET391" i="4"/>
  <c r="ES391" i="4"/>
  <c r="ER391" i="4"/>
  <c r="EQ391" i="4"/>
  <c r="EP391" i="4"/>
  <c r="EO391" i="4"/>
  <c r="EN391" i="4"/>
  <c r="EM391" i="4"/>
  <c r="EL391" i="4"/>
  <c r="EK391" i="4"/>
  <c r="EJ391" i="4"/>
  <c r="EI391" i="4"/>
  <c r="EH391" i="4"/>
  <c r="EG391" i="4"/>
  <c r="EF391" i="4"/>
  <c r="EE391" i="4"/>
  <c r="ED391" i="4"/>
  <c r="EC391" i="4"/>
  <c r="EB391" i="4"/>
  <c r="EA391" i="4"/>
  <c r="DZ391" i="4"/>
  <c r="DY391" i="4"/>
  <c r="DX391" i="4"/>
  <c r="DW391" i="4"/>
  <c r="DV391" i="4"/>
  <c r="DU391" i="4"/>
  <c r="DT391" i="4"/>
  <c r="DS391" i="4"/>
  <c r="DR391" i="4"/>
  <c r="DQ391" i="4"/>
  <c r="DP391" i="4"/>
  <c r="DO391" i="4"/>
  <c r="DN391" i="4"/>
  <c r="DM391" i="4"/>
  <c r="DL391" i="4"/>
  <c r="DK391" i="4"/>
  <c r="DJ391" i="4"/>
  <c r="DI391" i="4"/>
  <c r="DH391" i="4"/>
  <c r="DG391" i="4"/>
  <c r="DF391" i="4"/>
  <c r="DE391" i="4"/>
  <c r="GA391" i="4" s="1"/>
  <c r="DD391" i="4"/>
  <c r="FZ391" i="4" s="1"/>
  <c r="DC391" i="4"/>
  <c r="FY391" i="4" s="1"/>
  <c r="DB391" i="4"/>
  <c r="FX391" i="4" s="1"/>
  <c r="DA391" i="4"/>
  <c r="FW391" i="4" s="1"/>
  <c r="CZ391" i="4"/>
  <c r="FV391" i="4" s="1"/>
  <c r="CY391" i="4"/>
  <c r="FU391" i="4" s="1"/>
  <c r="CX391" i="4"/>
  <c r="FT391" i="4" s="1"/>
  <c r="CW391" i="4"/>
  <c r="FS391" i="4" s="1"/>
  <c r="CV391" i="4"/>
  <c r="FR391" i="4" s="1"/>
  <c r="CU391" i="4"/>
  <c r="FQ391" i="4" s="1"/>
  <c r="CT391" i="4"/>
  <c r="FP391" i="4" s="1"/>
  <c r="CS391" i="4"/>
  <c r="FO391" i="4" s="1"/>
  <c r="CR391" i="4"/>
  <c r="FN391" i="4" s="1"/>
  <c r="CQ391" i="4"/>
  <c r="FM391" i="4" s="1"/>
  <c r="CP391" i="4"/>
  <c r="FL391" i="4" s="1"/>
  <c r="FK390" i="4"/>
  <c r="FC390" i="4"/>
  <c r="FB390" i="4"/>
  <c r="FA390" i="4"/>
  <c r="EZ390" i="4"/>
  <c r="EY390" i="4"/>
  <c r="EX390" i="4"/>
  <c r="EW390" i="4"/>
  <c r="EV390" i="4"/>
  <c r="EU390" i="4"/>
  <c r="ET390" i="4"/>
  <c r="ES390" i="4"/>
  <c r="ER390" i="4"/>
  <c r="EQ390" i="4"/>
  <c r="EP390" i="4"/>
  <c r="EO390" i="4"/>
  <c r="EN390" i="4"/>
  <c r="EM390" i="4"/>
  <c r="EL390" i="4"/>
  <c r="EK390" i="4"/>
  <c r="EJ390" i="4"/>
  <c r="EI390" i="4"/>
  <c r="EH390" i="4"/>
  <c r="EG390" i="4"/>
  <c r="EF390" i="4"/>
  <c r="EE390" i="4"/>
  <c r="ED390" i="4"/>
  <c r="EC390" i="4"/>
  <c r="EB390" i="4"/>
  <c r="EA390" i="4"/>
  <c r="DZ390" i="4"/>
  <c r="DY390" i="4"/>
  <c r="DX390" i="4"/>
  <c r="DW390" i="4"/>
  <c r="DV390" i="4"/>
  <c r="DU390" i="4"/>
  <c r="DT390" i="4"/>
  <c r="DS390" i="4"/>
  <c r="DR390" i="4"/>
  <c r="DQ390" i="4"/>
  <c r="DP390" i="4"/>
  <c r="DO390" i="4"/>
  <c r="DN390" i="4"/>
  <c r="DM390" i="4"/>
  <c r="DL390" i="4"/>
  <c r="DK390" i="4"/>
  <c r="DJ390" i="4"/>
  <c r="DI390" i="4"/>
  <c r="DH390" i="4"/>
  <c r="DG390" i="4"/>
  <c r="DF390" i="4"/>
  <c r="DE390" i="4"/>
  <c r="GA390" i="4" s="1"/>
  <c r="DD390" i="4"/>
  <c r="FZ390" i="4" s="1"/>
  <c r="DC390" i="4"/>
  <c r="FY390" i="4" s="1"/>
  <c r="DB390" i="4"/>
  <c r="FX390" i="4" s="1"/>
  <c r="DA390" i="4"/>
  <c r="FW390" i="4" s="1"/>
  <c r="CZ390" i="4"/>
  <c r="FV390" i="4" s="1"/>
  <c r="CY390" i="4"/>
  <c r="FU390" i="4" s="1"/>
  <c r="CX390" i="4"/>
  <c r="FT390" i="4" s="1"/>
  <c r="CW390" i="4"/>
  <c r="FS390" i="4" s="1"/>
  <c r="CV390" i="4"/>
  <c r="FR390" i="4" s="1"/>
  <c r="CU390" i="4"/>
  <c r="FQ390" i="4" s="1"/>
  <c r="CT390" i="4"/>
  <c r="FP390" i="4" s="1"/>
  <c r="CS390" i="4"/>
  <c r="FO390" i="4" s="1"/>
  <c r="CR390" i="4"/>
  <c r="FN390" i="4" s="1"/>
  <c r="CQ390" i="4"/>
  <c r="FM390" i="4" s="1"/>
  <c r="CP390" i="4"/>
  <c r="FL390" i="4" s="1"/>
  <c r="FK389" i="4"/>
  <c r="FC389" i="4"/>
  <c r="FB389" i="4"/>
  <c r="FA389" i="4"/>
  <c r="EZ389" i="4"/>
  <c r="EY389" i="4"/>
  <c r="EX389" i="4"/>
  <c r="EW389" i="4"/>
  <c r="EV389" i="4"/>
  <c r="EU389" i="4"/>
  <c r="ET389" i="4"/>
  <c r="ES389" i="4"/>
  <c r="ER389" i="4"/>
  <c r="EQ389" i="4"/>
  <c r="EP389" i="4"/>
  <c r="EO389" i="4"/>
  <c r="EN389" i="4"/>
  <c r="EM389" i="4"/>
  <c r="EL389" i="4"/>
  <c r="EK389" i="4"/>
  <c r="EJ389" i="4"/>
  <c r="EI389" i="4"/>
  <c r="EH389" i="4"/>
  <c r="EG389" i="4"/>
  <c r="EF389" i="4"/>
  <c r="EE389" i="4"/>
  <c r="ED389" i="4"/>
  <c r="EC389" i="4"/>
  <c r="EB389" i="4"/>
  <c r="EA389" i="4"/>
  <c r="DZ389" i="4"/>
  <c r="DY389" i="4"/>
  <c r="DX389" i="4"/>
  <c r="DW389" i="4"/>
  <c r="DV389" i="4"/>
  <c r="DU389" i="4"/>
  <c r="DT389" i="4"/>
  <c r="DS389" i="4"/>
  <c r="DR389" i="4"/>
  <c r="DQ389" i="4"/>
  <c r="DP389" i="4"/>
  <c r="DO389" i="4"/>
  <c r="DN389" i="4"/>
  <c r="DM389" i="4"/>
  <c r="DL389" i="4"/>
  <c r="DK389" i="4"/>
  <c r="DJ389" i="4"/>
  <c r="DI389" i="4"/>
  <c r="DH389" i="4"/>
  <c r="DG389" i="4"/>
  <c r="DF389" i="4"/>
  <c r="DE389" i="4"/>
  <c r="GA389" i="4" s="1"/>
  <c r="DD389" i="4"/>
  <c r="FZ389" i="4" s="1"/>
  <c r="DC389" i="4"/>
  <c r="FY389" i="4" s="1"/>
  <c r="DB389" i="4"/>
  <c r="FX389" i="4" s="1"/>
  <c r="DA389" i="4"/>
  <c r="FW389" i="4" s="1"/>
  <c r="CZ389" i="4"/>
  <c r="FV389" i="4" s="1"/>
  <c r="CY389" i="4"/>
  <c r="FU389" i="4" s="1"/>
  <c r="CX389" i="4"/>
  <c r="FT389" i="4" s="1"/>
  <c r="CW389" i="4"/>
  <c r="FS389" i="4" s="1"/>
  <c r="CV389" i="4"/>
  <c r="FR389" i="4" s="1"/>
  <c r="CU389" i="4"/>
  <c r="FQ389" i="4" s="1"/>
  <c r="CT389" i="4"/>
  <c r="FP389" i="4" s="1"/>
  <c r="CS389" i="4"/>
  <c r="FO389" i="4" s="1"/>
  <c r="CR389" i="4"/>
  <c r="FN389" i="4" s="1"/>
  <c r="CQ389" i="4"/>
  <c r="FM389" i="4" s="1"/>
  <c r="CP389" i="4"/>
  <c r="FL389" i="4" s="1"/>
  <c r="FK388" i="4"/>
  <c r="FC388" i="4"/>
  <c r="FB388" i="4"/>
  <c r="FA388" i="4"/>
  <c r="EZ388" i="4"/>
  <c r="EY388" i="4"/>
  <c r="EX388" i="4"/>
  <c r="EW388" i="4"/>
  <c r="EV388" i="4"/>
  <c r="EU388" i="4"/>
  <c r="ET388" i="4"/>
  <c r="ES388" i="4"/>
  <c r="ER388" i="4"/>
  <c r="EQ388" i="4"/>
  <c r="EP388" i="4"/>
  <c r="EO388" i="4"/>
  <c r="EN388" i="4"/>
  <c r="EM388" i="4"/>
  <c r="EL388" i="4"/>
  <c r="EK388" i="4"/>
  <c r="EJ388" i="4"/>
  <c r="EI388" i="4"/>
  <c r="EH388" i="4"/>
  <c r="EG388" i="4"/>
  <c r="EF388" i="4"/>
  <c r="EE388" i="4"/>
  <c r="ED388" i="4"/>
  <c r="EC388" i="4"/>
  <c r="EB388" i="4"/>
  <c r="EA388" i="4"/>
  <c r="DZ388" i="4"/>
  <c r="DY388" i="4"/>
  <c r="DX388" i="4"/>
  <c r="DW388" i="4"/>
  <c r="DV388" i="4"/>
  <c r="DU388" i="4"/>
  <c r="DT388" i="4"/>
  <c r="DS388" i="4"/>
  <c r="DR388" i="4"/>
  <c r="DQ388" i="4"/>
  <c r="DP388" i="4"/>
  <c r="DO388" i="4"/>
  <c r="DN388" i="4"/>
  <c r="DM388" i="4"/>
  <c r="DL388" i="4"/>
  <c r="DK388" i="4"/>
  <c r="DJ388" i="4"/>
  <c r="DI388" i="4"/>
  <c r="DH388" i="4"/>
  <c r="DG388" i="4"/>
  <c r="DF388" i="4"/>
  <c r="DE388" i="4"/>
  <c r="GA388" i="4" s="1"/>
  <c r="DD388" i="4"/>
  <c r="FZ388" i="4" s="1"/>
  <c r="DC388" i="4"/>
  <c r="FY388" i="4" s="1"/>
  <c r="DB388" i="4"/>
  <c r="FX388" i="4" s="1"/>
  <c r="DA388" i="4"/>
  <c r="FW388" i="4" s="1"/>
  <c r="CZ388" i="4"/>
  <c r="FV388" i="4" s="1"/>
  <c r="CY388" i="4"/>
  <c r="FU388" i="4" s="1"/>
  <c r="CX388" i="4"/>
  <c r="FT388" i="4" s="1"/>
  <c r="CW388" i="4"/>
  <c r="FS388" i="4" s="1"/>
  <c r="CV388" i="4"/>
  <c r="FR388" i="4" s="1"/>
  <c r="CU388" i="4"/>
  <c r="FQ388" i="4" s="1"/>
  <c r="CT388" i="4"/>
  <c r="FP388" i="4" s="1"/>
  <c r="CS388" i="4"/>
  <c r="FO388" i="4" s="1"/>
  <c r="CR388" i="4"/>
  <c r="FN388" i="4" s="1"/>
  <c r="CQ388" i="4"/>
  <c r="FM388" i="4" s="1"/>
  <c r="CP388" i="4"/>
  <c r="FL388" i="4" s="1"/>
  <c r="FK387" i="4"/>
  <c r="FC387" i="4"/>
  <c r="FB387" i="4"/>
  <c r="FA387" i="4"/>
  <c r="EZ387" i="4"/>
  <c r="EY387" i="4"/>
  <c r="EX387" i="4"/>
  <c r="EW387" i="4"/>
  <c r="EV387" i="4"/>
  <c r="EU387" i="4"/>
  <c r="ET387" i="4"/>
  <c r="ES387" i="4"/>
  <c r="ER387" i="4"/>
  <c r="EQ387" i="4"/>
  <c r="EP387" i="4"/>
  <c r="EO387" i="4"/>
  <c r="EN387" i="4"/>
  <c r="EM387" i="4"/>
  <c r="EL387" i="4"/>
  <c r="EK387" i="4"/>
  <c r="EJ387" i="4"/>
  <c r="EI387" i="4"/>
  <c r="EH387" i="4"/>
  <c r="EG387" i="4"/>
  <c r="EF387" i="4"/>
  <c r="EE387" i="4"/>
  <c r="ED387" i="4"/>
  <c r="EC387" i="4"/>
  <c r="EB387" i="4"/>
  <c r="EA387" i="4"/>
  <c r="DZ387" i="4"/>
  <c r="DY387" i="4"/>
  <c r="DX387" i="4"/>
  <c r="DW387" i="4"/>
  <c r="DV387" i="4"/>
  <c r="DU387" i="4"/>
  <c r="DT387" i="4"/>
  <c r="DS387" i="4"/>
  <c r="DR387" i="4"/>
  <c r="DQ387" i="4"/>
  <c r="DP387" i="4"/>
  <c r="DO387" i="4"/>
  <c r="DN387" i="4"/>
  <c r="DM387" i="4"/>
  <c r="DL387" i="4"/>
  <c r="DK387" i="4"/>
  <c r="DJ387" i="4"/>
  <c r="DI387" i="4"/>
  <c r="DH387" i="4"/>
  <c r="DG387" i="4"/>
  <c r="DF387" i="4"/>
  <c r="DE387" i="4"/>
  <c r="GA387" i="4" s="1"/>
  <c r="DD387" i="4"/>
  <c r="FZ387" i="4" s="1"/>
  <c r="DC387" i="4"/>
  <c r="FY387" i="4" s="1"/>
  <c r="DB387" i="4"/>
  <c r="FX387" i="4" s="1"/>
  <c r="DA387" i="4"/>
  <c r="FW387" i="4" s="1"/>
  <c r="CZ387" i="4"/>
  <c r="FV387" i="4" s="1"/>
  <c r="CY387" i="4"/>
  <c r="FU387" i="4" s="1"/>
  <c r="CX387" i="4"/>
  <c r="FT387" i="4" s="1"/>
  <c r="CW387" i="4"/>
  <c r="FS387" i="4" s="1"/>
  <c r="CV387" i="4"/>
  <c r="FR387" i="4" s="1"/>
  <c r="CU387" i="4"/>
  <c r="FQ387" i="4" s="1"/>
  <c r="CT387" i="4"/>
  <c r="FP387" i="4" s="1"/>
  <c r="CS387" i="4"/>
  <c r="FO387" i="4" s="1"/>
  <c r="CR387" i="4"/>
  <c r="FN387" i="4" s="1"/>
  <c r="CQ387" i="4"/>
  <c r="FM387" i="4" s="1"/>
  <c r="CP387" i="4"/>
  <c r="FL387" i="4" s="1"/>
  <c r="FK386" i="4"/>
  <c r="FC386" i="4"/>
  <c r="FB386" i="4"/>
  <c r="FA386" i="4"/>
  <c r="EZ386" i="4"/>
  <c r="EY386" i="4"/>
  <c r="EX386" i="4"/>
  <c r="EW386" i="4"/>
  <c r="EV386" i="4"/>
  <c r="EU386" i="4"/>
  <c r="ET386" i="4"/>
  <c r="ES386" i="4"/>
  <c r="ER386" i="4"/>
  <c r="EQ386" i="4"/>
  <c r="EP386" i="4"/>
  <c r="EO386" i="4"/>
  <c r="EN386" i="4"/>
  <c r="EM386" i="4"/>
  <c r="EL386" i="4"/>
  <c r="EK386" i="4"/>
  <c r="EJ386" i="4"/>
  <c r="EI386" i="4"/>
  <c r="EH386" i="4"/>
  <c r="EG386" i="4"/>
  <c r="EF386" i="4"/>
  <c r="EE386" i="4"/>
  <c r="ED386" i="4"/>
  <c r="EC386" i="4"/>
  <c r="EB386" i="4"/>
  <c r="EA386" i="4"/>
  <c r="DZ386" i="4"/>
  <c r="DY386" i="4"/>
  <c r="DX386" i="4"/>
  <c r="DW386" i="4"/>
  <c r="DV386" i="4"/>
  <c r="DU386" i="4"/>
  <c r="DT386" i="4"/>
  <c r="DS386" i="4"/>
  <c r="DR386" i="4"/>
  <c r="DQ386" i="4"/>
  <c r="DP386" i="4"/>
  <c r="DO386" i="4"/>
  <c r="DN386" i="4"/>
  <c r="DM386" i="4"/>
  <c r="DL386" i="4"/>
  <c r="DK386" i="4"/>
  <c r="DJ386" i="4"/>
  <c r="DI386" i="4"/>
  <c r="DH386" i="4"/>
  <c r="DG386" i="4"/>
  <c r="DF386" i="4"/>
  <c r="DE386" i="4"/>
  <c r="GA386" i="4" s="1"/>
  <c r="DD386" i="4"/>
  <c r="FZ386" i="4" s="1"/>
  <c r="DC386" i="4"/>
  <c r="FY386" i="4" s="1"/>
  <c r="DB386" i="4"/>
  <c r="FX386" i="4" s="1"/>
  <c r="DA386" i="4"/>
  <c r="FW386" i="4" s="1"/>
  <c r="CZ386" i="4"/>
  <c r="FV386" i="4" s="1"/>
  <c r="CY386" i="4"/>
  <c r="FU386" i="4" s="1"/>
  <c r="CX386" i="4"/>
  <c r="FT386" i="4" s="1"/>
  <c r="CW386" i="4"/>
  <c r="FS386" i="4" s="1"/>
  <c r="CV386" i="4"/>
  <c r="FR386" i="4" s="1"/>
  <c r="CU386" i="4"/>
  <c r="FQ386" i="4" s="1"/>
  <c r="CT386" i="4"/>
  <c r="FP386" i="4" s="1"/>
  <c r="CS386" i="4"/>
  <c r="FO386" i="4" s="1"/>
  <c r="CR386" i="4"/>
  <c r="FN386" i="4" s="1"/>
  <c r="CQ386" i="4"/>
  <c r="FM386" i="4" s="1"/>
  <c r="CP386" i="4"/>
  <c r="FL386" i="4" s="1"/>
  <c r="FK385" i="4"/>
  <c r="FC385" i="4"/>
  <c r="FB385" i="4"/>
  <c r="FA385" i="4"/>
  <c r="EZ385" i="4"/>
  <c r="EY385" i="4"/>
  <c r="EX385" i="4"/>
  <c r="EW385" i="4"/>
  <c r="EV385" i="4"/>
  <c r="EU385" i="4"/>
  <c r="ET385" i="4"/>
  <c r="ES385" i="4"/>
  <c r="ER385" i="4"/>
  <c r="EQ385" i="4"/>
  <c r="EP385" i="4"/>
  <c r="EO385" i="4"/>
  <c r="EN385" i="4"/>
  <c r="EM385" i="4"/>
  <c r="EL385" i="4"/>
  <c r="EK385" i="4"/>
  <c r="EJ385" i="4"/>
  <c r="EI385" i="4"/>
  <c r="EH385" i="4"/>
  <c r="EG385" i="4"/>
  <c r="EF385" i="4"/>
  <c r="EE385" i="4"/>
  <c r="ED385" i="4"/>
  <c r="EC385" i="4"/>
  <c r="EB385" i="4"/>
  <c r="EA385" i="4"/>
  <c r="DZ385" i="4"/>
  <c r="DY385" i="4"/>
  <c r="DX385" i="4"/>
  <c r="DW385" i="4"/>
  <c r="DV385" i="4"/>
  <c r="DU385" i="4"/>
  <c r="DT385" i="4"/>
  <c r="DS385" i="4"/>
  <c r="DR385" i="4"/>
  <c r="DQ385" i="4"/>
  <c r="DP385" i="4"/>
  <c r="DO385" i="4"/>
  <c r="DN385" i="4"/>
  <c r="DM385" i="4"/>
  <c r="DL385" i="4"/>
  <c r="DK385" i="4"/>
  <c r="DJ385" i="4"/>
  <c r="DI385" i="4"/>
  <c r="DH385" i="4"/>
  <c r="DG385" i="4"/>
  <c r="DF385" i="4"/>
  <c r="DE385" i="4"/>
  <c r="GA385" i="4" s="1"/>
  <c r="DD385" i="4"/>
  <c r="FZ385" i="4" s="1"/>
  <c r="DC385" i="4"/>
  <c r="FY385" i="4" s="1"/>
  <c r="DB385" i="4"/>
  <c r="FX385" i="4" s="1"/>
  <c r="DA385" i="4"/>
  <c r="FW385" i="4" s="1"/>
  <c r="CZ385" i="4"/>
  <c r="FV385" i="4" s="1"/>
  <c r="CY385" i="4"/>
  <c r="FU385" i="4" s="1"/>
  <c r="CX385" i="4"/>
  <c r="FT385" i="4" s="1"/>
  <c r="CW385" i="4"/>
  <c r="FS385" i="4" s="1"/>
  <c r="CV385" i="4"/>
  <c r="FR385" i="4" s="1"/>
  <c r="CU385" i="4"/>
  <c r="FQ385" i="4" s="1"/>
  <c r="CT385" i="4"/>
  <c r="FP385" i="4" s="1"/>
  <c r="CS385" i="4"/>
  <c r="FO385" i="4" s="1"/>
  <c r="CR385" i="4"/>
  <c r="FN385" i="4" s="1"/>
  <c r="CQ385" i="4"/>
  <c r="FM385" i="4" s="1"/>
  <c r="CP385" i="4"/>
  <c r="FL385" i="4" s="1"/>
  <c r="FK384" i="4"/>
  <c r="FC384" i="4"/>
  <c r="FB384" i="4"/>
  <c r="FA384" i="4"/>
  <c r="EZ384" i="4"/>
  <c r="EY384" i="4"/>
  <c r="EX384" i="4"/>
  <c r="EW384" i="4"/>
  <c r="EV384" i="4"/>
  <c r="EU384" i="4"/>
  <c r="ET384" i="4"/>
  <c r="ES384" i="4"/>
  <c r="ER384" i="4"/>
  <c r="EQ384" i="4"/>
  <c r="EP384" i="4"/>
  <c r="EO384" i="4"/>
  <c r="EN384" i="4"/>
  <c r="EM384" i="4"/>
  <c r="EL384" i="4"/>
  <c r="EK384" i="4"/>
  <c r="EJ384" i="4"/>
  <c r="EI384" i="4"/>
  <c r="EH384" i="4"/>
  <c r="EG384" i="4"/>
  <c r="EF384" i="4"/>
  <c r="EE384" i="4"/>
  <c r="ED384" i="4"/>
  <c r="EC384" i="4"/>
  <c r="EB384" i="4"/>
  <c r="EA384" i="4"/>
  <c r="DZ384" i="4"/>
  <c r="DY384" i="4"/>
  <c r="DX384" i="4"/>
  <c r="DW384" i="4"/>
  <c r="DV384" i="4"/>
  <c r="DU384" i="4"/>
  <c r="DT384" i="4"/>
  <c r="DS384" i="4"/>
  <c r="DR384" i="4"/>
  <c r="DQ384" i="4"/>
  <c r="DP384" i="4"/>
  <c r="DO384" i="4"/>
  <c r="DN384" i="4"/>
  <c r="DM384" i="4"/>
  <c r="DL384" i="4"/>
  <c r="DK384" i="4"/>
  <c r="DJ384" i="4"/>
  <c r="DI384" i="4"/>
  <c r="DH384" i="4"/>
  <c r="DG384" i="4"/>
  <c r="DF384" i="4"/>
  <c r="DE384" i="4"/>
  <c r="GA384" i="4" s="1"/>
  <c r="DD384" i="4"/>
  <c r="FZ384" i="4" s="1"/>
  <c r="DC384" i="4"/>
  <c r="FY384" i="4" s="1"/>
  <c r="DB384" i="4"/>
  <c r="FX384" i="4" s="1"/>
  <c r="DA384" i="4"/>
  <c r="FW384" i="4" s="1"/>
  <c r="CZ384" i="4"/>
  <c r="FV384" i="4" s="1"/>
  <c r="CY384" i="4"/>
  <c r="FU384" i="4" s="1"/>
  <c r="CX384" i="4"/>
  <c r="FT384" i="4" s="1"/>
  <c r="CW384" i="4"/>
  <c r="FS384" i="4" s="1"/>
  <c r="CV384" i="4"/>
  <c r="FR384" i="4" s="1"/>
  <c r="CU384" i="4"/>
  <c r="FQ384" i="4" s="1"/>
  <c r="CT384" i="4"/>
  <c r="FP384" i="4" s="1"/>
  <c r="CS384" i="4"/>
  <c r="FO384" i="4" s="1"/>
  <c r="CR384" i="4"/>
  <c r="FN384" i="4" s="1"/>
  <c r="CQ384" i="4"/>
  <c r="FM384" i="4" s="1"/>
  <c r="CP384" i="4"/>
  <c r="FL384" i="4" s="1"/>
  <c r="FK383" i="4"/>
  <c r="FC383" i="4"/>
  <c r="FB383" i="4"/>
  <c r="FA383" i="4"/>
  <c r="EZ383" i="4"/>
  <c r="EY383" i="4"/>
  <c r="EX383" i="4"/>
  <c r="EW383" i="4"/>
  <c r="EV383" i="4"/>
  <c r="EU383" i="4"/>
  <c r="ET383" i="4"/>
  <c r="ES383" i="4"/>
  <c r="ER383" i="4"/>
  <c r="EQ383" i="4"/>
  <c r="EP383" i="4"/>
  <c r="EO383" i="4"/>
  <c r="EN383" i="4"/>
  <c r="EM383" i="4"/>
  <c r="EL383" i="4"/>
  <c r="EK383" i="4"/>
  <c r="EJ383" i="4"/>
  <c r="EI383" i="4"/>
  <c r="EH383" i="4"/>
  <c r="EG383" i="4"/>
  <c r="EF383" i="4"/>
  <c r="EE383" i="4"/>
  <c r="ED383" i="4"/>
  <c r="EC383" i="4"/>
  <c r="EB383" i="4"/>
  <c r="EA383" i="4"/>
  <c r="DZ383" i="4"/>
  <c r="DY383" i="4"/>
  <c r="DX383" i="4"/>
  <c r="DW383" i="4"/>
  <c r="DV383" i="4"/>
  <c r="DU383" i="4"/>
  <c r="DT383" i="4"/>
  <c r="DS383" i="4"/>
  <c r="DR383" i="4"/>
  <c r="DQ383" i="4"/>
  <c r="DP383" i="4"/>
  <c r="DO383" i="4"/>
  <c r="DN383" i="4"/>
  <c r="DM383" i="4"/>
  <c r="DL383" i="4"/>
  <c r="DK383" i="4"/>
  <c r="DJ383" i="4"/>
  <c r="DI383" i="4"/>
  <c r="DH383" i="4"/>
  <c r="DG383" i="4"/>
  <c r="DF383" i="4"/>
  <c r="DE383" i="4"/>
  <c r="GA383" i="4" s="1"/>
  <c r="DD383" i="4"/>
  <c r="FZ383" i="4" s="1"/>
  <c r="DC383" i="4"/>
  <c r="FY383" i="4" s="1"/>
  <c r="DB383" i="4"/>
  <c r="FX383" i="4" s="1"/>
  <c r="DA383" i="4"/>
  <c r="FW383" i="4" s="1"/>
  <c r="CZ383" i="4"/>
  <c r="FV383" i="4" s="1"/>
  <c r="CY383" i="4"/>
  <c r="FU383" i="4" s="1"/>
  <c r="CX383" i="4"/>
  <c r="FT383" i="4" s="1"/>
  <c r="CW383" i="4"/>
  <c r="FS383" i="4" s="1"/>
  <c r="CV383" i="4"/>
  <c r="FR383" i="4" s="1"/>
  <c r="CU383" i="4"/>
  <c r="FQ383" i="4" s="1"/>
  <c r="CT383" i="4"/>
  <c r="FP383" i="4" s="1"/>
  <c r="CS383" i="4"/>
  <c r="FO383" i="4" s="1"/>
  <c r="CR383" i="4"/>
  <c r="FN383" i="4" s="1"/>
  <c r="CQ383" i="4"/>
  <c r="FM383" i="4" s="1"/>
  <c r="CP383" i="4"/>
  <c r="FL383" i="4" s="1"/>
  <c r="FK382" i="4"/>
  <c r="FC382" i="4"/>
  <c r="FB382" i="4"/>
  <c r="FA382" i="4"/>
  <c r="EZ382" i="4"/>
  <c r="EY382" i="4"/>
  <c r="EX382" i="4"/>
  <c r="EW382" i="4"/>
  <c r="EV382" i="4"/>
  <c r="EU382" i="4"/>
  <c r="ET382" i="4"/>
  <c r="ES382" i="4"/>
  <c r="ER382" i="4"/>
  <c r="EQ382" i="4"/>
  <c r="EP382" i="4"/>
  <c r="EO382" i="4"/>
  <c r="EN382" i="4"/>
  <c r="EM382" i="4"/>
  <c r="EL382" i="4"/>
  <c r="EK382" i="4"/>
  <c r="EJ382" i="4"/>
  <c r="EI382" i="4"/>
  <c r="EH382" i="4"/>
  <c r="EG382" i="4"/>
  <c r="EF382" i="4"/>
  <c r="EE382" i="4"/>
  <c r="ED382" i="4"/>
  <c r="EC382" i="4"/>
  <c r="EB382" i="4"/>
  <c r="EA382" i="4"/>
  <c r="DZ382" i="4"/>
  <c r="DY382" i="4"/>
  <c r="DX382" i="4"/>
  <c r="DW382" i="4"/>
  <c r="DV382" i="4"/>
  <c r="DU382" i="4"/>
  <c r="DT382" i="4"/>
  <c r="DS382" i="4"/>
  <c r="DR382" i="4"/>
  <c r="DQ382" i="4"/>
  <c r="DP382" i="4"/>
  <c r="DO382" i="4"/>
  <c r="DN382" i="4"/>
  <c r="DM382" i="4"/>
  <c r="DL382" i="4"/>
  <c r="DK382" i="4"/>
  <c r="DJ382" i="4"/>
  <c r="DI382" i="4"/>
  <c r="DH382" i="4"/>
  <c r="DG382" i="4"/>
  <c r="DF382" i="4"/>
  <c r="DE382" i="4"/>
  <c r="GA382" i="4" s="1"/>
  <c r="DD382" i="4"/>
  <c r="FZ382" i="4" s="1"/>
  <c r="DC382" i="4"/>
  <c r="FY382" i="4" s="1"/>
  <c r="DB382" i="4"/>
  <c r="FX382" i="4" s="1"/>
  <c r="DA382" i="4"/>
  <c r="FW382" i="4" s="1"/>
  <c r="CZ382" i="4"/>
  <c r="FV382" i="4" s="1"/>
  <c r="CY382" i="4"/>
  <c r="FU382" i="4" s="1"/>
  <c r="CX382" i="4"/>
  <c r="FT382" i="4" s="1"/>
  <c r="CW382" i="4"/>
  <c r="FS382" i="4" s="1"/>
  <c r="CV382" i="4"/>
  <c r="FR382" i="4" s="1"/>
  <c r="CU382" i="4"/>
  <c r="FQ382" i="4" s="1"/>
  <c r="CT382" i="4"/>
  <c r="FP382" i="4" s="1"/>
  <c r="CS382" i="4"/>
  <c r="FO382" i="4" s="1"/>
  <c r="CR382" i="4"/>
  <c r="FN382" i="4" s="1"/>
  <c r="CQ382" i="4"/>
  <c r="FM382" i="4" s="1"/>
  <c r="CP382" i="4"/>
  <c r="FL382" i="4" s="1"/>
  <c r="FK381" i="4"/>
  <c r="FC381" i="4"/>
  <c r="FB381" i="4"/>
  <c r="FA381" i="4"/>
  <c r="EZ381" i="4"/>
  <c r="EY381" i="4"/>
  <c r="EX381" i="4"/>
  <c r="EW381" i="4"/>
  <c r="EV381" i="4"/>
  <c r="EU381" i="4"/>
  <c r="ET381" i="4"/>
  <c r="ES381" i="4"/>
  <c r="ER381" i="4"/>
  <c r="EQ381" i="4"/>
  <c r="EP381" i="4"/>
  <c r="EO381" i="4"/>
  <c r="EN381" i="4"/>
  <c r="EM381" i="4"/>
  <c r="EL381" i="4"/>
  <c r="EK381" i="4"/>
  <c r="EJ381" i="4"/>
  <c r="EI381" i="4"/>
  <c r="EH381" i="4"/>
  <c r="EG381" i="4"/>
  <c r="EF381" i="4"/>
  <c r="EE381" i="4"/>
  <c r="ED381" i="4"/>
  <c r="EC381" i="4"/>
  <c r="EB381" i="4"/>
  <c r="EA381" i="4"/>
  <c r="DZ381" i="4"/>
  <c r="DY381" i="4"/>
  <c r="DX381" i="4"/>
  <c r="DW381" i="4"/>
  <c r="DV381" i="4"/>
  <c r="DU381" i="4"/>
  <c r="DT381" i="4"/>
  <c r="DS381" i="4"/>
  <c r="DR381" i="4"/>
  <c r="DQ381" i="4"/>
  <c r="DP381" i="4"/>
  <c r="DO381" i="4"/>
  <c r="DN381" i="4"/>
  <c r="DM381" i="4"/>
  <c r="DL381" i="4"/>
  <c r="DK381" i="4"/>
  <c r="DJ381" i="4"/>
  <c r="DI381" i="4"/>
  <c r="DH381" i="4"/>
  <c r="DG381" i="4"/>
  <c r="DF381" i="4"/>
  <c r="DE381" i="4"/>
  <c r="GA381" i="4" s="1"/>
  <c r="DD381" i="4"/>
  <c r="FZ381" i="4" s="1"/>
  <c r="DC381" i="4"/>
  <c r="FY381" i="4" s="1"/>
  <c r="DB381" i="4"/>
  <c r="FX381" i="4" s="1"/>
  <c r="DA381" i="4"/>
  <c r="FW381" i="4" s="1"/>
  <c r="CZ381" i="4"/>
  <c r="FV381" i="4" s="1"/>
  <c r="CY381" i="4"/>
  <c r="FU381" i="4" s="1"/>
  <c r="CX381" i="4"/>
  <c r="FT381" i="4" s="1"/>
  <c r="CW381" i="4"/>
  <c r="FS381" i="4" s="1"/>
  <c r="CV381" i="4"/>
  <c r="FR381" i="4" s="1"/>
  <c r="CU381" i="4"/>
  <c r="FQ381" i="4" s="1"/>
  <c r="CT381" i="4"/>
  <c r="FP381" i="4" s="1"/>
  <c r="CS381" i="4"/>
  <c r="FO381" i="4" s="1"/>
  <c r="CR381" i="4"/>
  <c r="FN381" i="4" s="1"/>
  <c r="CQ381" i="4"/>
  <c r="FM381" i="4" s="1"/>
  <c r="CP381" i="4"/>
  <c r="FL381" i="4" s="1"/>
  <c r="FK380" i="4"/>
  <c r="FC380" i="4"/>
  <c r="FB380" i="4"/>
  <c r="FA380" i="4"/>
  <c r="EZ380" i="4"/>
  <c r="EY380" i="4"/>
  <c r="EX380" i="4"/>
  <c r="EW380" i="4"/>
  <c r="EV380" i="4"/>
  <c r="EU380" i="4"/>
  <c r="ET380" i="4"/>
  <c r="ES380" i="4"/>
  <c r="ER380" i="4"/>
  <c r="EQ380" i="4"/>
  <c r="EP380" i="4"/>
  <c r="EO380" i="4"/>
  <c r="EN380" i="4"/>
  <c r="EM380" i="4"/>
  <c r="EL380" i="4"/>
  <c r="EK380" i="4"/>
  <c r="EJ380" i="4"/>
  <c r="EI380" i="4"/>
  <c r="EH380" i="4"/>
  <c r="EG380" i="4"/>
  <c r="EF380" i="4"/>
  <c r="EE380" i="4"/>
  <c r="ED380" i="4"/>
  <c r="EC380" i="4"/>
  <c r="EB380" i="4"/>
  <c r="EA380" i="4"/>
  <c r="DZ380" i="4"/>
  <c r="DY380" i="4"/>
  <c r="DX380" i="4"/>
  <c r="DW380" i="4"/>
  <c r="DV380" i="4"/>
  <c r="DU380" i="4"/>
  <c r="DT380" i="4"/>
  <c r="DS380" i="4"/>
  <c r="DR380" i="4"/>
  <c r="DQ380" i="4"/>
  <c r="DP380" i="4"/>
  <c r="DO380" i="4"/>
  <c r="DN380" i="4"/>
  <c r="DM380" i="4"/>
  <c r="DL380" i="4"/>
  <c r="DK380" i="4"/>
  <c r="DJ380" i="4"/>
  <c r="DI380" i="4"/>
  <c r="DH380" i="4"/>
  <c r="DG380" i="4"/>
  <c r="DF380" i="4"/>
  <c r="DE380" i="4"/>
  <c r="GA380" i="4" s="1"/>
  <c r="DD380" i="4"/>
  <c r="FZ380" i="4" s="1"/>
  <c r="DC380" i="4"/>
  <c r="FY380" i="4" s="1"/>
  <c r="DB380" i="4"/>
  <c r="FX380" i="4" s="1"/>
  <c r="DA380" i="4"/>
  <c r="FW380" i="4" s="1"/>
  <c r="CZ380" i="4"/>
  <c r="FV380" i="4" s="1"/>
  <c r="CY380" i="4"/>
  <c r="FU380" i="4" s="1"/>
  <c r="CX380" i="4"/>
  <c r="FT380" i="4" s="1"/>
  <c r="CW380" i="4"/>
  <c r="FS380" i="4" s="1"/>
  <c r="CV380" i="4"/>
  <c r="FR380" i="4" s="1"/>
  <c r="CU380" i="4"/>
  <c r="FQ380" i="4" s="1"/>
  <c r="CT380" i="4"/>
  <c r="FP380" i="4" s="1"/>
  <c r="CS380" i="4"/>
  <c r="FO380" i="4" s="1"/>
  <c r="CR380" i="4"/>
  <c r="FN380" i="4" s="1"/>
  <c r="CQ380" i="4"/>
  <c r="FM380" i="4" s="1"/>
  <c r="CP380" i="4"/>
  <c r="FL380" i="4" s="1"/>
  <c r="FK379" i="4"/>
  <c r="FC379" i="4"/>
  <c r="FB379" i="4"/>
  <c r="FA379" i="4"/>
  <c r="EZ379" i="4"/>
  <c r="EY379" i="4"/>
  <c r="EX379" i="4"/>
  <c r="EW379" i="4"/>
  <c r="EV379" i="4"/>
  <c r="EU379" i="4"/>
  <c r="ET379" i="4"/>
  <c r="ES379" i="4"/>
  <c r="ER379" i="4"/>
  <c r="EQ379" i="4"/>
  <c r="EP379" i="4"/>
  <c r="EO379" i="4"/>
  <c r="EN379" i="4"/>
  <c r="EM379" i="4"/>
  <c r="EL379" i="4"/>
  <c r="EK379" i="4"/>
  <c r="EJ379" i="4"/>
  <c r="EI379" i="4"/>
  <c r="EH379" i="4"/>
  <c r="EG379" i="4"/>
  <c r="EF379" i="4"/>
  <c r="EE379" i="4"/>
  <c r="ED379" i="4"/>
  <c r="EC379" i="4"/>
  <c r="EB379" i="4"/>
  <c r="EA379" i="4"/>
  <c r="DZ379" i="4"/>
  <c r="DY379" i="4"/>
  <c r="DX379" i="4"/>
  <c r="DW379" i="4"/>
  <c r="DV379" i="4"/>
  <c r="DU379" i="4"/>
  <c r="DT379" i="4"/>
  <c r="DS379" i="4"/>
  <c r="DR379" i="4"/>
  <c r="DQ379" i="4"/>
  <c r="DP379" i="4"/>
  <c r="DO379" i="4"/>
  <c r="DN379" i="4"/>
  <c r="DM379" i="4"/>
  <c r="DL379" i="4"/>
  <c r="DK379" i="4"/>
  <c r="DJ379" i="4"/>
  <c r="DI379" i="4"/>
  <c r="DH379" i="4"/>
  <c r="DG379" i="4"/>
  <c r="DF379" i="4"/>
  <c r="DE379" i="4"/>
  <c r="GA379" i="4" s="1"/>
  <c r="DD379" i="4"/>
  <c r="FZ379" i="4" s="1"/>
  <c r="DC379" i="4"/>
  <c r="FY379" i="4" s="1"/>
  <c r="DB379" i="4"/>
  <c r="FX379" i="4" s="1"/>
  <c r="DA379" i="4"/>
  <c r="FW379" i="4" s="1"/>
  <c r="CZ379" i="4"/>
  <c r="FV379" i="4" s="1"/>
  <c r="CY379" i="4"/>
  <c r="FU379" i="4" s="1"/>
  <c r="CX379" i="4"/>
  <c r="FT379" i="4" s="1"/>
  <c r="CW379" i="4"/>
  <c r="FS379" i="4" s="1"/>
  <c r="CV379" i="4"/>
  <c r="FR379" i="4" s="1"/>
  <c r="CU379" i="4"/>
  <c r="FQ379" i="4" s="1"/>
  <c r="CT379" i="4"/>
  <c r="FP379" i="4" s="1"/>
  <c r="CS379" i="4"/>
  <c r="FO379" i="4" s="1"/>
  <c r="CR379" i="4"/>
  <c r="FN379" i="4" s="1"/>
  <c r="CQ379" i="4"/>
  <c r="FM379" i="4" s="1"/>
  <c r="CP379" i="4"/>
  <c r="FL379" i="4" s="1"/>
  <c r="FK378" i="4"/>
  <c r="FC378" i="4"/>
  <c r="FB378" i="4"/>
  <c r="FA378" i="4"/>
  <c r="EZ378" i="4"/>
  <c r="EY378" i="4"/>
  <c r="EX378" i="4"/>
  <c r="EW378" i="4"/>
  <c r="EV378" i="4"/>
  <c r="EU378" i="4"/>
  <c r="ET378" i="4"/>
  <c r="ES378" i="4"/>
  <c r="ER378" i="4"/>
  <c r="EQ378" i="4"/>
  <c r="EP378" i="4"/>
  <c r="EO378" i="4"/>
  <c r="EN378" i="4"/>
  <c r="EM378" i="4"/>
  <c r="EL378" i="4"/>
  <c r="EK378" i="4"/>
  <c r="EJ378" i="4"/>
  <c r="EI378" i="4"/>
  <c r="EH378" i="4"/>
  <c r="EG378" i="4"/>
  <c r="EF378" i="4"/>
  <c r="EE378" i="4"/>
  <c r="ED378" i="4"/>
  <c r="EC378" i="4"/>
  <c r="EB378" i="4"/>
  <c r="EA378" i="4"/>
  <c r="DZ378" i="4"/>
  <c r="DY378" i="4"/>
  <c r="DX378" i="4"/>
  <c r="DW378" i="4"/>
  <c r="DV378" i="4"/>
  <c r="DU378" i="4"/>
  <c r="DT378" i="4"/>
  <c r="DS378" i="4"/>
  <c r="DR378" i="4"/>
  <c r="DQ378" i="4"/>
  <c r="DP378" i="4"/>
  <c r="DO378" i="4"/>
  <c r="DN378" i="4"/>
  <c r="DM378" i="4"/>
  <c r="DL378" i="4"/>
  <c r="DK378" i="4"/>
  <c r="DJ378" i="4"/>
  <c r="DI378" i="4"/>
  <c r="DH378" i="4"/>
  <c r="DG378" i="4"/>
  <c r="DF378" i="4"/>
  <c r="DE378" i="4"/>
  <c r="GA378" i="4" s="1"/>
  <c r="DD378" i="4"/>
  <c r="FZ378" i="4" s="1"/>
  <c r="DC378" i="4"/>
  <c r="FY378" i="4" s="1"/>
  <c r="DB378" i="4"/>
  <c r="FX378" i="4" s="1"/>
  <c r="DA378" i="4"/>
  <c r="FW378" i="4" s="1"/>
  <c r="CZ378" i="4"/>
  <c r="FV378" i="4" s="1"/>
  <c r="CY378" i="4"/>
  <c r="FU378" i="4" s="1"/>
  <c r="CX378" i="4"/>
  <c r="FT378" i="4" s="1"/>
  <c r="CW378" i="4"/>
  <c r="FS378" i="4" s="1"/>
  <c r="CV378" i="4"/>
  <c r="FR378" i="4" s="1"/>
  <c r="CU378" i="4"/>
  <c r="FQ378" i="4" s="1"/>
  <c r="CT378" i="4"/>
  <c r="FP378" i="4" s="1"/>
  <c r="CS378" i="4"/>
  <c r="FO378" i="4" s="1"/>
  <c r="CR378" i="4"/>
  <c r="FN378" i="4" s="1"/>
  <c r="CQ378" i="4"/>
  <c r="FM378" i="4" s="1"/>
  <c r="CP378" i="4"/>
  <c r="FL378" i="4" s="1"/>
  <c r="FK377" i="4"/>
  <c r="FC377" i="4"/>
  <c r="FB377" i="4"/>
  <c r="FA377" i="4"/>
  <c r="EZ377" i="4"/>
  <c r="EY377" i="4"/>
  <c r="EX377" i="4"/>
  <c r="EW377" i="4"/>
  <c r="EV377" i="4"/>
  <c r="EU377" i="4"/>
  <c r="ET377" i="4"/>
  <c r="ES377" i="4"/>
  <c r="ER377" i="4"/>
  <c r="EQ377" i="4"/>
  <c r="EP377" i="4"/>
  <c r="EO377" i="4"/>
  <c r="EN377" i="4"/>
  <c r="EM377" i="4"/>
  <c r="EL377" i="4"/>
  <c r="EK377" i="4"/>
  <c r="EJ377" i="4"/>
  <c r="EI377" i="4"/>
  <c r="EH377" i="4"/>
  <c r="EG377" i="4"/>
  <c r="EF377" i="4"/>
  <c r="EE377" i="4"/>
  <c r="ED377" i="4"/>
  <c r="EC377" i="4"/>
  <c r="EB377" i="4"/>
  <c r="EA377" i="4"/>
  <c r="DZ377" i="4"/>
  <c r="DY377" i="4"/>
  <c r="DX377" i="4"/>
  <c r="DW377" i="4"/>
  <c r="DV377" i="4"/>
  <c r="DU377" i="4"/>
  <c r="DT377" i="4"/>
  <c r="DS377" i="4"/>
  <c r="DR377" i="4"/>
  <c r="DQ377" i="4"/>
  <c r="DP377" i="4"/>
  <c r="DO377" i="4"/>
  <c r="DN377" i="4"/>
  <c r="DM377" i="4"/>
  <c r="DL377" i="4"/>
  <c r="DK377" i="4"/>
  <c r="DJ377" i="4"/>
  <c r="DI377" i="4"/>
  <c r="DH377" i="4"/>
  <c r="DG377" i="4"/>
  <c r="DF377" i="4"/>
  <c r="DE377" i="4"/>
  <c r="GA377" i="4" s="1"/>
  <c r="DD377" i="4"/>
  <c r="FZ377" i="4" s="1"/>
  <c r="DC377" i="4"/>
  <c r="FY377" i="4" s="1"/>
  <c r="DB377" i="4"/>
  <c r="FX377" i="4" s="1"/>
  <c r="DA377" i="4"/>
  <c r="FW377" i="4" s="1"/>
  <c r="CZ377" i="4"/>
  <c r="FV377" i="4" s="1"/>
  <c r="CY377" i="4"/>
  <c r="FU377" i="4" s="1"/>
  <c r="CX377" i="4"/>
  <c r="FT377" i="4" s="1"/>
  <c r="CW377" i="4"/>
  <c r="FS377" i="4" s="1"/>
  <c r="CV377" i="4"/>
  <c r="FR377" i="4" s="1"/>
  <c r="CU377" i="4"/>
  <c r="FQ377" i="4" s="1"/>
  <c r="CT377" i="4"/>
  <c r="FP377" i="4" s="1"/>
  <c r="CS377" i="4"/>
  <c r="FO377" i="4" s="1"/>
  <c r="CR377" i="4"/>
  <c r="FN377" i="4" s="1"/>
  <c r="CQ377" i="4"/>
  <c r="FM377" i="4" s="1"/>
  <c r="CP377" i="4"/>
  <c r="FL377" i="4" s="1"/>
  <c r="FK376" i="4"/>
  <c r="FC376" i="4"/>
  <c r="FB376" i="4"/>
  <c r="FA376" i="4"/>
  <c r="EZ376" i="4"/>
  <c r="EY376" i="4"/>
  <c r="EX376" i="4"/>
  <c r="EW376" i="4"/>
  <c r="EV376" i="4"/>
  <c r="EU376" i="4"/>
  <c r="ET376" i="4"/>
  <c r="ES376" i="4"/>
  <c r="ER376" i="4"/>
  <c r="EQ376" i="4"/>
  <c r="EP376" i="4"/>
  <c r="EO376" i="4"/>
  <c r="EN376" i="4"/>
  <c r="EM376" i="4"/>
  <c r="EL376" i="4"/>
  <c r="EK376" i="4"/>
  <c r="EJ376" i="4"/>
  <c r="EI376" i="4"/>
  <c r="EH376" i="4"/>
  <c r="EG376" i="4"/>
  <c r="EF376" i="4"/>
  <c r="EE376" i="4"/>
  <c r="ED376" i="4"/>
  <c r="EC376" i="4"/>
  <c r="EB376" i="4"/>
  <c r="EA376" i="4"/>
  <c r="DZ376" i="4"/>
  <c r="DY376" i="4"/>
  <c r="DX376" i="4"/>
  <c r="DW376" i="4"/>
  <c r="DV376" i="4"/>
  <c r="DU376" i="4"/>
  <c r="DT376" i="4"/>
  <c r="DS376" i="4"/>
  <c r="DR376" i="4"/>
  <c r="DQ376" i="4"/>
  <c r="DP376" i="4"/>
  <c r="DO376" i="4"/>
  <c r="DN376" i="4"/>
  <c r="DM376" i="4"/>
  <c r="DL376" i="4"/>
  <c r="DK376" i="4"/>
  <c r="DJ376" i="4"/>
  <c r="DI376" i="4"/>
  <c r="DH376" i="4"/>
  <c r="DG376" i="4"/>
  <c r="DF376" i="4"/>
  <c r="DE376" i="4"/>
  <c r="GA376" i="4" s="1"/>
  <c r="DD376" i="4"/>
  <c r="FZ376" i="4" s="1"/>
  <c r="DC376" i="4"/>
  <c r="FY376" i="4" s="1"/>
  <c r="DB376" i="4"/>
  <c r="FX376" i="4" s="1"/>
  <c r="DA376" i="4"/>
  <c r="FW376" i="4" s="1"/>
  <c r="CZ376" i="4"/>
  <c r="FV376" i="4" s="1"/>
  <c r="CY376" i="4"/>
  <c r="FU376" i="4" s="1"/>
  <c r="CX376" i="4"/>
  <c r="FT376" i="4" s="1"/>
  <c r="CW376" i="4"/>
  <c r="FS376" i="4" s="1"/>
  <c r="CV376" i="4"/>
  <c r="FR376" i="4" s="1"/>
  <c r="CU376" i="4"/>
  <c r="FQ376" i="4" s="1"/>
  <c r="CT376" i="4"/>
  <c r="FP376" i="4" s="1"/>
  <c r="CS376" i="4"/>
  <c r="FO376" i="4" s="1"/>
  <c r="CR376" i="4"/>
  <c r="FN376" i="4" s="1"/>
  <c r="CQ376" i="4"/>
  <c r="FM376" i="4" s="1"/>
  <c r="CP376" i="4"/>
  <c r="FL376" i="4" s="1"/>
  <c r="FK375" i="4"/>
  <c r="FC375" i="4"/>
  <c r="FB375" i="4"/>
  <c r="FA375" i="4"/>
  <c r="EZ375" i="4"/>
  <c r="EY375" i="4"/>
  <c r="EX375" i="4"/>
  <c r="EW375" i="4"/>
  <c r="EV375" i="4"/>
  <c r="EU375" i="4"/>
  <c r="ET375" i="4"/>
  <c r="ES375" i="4"/>
  <c r="ER375" i="4"/>
  <c r="EQ375" i="4"/>
  <c r="EP375" i="4"/>
  <c r="EO375" i="4"/>
  <c r="EN375" i="4"/>
  <c r="EM375" i="4"/>
  <c r="EL375" i="4"/>
  <c r="EK375" i="4"/>
  <c r="EJ375" i="4"/>
  <c r="EI375" i="4"/>
  <c r="EH375" i="4"/>
  <c r="EG375" i="4"/>
  <c r="EF375" i="4"/>
  <c r="EE375" i="4"/>
  <c r="ED375" i="4"/>
  <c r="EC375" i="4"/>
  <c r="EB375" i="4"/>
  <c r="EA375" i="4"/>
  <c r="DZ375" i="4"/>
  <c r="DY375" i="4"/>
  <c r="DX375" i="4"/>
  <c r="DW375" i="4"/>
  <c r="DV375" i="4"/>
  <c r="DU375" i="4"/>
  <c r="DT375" i="4"/>
  <c r="DS375" i="4"/>
  <c r="DR375" i="4"/>
  <c r="DQ375" i="4"/>
  <c r="DP375" i="4"/>
  <c r="DO375" i="4"/>
  <c r="DN375" i="4"/>
  <c r="DM375" i="4"/>
  <c r="DL375" i="4"/>
  <c r="DK375" i="4"/>
  <c r="DJ375" i="4"/>
  <c r="DI375" i="4"/>
  <c r="DH375" i="4"/>
  <c r="DG375" i="4"/>
  <c r="DF375" i="4"/>
  <c r="DE375" i="4"/>
  <c r="GA375" i="4" s="1"/>
  <c r="DD375" i="4"/>
  <c r="FZ375" i="4" s="1"/>
  <c r="DC375" i="4"/>
  <c r="FY375" i="4" s="1"/>
  <c r="DB375" i="4"/>
  <c r="FX375" i="4" s="1"/>
  <c r="DA375" i="4"/>
  <c r="FW375" i="4" s="1"/>
  <c r="CZ375" i="4"/>
  <c r="FV375" i="4" s="1"/>
  <c r="CY375" i="4"/>
  <c r="FU375" i="4" s="1"/>
  <c r="CX375" i="4"/>
  <c r="FT375" i="4" s="1"/>
  <c r="CW375" i="4"/>
  <c r="FS375" i="4" s="1"/>
  <c r="CV375" i="4"/>
  <c r="FR375" i="4" s="1"/>
  <c r="CU375" i="4"/>
  <c r="FQ375" i="4" s="1"/>
  <c r="CT375" i="4"/>
  <c r="FP375" i="4" s="1"/>
  <c r="CS375" i="4"/>
  <c r="FO375" i="4" s="1"/>
  <c r="CR375" i="4"/>
  <c r="FN375" i="4" s="1"/>
  <c r="CQ375" i="4"/>
  <c r="FM375" i="4" s="1"/>
  <c r="CP375" i="4"/>
  <c r="FL375" i="4" s="1"/>
  <c r="FK374" i="4"/>
  <c r="FC374" i="4"/>
  <c r="FB374" i="4"/>
  <c r="FA374" i="4"/>
  <c r="EZ374" i="4"/>
  <c r="EY374" i="4"/>
  <c r="EX374" i="4"/>
  <c r="EW374" i="4"/>
  <c r="EV374" i="4"/>
  <c r="EU374" i="4"/>
  <c r="ET374" i="4"/>
  <c r="ES374" i="4"/>
  <c r="ER374" i="4"/>
  <c r="EQ374" i="4"/>
  <c r="EP374" i="4"/>
  <c r="EO374" i="4"/>
  <c r="EN374" i="4"/>
  <c r="EM374" i="4"/>
  <c r="EL374" i="4"/>
  <c r="EK374" i="4"/>
  <c r="EJ374" i="4"/>
  <c r="EI374" i="4"/>
  <c r="EH374" i="4"/>
  <c r="EG374" i="4"/>
  <c r="EF374" i="4"/>
  <c r="EE374" i="4"/>
  <c r="ED374" i="4"/>
  <c r="EC374" i="4"/>
  <c r="EB374" i="4"/>
  <c r="EA374" i="4"/>
  <c r="DZ374" i="4"/>
  <c r="DY374" i="4"/>
  <c r="DX374" i="4"/>
  <c r="DW374" i="4"/>
  <c r="DV374" i="4"/>
  <c r="DU374" i="4"/>
  <c r="DT374" i="4"/>
  <c r="DS374" i="4"/>
  <c r="DR374" i="4"/>
  <c r="DQ374" i="4"/>
  <c r="DP374" i="4"/>
  <c r="DO374" i="4"/>
  <c r="DN374" i="4"/>
  <c r="DM374" i="4"/>
  <c r="DL374" i="4"/>
  <c r="DK374" i="4"/>
  <c r="DJ374" i="4"/>
  <c r="DI374" i="4"/>
  <c r="DH374" i="4"/>
  <c r="DG374" i="4"/>
  <c r="DF374" i="4"/>
  <c r="DE374" i="4"/>
  <c r="GA374" i="4" s="1"/>
  <c r="DD374" i="4"/>
  <c r="FZ374" i="4" s="1"/>
  <c r="DC374" i="4"/>
  <c r="FY374" i="4" s="1"/>
  <c r="DB374" i="4"/>
  <c r="FX374" i="4" s="1"/>
  <c r="DA374" i="4"/>
  <c r="FW374" i="4" s="1"/>
  <c r="CZ374" i="4"/>
  <c r="FV374" i="4" s="1"/>
  <c r="CY374" i="4"/>
  <c r="FU374" i="4" s="1"/>
  <c r="CX374" i="4"/>
  <c r="FT374" i="4" s="1"/>
  <c r="CW374" i="4"/>
  <c r="FS374" i="4" s="1"/>
  <c r="CV374" i="4"/>
  <c r="FR374" i="4" s="1"/>
  <c r="CU374" i="4"/>
  <c r="FQ374" i="4" s="1"/>
  <c r="CT374" i="4"/>
  <c r="FP374" i="4" s="1"/>
  <c r="CS374" i="4"/>
  <c r="FO374" i="4" s="1"/>
  <c r="CR374" i="4"/>
  <c r="FN374" i="4" s="1"/>
  <c r="CQ374" i="4"/>
  <c r="FM374" i="4" s="1"/>
  <c r="CP374" i="4"/>
  <c r="FL374" i="4" s="1"/>
  <c r="FK373" i="4"/>
  <c r="FC373" i="4"/>
  <c r="FB373" i="4"/>
  <c r="FA373" i="4"/>
  <c r="EZ373" i="4"/>
  <c r="EY373" i="4"/>
  <c r="EX373" i="4"/>
  <c r="EW373" i="4"/>
  <c r="EV373" i="4"/>
  <c r="EU373" i="4"/>
  <c r="ET373" i="4"/>
  <c r="ES373" i="4"/>
  <c r="ER373" i="4"/>
  <c r="EQ373" i="4"/>
  <c r="EP373" i="4"/>
  <c r="EO373" i="4"/>
  <c r="EN373" i="4"/>
  <c r="EM373" i="4"/>
  <c r="EL373" i="4"/>
  <c r="EK373" i="4"/>
  <c r="EJ373" i="4"/>
  <c r="EI373" i="4"/>
  <c r="EH373" i="4"/>
  <c r="EG373" i="4"/>
  <c r="EF373" i="4"/>
  <c r="EE373" i="4"/>
  <c r="ED373" i="4"/>
  <c r="EC373" i="4"/>
  <c r="EB373" i="4"/>
  <c r="EA373" i="4"/>
  <c r="DZ373" i="4"/>
  <c r="DY373" i="4"/>
  <c r="DX373" i="4"/>
  <c r="DW373" i="4"/>
  <c r="DV373" i="4"/>
  <c r="DU373" i="4"/>
  <c r="DT373" i="4"/>
  <c r="DS373" i="4"/>
  <c r="DR373" i="4"/>
  <c r="DQ373" i="4"/>
  <c r="DP373" i="4"/>
  <c r="DO373" i="4"/>
  <c r="DN373" i="4"/>
  <c r="DM373" i="4"/>
  <c r="DL373" i="4"/>
  <c r="DK373" i="4"/>
  <c r="DJ373" i="4"/>
  <c r="DI373" i="4"/>
  <c r="DH373" i="4"/>
  <c r="DG373" i="4"/>
  <c r="DF373" i="4"/>
  <c r="DE373" i="4"/>
  <c r="GA373" i="4" s="1"/>
  <c r="DD373" i="4"/>
  <c r="FZ373" i="4" s="1"/>
  <c r="DC373" i="4"/>
  <c r="FY373" i="4" s="1"/>
  <c r="DB373" i="4"/>
  <c r="FX373" i="4" s="1"/>
  <c r="DA373" i="4"/>
  <c r="FW373" i="4" s="1"/>
  <c r="CZ373" i="4"/>
  <c r="FV373" i="4" s="1"/>
  <c r="CY373" i="4"/>
  <c r="FU373" i="4" s="1"/>
  <c r="CX373" i="4"/>
  <c r="FT373" i="4" s="1"/>
  <c r="CW373" i="4"/>
  <c r="FS373" i="4" s="1"/>
  <c r="CV373" i="4"/>
  <c r="FR373" i="4" s="1"/>
  <c r="CU373" i="4"/>
  <c r="FQ373" i="4" s="1"/>
  <c r="CT373" i="4"/>
  <c r="FP373" i="4" s="1"/>
  <c r="CS373" i="4"/>
  <c r="FO373" i="4" s="1"/>
  <c r="CR373" i="4"/>
  <c r="FN373" i="4" s="1"/>
  <c r="CQ373" i="4"/>
  <c r="FM373" i="4" s="1"/>
  <c r="CP373" i="4"/>
  <c r="FL373" i="4" s="1"/>
  <c r="FK372" i="4"/>
  <c r="FC372" i="4"/>
  <c r="FB372" i="4"/>
  <c r="FA372" i="4"/>
  <c r="EZ372" i="4"/>
  <c r="EY372" i="4"/>
  <c r="EX372" i="4"/>
  <c r="EW372" i="4"/>
  <c r="EV372" i="4"/>
  <c r="EU372" i="4"/>
  <c r="ET372" i="4"/>
  <c r="ES372" i="4"/>
  <c r="ER372" i="4"/>
  <c r="EQ372" i="4"/>
  <c r="EP372" i="4"/>
  <c r="EO372" i="4"/>
  <c r="EN372" i="4"/>
  <c r="EM372" i="4"/>
  <c r="EL372" i="4"/>
  <c r="EK372" i="4"/>
  <c r="EJ372" i="4"/>
  <c r="EI372" i="4"/>
  <c r="EH372" i="4"/>
  <c r="EG372" i="4"/>
  <c r="EF372" i="4"/>
  <c r="EE372" i="4"/>
  <c r="ED372" i="4"/>
  <c r="EC372" i="4"/>
  <c r="EB372" i="4"/>
  <c r="EA372" i="4"/>
  <c r="DZ372" i="4"/>
  <c r="DY372" i="4"/>
  <c r="DX372" i="4"/>
  <c r="DW372" i="4"/>
  <c r="DV372" i="4"/>
  <c r="DU372" i="4"/>
  <c r="DT372" i="4"/>
  <c r="DS372" i="4"/>
  <c r="DR372" i="4"/>
  <c r="DQ372" i="4"/>
  <c r="DP372" i="4"/>
  <c r="DO372" i="4"/>
  <c r="DN372" i="4"/>
  <c r="DM372" i="4"/>
  <c r="DL372" i="4"/>
  <c r="DK372" i="4"/>
  <c r="DJ372" i="4"/>
  <c r="DI372" i="4"/>
  <c r="DH372" i="4"/>
  <c r="DG372" i="4"/>
  <c r="DF372" i="4"/>
  <c r="DE372" i="4"/>
  <c r="GA372" i="4" s="1"/>
  <c r="DD372" i="4"/>
  <c r="FZ372" i="4" s="1"/>
  <c r="DC372" i="4"/>
  <c r="FY372" i="4" s="1"/>
  <c r="DB372" i="4"/>
  <c r="FX372" i="4" s="1"/>
  <c r="DA372" i="4"/>
  <c r="FW372" i="4" s="1"/>
  <c r="CZ372" i="4"/>
  <c r="FV372" i="4" s="1"/>
  <c r="CY372" i="4"/>
  <c r="FU372" i="4" s="1"/>
  <c r="CX372" i="4"/>
  <c r="FT372" i="4" s="1"/>
  <c r="CW372" i="4"/>
  <c r="FS372" i="4" s="1"/>
  <c r="CV372" i="4"/>
  <c r="FR372" i="4" s="1"/>
  <c r="CU372" i="4"/>
  <c r="FQ372" i="4" s="1"/>
  <c r="CT372" i="4"/>
  <c r="FP372" i="4" s="1"/>
  <c r="CS372" i="4"/>
  <c r="FO372" i="4" s="1"/>
  <c r="CR372" i="4"/>
  <c r="FN372" i="4" s="1"/>
  <c r="CQ372" i="4"/>
  <c r="FM372" i="4" s="1"/>
  <c r="CP372" i="4"/>
  <c r="FL372" i="4" s="1"/>
  <c r="FK371" i="4"/>
  <c r="FC371" i="4"/>
  <c r="FB371" i="4"/>
  <c r="FA371" i="4"/>
  <c r="EZ371" i="4"/>
  <c r="EY371" i="4"/>
  <c r="EX371" i="4"/>
  <c r="EW371" i="4"/>
  <c r="EV371" i="4"/>
  <c r="EU371" i="4"/>
  <c r="ET371" i="4"/>
  <c r="ES371" i="4"/>
  <c r="ER371" i="4"/>
  <c r="EQ371" i="4"/>
  <c r="EP371" i="4"/>
  <c r="EO371" i="4"/>
  <c r="EN371" i="4"/>
  <c r="EM371" i="4"/>
  <c r="EL371" i="4"/>
  <c r="EK371" i="4"/>
  <c r="EJ371" i="4"/>
  <c r="EI371" i="4"/>
  <c r="EH371" i="4"/>
  <c r="EG371" i="4"/>
  <c r="EF371" i="4"/>
  <c r="EE371" i="4"/>
  <c r="ED371" i="4"/>
  <c r="EC371" i="4"/>
  <c r="EB371" i="4"/>
  <c r="EA371" i="4"/>
  <c r="DZ371" i="4"/>
  <c r="DY371" i="4"/>
  <c r="DX371" i="4"/>
  <c r="DW371" i="4"/>
  <c r="DV371" i="4"/>
  <c r="DU371" i="4"/>
  <c r="DT371" i="4"/>
  <c r="DS371" i="4"/>
  <c r="DR371" i="4"/>
  <c r="DQ371" i="4"/>
  <c r="DP371" i="4"/>
  <c r="DO371" i="4"/>
  <c r="DN371" i="4"/>
  <c r="DM371" i="4"/>
  <c r="DL371" i="4"/>
  <c r="DK371" i="4"/>
  <c r="DJ371" i="4"/>
  <c r="DI371" i="4"/>
  <c r="DH371" i="4"/>
  <c r="DG371" i="4"/>
  <c r="DF371" i="4"/>
  <c r="DE371" i="4"/>
  <c r="GA371" i="4" s="1"/>
  <c r="DD371" i="4"/>
  <c r="FZ371" i="4" s="1"/>
  <c r="DC371" i="4"/>
  <c r="FY371" i="4" s="1"/>
  <c r="DB371" i="4"/>
  <c r="FX371" i="4" s="1"/>
  <c r="DA371" i="4"/>
  <c r="FW371" i="4" s="1"/>
  <c r="CZ371" i="4"/>
  <c r="FV371" i="4" s="1"/>
  <c r="CY371" i="4"/>
  <c r="FU371" i="4" s="1"/>
  <c r="CX371" i="4"/>
  <c r="FT371" i="4" s="1"/>
  <c r="CW371" i="4"/>
  <c r="FS371" i="4" s="1"/>
  <c r="CV371" i="4"/>
  <c r="FR371" i="4" s="1"/>
  <c r="CU371" i="4"/>
  <c r="FQ371" i="4" s="1"/>
  <c r="CT371" i="4"/>
  <c r="FP371" i="4" s="1"/>
  <c r="CS371" i="4"/>
  <c r="FO371" i="4" s="1"/>
  <c r="CR371" i="4"/>
  <c r="FN371" i="4" s="1"/>
  <c r="CQ371" i="4"/>
  <c r="FM371" i="4" s="1"/>
  <c r="CP371" i="4"/>
  <c r="FL371" i="4" s="1"/>
  <c r="FK370" i="4"/>
  <c r="FC370" i="4"/>
  <c r="FB370" i="4"/>
  <c r="FA370" i="4"/>
  <c r="EZ370" i="4"/>
  <c r="EY370" i="4"/>
  <c r="EX370" i="4"/>
  <c r="EW370" i="4"/>
  <c r="EV370" i="4"/>
  <c r="EU370" i="4"/>
  <c r="ET370" i="4"/>
  <c r="ES370" i="4"/>
  <c r="ER370" i="4"/>
  <c r="EQ370" i="4"/>
  <c r="EP370" i="4"/>
  <c r="EO370" i="4"/>
  <c r="EN370" i="4"/>
  <c r="EM370" i="4"/>
  <c r="EL370" i="4"/>
  <c r="EK370" i="4"/>
  <c r="EJ370" i="4"/>
  <c r="EI370" i="4"/>
  <c r="EH370" i="4"/>
  <c r="EG370" i="4"/>
  <c r="EF370" i="4"/>
  <c r="EE370" i="4"/>
  <c r="ED370" i="4"/>
  <c r="EC370" i="4"/>
  <c r="EB370" i="4"/>
  <c r="EA370" i="4"/>
  <c r="DZ370" i="4"/>
  <c r="DY370" i="4"/>
  <c r="DX370" i="4"/>
  <c r="DW370" i="4"/>
  <c r="DV370" i="4"/>
  <c r="DU370" i="4"/>
  <c r="DT370" i="4"/>
  <c r="DS370" i="4"/>
  <c r="DR370" i="4"/>
  <c r="DQ370" i="4"/>
  <c r="DP370" i="4"/>
  <c r="DO370" i="4"/>
  <c r="DN370" i="4"/>
  <c r="DM370" i="4"/>
  <c r="DL370" i="4"/>
  <c r="DK370" i="4"/>
  <c r="DJ370" i="4"/>
  <c r="DI370" i="4"/>
  <c r="DH370" i="4"/>
  <c r="DG370" i="4"/>
  <c r="DF370" i="4"/>
  <c r="DE370" i="4"/>
  <c r="GA370" i="4" s="1"/>
  <c r="DD370" i="4"/>
  <c r="FZ370" i="4" s="1"/>
  <c r="DC370" i="4"/>
  <c r="FY370" i="4" s="1"/>
  <c r="DB370" i="4"/>
  <c r="FX370" i="4" s="1"/>
  <c r="DA370" i="4"/>
  <c r="FW370" i="4" s="1"/>
  <c r="CZ370" i="4"/>
  <c r="FV370" i="4" s="1"/>
  <c r="CY370" i="4"/>
  <c r="FU370" i="4" s="1"/>
  <c r="CX370" i="4"/>
  <c r="FT370" i="4" s="1"/>
  <c r="CW370" i="4"/>
  <c r="FS370" i="4" s="1"/>
  <c r="CV370" i="4"/>
  <c r="FR370" i="4" s="1"/>
  <c r="CU370" i="4"/>
  <c r="FQ370" i="4" s="1"/>
  <c r="CT370" i="4"/>
  <c r="FP370" i="4" s="1"/>
  <c r="CS370" i="4"/>
  <c r="FO370" i="4" s="1"/>
  <c r="CR370" i="4"/>
  <c r="FN370" i="4" s="1"/>
  <c r="CQ370" i="4"/>
  <c r="FM370" i="4" s="1"/>
  <c r="CP370" i="4"/>
  <c r="FL370" i="4" s="1"/>
  <c r="FK369" i="4"/>
  <c r="FC369" i="4"/>
  <c r="FB369" i="4"/>
  <c r="FA369" i="4"/>
  <c r="EZ369" i="4"/>
  <c r="EY369" i="4"/>
  <c r="EX369" i="4"/>
  <c r="EW369" i="4"/>
  <c r="EV369" i="4"/>
  <c r="EU369" i="4"/>
  <c r="ET369" i="4"/>
  <c r="ES369" i="4"/>
  <c r="ER369" i="4"/>
  <c r="EQ369" i="4"/>
  <c r="EP369" i="4"/>
  <c r="EO369" i="4"/>
  <c r="EN369" i="4"/>
  <c r="EM369" i="4"/>
  <c r="EL369" i="4"/>
  <c r="EK369" i="4"/>
  <c r="EJ369" i="4"/>
  <c r="EI369" i="4"/>
  <c r="EH369" i="4"/>
  <c r="EG369" i="4"/>
  <c r="EF369" i="4"/>
  <c r="EE369" i="4"/>
  <c r="ED369" i="4"/>
  <c r="EC369" i="4"/>
  <c r="EB369" i="4"/>
  <c r="EA369" i="4"/>
  <c r="DZ369" i="4"/>
  <c r="DY369" i="4"/>
  <c r="DX369" i="4"/>
  <c r="DW369" i="4"/>
  <c r="DV369" i="4"/>
  <c r="DU369" i="4"/>
  <c r="DT369" i="4"/>
  <c r="DS369" i="4"/>
  <c r="DR369" i="4"/>
  <c r="DQ369" i="4"/>
  <c r="DP369" i="4"/>
  <c r="DO369" i="4"/>
  <c r="DN369" i="4"/>
  <c r="DM369" i="4"/>
  <c r="DL369" i="4"/>
  <c r="DK369" i="4"/>
  <c r="DJ369" i="4"/>
  <c r="DI369" i="4"/>
  <c r="DH369" i="4"/>
  <c r="DG369" i="4"/>
  <c r="DF369" i="4"/>
  <c r="DE369" i="4"/>
  <c r="GA369" i="4" s="1"/>
  <c r="DD369" i="4"/>
  <c r="FZ369" i="4" s="1"/>
  <c r="DC369" i="4"/>
  <c r="FY369" i="4" s="1"/>
  <c r="DB369" i="4"/>
  <c r="FX369" i="4" s="1"/>
  <c r="DA369" i="4"/>
  <c r="FW369" i="4" s="1"/>
  <c r="CZ369" i="4"/>
  <c r="FV369" i="4" s="1"/>
  <c r="CY369" i="4"/>
  <c r="FU369" i="4" s="1"/>
  <c r="CX369" i="4"/>
  <c r="FT369" i="4" s="1"/>
  <c r="CW369" i="4"/>
  <c r="FS369" i="4" s="1"/>
  <c r="CV369" i="4"/>
  <c r="FR369" i="4" s="1"/>
  <c r="CU369" i="4"/>
  <c r="FQ369" i="4" s="1"/>
  <c r="CT369" i="4"/>
  <c r="FP369" i="4" s="1"/>
  <c r="CS369" i="4"/>
  <c r="FO369" i="4" s="1"/>
  <c r="CR369" i="4"/>
  <c r="FN369" i="4" s="1"/>
  <c r="CQ369" i="4"/>
  <c r="FM369" i="4" s="1"/>
  <c r="CP369" i="4"/>
  <c r="FL369" i="4" s="1"/>
  <c r="FK368" i="4"/>
  <c r="FC368" i="4"/>
  <c r="FB368" i="4"/>
  <c r="FA368" i="4"/>
  <c r="EZ368" i="4"/>
  <c r="EY368" i="4"/>
  <c r="EX368" i="4"/>
  <c r="EW368" i="4"/>
  <c r="EV368" i="4"/>
  <c r="EU368" i="4"/>
  <c r="ET368" i="4"/>
  <c r="ES368" i="4"/>
  <c r="ER368" i="4"/>
  <c r="EQ368" i="4"/>
  <c r="EP368" i="4"/>
  <c r="EO368" i="4"/>
  <c r="EN368" i="4"/>
  <c r="EM368" i="4"/>
  <c r="EL368" i="4"/>
  <c r="EK368" i="4"/>
  <c r="EJ368" i="4"/>
  <c r="EI368" i="4"/>
  <c r="EH368" i="4"/>
  <c r="EG368" i="4"/>
  <c r="EF368" i="4"/>
  <c r="EE368" i="4"/>
  <c r="ED368" i="4"/>
  <c r="EC368" i="4"/>
  <c r="EB368" i="4"/>
  <c r="EA368" i="4"/>
  <c r="DZ368" i="4"/>
  <c r="DY368" i="4"/>
  <c r="DX368" i="4"/>
  <c r="DW368" i="4"/>
  <c r="DV368" i="4"/>
  <c r="DU368" i="4"/>
  <c r="DT368" i="4"/>
  <c r="DS368" i="4"/>
  <c r="DR368" i="4"/>
  <c r="DQ368" i="4"/>
  <c r="DP368" i="4"/>
  <c r="DO368" i="4"/>
  <c r="DN368" i="4"/>
  <c r="DM368" i="4"/>
  <c r="DL368" i="4"/>
  <c r="DK368" i="4"/>
  <c r="DJ368" i="4"/>
  <c r="DI368" i="4"/>
  <c r="DH368" i="4"/>
  <c r="DG368" i="4"/>
  <c r="DF368" i="4"/>
  <c r="DE368" i="4"/>
  <c r="GA368" i="4" s="1"/>
  <c r="DD368" i="4"/>
  <c r="FZ368" i="4" s="1"/>
  <c r="DC368" i="4"/>
  <c r="FY368" i="4" s="1"/>
  <c r="DB368" i="4"/>
  <c r="FX368" i="4" s="1"/>
  <c r="DA368" i="4"/>
  <c r="FW368" i="4" s="1"/>
  <c r="CZ368" i="4"/>
  <c r="FV368" i="4" s="1"/>
  <c r="CY368" i="4"/>
  <c r="FU368" i="4" s="1"/>
  <c r="CX368" i="4"/>
  <c r="FT368" i="4" s="1"/>
  <c r="CW368" i="4"/>
  <c r="FS368" i="4" s="1"/>
  <c r="CV368" i="4"/>
  <c r="FR368" i="4" s="1"/>
  <c r="CU368" i="4"/>
  <c r="FQ368" i="4" s="1"/>
  <c r="CT368" i="4"/>
  <c r="FP368" i="4" s="1"/>
  <c r="CS368" i="4"/>
  <c r="FO368" i="4" s="1"/>
  <c r="CR368" i="4"/>
  <c r="FN368" i="4" s="1"/>
  <c r="CQ368" i="4"/>
  <c r="FM368" i="4" s="1"/>
  <c r="CP368" i="4"/>
  <c r="FL368" i="4" s="1"/>
  <c r="FK367" i="4"/>
  <c r="FC367" i="4"/>
  <c r="FB367" i="4"/>
  <c r="FA367" i="4"/>
  <c r="EZ367" i="4"/>
  <c r="EY367" i="4"/>
  <c r="EX367" i="4"/>
  <c r="EW367" i="4"/>
  <c r="EV367" i="4"/>
  <c r="EU367" i="4"/>
  <c r="ET367" i="4"/>
  <c r="ES367" i="4"/>
  <c r="ER367" i="4"/>
  <c r="EQ367" i="4"/>
  <c r="EP367" i="4"/>
  <c r="EO367" i="4"/>
  <c r="EN367" i="4"/>
  <c r="EM367" i="4"/>
  <c r="EL367" i="4"/>
  <c r="EK367" i="4"/>
  <c r="EJ367" i="4"/>
  <c r="EI367" i="4"/>
  <c r="EH367" i="4"/>
  <c r="EG367" i="4"/>
  <c r="EF367" i="4"/>
  <c r="EE367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O367" i="4"/>
  <c r="DN367" i="4"/>
  <c r="DM367" i="4"/>
  <c r="DL367" i="4"/>
  <c r="DK367" i="4"/>
  <c r="DJ367" i="4"/>
  <c r="DI367" i="4"/>
  <c r="DH367" i="4"/>
  <c r="DG367" i="4"/>
  <c r="DF367" i="4"/>
  <c r="DE367" i="4"/>
  <c r="GA367" i="4" s="1"/>
  <c r="DD367" i="4"/>
  <c r="FZ367" i="4" s="1"/>
  <c r="DC367" i="4"/>
  <c r="FY367" i="4" s="1"/>
  <c r="DB367" i="4"/>
  <c r="FX367" i="4" s="1"/>
  <c r="DA367" i="4"/>
  <c r="FW367" i="4" s="1"/>
  <c r="CZ367" i="4"/>
  <c r="FV367" i="4" s="1"/>
  <c r="CY367" i="4"/>
  <c r="FU367" i="4" s="1"/>
  <c r="CX367" i="4"/>
  <c r="FT367" i="4" s="1"/>
  <c r="CW367" i="4"/>
  <c r="FS367" i="4" s="1"/>
  <c r="CV367" i="4"/>
  <c r="FR367" i="4" s="1"/>
  <c r="CU367" i="4"/>
  <c r="FQ367" i="4" s="1"/>
  <c r="CT367" i="4"/>
  <c r="FP367" i="4" s="1"/>
  <c r="CS367" i="4"/>
  <c r="FO367" i="4" s="1"/>
  <c r="CR367" i="4"/>
  <c r="FN367" i="4" s="1"/>
  <c r="CQ367" i="4"/>
  <c r="FM367" i="4" s="1"/>
  <c r="CP367" i="4"/>
  <c r="FL367" i="4" s="1"/>
  <c r="FK366" i="4"/>
  <c r="FC366" i="4"/>
  <c r="FB366" i="4"/>
  <c r="FA366" i="4"/>
  <c r="EZ366" i="4"/>
  <c r="EY366" i="4"/>
  <c r="EX366" i="4"/>
  <c r="EW366" i="4"/>
  <c r="EV366" i="4"/>
  <c r="EU366" i="4"/>
  <c r="ET366" i="4"/>
  <c r="ES366" i="4"/>
  <c r="ER366" i="4"/>
  <c r="EQ366" i="4"/>
  <c r="EP366" i="4"/>
  <c r="EO366" i="4"/>
  <c r="EN366" i="4"/>
  <c r="EM366" i="4"/>
  <c r="EL366" i="4"/>
  <c r="EK366" i="4"/>
  <c r="EJ366" i="4"/>
  <c r="EI366" i="4"/>
  <c r="EH366" i="4"/>
  <c r="EG366" i="4"/>
  <c r="EF366" i="4"/>
  <c r="EE366" i="4"/>
  <c r="ED366" i="4"/>
  <c r="EC366" i="4"/>
  <c r="EB366" i="4"/>
  <c r="EA366" i="4"/>
  <c r="DZ366" i="4"/>
  <c r="DY366" i="4"/>
  <c r="DX366" i="4"/>
  <c r="DW366" i="4"/>
  <c r="DV366" i="4"/>
  <c r="DU366" i="4"/>
  <c r="DT366" i="4"/>
  <c r="DS366" i="4"/>
  <c r="DR366" i="4"/>
  <c r="DQ366" i="4"/>
  <c r="DP366" i="4"/>
  <c r="DO366" i="4"/>
  <c r="DN366" i="4"/>
  <c r="DM366" i="4"/>
  <c r="DL366" i="4"/>
  <c r="DK366" i="4"/>
  <c r="DJ366" i="4"/>
  <c r="DI366" i="4"/>
  <c r="DH366" i="4"/>
  <c r="DG366" i="4"/>
  <c r="DF366" i="4"/>
  <c r="DE366" i="4"/>
  <c r="GA366" i="4" s="1"/>
  <c r="DD366" i="4"/>
  <c r="FZ366" i="4" s="1"/>
  <c r="DC366" i="4"/>
  <c r="FY366" i="4" s="1"/>
  <c r="DB366" i="4"/>
  <c r="FX366" i="4" s="1"/>
  <c r="DA366" i="4"/>
  <c r="FW366" i="4" s="1"/>
  <c r="CZ366" i="4"/>
  <c r="FV366" i="4" s="1"/>
  <c r="CY366" i="4"/>
  <c r="FU366" i="4" s="1"/>
  <c r="CX366" i="4"/>
  <c r="FT366" i="4" s="1"/>
  <c r="CW366" i="4"/>
  <c r="FS366" i="4" s="1"/>
  <c r="CV366" i="4"/>
  <c r="FR366" i="4" s="1"/>
  <c r="CU366" i="4"/>
  <c r="FQ366" i="4" s="1"/>
  <c r="CT366" i="4"/>
  <c r="FP366" i="4" s="1"/>
  <c r="CS366" i="4"/>
  <c r="FO366" i="4" s="1"/>
  <c r="CR366" i="4"/>
  <c r="FN366" i="4" s="1"/>
  <c r="CQ366" i="4"/>
  <c r="FM366" i="4" s="1"/>
  <c r="CP366" i="4"/>
  <c r="FL366" i="4" s="1"/>
  <c r="FK365" i="4"/>
  <c r="FC365" i="4"/>
  <c r="FB365" i="4"/>
  <c r="FA365" i="4"/>
  <c r="EZ365" i="4"/>
  <c r="EY365" i="4"/>
  <c r="EX365" i="4"/>
  <c r="EW365" i="4"/>
  <c r="EV365" i="4"/>
  <c r="EU365" i="4"/>
  <c r="ET365" i="4"/>
  <c r="ES365" i="4"/>
  <c r="ER365" i="4"/>
  <c r="EQ365" i="4"/>
  <c r="EP365" i="4"/>
  <c r="EO365" i="4"/>
  <c r="EN365" i="4"/>
  <c r="EM365" i="4"/>
  <c r="EL365" i="4"/>
  <c r="EK365" i="4"/>
  <c r="EJ365" i="4"/>
  <c r="EI365" i="4"/>
  <c r="EH365" i="4"/>
  <c r="EG365" i="4"/>
  <c r="EF365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R365" i="4"/>
  <c r="DQ365" i="4"/>
  <c r="DP365" i="4"/>
  <c r="DO365" i="4"/>
  <c r="DN365" i="4"/>
  <c r="DM365" i="4"/>
  <c r="DL365" i="4"/>
  <c r="DK365" i="4"/>
  <c r="DJ365" i="4"/>
  <c r="DI365" i="4"/>
  <c r="DH365" i="4"/>
  <c r="DG365" i="4"/>
  <c r="DF365" i="4"/>
  <c r="DE365" i="4"/>
  <c r="GA365" i="4" s="1"/>
  <c r="DD365" i="4"/>
  <c r="FZ365" i="4" s="1"/>
  <c r="DC365" i="4"/>
  <c r="FY365" i="4" s="1"/>
  <c r="DB365" i="4"/>
  <c r="FX365" i="4" s="1"/>
  <c r="DA365" i="4"/>
  <c r="FW365" i="4" s="1"/>
  <c r="CZ365" i="4"/>
  <c r="FV365" i="4" s="1"/>
  <c r="CY365" i="4"/>
  <c r="FU365" i="4" s="1"/>
  <c r="CX365" i="4"/>
  <c r="FT365" i="4" s="1"/>
  <c r="CW365" i="4"/>
  <c r="FS365" i="4" s="1"/>
  <c r="CV365" i="4"/>
  <c r="FR365" i="4" s="1"/>
  <c r="CU365" i="4"/>
  <c r="FQ365" i="4" s="1"/>
  <c r="CT365" i="4"/>
  <c r="FP365" i="4" s="1"/>
  <c r="CS365" i="4"/>
  <c r="FO365" i="4" s="1"/>
  <c r="CR365" i="4"/>
  <c r="FN365" i="4" s="1"/>
  <c r="CQ365" i="4"/>
  <c r="FM365" i="4" s="1"/>
  <c r="CP365" i="4"/>
  <c r="FL365" i="4" s="1"/>
  <c r="FK364" i="4"/>
  <c r="FC364" i="4"/>
  <c r="FB364" i="4"/>
  <c r="FA364" i="4"/>
  <c r="EZ364" i="4"/>
  <c r="EY364" i="4"/>
  <c r="EX364" i="4"/>
  <c r="EW364" i="4"/>
  <c r="EV364" i="4"/>
  <c r="EU364" i="4"/>
  <c r="ET364" i="4"/>
  <c r="ES364" i="4"/>
  <c r="ER364" i="4"/>
  <c r="EQ364" i="4"/>
  <c r="EP364" i="4"/>
  <c r="EO364" i="4"/>
  <c r="EN364" i="4"/>
  <c r="EM364" i="4"/>
  <c r="EL364" i="4"/>
  <c r="EK364" i="4"/>
  <c r="EJ364" i="4"/>
  <c r="EI364" i="4"/>
  <c r="EH364" i="4"/>
  <c r="EG364" i="4"/>
  <c r="EF364" i="4"/>
  <c r="EE364" i="4"/>
  <c r="ED364" i="4"/>
  <c r="EC364" i="4"/>
  <c r="EB364" i="4"/>
  <c r="EA364" i="4"/>
  <c r="DZ364" i="4"/>
  <c r="DY364" i="4"/>
  <c r="DX364" i="4"/>
  <c r="DW364" i="4"/>
  <c r="DV364" i="4"/>
  <c r="DU364" i="4"/>
  <c r="DT364" i="4"/>
  <c r="DS364" i="4"/>
  <c r="DR364" i="4"/>
  <c r="DQ364" i="4"/>
  <c r="DP364" i="4"/>
  <c r="DO364" i="4"/>
  <c r="DN364" i="4"/>
  <c r="DM364" i="4"/>
  <c r="DL364" i="4"/>
  <c r="DK364" i="4"/>
  <c r="DJ364" i="4"/>
  <c r="DI364" i="4"/>
  <c r="DH364" i="4"/>
  <c r="DG364" i="4"/>
  <c r="DF364" i="4"/>
  <c r="DE364" i="4"/>
  <c r="GA364" i="4" s="1"/>
  <c r="DD364" i="4"/>
  <c r="FZ364" i="4" s="1"/>
  <c r="DC364" i="4"/>
  <c r="FY364" i="4" s="1"/>
  <c r="DB364" i="4"/>
  <c r="FX364" i="4" s="1"/>
  <c r="DA364" i="4"/>
  <c r="FW364" i="4" s="1"/>
  <c r="CZ364" i="4"/>
  <c r="FV364" i="4" s="1"/>
  <c r="CY364" i="4"/>
  <c r="FU364" i="4" s="1"/>
  <c r="CX364" i="4"/>
  <c r="FT364" i="4" s="1"/>
  <c r="CW364" i="4"/>
  <c r="FS364" i="4" s="1"/>
  <c r="CV364" i="4"/>
  <c r="FR364" i="4" s="1"/>
  <c r="CU364" i="4"/>
  <c r="FQ364" i="4" s="1"/>
  <c r="CT364" i="4"/>
  <c r="FP364" i="4" s="1"/>
  <c r="CS364" i="4"/>
  <c r="FO364" i="4" s="1"/>
  <c r="CR364" i="4"/>
  <c r="FN364" i="4" s="1"/>
  <c r="CQ364" i="4"/>
  <c r="FM364" i="4" s="1"/>
  <c r="CP364" i="4"/>
  <c r="FL364" i="4" s="1"/>
  <c r="FK363" i="4"/>
  <c r="FC363" i="4"/>
  <c r="FB363" i="4"/>
  <c r="FA363" i="4"/>
  <c r="EZ363" i="4"/>
  <c r="EY363" i="4"/>
  <c r="EX363" i="4"/>
  <c r="EW363" i="4"/>
  <c r="EV363" i="4"/>
  <c r="EU363" i="4"/>
  <c r="ET363" i="4"/>
  <c r="ES363" i="4"/>
  <c r="ER363" i="4"/>
  <c r="EQ363" i="4"/>
  <c r="EP363" i="4"/>
  <c r="EO363" i="4"/>
  <c r="EN363" i="4"/>
  <c r="EM363" i="4"/>
  <c r="EL363" i="4"/>
  <c r="EK363" i="4"/>
  <c r="EJ363" i="4"/>
  <c r="EI363" i="4"/>
  <c r="EH363" i="4"/>
  <c r="EG363" i="4"/>
  <c r="EF363" i="4"/>
  <c r="EE363" i="4"/>
  <c r="ED363" i="4"/>
  <c r="EC363" i="4"/>
  <c r="EB363" i="4"/>
  <c r="EA363" i="4"/>
  <c r="DZ363" i="4"/>
  <c r="DY363" i="4"/>
  <c r="DX363" i="4"/>
  <c r="DW363" i="4"/>
  <c r="DV363" i="4"/>
  <c r="DU363" i="4"/>
  <c r="DT363" i="4"/>
  <c r="DS363" i="4"/>
  <c r="DR363" i="4"/>
  <c r="DQ363" i="4"/>
  <c r="DP363" i="4"/>
  <c r="DO363" i="4"/>
  <c r="DN363" i="4"/>
  <c r="DM363" i="4"/>
  <c r="DL363" i="4"/>
  <c r="DK363" i="4"/>
  <c r="DJ363" i="4"/>
  <c r="DI363" i="4"/>
  <c r="DH363" i="4"/>
  <c r="DG363" i="4"/>
  <c r="DF363" i="4"/>
  <c r="DE363" i="4"/>
  <c r="GA363" i="4" s="1"/>
  <c r="DD363" i="4"/>
  <c r="FZ363" i="4" s="1"/>
  <c r="DC363" i="4"/>
  <c r="FY363" i="4" s="1"/>
  <c r="DB363" i="4"/>
  <c r="FX363" i="4" s="1"/>
  <c r="DA363" i="4"/>
  <c r="FW363" i="4" s="1"/>
  <c r="CZ363" i="4"/>
  <c r="FV363" i="4" s="1"/>
  <c r="CY363" i="4"/>
  <c r="FU363" i="4" s="1"/>
  <c r="CX363" i="4"/>
  <c r="FT363" i="4" s="1"/>
  <c r="CW363" i="4"/>
  <c r="FS363" i="4" s="1"/>
  <c r="CV363" i="4"/>
  <c r="FR363" i="4" s="1"/>
  <c r="CU363" i="4"/>
  <c r="FQ363" i="4" s="1"/>
  <c r="CT363" i="4"/>
  <c r="FP363" i="4" s="1"/>
  <c r="CS363" i="4"/>
  <c r="FO363" i="4" s="1"/>
  <c r="CR363" i="4"/>
  <c r="FN363" i="4" s="1"/>
  <c r="CQ363" i="4"/>
  <c r="FM363" i="4" s="1"/>
  <c r="CP363" i="4"/>
  <c r="FL363" i="4" s="1"/>
  <c r="FK362" i="4"/>
  <c r="FC362" i="4"/>
  <c r="FB362" i="4"/>
  <c r="FA362" i="4"/>
  <c r="EZ362" i="4"/>
  <c r="EY362" i="4"/>
  <c r="EX362" i="4"/>
  <c r="EW362" i="4"/>
  <c r="EV362" i="4"/>
  <c r="EU362" i="4"/>
  <c r="ET362" i="4"/>
  <c r="ES362" i="4"/>
  <c r="ER362" i="4"/>
  <c r="EQ362" i="4"/>
  <c r="EP362" i="4"/>
  <c r="EO362" i="4"/>
  <c r="EN362" i="4"/>
  <c r="EM362" i="4"/>
  <c r="EL362" i="4"/>
  <c r="EK362" i="4"/>
  <c r="EJ362" i="4"/>
  <c r="EI362" i="4"/>
  <c r="EH362" i="4"/>
  <c r="EG362" i="4"/>
  <c r="EF362" i="4"/>
  <c r="EE362" i="4"/>
  <c r="ED362" i="4"/>
  <c r="EC362" i="4"/>
  <c r="EB362" i="4"/>
  <c r="EA362" i="4"/>
  <c r="DZ362" i="4"/>
  <c r="DY362" i="4"/>
  <c r="DX362" i="4"/>
  <c r="DW362" i="4"/>
  <c r="DV362" i="4"/>
  <c r="DU362" i="4"/>
  <c r="DT362" i="4"/>
  <c r="DS362" i="4"/>
  <c r="DR362" i="4"/>
  <c r="DQ362" i="4"/>
  <c r="DP362" i="4"/>
  <c r="DO362" i="4"/>
  <c r="DN362" i="4"/>
  <c r="DM362" i="4"/>
  <c r="DL362" i="4"/>
  <c r="DK362" i="4"/>
  <c r="DJ362" i="4"/>
  <c r="DI362" i="4"/>
  <c r="DH362" i="4"/>
  <c r="DG362" i="4"/>
  <c r="DF362" i="4"/>
  <c r="DE362" i="4"/>
  <c r="GA362" i="4" s="1"/>
  <c r="DD362" i="4"/>
  <c r="FZ362" i="4" s="1"/>
  <c r="DC362" i="4"/>
  <c r="FY362" i="4" s="1"/>
  <c r="DB362" i="4"/>
  <c r="FX362" i="4" s="1"/>
  <c r="DA362" i="4"/>
  <c r="FW362" i="4" s="1"/>
  <c r="CZ362" i="4"/>
  <c r="FV362" i="4" s="1"/>
  <c r="CY362" i="4"/>
  <c r="FU362" i="4" s="1"/>
  <c r="CX362" i="4"/>
  <c r="FT362" i="4" s="1"/>
  <c r="CW362" i="4"/>
  <c r="FS362" i="4" s="1"/>
  <c r="CV362" i="4"/>
  <c r="FR362" i="4" s="1"/>
  <c r="CU362" i="4"/>
  <c r="FQ362" i="4" s="1"/>
  <c r="CT362" i="4"/>
  <c r="FP362" i="4" s="1"/>
  <c r="CS362" i="4"/>
  <c r="FO362" i="4" s="1"/>
  <c r="CR362" i="4"/>
  <c r="FN362" i="4" s="1"/>
  <c r="CQ362" i="4"/>
  <c r="FM362" i="4" s="1"/>
  <c r="CP362" i="4"/>
  <c r="FL362" i="4" s="1"/>
  <c r="FK361" i="4"/>
  <c r="FC361" i="4"/>
  <c r="FB361" i="4"/>
  <c r="FA361" i="4"/>
  <c r="EZ361" i="4"/>
  <c r="EY361" i="4"/>
  <c r="EX361" i="4"/>
  <c r="EW361" i="4"/>
  <c r="EV361" i="4"/>
  <c r="EU361" i="4"/>
  <c r="ET361" i="4"/>
  <c r="ES361" i="4"/>
  <c r="ER361" i="4"/>
  <c r="EQ361" i="4"/>
  <c r="EP361" i="4"/>
  <c r="EO361" i="4"/>
  <c r="EN361" i="4"/>
  <c r="EM361" i="4"/>
  <c r="EL361" i="4"/>
  <c r="EK361" i="4"/>
  <c r="EJ361" i="4"/>
  <c r="EI361" i="4"/>
  <c r="EH361" i="4"/>
  <c r="EG361" i="4"/>
  <c r="EF361" i="4"/>
  <c r="EE361" i="4"/>
  <c r="ED361" i="4"/>
  <c r="EC361" i="4"/>
  <c r="EB361" i="4"/>
  <c r="EA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K361" i="4"/>
  <c r="DJ361" i="4"/>
  <c r="DI361" i="4"/>
  <c r="DH361" i="4"/>
  <c r="DG361" i="4"/>
  <c r="DF361" i="4"/>
  <c r="DE361" i="4"/>
  <c r="GA361" i="4" s="1"/>
  <c r="DD361" i="4"/>
  <c r="FZ361" i="4" s="1"/>
  <c r="DC361" i="4"/>
  <c r="FY361" i="4" s="1"/>
  <c r="DB361" i="4"/>
  <c r="FX361" i="4" s="1"/>
  <c r="DA361" i="4"/>
  <c r="FW361" i="4" s="1"/>
  <c r="CZ361" i="4"/>
  <c r="FV361" i="4" s="1"/>
  <c r="CY361" i="4"/>
  <c r="FU361" i="4" s="1"/>
  <c r="CX361" i="4"/>
  <c r="FT361" i="4" s="1"/>
  <c r="CW361" i="4"/>
  <c r="FS361" i="4" s="1"/>
  <c r="CV361" i="4"/>
  <c r="FR361" i="4" s="1"/>
  <c r="CU361" i="4"/>
  <c r="FQ361" i="4" s="1"/>
  <c r="CT361" i="4"/>
  <c r="FP361" i="4" s="1"/>
  <c r="CS361" i="4"/>
  <c r="FO361" i="4" s="1"/>
  <c r="CR361" i="4"/>
  <c r="FN361" i="4" s="1"/>
  <c r="CQ361" i="4"/>
  <c r="FM361" i="4" s="1"/>
  <c r="CP361" i="4"/>
  <c r="FL361" i="4" s="1"/>
  <c r="FK360" i="4"/>
  <c r="FC360" i="4"/>
  <c r="FB360" i="4"/>
  <c r="FA360" i="4"/>
  <c r="EZ360" i="4"/>
  <c r="EY360" i="4"/>
  <c r="EX360" i="4"/>
  <c r="EW360" i="4"/>
  <c r="EV360" i="4"/>
  <c r="EU360" i="4"/>
  <c r="ET360" i="4"/>
  <c r="ES360" i="4"/>
  <c r="ER360" i="4"/>
  <c r="EQ360" i="4"/>
  <c r="EP360" i="4"/>
  <c r="EO360" i="4"/>
  <c r="EN360" i="4"/>
  <c r="EM360" i="4"/>
  <c r="EL360" i="4"/>
  <c r="EK360" i="4"/>
  <c r="EJ360" i="4"/>
  <c r="EI360" i="4"/>
  <c r="EH360" i="4"/>
  <c r="EG360" i="4"/>
  <c r="EF360" i="4"/>
  <c r="EE360" i="4"/>
  <c r="ED360" i="4"/>
  <c r="EC360" i="4"/>
  <c r="EB360" i="4"/>
  <c r="EA360" i="4"/>
  <c r="DZ360" i="4"/>
  <c r="DY360" i="4"/>
  <c r="DX360" i="4"/>
  <c r="DW360" i="4"/>
  <c r="DV360" i="4"/>
  <c r="DU360" i="4"/>
  <c r="DT360" i="4"/>
  <c r="DS360" i="4"/>
  <c r="DR360" i="4"/>
  <c r="DQ360" i="4"/>
  <c r="DP360" i="4"/>
  <c r="DO360" i="4"/>
  <c r="DN360" i="4"/>
  <c r="DM360" i="4"/>
  <c r="DL360" i="4"/>
  <c r="DK360" i="4"/>
  <c r="DJ360" i="4"/>
  <c r="DI360" i="4"/>
  <c r="DH360" i="4"/>
  <c r="DG360" i="4"/>
  <c r="DF360" i="4"/>
  <c r="DE360" i="4"/>
  <c r="GA360" i="4" s="1"/>
  <c r="DD360" i="4"/>
  <c r="FZ360" i="4" s="1"/>
  <c r="DC360" i="4"/>
  <c r="FY360" i="4" s="1"/>
  <c r="DB360" i="4"/>
  <c r="FX360" i="4" s="1"/>
  <c r="DA360" i="4"/>
  <c r="FW360" i="4" s="1"/>
  <c r="CZ360" i="4"/>
  <c r="FV360" i="4" s="1"/>
  <c r="CY360" i="4"/>
  <c r="FU360" i="4" s="1"/>
  <c r="CX360" i="4"/>
  <c r="FT360" i="4" s="1"/>
  <c r="CW360" i="4"/>
  <c r="FS360" i="4" s="1"/>
  <c r="CV360" i="4"/>
  <c r="FR360" i="4" s="1"/>
  <c r="CU360" i="4"/>
  <c r="FQ360" i="4" s="1"/>
  <c r="CT360" i="4"/>
  <c r="FP360" i="4" s="1"/>
  <c r="CS360" i="4"/>
  <c r="FO360" i="4" s="1"/>
  <c r="CR360" i="4"/>
  <c r="FN360" i="4" s="1"/>
  <c r="CQ360" i="4"/>
  <c r="FM360" i="4" s="1"/>
  <c r="CP360" i="4"/>
  <c r="FL360" i="4" s="1"/>
  <c r="FK359" i="4"/>
  <c r="FC359" i="4"/>
  <c r="FB359" i="4"/>
  <c r="FA359" i="4"/>
  <c r="EZ359" i="4"/>
  <c r="EY359" i="4"/>
  <c r="EX359" i="4"/>
  <c r="EW359" i="4"/>
  <c r="EV359" i="4"/>
  <c r="EU359" i="4"/>
  <c r="ET359" i="4"/>
  <c r="ES359" i="4"/>
  <c r="ER359" i="4"/>
  <c r="EQ359" i="4"/>
  <c r="EP359" i="4"/>
  <c r="EO359" i="4"/>
  <c r="EN359" i="4"/>
  <c r="EM359" i="4"/>
  <c r="EL359" i="4"/>
  <c r="EK359" i="4"/>
  <c r="EJ359" i="4"/>
  <c r="EI359" i="4"/>
  <c r="EH359" i="4"/>
  <c r="EG359" i="4"/>
  <c r="EF359" i="4"/>
  <c r="EE359" i="4"/>
  <c r="ED359" i="4"/>
  <c r="EC359" i="4"/>
  <c r="EB359" i="4"/>
  <c r="EA359" i="4"/>
  <c r="DZ359" i="4"/>
  <c r="DY359" i="4"/>
  <c r="DX359" i="4"/>
  <c r="DW359" i="4"/>
  <c r="DV359" i="4"/>
  <c r="DU359" i="4"/>
  <c r="DT359" i="4"/>
  <c r="DS359" i="4"/>
  <c r="DR359" i="4"/>
  <c r="DQ359" i="4"/>
  <c r="DP359" i="4"/>
  <c r="DO359" i="4"/>
  <c r="DN359" i="4"/>
  <c r="DM359" i="4"/>
  <c r="DL359" i="4"/>
  <c r="DK359" i="4"/>
  <c r="DJ359" i="4"/>
  <c r="DI359" i="4"/>
  <c r="DH359" i="4"/>
  <c r="DG359" i="4"/>
  <c r="DF359" i="4"/>
  <c r="DE359" i="4"/>
  <c r="GA359" i="4" s="1"/>
  <c r="DD359" i="4"/>
  <c r="FZ359" i="4" s="1"/>
  <c r="DC359" i="4"/>
  <c r="FY359" i="4" s="1"/>
  <c r="DB359" i="4"/>
  <c r="FX359" i="4" s="1"/>
  <c r="DA359" i="4"/>
  <c r="FW359" i="4" s="1"/>
  <c r="CZ359" i="4"/>
  <c r="FV359" i="4" s="1"/>
  <c r="CY359" i="4"/>
  <c r="FU359" i="4" s="1"/>
  <c r="CX359" i="4"/>
  <c r="FT359" i="4" s="1"/>
  <c r="CW359" i="4"/>
  <c r="FS359" i="4" s="1"/>
  <c r="CV359" i="4"/>
  <c r="FR359" i="4" s="1"/>
  <c r="CU359" i="4"/>
  <c r="FQ359" i="4" s="1"/>
  <c r="CT359" i="4"/>
  <c r="FP359" i="4" s="1"/>
  <c r="CS359" i="4"/>
  <c r="FO359" i="4" s="1"/>
  <c r="CR359" i="4"/>
  <c r="FN359" i="4" s="1"/>
  <c r="CQ359" i="4"/>
  <c r="FM359" i="4" s="1"/>
  <c r="CP359" i="4"/>
  <c r="FL359" i="4" s="1"/>
  <c r="FK358" i="4"/>
  <c r="FC358" i="4"/>
  <c r="FB358" i="4"/>
  <c r="FA358" i="4"/>
  <c r="EZ358" i="4"/>
  <c r="EY358" i="4"/>
  <c r="EX358" i="4"/>
  <c r="EW358" i="4"/>
  <c r="EV358" i="4"/>
  <c r="EU358" i="4"/>
  <c r="ET358" i="4"/>
  <c r="ES358" i="4"/>
  <c r="ER358" i="4"/>
  <c r="EQ358" i="4"/>
  <c r="EP358" i="4"/>
  <c r="EO358" i="4"/>
  <c r="EN358" i="4"/>
  <c r="EM358" i="4"/>
  <c r="EL358" i="4"/>
  <c r="EK358" i="4"/>
  <c r="EJ358" i="4"/>
  <c r="EI358" i="4"/>
  <c r="EH358" i="4"/>
  <c r="EG358" i="4"/>
  <c r="EF358" i="4"/>
  <c r="EE358" i="4"/>
  <c r="ED358" i="4"/>
  <c r="EC358" i="4"/>
  <c r="EB358" i="4"/>
  <c r="EA358" i="4"/>
  <c r="DZ358" i="4"/>
  <c r="DY358" i="4"/>
  <c r="DX358" i="4"/>
  <c r="DW358" i="4"/>
  <c r="DV358" i="4"/>
  <c r="DU358" i="4"/>
  <c r="DT358" i="4"/>
  <c r="DS358" i="4"/>
  <c r="DR358" i="4"/>
  <c r="DQ358" i="4"/>
  <c r="DP358" i="4"/>
  <c r="DO358" i="4"/>
  <c r="DN358" i="4"/>
  <c r="DM358" i="4"/>
  <c r="DL358" i="4"/>
  <c r="DK358" i="4"/>
  <c r="DJ358" i="4"/>
  <c r="DI358" i="4"/>
  <c r="DH358" i="4"/>
  <c r="DG358" i="4"/>
  <c r="DF358" i="4"/>
  <c r="DE358" i="4"/>
  <c r="GA358" i="4" s="1"/>
  <c r="DD358" i="4"/>
  <c r="FZ358" i="4" s="1"/>
  <c r="DC358" i="4"/>
  <c r="FY358" i="4" s="1"/>
  <c r="DB358" i="4"/>
  <c r="FX358" i="4" s="1"/>
  <c r="DA358" i="4"/>
  <c r="FW358" i="4" s="1"/>
  <c r="CZ358" i="4"/>
  <c r="FV358" i="4" s="1"/>
  <c r="CY358" i="4"/>
  <c r="FU358" i="4" s="1"/>
  <c r="CX358" i="4"/>
  <c r="FT358" i="4" s="1"/>
  <c r="CW358" i="4"/>
  <c r="FS358" i="4" s="1"/>
  <c r="CV358" i="4"/>
  <c r="FR358" i="4" s="1"/>
  <c r="CU358" i="4"/>
  <c r="FQ358" i="4" s="1"/>
  <c r="CT358" i="4"/>
  <c r="FP358" i="4" s="1"/>
  <c r="CS358" i="4"/>
  <c r="FO358" i="4" s="1"/>
  <c r="CR358" i="4"/>
  <c r="FN358" i="4" s="1"/>
  <c r="CQ358" i="4"/>
  <c r="FM358" i="4" s="1"/>
  <c r="CP358" i="4"/>
  <c r="FL358" i="4" s="1"/>
  <c r="FK357" i="4"/>
  <c r="FC357" i="4"/>
  <c r="FB357" i="4"/>
  <c r="FA357" i="4"/>
  <c r="EZ357" i="4"/>
  <c r="EY357" i="4"/>
  <c r="EX357" i="4"/>
  <c r="EW357" i="4"/>
  <c r="EV357" i="4"/>
  <c r="EU357" i="4"/>
  <c r="ET357" i="4"/>
  <c r="ES357" i="4"/>
  <c r="ER357" i="4"/>
  <c r="EQ357" i="4"/>
  <c r="EP357" i="4"/>
  <c r="EO357" i="4"/>
  <c r="EN357" i="4"/>
  <c r="EM357" i="4"/>
  <c r="EL357" i="4"/>
  <c r="EK357" i="4"/>
  <c r="EJ357" i="4"/>
  <c r="EI357" i="4"/>
  <c r="EH357" i="4"/>
  <c r="EG357" i="4"/>
  <c r="EF357" i="4"/>
  <c r="EE357" i="4"/>
  <c r="ED357" i="4"/>
  <c r="EC357" i="4"/>
  <c r="EB357" i="4"/>
  <c r="EA357" i="4"/>
  <c r="DZ357" i="4"/>
  <c r="DY357" i="4"/>
  <c r="DX357" i="4"/>
  <c r="DW357" i="4"/>
  <c r="DV357" i="4"/>
  <c r="DU357" i="4"/>
  <c r="DT357" i="4"/>
  <c r="DS357" i="4"/>
  <c r="DR357" i="4"/>
  <c r="DQ357" i="4"/>
  <c r="DP357" i="4"/>
  <c r="DO357" i="4"/>
  <c r="DN357" i="4"/>
  <c r="DM357" i="4"/>
  <c r="DL357" i="4"/>
  <c r="DK357" i="4"/>
  <c r="DJ357" i="4"/>
  <c r="DI357" i="4"/>
  <c r="DH357" i="4"/>
  <c r="DG357" i="4"/>
  <c r="DF357" i="4"/>
  <c r="DE357" i="4"/>
  <c r="GA357" i="4" s="1"/>
  <c r="DD357" i="4"/>
  <c r="FZ357" i="4" s="1"/>
  <c r="DC357" i="4"/>
  <c r="FY357" i="4" s="1"/>
  <c r="DB357" i="4"/>
  <c r="FX357" i="4" s="1"/>
  <c r="DA357" i="4"/>
  <c r="FW357" i="4" s="1"/>
  <c r="CZ357" i="4"/>
  <c r="FV357" i="4" s="1"/>
  <c r="CY357" i="4"/>
  <c r="FU357" i="4" s="1"/>
  <c r="CX357" i="4"/>
  <c r="FT357" i="4" s="1"/>
  <c r="CW357" i="4"/>
  <c r="FS357" i="4" s="1"/>
  <c r="CV357" i="4"/>
  <c r="FR357" i="4" s="1"/>
  <c r="CU357" i="4"/>
  <c r="FQ357" i="4" s="1"/>
  <c r="CT357" i="4"/>
  <c r="FP357" i="4" s="1"/>
  <c r="CS357" i="4"/>
  <c r="FO357" i="4" s="1"/>
  <c r="CR357" i="4"/>
  <c r="FN357" i="4" s="1"/>
  <c r="CQ357" i="4"/>
  <c r="FM357" i="4" s="1"/>
  <c r="CP357" i="4"/>
  <c r="FL357" i="4" s="1"/>
  <c r="FK356" i="4"/>
  <c r="FC356" i="4"/>
  <c r="FB356" i="4"/>
  <c r="FA356" i="4"/>
  <c r="EZ356" i="4"/>
  <c r="EY356" i="4"/>
  <c r="EX356" i="4"/>
  <c r="EW356" i="4"/>
  <c r="EV356" i="4"/>
  <c r="EU356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F356" i="4"/>
  <c r="DE356" i="4"/>
  <c r="GA356" i="4" s="1"/>
  <c r="DD356" i="4"/>
  <c r="FZ356" i="4" s="1"/>
  <c r="DC356" i="4"/>
  <c r="FY356" i="4" s="1"/>
  <c r="DB356" i="4"/>
  <c r="FX356" i="4" s="1"/>
  <c r="DA356" i="4"/>
  <c r="FW356" i="4" s="1"/>
  <c r="CZ356" i="4"/>
  <c r="FV356" i="4" s="1"/>
  <c r="CY356" i="4"/>
  <c r="FU356" i="4" s="1"/>
  <c r="CX356" i="4"/>
  <c r="FT356" i="4" s="1"/>
  <c r="CW356" i="4"/>
  <c r="FS356" i="4" s="1"/>
  <c r="CV356" i="4"/>
  <c r="FR356" i="4" s="1"/>
  <c r="CU356" i="4"/>
  <c r="FQ356" i="4" s="1"/>
  <c r="CT356" i="4"/>
  <c r="FP356" i="4" s="1"/>
  <c r="CS356" i="4"/>
  <c r="FO356" i="4" s="1"/>
  <c r="CR356" i="4"/>
  <c r="FN356" i="4" s="1"/>
  <c r="CQ356" i="4"/>
  <c r="FM356" i="4" s="1"/>
  <c r="CP356" i="4"/>
  <c r="FL356" i="4" s="1"/>
  <c r="FK355" i="4"/>
  <c r="FC355" i="4"/>
  <c r="FB355" i="4"/>
  <c r="FA355" i="4"/>
  <c r="EZ355" i="4"/>
  <c r="EY355" i="4"/>
  <c r="EX355" i="4"/>
  <c r="EW355" i="4"/>
  <c r="EV355" i="4"/>
  <c r="EU355" i="4"/>
  <c r="ET355" i="4"/>
  <c r="ES355" i="4"/>
  <c r="ER355" i="4"/>
  <c r="EQ355" i="4"/>
  <c r="EP355" i="4"/>
  <c r="EO355" i="4"/>
  <c r="EN355" i="4"/>
  <c r="EM355" i="4"/>
  <c r="EL355" i="4"/>
  <c r="EK355" i="4"/>
  <c r="EJ355" i="4"/>
  <c r="EI355" i="4"/>
  <c r="EH355" i="4"/>
  <c r="EG355" i="4"/>
  <c r="EF355" i="4"/>
  <c r="EE355" i="4"/>
  <c r="ED355" i="4"/>
  <c r="EC355" i="4"/>
  <c r="EB355" i="4"/>
  <c r="EA355" i="4"/>
  <c r="DZ355" i="4"/>
  <c r="DY355" i="4"/>
  <c r="DX355" i="4"/>
  <c r="DW355" i="4"/>
  <c r="DV355" i="4"/>
  <c r="DU355" i="4"/>
  <c r="DT355" i="4"/>
  <c r="DS355" i="4"/>
  <c r="DR355" i="4"/>
  <c r="DQ355" i="4"/>
  <c r="DP355" i="4"/>
  <c r="DO355" i="4"/>
  <c r="DN355" i="4"/>
  <c r="DM355" i="4"/>
  <c r="DL355" i="4"/>
  <c r="DK355" i="4"/>
  <c r="DJ355" i="4"/>
  <c r="DI355" i="4"/>
  <c r="DH355" i="4"/>
  <c r="DG355" i="4"/>
  <c r="DF355" i="4"/>
  <c r="DE355" i="4"/>
  <c r="GA355" i="4" s="1"/>
  <c r="DD355" i="4"/>
  <c r="FZ355" i="4" s="1"/>
  <c r="DC355" i="4"/>
  <c r="FY355" i="4" s="1"/>
  <c r="DB355" i="4"/>
  <c r="FX355" i="4" s="1"/>
  <c r="DA355" i="4"/>
  <c r="FW355" i="4" s="1"/>
  <c r="CZ355" i="4"/>
  <c r="FV355" i="4" s="1"/>
  <c r="CY355" i="4"/>
  <c r="FU355" i="4" s="1"/>
  <c r="CX355" i="4"/>
  <c r="FT355" i="4" s="1"/>
  <c r="CW355" i="4"/>
  <c r="FS355" i="4" s="1"/>
  <c r="CV355" i="4"/>
  <c r="FR355" i="4" s="1"/>
  <c r="CU355" i="4"/>
  <c r="FQ355" i="4" s="1"/>
  <c r="CT355" i="4"/>
  <c r="FP355" i="4" s="1"/>
  <c r="CS355" i="4"/>
  <c r="FO355" i="4" s="1"/>
  <c r="CR355" i="4"/>
  <c r="FN355" i="4" s="1"/>
  <c r="CQ355" i="4"/>
  <c r="FM355" i="4" s="1"/>
  <c r="CP355" i="4"/>
  <c r="FL355" i="4" s="1"/>
  <c r="FK354" i="4"/>
  <c r="FC354" i="4"/>
  <c r="FB354" i="4"/>
  <c r="FA354" i="4"/>
  <c r="EZ354" i="4"/>
  <c r="EY354" i="4"/>
  <c r="EX354" i="4"/>
  <c r="EW354" i="4"/>
  <c r="EV354" i="4"/>
  <c r="EU354" i="4"/>
  <c r="ET354" i="4"/>
  <c r="ES354" i="4"/>
  <c r="ER354" i="4"/>
  <c r="EQ354" i="4"/>
  <c r="EP354" i="4"/>
  <c r="EO354" i="4"/>
  <c r="EN354" i="4"/>
  <c r="EM354" i="4"/>
  <c r="EL354" i="4"/>
  <c r="EK354" i="4"/>
  <c r="EJ354" i="4"/>
  <c r="EI354" i="4"/>
  <c r="EH354" i="4"/>
  <c r="EG354" i="4"/>
  <c r="EF354" i="4"/>
  <c r="EE354" i="4"/>
  <c r="ED354" i="4"/>
  <c r="EC354" i="4"/>
  <c r="EB354" i="4"/>
  <c r="EA354" i="4"/>
  <c r="DZ354" i="4"/>
  <c r="DY354" i="4"/>
  <c r="DX354" i="4"/>
  <c r="DW354" i="4"/>
  <c r="DV354" i="4"/>
  <c r="DU354" i="4"/>
  <c r="DT354" i="4"/>
  <c r="DS354" i="4"/>
  <c r="DR354" i="4"/>
  <c r="DQ354" i="4"/>
  <c r="DP354" i="4"/>
  <c r="DO354" i="4"/>
  <c r="DN354" i="4"/>
  <c r="DM354" i="4"/>
  <c r="DL354" i="4"/>
  <c r="DK354" i="4"/>
  <c r="DJ354" i="4"/>
  <c r="DI354" i="4"/>
  <c r="DH354" i="4"/>
  <c r="DG354" i="4"/>
  <c r="DF354" i="4"/>
  <c r="DE354" i="4"/>
  <c r="GA354" i="4" s="1"/>
  <c r="DD354" i="4"/>
  <c r="FZ354" i="4" s="1"/>
  <c r="DC354" i="4"/>
  <c r="FY354" i="4" s="1"/>
  <c r="DB354" i="4"/>
  <c r="FX354" i="4" s="1"/>
  <c r="DA354" i="4"/>
  <c r="FW354" i="4" s="1"/>
  <c r="CZ354" i="4"/>
  <c r="FV354" i="4" s="1"/>
  <c r="CY354" i="4"/>
  <c r="FU354" i="4" s="1"/>
  <c r="CX354" i="4"/>
  <c r="FT354" i="4" s="1"/>
  <c r="CW354" i="4"/>
  <c r="FS354" i="4" s="1"/>
  <c r="CV354" i="4"/>
  <c r="FR354" i="4" s="1"/>
  <c r="CU354" i="4"/>
  <c r="FQ354" i="4" s="1"/>
  <c r="CT354" i="4"/>
  <c r="FP354" i="4" s="1"/>
  <c r="CS354" i="4"/>
  <c r="FO354" i="4" s="1"/>
  <c r="CR354" i="4"/>
  <c r="FN354" i="4" s="1"/>
  <c r="CQ354" i="4"/>
  <c r="FM354" i="4" s="1"/>
  <c r="CP354" i="4"/>
  <c r="FL354" i="4" s="1"/>
  <c r="FK353" i="4"/>
  <c r="FC353" i="4"/>
  <c r="FB353" i="4"/>
  <c r="FA353" i="4"/>
  <c r="EZ353" i="4"/>
  <c r="EY353" i="4"/>
  <c r="EX353" i="4"/>
  <c r="EW353" i="4"/>
  <c r="EV353" i="4"/>
  <c r="EU353" i="4"/>
  <c r="ET353" i="4"/>
  <c r="ES353" i="4"/>
  <c r="ER353" i="4"/>
  <c r="EQ353" i="4"/>
  <c r="EP353" i="4"/>
  <c r="EO353" i="4"/>
  <c r="EN353" i="4"/>
  <c r="EM353" i="4"/>
  <c r="EL353" i="4"/>
  <c r="EK353" i="4"/>
  <c r="EJ353" i="4"/>
  <c r="EI353" i="4"/>
  <c r="EH353" i="4"/>
  <c r="EG353" i="4"/>
  <c r="EF353" i="4"/>
  <c r="EE353" i="4"/>
  <c r="ED353" i="4"/>
  <c r="EC353" i="4"/>
  <c r="EB353" i="4"/>
  <c r="EA353" i="4"/>
  <c r="DZ353" i="4"/>
  <c r="DY353" i="4"/>
  <c r="DX353" i="4"/>
  <c r="DW353" i="4"/>
  <c r="DV353" i="4"/>
  <c r="DU353" i="4"/>
  <c r="DT353" i="4"/>
  <c r="DS353" i="4"/>
  <c r="DR353" i="4"/>
  <c r="DQ353" i="4"/>
  <c r="DP353" i="4"/>
  <c r="DO353" i="4"/>
  <c r="DN353" i="4"/>
  <c r="DM353" i="4"/>
  <c r="DL353" i="4"/>
  <c r="DK353" i="4"/>
  <c r="DJ353" i="4"/>
  <c r="DI353" i="4"/>
  <c r="DH353" i="4"/>
  <c r="DG353" i="4"/>
  <c r="DF353" i="4"/>
  <c r="DE353" i="4"/>
  <c r="GA353" i="4" s="1"/>
  <c r="DD353" i="4"/>
  <c r="FZ353" i="4" s="1"/>
  <c r="DC353" i="4"/>
  <c r="FY353" i="4" s="1"/>
  <c r="DB353" i="4"/>
  <c r="FX353" i="4" s="1"/>
  <c r="DA353" i="4"/>
  <c r="FW353" i="4" s="1"/>
  <c r="CZ353" i="4"/>
  <c r="FV353" i="4" s="1"/>
  <c r="CY353" i="4"/>
  <c r="FU353" i="4" s="1"/>
  <c r="CX353" i="4"/>
  <c r="FT353" i="4" s="1"/>
  <c r="CW353" i="4"/>
  <c r="FS353" i="4" s="1"/>
  <c r="CV353" i="4"/>
  <c r="FR353" i="4" s="1"/>
  <c r="CU353" i="4"/>
  <c r="FQ353" i="4" s="1"/>
  <c r="CT353" i="4"/>
  <c r="FP353" i="4" s="1"/>
  <c r="CS353" i="4"/>
  <c r="FO353" i="4" s="1"/>
  <c r="CR353" i="4"/>
  <c r="FN353" i="4" s="1"/>
  <c r="CQ353" i="4"/>
  <c r="FM353" i="4" s="1"/>
  <c r="CP353" i="4"/>
  <c r="FL353" i="4" s="1"/>
  <c r="FK352" i="4"/>
  <c r="FC352" i="4"/>
  <c r="FB352" i="4"/>
  <c r="FA352" i="4"/>
  <c r="EZ352" i="4"/>
  <c r="EY352" i="4"/>
  <c r="EX352" i="4"/>
  <c r="EW352" i="4"/>
  <c r="EV352" i="4"/>
  <c r="EU352" i="4"/>
  <c r="ET352" i="4"/>
  <c r="ES352" i="4"/>
  <c r="ER352" i="4"/>
  <c r="EQ352" i="4"/>
  <c r="EP352" i="4"/>
  <c r="EO352" i="4"/>
  <c r="EN352" i="4"/>
  <c r="EM352" i="4"/>
  <c r="EL352" i="4"/>
  <c r="EK352" i="4"/>
  <c r="EJ352" i="4"/>
  <c r="EI352" i="4"/>
  <c r="EH352" i="4"/>
  <c r="EG352" i="4"/>
  <c r="EF352" i="4"/>
  <c r="EE352" i="4"/>
  <c r="ED352" i="4"/>
  <c r="EC352" i="4"/>
  <c r="EB352" i="4"/>
  <c r="EA352" i="4"/>
  <c r="DZ352" i="4"/>
  <c r="DY352" i="4"/>
  <c r="DX352" i="4"/>
  <c r="DW352" i="4"/>
  <c r="DV352" i="4"/>
  <c r="DU352" i="4"/>
  <c r="DT352" i="4"/>
  <c r="DS352" i="4"/>
  <c r="DR352" i="4"/>
  <c r="DQ352" i="4"/>
  <c r="DP352" i="4"/>
  <c r="DO352" i="4"/>
  <c r="DN352" i="4"/>
  <c r="DM352" i="4"/>
  <c r="DL352" i="4"/>
  <c r="DK352" i="4"/>
  <c r="DJ352" i="4"/>
  <c r="DI352" i="4"/>
  <c r="DH352" i="4"/>
  <c r="DG352" i="4"/>
  <c r="DF352" i="4"/>
  <c r="DE352" i="4"/>
  <c r="GA352" i="4" s="1"/>
  <c r="DD352" i="4"/>
  <c r="FZ352" i="4" s="1"/>
  <c r="DC352" i="4"/>
  <c r="FY352" i="4" s="1"/>
  <c r="DB352" i="4"/>
  <c r="FX352" i="4" s="1"/>
  <c r="DA352" i="4"/>
  <c r="FW352" i="4" s="1"/>
  <c r="CZ352" i="4"/>
  <c r="FV352" i="4" s="1"/>
  <c r="CY352" i="4"/>
  <c r="FU352" i="4" s="1"/>
  <c r="CX352" i="4"/>
  <c r="FT352" i="4" s="1"/>
  <c r="CW352" i="4"/>
  <c r="FS352" i="4" s="1"/>
  <c r="CV352" i="4"/>
  <c r="FR352" i="4" s="1"/>
  <c r="CU352" i="4"/>
  <c r="FQ352" i="4" s="1"/>
  <c r="CT352" i="4"/>
  <c r="FP352" i="4" s="1"/>
  <c r="CS352" i="4"/>
  <c r="FO352" i="4" s="1"/>
  <c r="CR352" i="4"/>
  <c r="FN352" i="4" s="1"/>
  <c r="CQ352" i="4"/>
  <c r="FM352" i="4" s="1"/>
  <c r="CP352" i="4"/>
  <c r="FL352" i="4" s="1"/>
  <c r="FK351" i="4"/>
  <c r="FC351" i="4"/>
  <c r="FB351" i="4"/>
  <c r="FA351" i="4"/>
  <c r="EZ351" i="4"/>
  <c r="EY351" i="4"/>
  <c r="EX351" i="4"/>
  <c r="EW351" i="4"/>
  <c r="EV351" i="4"/>
  <c r="EU351" i="4"/>
  <c r="ET351" i="4"/>
  <c r="ES351" i="4"/>
  <c r="ER351" i="4"/>
  <c r="EQ351" i="4"/>
  <c r="EP351" i="4"/>
  <c r="EO351" i="4"/>
  <c r="EN351" i="4"/>
  <c r="EM351" i="4"/>
  <c r="EL351" i="4"/>
  <c r="EK351" i="4"/>
  <c r="EJ351" i="4"/>
  <c r="EI351" i="4"/>
  <c r="EH351" i="4"/>
  <c r="EG351" i="4"/>
  <c r="EF351" i="4"/>
  <c r="EE351" i="4"/>
  <c r="ED351" i="4"/>
  <c r="EC351" i="4"/>
  <c r="EB351" i="4"/>
  <c r="EA351" i="4"/>
  <c r="DZ351" i="4"/>
  <c r="DY351" i="4"/>
  <c r="DX351" i="4"/>
  <c r="DW351" i="4"/>
  <c r="DV351" i="4"/>
  <c r="DU351" i="4"/>
  <c r="DT351" i="4"/>
  <c r="DS351" i="4"/>
  <c r="DR351" i="4"/>
  <c r="DQ351" i="4"/>
  <c r="DP351" i="4"/>
  <c r="DO351" i="4"/>
  <c r="DN351" i="4"/>
  <c r="DM351" i="4"/>
  <c r="DL351" i="4"/>
  <c r="DK351" i="4"/>
  <c r="DJ351" i="4"/>
  <c r="DI351" i="4"/>
  <c r="DH351" i="4"/>
  <c r="DG351" i="4"/>
  <c r="DF351" i="4"/>
  <c r="DE351" i="4"/>
  <c r="GA351" i="4" s="1"/>
  <c r="DD351" i="4"/>
  <c r="FZ351" i="4" s="1"/>
  <c r="DC351" i="4"/>
  <c r="FY351" i="4" s="1"/>
  <c r="DB351" i="4"/>
  <c r="FX351" i="4" s="1"/>
  <c r="DA351" i="4"/>
  <c r="FW351" i="4" s="1"/>
  <c r="CZ351" i="4"/>
  <c r="FV351" i="4" s="1"/>
  <c r="CY351" i="4"/>
  <c r="FU351" i="4" s="1"/>
  <c r="CX351" i="4"/>
  <c r="FT351" i="4" s="1"/>
  <c r="CW351" i="4"/>
  <c r="FS351" i="4" s="1"/>
  <c r="CV351" i="4"/>
  <c r="FR351" i="4" s="1"/>
  <c r="CU351" i="4"/>
  <c r="FQ351" i="4" s="1"/>
  <c r="CT351" i="4"/>
  <c r="FP351" i="4" s="1"/>
  <c r="CS351" i="4"/>
  <c r="FO351" i="4" s="1"/>
  <c r="CR351" i="4"/>
  <c r="FN351" i="4" s="1"/>
  <c r="CQ351" i="4"/>
  <c r="FM351" i="4" s="1"/>
  <c r="CP351" i="4"/>
  <c r="FL351" i="4" s="1"/>
  <c r="FK350" i="4"/>
  <c r="FC350" i="4"/>
  <c r="FB350" i="4"/>
  <c r="FA350" i="4"/>
  <c r="EZ350" i="4"/>
  <c r="EY350" i="4"/>
  <c r="EX350" i="4"/>
  <c r="EW350" i="4"/>
  <c r="EV350" i="4"/>
  <c r="EU350" i="4"/>
  <c r="ET350" i="4"/>
  <c r="ES350" i="4"/>
  <c r="ER350" i="4"/>
  <c r="EQ350" i="4"/>
  <c r="EP350" i="4"/>
  <c r="EO350" i="4"/>
  <c r="EN350" i="4"/>
  <c r="EM350" i="4"/>
  <c r="EL350" i="4"/>
  <c r="EK350" i="4"/>
  <c r="EJ350" i="4"/>
  <c r="EI350" i="4"/>
  <c r="EH350" i="4"/>
  <c r="EG350" i="4"/>
  <c r="EF350" i="4"/>
  <c r="EE350" i="4"/>
  <c r="ED350" i="4"/>
  <c r="EC350" i="4"/>
  <c r="EB350" i="4"/>
  <c r="EA350" i="4"/>
  <c r="DZ350" i="4"/>
  <c r="DY350" i="4"/>
  <c r="DX350" i="4"/>
  <c r="DW350" i="4"/>
  <c r="DV350" i="4"/>
  <c r="DU350" i="4"/>
  <c r="DT350" i="4"/>
  <c r="DS350" i="4"/>
  <c r="DR350" i="4"/>
  <c r="DQ350" i="4"/>
  <c r="DP350" i="4"/>
  <c r="DO350" i="4"/>
  <c r="DN350" i="4"/>
  <c r="DM350" i="4"/>
  <c r="DL350" i="4"/>
  <c r="DK350" i="4"/>
  <c r="DJ350" i="4"/>
  <c r="DI350" i="4"/>
  <c r="DH350" i="4"/>
  <c r="DG350" i="4"/>
  <c r="DF350" i="4"/>
  <c r="DE350" i="4"/>
  <c r="GA350" i="4" s="1"/>
  <c r="DD350" i="4"/>
  <c r="FZ350" i="4" s="1"/>
  <c r="DC350" i="4"/>
  <c r="FY350" i="4" s="1"/>
  <c r="DB350" i="4"/>
  <c r="FX350" i="4" s="1"/>
  <c r="DA350" i="4"/>
  <c r="FW350" i="4" s="1"/>
  <c r="CZ350" i="4"/>
  <c r="FV350" i="4" s="1"/>
  <c r="CY350" i="4"/>
  <c r="FU350" i="4" s="1"/>
  <c r="CX350" i="4"/>
  <c r="FT350" i="4" s="1"/>
  <c r="CW350" i="4"/>
  <c r="FS350" i="4" s="1"/>
  <c r="CV350" i="4"/>
  <c r="FR350" i="4" s="1"/>
  <c r="CU350" i="4"/>
  <c r="FQ350" i="4" s="1"/>
  <c r="CT350" i="4"/>
  <c r="FP350" i="4" s="1"/>
  <c r="CS350" i="4"/>
  <c r="FO350" i="4" s="1"/>
  <c r="CR350" i="4"/>
  <c r="FN350" i="4" s="1"/>
  <c r="CQ350" i="4"/>
  <c r="FM350" i="4" s="1"/>
  <c r="CP350" i="4"/>
  <c r="FL350" i="4" s="1"/>
  <c r="FK349" i="4"/>
  <c r="FC349" i="4"/>
  <c r="FB349" i="4"/>
  <c r="FA349" i="4"/>
  <c r="EZ349" i="4"/>
  <c r="EY349" i="4"/>
  <c r="EX349" i="4"/>
  <c r="EW349" i="4"/>
  <c r="EV349" i="4"/>
  <c r="EU349" i="4"/>
  <c r="ET349" i="4"/>
  <c r="ES349" i="4"/>
  <c r="ER349" i="4"/>
  <c r="EQ349" i="4"/>
  <c r="EP349" i="4"/>
  <c r="EO349" i="4"/>
  <c r="EN349" i="4"/>
  <c r="EM349" i="4"/>
  <c r="EL349" i="4"/>
  <c r="EK349" i="4"/>
  <c r="EJ349" i="4"/>
  <c r="EI349" i="4"/>
  <c r="EH349" i="4"/>
  <c r="EG349" i="4"/>
  <c r="EF349" i="4"/>
  <c r="EE349" i="4"/>
  <c r="ED349" i="4"/>
  <c r="EC349" i="4"/>
  <c r="EB349" i="4"/>
  <c r="EA349" i="4"/>
  <c r="DZ349" i="4"/>
  <c r="DY349" i="4"/>
  <c r="DX349" i="4"/>
  <c r="DW349" i="4"/>
  <c r="DV349" i="4"/>
  <c r="DU349" i="4"/>
  <c r="DT349" i="4"/>
  <c r="DS349" i="4"/>
  <c r="DR349" i="4"/>
  <c r="DQ349" i="4"/>
  <c r="DP349" i="4"/>
  <c r="DO349" i="4"/>
  <c r="DN349" i="4"/>
  <c r="DM349" i="4"/>
  <c r="DL349" i="4"/>
  <c r="DK349" i="4"/>
  <c r="DJ349" i="4"/>
  <c r="DI349" i="4"/>
  <c r="DH349" i="4"/>
  <c r="DG349" i="4"/>
  <c r="DF349" i="4"/>
  <c r="DE349" i="4"/>
  <c r="GA349" i="4" s="1"/>
  <c r="DD349" i="4"/>
  <c r="FZ349" i="4" s="1"/>
  <c r="DC349" i="4"/>
  <c r="FY349" i="4" s="1"/>
  <c r="DB349" i="4"/>
  <c r="FX349" i="4" s="1"/>
  <c r="DA349" i="4"/>
  <c r="FW349" i="4" s="1"/>
  <c r="CZ349" i="4"/>
  <c r="FV349" i="4" s="1"/>
  <c r="CY349" i="4"/>
  <c r="FU349" i="4" s="1"/>
  <c r="CX349" i="4"/>
  <c r="FT349" i="4" s="1"/>
  <c r="CW349" i="4"/>
  <c r="FS349" i="4" s="1"/>
  <c r="CV349" i="4"/>
  <c r="FR349" i="4" s="1"/>
  <c r="CU349" i="4"/>
  <c r="FQ349" i="4" s="1"/>
  <c r="CT349" i="4"/>
  <c r="FP349" i="4" s="1"/>
  <c r="CS349" i="4"/>
  <c r="FO349" i="4" s="1"/>
  <c r="CR349" i="4"/>
  <c r="FN349" i="4" s="1"/>
  <c r="CQ349" i="4"/>
  <c r="FM349" i="4" s="1"/>
  <c r="CP349" i="4"/>
  <c r="FL349" i="4" s="1"/>
  <c r="FK348" i="4"/>
  <c r="FC348" i="4"/>
  <c r="FB348" i="4"/>
  <c r="FA348" i="4"/>
  <c r="EZ348" i="4"/>
  <c r="EY348" i="4"/>
  <c r="EX348" i="4"/>
  <c r="EW348" i="4"/>
  <c r="EV348" i="4"/>
  <c r="EU348" i="4"/>
  <c r="ET348" i="4"/>
  <c r="ES348" i="4"/>
  <c r="ER348" i="4"/>
  <c r="EQ348" i="4"/>
  <c r="EP348" i="4"/>
  <c r="EO348" i="4"/>
  <c r="EN348" i="4"/>
  <c r="EM348" i="4"/>
  <c r="EL348" i="4"/>
  <c r="EK348" i="4"/>
  <c r="EJ348" i="4"/>
  <c r="EI348" i="4"/>
  <c r="EH348" i="4"/>
  <c r="EG348" i="4"/>
  <c r="EF348" i="4"/>
  <c r="EE348" i="4"/>
  <c r="ED348" i="4"/>
  <c r="EC348" i="4"/>
  <c r="EB348" i="4"/>
  <c r="EA348" i="4"/>
  <c r="DZ348" i="4"/>
  <c r="DY348" i="4"/>
  <c r="DX348" i="4"/>
  <c r="DW348" i="4"/>
  <c r="DV348" i="4"/>
  <c r="DU348" i="4"/>
  <c r="DT348" i="4"/>
  <c r="DS348" i="4"/>
  <c r="DR348" i="4"/>
  <c r="DQ348" i="4"/>
  <c r="DP348" i="4"/>
  <c r="DO348" i="4"/>
  <c r="DN348" i="4"/>
  <c r="DM348" i="4"/>
  <c r="DL348" i="4"/>
  <c r="DK348" i="4"/>
  <c r="DJ348" i="4"/>
  <c r="DI348" i="4"/>
  <c r="DH348" i="4"/>
  <c r="DG348" i="4"/>
  <c r="DF348" i="4"/>
  <c r="DE348" i="4"/>
  <c r="GA348" i="4" s="1"/>
  <c r="DD348" i="4"/>
  <c r="FZ348" i="4" s="1"/>
  <c r="DC348" i="4"/>
  <c r="FY348" i="4" s="1"/>
  <c r="DB348" i="4"/>
  <c r="FX348" i="4" s="1"/>
  <c r="DA348" i="4"/>
  <c r="FW348" i="4" s="1"/>
  <c r="CZ348" i="4"/>
  <c r="FV348" i="4" s="1"/>
  <c r="CY348" i="4"/>
  <c r="FU348" i="4" s="1"/>
  <c r="CX348" i="4"/>
  <c r="FT348" i="4" s="1"/>
  <c r="CW348" i="4"/>
  <c r="FS348" i="4" s="1"/>
  <c r="CV348" i="4"/>
  <c r="FR348" i="4" s="1"/>
  <c r="CU348" i="4"/>
  <c r="FQ348" i="4" s="1"/>
  <c r="CT348" i="4"/>
  <c r="FP348" i="4" s="1"/>
  <c r="CS348" i="4"/>
  <c r="FO348" i="4" s="1"/>
  <c r="CR348" i="4"/>
  <c r="FN348" i="4" s="1"/>
  <c r="CQ348" i="4"/>
  <c r="FM348" i="4" s="1"/>
  <c r="CP348" i="4"/>
  <c r="FL348" i="4" s="1"/>
  <c r="FK347" i="4"/>
  <c r="FC347" i="4"/>
  <c r="FB347" i="4"/>
  <c r="FA347" i="4"/>
  <c r="EZ347" i="4"/>
  <c r="EY347" i="4"/>
  <c r="EX347" i="4"/>
  <c r="EW347" i="4"/>
  <c r="EV347" i="4"/>
  <c r="EU347" i="4"/>
  <c r="ET347" i="4"/>
  <c r="ES347" i="4"/>
  <c r="ER347" i="4"/>
  <c r="EQ347" i="4"/>
  <c r="EP347" i="4"/>
  <c r="EO347" i="4"/>
  <c r="EN347" i="4"/>
  <c r="EM347" i="4"/>
  <c r="EL347" i="4"/>
  <c r="EK347" i="4"/>
  <c r="EJ347" i="4"/>
  <c r="EI347" i="4"/>
  <c r="EH347" i="4"/>
  <c r="EG347" i="4"/>
  <c r="EF347" i="4"/>
  <c r="EE347" i="4"/>
  <c r="ED347" i="4"/>
  <c r="EC347" i="4"/>
  <c r="EB347" i="4"/>
  <c r="EA347" i="4"/>
  <c r="DZ347" i="4"/>
  <c r="DY347" i="4"/>
  <c r="DX347" i="4"/>
  <c r="DW347" i="4"/>
  <c r="DV347" i="4"/>
  <c r="DU347" i="4"/>
  <c r="DT347" i="4"/>
  <c r="DS347" i="4"/>
  <c r="DR347" i="4"/>
  <c r="DQ347" i="4"/>
  <c r="DP347" i="4"/>
  <c r="DO347" i="4"/>
  <c r="DN347" i="4"/>
  <c r="DM347" i="4"/>
  <c r="DL347" i="4"/>
  <c r="DK347" i="4"/>
  <c r="DJ347" i="4"/>
  <c r="DI347" i="4"/>
  <c r="DH347" i="4"/>
  <c r="DG347" i="4"/>
  <c r="DF347" i="4"/>
  <c r="DE347" i="4"/>
  <c r="GA347" i="4" s="1"/>
  <c r="DD347" i="4"/>
  <c r="FZ347" i="4" s="1"/>
  <c r="DC347" i="4"/>
  <c r="FY347" i="4" s="1"/>
  <c r="DB347" i="4"/>
  <c r="FX347" i="4" s="1"/>
  <c r="DA347" i="4"/>
  <c r="FW347" i="4" s="1"/>
  <c r="CZ347" i="4"/>
  <c r="FV347" i="4" s="1"/>
  <c r="CY347" i="4"/>
  <c r="FU347" i="4" s="1"/>
  <c r="CX347" i="4"/>
  <c r="FT347" i="4" s="1"/>
  <c r="CW347" i="4"/>
  <c r="FS347" i="4" s="1"/>
  <c r="CV347" i="4"/>
  <c r="FR347" i="4" s="1"/>
  <c r="CU347" i="4"/>
  <c r="FQ347" i="4" s="1"/>
  <c r="CT347" i="4"/>
  <c r="FP347" i="4" s="1"/>
  <c r="CS347" i="4"/>
  <c r="FO347" i="4" s="1"/>
  <c r="CR347" i="4"/>
  <c r="FN347" i="4" s="1"/>
  <c r="CQ347" i="4"/>
  <c r="FM347" i="4" s="1"/>
  <c r="CP347" i="4"/>
  <c r="FL347" i="4" s="1"/>
  <c r="FK346" i="4"/>
  <c r="FC346" i="4"/>
  <c r="FB346" i="4"/>
  <c r="FA346" i="4"/>
  <c r="EZ346" i="4"/>
  <c r="EY346" i="4"/>
  <c r="EX346" i="4"/>
  <c r="EW346" i="4"/>
  <c r="EV346" i="4"/>
  <c r="EU346" i="4"/>
  <c r="ET346" i="4"/>
  <c r="ES346" i="4"/>
  <c r="ER346" i="4"/>
  <c r="EQ346" i="4"/>
  <c r="EP346" i="4"/>
  <c r="EO346" i="4"/>
  <c r="EN346" i="4"/>
  <c r="EM346" i="4"/>
  <c r="EL346" i="4"/>
  <c r="EK346" i="4"/>
  <c r="EJ346" i="4"/>
  <c r="EI346" i="4"/>
  <c r="EH346" i="4"/>
  <c r="EG346" i="4"/>
  <c r="EF346" i="4"/>
  <c r="EE346" i="4"/>
  <c r="ED346" i="4"/>
  <c r="EC346" i="4"/>
  <c r="EB346" i="4"/>
  <c r="EA346" i="4"/>
  <c r="DZ346" i="4"/>
  <c r="DY346" i="4"/>
  <c r="DX346" i="4"/>
  <c r="DW346" i="4"/>
  <c r="DV346" i="4"/>
  <c r="DU346" i="4"/>
  <c r="DT346" i="4"/>
  <c r="DS346" i="4"/>
  <c r="DR346" i="4"/>
  <c r="DQ346" i="4"/>
  <c r="DP346" i="4"/>
  <c r="DO346" i="4"/>
  <c r="DN346" i="4"/>
  <c r="DM346" i="4"/>
  <c r="DL346" i="4"/>
  <c r="DK346" i="4"/>
  <c r="DJ346" i="4"/>
  <c r="DI346" i="4"/>
  <c r="DH346" i="4"/>
  <c r="DG346" i="4"/>
  <c r="DF346" i="4"/>
  <c r="DE346" i="4"/>
  <c r="GA346" i="4" s="1"/>
  <c r="DD346" i="4"/>
  <c r="FZ346" i="4" s="1"/>
  <c r="DC346" i="4"/>
  <c r="FY346" i="4" s="1"/>
  <c r="DB346" i="4"/>
  <c r="FX346" i="4" s="1"/>
  <c r="DA346" i="4"/>
  <c r="FW346" i="4" s="1"/>
  <c r="CZ346" i="4"/>
  <c r="FV346" i="4" s="1"/>
  <c r="CY346" i="4"/>
  <c r="FU346" i="4" s="1"/>
  <c r="CX346" i="4"/>
  <c r="FT346" i="4" s="1"/>
  <c r="CW346" i="4"/>
  <c r="FS346" i="4" s="1"/>
  <c r="CV346" i="4"/>
  <c r="FR346" i="4" s="1"/>
  <c r="CU346" i="4"/>
  <c r="FQ346" i="4" s="1"/>
  <c r="CT346" i="4"/>
  <c r="FP346" i="4" s="1"/>
  <c r="CS346" i="4"/>
  <c r="FO346" i="4" s="1"/>
  <c r="CR346" i="4"/>
  <c r="FN346" i="4" s="1"/>
  <c r="CQ346" i="4"/>
  <c r="FM346" i="4" s="1"/>
  <c r="CP346" i="4"/>
  <c r="FL346" i="4" s="1"/>
  <c r="FK345" i="4"/>
  <c r="FC345" i="4"/>
  <c r="FB345" i="4"/>
  <c r="FA345" i="4"/>
  <c r="EZ345" i="4"/>
  <c r="EY345" i="4"/>
  <c r="EX345" i="4"/>
  <c r="EW345" i="4"/>
  <c r="EV345" i="4"/>
  <c r="EU345" i="4"/>
  <c r="ET345" i="4"/>
  <c r="ES345" i="4"/>
  <c r="ER345" i="4"/>
  <c r="EQ345" i="4"/>
  <c r="EP345" i="4"/>
  <c r="EO345" i="4"/>
  <c r="EN345" i="4"/>
  <c r="EM345" i="4"/>
  <c r="EL345" i="4"/>
  <c r="EK345" i="4"/>
  <c r="EJ345" i="4"/>
  <c r="EI345" i="4"/>
  <c r="EH345" i="4"/>
  <c r="EG345" i="4"/>
  <c r="EF345" i="4"/>
  <c r="EE345" i="4"/>
  <c r="ED345" i="4"/>
  <c r="EC345" i="4"/>
  <c r="EB345" i="4"/>
  <c r="EA345" i="4"/>
  <c r="DZ345" i="4"/>
  <c r="DY345" i="4"/>
  <c r="DX345" i="4"/>
  <c r="DW345" i="4"/>
  <c r="DV345" i="4"/>
  <c r="DU345" i="4"/>
  <c r="DT345" i="4"/>
  <c r="DS345" i="4"/>
  <c r="DR345" i="4"/>
  <c r="DQ345" i="4"/>
  <c r="DP345" i="4"/>
  <c r="DO345" i="4"/>
  <c r="DN345" i="4"/>
  <c r="DM345" i="4"/>
  <c r="DL345" i="4"/>
  <c r="DK345" i="4"/>
  <c r="DJ345" i="4"/>
  <c r="DI345" i="4"/>
  <c r="DH345" i="4"/>
  <c r="DG345" i="4"/>
  <c r="DF345" i="4"/>
  <c r="DE345" i="4"/>
  <c r="GA345" i="4" s="1"/>
  <c r="DD345" i="4"/>
  <c r="FZ345" i="4" s="1"/>
  <c r="DC345" i="4"/>
  <c r="FY345" i="4" s="1"/>
  <c r="DB345" i="4"/>
  <c r="FX345" i="4" s="1"/>
  <c r="DA345" i="4"/>
  <c r="FW345" i="4" s="1"/>
  <c r="CZ345" i="4"/>
  <c r="FV345" i="4" s="1"/>
  <c r="CY345" i="4"/>
  <c r="FU345" i="4" s="1"/>
  <c r="CX345" i="4"/>
  <c r="FT345" i="4" s="1"/>
  <c r="CW345" i="4"/>
  <c r="FS345" i="4" s="1"/>
  <c r="CV345" i="4"/>
  <c r="FR345" i="4" s="1"/>
  <c r="CU345" i="4"/>
  <c r="FQ345" i="4" s="1"/>
  <c r="CT345" i="4"/>
  <c r="FP345" i="4" s="1"/>
  <c r="CS345" i="4"/>
  <c r="FO345" i="4" s="1"/>
  <c r="CR345" i="4"/>
  <c r="FN345" i="4" s="1"/>
  <c r="CQ345" i="4"/>
  <c r="FM345" i="4" s="1"/>
  <c r="CP345" i="4"/>
  <c r="FL345" i="4" s="1"/>
  <c r="FK344" i="4"/>
  <c r="FC344" i="4"/>
  <c r="FB344" i="4"/>
  <c r="FA344" i="4"/>
  <c r="EZ344" i="4"/>
  <c r="EY344" i="4"/>
  <c r="EX344" i="4"/>
  <c r="EW344" i="4"/>
  <c r="EV344" i="4"/>
  <c r="EU344" i="4"/>
  <c r="ET344" i="4"/>
  <c r="ES344" i="4"/>
  <c r="ER344" i="4"/>
  <c r="EQ344" i="4"/>
  <c r="EP344" i="4"/>
  <c r="EO344" i="4"/>
  <c r="EN344" i="4"/>
  <c r="EM344" i="4"/>
  <c r="EL344" i="4"/>
  <c r="EK344" i="4"/>
  <c r="EJ344" i="4"/>
  <c r="EI344" i="4"/>
  <c r="EH344" i="4"/>
  <c r="EG344" i="4"/>
  <c r="EF344" i="4"/>
  <c r="EE344" i="4"/>
  <c r="ED344" i="4"/>
  <c r="EC344" i="4"/>
  <c r="EB344" i="4"/>
  <c r="EA344" i="4"/>
  <c r="DZ344" i="4"/>
  <c r="DY344" i="4"/>
  <c r="DX344" i="4"/>
  <c r="DW344" i="4"/>
  <c r="DV344" i="4"/>
  <c r="DU344" i="4"/>
  <c r="DT344" i="4"/>
  <c r="DS344" i="4"/>
  <c r="DR344" i="4"/>
  <c r="DQ344" i="4"/>
  <c r="DP344" i="4"/>
  <c r="DO344" i="4"/>
  <c r="DN344" i="4"/>
  <c r="DM344" i="4"/>
  <c r="DL344" i="4"/>
  <c r="DK344" i="4"/>
  <c r="DJ344" i="4"/>
  <c r="DI344" i="4"/>
  <c r="DH344" i="4"/>
  <c r="DG344" i="4"/>
  <c r="DF344" i="4"/>
  <c r="DE344" i="4"/>
  <c r="GA344" i="4" s="1"/>
  <c r="DD344" i="4"/>
  <c r="FZ344" i="4" s="1"/>
  <c r="DC344" i="4"/>
  <c r="FY344" i="4" s="1"/>
  <c r="DB344" i="4"/>
  <c r="FX344" i="4" s="1"/>
  <c r="DA344" i="4"/>
  <c r="FW344" i="4" s="1"/>
  <c r="CZ344" i="4"/>
  <c r="FV344" i="4" s="1"/>
  <c r="CY344" i="4"/>
  <c r="FU344" i="4" s="1"/>
  <c r="CX344" i="4"/>
  <c r="FT344" i="4" s="1"/>
  <c r="CW344" i="4"/>
  <c r="FS344" i="4" s="1"/>
  <c r="CV344" i="4"/>
  <c r="FR344" i="4" s="1"/>
  <c r="CU344" i="4"/>
  <c r="FQ344" i="4" s="1"/>
  <c r="CT344" i="4"/>
  <c r="FP344" i="4" s="1"/>
  <c r="CS344" i="4"/>
  <c r="FO344" i="4" s="1"/>
  <c r="CR344" i="4"/>
  <c r="FN344" i="4" s="1"/>
  <c r="CQ344" i="4"/>
  <c r="FM344" i="4" s="1"/>
  <c r="CP344" i="4"/>
  <c r="FL344" i="4" s="1"/>
  <c r="FK343" i="4"/>
  <c r="FC343" i="4"/>
  <c r="FB343" i="4"/>
  <c r="FA343" i="4"/>
  <c r="EZ343" i="4"/>
  <c r="EY343" i="4"/>
  <c r="EX343" i="4"/>
  <c r="EW343" i="4"/>
  <c r="EV343" i="4"/>
  <c r="EU343" i="4"/>
  <c r="ET343" i="4"/>
  <c r="ES343" i="4"/>
  <c r="ER343" i="4"/>
  <c r="EQ343" i="4"/>
  <c r="EP343" i="4"/>
  <c r="EO343" i="4"/>
  <c r="EN343" i="4"/>
  <c r="EM343" i="4"/>
  <c r="EL343" i="4"/>
  <c r="EK343" i="4"/>
  <c r="EJ343" i="4"/>
  <c r="EI343" i="4"/>
  <c r="EH343" i="4"/>
  <c r="EG343" i="4"/>
  <c r="EF343" i="4"/>
  <c r="EE343" i="4"/>
  <c r="ED343" i="4"/>
  <c r="EC343" i="4"/>
  <c r="EB343" i="4"/>
  <c r="EA343" i="4"/>
  <c r="DZ343" i="4"/>
  <c r="DY343" i="4"/>
  <c r="DX343" i="4"/>
  <c r="DW343" i="4"/>
  <c r="DV343" i="4"/>
  <c r="DU343" i="4"/>
  <c r="DT343" i="4"/>
  <c r="DS343" i="4"/>
  <c r="DR343" i="4"/>
  <c r="DQ343" i="4"/>
  <c r="DP343" i="4"/>
  <c r="DO343" i="4"/>
  <c r="DN343" i="4"/>
  <c r="DM343" i="4"/>
  <c r="DL343" i="4"/>
  <c r="DK343" i="4"/>
  <c r="DJ343" i="4"/>
  <c r="DI343" i="4"/>
  <c r="DH343" i="4"/>
  <c r="DG343" i="4"/>
  <c r="DF343" i="4"/>
  <c r="DE343" i="4"/>
  <c r="GA343" i="4" s="1"/>
  <c r="DD343" i="4"/>
  <c r="FZ343" i="4" s="1"/>
  <c r="DC343" i="4"/>
  <c r="FY343" i="4" s="1"/>
  <c r="DB343" i="4"/>
  <c r="FX343" i="4" s="1"/>
  <c r="DA343" i="4"/>
  <c r="FW343" i="4" s="1"/>
  <c r="CZ343" i="4"/>
  <c r="FV343" i="4" s="1"/>
  <c r="CY343" i="4"/>
  <c r="FU343" i="4" s="1"/>
  <c r="CX343" i="4"/>
  <c r="FT343" i="4" s="1"/>
  <c r="CW343" i="4"/>
  <c r="FS343" i="4" s="1"/>
  <c r="CV343" i="4"/>
  <c r="FR343" i="4" s="1"/>
  <c r="CU343" i="4"/>
  <c r="FQ343" i="4" s="1"/>
  <c r="CT343" i="4"/>
  <c r="FP343" i="4" s="1"/>
  <c r="CS343" i="4"/>
  <c r="FO343" i="4" s="1"/>
  <c r="CR343" i="4"/>
  <c r="FN343" i="4" s="1"/>
  <c r="CQ343" i="4"/>
  <c r="FM343" i="4" s="1"/>
  <c r="CP343" i="4"/>
  <c r="FL343" i="4" s="1"/>
  <c r="FK342" i="4"/>
  <c r="FC342" i="4"/>
  <c r="FB342" i="4"/>
  <c r="FA342" i="4"/>
  <c r="EZ342" i="4"/>
  <c r="EY342" i="4"/>
  <c r="EX342" i="4"/>
  <c r="EW342" i="4"/>
  <c r="EV342" i="4"/>
  <c r="EU342" i="4"/>
  <c r="ET342" i="4"/>
  <c r="ES342" i="4"/>
  <c r="ER342" i="4"/>
  <c r="EQ342" i="4"/>
  <c r="EP342" i="4"/>
  <c r="EO342" i="4"/>
  <c r="EN342" i="4"/>
  <c r="EM342" i="4"/>
  <c r="EL342" i="4"/>
  <c r="EK342" i="4"/>
  <c r="EJ342" i="4"/>
  <c r="EI342" i="4"/>
  <c r="EH342" i="4"/>
  <c r="EG342" i="4"/>
  <c r="EF342" i="4"/>
  <c r="EE342" i="4"/>
  <c r="ED342" i="4"/>
  <c r="EC342" i="4"/>
  <c r="EB342" i="4"/>
  <c r="EA342" i="4"/>
  <c r="DZ342" i="4"/>
  <c r="DY342" i="4"/>
  <c r="DX342" i="4"/>
  <c r="DW342" i="4"/>
  <c r="DV342" i="4"/>
  <c r="DU342" i="4"/>
  <c r="DT342" i="4"/>
  <c r="DS342" i="4"/>
  <c r="DR342" i="4"/>
  <c r="DQ342" i="4"/>
  <c r="DP342" i="4"/>
  <c r="DO342" i="4"/>
  <c r="DN342" i="4"/>
  <c r="DM342" i="4"/>
  <c r="DL342" i="4"/>
  <c r="DK342" i="4"/>
  <c r="DJ342" i="4"/>
  <c r="DI342" i="4"/>
  <c r="DH342" i="4"/>
  <c r="DG342" i="4"/>
  <c r="DF342" i="4"/>
  <c r="DE342" i="4"/>
  <c r="GA342" i="4" s="1"/>
  <c r="DD342" i="4"/>
  <c r="FZ342" i="4" s="1"/>
  <c r="DC342" i="4"/>
  <c r="FY342" i="4" s="1"/>
  <c r="DB342" i="4"/>
  <c r="FX342" i="4" s="1"/>
  <c r="DA342" i="4"/>
  <c r="FW342" i="4" s="1"/>
  <c r="CZ342" i="4"/>
  <c r="FV342" i="4" s="1"/>
  <c r="CY342" i="4"/>
  <c r="FU342" i="4" s="1"/>
  <c r="CX342" i="4"/>
  <c r="FT342" i="4" s="1"/>
  <c r="CW342" i="4"/>
  <c r="FS342" i="4" s="1"/>
  <c r="CV342" i="4"/>
  <c r="FR342" i="4" s="1"/>
  <c r="CU342" i="4"/>
  <c r="FQ342" i="4" s="1"/>
  <c r="CT342" i="4"/>
  <c r="FP342" i="4" s="1"/>
  <c r="CS342" i="4"/>
  <c r="FO342" i="4" s="1"/>
  <c r="CR342" i="4"/>
  <c r="FN342" i="4" s="1"/>
  <c r="CQ342" i="4"/>
  <c r="FM342" i="4" s="1"/>
  <c r="CP342" i="4"/>
  <c r="FL342" i="4" s="1"/>
  <c r="FK341" i="4"/>
  <c r="FC341" i="4"/>
  <c r="FB341" i="4"/>
  <c r="FA341" i="4"/>
  <c r="EZ341" i="4"/>
  <c r="EY341" i="4"/>
  <c r="EX341" i="4"/>
  <c r="EW341" i="4"/>
  <c r="EV341" i="4"/>
  <c r="EU341" i="4"/>
  <c r="ET341" i="4"/>
  <c r="ES341" i="4"/>
  <c r="ER341" i="4"/>
  <c r="EQ341" i="4"/>
  <c r="EP341" i="4"/>
  <c r="EO341" i="4"/>
  <c r="EN341" i="4"/>
  <c r="EM341" i="4"/>
  <c r="EL341" i="4"/>
  <c r="EK341" i="4"/>
  <c r="EJ341" i="4"/>
  <c r="EI341" i="4"/>
  <c r="EH341" i="4"/>
  <c r="EG341" i="4"/>
  <c r="EF341" i="4"/>
  <c r="EE341" i="4"/>
  <c r="ED341" i="4"/>
  <c r="EC341" i="4"/>
  <c r="EB341" i="4"/>
  <c r="EA341" i="4"/>
  <c r="DZ341" i="4"/>
  <c r="DY341" i="4"/>
  <c r="DX341" i="4"/>
  <c r="DW341" i="4"/>
  <c r="DV341" i="4"/>
  <c r="DU341" i="4"/>
  <c r="DT341" i="4"/>
  <c r="DS341" i="4"/>
  <c r="DR341" i="4"/>
  <c r="DQ341" i="4"/>
  <c r="DP341" i="4"/>
  <c r="DO341" i="4"/>
  <c r="DN341" i="4"/>
  <c r="DM341" i="4"/>
  <c r="DL341" i="4"/>
  <c r="DK341" i="4"/>
  <c r="DJ341" i="4"/>
  <c r="DI341" i="4"/>
  <c r="DH341" i="4"/>
  <c r="DG341" i="4"/>
  <c r="DF341" i="4"/>
  <c r="DE341" i="4"/>
  <c r="GA341" i="4" s="1"/>
  <c r="DD341" i="4"/>
  <c r="FZ341" i="4" s="1"/>
  <c r="DC341" i="4"/>
  <c r="FY341" i="4" s="1"/>
  <c r="DB341" i="4"/>
  <c r="FX341" i="4" s="1"/>
  <c r="DA341" i="4"/>
  <c r="FW341" i="4" s="1"/>
  <c r="CZ341" i="4"/>
  <c r="FV341" i="4" s="1"/>
  <c r="CY341" i="4"/>
  <c r="FU341" i="4" s="1"/>
  <c r="CX341" i="4"/>
  <c r="FT341" i="4" s="1"/>
  <c r="CW341" i="4"/>
  <c r="FS341" i="4" s="1"/>
  <c r="CV341" i="4"/>
  <c r="FR341" i="4" s="1"/>
  <c r="CU341" i="4"/>
  <c r="FQ341" i="4" s="1"/>
  <c r="CT341" i="4"/>
  <c r="FP341" i="4" s="1"/>
  <c r="CS341" i="4"/>
  <c r="FO341" i="4" s="1"/>
  <c r="CR341" i="4"/>
  <c r="FN341" i="4" s="1"/>
  <c r="CQ341" i="4"/>
  <c r="FM341" i="4" s="1"/>
  <c r="CP341" i="4"/>
  <c r="FL341" i="4" s="1"/>
  <c r="FK340" i="4"/>
  <c r="FC340" i="4"/>
  <c r="FB340" i="4"/>
  <c r="FA340" i="4"/>
  <c r="EZ340" i="4"/>
  <c r="EY340" i="4"/>
  <c r="EX340" i="4"/>
  <c r="EW340" i="4"/>
  <c r="EV340" i="4"/>
  <c r="EU340" i="4"/>
  <c r="ET340" i="4"/>
  <c r="ES340" i="4"/>
  <c r="ER340" i="4"/>
  <c r="EQ340" i="4"/>
  <c r="EP340" i="4"/>
  <c r="EO340" i="4"/>
  <c r="EN340" i="4"/>
  <c r="EM340" i="4"/>
  <c r="EL340" i="4"/>
  <c r="EK340" i="4"/>
  <c r="EJ340" i="4"/>
  <c r="EI340" i="4"/>
  <c r="EH340" i="4"/>
  <c r="EG340" i="4"/>
  <c r="EF340" i="4"/>
  <c r="EE340" i="4"/>
  <c r="ED340" i="4"/>
  <c r="EC340" i="4"/>
  <c r="EB340" i="4"/>
  <c r="EA340" i="4"/>
  <c r="DZ340" i="4"/>
  <c r="DY340" i="4"/>
  <c r="DX340" i="4"/>
  <c r="DW340" i="4"/>
  <c r="DV340" i="4"/>
  <c r="DU340" i="4"/>
  <c r="DT340" i="4"/>
  <c r="DS340" i="4"/>
  <c r="DR340" i="4"/>
  <c r="DQ340" i="4"/>
  <c r="DP340" i="4"/>
  <c r="DO340" i="4"/>
  <c r="DN340" i="4"/>
  <c r="DM340" i="4"/>
  <c r="DL340" i="4"/>
  <c r="DK340" i="4"/>
  <c r="DJ340" i="4"/>
  <c r="DI340" i="4"/>
  <c r="DH340" i="4"/>
  <c r="DG340" i="4"/>
  <c r="DF340" i="4"/>
  <c r="DE340" i="4"/>
  <c r="GA340" i="4" s="1"/>
  <c r="DD340" i="4"/>
  <c r="FZ340" i="4" s="1"/>
  <c r="DC340" i="4"/>
  <c r="FY340" i="4" s="1"/>
  <c r="DB340" i="4"/>
  <c r="FX340" i="4" s="1"/>
  <c r="DA340" i="4"/>
  <c r="FW340" i="4" s="1"/>
  <c r="CZ340" i="4"/>
  <c r="FV340" i="4" s="1"/>
  <c r="CY340" i="4"/>
  <c r="FU340" i="4" s="1"/>
  <c r="CX340" i="4"/>
  <c r="FT340" i="4" s="1"/>
  <c r="CW340" i="4"/>
  <c r="FS340" i="4" s="1"/>
  <c r="CV340" i="4"/>
  <c r="FR340" i="4" s="1"/>
  <c r="CU340" i="4"/>
  <c r="FQ340" i="4" s="1"/>
  <c r="CT340" i="4"/>
  <c r="FP340" i="4" s="1"/>
  <c r="CS340" i="4"/>
  <c r="FO340" i="4" s="1"/>
  <c r="CR340" i="4"/>
  <c r="FN340" i="4" s="1"/>
  <c r="CQ340" i="4"/>
  <c r="FM340" i="4" s="1"/>
  <c r="CP340" i="4"/>
  <c r="FL340" i="4" s="1"/>
  <c r="FK339" i="4"/>
  <c r="FC339" i="4"/>
  <c r="FB339" i="4"/>
  <c r="FA339" i="4"/>
  <c r="EZ339" i="4"/>
  <c r="EY339" i="4"/>
  <c r="EX339" i="4"/>
  <c r="EW339" i="4"/>
  <c r="EV339" i="4"/>
  <c r="EU339" i="4"/>
  <c r="ET339" i="4"/>
  <c r="ES339" i="4"/>
  <c r="ER339" i="4"/>
  <c r="EQ339" i="4"/>
  <c r="EP339" i="4"/>
  <c r="EO339" i="4"/>
  <c r="EN339" i="4"/>
  <c r="EM339" i="4"/>
  <c r="EL339" i="4"/>
  <c r="EK339" i="4"/>
  <c r="EJ339" i="4"/>
  <c r="EI339" i="4"/>
  <c r="EH339" i="4"/>
  <c r="EG339" i="4"/>
  <c r="EF339" i="4"/>
  <c r="EE339" i="4"/>
  <c r="ED339" i="4"/>
  <c r="EC339" i="4"/>
  <c r="EB339" i="4"/>
  <c r="EA339" i="4"/>
  <c r="DZ339" i="4"/>
  <c r="DY339" i="4"/>
  <c r="DX339" i="4"/>
  <c r="DW339" i="4"/>
  <c r="DV339" i="4"/>
  <c r="DU339" i="4"/>
  <c r="DT339" i="4"/>
  <c r="DS339" i="4"/>
  <c r="DR339" i="4"/>
  <c r="DQ339" i="4"/>
  <c r="DP339" i="4"/>
  <c r="DO339" i="4"/>
  <c r="DN339" i="4"/>
  <c r="DM339" i="4"/>
  <c r="DL339" i="4"/>
  <c r="DK339" i="4"/>
  <c r="DJ339" i="4"/>
  <c r="DI339" i="4"/>
  <c r="DH339" i="4"/>
  <c r="DG339" i="4"/>
  <c r="DF339" i="4"/>
  <c r="DE339" i="4"/>
  <c r="GA339" i="4" s="1"/>
  <c r="DD339" i="4"/>
  <c r="FZ339" i="4" s="1"/>
  <c r="DC339" i="4"/>
  <c r="FY339" i="4" s="1"/>
  <c r="DB339" i="4"/>
  <c r="FX339" i="4" s="1"/>
  <c r="DA339" i="4"/>
  <c r="FW339" i="4" s="1"/>
  <c r="CZ339" i="4"/>
  <c r="FV339" i="4" s="1"/>
  <c r="CY339" i="4"/>
  <c r="FU339" i="4" s="1"/>
  <c r="CX339" i="4"/>
  <c r="FT339" i="4" s="1"/>
  <c r="CW339" i="4"/>
  <c r="FS339" i="4" s="1"/>
  <c r="CV339" i="4"/>
  <c r="FR339" i="4" s="1"/>
  <c r="CU339" i="4"/>
  <c r="FQ339" i="4" s="1"/>
  <c r="CT339" i="4"/>
  <c r="FP339" i="4" s="1"/>
  <c r="CS339" i="4"/>
  <c r="FO339" i="4" s="1"/>
  <c r="CR339" i="4"/>
  <c r="FN339" i="4" s="1"/>
  <c r="CQ339" i="4"/>
  <c r="FM339" i="4" s="1"/>
  <c r="CP339" i="4"/>
  <c r="FL339" i="4" s="1"/>
  <c r="FK338" i="4"/>
  <c r="FC338" i="4"/>
  <c r="FB338" i="4"/>
  <c r="FA338" i="4"/>
  <c r="EZ338" i="4"/>
  <c r="EY338" i="4"/>
  <c r="EX338" i="4"/>
  <c r="EW338" i="4"/>
  <c r="EV338" i="4"/>
  <c r="EU338" i="4"/>
  <c r="ET338" i="4"/>
  <c r="ES338" i="4"/>
  <c r="ER338" i="4"/>
  <c r="EQ338" i="4"/>
  <c r="EP338" i="4"/>
  <c r="EO338" i="4"/>
  <c r="EN338" i="4"/>
  <c r="EM338" i="4"/>
  <c r="EL338" i="4"/>
  <c r="EK338" i="4"/>
  <c r="EJ338" i="4"/>
  <c r="EI338" i="4"/>
  <c r="EH338" i="4"/>
  <c r="EG338" i="4"/>
  <c r="EF338" i="4"/>
  <c r="EE338" i="4"/>
  <c r="ED338" i="4"/>
  <c r="EC338" i="4"/>
  <c r="EB338" i="4"/>
  <c r="EA338" i="4"/>
  <c r="DZ338" i="4"/>
  <c r="DY338" i="4"/>
  <c r="DX338" i="4"/>
  <c r="DW338" i="4"/>
  <c r="DV338" i="4"/>
  <c r="DU338" i="4"/>
  <c r="DT338" i="4"/>
  <c r="DS338" i="4"/>
  <c r="DR338" i="4"/>
  <c r="DQ338" i="4"/>
  <c r="DP338" i="4"/>
  <c r="DO338" i="4"/>
  <c r="DN338" i="4"/>
  <c r="DM338" i="4"/>
  <c r="DL338" i="4"/>
  <c r="DK338" i="4"/>
  <c r="DJ338" i="4"/>
  <c r="DI338" i="4"/>
  <c r="DH338" i="4"/>
  <c r="DG338" i="4"/>
  <c r="DF338" i="4"/>
  <c r="DE338" i="4"/>
  <c r="GA338" i="4" s="1"/>
  <c r="DD338" i="4"/>
  <c r="FZ338" i="4" s="1"/>
  <c r="DC338" i="4"/>
  <c r="FY338" i="4" s="1"/>
  <c r="DB338" i="4"/>
  <c r="FX338" i="4" s="1"/>
  <c r="DA338" i="4"/>
  <c r="FW338" i="4" s="1"/>
  <c r="CZ338" i="4"/>
  <c r="FV338" i="4" s="1"/>
  <c r="CY338" i="4"/>
  <c r="FU338" i="4" s="1"/>
  <c r="CX338" i="4"/>
  <c r="FT338" i="4" s="1"/>
  <c r="CW338" i="4"/>
  <c r="FS338" i="4" s="1"/>
  <c r="CV338" i="4"/>
  <c r="FR338" i="4" s="1"/>
  <c r="CU338" i="4"/>
  <c r="FQ338" i="4" s="1"/>
  <c r="CT338" i="4"/>
  <c r="FP338" i="4" s="1"/>
  <c r="CS338" i="4"/>
  <c r="FO338" i="4" s="1"/>
  <c r="CR338" i="4"/>
  <c r="FN338" i="4" s="1"/>
  <c r="CQ338" i="4"/>
  <c r="FM338" i="4" s="1"/>
  <c r="CP338" i="4"/>
  <c r="FL338" i="4" s="1"/>
  <c r="FK337" i="4"/>
  <c r="FC337" i="4"/>
  <c r="FB337" i="4"/>
  <c r="FA337" i="4"/>
  <c r="EZ337" i="4"/>
  <c r="EY337" i="4"/>
  <c r="EX337" i="4"/>
  <c r="EW337" i="4"/>
  <c r="EV337" i="4"/>
  <c r="EU337" i="4"/>
  <c r="ET337" i="4"/>
  <c r="ES337" i="4"/>
  <c r="ER337" i="4"/>
  <c r="EQ337" i="4"/>
  <c r="EP337" i="4"/>
  <c r="EO337" i="4"/>
  <c r="EN337" i="4"/>
  <c r="EM337" i="4"/>
  <c r="EL337" i="4"/>
  <c r="EK337" i="4"/>
  <c r="EJ337" i="4"/>
  <c r="EI337" i="4"/>
  <c r="EH337" i="4"/>
  <c r="EG337" i="4"/>
  <c r="EF337" i="4"/>
  <c r="EE337" i="4"/>
  <c r="ED337" i="4"/>
  <c r="EC337" i="4"/>
  <c r="EB337" i="4"/>
  <c r="EA337" i="4"/>
  <c r="DZ337" i="4"/>
  <c r="DY337" i="4"/>
  <c r="DX337" i="4"/>
  <c r="DW337" i="4"/>
  <c r="DV337" i="4"/>
  <c r="DU337" i="4"/>
  <c r="DT337" i="4"/>
  <c r="DS337" i="4"/>
  <c r="DR337" i="4"/>
  <c r="DQ337" i="4"/>
  <c r="DP337" i="4"/>
  <c r="DO337" i="4"/>
  <c r="DN337" i="4"/>
  <c r="DM337" i="4"/>
  <c r="DL337" i="4"/>
  <c r="DK337" i="4"/>
  <c r="DJ337" i="4"/>
  <c r="DI337" i="4"/>
  <c r="DH337" i="4"/>
  <c r="DG337" i="4"/>
  <c r="DF337" i="4"/>
  <c r="DE337" i="4"/>
  <c r="GA337" i="4" s="1"/>
  <c r="DD337" i="4"/>
  <c r="FZ337" i="4" s="1"/>
  <c r="DC337" i="4"/>
  <c r="FY337" i="4" s="1"/>
  <c r="DB337" i="4"/>
  <c r="FX337" i="4" s="1"/>
  <c r="DA337" i="4"/>
  <c r="FW337" i="4" s="1"/>
  <c r="CZ337" i="4"/>
  <c r="FV337" i="4" s="1"/>
  <c r="CY337" i="4"/>
  <c r="FU337" i="4" s="1"/>
  <c r="CX337" i="4"/>
  <c r="FT337" i="4" s="1"/>
  <c r="CW337" i="4"/>
  <c r="FS337" i="4" s="1"/>
  <c r="CV337" i="4"/>
  <c r="FR337" i="4" s="1"/>
  <c r="CU337" i="4"/>
  <c r="FQ337" i="4" s="1"/>
  <c r="CT337" i="4"/>
  <c r="FP337" i="4" s="1"/>
  <c r="CS337" i="4"/>
  <c r="FO337" i="4" s="1"/>
  <c r="CR337" i="4"/>
  <c r="FN337" i="4" s="1"/>
  <c r="CQ337" i="4"/>
  <c r="FM337" i="4" s="1"/>
  <c r="CP337" i="4"/>
  <c r="FL337" i="4" s="1"/>
  <c r="FK336" i="4"/>
  <c r="FC336" i="4"/>
  <c r="FB336" i="4"/>
  <c r="FA336" i="4"/>
  <c r="EZ336" i="4"/>
  <c r="EY336" i="4"/>
  <c r="EX336" i="4"/>
  <c r="EW336" i="4"/>
  <c r="EV336" i="4"/>
  <c r="EU336" i="4"/>
  <c r="ET336" i="4"/>
  <c r="ES336" i="4"/>
  <c r="ER336" i="4"/>
  <c r="EQ336" i="4"/>
  <c r="EP336" i="4"/>
  <c r="EO336" i="4"/>
  <c r="EN336" i="4"/>
  <c r="EM336" i="4"/>
  <c r="EL336" i="4"/>
  <c r="EK336" i="4"/>
  <c r="EJ336" i="4"/>
  <c r="EI336" i="4"/>
  <c r="EH336" i="4"/>
  <c r="EG336" i="4"/>
  <c r="EF336" i="4"/>
  <c r="EE336" i="4"/>
  <c r="ED336" i="4"/>
  <c r="EC336" i="4"/>
  <c r="EB336" i="4"/>
  <c r="EA336" i="4"/>
  <c r="DZ336" i="4"/>
  <c r="DY336" i="4"/>
  <c r="DX336" i="4"/>
  <c r="DW336" i="4"/>
  <c r="DV336" i="4"/>
  <c r="DU336" i="4"/>
  <c r="DT336" i="4"/>
  <c r="DS336" i="4"/>
  <c r="DR336" i="4"/>
  <c r="DQ336" i="4"/>
  <c r="DP336" i="4"/>
  <c r="DO336" i="4"/>
  <c r="DN336" i="4"/>
  <c r="DM336" i="4"/>
  <c r="DL336" i="4"/>
  <c r="DK336" i="4"/>
  <c r="DJ336" i="4"/>
  <c r="DI336" i="4"/>
  <c r="DH336" i="4"/>
  <c r="DG336" i="4"/>
  <c r="DF336" i="4"/>
  <c r="DE336" i="4"/>
  <c r="GA336" i="4" s="1"/>
  <c r="DD336" i="4"/>
  <c r="FZ336" i="4" s="1"/>
  <c r="DC336" i="4"/>
  <c r="FY336" i="4" s="1"/>
  <c r="DB336" i="4"/>
  <c r="FX336" i="4" s="1"/>
  <c r="DA336" i="4"/>
  <c r="FW336" i="4" s="1"/>
  <c r="CZ336" i="4"/>
  <c r="FV336" i="4" s="1"/>
  <c r="CY336" i="4"/>
  <c r="FU336" i="4" s="1"/>
  <c r="CX336" i="4"/>
  <c r="FT336" i="4" s="1"/>
  <c r="CW336" i="4"/>
  <c r="FS336" i="4" s="1"/>
  <c r="CV336" i="4"/>
  <c r="FR336" i="4" s="1"/>
  <c r="CU336" i="4"/>
  <c r="FQ336" i="4" s="1"/>
  <c r="CT336" i="4"/>
  <c r="FP336" i="4" s="1"/>
  <c r="CS336" i="4"/>
  <c r="FO336" i="4" s="1"/>
  <c r="CR336" i="4"/>
  <c r="FN336" i="4" s="1"/>
  <c r="CQ336" i="4"/>
  <c r="FM336" i="4" s="1"/>
  <c r="CP336" i="4"/>
  <c r="FL336" i="4" s="1"/>
  <c r="FK335" i="4"/>
  <c r="FC335" i="4"/>
  <c r="FB335" i="4"/>
  <c r="FA335" i="4"/>
  <c r="EZ335" i="4"/>
  <c r="EY335" i="4"/>
  <c r="EX335" i="4"/>
  <c r="EW335" i="4"/>
  <c r="EV335" i="4"/>
  <c r="EU335" i="4"/>
  <c r="ET335" i="4"/>
  <c r="ES335" i="4"/>
  <c r="ER335" i="4"/>
  <c r="EQ335" i="4"/>
  <c r="EP335" i="4"/>
  <c r="EO335" i="4"/>
  <c r="EN335" i="4"/>
  <c r="EM335" i="4"/>
  <c r="EL335" i="4"/>
  <c r="EK335" i="4"/>
  <c r="EJ335" i="4"/>
  <c r="EI335" i="4"/>
  <c r="EH335" i="4"/>
  <c r="EG335" i="4"/>
  <c r="EF335" i="4"/>
  <c r="EE335" i="4"/>
  <c r="ED335" i="4"/>
  <c r="EC335" i="4"/>
  <c r="EB335" i="4"/>
  <c r="EA335" i="4"/>
  <c r="DZ335" i="4"/>
  <c r="DY335" i="4"/>
  <c r="DX335" i="4"/>
  <c r="DW335" i="4"/>
  <c r="DV335" i="4"/>
  <c r="DU335" i="4"/>
  <c r="DT335" i="4"/>
  <c r="DS335" i="4"/>
  <c r="DR335" i="4"/>
  <c r="DQ335" i="4"/>
  <c r="DP335" i="4"/>
  <c r="DO335" i="4"/>
  <c r="DN335" i="4"/>
  <c r="DM335" i="4"/>
  <c r="DL335" i="4"/>
  <c r="DK335" i="4"/>
  <c r="DJ335" i="4"/>
  <c r="DI335" i="4"/>
  <c r="DH335" i="4"/>
  <c r="DG335" i="4"/>
  <c r="DF335" i="4"/>
  <c r="DE335" i="4"/>
  <c r="GA335" i="4" s="1"/>
  <c r="DD335" i="4"/>
  <c r="FZ335" i="4" s="1"/>
  <c r="DC335" i="4"/>
  <c r="FY335" i="4" s="1"/>
  <c r="DB335" i="4"/>
  <c r="FX335" i="4" s="1"/>
  <c r="DA335" i="4"/>
  <c r="FW335" i="4" s="1"/>
  <c r="CZ335" i="4"/>
  <c r="FV335" i="4" s="1"/>
  <c r="CY335" i="4"/>
  <c r="FU335" i="4" s="1"/>
  <c r="CX335" i="4"/>
  <c r="FT335" i="4" s="1"/>
  <c r="CW335" i="4"/>
  <c r="FS335" i="4" s="1"/>
  <c r="CV335" i="4"/>
  <c r="FR335" i="4" s="1"/>
  <c r="CU335" i="4"/>
  <c r="FQ335" i="4" s="1"/>
  <c r="CT335" i="4"/>
  <c r="FP335" i="4" s="1"/>
  <c r="CS335" i="4"/>
  <c r="FO335" i="4" s="1"/>
  <c r="CR335" i="4"/>
  <c r="FN335" i="4" s="1"/>
  <c r="CQ335" i="4"/>
  <c r="FM335" i="4" s="1"/>
  <c r="CP335" i="4"/>
  <c r="FL335" i="4" s="1"/>
  <c r="FK334" i="4"/>
  <c r="FC334" i="4"/>
  <c r="FB334" i="4"/>
  <c r="FA334" i="4"/>
  <c r="EZ334" i="4"/>
  <c r="EY334" i="4"/>
  <c r="EX334" i="4"/>
  <c r="EW334" i="4"/>
  <c r="EV334" i="4"/>
  <c r="EU334" i="4"/>
  <c r="ET334" i="4"/>
  <c r="ES334" i="4"/>
  <c r="ER334" i="4"/>
  <c r="EQ334" i="4"/>
  <c r="EP334" i="4"/>
  <c r="EO334" i="4"/>
  <c r="EN334" i="4"/>
  <c r="EM334" i="4"/>
  <c r="EL334" i="4"/>
  <c r="EK334" i="4"/>
  <c r="EJ334" i="4"/>
  <c r="EI334" i="4"/>
  <c r="EH334" i="4"/>
  <c r="EG334" i="4"/>
  <c r="EF334" i="4"/>
  <c r="EE334" i="4"/>
  <c r="ED334" i="4"/>
  <c r="EC334" i="4"/>
  <c r="EB334" i="4"/>
  <c r="EA334" i="4"/>
  <c r="DZ334" i="4"/>
  <c r="DY334" i="4"/>
  <c r="DX334" i="4"/>
  <c r="DW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F334" i="4"/>
  <c r="DE334" i="4"/>
  <c r="GA334" i="4" s="1"/>
  <c r="DD334" i="4"/>
  <c r="FZ334" i="4" s="1"/>
  <c r="DC334" i="4"/>
  <c r="FY334" i="4" s="1"/>
  <c r="DB334" i="4"/>
  <c r="FX334" i="4" s="1"/>
  <c r="DA334" i="4"/>
  <c r="FW334" i="4" s="1"/>
  <c r="CZ334" i="4"/>
  <c r="FV334" i="4" s="1"/>
  <c r="CY334" i="4"/>
  <c r="FU334" i="4" s="1"/>
  <c r="CX334" i="4"/>
  <c r="FT334" i="4" s="1"/>
  <c r="CW334" i="4"/>
  <c r="FS334" i="4" s="1"/>
  <c r="CV334" i="4"/>
  <c r="FR334" i="4" s="1"/>
  <c r="CU334" i="4"/>
  <c r="FQ334" i="4" s="1"/>
  <c r="CT334" i="4"/>
  <c r="FP334" i="4" s="1"/>
  <c r="CS334" i="4"/>
  <c r="FO334" i="4" s="1"/>
  <c r="CR334" i="4"/>
  <c r="FN334" i="4" s="1"/>
  <c r="CQ334" i="4"/>
  <c r="FM334" i="4" s="1"/>
  <c r="CP334" i="4"/>
  <c r="FL334" i="4" s="1"/>
  <c r="FK333" i="4"/>
  <c r="FC333" i="4"/>
  <c r="FB333" i="4"/>
  <c r="FA333" i="4"/>
  <c r="EZ333" i="4"/>
  <c r="EY333" i="4"/>
  <c r="EX333" i="4"/>
  <c r="EW333" i="4"/>
  <c r="EV333" i="4"/>
  <c r="EU333" i="4"/>
  <c r="ET333" i="4"/>
  <c r="ES333" i="4"/>
  <c r="ER333" i="4"/>
  <c r="EQ333" i="4"/>
  <c r="EP333" i="4"/>
  <c r="EO333" i="4"/>
  <c r="EN333" i="4"/>
  <c r="EM333" i="4"/>
  <c r="EL333" i="4"/>
  <c r="EK333" i="4"/>
  <c r="EJ333" i="4"/>
  <c r="EI333" i="4"/>
  <c r="EH333" i="4"/>
  <c r="EG333" i="4"/>
  <c r="EF333" i="4"/>
  <c r="EE333" i="4"/>
  <c r="ED333" i="4"/>
  <c r="EC333" i="4"/>
  <c r="EB333" i="4"/>
  <c r="EA333" i="4"/>
  <c r="DZ333" i="4"/>
  <c r="DY333" i="4"/>
  <c r="DX333" i="4"/>
  <c r="DW333" i="4"/>
  <c r="DV333" i="4"/>
  <c r="DU333" i="4"/>
  <c r="DT333" i="4"/>
  <c r="DS333" i="4"/>
  <c r="DR333" i="4"/>
  <c r="DQ333" i="4"/>
  <c r="DP333" i="4"/>
  <c r="DO333" i="4"/>
  <c r="DN333" i="4"/>
  <c r="DM333" i="4"/>
  <c r="DL333" i="4"/>
  <c r="DK333" i="4"/>
  <c r="DJ333" i="4"/>
  <c r="DI333" i="4"/>
  <c r="DH333" i="4"/>
  <c r="DG333" i="4"/>
  <c r="DF333" i="4"/>
  <c r="DE333" i="4"/>
  <c r="GA333" i="4" s="1"/>
  <c r="DD333" i="4"/>
  <c r="FZ333" i="4" s="1"/>
  <c r="DC333" i="4"/>
  <c r="FY333" i="4" s="1"/>
  <c r="DB333" i="4"/>
  <c r="FX333" i="4" s="1"/>
  <c r="DA333" i="4"/>
  <c r="FW333" i="4" s="1"/>
  <c r="CZ333" i="4"/>
  <c r="FV333" i="4" s="1"/>
  <c r="CY333" i="4"/>
  <c r="FU333" i="4" s="1"/>
  <c r="CX333" i="4"/>
  <c r="FT333" i="4" s="1"/>
  <c r="CW333" i="4"/>
  <c r="FS333" i="4" s="1"/>
  <c r="CV333" i="4"/>
  <c r="FR333" i="4" s="1"/>
  <c r="CU333" i="4"/>
  <c r="FQ333" i="4" s="1"/>
  <c r="CT333" i="4"/>
  <c r="FP333" i="4" s="1"/>
  <c r="CS333" i="4"/>
  <c r="FO333" i="4" s="1"/>
  <c r="CR333" i="4"/>
  <c r="FN333" i="4" s="1"/>
  <c r="CQ333" i="4"/>
  <c r="FM333" i="4" s="1"/>
  <c r="CP333" i="4"/>
  <c r="FL333" i="4" s="1"/>
  <c r="FK332" i="4"/>
  <c r="FC332" i="4"/>
  <c r="FB332" i="4"/>
  <c r="FA332" i="4"/>
  <c r="EZ332" i="4"/>
  <c r="EY332" i="4"/>
  <c r="EX332" i="4"/>
  <c r="EW332" i="4"/>
  <c r="EV332" i="4"/>
  <c r="EU332" i="4"/>
  <c r="ET332" i="4"/>
  <c r="ES332" i="4"/>
  <c r="ER332" i="4"/>
  <c r="EQ332" i="4"/>
  <c r="EP332" i="4"/>
  <c r="EO332" i="4"/>
  <c r="EN332" i="4"/>
  <c r="EM332" i="4"/>
  <c r="EL332" i="4"/>
  <c r="EK332" i="4"/>
  <c r="EJ332" i="4"/>
  <c r="EI332" i="4"/>
  <c r="EH332" i="4"/>
  <c r="EG332" i="4"/>
  <c r="EF332" i="4"/>
  <c r="EE332" i="4"/>
  <c r="ED332" i="4"/>
  <c r="EC332" i="4"/>
  <c r="EB332" i="4"/>
  <c r="EA332" i="4"/>
  <c r="DZ332" i="4"/>
  <c r="DY332" i="4"/>
  <c r="DX332" i="4"/>
  <c r="DW332" i="4"/>
  <c r="DV332" i="4"/>
  <c r="DU332" i="4"/>
  <c r="DT332" i="4"/>
  <c r="DS332" i="4"/>
  <c r="DR332" i="4"/>
  <c r="DQ332" i="4"/>
  <c r="DP332" i="4"/>
  <c r="DO332" i="4"/>
  <c r="DN332" i="4"/>
  <c r="DM332" i="4"/>
  <c r="DL332" i="4"/>
  <c r="DK332" i="4"/>
  <c r="DJ332" i="4"/>
  <c r="DI332" i="4"/>
  <c r="DH332" i="4"/>
  <c r="DG332" i="4"/>
  <c r="DF332" i="4"/>
  <c r="DE332" i="4"/>
  <c r="GA332" i="4" s="1"/>
  <c r="DD332" i="4"/>
  <c r="FZ332" i="4" s="1"/>
  <c r="DC332" i="4"/>
  <c r="FY332" i="4" s="1"/>
  <c r="DB332" i="4"/>
  <c r="FX332" i="4" s="1"/>
  <c r="DA332" i="4"/>
  <c r="FW332" i="4" s="1"/>
  <c r="CZ332" i="4"/>
  <c r="FV332" i="4" s="1"/>
  <c r="CY332" i="4"/>
  <c r="FU332" i="4" s="1"/>
  <c r="CX332" i="4"/>
  <c r="FT332" i="4" s="1"/>
  <c r="CW332" i="4"/>
  <c r="FS332" i="4" s="1"/>
  <c r="CV332" i="4"/>
  <c r="FR332" i="4" s="1"/>
  <c r="CU332" i="4"/>
  <c r="FQ332" i="4" s="1"/>
  <c r="CT332" i="4"/>
  <c r="FP332" i="4" s="1"/>
  <c r="CS332" i="4"/>
  <c r="FO332" i="4" s="1"/>
  <c r="CR332" i="4"/>
  <c r="FN332" i="4" s="1"/>
  <c r="CQ332" i="4"/>
  <c r="FM332" i="4" s="1"/>
  <c r="CP332" i="4"/>
  <c r="FL332" i="4" s="1"/>
  <c r="FK331" i="4"/>
  <c r="FC331" i="4"/>
  <c r="FB331" i="4"/>
  <c r="FA331" i="4"/>
  <c r="EZ331" i="4"/>
  <c r="EY331" i="4"/>
  <c r="EX331" i="4"/>
  <c r="EW331" i="4"/>
  <c r="EV331" i="4"/>
  <c r="EU331" i="4"/>
  <c r="ET331" i="4"/>
  <c r="ES331" i="4"/>
  <c r="ER331" i="4"/>
  <c r="EQ331" i="4"/>
  <c r="EP331" i="4"/>
  <c r="EO331" i="4"/>
  <c r="EN331" i="4"/>
  <c r="EM331" i="4"/>
  <c r="EL331" i="4"/>
  <c r="EK331" i="4"/>
  <c r="EJ331" i="4"/>
  <c r="EI331" i="4"/>
  <c r="EH331" i="4"/>
  <c r="EG331" i="4"/>
  <c r="EF331" i="4"/>
  <c r="EE331" i="4"/>
  <c r="ED331" i="4"/>
  <c r="EC331" i="4"/>
  <c r="EB331" i="4"/>
  <c r="EA331" i="4"/>
  <c r="DZ331" i="4"/>
  <c r="DY331" i="4"/>
  <c r="DX331" i="4"/>
  <c r="DW331" i="4"/>
  <c r="DV331" i="4"/>
  <c r="DU331" i="4"/>
  <c r="DT331" i="4"/>
  <c r="DS331" i="4"/>
  <c r="DR331" i="4"/>
  <c r="DQ331" i="4"/>
  <c r="DP331" i="4"/>
  <c r="DO331" i="4"/>
  <c r="DN331" i="4"/>
  <c r="DM331" i="4"/>
  <c r="DL331" i="4"/>
  <c r="DK331" i="4"/>
  <c r="DJ331" i="4"/>
  <c r="DI331" i="4"/>
  <c r="DH331" i="4"/>
  <c r="DG331" i="4"/>
  <c r="DF331" i="4"/>
  <c r="DE331" i="4"/>
  <c r="GA331" i="4" s="1"/>
  <c r="DD331" i="4"/>
  <c r="FZ331" i="4" s="1"/>
  <c r="DC331" i="4"/>
  <c r="FY331" i="4" s="1"/>
  <c r="DB331" i="4"/>
  <c r="FX331" i="4" s="1"/>
  <c r="DA331" i="4"/>
  <c r="FW331" i="4" s="1"/>
  <c r="CZ331" i="4"/>
  <c r="FV331" i="4" s="1"/>
  <c r="CY331" i="4"/>
  <c r="FU331" i="4" s="1"/>
  <c r="CX331" i="4"/>
  <c r="FT331" i="4" s="1"/>
  <c r="CW331" i="4"/>
  <c r="FS331" i="4" s="1"/>
  <c r="CV331" i="4"/>
  <c r="FR331" i="4" s="1"/>
  <c r="CU331" i="4"/>
  <c r="FQ331" i="4" s="1"/>
  <c r="CT331" i="4"/>
  <c r="FP331" i="4" s="1"/>
  <c r="CS331" i="4"/>
  <c r="FO331" i="4" s="1"/>
  <c r="CR331" i="4"/>
  <c r="FN331" i="4" s="1"/>
  <c r="CQ331" i="4"/>
  <c r="FM331" i="4" s="1"/>
  <c r="CP331" i="4"/>
  <c r="FL331" i="4" s="1"/>
  <c r="FK330" i="4"/>
  <c r="FC330" i="4"/>
  <c r="FB330" i="4"/>
  <c r="FA330" i="4"/>
  <c r="EZ330" i="4"/>
  <c r="EY330" i="4"/>
  <c r="EX330" i="4"/>
  <c r="EW330" i="4"/>
  <c r="EV330" i="4"/>
  <c r="EU330" i="4"/>
  <c r="ET330" i="4"/>
  <c r="ES330" i="4"/>
  <c r="ER330" i="4"/>
  <c r="EQ330" i="4"/>
  <c r="EP330" i="4"/>
  <c r="EO330" i="4"/>
  <c r="EN330" i="4"/>
  <c r="EM330" i="4"/>
  <c r="EL330" i="4"/>
  <c r="EK330" i="4"/>
  <c r="EJ330" i="4"/>
  <c r="EI330" i="4"/>
  <c r="EH330" i="4"/>
  <c r="EG330" i="4"/>
  <c r="EF330" i="4"/>
  <c r="EE330" i="4"/>
  <c r="ED330" i="4"/>
  <c r="EC330" i="4"/>
  <c r="EB330" i="4"/>
  <c r="EA330" i="4"/>
  <c r="DZ330" i="4"/>
  <c r="DY330" i="4"/>
  <c r="DX330" i="4"/>
  <c r="DW330" i="4"/>
  <c r="DV330" i="4"/>
  <c r="DU330" i="4"/>
  <c r="DT330" i="4"/>
  <c r="DS330" i="4"/>
  <c r="DR330" i="4"/>
  <c r="DQ330" i="4"/>
  <c r="DP330" i="4"/>
  <c r="DO330" i="4"/>
  <c r="DN330" i="4"/>
  <c r="DM330" i="4"/>
  <c r="DL330" i="4"/>
  <c r="DK330" i="4"/>
  <c r="DJ330" i="4"/>
  <c r="DI330" i="4"/>
  <c r="DH330" i="4"/>
  <c r="DG330" i="4"/>
  <c r="DF330" i="4"/>
  <c r="DE330" i="4"/>
  <c r="GA330" i="4" s="1"/>
  <c r="DD330" i="4"/>
  <c r="FZ330" i="4" s="1"/>
  <c r="DC330" i="4"/>
  <c r="FY330" i="4" s="1"/>
  <c r="DB330" i="4"/>
  <c r="FX330" i="4" s="1"/>
  <c r="DA330" i="4"/>
  <c r="FW330" i="4" s="1"/>
  <c r="CZ330" i="4"/>
  <c r="FV330" i="4" s="1"/>
  <c r="CY330" i="4"/>
  <c r="FU330" i="4" s="1"/>
  <c r="CX330" i="4"/>
  <c r="FT330" i="4" s="1"/>
  <c r="CW330" i="4"/>
  <c r="FS330" i="4" s="1"/>
  <c r="CV330" i="4"/>
  <c r="FR330" i="4" s="1"/>
  <c r="CU330" i="4"/>
  <c r="FQ330" i="4" s="1"/>
  <c r="CT330" i="4"/>
  <c r="FP330" i="4" s="1"/>
  <c r="CS330" i="4"/>
  <c r="FO330" i="4" s="1"/>
  <c r="CR330" i="4"/>
  <c r="FN330" i="4" s="1"/>
  <c r="CQ330" i="4"/>
  <c r="FM330" i="4" s="1"/>
  <c r="CP330" i="4"/>
  <c r="FL330" i="4" s="1"/>
  <c r="FK329" i="4"/>
  <c r="FC329" i="4"/>
  <c r="FB329" i="4"/>
  <c r="FA329" i="4"/>
  <c r="EZ329" i="4"/>
  <c r="EY329" i="4"/>
  <c r="EX329" i="4"/>
  <c r="EW329" i="4"/>
  <c r="EV329" i="4"/>
  <c r="EU329" i="4"/>
  <c r="ET329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F329" i="4"/>
  <c r="DE329" i="4"/>
  <c r="GA329" i="4" s="1"/>
  <c r="DD329" i="4"/>
  <c r="FZ329" i="4" s="1"/>
  <c r="DC329" i="4"/>
  <c r="FY329" i="4" s="1"/>
  <c r="DB329" i="4"/>
  <c r="FX329" i="4" s="1"/>
  <c r="DA329" i="4"/>
  <c r="FW329" i="4" s="1"/>
  <c r="CZ329" i="4"/>
  <c r="FV329" i="4" s="1"/>
  <c r="CY329" i="4"/>
  <c r="FU329" i="4" s="1"/>
  <c r="CX329" i="4"/>
  <c r="FT329" i="4" s="1"/>
  <c r="CW329" i="4"/>
  <c r="FS329" i="4" s="1"/>
  <c r="CV329" i="4"/>
  <c r="FR329" i="4" s="1"/>
  <c r="CU329" i="4"/>
  <c r="FQ329" i="4" s="1"/>
  <c r="CT329" i="4"/>
  <c r="FP329" i="4" s="1"/>
  <c r="CS329" i="4"/>
  <c r="FO329" i="4" s="1"/>
  <c r="CR329" i="4"/>
  <c r="FN329" i="4" s="1"/>
  <c r="CQ329" i="4"/>
  <c r="FM329" i="4" s="1"/>
  <c r="CP329" i="4"/>
  <c r="FL329" i="4" s="1"/>
  <c r="FK328" i="4"/>
  <c r="FC328" i="4"/>
  <c r="FB328" i="4"/>
  <c r="FA328" i="4"/>
  <c r="EZ328" i="4"/>
  <c r="EY328" i="4"/>
  <c r="EX328" i="4"/>
  <c r="EW328" i="4"/>
  <c r="EV328" i="4"/>
  <c r="EU328" i="4"/>
  <c r="ET328" i="4"/>
  <c r="ES328" i="4"/>
  <c r="ER328" i="4"/>
  <c r="EQ328" i="4"/>
  <c r="EP328" i="4"/>
  <c r="EO328" i="4"/>
  <c r="EN328" i="4"/>
  <c r="EM328" i="4"/>
  <c r="EL328" i="4"/>
  <c r="EK328" i="4"/>
  <c r="EJ328" i="4"/>
  <c r="EI328" i="4"/>
  <c r="EH328" i="4"/>
  <c r="EG328" i="4"/>
  <c r="EF328" i="4"/>
  <c r="EE328" i="4"/>
  <c r="ED328" i="4"/>
  <c r="EC328" i="4"/>
  <c r="EB328" i="4"/>
  <c r="EA328" i="4"/>
  <c r="DZ328" i="4"/>
  <c r="DY328" i="4"/>
  <c r="DX328" i="4"/>
  <c r="DW328" i="4"/>
  <c r="DV328" i="4"/>
  <c r="DU328" i="4"/>
  <c r="DT328" i="4"/>
  <c r="DS328" i="4"/>
  <c r="DR328" i="4"/>
  <c r="DQ328" i="4"/>
  <c r="DP328" i="4"/>
  <c r="DO328" i="4"/>
  <c r="DN328" i="4"/>
  <c r="DM328" i="4"/>
  <c r="DL328" i="4"/>
  <c r="DK328" i="4"/>
  <c r="DJ328" i="4"/>
  <c r="DI328" i="4"/>
  <c r="DH328" i="4"/>
  <c r="DG328" i="4"/>
  <c r="DF328" i="4"/>
  <c r="DE328" i="4"/>
  <c r="GA328" i="4" s="1"/>
  <c r="DD328" i="4"/>
  <c r="FZ328" i="4" s="1"/>
  <c r="DC328" i="4"/>
  <c r="FY328" i="4" s="1"/>
  <c r="DB328" i="4"/>
  <c r="FX328" i="4" s="1"/>
  <c r="DA328" i="4"/>
  <c r="FW328" i="4" s="1"/>
  <c r="CZ328" i="4"/>
  <c r="FV328" i="4" s="1"/>
  <c r="CY328" i="4"/>
  <c r="FU328" i="4" s="1"/>
  <c r="CX328" i="4"/>
  <c r="FT328" i="4" s="1"/>
  <c r="CW328" i="4"/>
  <c r="FS328" i="4" s="1"/>
  <c r="CV328" i="4"/>
  <c r="FR328" i="4" s="1"/>
  <c r="CU328" i="4"/>
  <c r="FQ328" i="4" s="1"/>
  <c r="CT328" i="4"/>
  <c r="FP328" i="4" s="1"/>
  <c r="CS328" i="4"/>
  <c r="FO328" i="4" s="1"/>
  <c r="CR328" i="4"/>
  <c r="FN328" i="4" s="1"/>
  <c r="CQ328" i="4"/>
  <c r="FM328" i="4" s="1"/>
  <c r="CP328" i="4"/>
  <c r="FL328" i="4" s="1"/>
  <c r="FK327" i="4"/>
  <c r="FC327" i="4"/>
  <c r="FB327" i="4"/>
  <c r="FA327" i="4"/>
  <c r="EZ327" i="4"/>
  <c r="EY327" i="4"/>
  <c r="EX327" i="4"/>
  <c r="EW327" i="4"/>
  <c r="EV327" i="4"/>
  <c r="EU327" i="4"/>
  <c r="ET327" i="4"/>
  <c r="ES327" i="4"/>
  <c r="ER327" i="4"/>
  <c r="EQ327" i="4"/>
  <c r="EP327" i="4"/>
  <c r="EO327" i="4"/>
  <c r="EN327" i="4"/>
  <c r="EM327" i="4"/>
  <c r="EL327" i="4"/>
  <c r="EK327" i="4"/>
  <c r="EJ327" i="4"/>
  <c r="EI327" i="4"/>
  <c r="EH327" i="4"/>
  <c r="EG327" i="4"/>
  <c r="EF327" i="4"/>
  <c r="EE327" i="4"/>
  <c r="ED327" i="4"/>
  <c r="EC327" i="4"/>
  <c r="EB327" i="4"/>
  <c r="EA327" i="4"/>
  <c r="DZ327" i="4"/>
  <c r="DY327" i="4"/>
  <c r="DX327" i="4"/>
  <c r="DW327" i="4"/>
  <c r="DV327" i="4"/>
  <c r="DU327" i="4"/>
  <c r="DT327" i="4"/>
  <c r="DS327" i="4"/>
  <c r="DR327" i="4"/>
  <c r="DQ327" i="4"/>
  <c r="DP327" i="4"/>
  <c r="DO327" i="4"/>
  <c r="DN327" i="4"/>
  <c r="DM327" i="4"/>
  <c r="DL327" i="4"/>
  <c r="DK327" i="4"/>
  <c r="DJ327" i="4"/>
  <c r="DI327" i="4"/>
  <c r="DH327" i="4"/>
  <c r="DG327" i="4"/>
  <c r="DF327" i="4"/>
  <c r="DE327" i="4"/>
  <c r="GA327" i="4" s="1"/>
  <c r="DD327" i="4"/>
  <c r="FZ327" i="4" s="1"/>
  <c r="DC327" i="4"/>
  <c r="FY327" i="4" s="1"/>
  <c r="DB327" i="4"/>
  <c r="FX327" i="4" s="1"/>
  <c r="DA327" i="4"/>
  <c r="FW327" i="4" s="1"/>
  <c r="CZ327" i="4"/>
  <c r="FV327" i="4" s="1"/>
  <c r="CY327" i="4"/>
  <c r="FU327" i="4" s="1"/>
  <c r="CX327" i="4"/>
  <c r="FT327" i="4" s="1"/>
  <c r="CW327" i="4"/>
  <c r="FS327" i="4" s="1"/>
  <c r="CV327" i="4"/>
  <c r="FR327" i="4" s="1"/>
  <c r="CU327" i="4"/>
  <c r="FQ327" i="4" s="1"/>
  <c r="CT327" i="4"/>
  <c r="FP327" i="4" s="1"/>
  <c r="CS327" i="4"/>
  <c r="FO327" i="4" s="1"/>
  <c r="CR327" i="4"/>
  <c r="FN327" i="4" s="1"/>
  <c r="CQ327" i="4"/>
  <c r="FM327" i="4" s="1"/>
  <c r="CP327" i="4"/>
  <c r="FL327" i="4" s="1"/>
  <c r="FK326" i="4"/>
  <c r="FC326" i="4"/>
  <c r="FB326" i="4"/>
  <c r="FA326" i="4"/>
  <c r="EZ326" i="4"/>
  <c r="EY326" i="4"/>
  <c r="EX326" i="4"/>
  <c r="EW326" i="4"/>
  <c r="EV326" i="4"/>
  <c r="EU326" i="4"/>
  <c r="ET326" i="4"/>
  <c r="ES326" i="4"/>
  <c r="ER326" i="4"/>
  <c r="EQ326" i="4"/>
  <c r="EP326" i="4"/>
  <c r="EO326" i="4"/>
  <c r="EN326" i="4"/>
  <c r="EM326" i="4"/>
  <c r="EL326" i="4"/>
  <c r="EK326" i="4"/>
  <c r="EJ326" i="4"/>
  <c r="EI326" i="4"/>
  <c r="EH326" i="4"/>
  <c r="EG326" i="4"/>
  <c r="EF326" i="4"/>
  <c r="EE326" i="4"/>
  <c r="ED326" i="4"/>
  <c r="EC326" i="4"/>
  <c r="EB326" i="4"/>
  <c r="EA326" i="4"/>
  <c r="DZ326" i="4"/>
  <c r="DY326" i="4"/>
  <c r="DX326" i="4"/>
  <c r="DW326" i="4"/>
  <c r="DV326" i="4"/>
  <c r="DU326" i="4"/>
  <c r="DT326" i="4"/>
  <c r="DS326" i="4"/>
  <c r="DR326" i="4"/>
  <c r="DQ326" i="4"/>
  <c r="DP326" i="4"/>
  <c r="DO326" i="4"/>
  <c r="DN326" i="4"/>
  <c r="DM326" i="4"/>
  <c r="DL326" i="4"/>
  <c r="DK326" i="4"/>
  <c r="DJ326" i="4"/>
  <c r="DI326" i="4"/>
  <c r="DH326" i="4"/>
  <c r="DG326" i="4"/>
  <c r="DF326" i="4"/>
  <c r="DE326" i="4"/>
  <c r="GA326" i="4" s="1"/>
  <c r="DD326" i="4"/>
  <c r="FZ326" i="4" s="1"/>
  <c r="DC326" i="4"/>
  <c r="FY326" i="4" s="1"/>
  <c r="DB326" i="4"/>
  <c r="FX326" i="4" s="1"/>
  <c r="DA326" i="4"/>
  <c r="FW326" i="4" s="1"/>
  <c r="CZ326" i="4"/>
  <c r="FV326" i="4" s="1"/>
  <c r="CY326" i="4"/>
  <c r="FU326" i="4" s="1"/>
  <c r="CX326" i="4"/>
  <c r="FT326" i="4" s="1"/>
  <c r="CW326" i="4"/>
  <c r="FS326" i="4" s="1"/>
  <c r="CV326" i="4"/>
  <c r="FR326" i="4" s="1"/>
  <c r="CU326" i="4"/>
  <c r="FQ326" i="4" s="1"/>
  <c r="CT326" i="4"/>
  <c r="FP326" i="4" s="1"/>
  <c r="CS326" i="4"/>
  <c r="FO326" i="4" s="1"/>
  <c r="CR326" i="4"/>
  <c r="FN326" i="4" s="1"/>
  <c r="CQ326" i="4"/>
  <c r="FM326" i="4" s="1"/>
  <c r="CP326" i="4"/>
  <c r="FL326" i="4" s="1"/>
  <c r="FK325" i="4"/>
  <c r="FC325" i="4"/>
  <c r="FB325" i="4"/>
  <c r="FA325" i="4"/>
  <c r="EZ325" i="4"/>
  <c r="EY325" i="4"/>
  <c r="EX325" i="4"/>
  <c r="EW325" i="4"/>
  <c r="EV325" i="4"/>
  <c r="EU325" i="4"/>
  <c r="ET325" i="4"/>
  <c r="ES325" i="4"/>
  <c r="ER325" i="4"/>
  <c r="EQ325" i="4"/>
  <c r="EP325" i="4"/>
  <c r="EO325" i="4"/>
  <c r="EN325" i="4"/>
  <c r="EM325" i="4"/>
  <c r="EL325" i="4"/>
  <c r="EK325" i="4"/>
  <c r="EJ325" i="4"/>
  <c r="EI325" i="4"/>
  <c r="EH325" i="4"/>
  <c r="EG325" i="4"/>
  <c r="EF325" i="4"/>
  <c r="EE325" i="4"/>
  <c r="ED325" i="4"/>
  <c r="EC325" i="4"/>
  <c r="EB325" i="4"/>
  <c r="EA325" i="4"/>
  <c r="DZ325" i="4"/>
  <c r="DY325" i="4"/>
  <c r="DX325" i="4"/>
  <c r="DW325" i="4"/>
  <c r="DV325" i="4"/>
  <c r="DU325" i="4"/>
  <c r="DT325" i="4"/>
  <c r="DS325" i="4"/>
  <c r="DR325" i="4"/>
  <c r="DQ325" i="4"/>
  <c r="DP325" i="4"/>
  <c r="DO325" i="4"/>
  <c r="DN325" i="4"/>
  <c r="DM325" i="4"/>
  <c r="DL325" i="4"/>
  <c r="DK325" i="4"/>
  <c r="DJ325" i="4"/>
  <c r="DI325" i="4"/>
  <c r="DH325" i="4"/>
  <c r="DG325" i="4"/>
  <c r="DF325" i="4"/>
  <c r="DE325" i="4"/>
  <c r="GA325" i="4" s="1"/>
  <c r="DD325" i="4"/>
  <c r="FZ325" i="4" s="1"/>
  <c r="DC325" i="4"/>
  <c r="FY325" i="4" s="1"/>
  <c r="DB325" i="4"/>
  <c r="FX325" i="4" s="1"/>
  <c r="DA325" i="4"/>
  <c r="FW325" i="4" s="1"/>
  <c r="CZ325" i="4"/>
  <c r="FV325" i="4" s="1"/>
  <c r="CY325" i="4"/>
  <c r="FU325" i="4" s="1"/>
  <c r="CX325" i="4"/>
  <c r="FT325" i="4" s="1"/>
  <c r="CW325" i="4"/>
  <c r="FS325" i="4" s="1"/>
  <c r="CV325" i="4"/>
  <c r="FR325" i="4" s="1"/>
  <c r="CU325" i="4"/>
  <c r="FQ325" i="4" s="1"/>
  <c r="CT325" i="4"/>
  <c r="FP325" i="4" s="1"/>
  <c r="CS325" i="4"/>
  <c r="FO325" i="4" s="1"/>
  <c r="CR325" i="4"/>
  <c r="FN325" i="4" s="1"/>
  <c r="CQ325" i="4"/>
  <c r="FM325" i="4" s="1"/>
  <c r="CP325" i="4"/>
  <c r="FL325" i="4" s="1"/>
  <c r="FK324" i="4"/>
  <c r="FC324" i="4"/>
  <c r="FB324" i="4"/>
  <c r="FA324" i="4"/>
  <c r="EZ324" i="4"/>
  <c r="EY324" i="4"/>
  <c r="EX324" i="4"/>
  <c r="EW324" i="4"/>
  <c r="EV324" i="4"/>
  <c r="EU324" i="4"/>
  <c r="ET324" i="4"/>
  <c r="ES324" i="4"/>
  <c r="ER324" i="4"/>
  <c r="EQ324" i="4"/>
  <c r="EP324" i="4"/>
  <c r="EO324" i="4"/>
  <c r="EN324" i="4"/>
  <c r="EM324" i="4"/>
  <c r="EL324" i="4"/>
  <c r="EK324" i="4"/>
  <c r="EJ324" i="4"/>
  <c r="EI324" i="4"/>
  <c r="EH324" i="4"/>
  <c r="EG324" i="4"/>
  <c r="EF324" i="4"/>
  <c r="EE324" i="4"/>
  <c r="ED324" i="4"/>
  <c r="EC324" i="4"/>
  <c r="EB324" i="4"/>
  <c r="EA324" i="4"/>
  <c r="DZ324" i="4"/>
  <c r="DY324" i="4"/>
  <c r="DX324" i="4"/>
  <c r="DW324" i="4"/>
  <c r="DV324" i="4"/>
  <c r="DU324" i="4"/>
  <c r="DT324" i="4"/>
  <c r="DS324" i="4"/>
  <c r="DR324" i="4"/>
  <c r="DQ324" i="4"/>
  <c r="DP324" i="4"/>
  <c r="DO324" i="4"/>
  <c r="DN324" i="4"/>
  <c r="DM324" i="4"/>
  <c r="DL324" i="4"/>
  <c r="DK324" i="4"/>
  <c r="DJ324" i="4"/>
  <c r="DI324" i="4"/>
  <c r="DH324" i="4"/>
  <c r="DG324" i="4"/>
  <c r="DF324" i="4"/>
  <c r="DE324" i="4"/>
  <c r="GA324" i="4" s="1"/>
  <c r="DD324" i="4"/>
  <c r="FZ324" i="4" s="1"/>
  <c r="DC324" i="4"/>
  <c r="FY324" i="4" s="1"/>
  <c r="DB324" i="4"/>
  <c r="FX324" i="4" s="1"/>
  <c r="DA324" i="4"/>
  <c r="FW324" i="4" s="1"/>
  <c r="CZ324" i="4"/>
  <c r="FV324" i="4" s="1"/>
  <c r="CY324" i="4"/>
  <c r="FU324" i="4" s="1"/>
  <c r="CX324" i="4"/>
  <c r="FT324" i="4" s="1"/>
  <c r="CW324" i="4"/>
  <c r="FS324" i="4" s="1"/>
  <c r="CV324" i="4"/>
  <c r="FR324" i="4" s="1"/>
  <c r="CU324" i="4"/>
  <c r="FQ324" i="4" s="1"/>
  <c r="CT324" i="4"/>
  <c r="FP324" i="4" s="1"/>
  <c r="CS324" i="4"/>
  <c r="FO324" i="4" s="1"/>
  <c r="CR324" i="4"/>
  <c r="FN324" i="4" s="1"/>
  <c r="CQ324" i="4"/>
  <c r="FM324" i="4" s="1"/>
  <c r="CP324" i="4"/>
  <c r="FL324" i="4" s="1"/>
  <c r="FK323" i="4"/>
  <c r="FC323" i="4"/>
  <c r="FB323" i="4"/>
  <c r="FA323" i="4"/>
  <c r="EZ323" i="4"/>
  <c r="EY323" i="4"/>
  <c r="EX323" i="4"/>
  <c r="EW323" i="4"/>
  <c r="EV323" i="4"/>
  <c r="EU323" i="4"/>
  <c r="ET323" i="4"/>
  <c r="ES323" i="4"/>
  <c r="ER323" i="4"/>
  <c r="EQ323" i="4"/>
  <c r="EP323" i="4"/>
  <c r="EO323" i="4"/>
  <c r="EN323" i="4"/>
  <c r="EM323" i="4"/>
  <c r="EL323" i="4"/>
  <c r="EK323" i="4"/>
  <c r="EJ323" i="4"/>
  <c r="EI323" i="4"/>
  <c r="EH323" i="4"/>
  <c r="EG323" i="4"/>
  <c r="EF323" i="4"/>
  <c r="EE323" i="4"/>
  <c r="ED323" i="4"/>
  <c r="EC323" i="4"/>
  <c r="EB323" i="4"/>
  <c r="EA323" i="4"/>
  <c r="DZ323" i="4"/>
  <c r="DY323" i="4"/>
  <c r="DX323" i="4"/>
  <c r="DW323" i="4"/>
  <c r="DV323" i="4"/>
  <c r="DU323" i="4"/>
  <c r="DT323" i="4"/>
  <c r="DS323" i="4"/>
  <c r="DR323" i="4"/>
  <c r="DQ323" i="4"/>
  <c r="DP323" i="4"/>
  <c r="DO323" i="4"/>
  <c r="DN323" i="4"/>
  <c r="DM323" i="4"/>
  <c r="DL323" i="4"/>
  <c r="DK323" i="4"/>
  <c r="DJ323" i="4"/>
  <c r="DI323" i="4"/>
  <c r="DH323" i="4"/>
  <c r="DG323" i="4"/>
  <c r="DF323" i="4"/>
  <c r="DE323" i="4"/>
  <c r="GA323" i="4" s="1"/>
  <c r="DD323" i="4"/>
  <c r="FZ323" i="4" s="1"/>
  <c r="DC323" i="4"/>
  <c r="FY323" i="4" s="1"/>
  <c r="DB323" i="4"/>
  <c r="FX323" i="4" s="1"/>
  <c r="DA323" i="4"/>
  <c r="FW323" i="4" s="1"/>
  <c r="CZ323" i="4"/>
  <c r="FV323" i="4" s="1"/>
  <c r="CY323" i="4"/>
  <c r="FU323" i="4" s="1"/>
  <c r="CX323" i="4"/>
  <c r="FT323" i="4" s="1"/>
  <c r="CW323" i="4"/>
  <c r="FS323" i="4" s="1"/>
  <c r="CV323" i="4"/>
  <c r="FR323" i="4" s="1"/>
  <c r="CU323" i="4"/>
  <c r="FQ323" i="4" s="1"/>
  <c r="CT323" i="4"/>
  <c r="FP323" i="4" s="1"/>
  <c r="CS323" i="4"/>
  <c r="FO323" i="4" s="1"/>
  <c r="CR323" i="4"/>
  <c r="FN323" i="4" s="1"/>
  <c r="CQ323" i="4"/>
  <c r="FM323" i="4" s="1"/>
  <c r="CP323" i="4"/>
  <c r="FL323" i="4" s="1"/>
  <c r="FK322" i="4"/>
  <c r="FC322" i="4"/>
  <c r="FB322" i="4"/>
  <c r="FA322" i="4"/>
  <c r="EZ322" i="4"/>
  <c r="EY322" i="4"/>
  <c r="EX322" i="4"/>
  <c r="EW322" i="4"/>
  <c r="EV322" i="4"/>
  <c r="EU322" i="4"/>
  <c r="ET322" i="4"/>
  <c r="ES322" i="4"/>
  <c r="ER322" i="4"/>
  <c r="EQ322" i="4"/>
  <c r="EP322" i="4"/>
  <c r="EO322" i="4"/>
  <c r="EN322" i="4"/>
  <c r="EM322" i="4"/>
  <c r="EL322" i="4"/>
  <c r="EK322" i="4"/>
  <c r="EJ322" i="4"/>
  <c r="EI322" i="4"/>
  <c r="EH322" i="4"/>
  <c r="EG322" i="4"/>
  <c r="EF322" i="4"/>
  <c r="EE322" i="4"/>
  <c r="ED322" i="4"/>
  <c r="EC322" i="4"/>
  <c r="EB322" i="4"/>
  <c r="EA322" i="4"/>
  <c r="DZ322" i="4"/>
  <c r="DY322" i="4"/>
  <c r="DX322" i="4"/>
  <c r="DW322" i="4"/>
  <c r="DV322" i="4"/>
  <c r="DU322" i="4"/>
  <c r="DT322" i="4"/>
  <c r="DS322" i="4"/>
  <c r="DR322" i="4"/>
  <c r="DQ322" i="4"/>
  <c r="DP322" i="4"/>
  <c r="DO322" i="4"/>
  <c r="DN322" i="4"/>
  <c r="DM322" i="4"/>
  <c r="DL322" i="4"/>
  <c r="DK322" i="4"/>
  <c r="DJ322" i="4"/>
  <c r="DI322" i="4"/>
  <c r="DH322" i="4"/>
  <c r="DG322" i="4"/>
  <c r="DF322" i="4"/>
  <c r="DE322" i="4"/>
  <c r="GA322" i="4" s="1"/>
  <c r="DD322" i="4"/>
  <c r="FZ322" i="4" s="1"/>
  <c r="DC322" i="4"/>
  <c r="FY322" i="4" s="1"/>
  <c r="DB322" i="4"/>
  <c r="FX322" i="4" s="1"/>
  <c r="DA322" i="4"/>
  <c r="FW322" i="4" s="1"/>
  <c r="CZ322" i="4"/>
  <c r="FV322" i="4" s="1"/>
  <c r="CY322" i="4"/>
  <c r="FU322" i="4" s="1"/>
  <c r="CX322" i="4"/>
  <c r="FT322" i="4" s="1"/>
  <c r="CW322" i="4"/>
  <c r="FS322" i="4" s="1"/>
  <c r="CV322" i="4"/>
  <c r="FR322" i="4" s="1"/>
  <c r="CU322" i="4"/>
  <c r="FQ322" i="4" s="1"/>
  <c r="CT322" i="4"/>
  <c r="FP322" i="4" s="1"/>
  <c r="CS322" i="4"/>
  <c r="FO322" i="4" s="1"/>
  <c r="CR322" i="4"/>
  <c r="FN322" i="4" s="1"/>
  <c r="CQ322" i="4"/>
  <c r="FM322" i="4" s="1"/>
  <c r="CP322" i="4"/>
  <c r="FL322" i="4" s="1"/>
  <c r="FK321" i="4"/>
  <c r="FC321" i="4"/>
  <c r="FB321" i="4"/>
  <c r="FA321" i="4"/>
  <c r="EZ321" i="4"/>
  <c r="EY321" i="4"/>
  <c r="EX321" i="4"/>
  <c r="EW321" i="4"/>
  <c r="EV321" i="4"/>
  <c r="EU321" i="4"/>
  <c r="ET321" i="4"/>
  <c r="ES321" i="4"/>
  <c r="ER321" i="4"/>
  <c r="EQ321" i="4"/>
  <c r="EP321" i="4"/>
  <c r="EO321" i="4"/>
  <c r="EN321" i="4"/>
  <c r="EM321" i="4"/>
  <c r="EL321" i="4"/>
  <c r="EK321" i="4"/>
  <c r="EJ321" i="4"/>
  <c r="EI321" i="4"/>
  <c r="EH321" i="4"/>
  <c r="EG321" i="4"/>
  <c r="EF321" i="4"/>
  <c r="EE321" i="4"/>
  <c r="ED321" i="4"/>
  <c r="EC321" i="4"/>
  <c r="EB321" i="4"/>
  <c r="EA321" i="4"/>
  <c r="DZ321" i="4"/>
  <c r="DY321" i="4"/>
  <c r="DX321" i="4"/>
  <c r="DW321" i="4"/>
  <c r="DV321" i="4"/>
  <c r="DU321" i="4"/>
  <c r="DT321" i="4"/>
  <c r="DS321" i="4"/>
  <c r="DR321" i="4"/>
  <c r="DQ321" i="4"/>
  <c r="DP321" i="4"/>
  <c r="DO321" i="4"/>
  <c r="DN321" i="4"/>
  <c r="DM321" i="4"/>
  <c r="DL321" i="4"/>
  <c r="DK321" i="4"/>
  <c r="DJ321" i="4"/>
  <c r="DI321" i="4"/>
  <c r="DH321" i="4"/>
  <c r="DG321" i="4"/>
  <c r="DF321" i="4"/>
  <c r="DE321" i="4"/>
  <c r="GA321" i="4" s="1"/>
  <c r="DD321" i="4"/>
  <c r="FZ321" i="4" s="1"/>
  <c r="DC321" i="4"/>
  <c r="FY321" i="4" s="1"/>
  <c r="DB321" i="4"/>
  <c r="FX321" i="4" s="1"/>
  <c r="DA321" i="4"/>
  <c r="FW321" i="4" s="1"/>
  <c r="CZ321" i="4"/>
  <c r="FV321" i="4" s="1"/>
  <c r="CY321" i="4"/>
  <c r="FU321" i="4" s="1"/>
  <c r="CX321" i="4"/>
  <c r="FT321" i="4" s="1"/>
  <c r="CW321" i="4"/>
  <c r="FS321" i="4" s="1"/>
  <c r="CV321" i="4"/>
  <c r="FR321" i="4" s="1"/>
  <c r="CU321" i="4"/>
  <c r="FQ321" i="4" s="1"/>
  <c r="CT321" i="4"/>
  <c r="FP321" i="4" s="1"/>
  <c r="CS321" i="4"/>
  <c r="FO321" i="4" s="1"/>
  <c r="CR321" i="4"/>
  <c r="FN321" i="4" s="1"/>
  <c r="CQ321" i="4"/>
  <c r="FM321" i="4" s="1"/>
  <c r="CP321" i="4"/>
  <c r="FL321" i="4" s="1"/>
  <c r="FK320" i="4"/>
  <c r="FC320" i="4"/>
  <c r="FB320" i="4"/>
  <c r="FA320" i="4"/>
  <c r="EZ320" i="4"/>
  <c r="EY320" i="4"/>
  <c r="EX320" i="4"/>
  <c r="EW320" i="4"/>
  <c r="EV320" i="4"/>
  <c r="EU320" i="4"/>
  <c r="ET320" i="4"/>
  <c r="ES320" i="4"/>
  <c r="ER320" i="4"/>
  <c r="EQ320" i="4"/>
  <c r="EP320" i="4"/>
  <c r="EO320" i="4"/>
  <c r="EN320" i="4"/>
  <c r="EM320" i="4"/>
  <c r="EL320" i="4"/>
  <c r="EK320" i="4"/>
  <c r="EJ320" i="4"/>
  <c r="EI320" i="4"/>
  <c r="EH320" i="4"/>
  <c r="EG320" i="4"/>
  <c r="EF320" i="4"/>
  <c r="EE320" i="4"/>
  <c r="ED320" i="4"/>
  <c r="EC320" i="4"/>
  <c r="EB320" i="4"/>
  <c r="EA320" i="4"/>
  <c r="DZ320" i="4"/>
  <c r="DY320" i="4"/>
  <c r="DX320" i="4"/>
  <c r="DW320" i="4"/>
  <c r="DV320" i="4"/>
  <c r="DU320" i="4"/>
  <c r="DT320" i="4"/>
  <c r="DS320" i="4"/>
  <c r="DR320" i="4"/>
  <c r="DQ320" i="4"/>
  <c r="DP320" i="4"/>
  <c r="DO320" i="4"/>
  <c r="DN320" i="4"/>
  <c r="DM320" i="4"/>
  <c r="DL320" i="4"/>
  <c r="DK320" i="4"/>
  <c r="DJ320" i="4"/>
  <c r="DI320" i="4"/>
  <c r="DH320" i="4"/>
  <c r="DG320" i="4"/>
  <c r="DF320" i="4"/>
  <c r="DE320" i="4"/>
  <c r="GA320" i="4" s="1"/>
  <c r="DD320" i="4"/>
  <c r="FZ320" i="4" s="1"/>
  <c r="DC320" i="4"/>
  <c r="FY320" i="4" s="1"/>
  <c r="DB320" i="4"/>
  <c r="FX320" i="4" s="1"/>
  <c r="DA320" i="4"/>
  <c r="FW320" i="4" s="1"/>
  <c r="CZ320" i="4"/>
  <c r="FV320" i="4" s="1"/>
  <c r="CY320" i="4"/>
  <c r="FU320" i="4" s="1"/>
  <c r="CX320" i="4"/>
  <c r="FT320" i="4" s="1"/>
  <c r="CW320" i="4"/>
  <c r="FS320" i="4" s="1"/>
  <c r="CV320" i="4"/>
  <c r="FR320" i="4" s="1"/>
  <c r="CU320" i="4"/>
  <c r="FQ320" i="4" s="1"/>
  <c r="CT320" i="4"/>
  <c r="FP320" i="4" s="1"/>
  <c r="CS320" i="4"/>
  <c r="FO320" i="4" s="1"/>
  <c r="CR320" i="4"/>
  <c r="FN320" i="4" s="1"/>
  <c r="CQ320" i="4"/>
  <c r="FM320" i="4" s="1"/>
  <c r="CP320" i="4"/>
  <c r="FL320" i="4" s="1"/>
  <c r="FK319" i="4"/>
  <c r="FC319" i="4"/>
  <c r="FB319" i="4"/>
  <c r="FA319" i="4"/>
  <c r="EZ319" i="4"/>
  <c r="EY319" i="4"/>
  <c r="EX319" i="4"/>
  <c r="EW319" i="4"/>
  <c r="EV319" i="4"/>
  <c r="EU319" i="4"/>
  <c r="ET319" i="4"/>
  <c r="ES319" i="4"/>
  <c r="ER319" i="4"/>
  <c r="EQ319" i="4"/>
  <c r="EP319" i="4"/>
  <c r="EO319" i="4"/>
  <c r="EN319" i="4"/>
  <c r="EM319" i="4"/>
  <c r="EL319" i="4"/>
  <c r="EK319" i="4"/>
  <c r="EJ319" i="4"/>
  <c r="EI319" i="4"/>
  <c r="EH319" i="4"/>
  <c r="EG319" i="4"/>
  <c r="EF319" i="4"/>
  <c r="EE319" i="4"/>
  <c r="ED319" i="4"/>
  <c r="EC319" i="4"/>
  <c r="EB319" i="4"/>
  <c r="EA319" i="4"/>
  <c r="DZ319" i="4"/>
  <c r="DY319" i="4"/>
  <c r="DX319" i="4"/>
  <c r="DW319" i="4"/>
  <c r="DV319" i="4"/>
  <c r="DU319" i="4"/>
  <c r="DT319" i="4"/>
  <c r="DS319" i="4"/>
  <c r="DR319" i="4"/>
  <c r="DQ319" i="4"/>
  <c r="DP319" i="4"/>
  <c r="DO319" i="4"/>
  <c r="DN319" i="4"/>
  <c r="DM319" i="4"/>
  <c r="DL319" i="4"/>
  <c r="DK319" i="4"/>
  <c r="DJ319" i="4"/>
  <c r="DI319" i="4"/>
  <c r="DH319" i="4"/>
  <c r="DG319" i="4"/>
  <c r="DF319" i="4"/>
  <c r="DE319" i="4"/>
  <c r="GA319" i="4" s="1"/>
  <c r="DD319" i="4"/>
  <c r="FZ319" i="4" s="1"/>
  <c r="DC319" i="4"/>
  <c r="FY319" i="4" s="1"/>
  <c r="DB319" i="4"/>
  <c r="FX319" i="4" s="1"/>
  <c r="DA319" i="4"/>
  <c r="FW319" i="4" s="1"/>
  <c r="CZ319" i="4"/>
  <c r="FV319" i="4" s="1"/>
  <c r="CY319" i="4"/>
  <c r="FU319" i="4" s="1"/>
  <c r="CX319" i="4"/>
  <c r="FT319" i="4" s="1"/>
  <c r="CW319" i="4"/>
  <c r="FS319" i="4" s="1"/>
  <c r="CV319" i="4"/>
  <c r="FR319" i="4" s="1"/>
  <c r="CU319" i="4"/>
  <c r="FQ319" i="4" s="1"/>
  <c r="CT319" i="4"/>
  <c r="FP319" i="4" s="1"/>
  <c r="CS319" i="4"/>
  <c r="FO319" i="4" s="1"/>
  <c r="CR319" i="4"/>
  <c r="FN319" i="4" s="1"/>
  <c r="CQ319" i="4"/>
  <c r="FM319" i="4" s="1"/>
  <c r="CP319" i="4"/>
  <c r="FL319" i="4" s="1"/>
  <c r="FK318" i="4"/>
  <c r="FC318" i="4"/>
  <c r="FB318" i="4"/>
  <c r="FA318" i="4"/>
  <c r="EZ318" i="4"/>
  <c r="EY318" i="4"/>
  <c r="EX318" i="4"/>
  <c r="EW318" i="4"/>
  <c r="EV318" i="4"/>
  <c r="EU318" i="4"/>
  <c r="ET318" i="4"/>
  <c r="ES318" i="4"/>
  <c r="ER318" i="4"/>
  <c r="EQ318" i="4"/>
  <c r="EP318" i="4"/>
  <c r="EO318" i="4"/>
  <c r="EN318" i="4"/>
  <c r="EM318" i="4"/>
  <c r="EL318" i="4"/>
  <c r="EK318" i="4"/>
  <c r="EJ318" i="4"/>
  <c r="EI318" i="4"/>
  <c r="EH318" i="4"/>
  <c r="EG318" i="4"/>
  <c r="EF318" i="4"/>
  <c r="EE318" i="4"/>
  <c r="ED318" i="4"/>
  <c r="EC318" i="4"/>
  <c r="EB318" i="4"/>
  <c r="EA318" i="4"/>
  <c r="DZ318" i="4"/>
  <c r="DY318" i="4"/>
  <c r="DX318" i="4"/>
  <c r="DW318" i="4"/>
  <c r="DV318" i="4"/>
  <c r="DU318" i="4"/>
  <c r="DT318" i="4"/>
  <c r="DS318" i="4"/>
  <c r="DR318" i="4"/>
  <c r="DQ318" i="4"/>
  <c r="DP318" i="4"/>
  <c r="DO318" i="4"/>
  <c r="DN318" i="4"/>
  <c r="DM318" i="4"/>
  <c r="DL318" i="4"/>
  <c r="DK318" i="4"/>
  <c r="DJ318" i="4"/>
  <c r="DI318" i="4"/>
  <c r="DH318" i="4"/>
  <c r="DG318" i="4"/>
  <c r="DF318" i="4"/>
  <c r="DE318" i="4"/>
  <c r="GA318" i="4" s="1"/>
  <c r="DD318" i="4"/>
  <c r="FZ318" i="4" s="1"/>
  <c r="DC318" i="4"/>
  <c r="FY318" i="4" s="1"/>
  <c r="DB318" i="4"/>
  <c r="FX318" i="4" s="1"/>
  <c r="DA318" i="4"/>
  <c r="FW318" i="4" s="1"/>
  <c r="CZ318" i="4"/>
  <c r="FV318" i="4" s="1"/>
  <c r="CY318" i="4"/>
  <c r="FU318" i="4" s="1"/>
  <c r="CX318" i="4"/>
  <c r="FT318" i="4" s="1"/>
  <c r="CW318" i="4"/>
  <c r="FS318" i="4" s="1"/>
  <c r="CV318" i="4"/>
  <c r="FR318" i="4" s="1"/>
  <c r="CU318" i="4"/>
  <c r="FQ318" i="4" s="1"/>
  <c r="CT318" i="4"/>
  <c r="FP318" i="4" s="1"/>
  <c r="CS318" i="4"/>
  <c r="FO318" i="4" s="1"/>
  <c r="CR318" i="4"/>
  <c r="FN318" i="4" s="1"/>
  <c r="CQ318" i="4"/>
  <c r="FM318" i="4" s="1"/>
  <c r="CP318" i="4"/>
  <c r="FL318" i="4" s="1"/>
  <c r="FK317" i="4"/>
  <c r="FC317" i="4"/>
  <c r="FB317" i="4"/>
  <c r="FA317" i="4"/>
  <c r="EZ317" i="4"/>
  <c r="EY317" i="4"/>
  <c r="EX317" i="4"/>
  <c r="EW317" i="4"/>
  <c r="EV317" i="4"/>
  <c r="EU317" i="4"/>
  <c r="ET317" i="4"/>
  <c r="ES317" i="4"/>
  <c r="ER317" i="4"/>
  <c r="EQ317" i="4"/>
  <c r="EP317" i="4"/>
  <c r="EO317" i="4"/>
  <c r="EN317" i="4"/>
  <c r="EM317" i="4"/>
  <c r="EL317" i="4"/>
  <c r="EK317" i="4"/>
  <c r="EJ317" i="4"/>
  <c r="EI317" i="4"/>
  <c r="EH317" i="4"/>
  <c r="EG317" i="4"/>
  <c r="EF317" i="4"/>
  <c r="EE317" i="4"/>
  <c r="ED317" i="4"/>
  <c r="EC317" i="4"/>
  <c r="EB317" i="4"/>
  <c r="EA317" i="4"/>
  <c r="DZ317" i="4"/>
  <c r="DY317" i="4"/>
  <c r="DX317" i="4"/>
  <c r="DW317" i="4"/>
  <c r="DV317" i="4"/>
  <c r="DU317" i="4"/>
  <c r="DT317" i="4"/>
  <c r="DS317" i="4"/>
  <c r="DR317" i="4"/>
  <c r="DQ317" i="4"/>
  <c r="DP317" i="4"/>
  <c r="DO317" i="4"/>
  <c r="DN317" i="4"/>
  <c r="DM317" i="4"/>
  <c r="DL317" i="4"/>
  <c r="DK317" i="4"/>
  <c r="DJ317" i="4"/>
  <c r="DI317" i="4"/>
  <c r="DH317" i="4"/>
  <c r="DG317" i="4"/>
  <c r="DF317" i="4"/>
  <c r="DE317" i="4"/>
  <c r="GA317" i="4" s="1"/>
  <c r="DD317" i="4"/>
  <c r="FZ317" i="4" s="1"/>
  <c r="DC317" i="4"/>
  <c r="FY317" i="4" s="1"/>
  <c r="DB317" i="4"/>
  <c r="FX317" i="4" s="1"/>
  <c r="DA317" i="4"/>
  <c r="FW317" i="4" s="1"/>
  <c r="CZ317" i="4"/>
  <c r="FV317" i="4" s="1"/>
  <c r="CY317" i="4"/>
  <c r="FU317" i="4" s="1"/>
  <c r="CX317" i="4"/>
  <c r="FT317" i="4" s="1"/>
  <c r="CW317" i="4"/>
  <c r="FS317" i="4" s="1"/>
  <c r="CV317" i="4"/>
  <c r="FR317" i="4" s="1"/>
  <c r="CU317" i="4"/>
  <c r="FQ317" i="4" s="1"/>
  <c r="CT317" i="4"/>
  <c r="FP317" i="4" s="1"/>
  <c r="CS317" i="4"/>
  <c r="FO317" i="4" s="1"/>
  <c r="CR317" i="4"/>
  <c r="FN317" i="4" s="1"/>
  <c r="CQ317" i="4"/>
  <c r="FM317" i="4" s="1"/>
  <c r="CP317" i="4"/>
  <c r="FL317" i="4" s="1"/>
  <c r="FK316" i="4"/>
  <c r="FC316" i="4"/>
  <c r="FB316" i="4"/>
  <c r="FA316" i="4"/>
  <c r="EZ316" i="4"/>
  <c r="EY316" i="4"/>
  <c r="EX316" i="4"/>
  <c r="EW316" i="4"/>
  <c r="EV316" i="4"/>
  <c r="EU316" i="4"/>
  <c r="ET316" i="4"/>
  <c r="ES316" i="4"/>
  <c r="ER316" i="4"/>
  <c r="EQ316" i="4"/>
  <c r="EP316" i="4"/>
  <c r="EO316" i="4"/>
  <c r="EN316" i="4"/>
  <c r="EM316" i="4"/>
  <c r="EL316" i="4"/>
  <c r="EK316" i="4"/>
  <c r="EJ316" i="4"/>
  <c r="EI316" i="4"/>
  <c r="EH316" i="4"/>
  <c r="EG316" i="4"/>
  <c r="EF316" i="4"/>
  <c r="EE316" i="4"/>
  <c r="ED316" i="4"/>
  <c r="EC316" i="4"/>
  <c r="EB316" i="4"/>
  <c r="EA316" i="4"/>
  <c r="DZ316" i="4"/>
  <c r="DY316" i="4"/>
  <c r="DX316" i="4"/>
  <c r="DW316" i="4"/>
  <c r="DV316" i="4"/>
  <c r="DU316" i="4"/>
  <c r="DT316" i="4"/>
  <c r="DS316" i="4"/>
  <c r="DR316" i="4"/>
  <c r="DQ316" i="4"/>
  <c r="DP316" i="4"/>
  <c r="DO316" i="4"/>
  <c r="DN316" i="4"/>
  <c r="DM316" i="4"/>
  <c r="DL316" i="4"/>
  <c r="DK316" i="4"/>
  <c r="DJ316" i="4"/>
  <c r="DI316" i="4"/>
  <c r="DH316" i="4"/>
  <c r="DG316" i="4"/>
  <c r="DF316" i="4"/>
  <c r="DE316" i="4"/>
  <c r="GA316" i="4" s="1"/>
  <c r="DD316" i="4"/>
  <c r="FZ316" i="4" s="1"/>
  <c r="DC316" i="4"/>
  <c r="FY316" i="4" s="1"/>
  <c r="DB316" i="4"/>
  <c r="FX316" i="4" s="1"/>
  <c r="DA316" i="4"/>
  <c r="FW316" i="4" s="1"/>
  <c r="CZ316" i="4"/>
  <c r="FV316" i="4" s="1"/>
  <c r="CY316" i="4"/>
  <c r="FU316" i="4" s="1"/>
  <c r="CX316" i="4"/>
  <c r="FT316" i="4" s="1"/>
  <c r="CW316" i="4"/>
  <c r="FS316" i="4" s="1"/>
  <c r="CV316" i="4"/>
  <c r="FR316" i="4" s="1"/>
  <c r="CU316" i="4"/>
  <c r="FQ316" i="4" s="1"/>
  <c r="CT316" i="4"/>
  <c r="FP316" i="4" s="1"/>
  <c r="CS316" i="4"/>
  <c r="FO316" i="4" s="1"/>
  <c r="CR316" i="4"/>
  <c r="FN316" i="4" s="1"/>
  <c r="CQ316" i="4"/>
  <c r="FM316" i="4" s="1"/>
  <c r="CP316" i="4"/>
  <c r="FL316" i="4" s="1"/>
  <c r="FK315" i="4"/>
  <c r="FC315" i="4"/>
  <c r="FB315" i="4"/>
  <c r="FA315" i="4"/>
  <c r="EZ315" i="4"/>
  <c r="EY315" i="4"/>
  <c r="EX315" i="4"/>
  <c r="EW315" i="4"/>
  <c r="EV315" i="4"/>
  <c r="EU315" i="4"/>
  <c r="ET315" i="4"/>
  <c r="ES315" i="4"/>
  <c r="ER315" i="4"/>
  <c r="EQ315" i="4"/>
  <c r="EP315" i="4"/>
  <c r="EO315" i="4"/>
  <c r="EN315" i="4"/>
  <c r="EM315" i="4"/>
  <c r="EL315" i="4"/>
  <c r="EK315" i="4"/>
  <c r="EJ315" i="4"/>
  <c r="EI315" i="4"/>
  <c r="EH315" i="4"/>
  <c r="EG315" i="4"/>
  <c r="EF315" i="4"/>
  <c r="EE315" i="4"/>
  <c r="ED315" i="4"/>
  <c r="EC315" i="4"/>
  <c r="EB315" i="4"/>
  <c r="EA315" i="4"/>
  <c r="DZ315" i="4"/>
  <c r="DY315" i="4"/>
  <c r="DX315" i="4"/>
  <c r="DW315" i="4"/>
  <c r="DV315" i="4"/>
  <c r="DU315" i="4"/>
  <c r="DT315" i="4"/>
  <c r="DS315" i="4"/>
  <c r="DR315" i="4"/>
  <c r="DQ315" i="4"/>
  <c r="DP315" i="4"/>
  <c r="DO315" i="4"/>
  <c r="DN315" i="4"/>
  <c r="DM315" i="4"/>
  <c r="DL315" i="4"/>
  <c r="DK315" i="4"/>
  <c r="DJ315" i="4"/>
  <c r="DI315" i="4"/>
  <c r="DH315" i="4"/>
  <c r="DG315" i="4"/>
  <c r="DF315" i="4"/>
  <c r="DE315" i="4"/>
  <c r="GA315" i="4" s="1"/>
  <c r="DD315" i="4"/>
  <c r="FZ315" i="4" s="1"/>
  <c r="DC315" i="4"/>
  <c r="FY315" i="4" s="1"/>
  <c r="DB315" i="4"/>
  <c r="FX315" i="4" s="1"/>
  <c r="DA315" i="4"/>
  <c r="FW315" i="4" s="1"/>
  <c r="CZ315" i="4"/>
  <c r="FV315" i="4" s="1"/>
  <c r="CY315" i="4"/>
  <c r="FU315" i="4" s="1"/>
  <c r="CX315" i="4"/>
  <c r="FT315" i="4" s="1"/>
  <c r="CW315" i="4"/>
  <c r="FS315" i="4" s="1"/>
  <c r="CV315" i="4"/>
  <c r="FR315" i="4" s="1"/>
  <c r="CU315" i="4"/>
  <c r="FQ315" i="4" s="1"/>
  <c r="CT315" i="4"/>
  <c r="FP315" i="4" s="1"/>
  <c r="CS315" i="4"/>
  <c r="FO315" i="4" s="1"/>
  <c r="CR315" i="4"/>
  <c r="FN315" i="4" s="1"/>
  <c r="CQ315" i="4"/>
  <c r="FM315" i="4" s="1"/>
  <c r="CP315" i="4"/>
  <c r="FL315" i="4" s="1"/>
  <c r="FK314" i="4"/>
  <c r="FC314" i="4"/>
  <c r="FB314" i="4"/>
  <c r="FA314" i="4"/>
  <c r="EZ314" i="4"/>
  <c r="EY314" i="4"/>
  <c r="EX314" i="4"/>
  <c r="EW314" i="4"/>
  <c r="EV314" i="4"/>
  <c r="EU314" i="4"/>
  <c r="ET314" i="4"/>
  <c r="ES314" i="4"/>
  <c r="ER314" i="4"/>
  <c r="EQ314" i="4"/>
  <c r="EP314" i="4"/>
  <c r="EO314" i="4"/>
  <c r="EN314" i="4"/>
  <c r="EM314" i="4"/>
  <c r="EL314" i="4"/>
  <c r="EK314" i="4"/>
  <c r="EJ314" i="4"/>
  <c r="EI314" i="4"/>
  <c r="EH314" i="4"/>
  <c r="EG314" i="4"/>
  <c r="EF314" i="4"/>
  <c r="EE314" i="4"/>
  <c r="ED314" i="4"/>
  <c r="EC314" i="4"/>
  <c r="EB314" i="4"/>
  <c r="EA314" i="4"/>
  <c r="DZ314" i="4"/>
  <c r="DY314" i="4"/>
  <c r="DX314" i="4"/>
  <c r="DW314" i="4"/>
  <c r="DV314" i="4"/>
  <c r="DU314" i="4"/>
  <c r="DT314" i="4"/>
  <c r="DS314" i="4"/>
  <c r="DR314" i="4"/>
  <c r="DQ314" i="4"/>
  <c r="DP314" i="4"/>
  <c r="DO314" i="4"/>
  <c r="DN314" i="4"/>
  <c r="DM314" i="4"/>
  <c r="DL314" i="4"/>
  <c r="DK314" i="4"/>
  <c r="DJ314" i="4"/>
  <c r="DI314" i="4"/>
  <c r="DH314" i="4"/>
  <c r="DG314" i="4"/>
  <c r="DF314" i="4"/>
  <c r="DE314" i="4"/>
  <c r="GA314" i="4" s="1"/>
  <c r="DD314" i="4"/>
  <c r="FZ314" i="4" s="1"/>
  <c r="DC314" i="4"/>
  <c r="FY314" i="4" s="1"/>
  <c r="DB314" i="4"/>
  <c r="FX314" i="4" s="1"/>
  <c r="DA314" i="4"/>
  <c r="FW314" i="4" s="1"/>
  <c r="CZ314" i="4"/>
  <c r="FV314" i="4" s="1"/>
  <c r="CY314" i="4"/>
  <c r="FU314" i="4" s="1"/>
  <c r="CX314" i="4"/>
  <c r="FT314" i="4" s="1"/>
  <c r="CW314" i="4"/>
  <c r="FS314" i="4" s="1"/>
  <c r="CV314" i="4"/>
  <c r="FR314" i="4" s="1"/>
  <c r="CU314" i="4"/>
  <c r="FQ314" i="4" s="1"/>
  <c r="CT314" i="4"/>
  <c r="FP314" i="4" s="1"/>
  <c r="CS314" i="4"/>
  <c r="FO314" i="4" s="1"/>
  <c r="CR314" i="4"/>
  <c r="FN314" i="4" s="1"/>
  <c r="CQ314" i="4"/>
  <c r="FM314" i="4" s="1"/>
  <c r="CP314" i="4"/>
  <c r="FL314" i="4" s="1"/>
  <c r="FK313" i="4"/>
  <c r="FC313" i="4"/>
  <c r="FB313" i="4"/>
  <c r="FA313" i="4"/>
  <c r="EZ313" i="4"/>
  <c r="EY313" i="4"/>
  <c r="EX313" i="4"/>
  <c r="EW313" i="4"/>
  <c r="EV313" i="4"/>
  <c r="EU313" i="4"/>
  <c r="ET313" i="4"/>
  <c r="ES313" i="4"/>
  <c r="ER313" i="4"/>
  <c r="EQ313" i="4"/>
  <c r="EP313" i="4"/>
  <c r="EO313" i="4"/>
  <c r="EN313" i="4"/>
  <c r="EM313" i="4"/>
  <c r="EL313" i="4"/>
  <c r="EK313" i="4"/>
  <c r="EJ313" i="4"/>
  <c r="EI313" i="4"/>
  <c r="EH313" i="4"/>
  <c r="EG313" i="4"/>
  <c r="EF313" i="4"/>
  <c r="EE313" i="4"/>
  <c r="ED313" i="4"/>
  <c r="EC313" i="4"/>
  <c r="EB313" i="4"/>
  <c r="EA313" i="4"/>
  <c r="DZ313" i="4"/>
  <c r="DY313" i="4"/>
  <c r="DX313" i="4"/>
  <c r="DW313" i="4"/>
  <c r="DV313" i="4"/>
  <c r="DU313" i="4"/>
  <c r="DT313" i="4"/>
  <c r="DS313" i="4"/>
  <c r="DR313" i="4"/>
  <c r="DQ313" i="4"/>
  <c r="DP313" i="4"/>
  <c r="DO313" i="4"/>
  <c r="DN313" i="4"/>
  <c r="DM313" i="4"/>
  <c r="DL313" i="4"/>
  <c r="DK313" i="4"/>
  <c r="DJ313" i="4"/>
  <c r="DI313" i="4"/>
  <c r="DH313" i="4"/>
  <c r="DG313" i="4"/>
  <c r="DF313" i="4"/>
  <c r="DE313" i="4"/>
  <c r="GA313" i="4" s="1"/>
  <c r="DD313" i="4"/>
  <c r="FZ313" i="4" s="1"/>
  <c r="DC313" i="4"/>
  <c r="FY313" i="4" s="1"/>
  <c r="DB313" i="4"/>
  <c r="FX313" i="4" s="1"/>
  <c r="DA313" i="4"/>
  <c r="FW313" i="4" s="1"/>
  <c r="CZ313" i="4"/>
  <c r="FV313" i="4" s="1"/>
  <c r="CY313" i="4"/>
  <c r="FU313" i="4" s="1"/>
  <c r="CX313" i="4"/>
  <c r="FT313" i="4" s="1"/>
  <c r="CW313" i="4"/>
  <c r="FS313" i="4" s="1"/>
  <c r="CV313" i="4"/>
  <c r="FR313" i="4" s="1"/>
  <c r="CU313" i="4"/>
  <c r="FQ313" i="4" s="1"/>
  <c r="CT313" i="4"/>
  <c r="FP313" i="4" s="1"/>
  <c r="CS313" i="4"/>
  <c r="FO313" i="4" s="1"/>
  <c r="CR313" i="4"/>
  <c r="FN313" i="4" s="1"/>
  <c r="CQ313" i="4"/>
  <c r="FM313" i="4" s="1"/>
  <c r="CP313" i="4"/>
  <c r="FL313" i="4" s="1"/>
  <c r="FK312" i="4"/>
  <c r="FC312" i="4"/>
  <c r="FB312" i="4"/>
  <c r="FA312" i="4"/>
  <c r="EZ312" i="4"/>
  <c r="EY312" i="4"/>
  <c r="EX312" i="4"/>
  <c r="EW312" i="4"/>
  <c r="EV312" i="4"/>
  <c r="EU312" i="4"/>
  <c r="ET312" i="4"/>
  <c r="ES312" i="4"/>
  <c r="ER312" i="4"/>
  <c r="EQ312" i="4"/>
  <c r="EP312" i="4"/>
  <c r="EO312" i="4"/>
  <c r="EN312" i="4"/>
  <c r="EM312" i="4"/>
  <c r="EL312" i="4"/>
  <c r="EK312" i="4"/>
  <c r="EJ312" i="4"/>
  <c r="EI312" i="4"/>
  <c r="EH312" i="4"/>
  <c r="EG312" i="4"/>
  <c r="EF312" i="4"/>
  <c r="EE312" i="4"/>
  <c r="ED312" i="4"/>
  <c r="EC312" i="4"/>
  <c r="EB312" i="4"/>
  <c r="EA312" i="4"/>
  <c r="DZ312" i="4"/>
  <c r="DY312" i="4"/>
  <c r="DX312" i="4"/>
  <c r="DW312" i="4"/>
  <c r="DV312" i="4"/>
  <c r="DU312" i="4"/>
  <c r="DT312" i="4"/>
  <c r="DS312" i="4"/>
  <c r="DR312" i="4"/>
  <c r="DQ312" i="4"/>
  <c r="DP312" i="4"/>
  <c r="DO312" i="4"/>
  <c r="DN312" i="4"/>
  <c r="DM312" i="4"/>
  <c r="DL312" i="4"/>
  <c r="DK312" i="4"/>
  <c r="DJ312" i="4"/>
  <c r="DI312" i="4"/>
  <c r="DH312" i="4"/>
  <c r="DG312" i="4"/>
  <c r="DF312" i="4"/>
  <c r="DE312" i="4"/>
  <c r="GA312" i="4" s="1"/>
  <c r="DD312" i="4"/>
  <c r="FZ312" i="4" s="1"/>
  <c r="DC312" i="4"/>
  <c r="FY312" i="4" s="1"/>
  <c r="DB312" i="4"/>
  <c r="FX312" i="4" s="1"/>
  <c r="DA312" i="4"/>
  <c r="FW312" i="4" s="1"/>
  <c r="CZ312" i="4"/>
  <c r="FV312" i="4" s="1"/>
  <c r="CY312" i="4"/>
  <c r="FU312" i="4" s="1"/>
  <c r="CX312" i="4"/>
  <c r="FT312" i="4" s="1"/>
  <c r="CW312" i="4"/>
  <c r="FS312" i="4" s="1"/>
  <c r="CV312" i="4"/>
  <c r="FR312" i="4" s="1"/>
  <c r="CU312" i="4"/>
  <c r="FQ312" i="4" s="1"/>
  <c r="CT312" i="4"/>
  <c r="FP312" i="4" s="1"/>
  <c r="CS312" i="4"/>
  <c r="FO312" i="4" s="1"/>
  <c r="CR312" i="4"/>
  <c r="FN312" i="4" s="1"/>
  <c r="CQ312" i="4"/>
  <c r="FM312" i="4" s="1"/>
  <c r="CP312" i="4"/>
  <c r="FL312" i="4" s="1"/>
  <c r="FK311" i="4"/>
  <c r="FC311" i="4"/>
  <c r="FB311" i="4"/>
  <c r="FA311" i="4"/>
  <c r="EZ311" i="4"/>
  <c r="EY311" i="4"/>
  <c r="EX311" i="4"/>
  <c r="EW311" i="4"/>
  <c r="EV311" i="4"/>
  <c r="EU311" i="4"/>
  <c r="ET311" i="4"/>
  <c r="ES311" i="4"/>
  <c r="ER311" i="4"/>
  <c r="EQ311" i="4"/>
  <c r="EP311" i="4"/>
  <c r="EO311" i="4"/>
  <c r="EN311" i="4"/>
  <c r="EM311" i="4"/>
  <c r="EL311" i="4"/>
  <c r="EK311" i="4"/>
  <c r="EJ311" i="4"/>
  <c r="EI311" i="4"/>
  <c r="EH311" i="4"/>
  <c r="EG311" i="4"/>
  <c r="EF311" i="4"/>
  <c r="EE311" i="4"/>
  <c r="ED311" i="4"/>
  <c r="EC311" i="4"/>
  <c r="EB311" i="4"/>
  <c r="EA311" i="4"/>
  <c r="DZ311" i="4"/>
  <c r="DY311" i="4"/>
  <c r="DX311" i="4"/>
  <c r="DW311" i="4"/>
  <c r="DV311" i="4"/>
  <c r="DU311" i="4"/>
  <c r="DT311" i="4"/>
  <c r="DS311" i="4"/>
  <c r="DR311" i="4"/>
  <c r="DQ311" i="4"/>
  <c r="DP311" i="4"/>
  <c r="DO311" i="4"/>
  <c r="DN311" i="4"/>
  <c r="DM311" i="4"/>
  <c r="DL311" i="4"/>
  <c r="DK311" i="4"/>
  <c r="DJ311" i="4"/>
  <c r="DI311" i="4"/>
  <c r="DH311" i="4"/>
  <c r="DG311" i="4"/>
  <c r="DF311" i="4"/>
  <c r="DE311" i="4"/>
  <c r="GA311" i="4" s="1"/>
  <c r="DD311" i="4"/>
  <c r="FZ311" i="4" s="1"/>
  <c r="DC311" i="4"/>
  <c r="FY311" i="4" s="1"/>
  <c r="DB311" i="4"/>
  <c r="FX311" i="4" s="1"/>
  <c r="DA311" i="4"/>
  <c r="FW311" i="4" s="1"/>
  <c r="CZ311" i="4"/>
  <c r="FV311" i="4" s="1"/>
  <c r="CY311" i="4"/>
  <c r="FU311" i="4" s="1"/>
  <c r="CX311" i="4"/>
  <c r="FT311" i="4" s="1"/>
  <c r="CW311" i="4"/>
  <c r="FS311" i="4" s="1"/>
  <c r="CV311" i="4"/>
  <c r="FR311" i="4" s="1"/>
  <c r="CU311" i="4"/>
  <c r="FQ311" i="4" s="1"/>
  <c r="CT311" i="4"/>
  <c r="FP311" i="4" s="1"/>
  <c r="CS311" i="4"/>
  <c r="FO311" i="4" s="1"/>
  <c r="CR311" i="4"/>
  <c r="FN311" i="4" s="1"/>
  <c r="CQ311" i="4"/>
  <c r="FM311" i="4" s="1"/>
  <c r="CP311" i="4"/>
  <c r="FL311" i="4" s="1"/>
  <c r="FK310" i="4"/>
  <c r="FC310" i="4"/>
  <c r="FB310" i="4"/>
  <c r="FA310" i="4"/>
  <c r="EZ310" i="4"/>
  <c r="EY310" i="4"/>
  <c r="EX310" i="4"/>
  <c r="EW310" i="4"/>
  <c r="EV310" i="4"/>
  <c r="EU310" i="4"/>
  <c r="ET310" i="4"/>
  <c r="ES310" i="4"/>
  <c r="ER310" i="4"/>
  <c r="EQ310" i="4"/>
  <c r="EP310" i="4"/>
  <c r="EO310" i="4"/>
  <c r="EN310" i="4"/>
  <c r="EM310" i="4"/>
  <c r="EL310" i="4"/>
  <c r="EK310" i="4"/>
  <c r="EJ310" i="4"/>
  <c r="EI310" i="4"/>
  <c r="EH310" i="4"/>
  <c r="EG310" i="4"/>
  <c r="EF310" i="4"/>
  <c r="EE310" i="4"/>
  <c r="ED310" i="4"/>
  <c r="EC310" i="4"/>
  <c r="EB310" i="4"/>
  <c r="EA310" i="4"/>
  <c r="DZ310" i="4"/>
  <c r="DY310" i="4"/>
  <c r="DX310" i="4"/>
  <c r="DW310" i="4"/>
  <c r="DV310" i="4"/>
  <c r="DU310" i="4"/>
  <c r="DT310" i="4"/>
  <c r="DS310" i="4"/>
  <c r="DR310" i="4"/>
  <c r="DQ310" i="4"/>
  <c r="DP310" i="4"/>
  <c r="DO310" i="4"/>
  <c r="DN310" i="4"/>
  <c r="DM310" i="4"/>
  <c r="DL310" i="4"/>
  <c r="DK310" i="4"/>
  <c r="DJ310" i="4"/>
  <c r="DI310" i="4"/>
  <c r="DH310" i="4"/>
  <c r="DG310" i="4"/>
  <c r="DF310" i="4"/>
  <c r="DE310" i="4"/>
  <c r="GA310" i="4" s="1"/>
  <c r="DD310" i="4"/>
  <c r="FZ310" i="4" s="1"/>
  <c r="DC310" i="4"/>
  <c r="FY310" i="4" s="1"/>
  <c r="DB310" i="4"/>
  <c r="FX310" i="4" s="1"/>
  <c r="DA310" i="4"/>
  <c r="FW310" i="4" s="1"/>
  <c r="CZ310" i="4"/>
  <c r="FV310" i="4" s="1"/>
  <c r="CY310" i="4"/>
  <c r="FU310" i="4" s="1"/>
  <c r="CX310" i="4"/>
  <c r="FT310" i="4" s="1"/>
  <c r="CW310" i="4"/>
  <c r="FS310" i="4" s="1"/>
  <c r="CV310" i="4"/>
  <c r="FR310" i="4" s="1"/>
  <c r="CU310" i="4"/>
  <c r="FQ310" i="4" s="1"/>
  <c r="CT310" i="4"/>
  <c r="FP310" i="4" s="1"/>
  <c r="CS310" i="4"/>
  <c r="FO310" i="4" s="1"/>
  <c r="CR310" i="4"/>
  <c r="FN310" i="4" s="1"/>
  <c r="CQ310" i="4"/>
  <c r="FM310" i="4" s="1"/>
  <c r="CP310" i="4"/>
  <c r="FL310" i="4" s="1"/>
  <c r="FK309" i="4"/>
  <c r="FC309" i="4"/>
  <c r="FB309" i="4"/>
  <c r="FA309" i="4"/>
  <c r="EZ309" i="4"/>
  <c r="EY309" i="4"/>
  <c r="EX309" i="4"/>
  <c r="EW309" i="4"/>
  <c r="EV309" i="4"/>
  <c r="EU309" i="4"/>
  <c r="ET309" i="4"/>
  <c r="ES309" i="4"/>
  <c r="ER309" i="4"/>
  <c r="EQ309" i="4"/>
  <c r="EP309" i="4"/>
  <c r="EO309" i="4"/>
  <c r="EN309" i="4"/>
  <c r="EM309" i="4"/>
  <c r="EL309" i="4"/>
  <c r="EK309" i="4"/>
  <c r="EJ309" i="4"/>
  <c r="EI309" i="4"/>
  <c r="EH309" i="4"/>
  <c r="EG309" i="4"/>
  <c r="EF309" i="4"/>
  <c r="EE309" i="4"/>
  <c r="ED309" i="4"/>
  <c r="EC309" i="4"/>
  <c r="EB309" i="4"/>
  <c r="EA309" i="4"/>
  <c r="DZ309" i="4"/>
  <c r="DY309" i="4"/>
  <c r="DX309" i="4"/>
  <c r="DW309" i="4"/>
  <c r="DV309" i="4"/>
  <c r="DU309" i="4"/>
  <c r="DT309" i="4"/>
  <c r="DS309" i="4"/>
  <c r="DR309" i="4"/>
  <c r="DQ309" i="4"/>
  <c r="DP309" i="4"/>
  <c r="DO309" i="4"/>
  <c r="DN309" i="4"/>
  <c r="DM309" i="4"/>
  <c r="DL309" i="4"/>
  <c r="DK309" i="4"/>
  <c r="DJ309" i="4"/>
  <c r="DI309" i="4"/>
  <c r="DH309" i="4"/>
  <c r="DG309" i="4"/>
  <c r="DF309" i="4"/>
  <c r="DE309" i="4"/>
  <c r="GA309" i="4" s="1"/>
  <c r="DD309" i="4"/>
  <c r="FZ309" i="4" s="1"/>
  <c r="DC309" i="4"/>
  <c r="FY309" i="4" s="1"/>
  <c r="DB309" i="4"/>
  <c r="FX309" i="4" s="1"/>
  <c r="DA309" i="4"/>
  <c r="FW309" i="4" s="1"/>
  <c r="CZ309" i="4"/>
  <c r="FV309" i="4" s="1"/>
  <c r="CY309" i="4"/>
  <c r="FU309" i="4" s="1"/>
  <c r="CX309" i="4"/>
  <c r="FT309" i="4" s="1"/>
  <c r="CW309" i="4"/>
  <c r="FS309" i="4" s="1"/>
  <c r="CV309" i="4"/>
  <c r="FR309" i="4" s="1"/>
  <c r="CU309" i="4"/>
  <c r="FQ309" i="4" s="1"/>
  <c r="CT309" i="4"/>
  <c r="FP309" i="4" s="1"/>
  <c r="CS309" i="4"/>
  <c r="FO309" i="4" s="1"/>
  <c r="CR309" i="4"/>
  <c r="FN309" i="4" s="1"/>
  <c r="CQ309" i="4"/>
  <c r="FM309" i="4" s="1"/>
  <c r="CP309" i="4"/>
  <c r="FL309" i="4" s="1"/>
  <c r="FK308" i="4"/>
  <c r="FC308" i="4"/>
  <c r="FB308" i="4"/>
  <c r="FA308" i="4"/>
  <c r="EZ308" i="4"/>
  <c r="EY308" i="4"/>
  <c r="EX308" i="4"/>
  <c r="EW308" i="4"/>
  <c r="EV308" i="4"/>
  <c r="EU308" i="4"/>
  <c r="ET308" i="4"/>
  <c r="ES308" i="4"/>
  <c r="ER308" i="4"/>
  <c r="EQ308" i="4"/>
  <c r="EP308" i="4"/>
  <c r="EO308" i="4"/>
  <c r="EN308" i="4"/>
  <c r="EM308" i="4"/>
  <c r="EL308" i="4"/>
  <c r="EK308" i="4"/>
  <c r="EJ308" i="4"/>
  <c r="EI308" i="4"/>
  <c r="EH308" i="4"/>
  <c r="EG308" i="4"/>
  <c r="EF308" i="4"/>
  <c r="EE308" i="4"/>
  <c r="ED308" i="4"/>
  <c r="EC308" i="4"/>
  <c r="EB308" i="4"/>
  <c r="EA308" i="4"/>
  <c r="DZ308" i="4"/>
  <c r="DY308" i="4"/>
  <c r="DX308" i="4"/>
  <c r="DW308" i="4"/>
  <c r="DV308" i="4"/>
  <c r="DU308" i="4"/>
  <c r="DT308" i="4"/>
  <c r="DS308" i="4"/>
  <c r="DR308" i="4"/>
  <c r="DQ308" i="4"/>
  <c r="DP308" i="4"/>
  <c r="DO308" i="4"/>
  <c r="DN308" i="4"/>
  <c r="DM308" i="4"/>
  <c r="DL308" i="4"/>
  <c r="DK308" i="4"/>
  <c r="DJ308" i="4"/>
  <c r="DI308" i="4"/>
  <c r="DH308" i="4"/>
  <c r="DG308" i="4"/>
  <c r="DF308" i="4"/>
  <c r="DE308" i="4"/>
  <c r="GA308" i="4" s="1"/>
  <c r="DD308" i="4"/>
  <c r="FZ308" i="4" s="1"/>
  <c r="DC308" i="4"/>
  <c r="FY308" i="4" s="1"/>
  <c r="DB308" i="4"/>
  <c r="FX308" i="4" s="1"/>
  <c r="DA308" i="4"/>
  <c r="FW308" i="4" s="1"/>
  <c r="CZ308" i="4"/>
  <c r="FV308" i="4" s="1"/>
  <c r="CY308" i="4"/>
  <c r="FU308" i="4" s="1"/>
  <c r="CX308" i="4"/>
  <c r="FT308" i="4" s="1"/>
  <c r="CW308" i="4"/>
  <c r="FS308" i="4" s="1"/>
  <c r="CV308" i="4"/>
  <c r="FR308" i="4" s="1"/>
  <c r="CU308" i="4"/>
  <c r="FQ308" i="4" s="1"/>
  <c r="CT308" i="4"/>
  <c r="FP308" i="4" s="1"/>
  <c r="CS308" i="4"/>
  <c r="FO308" i="4" s="1"/>
  <c r="CR308" i="4"/>
  <c r="FN308" i="4" s="1"/>
  <c r="CQ308" i="4"/>
  <c r="FM308" i="4" s="1"/>
  <c r="CP308" i="4"/>
  <c r="FL308" i="4" s="1"/>
  <c r="FK307" i="4"/>
  <c r="FC307" i="4"/>
  <c r="FB307" i="4"/>
  <c r="FA307" i="4"/>
  <c r="EZ307" i="4"/>
  <c r="EY307" i="4"/>
  <c r="EX307" i="4"/>
  <c r="EW307" i="4"/>
  <c r="EV307" i="4"/>
  <c r="EU307" i="4"/>
  <c r="ET307" i="4"/>
  <c r="ES307" i="4"/>
  <c r="ER307" i="4"/>
  <c r="EQ307" i="4"/>
  <c r="EP307" i="4"/>
  <c r="EO307" i="4"/>
  <c r="EN307" i="4"/>
  <c r="EM307" i="4"/>
  <c r="EL307" i="4"/>
  <c r="EK307" i="4"/>
  <c r="EJ307" i="4"/>
  <c r="EI307" i="4"/>
  <c r="EH307" i="4"/>
  <c r="EG307" i="4"/>
  <c r="EF307" i="4"/>
  <c r="EE307" i="4"/>
  <c r="ED307" i="4"/>
  <c r="EC307" i="4"/>
  <c r="EB307" i="4"/>
  <c r="EA307" i="4"/>
  <c r="DZ307" i="4"/>
  <c r="DY307" i="4"/>
  <c r="DX307" i="4"/>
  <c r="DW307" i="4"/>
  <c r="DV307" i="4"/>
  <c r="DU307" i="4"/>
  <c r="DT307" i="4"/>
  <c r="DS307" i="4"/>
  <c r="DR307" i="4"/>
  <c r="DQ307" i="4"/>
  <c r="DP307" i="4"/>
  <c r="DO307" i="4"/>
  <c r="DN307" i="4"/>
  <c r="DM307" i="4"/>
  <c r="DL307" i="4"/>
  <c r="DK307" i="4"/>
  <c r="DJ307" i="4"/>
  <c r="DI307" i="4"/>
  <c r="DH307" i="4"/>
  <c r="DG307" i="4"/>
  <c r="DF307" i="4"/>
  <c r="DE307" i="4"/>
  <c r="GA307" i="4" s="1"/>
  <c r="DD307" i="4"/>
  <c r="FZ307" i="4" s="1"/>
  <c r="DC307" i="4"/>
  <c r="FY307" i="4" s="1"/>
  <c r="DB307" i="4"/>
  <c r="FX307" i="4" s="1"/>
  <c r="DA307" i="4"/>
  <c r="FW307" i="4" s="1"/>
  <c r="CZ307" i="4"/>
  <c r="FV307" i="4" s="1"/>
  <c r="CY307" i="4"/>
  <c r="FU307" i="4" s="1"/>
  <c r="CX307" i="4"/>
  <c r="FT307" i="4" s="1"/>
  <c r="CW307" i="4"/>
  <c r="FS307" i="4" s="1"/>
  <c r="CV307" i="4"/>
  <c r="FR307" i="4" s="1"/>
  <c r="CU307" i="4"/>
  <c r="FQ307" i="4" s="1"/>
  <c r="CT307" i="4"/>
  <c r="FP307" i="4" s="1"/>
  <c r="CS307" i="4"/>
  <c r="FO307" i="4" s="1"/>
  <c r="CR307" i="4"/>
  <c r="FN307" i="4" s="1"/>
  <c r="CQ307" i="4"/>
  <c r="FM307" i="4" s="1"/>
  <c r="CP307" i="4"/>
  <c r="FL307" i="4" s="1"/>
  <c r="FK306" i="4"/>
  <c r="FC306" i="4"/>
  <c r="FB306" i="4"/>
  <c r="FA306" i="4"/>
  <c r="EZ306" i="4"/>
  <c r="EY306" i="4"/>
  <c r="EX306" i="4"/>
  <c r="EW306" i="4"/>
  <c r="EV306" i="4"/>
  <c r="EU306" i="4"/>
  <c r="ET306" i="4"/>
  <c r="ES306" i="4"/>
  <c r="ER306" i="4"/>
  <c r="EQ306" i="4"/>
  <c r="EP306" i="4"/>
  <c r="EO306" i="4"/>
  <c r="EN306" i="4"/>
  <c r="EM306" i="4"/>
  <c r="EL306" i="4"/>
  <c r="EK306" i="4"/>
  <c r="EJ306" i="4"/>
  <c r="EI306" i="4"/>
  <c r="EH306" i="4"/>
  <c r="EG306" i="4"/>
  <c r="EF306" i="4"/>
  <c r="EE306" i="4"/>
  <c r="ED306" i="4"/>
  <c r="EC306" i="4"/>
  <c r="EB306" i="4"/>
  <c r="EA306" i="4"/>
  <c r="DZ306" i="4"/>
  <c r="DY306" i="4"/>
  <c r="DX306" i="4"/>
  <c r="DW306" i="4"/>
  <c r="DV306" i="4"/>
  <c r="DU306" i="4"/>
  <c r="DT306" i="4"/>
  <c r="DS306" i="4"/>
  <c r="DR306" i="4"/>
  <c r="DQ306" i="4"/>
  <c r="DP306" i="4"/>
  <c r="DO306" i="4"/>
  <c r="DN306" i="4"/>
  <c r="DM306" i="4"/>
  <c r="DL306" i="4"/>
  <c r="DK306" i="4"/>
  <c r="DJ306" i="4"/>
  <c r="DI306" i="4"/>
  <c r="DH306" i="4"/>
  <c r="DG306" i="4"/>
  <c r="DF306" i="4"/>
  <c r="DE306" i="4"/>
  <c r="GA306" i="4" s="1"/>
  <c r="DD306" i="4"/>
  <c r="FZ306" i="4" s="1"/>
  <c r="DC306" i="4"/>
  <c r="FY306" i="4" s="1"/>
  <c r="DB306" i="4"/>
  <c r="FX306" i="4" s="1"/>
  <c r="DA306" i="4"/>
  <c r="FW306" i="4" s="1"/>
  <c r="CZ306" i="4"/>
  <c r="FV306" i="4" s="1"/>
  <c r="CY306" i="4"/>
  <c r="FU306" i="4" s="1"/>
  <c r="CX306" i="4"/>
  <c r="FT306" i="4" s="1"/>
  <c r="CW306" i="4"/>
  <c r="FS306" i="4" s="1"/>
  <c r="CV306" i="4"/>
  <c r="FR306" i="4" s="1"/>
  <c r="CU306" i="4"/>
  <c r="FQ306" i="4" s="1"/>
  <c r="CT306" i="4"/>
  <c r="FP306" i="4" s="1"/>
  <c r="CS306" i="4"/>
  <c r="FO306" i="4" s="1"/>
  <c r="CR306" i="4"/>
  <c r="FN306" i="4" s="1"/>
  <c r="CQ306" i="4"/>
  <c r="FM306" i="4" s="1"/>
  <c r="CP306" i="4"/>
  <c r="FL306" i="4" s="1"/>
  <c r="FK305" i="4"/>
  <c r="FC305" i="4"/>
  <c r="FB305" i="4"/>
  <c r="FA305" i="4"/>
  <c r="EZ305" i="4"/>
  <c r="EY305" i="4"/>
  <c r="EX305" i="4"/>
  <c r="EW305" i="4"/>
  <c r="EV305" i="4"/>
  <c r="EU305" i="4"/>
  <c r="ET305" i="4"/>
  <c r="ES305" i="4"/>
  <c r="ER305" i="4"/>
  <c r="EQ305" i="4"/>
  <c r="EP305" i="4"/>
  <c r="EO305" i="4"/>
  <c r="EN305" i="4"/>
  <c r="EM305" i="4"/>
  <c r="EL305" i="4"/>
  <c r="EK305" i="4"/>
  <c r="EJ305" i="4"/>
  <c r="EI305" i="4"/>
  <c r="EH305" i="4"/>
  <c r="EG305" i="4"/>
  <c r="EF305" i="4"/>
  <c r="EE305" i="4"/>
  <c r="ED305" i="4"/>
  <c r="EC305" i="4"/>
  <c r="EB305" i="4"/>
  <c r="EA305" i="4"/>
  <c r="DZ305" i="4"/>
  <c r="DY305" i="4"/>
  <c r="DX305" i="4"/>
  <c r="DW305" i="4"/>
  <c r="DV305" i="4"/>
  <c r="DU305" i="4"/>
  <c r="DT305" i="4"/>
  <c r="DS305" i="4"/>
  <c r="DR305" i="4"/>
  <c r="DQ305" i="4"/>
  <c r="DP305" i="4"/>
  <c r="DO305" i="4"/>
  <c r="DN305" i="4"/>
  <c r="DM305" i="4"/>
  <c r="DL305" i="4"/>
  <c r="DK305" i="4"/>
  <c r="DJ305" i="4"/>
  <c r="DI305" i="4"/>
  <c r="DH305" i="4"/>
  <c r="DG305" i="4"/>
  <c r="DF305" i="4"/>
  <c r="DE305" i="4"/>
  <c r="GA305" i="4" s="1"/>
  <c r="DD305" i="4"/>
  <c r="FZ305" i="4" s="1"/>
  <c r="DC305" i="4"/>
  <c r="FY305" i="4" s="1"/>
  <c r="DB305" i="4"/>
  <c r="FX305" i="4" s="1"/>
  <c r="DA305" i="4"/>
  <c r="FW305" i="4" s="1"/>
  <c r="CZ305" i="4"/>
  <c r="FV305" i="4" s="1"/>
  <c r="CY305" i="4"/>
  <c r="FU305" i="4" s="1"/>
  <c r="CX305" i="4"/>
  <c r="FT305" i="4" s="1"/>
  <c r="CW305" i="4"/>
  <c r="FS305" i="4" s="1"/>
  <c r="CV305" i="4"/>
  <c r="FR305" i="4" s="1"/>
  <c r="CU305" i="4"/>
  <c r="FQ305" i="4" s="1"/>
  <c r="CT305" i="4"/>
  <c r="FP305" i="4" s="1"/>
  <c r="CS305" i="4"/>
  <c r="FO305" i="4" s="1"/>
  <c r="CR305" i="4"/>
  <c r="FN305" i="4" s="1"/>
  <c r="CQ305" i="4"/>
  <c r="FM305" i="4" s="1"/>
  <c r="CP305" i="4"/>
  <c r="FL305" i="4" s="1"/>
  <c r="FK304" i="4"/>
  <c r="FC304" i="4"/>
  <c r="FB304" i="4"/>
  <c r="FA304" i="4"/>
  <c r="EZ304" i="4"/>
  <c r="EY304" i="4"/>
  <c r="EX304" i="4"/>
  <c r="EW304" i="4"/>
  <c r="EV304" i="4"/>
  <c r="EU304" i="4"/>
  <c r="ET304" i="4"/>
  <c r="ES304" i="4"/>
  <c r="ER304" i="4"/>
  <c r="EQ304" i="4"/>
  <c r="EP304" i="4"/>
  <c r="EO304" i="4"/>
  <c r="EN304" i="4"/>
  <c r="EM304" i="4"/>
  <c r="EL304" i="4"/>
  <c r="EK304" i="4"/>
  <c r="EJ304" i="4"/>
  <c r="EI304" i="4"/>
  <c r="EH304" i="4"/>
  <c r="EG304" i="4"/>
  <c r="EF304" i="4"/>
  <c r="EE304" i="4"/>
  <c r="ED304" i="4"/>
  <c r="EC304" i="4"/>
  <c r="EB304" i="4"/>
  <c r="EA304" i="4"/>
  <c r="DZ304" i="4"/>
  <c r="DY304" i="4"/>
  <c r="DX304" i="4"/>
  <c r="DW304" i="4"/>
  <c r="DV304" i="4"/>
  <c r="DU304" i="4"/>
  <c r="DT304" i="4"/>
  <c r="DS304" i="4"/>
  <c r="DR304" i="4"/>
  <c r="DQ304" i="4"/>
  <c r="DP304" i="4"/>
  <c r="DO304" i="4"/>
  <c r="DN304" i="4"/>
  <c r="DM304" i="4"/>
  <c r="DL304" i="4"/>
  <c r="DK304" i="4"/>
  <c r="DJ304" i="4"/>
  <c r="DI304" i="4"/>
  <c r="DH304" i="4"/>
  <c r="DG304" i="4"/>
  <c r="DF304" i="4"/>
  <c r="DE304" i="4"/>
  <c r="GA304" i="4" s="1"/>
  <c r="DD304" i="4"/>
  <c r="FZ304" i="4" s="1"/>
  <c r="DC304" i="4"/>
  <c r="FY304" i="4" s="1"/>
  <c r="DB304" i="4"/>
  <c r="FX304" i="4" s="1"/>
  <c r="DA304" i="4"/>
  <c r="FW304" i="4" s="1"/>
  <c r="CZ304" i="4"/>
  <c r="FV304" i="4" s="1"/>
  <c r="CY304" i="4"/>
  <c r="FU304" i="4" s="1"/>
  <c r="CX304" i="4"/>
  <c r="FT304" i="4" s="1"/>
  <c r="CW304" i="4"/>
  <c r="FS304" i="4" s="1"/>
  <c r="CV304" i="4"/>
  <c r="FR304" i="4" s="1"/>
  <c r="CU304" i="4"/>
  <c r="FQ304" i="4" s="1"/>
  <c r="CT304" i="4"/>
  <c r="FP304" i="4" s="1"/>
  <c r="CS304" i="4"/>
  <c r="FO304" i="4" s="1"/>
  <c r="CR304" i="4"/>
  <c r="FN304" i="4" s="1"/>
  <c r="CQ304" i="4"/>
  <c r="FM304" i="4" s="1"/>
  <c r="CP304" i="4"/>
  <c r="FL304" i="4" s="1"/>
  <c r="FK303" i="4"/>
  <c r="FC303" i="4"/>
  <c r="FB303" i="4"/>
  <c r="FA303" i="4"/>
  <c r="EZ303" i="4"/>
  <c r="EY303" i="4"/>
  <c r="EX303" i="4"/>
  <c r="EW303" i="4"/>
  <c r="EV303" i="4"/>
  <c r="EU303" i="4"/>
  <c r="ET303" i="4"/>
  <c r="ES303" i="4"/>
  <c r="ER303" i="4"/>
  <c r="EQ303" i="4"/>
  <c r="EP303" i="4"/>
  <c r="EO303" i="4"/>
  <c r="EN303" i="4"/>
  <c r="EM303" i="4"/>
  <c r="EL303" i="4"/>
  <c r="EK303" i="4"/>
  <c r="EJ303" i="4"/>
  <c r="EI303" i="4"/>
  <c r="EH303" i="4"/>
  <c r="EG303" i="4"/>
  <c r="EF303" i="4"/>
  <c r="EE303" i="4"/>
  <c r="ED303" i="4"/>
  <c r="EC303" i="4"/>
  <c r="EB303" i="4"/>
  <c r="EA303" i="4"/>
  <c r="DZ303" i="4"/>
  <c r="DY303" i="4"/>
  <c r="DX303" i="4"/>
  <c r="DW303" i="4"/>
  <c r="DV303" i="4"/>
  <c r="DU303" i="4"/>
  <c r="DT303" i="4"/>
  <c r="DS303" i="4"/>
  <c r="DR303" i="4"/>
  <c r="DQ303" i="4"/>
  <c r="DP303" i="4"/>
  <c r="DO303" i="4"/>
  <c r="DN303" i="4"/>
  <c r="DM303" i="4"/>
  <c r="DL303" i="4"/>
  <c r="DK303" i="4"/>
  <c r="DJ303" i="4"/>
  <c r="DI303" i="4"/>
  <c r="DH303" i="4"/>
  <c r="DG303" i="4"/>
  <c r="DF303" i="4"/>
  <c r="DE303" i="4"/>
  <c r="GA303" i="4" s="1"/>
  <c r="DD303" i="4"/>
  <c r="FZ303" i="4" s="1"/>
  <c r="DC303" i="4"/>
  <c r="FY303" i="4" s="1"/>
  <c r="DB303" i="4"/>
  <c r="FX303" i="4" s="1"/>
  <c r="DA303" i="4"/>
  <c r="FW303" i="4" s="1"/>
  <c r="CZ303" i="4"/>
  <c r="FV303" i="4" s="1"/>
  <c r="CY303" i="4"/>
  <c r="FU303" i="4" s="1"/>
  <c r="CX303" i="4"/>
  <c r="FT303" i="4" s="1"/>
  <c r="CW303" i="4"/>
  <c r="FS303" i="4" s="1"/>
  <c r="CV303" i="4"/>
  <c r="FR303" i="4" s="1"/>
  <c r="CU303" i="4"/>
  <c r="FQ303" i="4" s="1"/>
  <c r="CT303" i="4"/>
  <c r="FP303" i="4" s="1"/>
  <c r="CS303" i="4"/>
  <c r="FO303" i="4" s="1"/>
  <c r="CR303" i="4"/>
  <c r="FN303" i="4" s="1"/>
  <c r="CQ303" i="4"/>
  <c r="FM303" i="4" s="1"/>
  <c r="CP303" i="4"/>
  <c r="FL303" i="4" s="1"/>
  <c r="FK302" i="4"/>
  <c r="FC302" i="4"/>
  <c r="FB302" i="4"/>
  <c r="FA302" i="4"/>
  <c r="EZ302" i="4"/>
  <c r="EY302" i="4"/>
  <c r="EX302" i="4"/>
  <c r="EW302" i="4"/>
  <c r="EV302" i="4"/>
  <c r="EU302" i="4"/>
  <c r="ET302" i="4"/>
  <c r="ES302" i="4"/>
  <c r="ER302" i="4"/>
  <c r="EQ302" i="4"/>
  <c r="EP302" i="4"/>
  <c r="EO302" i="4"/>
  <c r="EN302" i="4"/>
  <c r="EM302" i="4"/>
  <c r="EL302" i="4"/>
  <c r="EK302" i="4"/>
  <c r="EJ302" i="4"/>
  <c r="EI302" i="4"/>
  <c r="EH302" i="4"/>
  <c r="EG302" i="4"/>
  <c r="EF302" i="4"/>
  <c r="EE302" i="4"/>
  <c r="ED302" i="4"/>
  <c r="EC302" i="4"/>
  <c r="EB302" i="4"/>
  <c r="EA302" i="4"/>
  <c r="DZ302" i="4"/>
  <c r="DY302" i="4"/>
  <c r="DX302" i="4"/>
  <c r="DW302" i="4"/>
  <c r="DV302" i="4"/>
  <c r="DU302" i="4"/>
  <c r="DT302" i="4"/>
  <c r="DS302" i="4"/>
  <c r="DR302" i="4"/>
  <c r="DQ302" i="4"/>
  <c r="DP302" i="4"/>
  <c r="DO302" i="4"/>
  <c r="DN302" i="4"/>
  <c r="DM302" i="4"/>
  <c r="DL302" i="4"/>
  <c r="DK302" i="4"/>
  <c r="DJ302" i="4"/>
  <c r="DI302" i="4"/>
  <c r="DH302" i="4"/>
  <c r="DG302" i="4"/>
  <c r="DF302" i="4"/>
  <c r="DE302" i="4"/>
  <c r="GA302" i="4" s="1"/>
  <c r="DD302" i="4"/>
  <c r="FZ302" i="4" s="1"/>
  <c r="DC302" i="4"/>
  <c r="FY302" i="4" s="1"/>
  <c r="DB302" i="4"/>
  <c r="FX302" i="4" s="1"/>
  <c r="DA302" i="4"/>
  <c r="FW302" i="4" s="1"/>
  <c r="CZ302" i="4"/>
  <c r="FV302" i="4" s="1"/>
  <c r="CY302" i="4"/>
  <c r="FU302" i="4" s="1"/>
  <c r="CX302" i="4"/>
  <c r="FT302" i="4" s="1"/>
  <c r="CW302" i="4"/>
  <c r="FS302" i="4" s="1"/>
  <c r="CV302" i="4"/>
  <c r="FR302" i="4" s="1"/>
  <c r="CU302" i="4"/>
  <c r="FQ302" i="4" s="1"/>
  <c r="CT302" i="4"/>
  <c r="FP302" i="4" s="1"/>
  <c r="CS302" i="4"/>
  <c r="FO302" i="4" s="1"/>
  <c r="CR302" i="4"/>
  <c r="FN302" i="4" s="1"/>
  <c r="CQ302" i="4"/>
  <c r="FM302" i="4" s="1"/>
  <c r="CP302" i="4"/>
  <c r="FL302" i="4" s="1"/>
  <c r="FK301" i="4"/>
  <c r="FC301" i="4"/>
  <c r="FB301" i="4"/>
  <c r="FA301" i="4"/>
  <c r="EZ301" i="4"/>
  <c r="EY301" i="4"/>
  <c r="EX301" i="4"/>
  <c r="EW301" i="4"/>
  <c r="EV301" i="4"/>
  <c r="EU301" i="4"/>
  <c r="ET301" i="4"/>
  <c r="ES301" i="4"/>
  <c r="ER301" i="4"/>
  <c r="EQ301" i="4"/>
  <c r="EP301" i="4"/>
  <c r="EO301" i="4"/>
  <c r="EN301" i="4"/>
  <c r="EM301" i="4"/>
  <c r="EL301" i="4"/>
  <c r="EK301" i="4"/>
  <c r="EJ301" i="4"/>
  <c r="EI301" i="4"/>
  <c r="EH301" i="4"/>
  <c r="EG301" i="4"/>
  <c r="EF301" i="4"/>
  <c r="EE301" i="4"/>
  <c r="ED301" i="4"/>
  <c r="EC301" i="4"/>
  <c r="EB301" i="4"/>
  <c r="EA301" i="4"/>
  <c r="DZ301" i="4"/>
  <c r="DY301" i="4"/>
  <c r="DX301" i="4"/>
  <c r="DW301" i="4"/>
  <c r="DV301" i="4"/>
  <c r="DU301" i="4"/>
  <c r="DT301" i="4"/>
  <c r="DS301" i="4"/>
  <c r="DR301" i="4"/>
  <c r="DQ301" i="4"/>
  <c r="DP301" i="4"/>
  <c r="DO301" i="4"/>
  <c r="DN301" i="4"/>
  <c r="DM301" i="4"/>
  <c r="DL301" i="4"/>
  <c r="DK301" i="4"/>
  <c r="DJ301" i="4"/>
  <c r="DI301" i="4"/>
  <c r="DH301" i="4"/>
  <c r="DG301" i="4"/>
  <c r="DF301" i="4"/>
  <c r="DE301" i="4"/>
  <c r="GA301" i="4" s="1"/>
  <c r="DD301" i="4"/>
  <c r="FZ301" i="4" s="1"/>
  <c r="DC301" i="4"/>
  <c r="FY301" i="4" s="1"/>
  <c r="DB301" i="4"/>
  <c r="FX301" i="4" s="1"/>
  <c r="DA301" i="4"/>
  <c r="FW301" i="4" s="1"/>
  <c r="CZ301" i="4"/>
  <c r="FV301" i="4" s="1"/>
  <c r="CY301" i="4"/>
  <c r="FU301" i="4" s="1"/>
  <c r="CX301" i="4"/>
  <c r="FT301" i="4" s="1"/>
  <c r="CW301" i="4"/>
  <c r="FS301" i="4" s="1"/>
  <c r="CV301" i="4"/>
  <c r="FR301" i="4" s="1"/>
  <c r="CU301" i="4"/>
  <c r="FQ301" i="4" s="1"/>
  <c r="CT301" i="4"/>
  <c r="FP301" i="4" s="1"/>
  <c r="CS301" i="4"/>
  <c r="FO301" i="4" s="1"/>
  <c r="CR301" i="4"/>
  <c r="FN301" i="4" s="1"/>
  <c r="CQ301" i="4"/>
  <c r="FM301" i="4" s="1"/>
  <c r="CP301" i="4"/>
  <c r="FL301" i="4" s="1"/>
  <c r="FK300" i="4"/>
  <c r="FC300" i="4"/>
  <c r="FB300" i="4"/>
  <c r="FA300" i="4"/>
  <c r="EZ300" i="4"/>
  <c r="EY300" i="4"/>
  <c r="EX300" i="4"/>
  <c r="EW300" i="4"/>
  <c r="EV300" i="4"/>
  <c r="EU300" i="4"/>
  <c r="ET300" i="4"/>
  <c r="ES300" i="4"/>
  <c r="ER300" i="4"/>
  <c r="EQ300" i="4"/>
  <c r="EP300" i="4"/>
  <c r="EO300" i="4"/>
  <c r="EN300" i="4"/>
  <c r="EM300" i="4"/>
  <c r="EL300" i="4"/>
  <c r="EK300" i="4"/>
  <c r="EJ300" i="4"/>
  <c r="EI300" i="4"/>
  <c r="EH300" i="4"/>
  <c r="EG300" i="4"/>
  <c r="EF300" i="4"/>
  <c r="EE300" i="4"/>
  <c r="ED300" i="4"/>
  <c r="EC300" i="4"/>
  <c r="EB300" i="4"/>
  <c r="EA300" i="4"/>
  <c r="DZ300" i="4"/>
  <c r="DY300" i="4"/>
  <c r="DX300" i="4"/>
  <c r="DW300" i="4"/>
  <c r="DV300" i="4"/>
  <c r="DU300" i="4"/>
  <c r="DT300" i="4"/>
  <c r="DS300" i="4"/>
  <c r="DR300" i="4"/>
  <c r="DQ300" i="4"/>
  <c r="DP300" i="4"/>
  <c r="DO300" i="4"/>
  <c r="DN300" i="4"/>
  <c r="DM300" i="4"/>
  <c r="DL300" i="4"/>
  <c r="DK300" i="4"/>
  <c r="DJ300" i="4"/>
  <c r="DI300" i="4"/>
  <c r="DH300" i="4"/>
  <c r="DG300" i="4"/>
  <c r="DF300" i="4"/>
  <c r="DE300" i="4"/>
  <c r="GA300" i="4" s="1"/>
  <c r="DD300" i="4"/>
  <c r="FZ300" i="4" s="1"/>
  <c r="DC300" i="4"/>
  <c r="FY300" i="4" s="1"/>
  <c r="DB300" i="4"/>
  <c r="FX300" i="4" s="1"/>
  <c r="DA300" i="4"/>
  <c r="FW300" i="4" s="1"/>
  <c r="CZ300" i="4"/>
  <c r="FV300" i="4" s="1"/>
  <c r="CY300" i="4"/>
  <c r="FU300" i="4" s="1"/>
  <c r="CX300" i="4"/>
  <c r="FT300" i="4" s="1"/>
  <c r="CW300" i="4"/>
  <c r="FS300" i="4" s="1"/>
  <c r="CV300" i="4"/>
  <c r="FR300" i="4" s="1"/>
  <c r="CU300" i="4"/>
  <c r="FQ300" i="4" s="1"/>
  <c r="CT300" i="4"/>
  <c r="FP300" i="4" s="1"/>
  <c r="CS300" i="4"/>
  <c r="FO300" i="4" s="1"/>
  <c r="CR300" i="4"/>
  <c r="FN300" i="4" s="1"/>
  <c r="CQ300" i="4"/>
  <c r="FM300" i="4" s="1"/>
  <c r="CP300" i="4"/>
  <c r="FL300" i="4" s="1"/>
  <c r="FK299" i="4"/>
  <c r="FC299" i="4"/>
  <c r="FB299" i="4"/>
  <c r="FA299" i="4"/>
  <c r="EZ299" i="4"/>
  <c r="EY299" i="4"/>
  <c r="EX299" i="4"/>
  <c r="EW299" i="4"/>
  <c r="EV299" i="4"/>
  <c r="EU299" i="4"/>
  <c r="ET299" i="4"/>
  <c r="ES299" i="4"/>
  <c r="ER299" i="4"/>
  <c r="EQ299" i="4"/>
  <c r="EP299" i="4"/>
  <c r="EO299" i="4"/>
  <c r="EN299" i="4"/>
  <c r="EM299" i="4"/>
  <c r="EL299" i="4"/>
  <c r="EK299" i="4"/>
  <c r="EJ299" i="4"/>
  <c r="EI299" i="4"/>
  <c r="EH299" i="4"/>
  <c r="EG299" i="4"/>
  <c r="EF299" i="4"/>
  <c r="EE299" i="4"/>
  <c r="ED299" i="4"/>
  <c r="EC299" i="4"/>
  <c r="EB299" i="4"/>
  <c r="EA299" i="4"/>
  <c r="DZ299" i="4"/>
  <c r="DY299" i="4"/>
  <c r="DX299" i="4"/>
  <c r="DW299" i="4"/>
  <c r="DV299" i="4"/>
  <c r="DU299" i="4"/>
  <c r="DT299" i="4"/>
  <c r="DS299" i="4"/>
  <c r="DR299" i="4"/>
  <c r="DQ299" i="4"/>
  <c r="DP299" i="4"/>
  <c r="DO299" i="4"/>
  <c r="DN299" i="4"/>
  <c r="DM299" i="4"/>
  <c r="DL299" i="4"/>
  <c r="DK299" i="4"/>
  <c r="DJ299" i="4"/>
  <c r="DI299" i="4"/>
  <c r="DH299" i="4"/>
  <c r="DG299" i="4"/>
  <c r="DF299" i="4"/>
  <c r="DE299" i="4"/>
  <c r="GA299" i="4" s="1"/>
  <c r="DD299" i="4"/>
  <c r="FZ299" i="4" s="1"/>
  <c r="DC299" i="4"/>
  <c r="FY299" i="4" s="1"/>
  <c r="DB299" i="4"/>
  <c r="FX299" i="4" s="1"/>
  <c r="DA299" i="4"/>
  <c r="FW299" i="4" s="1"/>
  <c r="CZ299" i="4"/>
  <c r="FV299" i="4" s="1"/>
  <c r="CY299" i="4"/>
  <c r="FU299" i="4" s="1"/>
  <c r="CX299" i="4"/>
  <c r="FT299" i="4" s="1"/>
  <c r="CW299" i="4"/>
  <c r="FS299" i="4" s="1"/>
  <c r="CV299" i="4"/>
  <c r="FR299" i="4" s="1"/>
  <c r="CU299" i="4"/>
  <c r="FQ299" i="4" s="1"/>
  <c r="CT299" i="4"/>
  <c r="FP299" i="4" s="1"/>
  <c r="CS299" i="4"/>
  <c r="FO299" i="4" s="1"/>
  <c r="CR299" i="4"/>
  <c r="FN299" i="4" s="1"/>
  <c r="CQ299" i="4"/>
  <c r="FM299" i="4" s="1"/>
  <c r="CP299" i="4"/>
  <c r="FL299" i="4" s="1"/>
  <c r="FK298" i="4"/>
  <c r="FC298" i="4"/>
  <c r="FB298" i="4"/>
  <c r="FA298" i="4"/>
  <c r="EZ298" i="4"/>
  <c r="EY298" i="4"/>
  <c r="EX298" i="4"/>
  <c r="EW298" i="4"/>
  <c r="EV298" i="4"/>
  <c r="EU298" i="4"/>
  <c r="ET298" i="4"/>
  <c r="ES298" i="4"/>
  <c r="ER298" i="4"/>
  <c r="EQ298" i="4"/>
  <c r="EP298" i="4"/>
  <c r="EO298" i="4"/>
  <c r="EN298" i="4"/>
  <c r="EM298" i="4"/>
  <c r="EL298" i="4"/>
  <c r="EK298" i="4"/>
  <c r="EJ298" i="4"/>
  <c r="EI298" i="4"/>
  <c r="EH298" i="4"/>
  <c r="EG298" i="4"/>
  <c r="EF298" i="4"/>
  <c r="EE298" i="4"/>
  <c r="ED298" i="4"/>
  <c r="EC298" i="4"/>
  <c r="EB298" i="4"/>
  <c r="EA298" i="4"/>
  <c r="DZ298" i="4"/>
  <c r="DY298" i="4"/>
  <c r="DX298" i="4"/>
  <c r="DW298" i="4"/>
  <c r="DV298" i="4"/>
  <c r="DU298" i="4"/>
  <c r="DT298" i="4"/>
  <c r="DS298" i="4"/>
  <c r="DR298" i="4"/>
  <c r="DQ298" i="4"/>
  <c r="DP298" i="4"/>
  <c r="DO298" i="4"/>
  <c r="DN298" i="4"/>
  <c r="DM298" i="4"/>
  <c r="DL298" i="4"/>
  <c r="DK298" i="4"/>
  <c r="DJ298" i="4"/>
  <c r="DI298" i="4"/>
  <c r="DH298" i="4"/>
  <c r="DG298" i="4"/>
  <c r="DF298" i="4"/>
  <c r="DE298" i="4"/>
  <c r="GA298" i="4" s="1"/>
  <c r="DD298" i="4"/>
  <c r="FZ298" i="4" s="1"/>
  <c r="DC298" i="4"/>
  <c r="FY298" i="4" s="1"/>
  <c r="DB298" i="4"/>
  <c r="FX298" i="4" s="1"/>
  <c r="DA298" i="4"/>
  <c r="FW298" i="4" s="1"/>
  <c r="CZ298" i="4"/>
  <c r="FV298" i="4" s="1"/>
  <c r="CY298" i="4"/>
  <c r="FU298" i="4" s="1"/>
  <c r="CX298" i="4"/>
  <c r="FT298" i="4" s="1"/>
  <c r="CW298" i="4"/>
  <c r="FS298" i="4" s="1"/>
  <c r="CV298" i="4"/>
  <c r="FR298" i="4" s="1"/>
  <c r="CU298" i="4"/>
  <c r="FQ298" i="4" s="1"/>
  <c r="CT298" i="4"/>
  <c r="FP298" i="4" s="1"/>
  <c r="CS298" i="4"/>
  <c r="FO298" i="4" s="1"/>
  <c r="CR298" i="4"/>
  <c r="FN298" i="4" s="1"/>
  <c r="CQ298" i="4"/>
  <c r="FM298" i="4" s="1"/>
  <c r="CP298" i="4"/>
  <c r="FL298" i="4" s="1"/>
  <c r="FK297" i="4"/>
  <c r="FC297" i="4"/>
  <c r="FB297" i="4"/>
  <c r="FA297" i="4"/>
  <c r="EZ297" i="4"/>
  <c r="EY297" i="4"/>
  <c r="EX297" i="4"/>
  <c r="EW297" i="4"/>
  <c r="EV297" i="4"/>
  <c r="EU297" i="4"/>
  <c r="ET297" i="4"/>
  <c r="ES297" i="4"/>
  <c r="ER297" i="4"/>
  <c r="EQ297" i="4"/>
  <c r="EP297" i="4"/>
  <c r="EO297" i="4"/>
  <c r="EN297" i="4"/>
  <c r="EM297" i="4"/>
  <c r="EL297" i="4"/>
  <c r="EK297" i="4"/>
  <c r="EJ297" i="4"/>
  <c r="EI297" i="4"/>
  <c r="EH297" i="4"/>
  <c r="EG297" i="4"/>
  <c r="EF297" i="4"/>
  <c r="EE297" i="4"/>
  <c r="ED297" i="4"/>
  <c r="EC297" i="4"/>
  <c r="EB297" i="4"/>
  <c r="EA297" i="4"/>
  <c r="DZ297" i="4"/>
  <c r="DY297" i="4"/>
  <c r="DX297" i="4"/>
  <c r="DW297" i="4"/>
  <c r="DV297" i="4"/>
  <c r="DU297" i="4"/>
  <c r="DT297" i="4"/>
  <c r="DS297" i="4"/>
  <c r="DR297" i="4"/>
  <c r="DQ297" i="4"/>
  <c r="DP297" i="4"/>
  <c r="DO297" i="4"/>
  <c r="DN297" i="4"/>
  <c r="DM297" i="4"/>
  <c r="DL297" i="4"/>
  <c r="DK297" i="4"/>
  <c r="DJ297" i="4"/>
  <c r="DI297" i="4"/>
  <c r="DH297" i="4"/>
  <c r="DG297" i="4"/>
  <c r="DF297" i="4"/>
  <c r="DE297" i="4"/>
  <c r="GA297" i="4" s="1"/>
  <c r="DD297" i="4"/>
  <c r="FZ297" i="4" s="1"/>
  <c r="DC297" i="4"/>
  <c r="FY297" i="4" s="1"/>
  <c r="DB297" i="4"/>
  <c r="FX297" i="4" s="1"/>
  <c r="DA297" i="4"/>
  <c r="FW297" i="4" s="1"/>
  <c r="CZ297" i="4"/>
  <c r="FV297" i="4" s="1"/>
  <c r="CY297" i="4"/>
  <c r="FU297" i="4" s="1"/>
  <c r="CX297" i="4"/>
  <c r="FT297" i="4" s="1"/>
  <c r="CW297" i="4"/>
  <c r="FS297" i="4" s="1"/>
  <c r="CV297" i="4"/>
  <c r="FR297" i="4" s="1"/>
  <c r="CU297" i="4"/>
  <c r="FQ297" i="4" s="1"/>
  <c r="CT297" i="4"/>
  <c r="FP297" i="4" s="1"/>
  <c r="CS297" i="4"/>
  <c r="FO297" i="4" s="1"/>
  <c r="CR297" i="4"/>
  <c r="FN297" i="4" s="1"/>
  <c r="CQ297" i="4"/>
  <c r="FM297" i="4" s="1"/>
  <c r="CP297" i="4"/>
  <c r="FL297" i="4" s="1"/>
  <c r="FK296" i="4"/>
  <c r="FC296" i="4"/>
  <c r="FB296" i="4"/>
  <c r="FA296" i="4"/>
  <c r="EZ296" i="4"/>
  <c r="EY296" i="4"/>
  <c r="EX296" i="4"/>
  <c r="EW296" i="4"/>
  <c r="EV296" i="4"/>
  <c r="EU296" i="4"/>
  <c r="ET296" i="4"/>
  <c r="ES296" i="4"/>
  <c r="ER296" i="4"/>
  <c r="EQ296" i="4"/>
  <c r="EP296" i="4"/>
  <c r="EO296" i="4"/>
  <c r="EN296" i="4"/>
  <c r="EM296" i="4"/>
  <c r="EL296" i="4"/>
  <c r="EK296" i="4"/>
  <c r="EJ296" i="4"/>
  <c r="EI296" i="4"/>
  <c r="EH296" i="4"/>
  <c r="EG296" i="4"/>
  <c r="EF296" i="4"/>
  <c r="EE296" i="4"/>
  <c r="ED296" i="4"/>
  <c r="EC296" i="4"/>
  <c r="EB296" i="4"/>
  <c r="EA296" i="4"/>
  <c r="DZ296" i="4"/>
  <c r="DY296" i="4"/>
  <c r="DX296" i="4"/>
  <c r="DW296" i="4"/>
  <c r="DV296" i="4"/>
  <c r="DU296" i="4"/>
  <c r="DT296" i="4"/>
  <c r="DS296" i="4"/>
  <c r="DR296" i="4"/>
  <c r="DQ296" i="4"/>
  <c r="DP296" i="4"/>
  <c r="DO296" i="4"/>
  <c r="DN296" i="4"/>
  <c r="DM296" i="4"/>
  <c r="DL296" i="4"/>
  <c r="DK296" i="4"/>
  <c r="DJ296" i="4"/>
  <c r="DI296" i="4"/>
  <c r="DH296" i="4"/>
  <c r="DG296" i="4"/>
  <c r="DF296" i="4"/>
  <c r="DE296" i="4"/>
  <c r="GA296" i="4" s="1"/>
  <c r="DD296" i="4"/>
  <c r="FZ296" i="4" s="1"/>
  <c r="DC296" i="4"/>
  <c r="FY296" i="4" s="1"/>
  <c r="DB296" i="4"/>
  <c r="FX296" i="4" s="1"/>
  <c r="DA296" i="4"/>
  <c r="FW296" i="4" s="1"/>
  <c r="CZ296" i="4"/>
  <c r="FV296" i="4" s="1"/>
  <c r="CY296" i="4"/>
  <c r="FU296" i="4" s="1"/>
  <c r="CX296" i="4"/>
  <c r="FT296" i="4" s="1"/>
  <c r="CW296" i="4"/>
  <c r="FS296" i="4" s="1"/>
  <c r="CV296" i="4"/>
  <c r="FR296" i="4" s="1"/>
  <c r="CU296" i="4"/>
  <c r="FQ296" i="4" s="1"/>
  <c r="CT296" i="4"/>
  <c r="FP296" i="4" s="1"/>
  <c r="CS296" i="4"/>
  <c r="FO296" i="4" s="1"/>
  <c r="CR296" i="4"/>
  <c r="FN296" i="4" s="1"/>
  <c r="CQ296" i="4"/>
  <c r="FM296" i="4" s="1"/>
  <c r="CP296" i="4"/>
  <c r="FL296" i="4" s="1"/>
  <c r="FK295" i="4"/>
  <c r="FC295" i="4"/>
  <c r="FB295" i="4"/>
  <c r="FA295" i="4"/>
  <c r="EZ295" i="4"/>
  <c r="EY295" i="4"/>
  <c r="EX295" i="4"/>
  <c r="EW295" i="4"/>
  <c r="EV295" i="4"/>
  <c r="EU295" i="4"/>
  <c r="ET295" i="4"/>
  <c r="ES295" i="4"/>
  <c r="ER295" i="4"/>
  <c r="EQ295" i="4"/>
  <c r="EP295" i="4"/>
  <c r="EO295" i="4"/>
  <c r="EN295" i="4"/>
  <c r="EM295" i="4"/>
  <c r="EL295" i="4"/>
  <c r="EK295" i="4"/>
  <c r="EJ295" i="4"/>
  <c r="EI295" i="4"/>
  <c r="EH295" i="4"/>
  <c r="EG295" i="4"/>
  <c r="EF295" i="4"/>
  <c r="EE295" i="4"/>
  <c r="ED295" i="4"/>
  <c r="EC295" i="4"/>
  <c r="EB295" i="4"/>
  <c r="EA295" i="4"/>
  <c r="DZ295" i="4"/>
  <c r="DY295" i="4"/>
  <c r="DX295" i="4"/>
  <c r="DW295" i="4"/>
  <c r="DV295" i="4"/>
  <c r="DU295" i="4"/>
  <c r="DT295" i="4"/>
  <c r="DS295" i="4"/>
  <c r="DR295" i="4"/>
  <c r="DQ295" i="4"/>
  <c r="DP295" i="4"/>
  <c r="DO295" i="4"/>
  <c r="DN295" i="4"/>
  <c r="DM295" i="4"/>
  <c r="DL295" i="4"/>
  <c r="DK295" i="4"/>
  <c r="DJ295" i="4"/>
  <c r="DI295" i="4"/>
  <c r="DH295" i="4"/>
  <c r="DG295" i="4"/>
  <c r="DF295" i="4"/>
  <c r="DE295" i="4"/>
  <c r="GA295" i="4" s="1"/>
  <c r="DD295" i="4"/>
  <c r="FZ295" i="4" s="1"/>
  <c r="DC295" i="4"/>
  <c r="FY295" i="4" s="1"/>
  <c r="DB295" i="4"/>
  <c r="FX295" i="4" s="1"/>
  <c r="DA295" i="4"/>
  <c r="FW295" i="4" s="1"/>
  <c r="CZ295" i="4"/>
  <c r="FV295" i="4" s="1"/>
  <c r="CY295" i="4"/>
  <c r="FU295" i="4" s="1"/>
  <c r="CX295" i="4"/>
  <c r="FT295" i="4" s="1"/>
  <c r="CW295" i="4"/>
  <c r="FS295" i="4" s="1"/>
  <c r="CV295" i="4"/>
  <c r="FR295" i="4" s="1"/>
  <c r="CU295" i="4"/>
  <c r="FQ295" i="4" s="1"/>
  <c r="CT295" i="4"/>
  <c r="FP295" i="4" s="1"/>
  <c r="CS295" i="4"/>
  <c r="FO295" i="4" s="1"/>
  <c r="CR295" i="4"/>
  <c r="FN295" i="4" s="1"/>
  <c r="CQ295" i="4"/>
  <c r="FM295" i="4" s="1"/>
  <c r="CP295" i="4"/>
  <c r="FL295" i="4" s="1"/>
  <c r="FK294" i="4"/>
  <c r="FC294" i="4"/>
  <c r="FB294" i="4"/>
  <c r="FA294" i="4"/>
  <c r="EZ294" i="4"/>
  <c r="EY294" i="4"/>
  <c r="EX294" i="4"/>
  <c r="EW294" i="4"/>
  <c r="EV294" i="4"/>
  <c r="EU294" i="4"/>
  <c r="ET294" i="4"/>
  <c r="ES294" i="4"/>
  <c r="ER294" i="4"/>
  <c r="EQ294" i="4"/>
  <c r="EP294" i="4"/>
  <c r="EO294" i="4"/>
  <c r="EN294" i="4"/>
  <c r="EM294" i="4"/>
  <c r="EL294" i="4"/>
  <c r="EK294" i="4"/>
  <c r="EJ294" i="4"/>
  <c r="EI294" i="4"/>
  <c r="EH294" i="4"/>
  <c r="EG294" i="4"/>
  <c r="EF294" i="4"/>
  <c r="EE294" i="4"/>
  <c r="ED294" i="4"/>
  <c r="EC294" i="4"/>
  <c r="EB294" i="4"/>
  <c r="EA294" i="4"/>
  <c r="DZ294" i="4"/>
  <c r="DY294" i="4"/>
  <c r="DX294" i="4"/>
  <c r="DW294" i="4"/>
  <c r="DV294" i="4"/>
  <c r="DU294" i="4"/>
  <c r="DT294" i="4"/>
  <c r="DS294" i="4"/>
  <c r="DR294" i="4"/>
  <c r="DQ294" i="4"/>
  <c r="DP294" i="4"/>
  <c r="DO294" i="4"/>
  <c r="DN294" i="4"/>
  <c r="DM294" i="4"/>
  <c r="DL294" i="4"/>
  <c r="DK294" i="4"/>
  <c r="DJ294" i="4"/>
  <c r="DI294" i="4"/>
  <c r="DH294" i="4"/>
  <c r="DG294" i="4"/>
  <c r="DF294" i="4"/>
  <c r="DE294" i="4"/>
  <c r="GA294" i="4" s="1"/>
  <c r="DD294" i="4"/>
  <c r="FZ294" i="4" s="1"/>
  <c r="DC294" i="4"/>
  <c r="FY294" i="4" s="1"/>
  <c r="DB294" i="4"/>
  <c r="FX294" i="4" s="1"/>
  <c r="DA294" i="4"/>
  <c r="FW294" i="4" s="1"/>
  <c r="CZ294" i="4"/>
  <c r="FV294" i="4" s="1"/>
  <c r="CY294" i="4"/>
  <c r="FU294" i="4" s="1"/>
  <c r="CX294" i="4"/>
  <c r="FT294" i="4" s="1"/>
  <c r="CW294" i="4"/>
  <c r="FS294" i="4" s="1"/>
  <c r="CV294" i="4"/>
  <c r="FR294" i="4" s="1"/>
  <c r="CU294" i="4"/>
  <c r="FQ294" i="4" s="1"/>
  <c r="CT294" i="4"/>
  <c r="FP294" i="4" s="1"/>
  <c r="CS294" i="4"/>
  <c r="FO294" i="4" s="1"/>
  <c r="CR294" i="4"/>
  <c r="FN294" i="4" s="1"/>
  <c r="CQ294" i="4"/>
  <c r="FM294" i="4" s="1"/>
  <c r="CP294" i="4"/>
  <c r="FL294" i="4" s="1"/>
  <c r="FK293" i="4"/>
  <c r="FC293" i="4"/>
  <c r="FB293" i="4"/>
  <c r="FA293" i="4"/>
  <c r="EZ293" i="4"/>
  <c r="EY293" i="4"/>
  <c r="EX293" i="4"/>
  <c r="EW293" i="4"/>
  <c r="EV293" i="4"/>
  <c r="EU293" i="4"/>
  <c r="ET293" i="4"/>
  <c r="ES293" i="4"/>
  <c r="ER293" i="4"/>
  <c r="EQ293" i="4"/>
  <c r="EP293" i="4"/>
  <c r="EO293" i="4"/>
  <c r="EN293" i="4"/>
  <c r="EM293" i="4"/>
  <c r="EL293" i="4"/>
  <c r="EK293" i="4"/>
  <c r="EJ293" i="4"/>
  <c r="EI293" i="4"/>
  <c r="EH293" i="4"/>
  <c r="EG293" i="4"/>
  <c r="EF293" i="4"/>
  <c r="EE293" i="4"/>
  <c r="ED293" i="4"/>
  <c r="EC293" i="4"/>
  <c r="EB293" i="4"/>
  <c r="EA293" i="4"/>
  <c r="DZ293" i="4"/>
  <c r="DY293" i="4"/>
  <c r="DX293" i="4"/>
  <c r="DW293" i="4"/>
  <c r="DV293" i="4"/>
  <c r="DU293" i="4"/>
  <c r="DT293" i="4"/>
  <c r="DS293" i="4"/>
  <c r="DR293" i="4"/>
  <c r="DQ293" i="4"/>
  <c r="DP293" i="4"/>
  <c r="DO293" i="4"/>
  <c r="DN293" i="4"/>
  <c r="DM293" i="4"/>
  <c r="DL293" i="4"/>
  <c r="DK293" i="4"/>
  <c r="DJ293" i="4"/>
  <c r="DI293" i="4"/>
  <c r="DH293" i="4"/>
  <c r="DG293" i="4"/>
  <c r="DF293" i="4"/>
  <c r="DE293" i="4"/>
  <c r="GA293" i="4" s="1"/>
  <c r="DD293" i="4"/>
  <c r="FZ293" i="4" s="1"/>
  <c r="DC293" i="4"/>
  <c r="FY293" i="4" s="1"/>
  <c r="DB293" i="4"/>
  <c r="FX293" i="4" s="1"/>
  <c r="DA293" i="4"/>
  <c r="FW293" i="4" s="1"/>
  <c r="CZ293" i="4"/>
  <c r="FV293" i="4" s="1"/>
  <c r="CY293" i="4"/>
  <c r="FU293" i="4" s="1"/>
  <c r="CX293" i="4"/>
  <c r="FT293" i="4" s="1"/>
  <c r="CW293" i="4"/>
  <c r="FS293" i="4" s="1"/>
  <c r="CV293" i="4"/>
  <c r="FR293" i="4" s="1"/>
  <c r="CU293" i="4"/>
  <c r="FQ293" i="4" s="1"/>
  <c r="CT293" i="4"/>
  <c r="FP293" i="4" s="1"/>
  <c r="CS293" i="4"/>
  <c r="FO293" i="4" s="1"/>
  <c r="CR293" i="4"/>
  <c r="FN293" i="4" s="1"/>
  <c r="CQ293" i="4"/>
  <c r="FM293" i="4" s="1"/>
  <c r="CP293" i="4"/>
  <c r="FL293" i="4" s="1"/>
  <c r="FK292" i="4"/>
  <c r="FC292" i="4"/>
  <c r="FB292" i="4"/>
  <c r="FA292" i="4"/>
  <c r="EZ292" i="4"/>
  <c r="EY292" i="4"/>
  <c r="EX292" i="4"/>
  <c r="EW292" i="4"/>
  <c r="EV292" i="4"/>
  <c r="EU292" i="4"/>
  <c r="ET292" i="4"/>
  <c r="ES292" i="4"/>
  <c r="ER292" i="4"/>
  <c r="EQ292" i="4"/>
  <c r="EP292" i="4"/>
  <c r="EO292" i="4"/>
  <c r="EN292" i="4"/>
  <c r="EM292" i="4"/>
  <c r="EL292" i="4"/>
  <c r="EK292" i="4"/>
  <c r="EJ292" i="4"/>
  <c r="EI292" i="4"/>
  <c r="EH292" i="4"/>
  <c r="EG292" i="4"/>
  <c r="EF292" i="4"/>
  <c r="EE292" i="4"/>
  <c r="ED292" i="4"/>
  <c r="EC292" i="4"/>
  <c r="EB292" i="4"/>
  <c r="EA292" i="4"/>
  <c r="DZ292" i="4"/>
  <c r="DY292" i="4"/>
  <c r="DX292" i="4"/>
  <c r="DW292" i="4"/>
  <c r="DV292" i="4"/>
  <c r="DU292" i="4"/>
  <c r="DT292" i="4"/>
  <c r="DS292" i="4"/>
  <c r="DR292" i="4"/>
  <c r="DQ292" i="4"/>
  <c r="DP292" i="4"/>
  <c r="DO292" i="4"/>
  <c r="DN292" i="4"/>
  <c r="DM292" i="4"/>
  <c r="DL292" i="4"/>
  <c r="DK292" i="4"/>
  <c r="DJ292" i="4"/>
  <c r="DI292" i="4"/>
  <c r="DH292" i="4"/>
  <c r="DG292" i="4"/>
  <c r="DF292" i="4"/>
  <c r="DE292" i="4"/>
  <c r="GA292" i="4" s="1"/>
  <c r="DD292" i="4"/>
  <c r="FZ292" i="4" s="1"/>
  <c r="DC292" i="4"/>
  <c r="FY292" i="4" s="1"/>
  <c r="DB292" i="4"/>
  <c r="FX292" i="4" s="1"/>
  <c r="DA292" i="4"/>
  <c r="FW292" i="4" s="1"/>
  <c r="CZ292" i="4"/>
  <c r="FV292" i="4" s="1"/>
  <c r="CY292" i="4"/>
  <c r="FU292" i="4" s="1"/>
  <c r="CX292" i="4"/>
  <c r="FT292" i="4" s="1"/>
  <c r="CW292" i="4"/>
  <c r="FS292" i="4" s="1"/>
  <c r="CV292" i="4"/>
  <c r="FR292" i="4" s="1"/>
  <c r="CU292" i="4"/>
  <c r="FQ292" i="4" s="1"/>
  <c r="CT292" i="4"/>
  <c r="FP292" i="4" s="1"/>
  <c r="CS292" i="4"/>
  <c r="FO292" i="4" s="1"/>
  <c r="CR292" i="4"/>
  <c r="FN292" i="4" s="1"/>
  <c r="CQ292" i="4"/>
  <c r="FM292" i="4" s="1"/>
  <c r="CP292" i="4"/>
  <c r="FL292" i="4" s="1"/>
  <c r="FK291" i="4"/>
  <c r="FC291" i="4"/>
  <c r="FB291" i="4"/>
  <c r="FA291" i="4"/>
  <c r="EZ291" i="4"/>
  <c r="EY291" i="4"/>
  <c r="EX291" i="4"/>
  <c r="EW291" i="4"/>
  <c r="EV291" i="4"/>
  <c r="EU291" i="4"/>
  <c r="ET291" i="4"/>
  <c r="ES291" i="4"/>
  <c r="ER291" i="4"/>
  <c r="EQ291" i="4"/>
  <c r="EP291" i="4"/>
  <c r="EO291" i="4"/>
  <c r="EN291" i="4"/>
  <c r="EM291" i="4"/>
  <c r="EL291" i="4"/>
  <c r="EK291" i="4"/>
  <c r="EJ291" i="4"/>
  <c r="EI291" i="4"/>
  <c r="EH291" i="4"/>
  <c r="EG291" i="4"/>
  <c r="EF291" i="4"/>
  <c r="EE291" i="4"/>
  <c r="ED291" i="4"/>
  <c r="EC291" i="4"/>
  <c r="EB291" i="4"/>
  <c r="EA291" i="4"/>
  <c r="DZ291" i="4"/>
  <c r="DY291" i="4"/>
  <c r="DX291" i="4"/>
  <c r="DW291" i="4"/>
  <c r="DV291" i="4"/>
  <c r="DU291" i="4"/>
  <c r="DT291" i="4"/>
  <c r="DS291" i="4"/>
  <c r="DR291" i="4"/>
  <c r="DQ291" i="4"/>
  <c r="DP291" i="4"/>
  <c r="DO291" i="4"/>
  <c r="DN291" i="4"/>
  <c r="DM291" i="4"/>
  <c r="DL291" i="4"/>
  <c r="DK291" i="4"/>
  <c r="DJ291" i="4"/>
  <c r="DI291" i="4"/>
  <c r="DH291" i="4"/>
  <c r="DG291" i="4"/>
  <c r="DF291" i="4"/>
  <c r="DE291" i="4"/>
  <c r="GA291" i="4" s="1"/>
  <c r="DD291" i="4"/>
  <c r="FZ291" i="4" s="1"/>
  <c r="DC291" i="4"/>
  <c r="FY291" i="4" s="1"/>
  <c r="DB291" i="4"/>
  <c r="FX291" i="4" s="1"/>
  <c r="DA291" i="4"/>
  <c r="FW291" i="4" s="1"/>
  <c r="CZ291" i="4"/>
  <c r="FV291" i="4" s="1"/>
  <c r="CY291" i="4"/>
  <c r="FU291" i="4" s="1"/>
  <c r="CX291" i="4"/>
  <c r="FT291" i="4" s="1"/>
  <c r="CW291" i="4"/>
  <c r="FS291" i="4" s="1"/>
  <c r="CV291" i="4"/>
  <c r="FR291" i="4" s="1"/>
  <c r="CU291" i="4"/>
  <c r="FQ291" i="4" s="1"/>
  <c r="CT291" i="4"/>
  <c r="FP291" i="4" s="1"/>
  <c r="CS291" i="4"/>
  <c r="FO291" i="4" s="1"/>
  <c r="CR291" i="4"/>
  <c r="FN291" i="4" s="1"/>
  <c r="CQ291" i="4"/>
  <c r="FM291" i="4" s="1"/>
  <c r="CP291" i="4"/>
  <c r="FL291" i="4" s="1"/>
  <c r="FK290" i="4"/>
  <c r="FC290" i="4"/>
  <c r="FB290" i="4"/>
  <c r="FA290" i="4"/>
  <c r="EZ290" i="4"/>
  <c r="EY290" i="4"/>
  <c r="EX290" i="4"/>
  <c r="EW290" i="4"/>
  <c r="EV290" i="4"/>
  <c r="EU290" i="4"/>
  <c r="ET290" i="4"/>
  <c r="ES290" i="4"/>
  <c r="ER290" i="4"/>
  <c r="EQ290" i="4"/>
  <c r="EP290" i="4"/>
  <c r="EO290" i="4"/>
  <c r="EN290" i="4"/>
  <c r="EM290" i="4"/>
  <c r="EL290" i="4"/>
  <c r="EK290" i="4"/>
  <c r="EJ290" i="4"/>
  <c r="EI290" i="4"/>
  <c r="EH290" i="4"/>
  <c r="EG290" i="4"/>
  <c r="EF290" i="4"/>
  <c r="EE290" i="4"/>
  <c r="ED290" i="4"/>
  <c r="EC290" i="4"/>
  <c r="EB290" i="4"/>
  <c r="EA290" i="4"/>
  <c r="DZ290" i="4"/>
  <c r="DY290" i="4"/>
  <c r="DX290" i="4"/>
  <c r="DW290" i="4"/>
  <c r="DV290" i="4"/>
  <c r="DU290" i="4"/>
  <c r="DT290" i="4"/>
  <c r="DS290" i="4"/>
  <c r="DR290" i="4"/>
  <c r="DQ290" i="4"/>
  <c r="DP290" i="4"/>
  <c r="DO290" i="4"/>
  <c r="DN290" i="4"/>
  <c r="DM290" i="4"/>
  <c r="DL290" i="4"/>
  <c r="DK290" i="4"/>
  <c r="DJ290" i="4"/>
  <c r="DI290" i="4"/>
  <c r="DH290" i="4"/>
  <c r="DG290" i="4"/>
  <c r="DF290" i="4"/>
  <c r="DE290" i="4"/>
  <c r="GA290" i="4" s="1"/>
  <c r="DD290" i="4"/>
  <c r="FZ290" i="4" s="1"/>
  <c r="DC290" i="4"/>
  <c r="FY290" i="4" s="1"/>
  <c r="DB290" i="4"/>
  <c r="FX290" i="4" s="1"/>
  <c r="DA290" i="4"/>
  <c r="FW290" i="4" s="1"/>
  <c r="CZ290" i="4"/>
  <c r="FV290" i="4" s="1"/>
  <c r="CY290" i="4"/>
  <c r="FU290" i="4" s="1"/>
  <c r="CX290" i="4"/>
  <c r="FT290" i="4" s="1"/>
  <c r="CW290" i="4"/>
  <c r="FS290" i="4" s="1"/>
  <c r="CV290" i="4"/>
  <c r="FR290" i="4" s="1"/>
  <c r="CU290" i="4"/>
  <c r="FQ290" i="4" s="1"/>
  <c r="CT290" i="4"/>
  <c r="FP290" i="4" s="1"/>
  <c r="CS290" i="4"/>
  <c r="FO290" i="4" s="1"/>
  <c r="CR290" i="4"/>
  <c r="FN290" i="4" s="1"/>
  <c r="CQ290" i="4"/>
  <c r="FM290" i="4" s="1"/>
  <c r="CP290" i="4"/>
  <c r="FL290" i="4" s="1"/>
  <c r="FK289" i="4"/>
  <c r="FC289" i="4"/>
  <c r="FB289" i="4"/>
  <c r="FA289" i="4"/>
  <c r="EZ289" i="4"/>
  <c r="EY289" i="4"/>
  <c r="EX289" i="4"/>
  <c r="EW289" i="4"/>
  <c r="EV289" i="4"/>
  <c r="EU289" i="4"/>
  <c r="ET289" i="4"/>
  <c r="ES289" i="4"/>
  <c r="ER289" i="4"/>
  <c r="EQ289" i="4"/>
  <c r="EP289" i="4"/>
  <c r="EO289" i="4"/>
  <c r="EN289" i="4"/>
  <c r="EM289" i="4"/>
  <c r="EL289" i="4"/>
  <c r="EK289" i="4"/>
  <c r="EJ289" i="4"/>
  <c r="EI289" i="4"/>
  <c r="EH289" i="4"/>
  <c r="EG289" i="4"/>
  <c r="EF289" i="4"/>
  <c r="EE289" i="4"/>
  <c r="ED289" i="4"/>
  <c r="EC289" i="4"/>
  <c r="EB289" i="4"/>
  <c r="EA289" i="4"/>
  <c r="DZ289" i="4"/>
  <c r="DY289" i="4"/>
  <c r="DX289" i="4"/>
  <c r="DW289" i="4"/>
  <c r="DV289" i="4"/>
  <c r="DU289" i="4"/>
  <c r="DT289" i="4"/>
  <c r="DS289" i="4"/>
  <c r="DR289" i="4"/>
  <c r="DQ289" i="4"/>
  <c r="DP289" i="4"/>
  <c r="DO289" i="4"/>
  <c r="DN289" i="4"/>
  <c r="DM289" i="4"/>
  <c r="DL289" i="4"/>
  <c r="DK289" i="4"/>
  <c r="DJ289" i="4"/>
  <c r="DI289" i="4"/>
  <c r="DH289" i="4"/>
  <c r="DG289" i="4"/>
  <c r="DF289" i="4"/>
  <c r="DE289" i="4"/>
  <c r="GA289" i="4" s="1"/>
  <c r="DD289" i="4"/>
  <c r="FZ289" i="4" s="1"/>
  <c r="DC289" i="4"/>
  <c r="FY289" i="4" s="1"/>
  <c r="DB289" i="4"/>
  <c r="FX289" i="4" s="1"/>
  <c r="DA289" i="4"/>
  <c r="FW289" i="4" s="1"/>
  <c r="CZ289" i="4"/>
  <c r="FV289" i="4" s="1"/>
  <c r="CY289" i="4"/>
  <c r="FU289" i="4" s="1"/>
  <c r="CX289" i="4"/>
  <c r="FT289" i="4" s="1"/>
  <c r="CW289" i="4"/>
  <c r="FS289" i="4" s="1"/>
  <c r="CV289" i="4"/>
  <c r="FR289" i="4" s="1"/>
  <c r="CU289" i="4"/>
  <c r="FQ289" i="4" s="1"/>
  <c r="CT289" i="4"/>
  <c r="FP289" i="4" s="1"/>
  <c r="CS289" i="4"/>
  <c r="FO289" i="4" s="1"/>
  <c r="CR289" i="4"/>
  <c r="FN289" i="4" s="1"/>
  <c r="CQ289" i="4"/>
  <c r="FM289" i="4" s="1"/>
  <c r="CP289" i="4"/>
  <c r="FL289" i="4" s="1"/>
  <c r="FK288" i="4"/>
  <c r="FC288" i="4"/>
  <c r="FB288" i="4"/>
  <c r="FA288" i="4"/>
  <c r="EZ288" i="4"/>
  <c r="EY288" i="4"/>
  <c r="EX288" i="4"/>
  <c r="EW288" i="4"/>
  <c r="EV288" i="4"/>
  <c r="EU288" i="4"/>
  <c r="ET288" i="4"/>
  <c r="ES288" i="4"/>
  <c r="ER288" i="4"/>
  <c r="EQ288" i="4"/>
  <c r="EP288" i="4"/>
  <c r="EO288" i="4"/>
  <c r="EN288" i="4"/>
  <c r="EM288" i="4"/>
  <c r="EL288" i="4"/>
  <c r="EK288" i="4"/>
  <c r="EJ288" i="4"/>
  <c r="EI288" i="4"/>
  <c r="EH288" i="4"/>
  <c r="EG288" i="4"/>
  <c r="EF288" i="4"/>
  <c r="EE288" i="4"/>
  <c r="ED288" i="4"/>
  <c r="EC288" i="4"/>
  <c r="EB288" i="4"/>
  <c r="EA288" i="4"/>
  <c r="DZ288" i="4"/>
  <c r="DY288" i="4"/>
  <c r="DX288" i="4"/>
  <c r="DW288" i="4"/>
  <c r="DV288" i="4"/>
  <c r="DU288" i="4"/>
  <c r="DT288" i="4"/>
  <c r="DS288" i="4"/>
  <c r="DR288" i="4"/>
  <c r="DQ288" i="4"/>
  <c r="DP288" i="4"/>
  <c r="DO288" i="4"/>
  <c r="DN288" i="4"/>
  <c r="DM288" i="4"/>
  <c r="DL288" i="4"/>
  <c r="DK288" i="4"/>
  <c r="DJ288" i="4"/>
  <c r="DI288" i="4"/>
  <c r="DH288" i="4"/>
  <c r="DG288" i="4"/>
  <c r="DF288" i="4"/>
  <c r="DE288" i="4"/>
  <c r="GA288" i="4" s="1"/>
  <c r="DD288" i="4"/>
  <c r="FZ288" i="4" s="1"/>
  <c r="DC288" i="4"/>
  <c r="FY288" i="4" s="1"/>
  <c r="DB288" i="4"/>
  <c r="FX288" i="4" s="1"/>
  <c r="DA288" i="4"/>
  <c r="FW288" i="4" s="1"/>
  <c r="CZ288" i="4"/>
  <c r="FV288" i="4" s="1"/>
  <c r="CY288" i="4"/>
  <c r="FU288" i="4" s="1"/>
  <c r="CX288" i="4"/>
  <c r="FT288" i="4" s="1"/>
  <c r="CW288" i="4"/>
  <c r="FS288" i="4" s="1"/>
  <c r="CV288" i="4"/>
  <c r="FR288" i="4" s="1"/>
  <c r="CU288" i="4"/>
  <c r="FQ288" i="4" s="1"/>
  <c r="CT288" i="4"/>
  <c r="FP288" i="4" s="1"/>
  <c r="CS288" i="4"/>
  <c r="FO288" i="4" s="1"/>
  <c r="CR288" i="4"/>
  <c r="FN288" i="4" s="1"/>
  <c r="CQ288" i="4"/>
  <c r="FM288" i="4" s="1"/>
  <c r="CP288" i="4"/>
  <c r="FL288" i="4" s="1"/>
  <c r="FK287" i="4"/>
  <c r="FC287" i="4"/>
  <c r="FB287" i="4"/>
  <c r="FA287" i="4"/>
  <c r="EZ287" i="4"/>
  <c r="EY287" i="4"/>
  <c r="EX287" i="4"/>
  <c r="EW287" i="4"/>
  <c r="EV287" i="4"/>
  <c r="EU287" i="4"/>
  <c r="ET287" i="4"/>
  <c r="ES287" i="4"/>
  <c r="ER287" i="4"/>
  <c r="EQ287" i="4"/>
  <c r="EP287" i="4"/>
  <c r="EO287" i="4"/>
  <c r="EN287" i="4"/>
  <c r="EM287" i="4"/>
  <c r="EL287" i="4"/>
  <c r="EK287" i="4"/>
  <c r="EJ287" i="4"/>
  <c r="EI287" i="4"/>
  <c r="EH287" i="4"/>
  <c r="EG287" i="4"/>
  <c r="EF287" i="4"/>
  <c r="EE287" i="4"/>
  <c r="ED287" i="4"/>
  <c r="EC287" i="4"/>
  <c r="EB287" i="4"/>
  <c r="EA287" i="4"/>
  <c r="DZ287" i="4"/>
  <c r="DY287" i="4"/>
  <c r="DX287" i="4"/>
  <c r="DW287" i="4"/>
  <c r="DV287" i="4"/>
  <c r="DU287" i="4"/>
  <c r="DT287" i="4"/>
  <c r="DS287" i="4"/>
  <c r="DR287" i="4"/>
  <c r="DQ287" i="4"/>
  <c r="DP287" i="4"/>
  <c r="DO287" i="4"/>
  <c r="DN287" i="4"/>
  <c r="DM287" i="4"/>
  <c r="DL287" i="4"/>
  <c r="DK287" i="4"/>
  <c r="DJ287" i="4"/>
  <c r="DI287" i="4"/>
  <c r="DH287" i="4"/>
  <c r="DG287" i="4"/>
  <c r="DF287" i="4"/>
  <c r="DE287" i="4"/>
  <c r="GA287" i="4" s="1"/>
  <c r="DD287" i="4"/>
  <c r="FZ287" i="4" s="1"/>
  <c r="DC287" i="4"/>
  <c r="FY287" i="4" s="1"/>
  <c r="DB287" i="4"/>
  <c r="FX287" i="4" s="1"/>
  <c r="DA287" i="4"/>
  <c r="FW287" i="4" s="1"/>
  <c r="CZ287" i="4"/>
  <c r="FV287" i="4" s="1"/>
  <c r="CY287" i="4"/>
  <c r="FU287" i="4" s="1"/>
  <c r="CX287" i="4"/>
  <c r="FT287" i="4" s="1"/>
  <c r="CW287" i="4"/>
  <c r="FS287" i="4" s="1"/>
  <c r="CV287" i="4"/>
  <c r="FR287" i="4" s="1"/>
  <c r="CU287" i="4"/>
  <c r="FQ287" i="4" s="1"/>
  <c r="CT287" i="4"/>
  <c r="FP287" i="4" s="1"/>
  <c r="CS287" i="4"/>
  <c r="FO287" i="4" s="1"/>
  <c r="CR287" i="4"/>
  <c r="FN287" i="4" s="1"/>
  <c r="CQ287" i="4"/>
  <c r="FM287" i="4" s="1"/>
  <c r="CP287" i="4"/>
  <c r="FL287" i="4" s="1"/>
  <c r="FK286" i="4"/>
  <c r="FC286" i="4"/>
  <c r="FB286" i="4"/>
  <c r="FA286" i="4"/>
  <c r="EZ286" i="4"/>
  <c r="EY286" i="4"/>
  <c r="EX286" i="4"/>
  <c r="EW286" i="4"/>
  <c r="EV286" i="4"/>
  <c r="EU286" i="4"/>
  <c r="ET286" i="4"/>
  <c r="ES286" i="4"/>
  <c r="ER286" i="4"/>
  <c r="EQ286" i="4"/>
  <c r="EP286" i="4"/>
  <c r="EO286" i="4"/>
  <c r="EN286" i="4"/>
  <c r="EM286" i="4"/>
  <c r="EL286" i="4"/>
  <c r="EK286" i="4"/>
  <c r="EJ286" i="4"/>
  <c r="EI286" i="4"/>
  <c r="EH286" i="4"/>
  <c r="EG286" i="4"/>
  <c r="EF286" i="4"/>
  <c r="EE286" i="4"/>
  <c r="ED286" i="4"/>
  <c r="EC286" i="4"/>
  <c r="EB286" i="4"/>
  <c r="EA286" i="4"/>
  <c r="DZ286" i="4"/>
  <c r="DY286" i="4"/>
  <c r="DX286" i="4"/>
  <c r="DW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G286" i="4"/>
  <c r="DF286" i="4"/>
  <c r="DE286" i="4"/>
  <c r="GA286" i="4" s="1"/>
  <c r="DD286" i="4"/>
  <c r="FZ286" i="4" s="1"/>
  <c r="DC286" i="4"/>
  <c r="FY286" i="4" s="1"/>
  <c r="DB286" i="4"/>
  <c r="FX286" i="4" s="1"/>
  <c r="DA286" i="4"/>
  <c r="FW286" i="4" s="1"/>
  <c r="CZ286" i="4"/>
  <c r="FV286" i="4" s="1"/>
  <c r="CY286" i="4"/>
  <c r="FU286" i="4" s="1"/>
  <c r="CX286" i="4"/>
  <c r="FT286" i="4" s="1"/>
  <c r="CW286" i="4"/>
  <c r="FS286" i="4" s="1"/>
  <c r="CV286" i="4"/>
  <c r="FR286" i="4" s="1"/>
  <c r="CU286" i="4"/>
  <c r="FQ286" i="4" s="1"/>
  <c r="CT286" i="4"/>
  <c r="FP286" i="4" s="1"/>
  <c r="CS286" i="4"/>
  <c r="FO286" i="4" s="1"/>
  <c r="CR286" i="4"/>
  <c r="FN286" i="4" s="1"/>
  <c r="CQ286" i="4"/>
  <c r="FM286" i="4" s="1"/>
  <c r="CP286" i="4"/>
  <c r="FL286" i="4" s="1"/>
  <c r="FK285" i="4"/>
  <c r="FC285" i="4"/>
  <c r="FB285" i="4"/>
  <c r="FA285" i="4"/>
  <c r="EZ285" i="4"/>
  <c r="EY285" i="4"/>
  <c r="EX285" i="4"/>
  <c r="EW285" i="4"/>
  <c r="EV285" i="4"/>
  <c r="EU285" i="4"/>
  <c r="ET285" i="4"/>
  <c r="ES285" i="4"/>
  <c r="ER285" i="4"/>
  <c r="EQ285" i="4"/>
  <c r="EP285" i="4"/>
  <c r="EO285" i="4"/>
  <c r="EN285" i="4"/>
  <c r="EM285" i="4"/>
  <c r="EL285" i="4"/>
  <c r="EK285" i="4"/>
  <c r="EJ285" i="4"/>
  <c r="EI285" i="4"/>
  <c r="EH285" i="4"/>
  <c r="EG285" i="4"/>
  <c r="EF285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S285" i="4"/>
  <c r="DR285" i="4"/>
  <c r="DQ285" i="4"/>
  <c r="DP285" i="4"/>
  <c r="DO285" i="4"/>
  <c r="DN285" i="4"/>
  <c r="DM285" i="4"/>
  <c r="DL285" i="4"/>
  <c r="DK285" i="4"/>
  <c r="DJ285" i="4"/>
  <c r="DI285" i="4"/>
  <c r="DH285" i="4"/>
  <c r="DG285" i="4"/>
  <c r="DF285" i="4"/>
  <c r="DE285" i="4"/>
  <c r="GA285" i="4" s="1"/>
  <c r="DD285" i="4"/>
  <c r="FZ285" i="4" s="1"/>
  <c r="DC285" i="4"/>
  <c r="FY285" i="4" s="1"/>
  <c r="DB285" i="4"/>
  <c r="FX285" i="4" s="1"/>
  <c r="DA285" i="4"/>
  <c r="FW285" i="4" s="1"/>
  <c r="CZ285" i="4"/>
  <c r="FV285" i="4" s="1"/>
  <c r="CY285" i="4"/>
  <c r="FU285" i="4" s="1"/>
  <c r="CX285" i="4"/>
  <c r="FT285" i="4" s="1"/>
  <c r="CW285" i="4"/>
  <c r="FS285" i="4" s="1"/>
  <c r="CV285" i="4"/>
  <c r="FR285" i="4" s="1"/>
  <c r="CU285" i="4"/>
  <c r="FQ285" i="4" s="1"/>
  <c r="CT285" i="4"/>
  <c r="FP285" i="4" s="1"/>
  <c r="CS285" i="4"/>
  <c r="FO285" i="4" s="1"/>
  <c r="CR285" i="4"/>
  <c r="FN285" i="4" s="1"/>
  <c r="CQ285" i="4"/>
  <c r="FM285" i="4" s="1"/>
  <c r="CP285" i="4"/>
  <c r="FL285" i="4" s="1"/>
  <c r="FK284" i="4"/>
  <c r="FC284" i="4"/>
  <c r="FB284" i="4"/>
  <c r="FA284" i="4"/>
  <c r="EZ284" i="4"/>
  <c r="EY284" i="4"/>
  <c r="EX284" i="4"/>
  <c r="EW284" i="4"/>
  <c r="EV284" i="4"/>
  <c r="EU284" i="4"/>
  <c r="ET284" i="4"/>
  <c r="ES284" i="4"/>
  <c r="ER284" i="4"/>
  <c r="EQ284" i="4"/>
  <c r="EP284" i="4"/>
  <c r="EO284" i="4"/>
  <c r="EN284" i="4"/>
  <c r="EM284" i="4"/>
  <c r="EL284" i="4"/>
  <c r="EK284" i="4"/>
  <c r="EJ284" i="4"/>
  <c r="EI284" i="4"/>
  <c r="EH284" i="4"/>
  <c r="EG284" i="4"/>
  <c r="EF284" i="4"/>
  <c r="EE284" i="4"/>
  <c r="ED284" i="4"/>
  <c r="EC284" i="4"/>
  <c r="EB284" i="4"/>
  <c r="EA284" i="4"/>
  <c r="DZ284" i="4"/>
  <c r="DY284" i="4"/>
  <c r="DX284" i="4"/>
  <c r="DW284" i="4"/>
  <c r="DV284" i="4"/>
  <c r="DU284" i="4"/>
  <c r="DT284" i="4"/>
  <c r="DS284" i="4"/>
  <c r="DR284" i="4"/>
  <c r="DQ284" i="4"/>
  <c r="DP284" i="4"/>
  <c r="DO284" i="4"/>
  <c r="DN284" i="4"/>
  <c r="DM284" i="4"/>
  <c r="DL284" i="4"/>
  <c r="DK284" i="4"/>
  <c r="DJ284" i="4"/>
  <c r="DI284" i="4"/>
  <c r="DH284" i="4"/>
  <c r="DG284" i="4"/>
  <c r="DF284" i="4"/>
  <c r="DE284" i="4"/>
  <c r="GA284" i="4" s="1"/>
  <c r="DD284" i="4"/>
  <c r="FZ284" i="4" s="1"/>
  <c r="DC284" i="4"/>
  <c r="FY284" i="4" s="1"/>
  <c r="DB284" i="4"/>
  <c r="FX284" i="4" s="1"/>
  <c r="DA284" i="4"/>
  <c r="FW284" i="4" s="1"/>
  <c r="CZ284" i="4"/>
  <c r="FV284" i="4" s="1"/>
  <c r="CY284" i="4"/>
  <c r="FU284" i="4" s="1"/>
  <c r="CX284" i="4"/>
  <c r="FT284" i="4" s="1"/>
  <c r="CW284" i="4"/>
  <c r="FS284" i="4" s="1"/>
  <c r="CV284" i="4"/>
  <c r="FR284" i="4" s="1"/>
  <c r="CU284" i="4"/>
  <c r="FQ284" i="4" s="1"/>
  <c r="CT284" i="4"/>
  <c r="FP284" i="4" s="1"/>
  <c r="CS284" i="4"/>
  <c r="FO284" i="4" s="1"/>
  <c r="CR284" i="4"/>
  <c r="FN284" i="4" s="1"/>
  <c r="CQ284" i="4"/>
  <c r="FM284" i="4" s="1"/>
  <c r="CP284" i="4"/>
  <c r="FL284" i="4" s="1"/>
  <c r="FK283" i="4"/>
  <c r="FC283" i="4"/>
  <c r="FB283" i="4"/>
  <c r="FA283" i="4"/>
  <c r="EZ283" i="4"/>
  <c r="EY283" i="4"/>
  <c r="EX283" i="4"/>
  <c r="EW283" i="4"/>
  <c r="EV283" i="4"/>
  <c r="EU283" i="4"/>
  <c r="ET283" i="4"/>
  <c r="ES283" i="4"/>
  <c r="ER283" i="4"/>
  <c r="EQ283" i="4"/>
  <c r="EP283" i="4"/>
  <c r="EO283" i="4"/>
  <c r="EN283" i="4"/>
  <c r="EM283" i="4"/>
  <c r="EL283" i="4"/>
  <c r="EK283" i="4"/>
  <c r="EJ283" i="4"/>
  <c r="EI283" i="4"/>
  <c r="EH283" i="4"/>
  <c r="EG283" i="4"/>
  <c r="EF283" i="4"/>
  <c r="EE283" i="4"/>
  <c r="ED283" i="4"/>
  <c r="EC283" i="4"/>
  <c r="EB283" i="4"/>
  <c r="EA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K283" i="4"/>
  <c r="DJ283" i="4"/>
  <c r="DI283" i="4"/>
  <c r="DH283" i="4"/>
  <c r="DG283" i="4"/>
  <c r="DF283" i="4"/>
  <c r="DE283" i="4"/>
  <c r="GA283" i="4" s="1"/>
  <c r="DD283" i="4"/>
  <c r="FZ283" i="4" s="1"/>
  <c r="DC283" i="4"/>
  <c r="FY283" i="4" s="1"/>
  <c r="DB283" i="4"/>
  <c r="FX283" i="4" s="1"/>
  <c r="DA283" i="4"/>
  <c r="FW283" i="4" s="1"/>
  <c r="CZ283" i="4"/>
  <c r="FV283" i="4" s="1"/>
  <c r="CY283" i="4"/>
  <c r="FU283" i="4" s="1"/>
  <c r="CX283" i="4"/>
  <c r="FT283" i="4" s="1"/>
  <c r="CW283" i="4"/>
  <c r="FS283" i="4" s="1"/>
  <c r="CV283" i="4"/>
  <c r="FR283" i="4" s="1"/>
  <c r="CU283" i="4"/>
  <c r="FQ283" i="4" s="1"/>
  <c r="CT283" i="4"/>
  <c r="FP283" i="4" s="1"/>
  <c r="CS283" i="4"/>
  <c r="FO283" i="4" s="1"/>
  <c r="CR283" i="4"/>
  <c r="FN283" i="4" s="1"/>
  <c r="CQ283" i="4"/>
  <c r="FM283" i="4" s="1"/>
  <c r="CP283" i="4"/>
  <c r="FL283" i="4" s="1"/>
  <c r="FK282" i="4"/>
  <c r="FC282" i="4"/>
  <c r="FB282" i="4"/>
  <c r="FA282" i="4"/>
  <c r="EZ282" i="4"/>
  <c r="EY282" i="4"/>
  <c r="EX282" i="4"/>
  <c r="EW282" i="4"/>
  <c r="EV282" i="4"/>
  <c r="EU282" i="4"/>
  <c r="ET282" i="4"/>
  <c r="ES282" i="4"/>
  <c r="ER282" i="4"/>
  <c r="EQ282" i="4"/>
  <c r="EP282" i="4"/>
  <c r="EO282" i="4"/>
  <c r="EN282" i="4"/>
  <c r="EM282" i="4"/>
  <c r="EL282" i="4"/>
  <c r="EK282" i="4"/>
  <c r="EJ282" i="4"/>
  <c r="EI282" i="4"/>
  <c r="EH282" i="4"/>
  <c r="EG282" i="4"/>
  <c r="EF282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S282" i="4"/>
  <c r="DR282" i="4"/>
  <c r="DQ282" i="4"/>
  <c r="DP282" i="4"/>
  <c r="DO282" i="4"/>
  <c r="DN282" i="4"/>
  <c r="DM282" i="4"/>
  <c r="DL282" i="4"/>
  <c r="DK282" i="4"/>
  <c r="DJ282" i="4"/>
  <c r="DI282" i="4"/>
  <c r="DH282" i="4"/>
  <c r="DG282" i="4"/>
  <c r="DF282" i="4"/>
  <c r="DE282" i="4"/>
  <c r="GA282" i="4" s="1"/>
  <c r="DD282" i="4"/>
  <c r="FZ282" i="4" s="1"/>
  <c r="DC282" i="4"/>
  <c r="FY282" i="4" s="1"/>
  <c r="DB282" i="4"/>
  <c r="FX282" i="4" s="1"/>
  <c r="DA282" i="4"/>
  <c r="FW282" i="4" s="1"/>
  <c r="CZ282" i="4"/>
  <c r="FV282" i="4" s="1"/>
  <c r="CY282" i="4"/>
  <c r="FU282" i="4" s="1"/>
  <c r="CX282" i="4"/>
  <c r="FT282" i="4" s="1"/>
  <c r="CW282" i="4"/>
  <c r="FS282" i="4" s="1"/>
  <c r="CV282" i="4"/>
  <c r="FR282" i="4" s="1"/>
  <c r="CU282" i="4"/>
  <c r="FQ282" i="4" s="1"/>
  <c r="CT282" i="4"/>
  <c r="FP282" i="4" s="1"/>
  <c r="CS282" i="4"/>
  <c r="FO282" i="4" s="1"/>
  <c r="CR282" i="4"/>
  <c r="FN282" i="4" s="1"/>
  <c r="CQ282" i="4"/>
  <c r="FM282" i="4" s="1"/>
  <c r="CP282" i="4"/>
  <c r="FL282" i="4" s="1"/>
  <c r="FK281" i="4"/>
  <c r="FC281" i="4"/>
  <c r="FB281" i="4"/>
  <c r="FA281" i="4"/>
  <c r="EZ281" i="4"/>
  <c r="EY281" i="4"/>
  <c r="EX281" i="4"/>
  <c r="EW281" i="4"/>
  <c r="EV281" i="4"/>
  <c r="EU281" i="4"/>
  <c r="ET281" i="4"/>
  <c r="ES281" i="4"/>
  <c r="ER281" i="4"/>
  <c r="EQ281" i="4"/>
  <c r="EP281" i="4"/>
  <c r="EO281" i="4"/>
  <c r="EN281" i="4"/>
  <c r="EM281" i="4"/>
  <c r="EL281" i="4"/>
  <c r="EK281" i="4"/>
  <c r="EJ281" i="4"/>
  <c r="EI281" i="4"/>
  <c r="EH281" i="4"/>
  <c r="EG281" i="4"/>
  <c r="EF281" i="4"/>
  <c r="EE281" i="4"/>
  <c r="ED281" i="4"/>
  <c r="EC281" i="4"/>
  <c r="EB281" i="4"/>
  <c r="EA281" i="4"/>
  <c r="DZ281" i="4"/>
  <c r="DY281" i="4"/>
  <c r="DX281" i="4"/>
  <c r="DW281" i="4"/>
  <c r="DV281" i="4"/>
  <c r="DU281" i="4"/>
  <c r="DT281" i="4"/>
  <c r="DS281" i="4"/>
  <c r="DR281" i="4"/>
  <c r="DQ281" i="4"/>
  <c r="DP281" i="4"/>
  <c r="DO281" i="4"/>
  <c r="DN281" i="4"/>
  <c r="DM281" i="4"/>
  <c r="DL281" i="4"/>
  <c r="DK281" i="4"/>
  <c r="DJ281" i="4"/>
  <c r="DI281" i="4"/>
  <c r="DH281" i="4"/>
  <c r="DG281" i="4"/>
  <c r="DF281" i="4"/>
  <c r="DE281" i="4"/>
  <c r="GA281" i="4" s="1"/>
  <c r="DD281" i="4"/>
  <c r="FZ281" i="4" s="1"/>
  <c r="DC281" i="4"/>
  <c r="FY281" i="4" s="1"/>
  <c r="DB281" i="4"/>
  <c r="FX281" i="4" s="1"/>
  <c r="DA281" i="4"/>
  <c r="FW281" i="4" s="1"/>
  <c r="CZ281" i="4"/>
  <c r="FV281" i="4" s="1"/>
  <c r="CY281" i="4"/>
  <c r="FU281" i="4" s="1"/>
  <c r="CX281" i="4"/>
  <c r="FT281" i="4" s="1"/>
  <c r="CW281" i="4"/>
  <c r="FS281" i="4" s="1"/>
  <c r="CV281" i="4"/>
  <c r="FR281" i="4" s="1"/>
  <c r="CU281" i="4"/>
  <c r="FQ281" i="4" s="1"/>
  <c r="CT281" i="4"/>
  <c r="FP281" i="4" s="1"/>
  <c r="CS281" i="4"/>
  <c r="FO281" i="4" s="1"/>
  <c r="CR281" i="4"/>
  <c r="FN281" i="4" s="1"/>
  <c r="CQ281" i="4"/>
  <c r="FM281" i="4" s="1"/>
  <c r="CP281" i="4"/>
  <c r="FL281" i="4" s="1"/>
  <c r="FK280" i="4"/>
  <c r="FC280" i="4"/>
  <c r="FB280" i="4"/>
  <c r="FA280" i="4"/>
  <c r="EZ280" i="4"/>
  <c r="EY280" i="4"/>
  <c r="EX280" i="4"/>
  <c r="EW280" i="4"/>
  <c r="EV280" i="4"/>
  <c r="EU280" i="4"/>
  <c r="ET280" i="4"/>
  <c r="ES280" i="4"/>
  <c r="ER280" i="4"/>
  <c r="EQ280" i="4"/>
  <c r="EP280" i="4"/>
  <c r="EO280" i="4"/>
  <c r="EN280" i="4"/>
  <c r="EM280" i="4"/>
  <c r="EL280" i="4"/>
  <c r="EK280" i="4"/>
  <c r="EJ280" i="4"/>
  <c r="EI280" i="4"/>
  <c r="EH280" i="4"/>
  <c r="EG280" i="4"/>
  <c r="EF280" i="4"/>
  <c r="EE280" i="4"/>
  <c r="ED280" i="4"/>
  <c r="EC280" i="4"/>
  <c r="EB280" i="4"/>
  <c r="EA280" i="4"/>
  <c r="DZ280" i="4"/>
  <c r="DY280" i="4"/>
  <c r="DX280" i="4"/>
  <c r="DW280" i="4"/>
  <c r="DV280" i="4"/>
  <c r="DU280" i="4"/>
  <c r="DT280" i="4"/>
  <c r="DS280" i="4"/>
  <c r="DR280" i="4"/>
  <c r="DQ280" i="4"/>
  <c r="DP280" i="4"/>
  <c r="DO280" i="4"/>
  <c r="DN280" i="4"/>
  <c r="DM280" i="4"/>
  <c r="DL280" i="4"/>
  <c r="DK280" i="4"/>
  <c r="DJ280" i="4"/>
  <c r="DI280" i="4"/>
  <c r="DH280" i="4"/>
  <c r="DG280" i="4"/>
  <c r="DF280" i="4"/>
  <c r="DE280" i="4"/>
  <c r="GA280" i="4" s="1"/>
  <c r="DD280" i="4"/>
  <c r="FZ280" i="4" s="1"/>
  <c r="DC280" i="4"/>
  <c r="FY280" i="4" s="1"/>
  <c r="DB280" i="4"/>
  <c r="FX280" i="4" s="1"/>
  <c r="DA280" i="4"/>
  <c r="FW280" i="4" s="1"/>
  <c r="CZ280" i="4"/>
  <c r="FV280" i="4" s="1"/>
  <c r="CY280" i="4"/>
  <c r="FU280" i="4" s="1"/>
  <c r="CX280" i="4"/>
  <c r="FT280" i="4" s="1"/>
  <c r="CW280" i="4"/>
  <c r="FS280" i="4" s="1"/>
  <c r="CV280" i="4"/>
  <c r="FR280" i="4" s="1"/>
  <c r="CU280" i="4"/>
  <c r="FQ280" i="4" s="1"/>
  <c r="CT280" i="4"/>
  <c r="FP280" i="4" s="1"/>
  <c r="CS280" i="4"/>
  <c r="FO280" i="4" s="1"/>
  <c r="CR280" i="4"/>
  <c r="FN280" i="4" s="1"/>
  <c r="CQ280" i="4"/>
  <c r="FM280" i="4" s="1"/>
  <c r="CP280" i="4"/>
  <c r="FL280" i="4" s="1"/>
  <c r="FK279" i="4"/>
  <c r="FC279" i="4"/>
  <c r="FB279" i="4"/>
  <c r="FA279" i="4"/>
  <c r="EZ279" i="4"/>
  <c r="EY279" i="4"/>
  <c r="EX279" i="4"/>
  <c r="EW279" i="4"/>
  <c r="EV279" i="4"/>
  <c r="EU279" i="4"/>
  <c r="ET279" i="4"/>
  <c r="ES279" i="4"/>
  <c r="ER279" i="4"/>
  <c r="EQ279" i="4"/>
  <c r="EP279" i="4"/>
  <c r="EO279" i="4"/>
  <c r="EN279" i="4"/>
  <c r="EM279" i="4"/>
  <c r="EL279" i="4"/>
  <c r="EK279" i="4"/>
  <c r="EJ279" i="4"/>
  <c r="EI279" i="4"/>
  <c r="EH279" i="4"/>
  <c r="EG279" i="4"/>
  <c r="EF279" i="4"/>
  <c r="EE279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GA279" i="4" s="1"/>
  <c r="DD279" i="4"/>
  <c r="FZ279" i="4" s="1"/>
  <c r="DC279" i="4"/>
  <c r="FY279" i="4" s="1"/>
  <c r="DB279" i="4"/>
  <c r="FX279" i="4" s="1"/>
  <c r="DA279" i="4"/>
  <c r="FW279" i="4" s="1"/>
  <c r="CZ279" i="4"/>
  <c r="FV279" i="4" s="1"/>
  <c r="CY279" i="4"/>
  <c r="FU279" i="4" s="1"/>
  <c r="CX279" i="4"/>
  <c r="FT279" i="4" s="1"/>
  <c r="CW279" i="4"/>
  <c r="FS279" i="4" s="1"/>
  <c r="CV279" i="4"/>
  <c r="FR279" i="4" s="1"/>
  <c r="CU279" i="4"/>
  <c r="FQ279" i="4" s="1"/>
  <c r="CT279" i="4"/>
  <c r="FP279" i="4" s="1"/>
  <c r="CS279" i="4"/>
  <c r="FO279" i="4" s="1"/>
  <c r="CR279" i="4"/>
  <c r="FN279" i="4" s="1"/>
  <c r="CQ279" i="4"/>
  <c r="FM279" i="4" s="1"/>
  <c r="CP279" i="4"/>
  <c r="FL279" i="4" s="1"/>
  <c r="FK278" i="4"/>
  <c r="FC278" i="4"/>
  <c r="FB278" i="4"/>
  <c r="FA278" i="4"/>
  <c r="EZ278" i="4"/>
  <c r="EY278" i="4"/>
  <c r="EX278" i="4"/>
  <c r="EW278" i="4"/>
  <c r="EV278" i="4"/>
  <c r="EU278" i="4"/>
  <c r="ET278" i="4"/>
  <c r="ES278" i="4"/>
  <c r="ER278" i="4"/>
  <c r="EQ278" i="4"/>
  <c r="EP278" i="4"/>
  <c r="EO278" i="4"/>
  <c r="EN278" i="4"/>
  <c r="EM278" i="4"/>
  <c r="EL278" i="4"/>
  <c r="EK278" i="4"/>
  <c r="EJ278" i="4"/>
  <c r="EI278" i="4"/>
  <c r="EH278" i="4"/>
  <c r="EG278" i="4"/>
  <c r="EF278" i="4"/>
  <c r="EE278" i="4"/>
  <c r="ED278" i="4"/>
  <c r="EC278" i="4"/>
  <c r="EB278" i="4"/>
  <c r="EA278" i="4"/>
  <c r="DZ278" i="4"/>
  <c r="DY278" i="4"/>
  <c r="DX278" i="4"/>
  <c r="DW278" i="4"/>
  <c r="DV278" i="4"/>
  <c r="DU278" i="4"/>
  <c r="DT278" i="4"/>
  <c r="DS278" i="4"/>
  <c r="DR278" i="4"/>
  <c r="DQ278" i="4"/>
  <c r="DP278" i="4"/>
  <c r="DO278" i="4"/>
  <c r="DN278" i="4"/>
  <c r="DM278" i="4"/>
  <c r="DL278" i="4"/>
  <c r="DK278" i="4"/>
  <c r="DJ278" i="4"/>
  <c r="DI278" i="4"/>
  <c r="DH278" i="4"/>
  <c r="DG278" i="4"/>
  <c r="DF278" i="4"/>
  <c r="DE278" i="4"/>
  <c r="GA278" i="4" s="1"/>
  <c r="DD278" i="4"/>
  <c r="FZ278" i="4" s="1"/>
  <c r="DC278" i="4"/>
  <c r="FY278" i="4" s="1"/>
  <c r="DB278" i="4"/>
  <c r="FX278" i="4" s="1"/>
  <c r="DA278" i="4"/>
  <c r="FW278" i="4" s="1"/>
  <c r="CZ278" i="4"/>
  <c r="FV278" i="4" s="1"/>
  <c r="CY278" i="4"/>
  <c r="FU278" i="4" s="1"/>
  <c r="CX278" i="4"/>
  <c r="FT278" i="4" s="1"/>
  <c r="CW278" i="4"/>
  <c r="FS278" i="4" s="1"/>
  <c r="CV278" i="4"/>
  <c r="FR278" i="4" s="1"/>
  <c r="CU278" i="4"/>
  <c r="FQ278" i="4" s="1"/>
  <c r="CT278" i="4"/>
  <c r="FP278" i="4" s="1"/>
  <c r="CS278" i="4"/>
  <c r="FO278" i="4" s="1"/>
  <c r="CR278" i="4"/>
  <c r="FN278" i="4" s="1"/>
  <c r="CQ278" i="4"/>
  <c r="FM278" i="4" s="1"/>
  <c r="CP278" i="4"/>
  <c r="FL278" i="4" s="1"/>
  <c r="FK277" i="4"/>
  <c r="FC277" i="4"/>
  <c r="FB277" i="4"/>
  <c r="FA277" i="4"/>
  <c r="EZ277" i="4"/>
  <c r="EY277" i="4"/>
  <c r="EX277" i="4"/>
  <c r="EW277" i="4"/>
  <c r="EV277" i="4"/>
  <c r="EU277" i="4"/>
  <c r="ET277" i="4"/>
  <c r="ES277" i="4"/>
  <c r="ER277" i="4"/>
  <c r="EQ277" i="4"/>
  <c r="EP277" i="4"/>
  <c r="EO277" i="4"/>
  <c r="EN277" i="4"/>
  <c r="EM277" i="4"/>
  <c r="EL277" i="4"/>
  <c r="EK277" i="4"/>
  <c r="EJ277" i="4"/>
  <c r="EI277" i="4"/>
  <c r="EH277" i="4"/>
  <c r="EG277" i="4"/>
  <c r="EF277" i="4"/>
  <c r="EE277" i="4"/>
  <c r="ED277" i="4"/>
  <c r="EC277" i="4"/>
  <c r="EB277" i="4"/>
  <c r="EA277" i="4"/>
  <c r="DZ277" i="4"/>
  <c r="DY277" i="4"/>
  <c r="DX277" i="4"/>
  <c r="DW277" i="4"/>
  <c r="DV277" i="4"/>
  <c r="DU277" i="4"/>
  <c r="DT277" i="4"/>
  <c r="DS277" i="4"/>
  <c r="DR277" i="4"/>
  <c r="DQ277" i="4"/>
  <c r="DP277" i="4"/>
  <c r="DO277" i="4"/>
  <c r="DN277" i="4"/>
  <c r="DM277" i="4"/>
  <c r="DL277" i="4"/>
  <c r="DK277" i="4"/>
  <c r="DJ277" i="4"/>
  <c r="DI277" i="4"/>
  <c r="DH277" i="4"/>
  <c r="DG277" i="4"/>
  <c r="DF277" i="4"/>
  <c r="DE277" i="4"/>
  <c r="GA277" i="4" s="1"/>
  <c r="DD277" i="4"/>
  <c r="FZ277" i="4" s="1"/>
  <c r="DC277" i="4"/>
  <c r="FY277" i="4" s="1"/>
  <c r="DB277" i="4"/>
  <c r="FX277" i="4" s="1"/>
  <c r="DA277" i="4"/>
  <c r="FW277" i="4" s="1"/>
  <c r="CZ277" i="4"/>
  <c r="FV277" i="4" s="1"/>
  <c r="CY277" i="4"/>
  <c r="FU277" i="4" s="1"/>
  <c r="CX277" i="4"/>
  <c r="FT277" i="4" s="1"/>
  <c r="CW277" i="4"/>
  <c r="FS277" i="4" s="1"/>
  <c r="CV277" i="4"/>
  <c r="FR277" i="4" s="1"/>
  <c r="CU277" i="4"/>
  <c r="FQ277" i="4" s="1"/>
  <c r="CT277" i="4"/>
  <c r="FP277" i="4" s="1"/>
  <c r="CS277" i="4"/>
  <c r="FO277" i="4" s="1"/>
  <c r="CR277" i="4"/>
  <c r="FN277" i="4" s="1"/>
  <c r="CQ277" i="4"/>
  <c r="FM277" i="4" s="1"/>
  <c r="CP277" i="4"/>
  <c r="FL277" i="4" s="1"/>
  <c r="FK276" i="4"/>
  <c r="FC276" i="4"/>
  <c r="FB276" i="4"/>
  <c r="FA276" i="4"/>
  <c r="EZ276" i="4"/>
  <c r="EY276" i="4"/>
  <c r="EX276" i="4"/>
  <c r="EW276" i="4"/>
  <c r="EV276" i="4"/>
  <c r="EU276" i="4"/>
  <c r="ET276" i="4"/>
  <c r="ES276" i="4"/>
  <c r="ER276" i="4"/>
  <c r="EQ276" i="4"/>
  <c r="EP276" i="4"/>
  <c r="EO276" i="4"/>
  <c r="EN276" i="4"/>
  <c r="EM276" i="4"/>
  <c r="EL276" i="4"/>
  <c r="EK276" i="4"/>
  <c r="EJ276" i="4"/>
  <c r="EI276" i="4"/>
  <c r="EH276" i="4"/>
  <c r="EG276" i="4"/>
  <c r="EF276" i="4"/>
  <c r="EE276" i="4"/>
  <c r="ED276" i="4"/>
  <c r="EC276" i="4"/>
  <c r="EB276" i="4"/>
  <c r="EA276" i="4"/>
  <c r="DZ276" i="4"/>
  <c r="DY276" i="4"/>
  <c r="DX276" i="4"/>
  <c r="DW276" i="4"/>
  <c r="DV276" i="4"/>
  <c r="DU276" i="4"/>
  <c r="DT276" i="4"/>
  <c r="DS276" i="4"/>
  <c r="DR276" i="4"/>
  <c r="DQ276" i="4"/>
  <c r="DP276" i="4"/>
  <c r="DO276" i="4"/>
  <c r="DN276" i="4"/>
  <c r="DM276" i="4"/>
  <c r="DL276" i="4"/>
  <c r="DK276" i="4"/>
  <c r="DJ276" i="4"/>
  <c r="DI276" i="4"/>
  <c r="DH276" i="4"/>
  <c r="DG276" i="4"/>
  <c r="DF276" i="4"/>
  <c r="DE276" i="4"/>
  <c r="GA276" i="4" s="1"/>
  <c r="DD276" i="4"/>
  <c r="FZ276" i="4" s="1"/>
  <c r="DC276" i="4"/>
  <c r="FY276" i="4" s="1"/>
  <c r="DB276" i="4"/>
  <c r="FX276" i="4" s="1"/>
  <c r="DA276" i="4"/>
  <c r="FW276" i="4" s="1"/>
  <c r="CZ276" i="4"/>
  <c r="FV276" i="4" s="1"/>
  <c r="CY276" i="4"/>
  <c r="FU276" i="4" s="1"/>
  <c r="CX276" i="4"/>
  <c r="FT276" i="4" s="1"/>
  <c r="CW276" i="4"/>
  <c r="FS276" i="4" s="1"/>
  <c r="CV276" i="4"/>
  <c r="FR276" i="4" s="1"/>
  <c r="CU276" i="4"/>
  <c r="FQ276" i="4" s="1"/>
  <c r="CT276" i="4"/>
  <c r="FP276" i="4" s="1"/>
  <c r="CS276" i="4"/>
  <c r="FO276" i="4" s="1"/>
  <c r="CR276" i="4"/>
  <c r="FN276" i="4" s="1"/>
  <c r="CQ276" i="4"/>
  <c r="FM276" i="4" s="1"/>
  <c r="CP276" i="4"/>
  <c r="FL276" i="4" s="1"/>
  <c r="FK275" i="4"/>
  <c r="FC275" i="4"/>
  <c r="FB275" i="4"/>
  <c r="FA275" i="4"/>
  <c r="EZ275" i="4"/>
  <c r="EY275" i="4"/>
  <c r="EX275" i="4"/>
  <c r="EW275" i="4"/>
  <c r="EV275" i="4"/>
  <c r="EU275" i="4"/>
  <c r="ET275" i="4"/>
  <c r="ES275" i="4"/>
  <c r="ER275" i="4"/>
  <c r="EQ275" i="4"/>
  <c r="EP275" i="4"/>
  <c r="EO275" i="4"/>
  <c r="EN275" i="4"/>
  <c r="EM275" i="4"/>
  <c r="EL275" i="4"/>
  <c r="EK275" i="4"/>
  <c r="EJ275" i="4"/>
  <c r="EI275" i="4"/>
  <c r="EH275" i="4"/>
  <c r="EG275" i="4"/>
  <c r="EF275" i="4"/>
  <c r="EE275" i="4"/>
  <c r="ED275" i="4"/>
  <c r="EC275" i="4"/>
  <c r="EB275" i="4"/>
  <c r="EA275" i="4"/>
  <c r="DZ275" i="4"/>
  <c r="DY275" i="4"/>
  <c r="DX275" i="4"/>
  <c r="DW275" i="4"/>
  <c r="DV275" i="4"/>
  <c r="DU275" i="4"/>
  <c r="DT275" i="4"/>
  <c r="DS275" i="4"/>
  <c r="DR275" i="4"/>
  <c r="DQ275" i="4"/>
  <c r="DP275" i="4"/>
  <c r="DO275" i="4"/>
  <c r="DN275" i="4"/>
  <c r="DM275" i="4"/>
  <c r="DL275" i="4"/>
  <c r="DK275" i="4"/>
  <c r="DJ275" i="4"/>
  <c r="DI275" i="4"/>
  <c r="DH275" i="4"/>
  <c r="DG275" i="4"/>
  <c r="DF275" i="4"/>
  <c r="DE275" i="4"/>
  <c r="GA275" i="4" s="1"/>
  <c r="DD275" i="4"/>
  <c r="FZ275" i="4" s="1"/>
  <c r="DC275" i="4"/>
  <c r="FY275" i="4" s="1"/>
  <c r="DB275" i="4"/>
  <c r="FX275" i="4" s="1"/>
  <c r="DA275" i="4"/>
  <c r="FW275" i="4" s="1"/>
  <c r="CZ275" i="4"/>
  <c r="FV275" i="4" s="1"/>
  <c r="CY275" i="4"/>
  <c r="FU275" i="4" s="1"/>
  <c r="CX275" i="4"/>
  <c r="FT275" i="4" s="1"/>
  <c r="CW275" i="4"/>
  <c r="FS275" i="4" s="1"/>
  <c r="CV275" i="4"/>
  <c r="FR275" i="4" s="1"/>
  <c r="CU275" i="4"/>
  <c r="FQ275" i="4" s="1"/>
  <c r="CT275" i="4"/>
  <c r="FP275" i="4" s="1"/>
  <c r="CS275" i="4"/>
  <c r="FO275" i="4" s="1"/>
  <c r="CR275" i="4"/>
  <c r="FN275" i="4" s="1"/>
  <c r="CQ275" i="4"/>
  <c r="FM275" i="4" s="1"/>
  <c r="CP275" i="4"/>
  <c r="FL275" i="4" s="1"/>
  <c r="FK274" i="4"/>
  <c r="FC274" i="4"/>
  <c r="FB274" i="4"/>
  <c r="FA274" i="4"/>
  <c r="EZ274" i="4"/>
  <c r="EY274" i="4"/>
  <c r="EX274" i="4"/>
  <c r="EW274" i="4"/>
  <c r="EV274" i="4"/>
  <c r="EU274" i="4"/>
  <c r="ET274" i="4"/>
  <c r="ES274" i="4"/>
  <c r="ER274" i="4"/>
  <c r="EQ274" i="4"/>
  <c r="EP274" i="4"/>
  <c r="EO274" i="4"/>
  <c r="EN274" i="4"/>
  <c r="EM274" i="4"/>
  <c r="EL274" i="4"/>
  <c r="EK274" i="4"/>
  <c r="EJ274" i="4"/>
  <c r="EI274" i="4"/>
  <c r="EH274" i="4"/>
  <c r="EG274" i="4"/>
  <c r="EF274" i="4"/>
  <c r="EE274" i="4"/>
  <c r="ED274" i="4"/>
  <c r="EC274" i="4"/>
  <c r="EB274" i="4"/>
  <c r="EA274" i="4"/>
  <c r="DZ274" i="4"/>
  <c r="DY274" i="4"/>
  <c r="DX274" i="4"/>
  <c r="DW274" i="4"/>
  <c r="DV274" i="4"/>
  <c r="DU274" i="4"/>
  <c r="DT274" i="4"/>
  <c r="DS274" i="4"/>
  <c r="DR274" i="4"/>
  <c r="DQ274" i="4"/>
  <c r="DP274" i="4"/>
  <c r="DO274" i="4"/>
  <c r="DN274" i="4"/>
  <c r="DM274" i="4"/>
  <c r="DL274" i="4"/>
  <c r="DK274" i="4"/>
  <c r="DJ274" i="4"/>
  <c r="DI274" i="4"/>
  <c r="DH274" i="4"/>
  <c r="DG274" i="4"/>
  <c r="DF274" i="4"/>
  <c r="DE274" i="4"/>
  <c r="GA274" i="4" s="1"/>
  <c r="DD274" i="4"/>
  <c r="FZ274" i="4" s="1"/>
  <c r="DC274" i="4"/>
  <c r="FY274" i="4" s="1"/>
  <c r="DB274" i="4"/>
  <c r="FX274" i="4" s="1"/>
  <c r="DA274" i="4"/>
  <c r="FW274" i="4" s="1"/>
  <c r="CZ274" i="4"/>
  <c r="FV274" i="4" s="1"/>
  <c r="CY274" i="4"/>
  <c r="FU274" i="4" s="1"/>
  <c r="CX274" i="4"/>
  <c r="FT274" i="4" s="1"/>
  <c r="CW274" i="4"/>
  <c r="FS274" i="4" s="1"/>
  <c r="CV274" i="4"/>
  <c r="FR274" i="4" s="1"/>
  <c r="CU274" i="4"/>
  <c r="FQ274" i="4" s="1"/>
  <c r="CT274" i="4"/>
  <c r="FP274" i="4" s="1"/>
  <c r="CS274" i="4"/>
  <c r="FO274" i="4" s="1"/>
  <c r="CR274" i="4"/>
  <c r="FN274" i="4" s="1"/>
  <c r="CQ274" i="4"/>
  <c r="FM274" i="4" s="1"/>
  <c r="CP274" i="4"/>
  <c r="FL274" i="4" s="1"/>
  <c r="FK273" i="4"/>
  <c r="FC273" i="4"/>
  <c r="FB273" i="4"/>
  <c r="FA273" i="4"/>
  <c r="EZ273" i="4"/>
  <c r="EY273" i="4"/>
  <c r="EX273" i="4"/>
  <c r="EW273" i="4"/>
  <c r="EV273" i="4"/>
  <c r="EU273" i="4"/>
  <c r="ET273" i="4"/>
  <c r="ES273" i="4"/>
  <c r="ER273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GA273" i="4" s="1"/>
  <c r="DD273" i="4"/>
  <c r="FZ273" i="4" s="1"/>
  <c r="DC273" i="4"/>
  <c r="FY273" i="4" s="1"/>
  <c r="DB273" i="4"/>
  <c r="FX273" i="4" s="1"/>
  <c r="DA273" i="4"/>
  <c r="FW273" i="4" s="1"/>
  <c r="CZ273" i="4"/>
  <c r="FV273" i="4" s="1"/>
  <c r="CY273" i="4"/>
  <c r="FU273" i="4" s="1"/>
  <c r="CX273" i="4"/>
  <c r="FT273" i="4" s="1"/>
  <c r="CW273" i="4"/>
  <c r="FS273" i="4" s="1"/>
  <c r="CV273" i="4"/>
  <c r="FR273" i="4" s="1"/>
  <c r="CU273" i="4"/>
  <c r="FQ273" i="4" s="1"/>
  <c r="CT273" i="4"/>
  <c r="FP273" i="4" s="1"/>
  <c r="CS273" i="4"/>
  <c r="FO273" i="4" s="1"/>
  <c r="CR273" i="4"/>
  <c r="FN273" i="4" s="1"/>
  <c r="CQ273" i="4"/>
  <c r="FM273" i="4" s="1"/>
  <c r="CP273" i="4"/>
  <c r="FL273" i="4" s="1"/>
  <c r="FK272" i="4"/>
  <c r="FC272" i="4"/>
  <c r="FB272" i="4"/>
  <c r="FA272" i="4"/>
  <c r="EZ272" i="4"/>
  <c r="EY272" i="4"/>
  <c r="EX272" i="4"/>
  <c r="EW272" i="4"/>
  <c r="EV272" i="4"/>
  <c r="EU272" i="4"/>
  <c r="ET272" i="4"/>
  <c r="ES272" i="4"/>
  <c r="ER272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GA272" i="4" s="1"/>
  <c r="DD272" i="4"/>
  <c r="FZ272" i="4" s="1"/>
  <c r="DC272" i="4"/>
  <c r="FY272" i="4" s="1"/>
  <c r="DB272" i="4"/>
  <c r="FX272" i="4" s="1"/>
  <c r="DA272" i="4"/>
  <c r="FW272" i="4" s="1"/>
  <c r="CZ272" i="4"/>
  <c r="FV272" i="4" s="1"/>
  <c r="CY272" i="4"/>
  <c r="FU272" i="4" s="1"/>
  <c r="CX272" i="4"/>
  <c r="FT272" i="4" s="1"/>
  <c r="CW272" i="4"/>
  <c r="FS272" i="4" s="1"/>
  <c r="CV272" i="4"/>
  <c r="FR272" i="4" s="1"/>
  <c r="CU272" i="4"/>
  <c r="FQ272" i="4" s="1"/>
  <c r="CT272" i="4"/>
  <c r="FP272" i="4" s="1"/>
  <c r="CS272" i="4"/>
  <c r="FO272" i="4" s="1"/>
  <c r="CR272" i="4"/>
  <c r="FN272" i="4" s="1"/>
  <c r="CQ272" i="4"/>
  <c r="FM272" i="4" s="1"/>
  <c r="CP272" i="4"/>
  <c r="FL272" i="4" s="1"/>
  <c r="FK271" i="4"/>
  <c r="FC271" i="4"/>
  <c r="FB271" i="4"/>
  <c r="FA271" i="4"/>
  <c r="EZ271" i="4"/>
  <c r="EY271" i="4"/>
  <c r="EX271" i="4"/>
  <c r="EW271" i="4"/>
  <c r="EV271" i="4"/>
  <c r="EU271" i="4"/>
  <c r="ET271" i="4"/>
  <c r="ES271" i="4"/>
  <c r="ER271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GA271" i="4" s="1"/>
  <c r="DD271" i="4"/>
  <c r="FZ271" i="4" s="1"/>
  <c r="DC271" i="4"/>
  <c r="FY271" i="4" s="1"/>
  <c r="DB271" i="4"/>
  <c r="FX271" i="4" s="1"/>
  <c r="DA271" i="4"/>
  <c r="FW271" i="4" s="1"/>
  <c r="CZ271" i="4"/>
  <c r="FV271" i="4" s="1"/>
  <c r="CY271" i="4"/>
  <c r="FU271" i="4" s="1"/>
  <c r="CX271" i="4"/>
  <c r="FT271" i="4" s="1"/>
  <c r="CW271" i="4"/>
  <c r="FS271" i="4" s="1"/>
  <c r="CV271" i="4"/>
  <c r="FR271" i="4" s="1"/>
  <c r="CU271" i="4"/>
  <c r="FQ271" i="4" s="1"/>
  <c r="CT271" i="4"/>
  <c r="FP271" i="4" s="1"/>
  <c r="CS271" i="4"/>
  <c r="FO271" i="4" s="1"/>
  <c r="CR271" i="4"/>
  <c r="FN271" i="4" s="1"/>
  <c r="CQ271" i="4"/>
  <c r="FM271" i="4" s="1"/>
  <c r="CP271" i="4"/>
  <c r="FL271" i="4" s="1"/>
  <c r="FK270" i="4"/>
  <c r="FC270" i="4"/>
  <c r="FB270" i="4"/>
  <c r="FA270" i="4"/>
  <c r="EZ270" i="4"/>
  <c r="EY270" i="4"/>
  <c r="EX270" i="4"/>
  <c r="EW270" i="4"/>
  <c r="EV270" i="4"/>
  <c r="EU270" i="4"/>
  <c r="ET270" i="4"/>
  <c r="ES270" i="4"/>
  <c r="ER270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GA270" i="4" s="1"/>
  <c r="DD270" i="4"/>
  <c r="FZ270" i="4" s="1"/>
  <c r="DC270" i="4"/>
  <c r="FY270" i="4" s="1"/>
  <c r="DB270" i="4"/>
  <c r="FX270" i="4" s="1"/>
  <c r="DA270" i="4"/>
  <c r="FW270" i="4" s="1"/>
  <c r="CZ270" i="4"/>
  <c r="FV270" i="4" s="1"/>
  <c r="CY270" i="4"/>
  <c r="FU270" i="4" s="1"/>
  <c r="CX270" i="4"/>
  <c r="FT270" i="4" s="1"/>
  <c r="CW270" i="4"/>
  <c r="FS270" i="4" s="1"/>
  <c r="CV270" i="4"/>
  <c r="FR270" i="4" s="1"/>
  <c r="CU270" i="4"/>
  <c r="FQ270" i="4" s="1"/>
  <c r="CT270" i="4"/>
  <c r="FP270" i="4" s="1"/>
  <c r="CS270" i="4"/>
  <c r="FO270" i="4" s="1"/>
  <c r="CR270" i="4"/>
  <c r="FN270" i="4" s="1"/>
  <c r="CQ270" i="4"/>
  <c r="FM270" i="4" s="1"/>
  <c r="CP270" i="4"/>
  <c r="FL270" i="4" s="1"/>
  <c r="FK269" i="4"/>
  <c r="FC269" i="4"/>
  <c r="FB269" i="4"/>
  <c r="FA269" i="4"/>
  <c r="EZ269" i="4"/>
  <c r="EY269" i="4"/>
  <c r="EX269" i="4"/>
  <c r="EW269" i="4"/>
  <c r="EV269" i="4"/>
  <c r="EU269" i="4"/>
  <c r="ET269" i="4"/>
  <c r="ES269" i="4"/>
  <c r="ER269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GA269" i="4" s="1"/>
  <c r="DD269" i="4"/>
  <c r="FZ269" i="4" s="1"/>
  <c r="DC269" i="4"/>
  <c r="FY269" i="4" s="1"/>
  <c r="DB269" i="4"/>
  <c r="FX269" i="4" s="1"/>
  <c r="DA269" i="4"/>
  <c r="FW269" i="4" s="1"/>
  <c r="CZ269" i="4"/>
  <c r="FV269" i="4" s="1"/>
  <c r="CY269" i="4"/>
  <c r="FU269" i="4" s="1"/>
  <c r="CX269" i="4"/>
  <c r="FT269" i="4" s="1"/>
  <c r="CW269" i="4"/>
  <c r="FS269" i="4" s="1"/>
  <c r="CV269" i="4"/>
  <c r="FR269" i="4" s="1"/>
  <c r="CU269" i="4"/>
  <c r="FQ269" i="4" s="1"/>
  <c r="CT269" i="4"/>
  <c r="FP269" i="4" s="1"/>
  <c r="CS269" i="4"/>
  <c r="FO269" i="4" s="1"/>
  <c r="CR269" i="4"/>
  <c r="FN269" i="4" s="1"/>
  <c r="CQ269" i="4"/>
  <c r="FM269" i="4" s="1"/>
  <c r="CP269" i="4"/>
  <c r="FL269" i="4" s="1"/>
  <c r="FK268" i="4"/>
  <c r="FC268" i="4"/>
  <c r="FB268" i="4"/>
  <c r="FA268" i="4"/>
  <c r="EZ268" i="4"/>
  <c r="EY268" i="4"/>
  <c r="EX268" i="4"/>
  <c r="EW268" i="4"/>
  <c r="EV268" i="4"/>
  <c r="EU268" i="4"/>
  <c r="ET268" i="4"/>
  <c r="ES268" i="4"/>
  <c r="ER268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GA268" i="4" s="1"/>
  <c r="DD268" i="4"/>
  <c r="FZ268" i="4" s="1"/>
  <c r="DC268" i="4"/>
  <c r="FY268" i="4" s="1"/>
  <c r="DB268" i="4"/>
  <c r="FX268" i="4" s="1"/>
  <c r="DA268" i="4"/>
  <c r="FW268" i="4" s="1"/>
  <c r="CZ268" i="4"/>
  <c r="FV268" i="4" s="1"/>
  <c r="CY268" i="4"/>
  <c r="FU268" i="4" s="1"/>
  <c r="CX268" i="4"/>
  <c r="FT268" i="4" s="1"/>
  <c r="CW268" i="4"/>
  <c r="FS268" i="4" s="1"/>
  <c r="CV268" i="4"/>
  <c r="FR268" i="4" s="1"/>
  <c r="CU268" i="4"/>
  <c r="FQ268" i="4" s="1"/>
  <c r="CT268" i="4"/>
  <c r="FP268" i="4" s="1"/>
  <c r="CS268" i="4"/>
  <c r="FO268" i="4" s="1"/>
  <c r="CR268" i="4"/>
  <c r="FN268" i="4" s="1"/>
  <c r="CQ268" i="4"/>
  <c r="FM268" i="4" s="1"/>
  <c r="CP268" i="4"/>
  <c r="FL268" i="4" s="1"/>
  <c r="FK267" i="4"/>
  <c r="FC267" i="4"/>
  <c r="FB267" i="4"/>
  <c r="FA267" i="4"/>
  <c r="EZ267" i="4"/>
  <c r="EY267" i="4"/>
  <c r="EX267" i="4"/>
  <c r="EW267" i="4"/>
  <c r="EV267" i="4"/>
  <c r="EU267" i="4"/>
  <c r="ET267" i="4"/>
  <c r="ES267" i="4"/>
  <c r="ER267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GA267" i="4" s="1"/>
  <c r="DD267" i="4"/>
  <c r="FZ267" i="4" s="1"/>
  <c r="DC267" i="4"/>
  <c r="FY267" i="4" s="1"/>
  <c r="DB267" i="4"/>
  <c r="FX267" i="4" s="1"/>
  <c r="DA267" i="4"/>
  <c r="FW267" i="4" s="1"/>
  <c r="CZ267" i="4"/>
  <c r="FV267" i="4" s="1"/>
  <c r="CY267" i="4"/>
  <c r="FU267" i="4" s="1"/>
  <c r="CX267" i="4"/>
  <c r="FT267" i="4" s="1"/>
  <c r="CW267" i="4"/>
  <c r="FS267" i="4" s="1"/>
  <c r="CV267" i="4"/>
  <c r="FR267" i="4" s="1"/>
  <c r="CU267" i="4"/>
  <c r="FQ267" i="4" s="1"/>
  <c r="CT267" i="4"/>
  <c r="FP267" i="4" s="1"/>
  <c r="CS267" i="4"/>
  <c r="FO267" i="4" s="1"/>
  <c r="CR267" i="4"/>
  <c r="FN267" i="4" s="1"/>
  <c r="CQ267" i="4"/>
  <c r="FM267" i="4" s="1"/>
  <c r="CP267" i="4"/>
  <c r="FL267" i="4" s="1"/>
  <c r="FK266" i="4"/>
  <c r="FC266" i="4"/>
  <c r="FB266" i="4"/>
  <c r="FA266" i="4"/>
  <c r="EZ266" i="4"/>
  <c r="EY266" i="4"/>
  <c r="EX266" i="4"/>
  <c r="EW266" i="4"/>
  <c r="EV266" i="4"/>
  <c r="EU266" i="4"/>
  <c r="ET266" i="4"/>
  <c r="ES266" i="4"/>
  <c r="ER266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GA266" i="4" s="1"/>
  <c r="DD266" i="4"/>
  <c r="FZ266" i="4" s="1"/>
  <c r="DC266" i="4"/>
  <c r="FY266" i="4" s="1"/>
  <c r="DB266" i="4"/>
  <c r="FX266" i="4" s="1"/>
  <c r="DA266" i="4"/>
  <c r="FW266" i="4" s="1"/>
  <c r="CZ266" i="4"/>
  <c r="FV266" i="4" s="1"/>
  <c r="CY266" i="4"/>
  <c r="FU266" i="4" s="1"/>
  <c r="CX266" i="4"/>
  <c r="FT266" i="4" s="1"/>
  <c r="CW266" i="4"/>
  <c r="FS266" i="4" s="1"/>
  <c r="CV266" i="4"/>
  <c r="FR266" i="4" s="1"/>
  <c r="CU266" i="4"/>
  <c r="FQ266" i="4" s="1"/>
  <c r="CT266" i="4"/>
  <c r="FP266" i="4" s="1"/>
  <c r="CS266" i="4"/>
  <c r="FO266" i="4" s="1"/>
  <c r="CR266" i="4"/>
  <c r="FN266" i="4" s="1"/>
  <c r="CQ266" i="4"/>
  <c r="FM266" i="4" s="1"/>
  <c r="CP266" i="4"/>
  <c r="FL266" i="4" s="1"/>
  <c r="FK265" i="4"/>
  <c r="FC265" i="4"/>
  <c r="FB265" i="4"/>
  <c r="FA265" i="4"/>
  <c r="EZ265" i="4"/>
  <c r="EY265" i="4"/>
  <c r="EX265" i="4"/>
  <c r="EW265" i="4"/>
  <c r="EV265" i="4"/>
  <c r="EU265" i="4"/>
  <c r="ET265" i="4"/>
  <c r="ES265" i="4"/>
  <c r="ER265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GA265" i="4" s="1"/>
  <c r="DD265" i="4"/>
  <c r="FZ265" i="4" s="1"/>
  <c r="DC265" i="4"/>
  <c r="FY265" i="4" s="1"/>
  <c r="DB265" i="4"/>
  <c r="FX265" i="4" s="1"/>
  <c r="DA265" i="4"/>
  <c r="FW265" i="4" s="1"/>
  <c r="CZ265" i="4"/>
  <c r="FV265" i="4" s="1"/>
  <c r="CY265" i="4"/>
  <c r="FU265" i="4" s="1"/>
  <c r="CX265" i="4"/>
  <c r="FT265" i="4" s="1"/>
  <c r="CW265" i="4"/>
  <c r="FS265" i="4" s="1"/>
  <c r="CV265" i="4"/>
  <c r="FR265" i="4" s="1"/>
  <c r="CU265" i="4"/>
  <c r="FQ265" i="4" s="1"/>
  <c r="CT265" i="4"/>
  <c r="FP265" i="4" s="1"/>
  <c r="CS265" i="4"/>
  <c r="FO265" i="4" s="1"/>
  <c r="CR265" i="4"/>
  <c r="FN265" i="4" s="1"/>
  <c r="CQ265" i="4"/>
  <c r="FM265" i="4" s="1"/>
  <c r="CP265" i="4"/>
  <c r="FL265" i="4" s="1"/>
  <c r="FK264" i="4"/>
  <c r="FC264" i="4"/>
  <c r="FB264" i="4"/>
  <c r="FA264" i="4"/>
  <c r="EZ264" i="4"/>
  <c r="EY264" i="4"/>
  <c r="EX264" i="4"/>
  <c r="EW264" i="4"/>
  <c r="EV264" i="4"/>
  <c r="EU264" i="4"/>
  <c r="ET264" i="4"/>
  <c r="ES264" i="4"/>
  <c r="ER264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GA264" i="4" s="1"/>
  <c r="DD264" i="4"/>
  <c r="FZ264" i="4" s="1"/>
  <c r="DC264" i="4"/>
  <c r="FY264" i="4" s="1"/>
  <c r="DB264" i="4"/>
  <c r="FX264" i="4" s="1"/>
  <c r="DA264" i="4"/>
  <c r="FW264" i="4" s="1"/>
  <c r="CZ264" i="4"/>
  <c r="FV264" i="4" s="1"/>
  <c r="CY264" i="4"/>
  <c r="FU264" i="4" s="1"/>
  <c r="CX264" i="4"/>
  <c r="FT264" i="4" s="1"/>
  <c r="CW264" i="4"/>
  <c r="FS264" i="4" s="1"/>
  <c r="CV264" i="4"/>
  <c r="FR264" i="4" s="1"/>
  <c r="CU264" i="4"/>
  <c r="FQ264" i="4" s="1"/>
  <c r="CT264" i="4"/>
  <c r="FP264" i="4" s="1"/>
  <c r="CS264" i="4"/>
  <c r="FO264" i="4" s="1"/>
  <c r="CR264" i="4"/>
  <c r="FN264" i="4" s="1"/>
  <c r="CQ264" i="4"/>
  <c r="FM264" i="4" s="1"/>
  <c r="CP264" i="4"/>
  <c r="FL264" i="4" s="1"/>
  <c r="FK263" i="4"/>
  <c r="FC263" i="4"/>
  <c r="FB263" i="4"/>
  <c r="FA263" i="4"/>
  <c r="EZ263" i="4"/>
  <c r="EY263" i="4"/>
  <c r="EX263" i="4"/>
  <c r="EW263" i="4"/>
  <c r="EV263" i="4"/>
  <c r="EU263" i="4"/>
  <c r="ET263" i="4"/>
  <c r="ES263" i="4"/>
  <c r="ER263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GA263" i="4" s="1"/>
  <c r="DD263" i="4"/>
  <c r="FZ263" i="4" s="1"/>
  <c r="DC263" i="4"/>
  <c r="FY263" i="4" s="1"/>
  <c r="DB263" i="4"/>
  <c r="FX263" i="4" s="1"/>
  <c r="DA263" i="4"/>
  <c r="FW263" i="4" s="1"/>
  <c r="CZ263" i="4"/>
  <c r="FV263" i="4" s="1"/>
  <c r="CY263" i="4"/>
  <c r="FU263" i="4" s="1"/>
  <c r="CX263" i="4"/>
  <c r="FT263" i="4" s="1"/>
  <c r="CW263" i="4"/>
  <c r="FS263" i="4" s="1"/>
  <c r="CV263" i="4"/>
  <c r="FR263" i="4" s="1"/>
  <c r="CU263" i="4"/>
  <c r="FQ263" i="4" s="1"/>
  <c r="CT263" i="4"/>
  <c r="FP263" i="4" s="1"/>
  <c r="CS263" i="4"/>
  <c r="FO263" i="4" s="1"/>
  <c r="CR263" i="4"/>
  <c r="FN263" i="4" s="1"/>
  <c r="CQ263" i="4"/>
  <c r="FM263" i="4" s="1"/>
  <c r="CP263" i="4"/>
  <c r="FL263" i="4" s="1"/>
  <c r="FK262" i="4"/>
  <c r="FC262" i="4"/>
  <c r="FB262" i="4"/>
  <c r="FA262" i="4"/>
  <c r="EZ262" i="4"/>
  <c r="EY262" i="4"/>
  <c r="EX262" i="4"/>
  <c r="EW262" i="4"/>
  <c r="EV262" i="4"/>
  <c r="EU262" i="4"/>
  <c r="ET262" i="4"/>
  <c r="ES262" i="4"/>
  <c r="ER262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GA262" i="4" s="1"/>
  <c r="DD262" i="4"/>
  <c r="FZ262" i="4" s="1"/>
  <c r="DC262" i="4"/>
  <c r="FY262" i="4" s="1"/>
  <c r="DB262" i="4"/>
  <c r="FX262" i="4" s="1"/>
  <c r="DA262" i="4"/>
  <c r="FW262" i="4" s="1"/>
  <c r="CZ262" i="4"/>
  <c r="FV262" i="4" s="1"/>
  <c r="CY262" i="4"/>
  <c r="FU262" i="4" s="1"/>
  <c r="CX262" i="4"/>
  <c r="FT262" i="4" s="1"/>
  <c r="CW262" i="4"/>
  <c r="FS262" i="4" s="1"/>
  <c r="CV262" i="4"/>
  <c r="FR262" i="4" s="1"/>
  <c r="CU262" i="4"/>
  <c r="FQ262" i="4" s="1"/>
  <c r="CT262" i="4"/>
  <c r="FP262" i="4" s="1"/>
  <c r="CS262" i="4"/>
  <c r="FO262" i="4" s="1"/>
  <c r="CR262" i="4"/>
  <c r="FN262" i="4" s="1"/>
  <c r="CQ262" i="4"/>
  <c r="FM262" i="4" s="1"/>
  <c r="CP262" i="4"/>
  <c r="FL262" i="4" s="1"/>
  <c r="FK261" i="4"/>
  <c r="FC261" i="4"/>
  <c r="FB261" i="4"/>
  <c r="FA261" i="4"/>
  <c r="EZ261" i="4"/>
  <c r="EY261" i="4"/>
  <c r="EX261" i="4"/>
  <c r="EW261" i="4"/>
  <c r="EV261" i="4"/>
  <c r="EU261" i="4"/>
  <c r="ET261" i="4"/>
  <c r="ES261" i="4"/>
  <c r="ER261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GA261" i="4" s="1"/>
  <c r="DD261" i="4"/>
  <c r="FZ261" i="4" s="1"/>
  <c r="DC261" i="4"/>
  <c r="FY261" i="4" s="1"/>
  <c r="DB261" i="4"/>
  <c r="FX261" i="4" s="1"/>
  <c r="DA261" i="4"/>
  <c r="FW261" i="4" s="1"/>
  <c r="CZ261" i="4"/>
  <c r="FV261" i="4" s="1"/>
  <c r="CY261" i="4"/>
  <c r="FU261" i="4" s="1"/>
  <c r="CX261" i="4"/>
  <c r="FT261" i="4" s="1"/>
  <c r="CW261" i="4"/>
  <c r="FS261" i="4" s="1"/>
  <c r="CV261" i="4"/>
  <c r="FR261" i="4" s="1"/>
  <c r="CU261" i="4"/>
  <c r="FQ261" i="4" s="1"/>
  <c r="CT261" i="4"/>
  <c r="FP261" i="4" s="1"/>
  <c r="CS261" i="4"/>
  <c r="FO261" i="4" s="1"/>
  <c r="CR261" i="4"/>
  <c r="FN261" i="4" s="1"/>
  <c r="CQ261" i="4"/>
  <c r="FM261" i="4" s="1"/>
  <c r="CP261" i="4"/>
  <c r="FL261" i="4" s="1"/>
  <c r="FK260" i="4"/>
  <c r="FC260" i="4"/>
  <c r="FB260" i="4"/>
  <c r="FA260" i="4"/>
  <c r="EZ260" i="4"/>
  <c r="EY260" i="4"/>
  <c r="EX260" i="4"/>
  <c r="EW260" i="4"/>
  <c r="EV260" i="4"/>
  <c r="EU260" i="4"/>
  <c r="ET260" i="4"/>
  <c r="ES260" i="4"/>
  <c r="ER260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GA260" i="4" s="1"/>
  <c r="DD260" i="4"/>
  <c r="FZ260" i="4" s="1"/>
  <c r="DC260" i="4"/>
  <c r="FY260" i="4" s="1"/>
  <c r="DB260" i="4"/>
  <c r="FX260" i="4" s="1"/>
  <c r="DA260" i="4"/>
  <c r="FW260" i="4" s="1"/>
  <c r="CZ260" i="4"/>
  <c r="FV260" i="4" s="1"/>
  <c r="CY260" i="4"/>
  <c r="FU260" i="4" s="1"/>
  <c r="CX260" i="4"/>
  <c r="FT260" i="4" s="1"/>
  <c r="CW260" i="4"/>
  <c r="FS260" i="4" s="1"/>
  <c r="CV260" i="4"/>
  <c r="FR260" i="4" s="1"/>
  <c r="CU260" i="4"/>
  <c r="FQ260" i="4" s="1"/>
  <c r="CT260" i="4"/>
  <c r="FP260" i="4" s="1"/>
  <c r="CS260" i="4"/>
  <c r="FO260" i="4" s="1"/>
  <c r="CR260" i="4"/>
  <c r="FN260" i="4" s="1"/>
  <c r="CQ260" i="4"/>
  <c r="FM260" i="4" s="1"/>
  <c r="CP260" i="4"/>
  <c r="FL260" i="4" s="1"/>
  <c r="FK259" i="4"/>
  <c r="FC259" i="4"/>
  <c r="FB259" i="4"/>
  <c r="FA259" i="4"/>
  <c r="EZ259" i="4"/>
  <c r="EY259" i="4"/>
  <c r="EX259" i="4"/>
  <c r="EW259" i="4"/>
  <c r="EV259" i="4"/>
  <c r="EU259" i="4"/>
  <c r="ET259" i="4"/>
  <c r="ES259" i="4"/>
  <c r="ER259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GA259" i="4" s="1"/>
  <c r="DD259" i="4"/>
  <c r="FZ259" i="4" s="1"/>
  <c r="DC259" i="4"/>
  <c r="FY259" i="4" s="1"/>
  <c r="DB259" i="4"/>
  <c r="FX259" i="4" s="1"/>
  <c r="DA259" i="4"/>
  <c r="FW259" i="4" s="1"/>
  <c r="CZ259" i="4"/>
  <c r="FV259" i="4" s="1"/>
  <c r="CY259" i="4"/>
  <c r="FU259" i="4" s="1"/>
  <c r="CX259" i="4"/>
  <c r="FT259" i="4" s="1"/>
  <c r="CW259" i="4"/>
  <c r="FS259" i="4" s="1"/>
  <c r="CV259" i="4"/>
  <c r="FR259" i="4" s="1"/>
  <c r="CU259" i="4"/>
  <c r="FQ259" i="4" s="1"/>
  <c r="CT259" i="4"/>
  <c r="FP259" i="4" s="1"/>
  <c r="CS259" i="4"/>
  <c r="FO259" i="4" s="1"/>
  <c r="CR259" i="4"/>
  <c r="FN259" i="4" s="1"/>
  <c r="CQ259" i="4"/>
  <c r="FM259" i="4" s="1"/>
  <c r="CP259" i="4"/>
  <c r="FL259" i="4" s="1"/>
  <c r="FK258" i="4"/>
  <c r="FC258" i="4"/>
  <c r="FB258" i="4"/>
  <c r="FA258" i="4"/>
  <c r="EZ258" i="4"/>
  <c r="EY258" i="4"/>
  <c r="EX258" i="4"/>
  <c r="EW258" i="4"/>
  <c r="EV258" i="4"/>
  <c r="EU258" i="4"/>
  <c r="ET258" i="4"/>
  <c r="ES258" i="4"/>
  <c r="ER258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GA258" i="4" s="1"/>
  <c r="DD258" i="4"/>
  <c r="FZ258" i="4" s="1"/>
  <c r="DC258" i="4"/>
  <c r="FY258" i="4" s="1"/>
  <c r="DB258" i="4"/>
  <c r="FX258" i="4" s="1"/>
  <c r="DA258" i="4"/>
  <c r="FW258" i="4" s="1"/>
  <c r="CZ258" i="4"/>
  <c r="FV258" i="4" s="1"/>
  <c r="CY258" i="4"/>
  <c r="FU258" i="4" s="1"/>
  <c r="CX258" i="4"/>
  <c r="FT258" i="4" s="1"/>
  <c r="CW258" i="4"/>
  <c r="FS258" i="4" s="1"/>
  <c r="CV258" i="4"/>
  <c r="FR258" i="4" s="1"/>
  <c r="CU258" i="4"/>
  <c r="FQ258" i="4" s="1"/>
  <c r="CT258" i="4"/>
  <c r="FP258" i="4" s="1"/>
  <c r="CS258" i="4"/>
  <c r="FO258" i="4" s="1"/>
  <c r="CR258" i="4"/>
  <c r="FN258" i="4" s="1"/>
  <c r="CQ258" i="4"/>
  <c r="FM258" i="4" s="1"/>
  <c r="CP258" i="4"/>
  <c r="FL258" i="4" s="1"/>
  <c r="FK257" i="4"/>
  <c r="FC257" i="4"/>
  <c r="FB257" i="4"/>
  <c r="FA257" i="4"/>
  <c r="EZ257" i="4"/>
  <c r="EY257" i="4"/>
  <c r="EX257" i="4"/>
  <c r="EW257" i="4"/>
  <c r="EV257" i="4"/>
  <c r="EU257" i="4"/>
  <c r="ET257" i="4"/>
  <c r="ES257" i="4"/>
  <c r="ER257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GA257" i="4" s="1"/>
  <c r="DD257" i="4"/>
  <c r="FZ257" i="4" s="1"/>
  <c r="DC257" i="4"/>
  <c r="FY257" i="4" s="1"/>
  <c r="DB257" i="4"/>
  <c r="FX257" i="4" s="1"/>
  <c r="DA257" i="4"/>
  <c r="FW257" i="4" s="1"/>
  <c r="CZ257" i="4"/>
  <c r="FV257" i="4" s="1"/>
  <c r="CY257" i="4"/>
  <c r="FU257" i="4" s="1"/>
  <c r="CX257" i="4"/>
  <c r="FT257" i="4" s="1"/>
  <c r="CW257" i="4"/>
  <c r="FS257" i="4" s="1"/>
  <c r="CV257" i="4"/>
  <c r="FR257" i="4" s="1"/>
  <c r="CU257" i="4"/>
  <c r="FQ257" i="4" s="1"/>
  <c r="CT257" i="4"/>
  <c r="FP257" i="4" s="1"/>
  <c r="CS257" i="4"/>
  <c r="FO257" i="4" s="1"/>
  <c r="CR257" i="4"/>
  <c r="FN257" i="4" s="1"/>
  <c r="CQ257" i="4"/>
  <c r="FM257" i="4" s="1"/>
  <c r="CP257" i="4"/>
  <c r="FL257" i="4" s="1"/>
  <c r="FK256" i="4"/>
  <c r="FC256" i="4"/>
  <c r="FB256" i="4"/>
  <c r="FA256" i="4"/>
  <c r="EZ256" i="4"/>
  <c r="EY256" i="4"/>
  <c r="EX256" i="4"/>
  <c r="EW256" i="4"/>
  <c r="EV256" i="4"/>
  <c r="EU256" i="4"/>
  <c r="ET256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GA256" i="4" s="1"/>
  <c r="DD256" i="4"/>
  <c r="FZ256" i="4" s="1"/>
  <c r="DC256" i="4"/>
  <c r="FY256" i="4" s="1"/>
  <c r="DB256" i="4"/>
  <c r="FX256" i="4" s="1"/>
  <c r="DA256" i="4"/>
  <c r="FW256" i="4" s="1"/>
  <c r="CZ256" i="4"/>
  <c r="FV256" i="4" s="1"/>
  <c r="CY256" i="4"/>
  <c r="FU256" i="4" s="1"/>
  <c r="CX256" i="4"/>
  <c r="FT256" i="4" s="1"/>
  <c r="CW256" i="4"/>
  <c r="FS256" i="4" s="1"/>
  <c r="CV256" i="4"/>
  <c r="FR256" i="4" s="1"/>
  <c r="CU256" i="4"/>
  <c r="FQ256" i="4" s="1"/>
  <c r="CT256" i="4"/>
  <c r="FP256" i="4" s="1"/>
  <c r="CS256" i="4"/>
  <c r="FO256" i="4" s="1"/>
  <c r="CR256" i="4"/>
  <c r="FN256" i="4" s="1"/>
  <c r="CQ256" i="4"/>
  <c r="FM256" i="4" s="1"/>
  <c r="CP256" i="4"/>
  <c r="FL256" i="4" s="1"/>
  <c r="FK255" i="4"/>
  <c r="FC255" i="4"/>
  <c r="FB255" i="4"/>
  <c r="FA255" i="4"/>
  <c r="EZ255" i="4"/>
  <c r="EY255" i="4"/>
  <c r="EX255" i="4"/>
  <c r="EW255" i="4"/>
  <c r="EV255" i="4"/>
  <c r="EU255" i="4"/>
  <c r="ET255" i="4"/>
  <c r="ES255" i="4"/>
  <c r="ER255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GA255" i="4" s="1"/>
  <c r="DD255" i="4"/>
  <c r="FZ255" i="4" s="1"/>
  <c r="DC255" i="4"/>
  <c r="FY255" i="4" s="1"/>
  <c r="DB255" i="4"/>
  <c r="FX255" i="4" s="1"/>
  <c r="DA255" i="4"/>
  <c r="FW255" i="4" s="1"/>
  <c r="CZ255" i="4"/>
  <c r="FV255" i="4" s="1"/>
  <c r="CY255" i="4"/>
  <c r="FU255" i="4" s="1"/>
  <c r="CX255" i="4"/>
  <c r="FT255" i="4" s="1"/>
  <c r="CW255" i="4"/>
  <c r="FS255" i="4" s="1"/>
  <c r="CV255" i="4"/>
  <c r="FR255" i="4" s="1"/>
  <c r="CU255" i="4"/>
  <c r="FQ255" i="4" s="1"/>
  <c r="CT255" i="4"/>
  <c r="FP255" i="4" s="1"/>
  <c r="CS255" i="4"/>
  <c r="FO255" i="4" s="1"/>
  <c r="CR255" i="4"/>
  <c r="FN255" i="4" s="1"/>
  <c r="CQ255" i="4"/>
  <c r="FM255" i="4" s="1"/>
  <c r="CP255" i="4"/>
  <c r="FL255" i="4" s="1"/>
  <c r="FK254" i="4"/>
  <c r="FC254" i="4"/>
  <c r="FB254" i="4"/>
  <c r="FA254" i="4"/>
  <c r="EZ254" i="4"/>
  <c r="EY254" i="4"/>
  <c r="EX254" i="4"/>
  <c r="EW254" i="4"/>
  <c r="EV254" i="4"/>
  <c r="EU254" i="4"/>
  <c r="ET254" i="4"/>
  <c r="ES254" i="4"/>
  <c r="ER254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GA254" i="4" s="1"/>
  <c r="DD254" i="4"/>
  <c r="FZ254" i="4" s="1"/>
  <c r="DC254" i="4"/>
  <c r="FY254" i="4" s="1"/>
  <c r="DB254" i="4"/>
  <c r="FX254" i="4" s="1"/>
  <c r="DA254" i="4"/>
  <c r="FW254" i="4" s="1"/>
  <c r="CZ254" i="4"/>
  <c r="FV254" i="4" s="1"/>
  <c r="CY254" i="4"/>
  <c r="FU254" i="4" s="1"/>
  <c r="CX254" i="4"/>
  <c r="FT254" i="4" s="1"/>
  <c r="CW254" i="4"/>
  <c r="FS254" i="4" s="1"/>
  <c r="CV254" i="4"/>
  <c r="FR254" i="4" s="1"/>
  <c r="CU254" i="4"/>
  <c r="FQ254" i="4" s="1"/>
  <c r="CT254" i="4"/>
  <c r="FP254" i="4" s="1"/>
  <c r="CS254" i="4"/>
  <c r="FO254" i="4" s="1"/>
  <c r="CR254" i="4"/>
  <c r="FN254" i="4" s="1"/>
  <c r="CQ254" i="4"/>
  <c r="FM254" i="4" s="1"/>
  <c r="CP254" i="4"/>
  <c r="FL254" i="4" s="1"/>
  <c r="FK253" i="4"/>
  <c r="FC253" i="4"/>
  <c r="FB253" i="4"/>
  <c r="FA253" i="4"/>
  <c r="EZ253" i="4"/>
  <c r="EY253" i="4"/>
  <c r="EX253" i="4"/>
  <c r="EW253" i="4"/>
  <c r="EV253" i="4"/>
  <c r="EU253" i="4"/>
  <c r="ET253" i="4"/>
  <c r="ES253" i="4"/>
  <c r="ER253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GA253" i="4" s="1"/>
  <c r="DD253" i="4"/>
  <c r="FZ253" i="4" s="1"/>
  <c r="DC253" i="4"/>
  <c r="FY253" i="4" s="1"/>
  <c r="DB253" i="4"/>
  <c r="FX253" i="4" s="1"/>
  <c r="DA253" i="4"/>
  <c r="FW253" i="4" s="1"/>
  <c r="CZ253" i="4"/>
  <c r="FV253" i="4" s="1"/>
  <c r="CY253" i="4"/>
  <c r="FU253" i="4" s="1"/>
  <c r="CX253" i="4"/>
  <c r="FT253" i="4" s="1"/>
  <c r="CW253" i="4"/>
  <c r="FS253" i="4" s="1"/>
  <c r="CV253" i="4"/>
  <c r="FR253" i="4" s="1"/>
  <c r="CU253" i="4"/>
  <c r="FQ253" i="4" s="1"/>
  <c r="CT253" i="4"/>
  <c r="FP253" i="4" s="1"/>
  <c r="CS253" i="4"/>
  <c r="FO253" i="4" s="1"/>
  <c r="CR253" i="4"/>
  <c r="FN253" i="4" s="1"/>
  <c r="CQ253" i="4"/>
  <c r="FM253" i="4" s="1"/>
  <c r="CP253" i="4"/>
  <c r="FL253" i="4" s="1"/>
  <c r="FK252" i="4"/>
  <c r="FC252" i="4"/>
  <c r="FB252" i="4"/>
  <c r="FA252" i="4"/>
  <c r="EZ252" i="4"/>
  <c r="EY252" i="4"/>
  <c r="EX252" i="4"/>
  <c r="EW252" i="4"/>
  <c r="EV252" i="4"/>
  <c r="EU252" i="4"/>
  <c r="ET252" i="4"/>
  <c r="ES252" i="4"/>
  <c r="ER252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GA252" i="4" s="1"/>
  <c r="DD252" i="4"/>
  <c r="FZ252" i="4" s="1"/>
  <c r="DC252" i="4"/>
  <c r="FY252" i="4" s="1"/>
  <c r="DB252" i="4"/>
  <c r="FX252" i="4" s="1"/>
  <c r="DA252" i="4"/>
  <c r="FW252" i="4" s="1"/>
  <c r="CZ252" i="4"/>
  <c r="FV252" i="4" s="1"/>
  <c r="CY252" i="4"/>
  <c r="FU252" i="4" s="1"/>
  <c r="CX252" i="4"/>
  <c r="FT252" i="4" s="1"/>
  <c r="CW252" i="4"/>
  <c r="FS252" i="4" s="1"/>
  <c r="CV252" i="4"/>
  <c r="FR252" i="4" s="1"/>
  <c r="CU252" i="4"/>
  <c r="FQ252" i="4" s="1"/>
  <c r="CT252" i="4"/>
  <c r="FP252" i="4" s="1"/>
  <c r="CS252" i="4"/>
  <c r="FO252" i="4" s="1"/>
  <c r="CR252" i="4"/>
  <c r="FN252" i="4" s="1"/>
  <c r="CQ252" i="4"/>
  <c r="FM252" i="4" s="1"/>
  <c r="CP252" i="4"/>
  <c r="FL252" i="4" s="1"/>
  <c r="FK251" i="4"/>
  <c r="FC251" i="4"/>
  <c r="FB251" i="4"/>
  <c r="FA251" i="4"/>
  <c r="EZ251" i="4"/>
  <c r="EY251" i="4"/>
  <c r="EX251" i="4"/>
  <c r="EW251" i="4"/>
  <c r="EV251" i="4"/>
  <c r="EU251" i="4"/>
  <c r="ET251" i="4"/>
  <c r="ES251" i="4"/>
  <c r="ER251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GA251" i="4" s="1"/>
  <c r="DD251" i="4"/>
  <c r="FZ251" i="4" s="1"/>
  <c r="DC251" i="4"/>
  <c r="FY251" i="4" s="1"/>
  <c r="DB251" i="4"/>
  <c r="FX251" i="4" s="1"/>
  <c r="DA251" i="4"/>
  <c r="FW251" i="4" s="1"/>
  <c r="CZ251" i="4"/>
  <c r="FV251" i="4" s="1"/>
  <c r="CY251" i="4"/>
  <c r="FU251" i="4" s="1"/>
  <c r="CX251" i="4"/>
  <c r="FT251" i="4" s="1"/>
  <c r="CW251" i="4"/>
  <c r="FS251" i="4" s="1"/>
  <c r="CV251" i="4"/>
  <c r="FR251" i="4" s="1"/>
  <c r="CU251" i="4"/>
  <c r="FQ251" i="4" s="1"/>
  <c r="CT251" i="4"/>
  <c r="FP251" i="4" s="1"/>
  <c r="CS251" i="4"/>
  <c r="FO251" i="4" s="1"/>
  <c r="CR251" i="4"/>
  <c r="FN251" i="4" s="1"/>
  <c r="CQ251" i="4"/>
  <c r="FM251" i="4" s="1"/>
  <c r="CP251" i="4"/>
  <c r="FL251" i="4" s="1"/>
  <c r="FK250" i="4"/>
  <c r="FC250" i="4"/>
  <c r="FB250" i="4"/>
  <c r="FA250" i="4"/>
  <c r="EZ250" i="4"/>
  <c r="EY250" i="4"/>
  <c r="EX250" i="4"/>
  <c r="EW250" i="4"/>
  <c r="EV250" i="4"/>
  <c r="EU250" i="4"/>
  <c r="ET250" i="4"/>
  <c r="ES250" i="4"/>
  <c r="ER250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GA250" i="4" s="1"/>
  <c r="DD250" i="4"/>
  <c r="FZ250" i="4" s="1"/>
  <c r="DC250" i="4"/>
  <c r="FY250" i="4" s="1"/>
  <c r="DB250" i="4"/>
  <c r="FX250" i="4" s="1"/>
  <c r="DA250" i="4"/>
  <c r="FW250" i="4" s="1"/>
  <c r="CZ250" i="4"/>
  <c r="FV250" i="4" s="1"/>
  <c r="CY250" i="4"/>
  <c r="FU250" i="4" s="1"/>
  <c r="CX250" i="4"/>
  <c r="FT250" i="4" s="1"/>
  <c r="CW250" i="4"/>
  <c r="FS250" i="4" s="1"/>
  <c r="CV250" i="4"/>
  <c r="FR250" i="4" s="1"/>
  <c r="CU250" i="4"/>
  <c r="FQ250" i="4" s="1"/>
  <c r="CT250" i="4"/>
  <c r="FP250" i="4" s="1"/>
  <c r="CS250" i="4"/>
  <c r="FO250" i="4" s="1"/>
  <c r="CR250" i="4"/>
  <c r="FN250" i="4" s="1"/>
  <c r="CQ250" i="4"/>
  <c r="FM250" i="4" s="1"/>
  <c r="CP250" i="4"/>
  <c r="FL250" i="4" s="1"/>
  <c r="FK249" i="4"/>
  <c r="FC249" i="4"/>
  <c r="FB249" i="4"/>
  <c r="FA249" i="4"/>
  <c r="EZ249" i="4"/>
  <c r="EY249" i="4"/>
  <c r="EX249" i="4"/>
  <c r="EW249" i="4"/>
  <c r="EV249" i="4"/>
  <c r="EU249" i="4"/>
  <c r="ET249" i="4"/>
  <c r="ES249" i="4"/>
  <c r="ER249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GA249" i="4" s="1"/>
  <c r="DD249" i="4"/>
  <c r="FZ249" i="4" s="1"/>
  <c r="DC249" i="4"/>
  <c r="FY249" i="4" s="1"/>
  <c r="DB249" i="4"/>
  <c r="FX249" i="4" s="1"/>
  <c r="DA249" i="4"/>
  <c r="FW249" i="4" s="1"/>
  <c r="CZ249" i="4"/>
  <c r="FV249" i="4" s="1"/>
  <c r="CY249" i="4"/>
  <c r="FU249" i="4" s="1"/>
  <c r="CX249" i="4"/>
  <c r="FT249" i="4" s="1"/>
  <c r="CW249" i="4"/>
  <c r="FS249" i="4" s="1"/>
  <c r="CV249" i="4"/>
  <c r="FR249" i="4" s="1"/>
  <c r="CU249" i="4"/>
  <c r="FQ249" i="4" s="1"/>
  <c r="CT249" i="4"/>
  <c r="FP249" i="4" s="1"/>
  <c r="CS249" i="4"/>
  <c r="FO249" i="4" s="1"/>
  <c r="CR249" i="4"/>
  <c r="FN249" i="4" s="1"/>
  <c r="CQ249" i="4"/>
  <c r="FM249" i="4" s="1"/>
  <c r="CP249" i="4"/>
  <c r="FL249" i="4" s="1"/>
  <c r="FK248" i="4"/>
  <c r="FC248" i="4"/>
  <c r="FB248" i="4"/>
  <c r="FA248" i="4"/>
  <c r="EZ248" i="4"/>
  <c r="EY248" i="4"/>
  <c r="EX248" i="4"/>
  <c r="EW248" i="4"/>
  <c r="EV248" i="4"/>
  <c r="EU248" i="4"/>
  <c r="ET248" i="4"/>
  <c r="ES248" i="4"/>
  <c r="ER248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GA248" i="4" s="1"/>
  <c r="DD248" i="4"/>
  <c r="FZ248" i="4" s="1"/>
  <c r="DC248" i="4"/>
  <c r="FY248" i="4" s="1"/>
  <c r="DB248" i="4"/>
  <c r="FX248" i="4" s="1"/>
  <c r="DA248" i="4"/>
  <c r="FW248" i="4" s="1"/>
  <c r="CZ248" i="4"/>
  <c r="FV248" i="4" s="1"/>
  <c r="CY248" i="4"/>
  <c r="FU248" i="4" s="1"/>
  <c r="CX248" i="4"/>
  <c r="FT248" i="4" s="1"/>
  <c r="CW248" i="4"/>
  <c r="FS248" i="4" s="1"/>
  <c r="CV248" i="4"/>
  <c r="FR248" i="4" s="1"/>
  <c r="CU248" i="4"/>
  <c r="FQ248" i="4" s="1"/>
  <c r="CT248" i="4"/>
  <c r="FP248" i="4" s="1"/>
  <c r="CS248" i="4"/>
  <c r="FO248" i="4" s="1"/>
  <c r="CR248" i="4"/>
  <c r="FN248" i="4" s="1"/>
  <c r="CQ248" i="4"/>
  <c r="FM248" i="4" s="1"/>
  <c r="CP248" i="4"/>
  <c r="FL248" i="4" s="1"/>
  <c r="FK247" i="4"/>
  <c r="FC247" i="4"/>
  <c r="FB247" i="4"/>
  <c r="FA247" i="4"/>
  <c r="EZ247" i="4"/>
  <c r="EY247" i="4"/>
  <c r="EX247" i="4"/>
  <c r="EW247" i="4"/>
  <c r="EV247" i="4"/>
  <c r="EU247" i="4"/>
  <c r="ET247" i="4"/>
  <c r="ES247" i="4"/>
  <c r="ER247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GA247" i="4" s="1"/>
  <c r="DD247" i="4"/>
  <c r="FZ247" i="4" s="1"/>
  <c r="DC247" i="4"/>
  <c r="FY247" i="4" s="1"/>
  <c r="DB247" i="4"/>
  <c r="FX247" i="4" s="1"/>
  <c r="DA247" i="4"/>
  <c r="FW247" i="4" s="1"/>
  <c r="CZ247" i="4"/>
  <c r="FV247" i="4" s="1"/>
  <c r="CY247" i="4"/>
  <c r="FU247" i="4" s="1"/>
  <c r="CX247" i="4"/>
  <c r="FT247" i="4" s="1"/>
  <c r="CW247" i="4"/>
  <c r="FS247" i="4" s="1"/>
  <c r="CV247" i="4"/>
  <c r="FR247" i="4" s="1"/>
  <c r="CU247" i="4"/>
  <c r="FQ247" i="4" s="1"/>
  <c r="CT247" i="4"/>
  <c r="FP247" i="4" s="1"/>
  <c r="CS247" i="4"/>
  <c r="FO247" i="4" s="1"/>
  <c r="CR247" i="4"/>
  <c r="FN247" i="4" s="1"/>
  <c r="CQ247" i="4"/>
  <c r="FM247" i="4" s="1"/>
  <c r="CP247" i="4"/>
  <c r="FL247" i="4" s="1"/>
  <c r="FK246" i="4"/>
  <c r="FC246" i="4"/>
  <c r="FB246" i="4"/>
  <c r="FA246" i="4"/>
  <c r="EZ246" i="4"/>
  <c r="EY246" i="4"/>
  <c r="EX246" i="4"/>
  <c r="EW246" i="4"/>
  <c r="EV246" i="4"/>
  <c r="EU246" i="4"/>
  <c r="ET246" i="4"/>
  <c r="ES246" i="4"/>
  <c r="ER246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GA246" i="4" s="1"/>
  <c r="DD246" i="4"/>
  <c r="FZ246" i="4" s="1"/>
  <c r="DC246" i="4"/>
  <c r="FY246" i="4" s="1"/>
  <c r="DB246" i="4"/>
  <c r="FX246" i="4" s="1"/>
  <c r="DA246" i="4"/>
  <c r="FW246" i="4" s="1"/>
  <c r="CZ246" i="4"/>
  <c r="FV246" i="4" s="1"/>
  <c r="CY246" i="4"/>
  <c r="FU246" i="4" s="1"/>
  <c r="CX246" i="4"/>
  <c r="FT246" i="4" s="1"/>
  <c r="CW246" i="4"/>
  <c r="FS246" i="4" s="1"/>
  <c r="CV246" i="4"/>
  <c r="FR246" i="4" s="1"/>
  <c r="CU246" i="4"/>
  <c r="FQ246" i="4" s="1"/>
  <c r="CT246" i="4"/>
  <c r="FP246" i="4" s="1"/>
  <c r="CS246" i="4"/>
  <c r="FO246" i="4" s="1"/>
  <c r="CR246" i="4"/>
  <c r="FN246" i="4" s="1"/>
  <c r="CQ246" i="4"/>
  <c r="FM246" i="4" s="1"/>
  <c r="CP246" i="4"/>
  <c r="FL246" i="4" s="1"/>
  <c r="FK245" i="4"/>
  <c r="FC245" i="4"/>
  <c r="FB245" i="4"/>
  <c r="FA245" i="4"/>
  <c r="EZ245" i="4"/>
  <c r="EY245" i="4"/>
  <c r="EX245" i="4"/>
  <c r="EW245" i="4"/>
  <c r="EV245" i="4"/>
  <c r="EU245" i="4"/>
  <c r="ET245" i="4"/>
  <c r="ES245" i="4"/>
  <c r="ER245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GA245" i="4" s="1"/>
  <c r="DD245" i="4"/>
  <c r="FZ245" i="4" s="1"/>
  <c r="DC245" i="4"/>
  <c r="FY245" i="4" s="1"/>
  <c r="DB245" i="4"/>
  <c r="FX245" i="4" s="1"/>
  <c r="DA245" i="4"/>
  <c r="FW245" i="4" s="1"/>
  <c r="CZ245" i="4"/>
  <c r="FV245" i="4" s="1"/>
  <c r="CY245" i="4"/>
  <c r="FU245" i="4" s="1"/>
  <c r="CX245" i="4"/>
  <c r="FT245" i="4" s="1"/>
  <c r="CW245" i="4"/>
  <c r="FS245" i="4" s="1"/>
  <c r="CV245" i="4"/>
  <c r="FR245" i="4" s="1"/>
  <c r="CU245" i="4"/>
  <c r="FQ245" i="4" s="1"/>
  <c r="CT245" i="4"/>
  <c r="FP245" i="4" s="1"/>
  <c r="CS245" i="4"/>
  <c r="FO245" i="4" s="1"/>
  <c r="CR245" i="4"/>
  <c r="FN245" i="4" s="1"/>
  <c r="CQ245" i="4"/>
  <c r="FM245" i="4" s="1"/>
  <c r="CP245" i="4"/>
  <c r="FL245" i="4" s="1"/>
  <c r="FK244" i="4"/>
  <c r="FC244" i="4"/>
  <c r="FB244" i="4"/>
  <c r="FA244" i="4"/>
  <c r="EZ244" i="4"/>
  <c r="EY244" i="4"/>
  <c r="EX244" i="4"/>
  <c r="EW244" i="4"/>
  <c r="EV244" i="4"/>
  <c r="EU244" i="4"/>
  <c r="ET244" i="4"/>
  <c r="ES244" i="4"/>
  <c r="ER244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GA244" i="4" s="1"/>
  <c r="DD244" i="4"/>
  <c r="FZ244" i="4" s="1"/>
  <c r="DC244" i="4"/>
  <c r="FY244" i="4" s="1"/>
  <c r="DB244" i="4"/>
  <c r="FX244" i="4" s="1"/>
  <c r="DA244" i="4"/>
  <c r="FW244" i="4" s="1"/>
  <c r="CZ244" i="4"/>
  <c r="FV244" i="4" s="1"/>
  <c r="CY244" i="4"/>
  <c r="FU244" i="4" s="1"/>
  <c r="CX244" i="4"/>
  <c r="FT244" i="4" s="1"/>
  <c r="CW244" i="4"/>
  <c r="FS244" i="4" s="1"/>
  <c r="CV244" i="4"/>
  <c r="FR244" i="4" s="1"/>
  <c r="CU244" i="4"/>
  <c r="FQ244" i="4" s="1"/>
  <c r="CT244" i="4"/>
  <c r="FP244" i="4" s="1"/>
  <c r="CS244" i="4"/>
  <c r="FO244" i="4" s="1"/>
  <c r="CR244" i="4"/>
  <c r="FN244" i="4" s="1"/>
  <c r="CQ244" i="4"/>
  <c r="FM244" i="4" s="1"/>
  <c r="CP244" i="4"/>
  <c r="FL244" i="4" s="1"/>
  <c r="FK243" i="4"/>
  <c r="FC243" i="4"/>
  <c r="FB243" i="4"/>
  <c r="FA243" i="4"/>
  <c r="EZ243" i="4"/>
  <c r="EY243" i="4"/>
  <c r="EX243" i="4"/>
  <c r="EW243" i="4"/>
  <c r="EV243" i="4"/>
  <c r="EU243" i="4"/>
  <c r="ET243" i="4"/>
  <c r="ES243" i="4"/>
  <c r="ER243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GA243" i="4" s="1"/>
  <c r="DD243" i="4"/>
  <c r="FZ243" i="4" s="1"/>
  <c r="DC243" i="4"/>
  <c r="FY243" i="4" s="1"/>
  <c r="DB243" i="4"/>
  <c r="FX243" i="4" s="1"/>
  <c r="DA243" i="4"/>
  <c r="FW243" i="4" s="1"/>
  <c r="CZ243" i="4"/>
  <c r="FV243" i="4" s="1"/>
  <c r="CY243" i="4"/>
  <c r="FU243" i="4" s="1"/>
  <c r="CX243" i="4"/>
  <c r="FT243" i="4" s="1"/>
  <c r="CW243" i="4"/>
  <c r="FS243" i="4" s="1"/>
  <c r="CV243" i="4"/>
  <c r="FR243" i="4" s="1"/>
  <c r="CU243" i="4"/>
  <c r="FQ243" i="4" s="1"/>
  <c r="CT243" i="4"/>
  <c r="FP243" i="4" s="1"/>
  <c r="CS243" i="4"/>
  <c r="FO243" i="4" s="1"/>
  <c r="CR243" i="4"/>
  <c r="FN243" i="4" s="1"/>
  <c r="CQ243" i="4"/>
  <c r="FM243" i="4" s="1"/>
  <c r="CP243" i="4"/>
  <c r="FL243" i="4" s="1"/>
  <c r="FK242" i="4"/>
  <c r="FC242" i="4"/>
  <c r="FB242" i="4"/>
  <c r="FA242" i="4"/>
  <c r="EZ242" i="4"/>
  <c r="EY242" i="4"/>
  <c r="EX242" i="4"/>
  <c r="EW242" i="4"/>
  <c r="EV242" i="4"/>
  <c r="EU242" i="4"/>
  <c r="ET242" i="4"/>
  <c r="ES242" i="4"/>
  <c r="ER242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GA242" i="4" s="1"/>
  <c r="DD242" i="4"/>
  <c r="FZ242" i="4" s="1"/>
  <c r="DC242" i="4"/>
  <c r="FY242" i="4" s="1"/>
  <c r="DB242" i="4"/>
  <c r="FX242" i="4" s="1"/>
  <c r="DA242" i="4"/>
  <c r="FW242" i="4" s="1"/>
  <c r="CZ242" i="4"/>
  <c r="FV242" i="4" s="1"/>
  <c r="CY242" i="4"/>
  <c r="FU242" i="4" s="1"/>
  <c r="CX242" i="4"/>
  <c r="FT242" i="4" s="1"/>
  <c r="CW242" i="4"/>
  <c r="FS242" i="4" s="1"/>
  <c r="CV242" i="4"/>
  <c r="FR242" i="4" s="1"/>
  <c r="CU242" i="4"/>
  <c r="FQ242" i="4" s="1"/>
  <c r="CT242" i="4"/>
  <c r="FP242" i="4" s="1"/>
  <c r="CS242" i="4"/>
  <c r="FO242" i="4" s="1"/>
  <c r="CR242" i="4"/>
  <c r="FN242" i="4" s="1"/>
  <c r="CQ242" i="4"/>
  <c r="FM242" i="4" s="1"/>
  <c r="CP242" i="4"/>
  <c r="FL242" i="4" s="1"/>
  <c r="FK241" i="4"/>
  <c r="FC241" i="4"/>
  <c r="FB241" i="4"/>
  <c r="FA241" i="4"/>
  <c r="EZ241" i="4"/>
  <c r="EY241" i="4"/>
  <c r="EX241" i="4"/>
  <c r="EW241" i="4"/>
  <c r="EV241" i="4"/>
  <c r="EU241" i="4"/>
  <c r="ET241" i="4"/>
  <c r="ES241" i="4"/>
  <c r="ER241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GA241" i="4" s="1"/>
  <c r="DD241" i="4"/>
  <c r="FZ241" i="4" s="1"/>
  <c r="DC241" i="4"/>
  <c r="FY241" i="4" s="1"/>
  <c r="DB241" i="4"/>
  <c r="FX241" i="4" s="1"/>
  <c r="DA241" i="4"/>
  <c r="FW241" i="4" s="1"/>
  <c r="CZ241" i="4"/>
  <c r="FV241" i="4" s="1"/>
  <c r="CY241" i="4"/>
  <c r="FU241" i="4" s="1"/>
  <c r="CX241" i="4"/>
  <c r="FT241" i="4" s="1"/>
  <c r="CW241" i="4"/>
  <c r="FS241" i="4" s="1"/>
  <c r="CV241" i="4"/>
  <c r="FR241" i="4" s="1"/>
  <c r="CU241" i="4"/>
  <c r="FQ241" i="4" s="1"/>
  <c r="CT241" i="4"/>
  <c r="FP241" i="4" s="1"/>
  <c r="CS241" i="4"/>
  <c r="FO241" i="4" s="1"/>
  <c r="CR241" i="4"/>
  <c r="FN241" i="4" s="1"/>
  <c r="CQ241" i="4"/>
  <c r="FM241" i="4" s="1"/>
  <c r="CP241" i="4"/>
  <c r="FL241" i="4" s="1"/>
  <c r="FK240" i="4"/>
  <c r="FC240" i="4"/>
  <c r="FB240" i="4"/>
  <c r="FA240" i="4"/>
  <c r="EZ240" i="4"/>
  <c r="EY240" i="4"/>
  <c r="EX240" i="4"/>
  <c r="EW240" i="4"/>
  <c r="EV240" i="4"/>
  <c r="EU240" i="4"/>
  <c r="ET240" i="4"/>
  <c r="ES240" i="4"/>
  <c r="ER240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GA240" i="4" s="1"/>
  <c r="DD240" i="4"/>
  <c r="FZ240" i="4" s="1"/>
  <c r="DC240" i="4"/>
  <c r="FY240" i="4" s="1"/>
  <c r="DB240" i="4"/>
  <c r="FX240" i="4" s="1"/>
  <c r="DA240" i="4"/>
  <c r="FW240" i="4" s="1"/>
  <c r="CZ240" i="4"/>
  <c r="FV240" i="4" s="1"/>
  <c r="CY240" i="4"/>
  <c r="FU240" i="4" s="1"/>
  <c r="CX240" i="4"/>
  <c r="FT240" i="4" s="1"/>
  <c r="CW240" i="4"/>
  <c r="FS240" i="4" s="1"/>
  <c r="CV240" i="4"/>
  <c r="FR240" i="4" s="1"/>
  <c r="CU240" i="4"/>
  <c r="FQ240" i="4" s="1"/>
  <c r="CT240" i="4"/>
  <c r="FP240" i="4" s="1"/>
  <c r="CS240" i="4"/>
  <c r="FO240" i="4" s="1"/>
  <c r="CR240" i="4"/>
  <c r="FN240" i="4" s="1"/>
  <c r="CQ240" i="4"/>
  <c r="FM240" i="4" s="1"/>
  <c r="CP240" i="4"/>
  <c r="FL240" i="4" s="1"/>
  <c r="FK239" i="4"/>
  <c r="FC239" i="4"/>
  <c r="FB239" i="4"/>
  <c r="FA239" i="4"/>
  <c r="EZ239" i="4"/>
  <c r="EY239" i="4"/>
  <c r="EX239" i="4"/>
  <c r="EW239" i="4"/>
  <c r="EV239" i="4"/>
  <c r="EU239" i="4"/>
  <c r="ET239" i="4"/>
  <c r="ES239" i="4"/>
  <c r="ER239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GA239" i="4" s="1"/>
  <c r="DD239" i="4"/>
  <c r="FZ239" i="4" s="1"/>
  <c r="DC239" i="4"/>
  <c r="FY239" i="4" s="1"/>
  <c r="DB239" i="4"/>
  <c r="FX239" i="4" s="1"/>
  <c r="DA239" i="4"/>
  <c r="FW239" i="4" s="1"/>
  <c r="CZ239" i="4"/>
  <c r="FV239" i="4" s="1"/>
  <c r="CY239" i="4"/>
  <c r="FU239" i="4" s="1"/>
  <c r="CX239" i="4"/>
  <c r="FT239" i="4" s="1"/>
  <c r="CW239" i="4"/>
  <c r="FS239" i="4" s="1"/>
  <c r="CV239" i="4"/>
  <c r="FR239" i="4" s="1"/>
  <c r="CU239" i="4"/>
  <c r="FQ239" i="4" s="1"/>
  <c r="CT239" i="4"/>
  <c r="FP239" i="4" s="1"/>
  <c r="CS239" i="4"/>
  <c r="FO239" i="4" s="1"/>
  <c r="CR239" i="4"/>
  <c r="FN239" i="4" s="1"/>
  <c r="CQ239" i="4"/>
  <c r="FM239" i="4" s="1"/>
  <c r="CP239" i="4"/>
  <c r="FL239" i="4" s="1"/>
  <c r="FK238" i="4"/>
  <c r="FC238" i="4"/>
  <c r="FB238" i="4"/>
  <c r="FA238" i="4"/>
  <c r="EZ238" i="4"/>
  <c r="EY238" i="4"/>
  <c r="EX238" i="4"/>
  <c r="EW238" i="4"/>
  <c r="EV238" i="4"/>
  <c r="EU238" i="4"/>
  <c r="ET238" i="4"/>
  <c r="ES238" i="4"/>
  <c r="ER238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GA238" i="4" s="1"/>
  <c r="DD238" i="4"/>
  <c r="FZ238" i="4" s="1"/>
  <c r="DC238" i="4"/>
  <c r="FY238" i="4" s="1"/>
  <c r="DB238" i="4"/>
  <c r="FX238" i="4" s="1"/>
  <c r="DA238" i="4"/>
  <c r="FW238" i="4" s="1"/>
  <c r="CZ238" i="4"/>
  <c r="FV238" i="4" s="1"/>
  <c r="CY238" i="4"/>
  <c r="FU238" i="4" s="1"/>
  <c r="CX238" i="4"/>
  <c r="FT238" i="4" s="1"/>
  <c r="CW238" i="4"/>
  <c r="FS238" i="4" s="1"/>
  <c r="CV238" i="4"/>
  <c r="FR238" i="4" s="1"/>
  <c r="CU238" i="4"/>
  <c r="FQ238" i="4" s="1"/>
  <c r="CT238" i="4"/>
  <c r="FP238" i="4" s="1"/>
  <c r="CS238" i="4"/>
  <c r="FO238" i="4" s="1"/>
  <c r="CR238" i="4"/>
  <c r="FN238" i="4" s="1"/>
  <c r="CQ238" i="4"/>
  <c r="FM238" i="4" s="1"/>
  <c r="CP238" i="4"/>
  <c r="FL238" i="4" s="1"/>
  <c r="FK237" i="4"/>
  <c r="FC237" i="4"/>
  <c r="FB237" i="4"/>
  <c r="FA237" i="4"/>
  <c r="EZ237" i="4"/>
  <c r="EY237" i="4"/>
  <c r="EX237" i="4"/>
  <c r="EW237" i="4"/>
  <c r="EV237" i="4"/>
  <c r="EU237" i="4"/>
  <c r="ET237" i="4"/>
  <c r="ES237" i="4"/>
  <c r="ER237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GA237" i="4" s="1"/>
  <c r="DD237" i="4"/>
  <c r="FZ237" i="4" s="1"/>
  <c r="DC237" i="4"/>
  <c r="FY237" i="4" s="1"/>
  <c r="DB237" i="4"/>
  <c r="FX237" i="4" s="1"/>
  <c r="DA237" i="4"/>
  <c r="FW237" i="4" s="1"/>
  <c r="CZ237" i="4"/>
  <c r="FV237" i="4" s="1"/>
  <c r="CY237" i="4"/>
  <c r="FU237" i="4" s="1"/>
  <c r="CX237" i="4"/>
  <c r="FT237" i="4" s="1"/>
  <c r="CW237" i="4"/>
  <c r="FS237" i="4" s="1"/>
  <c r="CV237" i="4"/>
  <c r="FR237" i="4" s="1"/>
  <c r="CU237" i="4"/>
  <c r="FQ237" i="4" s="1"/>
  <c r="CT237" i="4"/>
  <c r="FP237" i="4" s="1"/>
  <c r="CS237" i="4"/>
  <c r="FO237" i="4" s="1"/>
  <c r="CR237" i="4"/>
  <c r="FN237" i="4" s="1"/>
  <c r="CQ237" i="4"/>
  <c r="FM237" i="4" s="1"/>
  <c r="CP237" i="4"/>
  <c r="FL237" i="4" s="1"/>
  <c r="FK236" i="4"/>
  <c r="FC236" i="4"/>
  <c r="FB236" i="4"/>
  <c r="FA236" i="4"/>
  <c r="EZ236" i="4"/>
  <c r="EY236" i="4"/>
  <c r="EX236" i="4"/>
  <c r="EW236" i="4"/>
  <c r="EV236" i="4"/>
  <c r="EU236" i="4"/>
  <c r="ET236" i="4"/>
  <c r="ES236" i="4"/>
  <c r="ER236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GA236" i="4" s="1"/>
  <c r="DD236" i="4"/>
  <c r="FZ236" i="4" s="1"/>
  <c r="DC236" i="4"/>
  <c r="FY236" i="4" s="1"/>
  <c r="DB236" i="4"/>
  <c r="FX236" i="4" s="1"/>
  <c r="DA236" i="4"/>
  <c r="FW236" i="4" s="1"/>
  <c r="CZ236" i="4"/>
  <c r="FV236" i="4" s="1"/>
  <c r="CY236" i="4"/>
  <c r="FU236" i="4" s="1"/>
  <c r="CX236" i="4"/>
  <c r="FT236" i="4" s="1"/>
  <c r="CW236" i="4"/>
  <c r="FS236" i="4" s="1"/>
  <c r="CV236" i="4"/>
  <c r="FR236" i="4" s="1"/>
  <c r="CU236" i="4"/>
  <c r="FQ236" i="4" s="1"/>
  <c r="CT236" i="4"/>
  <c r="FP236" i="4" s="1"/>
  <c r="CS236" i="4"/>
  <c r="FO236" i="4" s="1"/>
  <c r="CR236" i="4"/>
  <c r="FN236" i="4" s="1"/>
  <c r="CQ236" i="4"/>
  <c r="FM236" i="4" s="1"/>
  <c r="CP236" i="4"/>
  <c r="FL236" i="4" s="1"/>
  <c r="FK235" i="4"/>
  <c r="FC235" i="4"/>
  <c r="FB235" i="4"/>
  <c r="FA235" i="4"/>
  <c r="EZ235" i="4"/>
  <c r="EY235" i="4"/>
  <c r="EX235" i="4"/>
  <c r="EW235" i="4"/>
  <c r="EV235" i="4"/>
  <c r="EU235" i="4"/>
  <c r="ET235" i="4"/>
  <c r="ES235" i="4"/>
  <c r="ER235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GA235" i="4" s="1"/>
  <c r="DD235" i="4"/>
  <c r="FZ235" i="4" s="1"/>
  <c r="DC235" i="4"/>
  <c r="FY235" i="4" s="1"/>
  <c r="DB235" i="4"/>
  <c r="FX235" i="4" s="1"/>
  <c r="DA235" i="4"/>
  <c r="FW235" i="4" s="1"/>
  <c r="CZ235" i="4"/>
  <c r="FV235" i="4" s="1"/>
  <c r="CY235" i="4"/>
  <c r="FU235" i="4" s="1"/>
  <c r="CX235" i="4"/>
  <c r="FT235" i="4" s="1"/>
  <c r="CW235" i="4"/>
  <c r="FS235" i="4" s="1"/>
  <c r="CV235" i="4"/>
  <c r="FR235" i="4" s="1"/>
  <c r="CU235" i="4"/>
  <c r="FQ235" i="4" s="1"/>
  <c r="CT235" i="4"/>
  <c r="FP235" i="4" s="1"/>
  <c r="CS235" i="4"/>
  <c r="FO235" i="4" s="1"/>
  <c r="CR235" i="4"/>
  <c r="FN235" i="4" s="1"/>
  <c r="CQ235" i="4"/>
  <c r="FM235" i="4" s="1"/>
  <c r="CP235" i="4"/>
  <c r="FL235" i="4" s="1"/>
  <c r="FK234" i="4"/>
  <c r="FC234" i="4"/>
  <c r="FB234" i="4"/>
  <c r="FA234" i="4"/>
  <c r="EZ234" i="4"/>
  <c r="EY234" i="4"/>
  <c r="EX234" i="4"/>
  <c r="EW234" i="4"/>
  <c r="EV234" i="4"/>
  <c r="EU234" i="4"/>
  <c r="ET234" i="4"/>
  <c r="ES234" i="4"/>
  <c r="ER234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GA234" i="4" s="1"/>
  <c r="DD234" i="4"/>
  <c r="FZ234" i="4" s="1"/>
  <c r="DC234" i="4"/>
  <c r="FY234" i="4" s="1"/>
  <c r="DB234" i="4"/>
  <c r="FX234" i="4" s="1"/>
  <c r="DA234" i="4"/>
  <c r="FW234" i="4" s="1"/>
  <c r="CZ234" i="4"/>
  <c r="FV234" i="4" s="1"/>
  <c r="CY234" i="4"/>
  <c r="FU234" i="4" s="1"/>
  <c r="CX234" i="4"/>
  <c r="FT234" i="4" s="1"/>
  <c r="CW234" i="4"/>
  <c r="FS234" i="4" s="1"/>
  <c r="CV234" i="4"/>
  <c r="FR234" i="4" s="1"/>
  <c r="CU234" i="4"/>
  <c r="FQ234" i="4" s="1"/>
  <c r="CT234" i="4"/>
  <c r="FP234" i="4" s="1"/>
  <c r="CS234" i="4"/>
  <c r="FO234" i="4" s="1"/>
  <c r="CR234" i="4"/>
  <c r="FN234" i="4" s="1"/>
  <c r="CQ234" i="4"/>
  <c r="FM234" i="4" s="1"/>
  <c r="CP234" i="4"/>
  <c r="FL234" i="4" s="1"/>
  <c r="FK233" i="4"/>
  <c r="FC233" i="4"/>
  <c r="FB233" i="4"/>
  <c r="FA233" i="4"/>
  <c r="EZ233" i="4"/>
  <c r="EY233" i="4"/>
  <c r="EX233" i="4"/>
  <c r="EW233" i="4"/>
  <c r="EV233" i="4"/>
  <c r="EU233" i="4"/>
  <c r="ET233" i="4"/>
  <c r="ES233" i="4"/>
  <c r="ER233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GA233" i="4" s="1"/>
  <c r="DD233" i="4"/>
  <c r="FZ233" i="4" s="1"/>
  <c r="DC233" i="4"/>
  <c r="FY233" i="4" s="1"/>
  <c r="DB233" i="4"/>
  <c r="FX233" i="4" s="1"/>
  <c r="DA233" i="4"/>
  <c r="FW233" i="4" s="1"/>
  <c r="CZ233" i="4"/>
  <c r="FV233" i="4" s="1"/>
  <c r="CY233" i="4"/>
  <c r="FU233" i="4" s="1"/>
  <c r="CX233" i="4"/>
  <c r="FT233" i="4" s="1"/>
  <c r="CW233" i="4"/>
  <c r="FS233" i="4" s="1"/>
  <c r="CV233" i="4"/>
  <c r="FR233" i="4" s="1"/>
  <c r="CU233" i="4"/>
  <c r="FQ233" i="4" s="1"/>
  <c r="CT233" i="4"/>
  <c r="FP233" i="4" s="1"/>
  <c r="CS233" i="4"/>
  <c r="FO233" i="4" s="1"/>
  <c r="CR233" i="4"/>
  <c r="FN233" i="4" s="1"/>
  <c r="CQ233" i="4"/>
  <c r="FM233" i="4" s="1"/>
  <c r="CP233" i="4"/>
  <c r="FL233" i="4" s="1"/>
  <c r="FK232" i="4"/>
  <c r="FC232" i="4"/>
  <c r="FB232" i="4"/>
  <c r="FA232" i="4"/>
  <c r="EZ232" i="4"/>
  <c r="EY232" i="4"/>
  <c r="EX232" i="4"/>
  <c r="EW232" i="4"/>
  <c r="EV232" i="4"/>
  <c r="EU232" i="4"/>
  <c r="ET232" i="4"/>
  <c r="ES232" i="4"/>
  <c r="ER232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GA232" i="4" s="1"/>
  <c r="DD232" i="4"/>
  <c r="FZ232" i="4" s="1"/>
  <c r="DC232" i="4"/>
  <c r="FY232" i="4" s="1"/>
  <c r="DB232" i="4"/>
  <c r="FX232" i="4" s="1"/>
  <c r="DA232" i="4"/>
  <c r="FW232" i="4" s="1"/>
  <c r="CZ232" i="4"/>
  <c r="FV232" i="4" s="1"/>
  <c r="CY232" i="4"/>
  <c r="FU232" i="4" s="1"/>
  <c r="CX232" i="4"/>
  <c r="FT232" i="4" s="1"/>
  <c r="CW232" i="4"/>
  <c r="FS232" i="4" s="1"/>
  <c r="CV232" i="4"/>
  <c r="FR232" i="4" s="1"/>
  <c r="CU232" i="4"/>
  <c r="FQ232" i="4" s="1"/>
  <c r="CT232" i="4"/>
  <c r="FP232" i="4" s="1"/>
  <c r="CS232" i="4"/>
  <c r="FO232" i="4" s="1"/>
  <c r="CR232" i="4"/>
  <c r="FN232" i="4" s="1"/>
  <c r="CQ232" i="4"/>
  <c r="FM232" i="4" s="1"/>
  <c r="CP232" i="4"/>
  <c r="FL232" i="4" s="1"/>
  <c r="FK231" i="4"/>
  <c r="FC231" i="4"/>
  <c r="FB231" i="4"/>
  <c r="FA231" i="4"/>
  <c r="EZ231" i="4"/>
  <c r="EY231" i="4"/>
  <c r="EX231" i="4"/>
  <c r="EW231" i="4"/>
  <c r="EV231" i="4"/>
  <c r="EU231" i="4"/>
  <c r="ET231" i="4"/>
  <c r="ES231" i="4"/>
  <c r="ER231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GA231" i="4" s="1"/>
  <c r="DD231" i="4"/>
  <c r="FZ231" i="4" s="1"/>
  <c r="DC231" i="4"/>
  <c r="FY231" i="4" s="1"/>
  <c r="DB231" i="4"/>
  <c r="FX231" i="4" s="1"/>
  <c r="DA231" i="4"/>
  <c r="FW231" i="4" s="1"/>
  <c r="CZ231" i="4"/>
  <c r="FV231" i="4" s="1"/>
  <c r="CY231" i="4"/>
  <c r="FU231" i="4" s="1"/>
  <c r="CX231" i="4"/>
  <c r="FT231" i="4" s="1"/>
  <c r="CW231" i="4"/>
  <c r="FS231" i="4" s="1"/>
  <c r="CV231" i="4"/>
  <c r="FR231" i="4" s="1"/>
  <c r="CU231" i="4"/>
  <c r="FQ231" i="4" s="1"/>
  <c r="CT231" i="4"/>
  <c r="FP231" i="4" s="1"/>
  <c r="CS231" i="4"/>
  <c r="FO231" i="4" s="1"/>
  <c r="CR231" i="4"/>
  <c r="FN231" i="4" s="1"/>
  <c r="CQ231" i="4"/>
  <c r="FM231" i="4" s="1"/>
  <c r="CP231" i="4"/>
  <c r="FL231" i="4" s="1"/>
  <c r="FK230" i="4"/>
  <c r="FC230" i="4"/>
  <c r="FB230" i="4"/>
  <c r="FA230" i="4"/>
  <c r="EZ230" i="4"/>
  <c r="EY230" i="4"/>
  <c r="EX230" i="4"/>
  <c r="EW230" i="4"/>
  <c r="EV230" i="4"/>
  <c r="EU230" i="4"/>
  <c r="ET230" i="4"/>
  <c r="ES230" i="4"/>
  <c r="ER230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GA230" i="4" s="1"/>
  <c r="DD230" i="4"/>
  <c r="FZ230" i="4" s="1"/>
  <c r="DC230" i="4"/>
  <c r="FY230" i="4" s="1"/>
  <c r="DB230" i="4"/>
  <c r="FX230" i="4" s="1"/>
  <c r="DA230" i="4"/>
  <c r="FW230" i="4" s="1"/>
  <c r="CZ230" i="4"/>
  <c r="FV230" i="4" s="1"/>
  <c r="CY230" i="4"/>
  <c r="FU230" i="4" s="1"/>
  <c r="CX230" i="4"/>
  <c r="FT230" i="4" s="1"/>
  <c r="CW230" i="4"/>
  <c r="FS230" i="4" s="1"/>
  <c r="CV230" i="4"/>
  <c r="FR230" i="4" s="1"/>
  <c r="CU230" i="4"/>
  <c r="FQ230" i="4" s="1"/>
  <c r="CT230" i="4"/>
  <c r="FP230" i="4" s="1"/>
  <c r="CS230" i="4"/>
  <c r="FO230" i="4" s="1"/>
  <c r="CR230" i="4"/>
  <c r="FN230" i="4" s="1"/>
  <c r="CQ230" i="4"/>
  <c r="FM230" i="4" s="1"/>
  <c r="CP230" i="4"/>
  <c r="FL230" i="4" s="1"/>
  <c r="FK229" i="4"/>
  <c r="FC229" i="4"/>
  <c r="FB229" i="4"/>
  <c r="FA229" i="4"/>
  <c r="EZ229" i="4"/>
  <c r="EY229" i="4"/>
  <c r="EX229" i="4"/>
  <c r="EW229" i="4"/>
  <c r="EV229" i="4"/>
  <c r="EU229" i="4"/>
  <c r="ET229" i="4"/>
  <c r="ES229" i="4"/>
  <c r="ER229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GA229" i="4" s="1"/>
  <c r="DD229" i="4"/>
  <c r="FZ229" i="4" s="1"/>
  <c r="DC229" i="4"/>
  <c r="FY229" i="4" s="1"/>
  <c r="DB229" i="4"/>
  <c r="FX229" i="4" s="1"/>
  <c r="DA229" i="4"/>
  <c r="FW229" i="4" s="1"/>
  <c r="CZ229" i="4"/>
  <c r="FV229" i="4" s="1"/>
  <c r="CY229" i="4"/>
  <c r="FU229" i="4" s="1"/>
  <c r="CX229" i="4"/>
  <c r="FT229" i="4" s="1"/>
  <c r="CW229" i="4"/>
  <c r="FS229" i="4" s="1"/>
  <c r="CV229" i="4"/>
  <c r="FR229" i="4" s="1"/>
  <c r="CU229" i="4"/>
  <c r="FQ229" i="4" s="1"/>
  <c r="CT229" i="4"/>
  <c r="FP229" i="4" s="1"/>
  <c r="CS229" i="4"/>
  <c r="FO229" i="4" s="1"/>
  <c r="CR229" i="4"/>
  <c r="FN229" i="4" s="1"/>
  <c r="CQ229" i="4"/>
  <c r="FM229" i="4" s="1"/>
  <c r="CP229" i="4"/>
  <c r="FL229" i="4" s="1"/>
  <c r="FK228" i="4"/>
  <c r="FC228" i="4"/>
  <c r="FB228" i="4"/>
  <c r="FA228" i="4"/>
  <c r="EZ228" i="4"/>
  <c r="EY228" i="4"/>
  <c r="EX228" i="4"/>
  <c r="EW228" i="4"/>
  <c r="EV228" i="4"/>
  <c r="EU228" i="4"/>
  <c r="ET228" i="4"/>
  <c r="ES228" i="4"/>
  <c r="ER228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GA228" i="4" s="1"/>
  <c r="DD228" i="4"/>
  <c r="FZ228" i="4" s="1"/>
  <c r="DC228" i="4"/>
  <c r="FY228" i="4" s="1"/>
  <c r="DB228" i="4"/>
  <c r="FX228" i="4" s="1"/>
  <c r="DA228" i="4"/>
  <c r="FW228" i="4" s="1"/>
  <c r="CZ228" i="4"/>
  <c r="FV228" i="4" s="1"/>
  <c r="CY228" i="4"/>
  <c r="FU228" i="4" s="1"/>
  <c r="CX228" i="4"/>
  <c r="FT228" i="4" s="1"/>
  <c r="CW228" i="4"/>
  <c r="FS228" i="4" s="1"/>
  <c r="CV228" i="4"/>
  <c r="FR228" i="4" s="1"/>
  <c r="CU228" i="4"/>
  <c r="FQ228" i="4" s="1"/>
  <c r="CT228" i="4"/>
  <c r="FP228" i="4" s="1"/>
  <c r="CS228" i="4"/>
  <c r="FO228" i="4" s="1"/>
  <c r="CR228" i="4"/>
  <c r="FN228" i="4" s="1"/>
  <c r="CQ228" i="4"/>
  <c r="FM228" i="4" s="1"/>
  <c r="CP228" i="4"/>
  <c r="FL228" i="4" s="1"/>
  <c r="FK227" i="4"/>
  <c r="FC227" i="4"/>
  <c r="FB227" i="4"/>
  <c r="FA227" i="4"/>
  <c r="EZ227" i="4"/>
  <c r="EY227" i="4"/>
  <c r="EX227" i="4"/>
  <c r="EW227" i="4"/>
  <c r="EV227" i="4"/>
  <c r="EU227" i="4"/>
  <c r="ET227" i="4"/>
  <c r="ES227" i="4"/>
  <c r="ER227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GA227" i="4" s="1"/>
  <c r="DD227" i="4"/>
  <c r="FZ227" i="4" s="1"/>
  <c r="DC227" i="4"/>
  <c r="FY227" i="4" s="1"/>
  <c r="DB227" i="4"/>
  <c r="FX227" i="4" s="1"/>
  <c r="DA227" i="4"/>
  <c r="FW227" i="4" s="1"/>
  <c r="CZ227" i="4"/>
  <c r="FV227" i="4" s="1"/>
  <c r="CY227" i="4"/>
  <c r="FU227" i="4" s="1"/>
  <c r="CX227" i="4"/>
  <c r="FT227" i="4" s="1"/>
  <c r="CW227" i="4"/>
  <c r="FS227" i="4" s="1"/>
  <c r="CV227" i="4"/>
  <c r="FR227" i="4" s="1"/>
  <c r="CU227" i="4"/>
  <c r="FQ227" i="4" s="1"/>
  <c r="CT227" i="4"/>
  <c r="FP227" i="4" s="1"/>
  <c r="CS227" i="4"/>
  <c r="FO227" i="4" s="1"/>
  <c r="CR227" i="4"/>
  <c r="FN227" i="4" s="1"/>
  <c r="CQ227" i="4"/>
  <c r="FM227" i="4" s="1"/>
  <c r="CP227" i="4"/>
  <c r="FL227" i="4" s="1"/>
  <c r="FK226" i="4"/>
  <c r="FC226" i="4"/>
  <c r="FB226" i="4"/>
  <c r="FA226" i="4"/>
  <c r="EZ226" i="4"/>
  <c r="EY226" i="4"/>
  <c r="EX226" i="4"/>
  <c r="EW226" i="4"/>
  <c r="EV226" i="4"/>
  <c r="EU226" i="4"/>
  <c r="ET226" i="4"/>
  <c r="ES226" i="4"/>
  <c r="ER226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GA226" i="4" s="1"/>
  <c r="DD226" i="4"/>
  <c r="FZ226" i="4" s="1"/>
  <c r="DC226" i="4"/>
  <c r="FY226" i="4" s="1"/>
  <c r="DB226" i="4"/>
  <c r="FX226" i="4" s="1"/>
  <c r="DA226" i="4"/>
  <c r="FW226" i="4" s="1"/>
  <c r="CZ226" i="4"/>
  <c r="FV226" i="4" s="1"/>
  <c r="CY226" i="4"/>
  <c r="FU226" i="4" s="1"/>
  <c r="CX226" i="4"/>
  <c r="FT226" i="4" s="1"/>
  <c r="CW226" i="4"/>
  <c r="FS226" i="4" s="1"/>
  <c r="CV226" i="4"/>
  <c r="FR226" i="4" s="1"/>
  <c r="CU226" i="4"/>
  <c r="FQ226" i="4" s="1"/>
  <c r="CT226" i="4"/>
  <c r="FP226" i="4" s="1"/>
  <c r="CS226" i="4"/>
  <c r="FO226" i="4" s="1"/>
  <c r="CR226" i="4"/>
  <c r="FN226" i="4" s="1"/>
  <c r="CQ226" i="4"/>
  <c r="FM226" i="4" s="1"/>
  <c r="CP226" i="4"/>
  <c r="FL226" i="4" s="1"/>
  <c r="FK225" i="4"/>
  <c r="FC225" i="4"/>
  <c r="FB225" i="4"/>
  <c r="FA225" i="4"/>
  <c r="EZ225" i="4"/>
  <c r="EY225" i="4"/>
  <c r="EX225" i="4"/>
  <c r="EW225" i="4"/>
  <c r="EV225" i="4"/>
  <c r="EU225" i="4"/>
  <c r="ET225" i="4"/>
  <c r="ES225" i="4"/>
  <c r="ER225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GA225" i="4" s="1"/>
  <c r="DD225" i="4"/>
  <c r="FZ225" i="4" s="1"/>
  <c r="DC225" i="4"/>
  <c r="FY225" i="4" s="1"/>
  <c r="DB225" i="4"/>
  <c r="FX225" i="4" s="1"/>
  <c r="DA225" i="4"/>
  <c r="FW225" i="4" s="1"/>
  <c r="CZ225" i="4"/>
  <c r="FV225" i="4" s="1"/>
  <c r="CY225" i="4"/>
  <c r="FU225" i="4" s="1"/>
  <c r="CX225" i="4"/>
  <c r="FT225" i="4" s="1"/>
  <c r="CW225" i="4"/>
  <c r="FS225" i="4" s="1"/>
  <c r="CV225" i="4"/>
  <c r="FR225" i="4" s="1"/>
  <c r="CU225" i="4"/>
  <c r="FQ225" i="4" s="1"/>
  <c r="CT225" i="4"/>
  <c r="FP225" i="4" s="1"/>
  <c r="CS225" i="4"/>
  <c r="FO225" i="4" s="1"/>
  <c r="CR225" i="4"/>
  <c r="FN225" i="4" s="1"/>
  <c r="CQ225" i="4"/>
  <c r="FM225" i="4" s="1"/>
  <c r="CP225" i="4"/>
  <c r="FL225" i="4" s="1"/>
  <c r="FK224" i="4"/>
  <c r="FC224" i="4"/>
  <c r="FB224" i="4"/>
  <c r="FA224" i="4"/>
  <c r="EZ224" i="4"/>
  <c r="EY224" i="4"/>
  <c r="EX224" i="4"/>
  <c r="EW224" i="4"/>
  <c r="EV224" i="4"/>
  <c r="EU224" i="4"/>
  <c r="ET224" i="4"/>
  <c r="ES224" i="4"/>
  <c r="ER224" i="4"/>
  <c r="EQ224" i="4"/>
  <c r="EP224" i="4"/>
  <c r="EO224" i="4"/>
  <c r="EN224" i="4"/>
  <c r="EM224" i="4"/>
  <c r="EL224" i="4"/>
  <c r="EK224" i="4"/>
  <c r="EJ224" i="4"/>
  <c r="EI224" i="4"/>
  <c r="EH224" i="4"/>
  <c r="EG224" i="4"/>
  <c r="EF224" i="4"/>
  <c r="EE224" i="4"/>
  <c r="ED224" i="4"/>
  <c r="EC224" i="4"/>
  <c r="EB224" i="4"/>
  <c r="EA224" i="4"/>
  <c r="DZ224" i="4"/>
  <c r="DY224" i="4"/>
  <c r="DX224" i="4"/>
  <c r="DW224" i="4"/>
  <c r="DV224" i="4"/>
  <c r="DU224" i="4"/>
  <c r="DT224" i="4"/>
  <c r="DS224" i="4"/>
  <c r="DR224" i="4"/>
  <c r="DQ224" i="4"/>
  <c r="DP224" i="4"/>
  <c r="DO224" i="4"/>
  <c r="DN224" i="4"/>
  <c r="DM224" i="4"/>
  <c r="DL224" i="4"/>
  <c r="DK224" i="4"/>
  <c r="DJ224" i="4"/>
  <c r="DI224" i="4"/>
  <c r="DH224" i="4"/>
  <c r="DG224" i="4"/>
  <c r="DF224" i="4"/>
  <c r="DE224" i="4"/>
  <c r="GA224" i="4" s="1"/>
  <c r="DD224" i="4"/>
  <c r="FZ224" i="4" s="1"/>
  <c r="DC224" i="4"/>
  <c r="FY224" i="4" s="1"/>
  <c r="DB224" i="4"/>
  <c r="FX224" i="4" s="1"/>
  <c r="DA224" i="4"/>
  <c r="FW224" i="4" s="1"/>
  <c r="CZ224" i="4"/>
  <c r="FV224" i="4" s="1"/>
  <c r="CY224" i="4"/>
  <c r="FU224" i="4" s="1"/>
  <c r="CX224" i="4"/>
  <c r="FT224" i="4" s="1"/>
  <c r="CW224" i="4"/>
  <c r="FS224" i="4" s="1"/>
  <c r="CV224" i="4"/>
  <c r="FR224" i="4" s="1"/>
  <c r="CU224" i="4"/>
  <c r="FQ224" i="4" s="1"/>
  <c r="CT224" i="4"/>
  <c r="FP224" i="4" s="1"/>
  <c r="CS224" i="4"/>
  <c r="FO224" i="4" s="1"/>
  <c r="CR224" i="4"/>
  <c r="FN224" i="4" s="1"/>
  <c r="CQ224" i="4"/>
  <c r="FM224" i="4" s="1"/>
  <c r="CP224" i="4"/>
  <c r="FL224" i="4" s="1"/>
  <c r="FK223" i="4"/>
  <c r="FC223" i="4"/>
  <c r="FB223" i="4"/>
  <c r="FA223" i="4"/>
  <c r="EZ223" i="4"/>
  <c r="EY223" i="4"/>
  <c r="EX223" i="4"/>
  <c r="EW223" i="4"/>
  <c r="EV223" i="4"/>
  <c r="EU223" i="4"/>
  <c r="ET223" i="4"/>
  <c r="ES223" i="4"/>
  <c r="ER223" i="4"/>
  <c r="EQ223" i="4"/>
  <c r="EP223" i="4"/>
  <c r="EO223" i="4"/>
  <c r="EN223" i="4"/>
  <c r="EM223" i="4"/>
  <c r="EL223" i="4"/>
  <c r="EK223" i="4"/>
  <c r="EJ223" i="4"/>
  <c r="EI223" i="4"/>
  <c r="EH223" i="4"/>
  <c r="EG223" i="4"/>
  <c r="EF223" i="4"/>
  <c r="EE223" i="4"/>
  <c r="ED223" i="4"/>
  <c r="EC223" i="4"/>
  <c r="EB223" i="4"/>
  <c r="EA223" i="4"/>
  <c r="DZ223" i="4"/>
  <c r="DY223" i="4"/>
  <c r="DX223" i="4"/>
  <c r="DW223" i="4"/>
  <c r="DV223" i="4"/>
  <c r="DU223" i="4"/>
  <c r="DT223" i="4"/>
  <c r="DS223" i="4"/>
  <c r="DR223" i="4"/>
  <c r="DQ223" i="4"/>
  <c r="DP223" i="4"/>
  <c r="DO223" i="4"/>
  <c r="DN223" i="4"/>
  <c r="DM223" i="4"/>
  <c r="DL223" i="4"/>
  <c r="DK223" i="4"/>
  <c r="DJ223" i="4"/>
  <c r="DI223" i="4"/>
  <c r="DH223" i="4"/>
  <c r="DG223" i="4"/>
  <c r="DF223" i="4"/>
  <c r="DE223" i="4"/>
  <c r="GA223" i="4" s="1"/>
  <c r="DD223" i="4"/>
  <c r="FZ223" i="4" s="1"/>
  <c r="DC223" i="4"/>
  <c r="FY223" i="4" s="1"/>
  <c r="DB223" i="4"/>
  <c r="FX223" i="4" s="1"/>
  <c r="DA223" i="4"/>
  <c r="FW223" i="4" s="1"/>
  <c r="CZ223" i="4"/>
  <c r="FV223" i="4" s="1"/>
  <c r="CY223" i="4"/>
  <c r="FU223" i="4" s="1"/>
  <c r="CX223" i="4"/>
  <c r="FT223" i="4" s="1"/>
  <c r="CW223" i="4"/>
  <c r="FS223" i="4" s="1"/>
  <c r="CV223" i="4"/>
  <c r="FR223" i="4" s="1"/>
  <c r="CU223" i="4"/>
  <c r="FQ223" i="4" s="1"/>
  <c r="CT223" i="4"/>
  <c r="FP223" i="4" s="1"/>
  <c r="CS223" i="4"/>
  <c r="FO223" i="4" s="1"/>
  <c r="CR223" i="4"/>
  <c r="FN223" i="4" s="1"/>
  <c r="CQ223" i="4"/>
  <c r="FM223" i="4" s="1"/>
  <c r="CP223" i="4"/>
  <c r="FL223" i="4" s="1"/>
  <c r="FK222" i="4"/>
  <c r="FC222" i="4"/>
  <c r="FB222" i="4"/>
  <c r="FA222" i="4"/>
  <c r="EZ222" i="4"/>
  <c r="EY222" i="4"/>
  <c r="EX222" i="4"/>
  <c r="EW222" i="4"/>
  <c r="EV222" i="4"/>
  <c r="EU222" i="4"/>
  <c r="ET222" i="4"/>
  <c r="ES222" i="4"/>
  <c r="ER222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GA222" i="4" s="1"/>
  <c r="DD222" i="4"/>
  <c r="FZ222" i="4" s="1"/>
  <c r="DC222" i="4"/>
  <c r="FY222" i="4" s="1"/>
  <c r="DB222" i="4"/>
  <c r="FX222" i="4" s="1"/>
  <c r="DA222" i="4"/>
  <c r="FW222" i="4" s="1"/>
  <c r="CZ222" i="4"/>
  <c r="FV222" i="4" s="1"/>
  <c r="CY222" i="4"/>
  <c r="FU222" i="4" s="1"/>
  <c r="CX222" i="4"/>
  <c r="FT222" i="4" s="1"/>
  <c r="CW222" i="4"/>
  <c r="FS222" i="4" s="1"/>
  <c r="CV222" i="4"/>
  <c r="FR222" i="4" s="1"/>
  <c r="CU222" i="4"/>
  <c r="FQ222" i="4" s="1"/>
  <c r="CT222" i="4"/>
  <c r="FP222" i="4" s="1"/>
  <c r="CS222" i="4"/>
  <c r="FO222" i="4" s="1"/>
  <c r="CR222" i="4"/>
  <c r="FN222" i="4" s="1"/>
  <c r="CQ222" i="4"/>
  <c r="FM222" i="4" s="1"/>
  <c r="CP222" i="4"/>
  <c r="FL222" i="4" s="1"/>
  <c r="FK221" i="4"/>
  <c r="FC221" i="4"/>
  <c r="FB221" i="4"/>
  <c r="FA221" i="4"/>
  <c r="EZ221" i="4"/>
  <c r="EY221" i="4"/>
  <c r="EX221" i="4"/>
  <c r="EW221" i="4"/>
  <c r="EV221" i="4"/>
  <c r="EU221" i="4"/>
  <c r="ET221" i="4"/>
  <c r="ES221" i="4"/>
  <c r="ER221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GA221" i="4" s="1"/>
  <c r="DD221" i="4"/>
  <c r="FZ221" i="4" s="1"/>
  <c r="DC221" i="4"/>
  <c r="FY221" i="4" s="1"/>
  <c r="DB221" i="4"/>
  <c r="FX221" i="4" s="1"/>
  <c r="DA221" i="4"/>
  <c r="FW221" i="4" s="1"/>
  <c r="CZ221" i="4"/>
  <c r="FV221" i="4" s="1"/>
  <c r="CY221" i="4"/>
  <c r="FU221" i="4" s="1"/>
  <c r="CX221" i="4"/>
  <c r="FT221" i="4" s="1"/>
  <c r="CW221" i="4"/>
  <c r="FS221" i="4" s="1"/>
  <c r="CV221" i="4"/>
  <c r="FR221" i="4" s="1"/>
  <c r="CU221" i="4"/>
  <c r="FQ221" i="4" s="1"/>
  <c r="CT221" i="4"/>
  <c r="FP221" i="4" s="1"/>
  <c r="CS221" i="4"/>
  <c r="FO221" i="4" s="1"/>
  <c r="CR221" i="4"/>
  <c r="FN221" i="4" s="1"/>
  <c r="CQ221" i="4"/>
  <c r="FM221" i="4" s="1"/>
  <c r="CP221" i="4"/>
  <c r="FL221" i="4" s="1"/>
  <c r="FK220" i="4"/>
  <c r="FC220" i="4"/>
  <c r="FB220" i="4"/>
  <c r="FA220" i="4"/>
  <c r="EZ220" i="4"/>
  <c r="EY220" i="4"/>
  <c r="EX220" i="4"/>
  <c r="EW220" i="4"/>
  <c r="EV220" i="4"/>
  <c r="EU220" i="4"/>
  <c r="ET220" i="4"/>
  <c r="ES220" i="4"/>
  <c r="ER220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GA220" i="4" s="1"/>
  <c r="DD220" i="4"/>
  <c r="FZ220" i="4" s="1"/>
  <c r="DC220" i="4"/>
  <c r="FY220" i="4" s="1"/>
  <c r="DB220" i="4"/>
  <c r="FX220" i="4" s="1"/>
  <c r="DA220" i="4"/>
  <c r="FW220" i="4" s="1"/>
  <c r="CZ220" i="4"/>
  <c r="FV220" i="4" s="1"/>
  <c r="CY220" i="4"/>
  <c r="FU220" i="4" s="1"/>
  <c r="CX220" i="4"/>
  <c r="FT220" i="4" s="1"/>
  <c r="CW220" i="4"/>
  <c r="FS220" i="4" s="1"/>
  <c r="CV220" i="4"/>
  <c r="FR220" i="4" s="1"/>
  <c r="CU220" i="4"/>
  <c r="FQ220" i="4" s="1"/>
  <c r="CT220" i="4"/>
  <c r="FP220" i="4" s="1"/>
  <c r="CS220" i="4"/>
  <c r="FO220" i="4" s="1"/>
  <c r="CR220" i="4"/>
  <c r="FN220" i="4" s="1"/>
  <c r="CQ220" i="4"/>
  <c r="FM220" i="4" s="1"/>
  <c r="CP220" i="4"/>
  <c r="FL220" i="4" s="1"/>
  <c r="FK219" i="4"/>
  <c r="FC219" i="4"/>
  <c r="FB219" i="4"/>
  <c r="FA219" i="4"/>
  <c r="EZ219" i="4"/>
  <c r="EY219" i="4"/>
  <c r="EX219" i="4"/>
  <c r="EW219" i="4"/>
  <c r="EV219" i="4"/>
  <c r="EU219" i="4"/>
  <c r="ET219" i="4"/>
  <c r="ES219" i="4"/>
  <c r="ER219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GA219" i="4" s="1"/>
  <c r="DD219" i="4"/>
  <c r="FZ219" i="4" s="1"/>
  <c r="DC219" i="4"/>
  <c r="FY219" i="4" s="1"/>
  <c r="DB219" i="4"/>
  <c r="FX219" i="4" s="1"/>
  <c r="DA219" i="4"/>
  <c r="FW219" i="4" s="1"/>
  <c r="CZ219" i="4"/>
  <c r="FV219" i="4" s="1"/>
  <c r="CY219" i="4"/>
  <c r="FU219" i="4" s="1"/>
  <c r="CX219" i="4"/>
  <c r="FT219" i="4" s="1"/>
  <c r="CW219" i="4"/>
  <c r="FS219" i="4" s="1"/>
  <c r="CV219" i="4"/>
  <c r="FR219" i="4" s="1"/>
  <c r="CU219" i="4"/>
  <c r="FQ219" i="4" s="1"/>
  <c r="CT219" i="4"/>
  <c r="FP219" i="4" s="1"/>
  <c r="CS219" i="4"/>
  <c r="FO219" i="4" s="1"/>
  <c r="CR219" i="4"/>
  <c r="FN219" i="4" s="1"/>
  <c r="CQ219" i="4"/>
  <c r="FM219" i="4" s="1"/>
  <c r="CP219" i="4"/>
  <c r="FL219" i="4" s="1"/>
  <c r="FK218" i="4"/>
  <c r="FC218" i="4"/>
  <c r="FB218" i="4"/>
  <c r="FA218" i="4"/>
  <c r="EZ218" i="4"/>
  <c r="EY218" i="4"/>
  <c r="EX218" i="4"/>
  <c r="EW218" i="4"/>
  <c r="EV218" i="4"/>
  <c r="EU218" i="4"/>
  <c r="ET218" i="4"/>
  <c r="ES218" i="4"/>
  <c r="ER218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GA218" i="4" s="1"/>
  <c r="DD218" i="4"/>
  <c r="FZ218" i="4" s="1"/>
  <c r="DC218" i="4"/>
  <c r="FY218" i="4" s="1"/>
  <c r="DB218" i="4"/>
  <c r="FX218" i="4" s="1"/>
  <c r="DA218" i="4"/>
  <c r="FW218" i="4" s="1"/>
  <c r="CZ218" i="4"/>
  <c r="FV218" i="4" s="1"/>
  <c r="CY218" i="4"/>
  <c r="FU218" i="4" s="1"/>
  <c r="CX218" i="4"/>
  <c r="FT218" i="4" s="1"/>
  <c r="CW218" i="4"/>
  <c r="FS218" i="4" s="1"/>
  <c r="CV218" i="4"/>
  <c r="FR218" i="4" s="1"/>
  <c r="CU218" i="4"/>
  <c r="FQ218" i="4" s="1"/>
  <c r="CT218" i="4"/>
  <c r="FP218" i="4" s="1"/>
  <c r="CS218" i="4"/>
  <c r="FO218" i="4" s="1"/>
  <c r="CR218" i="4"/>
  <c r="FN218" i="4" s="1"/>
  <c r="CQ218" i="4"/>
  <c r="FM218" i="4" s="1"/>
  <c r="CP218" i="4"/>
  <c r="FL218" i="4" s="1"/>
  <c r="FK217" i="4"/>
  <c r="FC217" i="4"/>
  <c r="FB217" i="4"/>
  <c r="FA217" i="4"/>
  <c r="EZ217" i="4"/>
  <c r="EY217" i="4"/>
  <c r="EX217" i="4"/>
  <c r="EW217" i="4"/>
  <c r="EV217" i="4"/>
  <c r="EU217" i="4"/>
  <c r="ET217" i="4"/>
  <c r="ES217" i="4"/>
  <c r="ER217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GA217" i="4" s="1"/>
  <c r="DD217" i="4"/>
  <c r="FZ217" i="4" s="1"/>
  <c r="DC217" i="4"/>
  <c r="FY217" i="4" s="1"/>
  <c r="DB217" i="4"/>
  <c r="FX217" i="4" s="1"/>
  <c r="DA217" i="4"/>
  <c r="FW217" i="4" s="1"/>
  <c r="CZ217" i="4"/>
  <c r="FV217" i="4" s="1"/>
  <c r="CY217" i="4"/>
  <c r="FU217" i="4" s="1"/>
  <c r="CX217" i="4"/>
  <c r="FT217" i="4" s="1"/>
  <c r="CW217" i="4"/>
  <c r="FS217" i="4" s="1"/>
  <c r="CV217" i="4"/>
  <c r="FR217" i="4" s="1"/>
  <c r="CU217" i="4"/>
  <c r="FQ217" i="4" s="1"/>
  <c r="CT217" i="4"/>
  <c r="FP217" i="4" s="1"/>
  <c r="CS217" i="4"/>
  <c r="FO217" i="4" s="1"/>
  <c r="CR217" i="4"/>
  <c r="FN217" i="4" s="1"/>
  <c r="CQ217" i="4"/>
  <c r="FM217" i="4" s="1"/>
  <c r="CP217" i="4"/>
  <c r="FL217" i="4" s="1"/>
  <c r="FK216" i="4"/>
  <c r="FC216" i="4"/>
  <c r="FB216" i="4"/>
  <c r="FA216" i="4"/>
  <c r="EZ216" i="4"/>
  <c r="EY216" i="4"/>
  <c r="EX216" i="4"/>
  <c r="EW216" i="4"/>
  <c r="EV216" i="4"/>
  <c r="EU216" i="4"/>
  <c r="ET216" i="4"/>
  <c r="ES216" i="4"/>
  <c r="ER216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GA216" i="4" s="1"/>
  <c r="DD216" i="4"/>
  <c r="FZ216" i="4" s="1"/>
  <c r="DC216" i="4"/>
  <c r="FY216" i="4" s="1"/>
  <c r="DB216" i="4"/>
  <c r="FX216" i="4" s="1"/>
  <c r="DA216" i="4"/>
  <c r="FW216" i="4" s="1"/>
  <c r="CZ216" i="4"/>
  <c r="FV216" i="4" s="1"/>
  <c r="CY216" i="4"/>
  <c r="FU216" i="4" s="1"/>
  <c r="CX216" i="4"/>
  <c r="FT216" i="4" s="1"/>
  <c r="CW216" i="4"/>
  <c r="FS216" i="4" s="1"/>
  <c r="CV216" i="4"/>
  <c r="FR216" i="4" s="1"/>
  <c r="CU216" i="4"/>
  <c r="FQ216" i="4" s="1"/>
  <c r="CT216" i="4"/>
  <c r="FP216" i="4" s="1"/>
  <c r="CS216" i="4"/>
  <c r="FO216" i="4" s="1"/>
  <c r="CR216" i="4"/>
  <c r="FN216" i="4" s="1"/>
  <c r="CQ216" i="4"/>
  <c r="FM216" i="4" s="1"/>
  <c r="CP216" i="4"/>
  <c r="FL216" i="4" s="1"/>
  <c r="FK215" i="4"/>
  <c r="FC215" i="4"/>
  <c r="FB215" i="4"/>
  <c r="FA215" i="4"/>
  <c r="EZ215" i="4"/>
  <c r="EY215" i="4"/>
  <c r="EX215" i="4"/>
  <c r="EW215" i="4"/>
  <c r="EV215" i="4"/>
  <c r="EU215" i="4"/>
  <c r="ET215" i="4"/>
  <c r="ES215" i="4"/>
  <c r="ER215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GA215" i="4" s="1"/>
  <c r="DD215" i="4"/>
  <c r="FZ215" i="4" s="1"/>
  <c r="DC215" i="4"/>
  <c r="FY215" i="4" s="1"/>
  <c r="DB215" i="4"/>
  <c r="FX215" i="4" s="1"/>
  <c r="DA215" i="4"/>
  <c r="FW215" i="4" s="1"/>
  <c r="CZ215" i="4"/>
  <c r="FV215" i="4" s="1"/>
  <c r="CY215" i="4"/>
  <c r="FU215" i="4" s="1"/>
  <c r="CX215" i="4"/>
  <c r="FT215" i="4" s="1"/>
  <c r="CW215" i="4"/>
  <c r="FS215" i="4" s="1"/>
  <c r="CV215" i="4"/>
  <c r="FR215" i="4" s="1"/>
  <c r="CU215" i="4"/>
  <c r="FQ215" i="4" s="1"/>
  <c r="CT215" i="4"/>
  <c r="FP215" i="4" s="1"/>
  <c r="CS215" i="4"/>
  <c r="FO215" i="4" s="1"/>
  <c r="CR215" i="4"/>
  <c r="FN215" i="4" s="1"/>
  <c r="CQ215" i="4"/>
  <c r="FM215" i="4" s="1"/>
  <c r="CP215" i="4"/>
  <c r="FL215" i="4" s="1"/>
  <c r="FK214" i="4"/>
  <c r="FC214" i="4"/>
  <c r="FB214" i="4"/>
  <c r="FA214" i="4"/>
  <c r="EZ214" i="4"/>
  <c r="EY214" i="4"/>
  <c r="EX214" i="4"/>
  <c r="EW214" i="4"/>
  <c r="EV214" i="4"/>
  <c r="EU214" i="4"/>
  <c r="ET214" i="4"/>
  <c r="ES214" i="4"/>
  <c r="ER214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GA214" i="4" s="1"/>
  <c r="DD214" i="4"/>
  <c r="FZ214" i="4" s="1"/>
  <c r="DC214" i="4"/>
  <c r="FY214" i="4" s="1"/>
  <c r="DB214" i="4"/>
  <c r="FX214" i="4" s="1"/>
  <c r="DA214" i="4"/>
  <c r="FW214" i="4" s="1"/>
  <c r="CZ214" i="4"/>
  <c r="FV214" i="4" s="1"/>
  <c r="CY214" i="4"/>
  <c r="FU214" i="4" s="1"/>
  <c r="CX214" i="4"/>
  <c r="FT214" i="4" s="1"/>
  <c r="CW214" i="4"/>
  <c r="FS214" i="4" s="1"/>
  <c r="CV214" i="4"/>
  <c r="FR214" i="4" s="1"/>
  <c r="CU214" i="4"/>
  <c r="FQ214" i="4" s="1"/>
  <c r="CT214" i="4"/>
  <c r="FP214" i="4" s="1"/>
  <c r="CS214" i="4"/>
  <c r="FO214" i="4" s="1"/>
  <c r="CR214" i="4"/>
  <c r="FN214" i="4" s="1"/>
  <c r="CQ214" i="4"/>
  <c r="FM214" i="4" s="1"/>
  <c r="CP214" i="4"/>
  <c r="FL214" i="4" s="1"/>
  <c r="FK213" i="4"/>
  <c r="FC213" i="4"/>
  <c r="FB213" i="4"/>
  <c r="FA213" i="4"/>
  <c r="EZ213" i="4"/>
  <c r="EY213" i="4"/>
  <c r="EX213" i="4"/>
  <c r="EW213" i="4"/>
  <c r="EV213" i="4"/>
  <c r="EU213" i="4"/>
  <c r="ET213" i="4"/>
  <c r="ES213" i="4"/>
  <c r="ER213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GA213" i="4" s="1"/>
  <c r="DD213" i="4"/>
  <c r="FZ213" i="4" s="1"/>
  <c r="DC213" i="4"/>
  <c r="FY213" i="4" s="1"/>
  <c r="DB213" i="4"/>
  <c r="FX213" i="4" s="1"/>
  <c r="DA213" i="4"/>
  <c r="FW213" i="4" s="1"/>
  <c r="CZ213" i="4"/>
  <c r="FV213" i="4" s="1"/>
  <c r="CY213" i="4"/>
  <c r="FU213" i="4" s="1"/>
  <c r="CX213" i="4"/>
  <c r="FT213" i="4" s="1"/>
  <c r="CW213" i="4"/>
  <c r="FS213" i="4" s="1"/>
  <c r="CV213" i="4"/>
  <c r="FR213" i="4" s="1"/>
  <c r="CU213" i="4"/>
  <c r="FQ213" i="4" s="1"/>
  <c r="CT213" i="4"/>
  <c r="FP213" i="4" s="1"/>
  <c r="CS213" i="4"/>
  <c r="FO213" i="4" s="1"/>
  <c r="CR213" i="4"/>
  <c r="FN213" i="4" s="1"/>
  <c r="CQ213" i="4"/>
  <c r="FM213" i="4" s="1"/>
  <c r="CP213" i="4"/>
  <c r="FL213" i="4" s="1"/>
  <c r="FK212" i="4"/>
  <c r="FC212" i="4"/>
  <c r="FB212" i="4"/>
  <c r="FA212" i="4"/>
  <c r="EZ212" i="4"/>
  <c r="EY212" i="4"/>
  <c r="EX212" i="4"/>
  <c r="EW212" i="4"/>
  <c r="EV212" i="4"/>
  <c r="EU212" i="4"/>
  <c r="ET212" i="4"/>
  <c r="ES212" i="4"/>
  <c r="ER212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GA212" i="4" s="1"/>
  <c r="DD212" i="4"/>
  <c r="FZ212" i="4" s="1"/>
  <c r="DC212" i="4"/>
  <c r="FY212" i="4" s="1"/>
  <c r="DB212" i="4"/>
  <c r="FX212" i="4" s="1"/>
  <c r="DA212" i="4"/>
  <c r="FW212" i="4" s="1"/>
  <c r="CZ212" i="4"/>
  <c r="FV212" i="4" s="1"/>
  <c r="CY212" i="4"/>
  <c r="FU212" i="4" s="1"/>
  <c r="CX212" i="4"/>
  <c r="FT212" i="4" s="1"/>
  <c r="CW212" i="4"/>
  <c r="FS212" i="4" s="1"/>
  <c r="CV212" i="4"/>
  <c r="FR212" i="4" s="1"/>
  <c r="CU212" i="4"/>
  <c r="FQ212" i="4" s="1"/>
  <c r="CT212" i="4"/>
  <c r="FP212" i="4" s="1"/>
  <c r="CS212" i="4"/>
  <c r="FO212" i="4" s="1"/>
  <c r="CR212" i="4"/>
  <c r="FN212" i="4" s="1"/>
  <c r="CQ212" i="4"/>
  <c r="FM212" i="4" s="1"/>
  <c r="CP212" i="4"/>
  <c r="FL212" i="4" s="1"/>
  <c r="FK211" i="4"/>
  <c r="FC211" i="4"/>
  <c r="FB211" i="4"/>
  <c r="FA211" i="4"/>
  <c r="EZ211" i="4"/>
  <c r="EY211" i="4"/>
  <c r="EX211" i="4"/>
  <c r="EW211" i="4"/>
  <c r="EV211" i="4"/>
  <c r="EU211" i="4"/>
  <c r="ET211" i="4"/>
  <c r="ES211" i="4"/>
  <c r="ER211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GA211" i="4" s="1"/>
  <c r="DD211" i="4"/>
  <c r="FZ211" i="4" s="1"/>
  <c r="DC211" i="4"/>
  <c r="FY211" i="4" s="1"/>
  <c r="DB211" i="4"/>
  <c r="FX211" i="4" s="1"/>
  <c r="DA211" i="4"/>
  <c r="FW211" i="4" s="1"/>
  <c r="CZ211" i="4"/>
  <c r="FV211" i="4" s="1"/>
  <c r="CY211" i="4"/>
  <c r="FU211" i="4" s="1"/>
  <c r="CX211" i="4"/>
  <c r="FT211" i="4" s="1"/>
  <c r="CW211" i="4"/>
  <c r="FS211" i="4" s="1"/>
  <c r="CV211" i="4"/>
  <c r="FR211" i="4" s="1"/>
  <c r="CU211" i="4"/>
  <c r="FQ211" i="4" s="1"/>
  <c r="CT211" i="4"/>
  <c r="FP211" i="4" s="1"/>
  <c r="CS211" i="4"/>
  <c r="FO211" i="4" s="1"/>
  <c r="CR211" i="4"/>
  <c r="FN211" i="4" s="1"/>
  <c r="CQ211" i="4"/>
  <c r="FM211" i="4" s="1"/>
  <c r="CP211" i="4"/>
  <c r="FL211" i="4" s="1"/>
  <c r="FK210" i="4"/>
  <c r="FC210" i="4"/>
  <c r="FB210" i="4"/>
  <c r="FA210" i="4"/>
  <c r="EZ210" i="4"/>
  <c r="EY210" i="4"/>
  <c r="EX210" i="4"/>
  <c r="EW210" i="4"/>
  <c r="EV210" i="4"/>
  <c r="EU210" i="4"/>
  <c r="ET210" i="4"/>
  <c r="ES210" i="4"/>
  <c r="ER210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GA210" i="4" s="1"/>
  <c r="DD210" i="4"/>
  <c r="FZ210" i="4" s="1"/>
  <c r="DC210" i="4"/>
  <c r="FY210" i="4" s="1"/>
  <c r="DB210" i="4"/>
  <c r="FX210" i="4" s="1"/>
  <c r="DA210" i="4"/>
  <c r="FW210" i="4" s="1"/>
  <c r="CZ210" i="4"/>
  <c r="FV210" i="4" s="1"/>
  <c r="CY210" i="4"/>
  <c r="FU210" i="4" s="1"/>
  <c r="CX210" i="4"/>
  <c r="FT210" i="4" s="1"/>
  <c r="CW210" i="4"/>
  <c r="FS210" i="4" s="1"/>
  <c r="CV210" i="4"/>
  <c r="FR210" i="4" s="1"/>
  <c r="CU210" i="4"/>
  <c r="FQ210" i="4" s="1"/>
  <c r="CT210" i="4"/>
  <c r="FP210" i="4" s="1"/>
  <c r="CS210" i="4"/>
  <c r="FO210" i="4" s="1"/>
  <c r="CR210" i="4"/>
  <c r="FN210" i="4" s="1"/>
  <c r="CQ210" i="4"/>
  <c r="FM210" i="4" s="1"/>
  <c r="CP210" i="4"/>
  <c r="FL210" i="4" s="1"/>
  <c r="FK209" i="4"/>
  <c r="FC209" i="4"/>
  <c r="FB209" i="4"/>
  <c r="FA209" i="4"/>
  <c r="EZ209" i="4"/>
  <c r="EY209" i="4"/>
  <c r="EX209" i="4"/>
  <c r="EW209" i="4"/>
  <c r="EV209" i="4"/>
  <c r="EU209" i="4"/>
  <c r="ET209" i="4"/>
  <c r="ES209" i="4"/>
  <c r="ER209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GA209" i="4" s="1"/>
  <c r="DD209" i="4"/>
  <c r="FZ209" i="4" s="1"/>
  <c r="DC209" i="4"/>
  <c r="FY209" i="4" s="1"/>
  <c r="DB209" i="4"/>
  <c r="FX209" i="4" s="1"/>
  <c r="DA209" i="4"/>
  <c r="FW209" i="4" s="1"/>
  <c r="CZ209" i="4"/>
  <c r="FV209" i="4" s="1"/>
  <c r="CY209" i="4"/>
  <c r="FU209" i="4" s="1"/>
  <c r="CX209" i="4"/>
  <c r="FT209" i="4" s="1"/>
  <c r="CW209" i="4"/>
  <c r="FS209" i="4" s="1"/>
  <c r="CV209" i="4"/>
  <c r="FR209" i="4" s="1"/>
  <c r="CU209" i="4"/>
  <c r="FQ209" i="4" s="1"/>
  <c r="CT209" i="4"/>
  <c r="FP209" i="4" s="1"/>
  <c r="CS209" i="4"/>
  <c r="FO209" i="4" s="1"/>
  <c r="CR209" i="4"/>
  <c r="FN209" i="4" s="1"/>
  <c r="CQ209" i="4"/>
  <c r="FM209" i="4" s="1"/>
  <c r="CP209" i="4"/>
  <c r="FL209" i="4" s="1"/>
  <c r="FK208" i="4"/>
  <c r="FC208" i="4"/>
  <c r="FB208" i="4"/>
  <c r="FA208" i="4"/>
  <c r="EZ208" i="4"/>
  <c r="EY208" i="4"/>
  <c r="EX208" i="4"/>
  <c r="EW208" i="4"/>
  <c r="EV208" i="4"/>
  <c r="EU208" i="4"/>
  <c r="ET208" i="4"/>
  <c r="ES208" i="4"/>
  <c r="ER208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GA208" i="4" s="1"/>
  <c r="DD208" i="4"/>
  <c r="FZ208" i="4" s="1"/>
  <c r="DC208" i="4"/>
  <c r="FY208" i="4" s="1"/>
  <c r="DB208" i="4"/>
  <c r="FX208" i="4" s="1"/>
  <c r="DA208" i="4"/>
  <c r="FW208" i="4" s="1"/>
  <c r="CZ208" i="4"/>
  <c r="FV208" i="4" s="1"/>
  <c r="CY208" i="4"/>
  <c r="FU208" i="4" s="1"/>
  <c r="CX208" i="4"/>
  <c r="FT208" i="4" s="1"/>
  <c r="CW208" i="4"/>
  <c r="FS208" i="4" s="1"/>
  <c r="CV208" i="4"/>
  <c r="FR208" i="4" s="1"/>
  <c r="CU208" i="4"/>
  <c r="FQ208" i="4" s="1"/>
  <c r="CT208" i="4"/>
  <c r="FP208" i="4" s="1"/>
  <c r="CS208" i="4"/>
  <c r="FO208" i="4" s="1"/>
  <c r="CR208" i="4"/>
  <c r="FN208" i="4" s="1"/>
  <c r="CQ208" i="4"/>
  <c r="FM208" i="4" s="1"/>
  <c r="CP208" i="4"/>
  <c r="FL208" i="4" s="1"/>
  <c r="FK207" i="4"/>
  <c r="FC207" i="4"/>
  <c r="FB207" i="4"/>
  <c r="FA207" i="4"/>
  <c r="EZ207" i="4"/>
  <c r="EY207" i="4"/>
  <c r="EX207" i="4"/>
  <c r="EW207" i="4"/>
  <c r="EV207" i="4"/>
  <c r="EU207" i="4"/>
  <c r="ET207" i="4"/>
  <c r="ES207" i="4"/>
  <c r="ER207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GA207" i="4" s="1"/>
  <c r="DD207" i="4"/>
  <c r="FZ207" i="4" s="1"/>
  <c r="DC207" i="4"/>
  <c r="FY207" i="4" s="1"/>
  <c r="DB207" i="4"/>
  <c r="FX207" i="4" s="1"/>
  <c r="DA207" i="4"/>
  <c r="FW207" i="4" s="1"/>
  <c r="CZ207" i="4"/>
  <c r="FV207" i="4" s="1"/>
  <c r="CY207" i="4"/>
  <c r="FU207" i="4" s="1"/>
  <c r="CX207" i="4"/>
  <c r="FT207" i="4" s="1"/>
  <c r="CW207" i="4"/>
  <c r="FS207" i="4" s="1"/>
  <c r="CV207" i="4"/>
  <c r="FR207" i="4" s="1"/>
  <c r="CU207" i="4"/>
  <c r="FQ207" i="4" s="1"/>
  <c r="CT207" i="4"/>
  <c r="FP207" i="4" s="1"/>
  <c r="CS207" i="4"/>
  <c r="FO207" i="4" s="1"/>
  <c r="CR207" i="4"/>
  <c r="FN207" i="4" s="1"/>
  <c r="CQ207" i="4"/>
  <c r="FM207" i="4" s="1"/>
  <c r="CP207" i="4"/>
  <c r="FL207" i="4" s="1"/>
  <c r="FK206" i="4"/>
  <c r="FC206" i="4"/>
  <c r="FB206" i="4"/>
  <c r="FA206" i="4"/>
  <c r="EZ206" i="4"/>
  <c r="EY206" i="4"/>
  <c r="EX206" i="4"/>
  <c r="EW206" i="4"/>
  <c r="EV206" i="4"/>
  <c r="EU206" i="4"/>
  <c r="ET206" i="4"/>
  <c r="ES206" i="4"/>
  <c r="ER206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GA206" i="4" s="1"/>
  <c r="DD206" i="4"/>
  <c r="FZ206" i="4" s="1"/>
  <c r="DC206" i="4"/>
  <c r="FY206" i="4" s="1"/>
  <c r="DB206" i="4"/>
  <c r="FX206" i="4" s="1"/>
  <c r="DA206" i="4"/>
  <c r="FW206" i="4" s="1"/>
  <c r="CZ206" i="4"/>
  <c r="FV206" i="4" s="1"/>
  <c r="CY206" i="4"/>
  <c r="FU206" i="4" s="1"/>
  <c r="CX206" i="4"/>
  <c r="FT206" i="4" s="1"/>
  <c r="CW206" i="4"/>
  <c r="FS206" i="4" s="1"/>
  <c r="CV206" i="4"/>
  <c r="FR206" i="4" s="1"/>
  <c r="CU206" i="4"/>
  <c r="FQ206" i="4" s="1"/>
  <c r="CT206" i="4"/>
  <c r="FP206" i="4" s="1"/>
  <c r="CS206" i="4"/>
  <c r="FO206" i="4" s="1"/>
  <c r="CR206" i="4"/>
  <c r="FN206" i="4" s="1"/>
  <c r="CQ206" i="4"/>
  <c r="FM206" i="4" s="1"/>
  <c r="CP206" i="4"/>
  <c r="FL206" i="4" s="1"/>
  <c r="FK205" i="4"/>
  <c r="FC205" i="4"/>
  <c r="FB205" i="4"/>
  <c r="FA205" i="4"/>
  <c r="EZ205" i="4"/>
  <c r="EY205" i="4"/>
  <c r="EX205" i="4"/>
  <c r="EW205" i="4"/>
  <c r="EV205" i="4"/>
  <c r="EU205" i="4"/>
  <c r="ET205" i="4"/>
  <c r="ES205" i="4"/>
  <c r="ER205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GA205" i="4" s="1"/>
  <c r="DD205" i="4"/>
  <c r="FZ205" i="4" s="1"/>
  <c r="DC205" i="4"/>
  <c r="FY205" i="4" s="1"/>
  <c r="DB205" i="4"/>
  <c r="FX205" i="4" s="1"/>
  <c r="DA205" i="4"/>
  <c r="FW205" i="4" s="1"/>
  <c r="CZ205" i="4"/>
  <c r="FV205" i="4" s="1"/>
  <c r="CY205" i="4"/>
  <c r="FU205" i="4" s="1"/>
  <c r="CX205" i="4"/>
  <c r="FT205" i="4" s="1"/>
  <c r="CW205" i="4"/>
  <c r="FS205" i="4" s="1"/>
  <c r="CV205" i="4"/>
  <c r="FR205" i="4" s="1"/>
  <c r="CU205" i="4"/>
  <c r="FQ205" i="4" s="1"/>
  <c r="CT205" i="4"/>
  <c r="FP205" i="4" s="1"/>
  <c r="CS205" i="4"/>
  <c r="FO205" i="4" s="1"/>
  <c r="CR205" i="4"/>
  <c r="FN205" i="4" s="1"/>
  <c r="CQ205" i="4"/>
  <c r="FM205" i="4" s="1"/>
  <c r="CP205" i="4"/>
  <c r="FL205" i="4" s="1"/>
  <c r="FK204" i="4"/>
  <c r="FC204" i="4"/>
  <c r="FB204" i="4"/>
  <c r="FA204" i="4"/>
  <c r="EZ204" i="4"/>
  <c r="EY204" i="4"/>
  <c r="EX204" i="4"/>
  <c r="EW204" i="4"/>
  <c r="EV204" i="4"/>
  <c r="EU204" i="4"/>
  <c r="ET204" i="4"/>
  <c r="ES204" i="4"/>
  <c r="ER204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GA204" i="4" s="1"/>
  <c r="DD204" i="4"/>
  <c r="FZ204" i="4" s="1"/>
  <c r="DC204" i="4"/>
  <c r="FY204" i="4" s="1"/>
  <c r="DB204" i="4"/>
  <c r="FX204" i="4" s="1"/>
  <c r="DA204" i="4"/>
  <c r="FW204" i="4" s="1"/>
  <c r="CZ204" i="4"/>
  <c r="FV204" i="4" s="1"/>
  <c r="CY204" i="4"/>
  <c r="FU204" i="4" s="1"/>
  <c r="CX204" i="4"/>
  <c r="FT204" i="4" s="1"/>
  <c r="CW204" i="4"/>
  <c r="FS204" i="4" s="1"/>
  <c r="CV204" i="4"/>
  <c r="FR204" i="4" s="1"/>
  <c r="CU204" i="4"/>
  <c r="FQ204" i="4" s="1"/>
  <c r="CT204" i="4"/>
  <c r="FP204" i="4" s="1"/>
  <c r="CS204" i="4"/>
  <c r="FO204" i="4" s="1"/>
  <c r="CR204" i="4"/>
  <c r="FN204" i="4" s="1"/>
  <c r="CQ204" i="4"/>
  <c r="FM204" i="4" s="1"/>
  <c r="CP204" i="4"/>
  <c r="FL204" i="4" s="1"/>
  <c r="FK203" i="4"/>
  <c r="FC203" i="4"/>
  <c r="FB203" i="4"/>
  <c r="FA203" i="4"/>
  <c r="EZ203" i="4"/>
  <c r="EY203" i="4"/>
  <c r="EX203" i="4"/>
  <c r="EW203" i="4"/>
  <c r="EV203" i="4"/>
  <c r="EU203" i="4"/>
  <c r="ET203" i="4"/>
  <c r="ES203" i="4"/>
  <c r="ER203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GA203" i="4" s="1"/>
  <c r="DD203" i="4"/>
  <c r="FZ203" i="4" s="1"/>
  <c r="DC203" i="4"/>
  <c r="FY203" i="4" s="1"/>
  <c r="DB203" i="4"/>
  <c r="FX203" i="4" s="1"/>
  <c r="DA203" i="4"/>
  <c r="FW203" i="4" s="1"/>
  <c r="CZ203" i="4"/>
  <c r="FV203" i="4" s="1"/>
  <c r="CY203" i="4"/>
  <c r="FU203" i="4" s="1"/>
  <c r="CX203" i="4"/>
  <c r="FT203" i="4" s="1"/>
  <c r="CW203" i="4"/>
  <c r="FS203" i="4" s="1"/>
  <c r="CV203" i="4"/>
  <c r="FR203" i="4" s="1"/>
  <c r="CU203" i="4"/>
  <c r="FQ203" i="4" s="1"/>
  <c r="CT203" i="4"/>
  <c r="FP203" i="4" s="1"/>
  <c r="CS203" i="4"/>
  <c r="FO203" i="4" s="1"/>
  <c r="CR203" i="4"/>
  <c r="FN203" i="4" s="1"/>
  <c r="CQ203" i="4"/>
  <c r="FM203" i="4" s="1"/>
  <c r="CP203" i="4"/>
  <c r="FL203" i="4" s="1"/>
  <c r="FK202" i="4"/>
  <c r="FC202" i="4"/>
  <c r="FB202" i="4"/>
  <c r="FA202" i="4"/>
  <c r="EZ202" i="4"/>
  <c r="EY202" i="4"/>
  <c r="EX202" i="4"/>
  <c r="EW202" i="4"/>
  <c r="EV202" i="4"/>
  <c r="EU202" i="4"/>
  <c r="ET202" i="4"/>
  <c r="ES202" i="4"/>
  <c r="ER202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GA202" i="4" s="1"/>
  <c r="DD202" i="4"/>
  <c r="FZ202" i="4" s="1"/>
  <c r="DC202" i="4"/>
  <c r="FY202" i="4" s="1"/>
  <c r="DB202" i="4"/>
  <c r="FX202" i="4" s="1"/>
  <c r="DA202" i="4"/>
  <c r="FW202" i="4" s="1"/>
  <c r="CZ202" i="4"/>
  <c r="FV202" i="4" s="1"/>
  <c r="CY202" i="4"/>
  <c r="FU202" i="4" s="1"/>
  <c r="CX202" i="4"/>
  <c r="FT202" i="4" s="1"/>
  <c r="CW202" i="4"/>
  <c r="FS202" i="4" s="1"/>
  <c r="CV202" i="4"/>
  <c r="FR202" i="4" s="1"/>
  <c r="CU202" i="4"/>
  <c r="FQ202" i="4" s="1"/>
  <c r="CT202" i="4"/>
  <c r="FP202" i="4" s="1"/>
  <c r="CS202" i="4"/>
  <c r="FO202" i="4" s="1"/>
  <c r="CR202" i="4"/>
  <c r="FN202" i="4" s="1"/>
  <c r="CQ202" i="4"/>
  <c r="FM202" i="4" s="1"/>
  <c r="CP202" i="4"/>
  <c r="FL202" i="4" s="1"/>
  <c r="FK201" i="4"/>
  <c r="FC201" i="4"/>
  <c r="FB201" i="4"/>
  <c r="FA201" i="4"/>
  <c r="EZ201" i="4"/>
  <c r="EY201" i="4"/>
  <c r="EX201" i="4"/>
  <c r="EW201" i="4"/>
  <c r="EV201" i="4"/>
  <c r="EU201" i="4"/>
  <c r="ET201" i="4"/>
  <c r="ES201" i="4"/>
  <c r="ER201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GA201" i="4" s="1"/>
  <c r="DD201" i="4"/>
  <c r="FZ201" i="4" s="1"/>
  <c r="DC201" i="4"/>
  <c r="FY201" i="4" s="1"/>
  <c r="DB201" i="4"/>
  <c r="FX201" i="4" s="1"/>
  <c r="DA201" i="4"/>
  <c r="FW201" i="4" s="1"/>
  <c r="CZ201" i="4"/>
  <c r="FV201" i="4" s="1"/>
  <c r="CY201" i="4"/>
  <c r="FU201" i="4" s="1"/>
  <c r="CX201" i="4"/>
  <c r="FT201" i="4" s="1"/>
  <c r="CW201" i="4"/>
  <c r="FS201" i="4" s="1"/>
  <c r="CV201" i="4"/>
  <c r="FR201" i="4" s="1"/>
  <c r="CU201" i="4"/>
  <c r="FQ201" i="4" s="1"/>
  <c r="CT201" i="4"/>
  <c r="FP201" i="4" s="1"/>
  <c r="CS201" i="4"/>
  <c r="FO201" i="4" s="1"/>
  <c r="CR201" i="4"/>
  <c r="FN201" i="4" s="1"/>
  <c r="CQ201" i="4"/>
  <c r="FM201" i="4" s="1"/>
  <c r="CP201" i="4"/>
  <c r="FL201" i="4" s="1"/>
  <c r="FK200" i="4"/>
  <c r="FC200" i="4"/>
  <c r="FB200" i="4"/>
  <c r="FA200" i="4"/>
  <c r="EZ200" i="4"/>
  <c r="EY200" i="4"/>
  <c r="EX200" i="4"/>
  <c r="EW200" i="4"/>
  <c r="EV200" i="4"/>
  <c r="EU200" i="4"/>
  <c r="ET200" i="4"/>
  <c r="ES200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GA200" i="4" s="1"/>
  <c r="DD200" i="4"/>
  <c r="FZ200" i="4" s="1"/>
  <c r="DC200" i="4"/>
  <c r="FY200" i="4" s="1"/>
  <c r="DB200" i="4"/>
  <c r="FX200" i="4" s="1"/>
  <c r="DA200" i="4"/>
  <c r="FW200" i="4" s="1"/>
  <c r="CZ200" i="4"/>
  <c r="FV200" i="4" s="1"/>
  <c r="CY200" i="4"/>
  <c r="FU200" i="4" s="1"/>
  <c r="CX200" i="4"/>
  <c r="FT200" i="4" s="1"/>
  <c r="CW200" i="4"/>
  <c r="FS200" i="4" s="1"/>
  <c r="CV200" i="4"/>
  <c r="FR200" i="4" s="1"/>
  <c r="CU200" i="4"/>
  <c r="FQ200" i="4" s="1"/>
  <c r="CT200" i="4"/>
  <c r="FP200" i="4" s="1"/>
  <c r="CS200" i="4"/>
  <c r="FO200" i="4" s="1"/>
  <c r="CR200" i="4"/>
  <c r="FN200" i="4" s="1"/>
  <c r="CQ200" i="4"/>
  <c r="FM200" i="4" s="1"/>
  <c r="CP200" i="4"/>
  <c r="FL200" i="4" s="1"/>
  <c r="FK199" i="4"/>
  <c r="FC199" i="4"/>
  <c r="FB199" i="4"/>
  <c r="FA199" i="4"/>
  <c r="EZ199" i="4"/>
  <c r="EY199" i="4"/>
  <c r="EX199" i="4"/>
  <c r="EW199" i="4"/>
  <c r="EV199" i="4"/>
  <c r="EU199" i="4"/>
  <c r="ET199" i="4"/>
  <c r="ES199" i="4"/>
  <c r="ER199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GA199" i="4" s="1"/>
  <c r="DD199" i="4"/>
  <c r="FZ199" i="4" s="1"/>
  <c r="DC199" i="4"/>
  <c r="FY199" i="4" s="1"/>
  <c r="DB199" i="4"/>
  <c r="FX199" i="4" s="1"/>
  <c r="DA199" i="4"/>
  <c r="FW199" i="4" s="1"/>
  <c r="CZ199" i="4"/>
  <c r="FV199" i="4" s="1"/>
  <c r="CY199" i="4"/>
  <c r="FU199" i="4" s="1"/>
  <c r="CX199" i="4"/>
  <c r="FT199" i="4" s="1"/>
  <c r="CW199" i="4"/>
  <c r="FS199" i="4" s="1"/>
  <c r="CV199" i="4"/>
  <c r="FR199" i="4" s="1"/>
  <c r="CU199" i="4"/>
  <c r="FQ199" i="4" s="1"/>
  <c r="CT199" i="4"/>
  <c r="FP199" i="4" s="1"/>
  <c r="CS199" i="4"/>
  <c r="FO199" i="4" s="1"/>
  <c r="CR199" i="4"/>
  <c r="FN199" i="4" s="1"/>
  <c r="CQ199" i="4"/>
  <c r="FM199" i="4" s="1"/>
  <c r="CP199" i="4"/>
  <c r="FL199" i="4" s="1"/>
  <c r="FK198" i="4"/>
  <c r="FC198" i="4"/>
  <c r="FB198" i="4"/>
  <c r="FA198" i="4"/>
  <c r="EZ198" i="4"/>
  <c r="EY198" i="4"/>
  <c r="EX198" i="4"/>
  <c r="EW198" i="4"/>
  <c r="EV198" i="4"/>
  <c r="EU198" i="4"/>
  <c r="ET198" i="4"/>
  <c r="ES198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GA198" i="4" s="1"/>
  <c r="DD198" i="4"/>
  <c r="FZ198" i="4" s="1"/>
  <c r="DC198" i="4"/>
  <c r="FY198" i="4" s="1"/>
  <c r="DB198" i="4"/>
  <c r="FX198" i="4" s="1"/>
  <c r="DA198" i="4"/>
  <c r="FW198" i="4" s="1"/>
  <c r="CZ198" i="4"/>
  <c r="FV198" i="4" s="1"/>
  <c r="CY198" i="4"/>
  <c r="FU198" i="4" s="1"/>
  <c r="CX198" i="4"/>
  <c r="FT198" i="4" s="1"/>
  <c r="CW198" i="4"/>
  <c r="FS198" i="4" s="1"/>
  <c r="CV198" i="4"/>
  <c r="FR198" i="4" s="1"/>
  <c r="CU198" i="4"/>
  <c r="FQ198" i="4" s="1"/>
  <c r="CT198" i="4"/>
  <c r="FP198" i="4" s="1"/>
  <c r="CS198" i="4"/>
  <c r="FO198" i="4" s="1"/>
  <c r="CR198" i="4"/>
  <c r="FN198" i="4" s="1"/>
  <c r="CQ198" i="4"/>
  <c r="FM198" i="4" s="1"/>
  <c r="CP198" i="4"/>
  <c r="FL198" i="4" s="1"/>
  <c r="FK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GA197" i="4" s="1"/>
  <c r="DD197" i="4"/>
  <c r="FZ197" i="4" s="1"/>
  <c r="DC197" i="4"/>
  <c r="FY197" i="4" s="1"/>
  <c r="DB197" i="4"/>
  <c r="FX197" i="4" s="1"/>
  <c r="DA197" i="4"/>
  <c r="FW197" i="4" s="1"/>
  <c r="CZ197" i="4"/>
  <c r="FV197" i="4" s="1"/>
  <c r="CY197" i="4"/>
  <c r="FU197" i="4" s="1"/>
  <c r="CX197" i="4"/>
  <c r="FT197" i="4" s="1"/>
  <c r="CW197" i="4"/>
  <c r="FS197" i="4" s="1"/>
  <c r="CV197" i="4"/>
  <c r="FR197" i="4" s="1"/>
  <c r="CU197" i="4"/>
  <c r="FQ197" i="4" s="1"/>
  <c r="CT197" i="4"/>
  <c r="FP197" i="4" s="1"/>
  <c r="CS197" i="4"/>
  <c r="FO197" i="4" s="1"/>
  <c r="CR197" i="4"/>
  <c r="FN197" i="4" s="1"/>
  <c r="CQ197" i="4"/>
  <c r="FM197" i="4" s="1"/>
  <c r="CP197" i="4"/>
  <c r="FL197" i="4" s="1"/>
  <c r="FK196" i="4"/>
  <c r="FC196" i="4"/>
  <c r="FB196" i="4"/>
  <c r="FA196" i="4"/>
  <c r="EZ196" i="4"/>
  <c r="EY196" i="4"/>
  <c r="EX196" i="4"/>
  <c r="EW196" i="4"/>
  <c r="EV196" i="4"/>
  <c r="EU196" i="4"/>
  <c r="ET196" i="4"/>
  <c r="ES196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GA196" i="4" s="1"/>
  <c r="DD196" i="4"/>
  <c r="FZ196" i="4" s="1"/>
  <c r="DC196" i="4"/>
  <c r="FY196" i="4" s="1"/>
  <c r="DB196" i="4"/>
  <c r="FX196" i="4" s="1"/>
  <c r="DA196" i="4"/>
  <c r="FW196" i="4" s="1"/>
  <c r="CZ196" i="4"/>
  <c r="FV196" i="4" s="1"/>
  <c r="CY196" i="4"/>
  <c r="FU196" i="4" s="1"/>
  <c r="CX196" i="4"/>
  <c r="FT196" i="4" s="1"/>
  <c r="CW196" i="4"/>
  <c r="FS196" i="4" s="1"/>
  <c r="CV196" i="4"/>
  <c r="FR196" i="4" s="1"/>
  <c r="CU196" i="4"/>
  <c r="FQ196" i="4" s="1"/>
  <c r="CT196" i="4"/>
  <c r="FP196" i="4" s="1"/>
  <c r="CS196" i="4"/>
  <c r="FO196" i="4" s="1"/>
  <c r="CR196" i="4"/>
  <c r="FN196" i="4" s="1"/>
  <c r="CQ196" i="4"/>
  <c r="FM196" i="4" s="1"/>
  <c r="CP196" i="4"/>
  <c r="FL196" i="4" s="1"/>
  <c r="FK195" i="4"/>
  <c r="FC195" i="4"/>
  <c r="FB195" i="4"/>
  <c r="FA195" i="4"/>
  <c r="EZ195" i="4"/>
  <c r="EY195" i="4"/>
  <c r="EX195" i="4"/>
  <c r="EW195" i="4"/>
  <c r="EV195" i="4"/>
  <c r="EU195" i="4"/>
  <c r="ET195" i="4"/>
  <c r="ES195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GA195" i="4" s="1"/>
  <c r="DD195" i="4"/>
  <c r="FZ195" i="4" s="1"/>
  <c r="DC195" i="4"/>
  <c r="FY195" i="4" s="1"/>
  <c r="DB195" i="4"/>
  <c r="FX195" i="4" s="1"/>
  <c r="DA195" i="4"/>
  <c r="FW195" i="4" s="1"/>
  <c r="CZ195" i="4"/>
  <c r="FV195" i="4" s="1"/>
  <c r="CY195" i="4"/>
  <c r="FU195" i="4" s="1"/>
  <c r="CX195" i="4"/>
  <c r="FT195" i="4" s="1"/>
  <c r="CW195" i="4"/>
  <c r="FS195" i="4" s="1"/>
  <c r="CV195" i="4"/>
  <c r="FR195" i="4" s="1"/>
  <c r="CU195" i="4"/>
  <c r="FQ195" i="4" s="1"/>
  <c r="CT195" i="4"/>
  <c r="FP195" i="4" s="1"/>
  <c r="CS195" i="4"/>
  <c r="FO195" i="4" s="1"/>
  <c r="CR195" i="4"/>
  <c r="FN195" i="4" s="1"/>
  <c r="CQ195" i="4"/>
  <c r="FM195" i="4" s="1"/>
  <c r="CP195" i="4"/>
  <c r="FL195" i="4" s="1"/>
  <c r="FK194" i="4"/>
  <c r="FC194" i="4"/>
  <c r="FB194" i="4"/>
  <c r="FA194" i="4"/>
  <c r="EZ194" i="4"/>
  <c r="EY194" i="4"/>
  <c r="EX194" i="4"/>
  <c r="EW194" i="4"/>
  <c r="EV194" i="4"/>
  <c r="EU194" i="4"/>
  <c r="ET194" i="4"/>
  <c r="ES194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GA194" i="4" s="1"/>
  <c r="DD194" i="4"/>
  <c r="FZ194" i="4" s="1"/>
  <c r="DC194" i="4"/>
  <c r="FY194" i="4" s="1"/>
  <c r="DB194" i="4"/>
  <c r="FX194" i="4" s="1"/>
  <c r="DA194" i="4"/>
  <c r="FW194" i="4" s="1"/>
  <c r="CZ194" i="4"/>
  <c r="FV194" i="4" s="1"/>
  <c r="CY194" i="4"/>
  <c r="FU194" i="4" s="1"/>
  <c r="CX194" i="4"/>
  <c r="FT194" i="4" s="1"/>
  <c r="CW194" i="4"/>
  <c r="FS194" i="4" s="1"/>
  <c r="CV194" i="4"/>
  <c r="FR194" i="4" s="1"/>
  <c r="CU194" i="4"/>
  <c r="FQ194" i="4" s="1"/>
  <c r="CT194" i="4"/>
  <c r="FP194" i="4" s="1"/>
  <c r="CS194" i="4"/>
  <c r="FO194" i="4" s="1"/>
  <c r="CR194" i="4"/>
  <c r="FN194" i="4" s="1"/>
  <c r="CQ194" i="4"/>
  <c r="FM194" i="4" s="1"/>
  <c r="CP194" i="4"/>
  <c r="FL194" i="4" s="1"/>
  <c r="FK193" i="4"/>
  <c r="FC193" i="4"/>
  <c r="FB193" i="4"/>
  <c r="FA193" i="4"/>
  <c r="EZ193" i="4"/>
  <c r="EY193" i="4"/>
  <c r="EX193" i="4"/>
  <c r="EW193" i="4"/>
  <c r="EV193" i="4"/>
  <c r="EU193" i="4"/>
  <c r="ET193" i="4"/>
  <c r="ES193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GA193" i="4" s="1"/>
  <c r="DD193" i="4"/>
  <c r="FZ193" i="4" s="1"/>
  <c r="DC193" i="4"/>
  <c r="FY193" i="4" s="1"/>
  <c r="DB193" i="4"/>
  <c r="FX193" i="4" s="1"/>
  <c r="DA193" i="4"/>
  <c r="FW193" i="4" s="1"/>
  <c r="CZ193" i="4"/>
  <c r="FV193" i="4" s="1"/>
  <c r="CY193" i="4"/>
  <c r="FU193" i="4" s="1"/>
  <c r="CX193" i="4"/>
  <c r="FT193" i="4" s="1"/>
  <c r="CW193" i="4"/>
  <c r="FS193" i="4" s="1"/>
  <c r="CV193" i="4"/>
  <c r="FR193" i="4" s="1"/>
  <c r="CU193" i="4"/>
  <c r="FQ193" i="4" s="1"/>
  <c r="CT193" i="4"/>
  <c r="FP193" i="4" s="1"/>
  <c r="CS193" i="4"/>
  <c r="FO193" i="4" s="1"/>
  <c r="CR193" i="4"/>
  <c r="FN193" i="4" s="1"/>
  <c r="CQ193" i="4"/>
  <c r="FM193" i="4" s="1"/>
  <c r="CP193" i="4"/>
  <c r="FL193" i="4" s="1"/>
  <c r="FK192" i="4"/>
  <c r="FC192" i="4"/>
  <c r="FB192" i="4"/>
  <c r="FA192" i="4"/>
  <c r="EZ192" i="4"/>
  <c r="EY192" i="4"/>
  <c r="EX192" i="4"/>
  <c r="EW192" i="4"/>
  <c r="EV192" i="4"/>
  <c r="EU192" i="4"/>
  <c r="ET192" i="4"/>
  <c r="ES192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GA192" i="4" s="1"/>
  <c r="DD192" i="4"/>
  <c r="FZ192" i="4" s="1"/>
  <c r="DC192" i="4"/>
  <c r="FY192" i="4" s="1"/>
  <c r="DB192" i="4"/>
  <c r="FX192" i="4" s="1"/>
  <c r="DA192" i="4"/>
  <c r="FW192" i="4" s="1"/>
  <c r="CZ192" i="4"/>
  <c r="FV192" i="4" s="1"/>
  <c r="CY192" i="4"/>
  <c r="FU192" i="4" s="1"/>
  <c r="CX192" i="4"/>
  <c r="FT192" i="4" s="1"/>
  <c r="CW192" i="4"/>
  <c r="FS192" i="4" s="1"/>
  <c r="CV192" i="4"/>
  <c r="FR192" i="4" s="1"/>
  <c r="CU192" i="4"/>
  <c r="FQ192" i="4" s="1"/>
  <c r="CT192" i="4"/>
  <c r="FP192" i="4" s="1"/>
  <c r="CS192" i="4"/>
  <c r="FO192" i="4" s="1"/>
  <c r="CR192" i="4"/>
  <c r="FN192" i="4" s="1"/>
  <c r="CQ192" i="4"/>
  <c r="FM192" i="4" s="1"/>
  <c r="CP192" i="4"/>
  <c r="FL192" i="4" s="1"/>
  <c r="FK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GA191" i="4" s="1"/>
  <c r="DD191" i="4"/>
  <c r="FZ191" i="4" s="1"/>
  <c r="DC191" i="4"/>
  <c r="FY191" i="4" s="1"/>
  <c r="DB191" i="4"/>
  <c r="FX191" i="4" s="1"/>
  <c r="DA191" i="4"/>
  <c r="FW191" i="4" s="1"/>
  <c r="CZ191" i="4"/>
  <c r="FV191" i="4" s="1"/>
  <c r="CY191" i="4"/>
  <c r="FU191" i="4" s="1"/>
  <c r="CX191" i="4"/>
  <c r="FT191" i="4" s="1"/>
  <c r="CW191" i="4"/>
  <c r="FS191" i="4" s="1"/>
  <c r="CV191" i="4"/>
  <c r="FR191" i="4" s="1"/>
  <c r="CU191" i="4"/>
  <c r="FQ191" i="4" s="1"/>
  <c r="CT191" i="4"/>
  <c r="FP191" i="4" s="1"/>
  <c r="CS191" i="4"/>
  <c r="FO191" i="4" s="1"/>
  <c r="CR191" i="4"/>
  <c r="FN191" i="4" s="1"/>
  <c r="CQ191" i="4"/>
  <c r="FM191" i="4" s="1"/>
  <c r="CP191" i="4"/>
  <c r="FL191" i="4" s="1"/>
  <c r="FK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GA190" i="4" s="1"/>
  <c r="DD190" i="4"/>
  <c r="FZ190" i="4" s="1"/>
  <c r="DC190" i="4"/>
  <c r="FY190" i="4" s="1"/>
  <c r="DB190" i="4"/>
  <c r="FX190" i="4" s="1"/>
  <c r="DA190" i="4"/>
  <c r="FW190" i="4" s="1"/>
  <c r="CZ190" i="4"/>
  <c r="FV190" i="4" s="1"/>
  <c r="CY190" i="4"/>
  <c r="FU190" i="4" s="1"/>
  <c r="CX190" i="4"/>
  <c r="FT190" i="4" s="1"/>
  <c r="CW190" i="4"/>
  <c r="FS190" i="4" s="1"/>
  <c r="CV190" i="4"/>
  <c r="FR190" i="4" s="1"/>
  <c r="CU190" i="4"/>
  <c r="FQ190" i="4" s="1"/>
  <c r="CT190" i="4"/>
  <c r="FP190" i="4" s="1"/>
  <c r="CS190" i="4"/>
  <c r="FO190" i="4" s="1"/>
  <c r="CR190" i="4"/>
  <c r="FN190" i="4" s="1"/>
  <c r="CQ190" i="4"/>
  <c r="FM190" i="4" s="1"/>
  <c r="CP190" i="4"/>
  <c r="FL190" i="4" s="1"/>
  <c r="FK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GA189" i="4" s="1"/>
  <c r="DD189" i="4"/>
  <c r="FZ189" i="4" s="1"/>
  <c r="DC189" i="4"/>
  <c r="FY189" i="4" s="1"/>
  <c r="DB189" i="4"/>
  <c r="FX189" i="4" s="1"/>
  <c r="DA189" i="4"/>
  <c r="FW189" i="4" s="1"/>
  <c r="CZ189" i="4"/>
  <c r="FV189" i="4" s="1"/>
  <c r="CY189" i="4"/>
  <c r="FU189" i="4" s="1"/>
  <c r="CX189" i="4"/>
  <c r="FT189" i="4" s="1"/>
  <c r="CW189" i="4"/>
  <c r="FS189" i="4" s="1"/>
  <c r="CV189" i="4"/>
  <c r="FR189" i="4" s="1"/>
  <c r="CU189" i="4"/>
  <c r="FQ189" i="4" s="1"/>
  <c r="CT189" i="4"/>
  <c r="FP189" i="4" s="1"/>
  <c r="CS189" i="4"/>
  <c r="FO189" i="4" s="1"/>
  <c r="CR189" i="4"/>
  <c r="FN189" i="4" s="1"/>
  <c r="CQ189" i="4"/>
  <c r="FM189" i="4" s="1"/>
  <c r="CP189" i="4"/>
  <c r="FL189" i="4" s="1"/>
  <c r="FK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GA188" i="4" s="1"/>
  <c r="DD188" i="4"/>
  <c r="FZ188" i="4" s="1"/>
  <c r="DC188" i="4"/>
  <c r="FY188" i="4" s="1"/>
  <c r="DB188" i="4"/>
  <c r="FX188" i="4" s="1"/>
  <c r="DA188" i="4"/>
  <c r="FW188" i="4" s="1"/>
  <c r="CZ188" i="4"/>
  <c r="FV188" i="4" s="1"/>
  <c r="CY188" i="4"/>
  <c r="FU188" i="4" s="1"/>
  <c r="CX188" i="4"/>
  <c r="FT188" i="4" s="1"/>
  <c r="CW188" i="4"/>
  <c r="FS188" i="4" s="1"/>
  <c r="CV188" i="4"/>
  <c r="FR188" i="4" s="1"/>
  <c r="CU188" i="4"/>
  <c r="FQ188" i="4" s="1"/>
  <c r="CT188" i="4"/>
  <c r="FP188" i="4" s="1"/>
  <c r="CS188" i="4"/>
  <c r="FO188" i="4" s="1"/>
  <c r="CR188" i="4"/>
  <c r="FN188" i="4" s="1"/>
  <c r="CQ188" i="4"/>
  <c r="FM188" i="4" s="1"/>
  <c r="CP188" i="4"/>
  <c r="FL188" i="4" s="1"/>
  <c r="FK187" i="4"/>
  <c r="FC187" i="4"/>
  <c r="FB187" i="4"/>
  <c r="FA187" i="4"/>
  <c r="EZ187" i="4"/>
  <c r="EY187" i="4"/>
  <c r="EX187" i="4"/>
  <c r="EW187" i="4"/>
  <c r="EV187" i="4"/>
  <c r="EU187" i="4"/>
  <c r="ET187" i="4"/>
  <c r="ES187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GA187" i="4" s="1"/>
  <c r="DD187" i="4"/>
  <c r="FZ187" i="4" s="1"/>
  <c r="DC187" i="4"/>
  <c r="FY187" i="4" s="1"/>
  <c r="DB187" i="4"/>
  <c r="FX187" i="4" s="1"/>
  <c r="DA187" i="4"/>
  <c r="FW187" i="4" s="1"/>
  <c r="CZ187" i="4"/>
  <c r="FV187" i="4" s="1"/>
  <c r="CY187" i="4"/>
  <c r="FU187" i="4" s="1"/>
  <c r="CX187" i="4"/>
  <c r="FT187" i="4" s="1"/>
  <c r="CW187" i="4"/>
  <c r="FS187" i="4" s="1"/>
  <c r="CV187" i="4"/>
  <c r="FR187" i="4" s="1"/>
  <c r="CU187" i="4"/>
  <c r="FQ187" i="4" s="1"/>
  <c r="CT187" i="4"/>
  <c r="FP187" i="4" s="1"/>
  <c r="CS187" i="4"/>
  <c r="FO187" i="4" s="1"/>
  <c r="CR187" i="4"/>
  <c r="FN187" i="4" s="1"/>
  <c r="CQ187" i="4"/>
  <c r="FM187" i="4" s="1"/>
  <c r="CP187" i="4"/>
  <c r="FL187" i="4" s="1"/>
  <c r="FK186" i="4"/>
  <c r="FC186" i="4"/>
  <c r="FB186" i="4"/>
  <c r="FA186" i="4"/>
  <c r="EZ186" i="4"/>
  <c r="EY186" i="4"/>
  <c r="EX186" i="4"/>
  <c r="EW186" i="4"/>
  <c r="EV186" i="4"/>
  <c r="EU186" i="4"/>
  <c r="ET186" i="4"/>
  <c r="ES186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GA186" i="4" s="1"/>
  <c r="DD186" i="4"/>
  <c r="FZ186" i="4" s="1"/>
  <c r="DC186" i="4"/>
  <c r="FY186" i="4" s="1"/>
  <c r="DB186" i="4"/>
  <c r="FX186" i="4" s="1"/>
  <c r="DA186" i="4"/>
  <c r="FW186" i="4" s="1"/>
  <c r="CZ186" i="4"/>
  <c r="FV186" i="4" s="1"/>
  <c r="CY186" i="4"/>
  <c r="FU186" i="4" s="1"/>
  <c r="CX186" i="4"/>
  <c r="FT186" i="4" s="1"/>
  <c r="CW186" i="4"/>
  <c r="FS186" i="4" s="1"/>
  <c r="CV186" i="4"/>
  <c r="FR186" i="4" s="1"/>
  <c r="CU186" i="4"/>
  <c r="FQ186" i="4" s="1"/>
  <c r="CT186" i="4"/>
  <c r="FP186" i="4" s="1"/>
  <c r="CS186" i="4"/>
  <c r="FO186" i="4" s="1"/>
  <c r="CR186" i="4"/>
  <c r="FN186" i="4" s="1"/>
  <c r="CQ186" i="4"/>
  <c r="FM186" i="4" s="1"/>
  <c r="CP186" i="4"/>
  <c r="FL186" i="4" s="1"/>
  <c r="FK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GA185" i="4" s="1"/>
  <c r="DD185" i="4"/>
  <c r="FZ185" i="4" s="1"/>
  <c r="DC185" i="4"/>
  <c r="FY185" i="4" s="1"/>
  <c r="DB185" i="4"/>
  <c r="FX185" i="4" s="1"/>
  <c r="DA185" i="4"/>
  <c r="FW185" i="4" s="1"/>
  <c r="CZ185" i="4"/>
  <c r="FV185" i="4" s="1"/>
  <c r="CY185" i="4"/>
  <c r="FU185" i="4" s="1"/>
  <c r="CX185" i="4"/>
  <c r="FT185" i="4" s="1"/>
  <c r="CW185" i="4"/>
  <c r="FS185" i="4" s="1"/>
  <c r="CV185" i="4"/>
  <c r="FR185" i="4" s="1"/>
  <c r="CU185" i="4"/>
  <c r="FQ185" i="4" s="1"/>
  <c r="CT185" i="4"/>
  <c r="FP185" i="4" s="1"/>
  <c r="CS185" i="4"/>
  <c r="FO185" i="4" s="1"/>
  <c r="CR185" i="4"/>
  <c r="FN185" i="4" s="1"/>
  <c r="CQ185" i="4"/>
  <c r="FM185" i="4" s="1"/>
  <c r="CP185" i="4"/>
  <c r="FL185" i="4" s="1"/>
  <c r="FK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GA184" i="4" s="1"/>
  <c r="DD184" i="4"/>
  <c r="FZ184" i="4" s="1"/>
  <c r="DC184" i="4"/>
  <c r="FY184" i="4" s="1"/>
  <c r="DB184" i="4"/>
  <c r="FX184" i="4" s="1"/>
  <c r="DA184" i="4"/>
  <c r="FW184" i="4" s="1"/>
  <c r="CZ184" i="4"/>
  <c r="FV184" i="4" s="1"/>
  <c r="CY184" i="4"/>
  <c r="FU184" i="4" s="1"/>
  <c r="CX184" i="4"/>
  <c r="FT184" i="4" s="1"/>
  <c r="CW184" i="4"/>
  <c r="FS184" i="4" s="1"/>
  <c r="CV184" i="4"/>
  <c r="FR184" i="4" s="1"/>
  <c r="CU184" i="4"/>
  <c r="FQ184" i="4" s="1"/>
  <c r="CT184" i="4"/>
  <c r="FP184" i="4" s="1"/>
  <c r="CS184" i="4"/>
  <c r="FO184" i="4" s="1"/>
  <c r="CR184" i="4"/>
  <c r="FN184" i="4" s="1"/>
  <c r="CQ184" i="4"/>
  <c r="FM184" i="4" s="1"/>
  <c r="CP184" i="4"/>
  <c r="FL184" i="4" s="1"/>
  <c r="FK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GA183" i="4" s="1"/>
  <c r="DD183" i="4"/>
  <c r="FZ183" i="4" s="1"/>
  <c r="DC183" i="4"/>
  <c r="FY183" i="4" s="1"/>
  <c r="DB183" i="4"/>
  <c r="FX183" i="4" s="1"/>
  <c r="DA183" i="4"/>
  <c r="FW183" i="4" s="1"/>
  <c r="CZ183" i="4"/>
  <c r="FV183" i="4" s="1"/>
  <c r="CY183" i="4"/>
  <c r="FU183" i="4" s="1"/>
  <c r="CX183" i="4"/>
  <c r="FT183" i="4" s="1"/>
  <c r="CW183" i="4"/>
  <c r="FS183" i="4" s="1"/>
  <c r="CV183" i="4"/>
  <c r="FR183" i="4" s="1"/>
  <c r="CU183" i="4"/>
  <c r="FQ183" i="4" s="1"/>
  <c r="CT183" i="4"/>
  <c r="FP183" i="4" s="1"/>
  <c r="CS183" i="4"/>
  <c r="FO183" i="4" s="1"/>
  <c r="CR183" i="4"/>
  <c r="FN183" i="4" s="1"/>
  <c r="CQ183" i="4"/>
  <c r="FM183" i="4" s="1"/>
  <c r="CP183" i="4"/>
  <c r="FL183" i="4" s="1"/>
  <c r="FK182" i="4"/>
  <c r="FC182" i="4"/>
  <c r="FB182" i="4"/>
  <c r="FA182" i="4"/>
  <c r="EZ182" i="4"/>
  <c r="EY182" i="4"/>
  <c r="EX182" i="4"/>
  <c r="EW182" i="4"/>
  <c r="EV182" i="4"/>
  <c r="EU182" i="4"/>
  <c r="ET182" i="4"/>
  <c r="ES182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GA182" i="4" s="1"/>
  <c r="DD182" i="4"/>
  <c r="FZ182" i="4" s="1"/>
  <c r="DC182" i="4"/>
  <c r="FY182" i="4" s="1"/>
  <c r="DB182" i="4"/>
  <c r="FX182" i="4" s="1"/>
  <c r="DA182" i="4"/>
  <c r="FW182" i="4" s="1"/>
  <c r="CZ182" i="4"/>
  <c r="FV182" i="4" s="1"/>
  <c r="CY182" i="4"/>
  <c r="FU182" i="4" s="1"/>
  <c r="CX182" i="4"/>
  <c r="FT182" i="4" s="1"/>
  <c r="CW182" i="4"/>
  <c r="FS182" i="4" s="1"/>
  <c r="CV182" i="4"/>
  <c r="FR182" i="4" s="1"/>
  <c r="CU182" i="4"/>
  <c r="FQ182" i="4" s="1"/>
  <c r="CT182" i="4"/>
  <c r="FP182" i="4" s="1"/>
  <c r="CS182" i="4"/>
  <c r="FO182" i="4" s="1"/>
  <c r="CR182" i="4"/>
  <c r="FN182" i="4" s="1"/>
  <c r="CQ182" i="4"/>
  <c r="FM182" i="4" s="1"/>
  <c r="CP182" i="4"/>
  <c r="FL182" i="4" s="1"/>
  <c r="FK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GA181" i="4" s="1"/>
  <c r="DD181" i="4"/>
  <c r="FZ181" i="4" s="1"/>
  <c r="DC181" i="4"/>
  <c r="FY181" i="4" s="1"/>
  <c r="DB181" i="4"/>
  <c r="FX181" i="4" s="1"/>
  <c r="DA181" i="4"/>
  <c r="FW181" i="4" s="1"/>
  <c r="CZ181" i="4"/>
  <c r="FV181" i="4" s="1"/>
  <c r="CY181" i="4"/>
  <c r="FU181" i="4" s="1"/>
  <c r="CX181" i="4"/>
  <c r="FT181" i="4" s="1"/>
  <c r="CW181" i="4"/>
  <c r="FS181" i="4" s="1"/>
  <c r="CV181" i="4"/>
  <c r="FR181" i="4" s="1"/>
  <c r="CU181" i="4"/>
  <c r="FQ181" i="4" s="1"/>
  <c r="CT181" i="4"/>
  <c r="FP181" i="4" s="1"/>
  <c r="CS181" i="4"/>
  <c r="FO181" i="4" s="1"/>
  <c r="CR181" i="4"/>
  <c r="FN181" i="4" s="1"/>
  <c r="CQ181" i="4"/>
  <c r="FM181" i="4" s="1"/>
  <c r="CP181" i="4"/>
  <c r="FL181" i="4" s="1"/>
  <c r="FK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GA180" i="4" s="1"/>
  <c r="DD180" i="4"/>
  <c r="FZ180" i="4" s="1"/>
  <c r="DC180" i="4"/>
  <c r="FY180" i="4" s="1"/>
  <c r="DB180" i="4"/>
  <c r="FX180" i="4" s="1"/>
  <c r="DA180" i="4"/>
  <c r="FW180" i="4" s="1"/>
  <c r="CZ180" i="4"/>
  <c r="FV180" i="4" s="1"/>
  <c r="CY180" i="4"/>
  <c r="FU180" i="4" s="1"/>
  <c r="CX180" i="4"/>
  <c r="FT180" i="4" s="1"/>
  <c r="CW180" i="4"/>
  <c r="FS180" i="4" s="1"/>
  <c r="CV180" i="4"/>
  <c r="FR180" i="4" s="1"/>
  <c r="CU180" i="4"/>
  <c r="FQ180" i="4" s="1"/>
  <c r="CT180" i="4"/>
  <c r="FP180" i="4" s="1"/>
  <c r="CS180" i="4"/>
  <c r="FO180" i="4" s="1"/>
  <c r="CR180" i="4"/>
  <c r="FN180" i="4" s="1"/>
  <c r="CQ180" i="4"/>
  <c r="FM180" i="4" s="1"/>
  <c r="CP180" i="4"/>
  <c r="FL180" i="4" s="1"/>
  <c r="FK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GA179" i="4" s="1"/>
  <c r="DD179" i="4"/>
  <c r="FZ179" i="4" s="1"/>
  <c r="DC179" i="4"/>
  <c r="FY179" i="4" s="1"/>
  <c r="DB179" i="4"/>
  <c r="FX179" i="4" s="1"/>
  <c r="DA179" i="4"/>
  <c r="FW179" i="4" s="1"/>
  <c r="CZ179" i="4"/>
  <c r="FV179" i="4" s="1"/>
  <c r="CY179" i="4"/>
  <c r="FU179" i="4" s="1"/>
  <c r="CX179" i="4"/>
  <c r="FT179" i="4" s="1"/>
  <c r="CW179" i="4"/>
  <c r="FS179" i="4" s="1"/>
  <c r="CV179" i="4"/>
  <c r="FR179" i="4" s="1"/>
  <c r="CU179" i="4"/>
  <c r="FQ179" i="4" s="1"/>
  <c r="CT179" i="4"/>
  <c r="FP179" i="4" s="1"/>
  <c r="CS179" i="4"/>
  <c r="FO179" i="4" s="1"/>
  <c r="CR179" i="4"/>
  <c r="FN179" i="4" s="1"/>
  <c r="CQ179" i="4"/>
  <c r="FM179" i="4" s="1"/>
  <c r="CP179" i="4"/>
  <c r="FL179" i="4" s="1"/>
  <c r="FK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GA178" i="4" s="1"/>
  <c r="DD178" i="4"/>
  <c r="FZ178" i="4" s="1"/>
  <c r="DC178" i="4"/>
  <c r="FY178" i="4" s="1"/>
  <c r="DB178" i="4"/>
  <c r="FX178" i="4" s="1"/>
  <c r="DA178" i="4"/>
  <c r="FW178" i="4" s="1"/>
  <c r="CZ178" i="4"/>
  <c r="FV178" i="4" s="1"/>
  <c r="CY178" i="4"/>
  <c r="FU178" i="4" s="1"/>
  <c r="CX178" i="4"/>
  <c r="FT178" i="4" s="1"/>
  <c r="CW178" i="4"/>
  <c r="FS178" i="4" s="1"/>
  <c r="CV178" i="4"/>
  <c r="FR178" i="4" s="1"/>
  <c r="CU178" i="4"/>
  <c r="FQ178" i="4" s="1"/>
  <c r="CT178" i="4"/>
  <c r="FP178" i="4" s="1"/>
  <c r="CS178" i="4"/>
  <c r="FO178" i="4" s="1"/>
  <c r="CR178" i="4"/>
  <c r="FN178" i="4" s="1"/>
  <c r="CQ178" i="4"/>
  <c r="FM178" i="4" s="1"/>
  <c r="CP178" i="4"/>
  <c r="FL178" i="4" s="1"/>
  <c r="FK177" i="4"/>
  <c r="FC177" i="4"/>
  <c r="FB177" i="4"/>
  <c r="FA177" i="4"/>
  <c r="EZ177" i="4"/>
  <c r="EY177" i="4"/>
  <c r="EX177" i="4"/>
  <c r="EW177" i="4"/>
  <c r="EV177" i="4"/>
  <c r="EU177" i="4"/>
  <c r="ET177" i="4"/>
  <c r="ES177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GA177" i="4" s="1"/>
  <c r="DD177" i="4"/>
  <c r="FZ177" i="4" s="1"/>
  <c r="DC177" i="4"/>
  <c r="FY177" i="4" s="1"/>
  <c r="DB177" i="4"/>
  <c r="FX177" i="4" s="1"/>
  <c r="DA177" i="4"/>
  <c r="FW177" i="4" s="1"/>
  <c r="CZ177" i="4"/>
  <c r="FV177" i="4" s="1"/>
  <c r="CY177" i="4"/>
  <c r="FU177" i="4" s="1"/>
  <c r="CX177" i="4"/>
  <c r="FT177" i="4" s="1"/>
  <c r="CW177" i="4"/>
  <c r="FS177" i="4" s="1"/>
  <c r="CV177" i="4"/>
  <c r="FR177" i="4" s="1"/>
  <c r="CU177" i="4"/>
  <c r="FQ177" i="4" s="1"/>
  <c r="CT177" i="4"/>
  <c r="FP177" i="4" s="1"/>
  <c r="CS177" i="4"/>
  <c r="FO177" i="4" s="1"/>
  <c r="CR177" i="4"/>
  <c r="FN177" i="4" s="1"/>
  <c r="CQ177" i="4"/>
  <c r="FM177" i="4" s="1"/>
  <c r="CP177" i="4"/>
  <c r="FL177" i="4" s="1"/>
  <c r="FK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GA176" i="4" s="1"/>
  <c r="DD176" i="4"/>
  <c r="FZ176" i="4" s="1"/>
  <c r="DC176" i="4"/>
  <c r="FY176" i="4" s="1"/>
  <c r="DB176" i="4"/>
  <c r="FX176" i="4" s="1"/>
  <c r="DA176" i="4"/>
  <c r="FW176" i="4" s="1"/>
  <c r="CZ176" i="4"/>
  <c r="FV176" i="4" s="1"/>
  <c r="CY176" i="4"/>
  <c r="FU176" i="4" s="1"/>
  <c r="CX176" i="4"/>
  <c r="FT176" i="4" s="1"/>
  <c r="CW176" i="4"/>
  <c r="FS176" i="4" s="1"/>
  <c r="CV176" i="4"/>
  <c r="FR176" i="4" s="1"/>
  <c r="CU176" i="4"/>
  <c r="FQ176" i="4" s="1"/>
  <c r="CT176" i="4"/>
  <c r="FP176" i="4" s="1"/>
  <c r="CS176" i="4"/>
  <c r="FO176" i="4" s="1"/>
  <c r="CR176" i="4"/>
  <c r="FN176" i="4" s="1"/>
  <c r="CQ176" i="4"/>
  <c r="FM176" i="4" s="1"/>
  <c r="CP176" i="4"/>
  <c r="FL176" i="4" s="1"/>
  <c r="FK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GA175" i="4" s="1"/>
  <c r="DD175" i="4"/>
  <c r="FZ175" i="4" s="1"/>
  <c r="DC175" i="4"/>
  <c r="FY175" i="4" s="1"/>
  <c r="DB175" i="4"/>
  <c r="FX175" i="4" s="1"/>
  <c r="DA175" i="4"/>
  <c r="FW175" i="4" s="1"/>
  <c r="CZ175" i="4"/>
  <c r="FV175" i="4" s="1"/>
  <c r="CY175" i="4"/>
  <c r="FU175" i="4" s="1"/>
  <c r="CX175" i="4"/>
  <c r="FT175" i="4" s="1"/>
  <c r="CW175" i="4"/>
  <c r="FS175" i="4" s="1"/>
  <c r="CV175" i="4"/>
  <c r="FR175" i="4" s="1"/>
  <c r="CU175" i="4"/>
  <c r="FQ175" i="4" s="1"/>
  <c r="CT175" i="4"/>
  <c r="FP175" i="4" s="1"/>
  <c r="CS175" i="4"/>
  <c r="FO175" i="4" s="1"/>
  <c r="CR175" i="4"/>
  <c r="FN175" i="4" s="1"/>
  <c r="CQ175" i="4"/>
  <c r="FM175" i="4" s="1"/>
  <c r="CP175" i="4"/>
  <c r="FL175" i="4" s="1"/>
  <c r="FK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GA174" i="4" s="1"/>
  <c r="DD174" i="4"/>
  <c r="FZ174" i="4" s="1"/>
  <c r="DC174" i="4"/>
  <c r="FY174" i="4" s="1"/>
  <c r="DB174" i="4"/>
  <c r="FX174" i="4" s="1"/>
  <c r="DA174" i="4"/>
  <c r="FW174" i="4" s="1"/>
  <c r="CZ174" i="4"/>
  <c r="FV174" i="4" s="1"/>
  <c r="CY174" i="4"/>
  <c r="FU174" i="4" s="1"/>
  <c r="CX174" i="4"/>
  <c r="FT174" i="4" s="1"/>
  <c r="CW174" i="4"/>
  <c r="FS174" i="4" s="1"/>
  <c r="CV174" i="4"/>
  <c r="FR174" i="4" s="1"/>
  <c r="CU174" i="4"/>
  <c r="FQ174" i="4" s="1"/>
  <c r="CT174" i="4"/>
  <c r="FP174" i="4" s="1"/>
  <c r="CS174" i="4"/>
  <c r="FO174" i="4" s="1"/>
  <c r="CR174" i="4"/>
  <c r="FN174" i="4" s="1"/>
  <c r="CQ174" i="4"/>
  <c r="FM174" i="4" s="1"/>
  <c r="CP174" i="4"/>
  <c r="FL174" i="4" s="1"/>
  <c r="FK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GA173" i="4" s="1"/>
  <c r="DD173" i="4"/>
  <c r="FZ173" i="4" s="1"/>
  <c r="DC173" i="4"/>
  <c r="FY173" i="4" s="1"/>
  <c r="DB173" i="4"/>
  <c r="FX173" i="4" s="1"/>
  <c r="DA173" i="4"/>
  <c r="FW173" i="4" s="1"/>
  <c r="CZ173" i="4"/>
  <c r="FV173" i="4" s="1"/>
  <c r="CY173" i="4"/>
  <c r="FU173" i="4" s="1"/>
  <c r="CX173" i="4"/>
  <c r="FT173" i="4" s="1"/>
  <c r="CW173" i="4"/>
  <c r="FS173" i="4" s="1"/>
  <c r="CV173" i="4"/>
  <c r="FR173" i="4" s="1"/>
  <c r="CU173" i="4"/>
  <c r="FQ173" i="4" s="1"/>
  <c r="CT173" i="4"/>
  <c r="FP173" i="4" s="1"/>
  <c r="CS173" i="4"/>
  <c r="FO173" i="4" s="1"/>
  <c r="CR173" i="4"/>
  <c r="FN173" i="4" s="1"/>
  <c r="CQ173" i="4"/>
  <c r="FM173" i="4" s="1"/>
  <c r="CP173" i="4"/>
  <c r="FL173" i="4" s="1"/>
  <c r="FK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GA172" i="4" s="1"/>
  <c r="DD172" i="4"/>
  <c r="FZ172" i="4" s="1"/>
  <c r="DC172" i="4"/>
  <c r="FY172" i="4" s="1"/>
  <c r="DB172" i="4"/>
  <c r="FX172" i="4" s="1"/>
  <c r="DA172" i="4"/>
  <c r="FW172" i="4" s="1"/>
  <c r="CZ172" i="4"/>
  <c r="FV172" i="4" s="1"/>
  <c r="CY172" i="4"/>
  <c r="FU172" i="4" s="1"/>
  <c r="CX172" i="4"/>
  <c r="FT172" i="4" s="1"/>
  <c r="CW172" i="4"/>
  <c r="FS172" i="4" s="1"/>
  <c r="CV172" i="4"/>
  <c r="FR172" i="4" s="1"/>
  <c r="CU172" i="4"/>
  <c r="FQ172" i="4" s="1"/>
  <c r="CT172" i="4"/>
  <c r="FP172" i="4" s="1"/>
  <c r="CS172" i="4"/>
  <c r="FO172" i="4" s="1"/>
  <c r="CR172" i="4"/>
  <c r="FN172" i="4" s="1"/>
  <c r="CQ172" i="4"/>
  <c r="FM172" i="4" s="1"/>
  <c r="CP172" i="4"/>
  <c r="FL172" i="4" s="1"/>
  <c r="FK171" i="4"/>
  <c r="FC171" i="4"/>
  <c r="FB171" i="4"/>
  <c r="FA171" i="4"/>
  <c r="EZ171" i="4"/>
  <c r="EY171" i="4"/>
  <c r="EX171" i="4"/>
  <c r="EW171" i="4"/>
  <c r="EV171" i="4"/>
  <c r="EU171" i="4"/>
  <c r="ET171" i="4"/>
  <c r="ES171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GA171" i="4" s="1"/>
  <c r="DD171" i="4"/>
  <c r="FZ171" i="4" s="1"/>
  <c r="DC171" i="4"/>
  <c r="FY171" i="4" s="1"/>
  <c r="DB171" i="4"/>
  <c r="FX171" i="4" s="1"/>
  <c r="DA171" i="4"/>
  <c r="FW171" i="4" s="1"/>
  <c r="CZ171" i="4"/>
  <c r="FV171" i="4" s="1"/>
  <c r="CY171" i="4"/>
  <c r="FU171" i="4" s="1"/>
  <c r="CX171" i="4"/>
  <c r="FT171" i="4" s="1"/>
  <c r="CW171" i="4"/>
  <c r="FS171" i="4" s="1"/>
  <c r="CV171" i="4"/>
  <c r="FR171" i="4" s="1"/>
  <c r="CU171" i="4"/>
  <c r="FQ171" i="4" s="1"/>
  <c r="CT171" i="4"/>
  <c r="FP171" i="4" s="1"/>
  <c r="CS171" i="4"/>
  <c r="FO171" i="4" s="1"/>
  <c r="CR171" i="4"/>
  <c r="FN171" i="4" s="1"/>
  <c r="CQ171" i="4"/>
  <c r="FM171" i="4" s="1"/>
  <c r="CP171" i="4"/>
  <c r="FL171" i="4" s="1"/>
  <c r="FK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GA170" i="4" s="1"/>
  <c r="DD170" i="4"/>
  <c r="FZ170" i="4" s="1"/>
  <c r="DC170" i="4"/>
  <c r="FY170" i="4" s="1"/>
  <c r="DB170" i="4"/>
  <c r="FX170" i="4" s="1"/>
  <c r="DA170" i="4"/>
  <c r="FW170" i="4" s="1"/>
  <c r="CZ170" i="4"/>
  <c r="FV170" i="4" s="1"/>
  <c r="CY170" i="4"/>
  <c r="FU170" i="4" s="1"/>
  <c r="CX170" i="4"/>
  <c r="FT170" i="4" s="1"/>
  <c r="CW170" i="4"/>
  <c r="FS170" i="4" s="1"/>
  <c r="CV170" i="4"/>
  <c r="FR170" i="4" s="1"/>
  <c r="CU170" i="4"/>
  <c r="FQ170" i="4" s="1"/>
  <c r="CT170" i="4"/>
  <c r="FP170" i="4" s="1"/>
  <c r="CS170" i="4"/>
  <c r="FO170" i="4" s="1"/>
  <c r="CR170" i="4"/>
  <c r="FN170" i="4" s="1"/>
  <c r="CQ170" i="4"/>
  <c r="FM170" i="4" s="1"/>
  <c r="CP170" i="4"/>
  <c r="FL170" i="4" s="1"/>
  <c r="FK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GA169" i="4" s="1"/>
  <c r="DD169" i="4"/>
  <c r="FZ169" i="4" s="1"/>
  <c r="DC169" i="4"/>
  <c r="FY169" i="4" s="1"/>
  <c r="DB169" i="4"/>
  <c r="FX169" i="4" s="1"/>
  <c r="DA169" i="4"/>
  <c r="FW169" i="4" s="1"/>
  <c r="CZ169" i="4"/>
  <c r="FV169" i="4" s="1"/>
  <c r="CY169" i="4"/>
  <c r="FU169" i="4" s="1"/>
  <c r="CX169" i="4"/>
  <c r="FT169" i="4" s="1"/>
  <c r="CW169" i="4"/>
  <c r="FS169" i="4" s="1"/>
  <c r="CV169" i="4"/>
  <c r="FR169" i="4" s="1"/>
  <c r="CU169" i="4"/>
  <c r="FQ169" i="4" s="1"/>
  <c r="CT169" i="4"/>
  <c r="FP169" i="4" s="1"/>
  <c r="CS169" i="4"/>
  <c r="FO169" i="4" s="1"/>
  <c r="CR169" i="4"/>
  <c r="FN169" i="4" s="1"/>
  <c r="CQ169" i="4"/>
  <c r="FM169" i="4" s="1"/>
  <c r="CP169" i="4"/>
  <c r="FL169" i="4" s="1"/>
  <c r="FK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GA168" i="4" s="1"/>
  <c r="DD168" i="4"/>
  <c r="FZ168" i="4" s="1"/>
  <c r="DC168" i="4"/>
  <c r="FY168" i="4" s="1"/>
  <c r="DB168" i="4"/>
  <c r="FX168" i="4" s="1"/>
  <c r="DA168" i="4"/>
  <c r="FW168" i="4" s="1"/>
  <c r="CZ168" i="4"/>
  <c r="FV168" i="4" s="1"/>
  <c r="CY168" i="4"/>
  <c r="FU168" i="4" s="1"/>
  <c r="CX168" i="4"/>
  <c r="FT168" i="4" s="1"/>
  <c r="CW168" i="4"/>
  <c r="FS168" i="4" s="1"/>
  <c r="CV168" i="4"/>
  <c r="FR168" i="4" s="1"/>
  <c r="CU168" i="4"/>
  <c r="FQ168" i="4" s="1"/>
  <c r="CT168" i="4"/>
  <c r="FP168" i="4" s="1"/>
  <c r="CS168" i="4"/>
  <c r="FO168" i="4" s="1"/>
  <c r="CR168" i="4"/>
  <c r="FN168" i="4" s="1"/>
  <c r="CQ168" i="4"/>
  <c r="FM168" i="4" s="1"/>
  <c r="CP168" i="4"/>
  <c r="FL168" i="4" s="1"/>
  <c r="FK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GA167" i="4" s="1"/>
  <c r="DD167" i="4"/>
  <c r="FZ167" i="4" s="1"/>
  <c r="DC167" i="4"/>
  <c r="FY167" i="4" s="1"/>
  <c r="DB167" i="4"/>
  <c r="FX167" i="4" s="1"/>
  <c r="DA167" i="4"/>
  <c r="FW167" i="4" s="1"/>
  <c r="CZ167" i="4"/>
  <c r="FV167" i="4" s="1"/>
  <c r="CY167" i="4"/>
  <c r="FU167" i="4" s="1"/>
  <c r="CX167" i="4"/>
  <c r="FT167" i="4" s="1"/>
  <c r="CW167" i="4"/>
  <c r="FS167" i="4" s="1"/>
  <c r="CV167" i="4"/>
  <c r="FR167" i="4" s="1"/>
  <c r="CU167" i="4"/>
  <c r="FQ167" i="4" s="1"/>
  <c r="CT167" i="4"/>
  <c r="FP167" i="4" s="1"/>
  <c r="CS167" i="4"/>
  <c r="FO167" i="4" s="1"/>
  <c r="CR167" i="4"/>
  <c r="FN167" i="4" s="1"/>
  <c r="CQ167" i="4"/>
  <c r="FM167" i="4" s="1"/>
  <c r="CP167" i="4"/>
  <c r="FL167" i="4" s="1"/>
  <c r="FK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GA166" i="4" s="1"/>
  <c r="DD166" i="4"/>
  <c r="FZ166" i="4" s="1"/>
  <c r="DC166" i="4"/>
  <c r="FY166" i="4" s="1"/>
  <c r="DB166" i="4"/>
  <c r="FX166" i="4" s="1"/>
  <c r="DA166" i="4"/>
  <c r="FW166" i="4" s="1"/>
  <c r="CZ166" i="4"/>
  <c r="FV166" i="4" s="1"/>
  <c r="CY166" i="4"/>
  <c r="FU166" i="4" s="1"/>
  <c r="CX166" i="4"/>
  <c r="FT166" i="4" s="1"/>
  <c r="CW166" i="4"/>
  <c r="FS166" i="4" s="1"/>
  <c r="CV166" i="4"/>
  <c r="FR166" i="4" s="1"/>
  <c r="CU166" i="4"/>
  <c r="FQ166" i="4" s="1"/>
  <c r="CT166" i="4"/>
  <c r="FP166" i="4" s="1"/>
  <c r="CS166" i="4"/>
  <c r="FO166" i="4" s="1"/>
  <c r="CR166" i="4"/>
  <c r="FN166" i="4" s="1"/>
  <c r="CQ166" i="4"/>
  <c r="FM166" i="4" s="1"/>
  <c r="CP166" i="4"/>
  <c r="FL166" i="4" s="1"/>
  <c r="FK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GA165" i="4" s="1"/>
  <c r="DD165" i="4"/>
  <c r="FZ165" i="4" s="1"/>
  <c r="DC165" i="4"/>
  <c r="FY165" i="4" s="1"/>
  <c r="DB165" i="4"/>
  <c r="FX165" i="4" s="1"/>
  <c r="DA165" i="4"/>
  <c r="FW165" i="4" s="1"/>
  <c r="CZ165" i="4"/>
  <c r="FV165" i="4" s="1"/>
  <c r="CY165" i="4"/>
  <c r="FU165" i="4" s="1"/>
  <c r="CX165" i="4"/>
  <c r="FT165" i="4" s="1"/>
  <c r="CW165" i="4"/>
  <c r="FS165" i="4" s="1"/>
  <c r="CV165" i="4"/>
  <c r="FR165" i="4" s="1"/>
  <c r="CU165" i="4"/>
  <c r="FQ165" i="4" s="1"/>
  <c r="CT165" i="4"/>
  <c r="FP165" i="4" s="1"/>
  <c r="CS165" i="4"/>
  <c r="FO165" i="4" s="1"/>
  <c r="CR165" i="4"/>
  <c r="FN165" i="4" s="1"/>
  <c r="CQ165" i="4"/>
  <c r="FM165" i="4" s="1"/>
  <c r="CP165" i="4"/>
  <c r="FL165" i="4" s="1"/>
  <c r="FK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GA164" i="4" s="1"/>
  <c r="DD164" i="4"/>
  <c r="FZ164" i="4" s="1"/>
  <c r="DC164" i="4"/>
  <c r="FY164" i="4" s="1"/>
  <c r="DB164" i="4"/>
  <c r="FX164" i="4" s="1"/>
  <c r="DA164" i="4"/>
  <c r="FW164" i="4" s="1"/>
  <c r="CZ164" i="4"/>
  <c r="FV164" i="4" s="1"/>
  <c r="CY164" i="4"/>
  <c r="FU164" i="4" s="1"/>
  <c r="CX164" i="4"/>
  <c r="FT164" i="4" s="1"/>
  <c r="CW164" i="4"/>
  <c r="FS164" i="4" s="1"/>
  <c r="CV164" i="4"/>
  <c r="FR164" i="4" s="1"/>
  <c r="CU164" i="4"/>
  <c r="FQ164" i="4" s="1"/>
  <c r="CT164" i="4"/>
  <c r="FP164" i="4" s="1"/>
  <c r="CS164" i="4"/>
  <c r="FO164" i="4" s="1"/>
  <c r="CR164" i="4"/>
  <c r="FN164" i="4" s="1"/>
  <c r="CQ164" i="4"/>
  <c r="FM164" i="4" s="1"/>
  <c r="CP164" i="4"/>
  <c r="FL164" i="4" s="1"/>
  <c r="FK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GA163" i="4" s="1"/>
  <c r="DD163" i="4"/>
  <c r="FZ163" i="4" s="1"/>
  <c r="DC163" i="4"/>
  <c r="FY163" i="4" s="1"/>
  <c r="DB163" i="4"/>
  <c r="FX163" i="4" s="1"/>
  <c r="DA163" i="4"/>
  <c r="FW163" i="4" s="1"/>
  <c r="CZ163" i="4"/>
  <c r="FV163" i="4" s="1"/>
  <c r="CY163" i="4"/>
  <c r="FU163" i="4" s="1"/>
  <c r="CX163" i="4"/>
  <c r="FT163" i="4" s="1"/>
  <c r="CW163" i="4"/>
  <c r="FS163" i="4" s="1"/>
  <c r="CV163" i="4"/>
  <c r="FR163" i="4" s="1"/>
  <c r="CU163" i="4"/>
  <c r="FQ163" i="4" s="1"/>
  <c r="CT163" i="4"/>
  <c r="FP163" i="4" s="1"/>
  <c r="CS163" i="4"/>
  <c r="FO163" i="4" s="1"/>
  <c r="CR163" i="4"/>
  <c r="FN163" i="4" s="1"/>
  <c r="CQ163" i="4"/>
  <c r="FM163" i="4" s="1"/>
  <c r="CP163" i="4"/>
  <c r="FL163" i="4" s="1"/>
  <c r="FK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GA162" i="4" s="1"/>
  <c r="DD162" i="4"/>
  <c r="FZ162" i="4" s="1"/>
  <c r="DC162" i="4"/>
  <c r="FY162" i="4" s="1"/>
  <c r="DB162" i="4"/>
  <c r="FX162" i="4" s="1"/>
  <c r="DA162" i="4"/>
  <c r="FW162" i="4" s="1"/>
  <c r="CZ162" i="4"/>
  <c r="FV162" i="4" s="1"/>
  <c r="CY162" i="4"/>
  <c r="FU162" i="4" s="1"/>
  <c r="CX162" i="4"/>
  <c r="FT162" i="4" s="1"/>
  <c r="CW162" i="4"/>
  <c r="FS162" i="4" s="1"/>
  <c r="CV162" i="4"/>
  <c r="FR162" i="4" s="1"/>
  <c r="CU162" i="4"/>
  <c r="FQ162" i="4" s="1"/>
  <c r="CT162" i="4"/>
  <c r="FP162" i="4" s="1"/>
  <c r="CS162" i="4"/>
  <c r="FO162" i="4" s="1"/>
  <c r="CR162" i="4"/>
  <c r="FN162" i="4" s="1"/>
  <c r="CQ162" i="4"/>
  <c r="FM162" i="4" s="1"/>
  <c r="CP162" i="4"/>
  <c r="FL162" i="4" s="1"/>
  <c r="FK161" i="4"/>
  <c r="FC161" i="4"/>
  <c r="FB161" i="4"/>
  <c r="FA161" i="4"/>
  <c r="EZ161" i="4"/>
  <c r="EY161" i="4"/>
  <c r="EX161" i="4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GA161" i="4" s="1"/>
  <c r="DD161" i="4"/>
  <c r="FZ161" i="4" s="1"/>
  <c r="DC161" i="4"/>
  <c r="FY161" i="4" s="1"/>
  <c r="DB161" i="4"/>
  <c r="FX161" i="4" s="1"/>
  <c r="DA161" i="4"/>
  <c r="FW161" i="4" s="1"/>
  <c r="CZ161" i="4"/>
  <c r="FV161" i="4" s="1"/>
  <c r="CY161" i="4"/>
  <c r="FU161" i="4" s="1"/>
  <c r="CX161" i="4"/>
  <c r="FT161" i="4" s="1"/>
  <c r="CW161" i="4"/>
  <c r="FS161" i="4" s="1"/>
  <c r="CV161" i="4"/>
  <c r="FR161" i="4" s="1"/>
  <c r="CU161" i="4"/>
  <c r="FQ161" i="4" s="1"/>
  <c r="CT161" i="4"/>
  <c r="FP161" i="4" s="1"/>
  <c r="CS161" i="4"/>
  <c r="FO161" i="4" s="1"/>
  <c r="CR161" i="4"/>
  <c r="FN161" i="4" s="1"/>
  <c r="CQ161" i="4"/>
  <c r="FM161" i="4" s="1"/>
  <c r="CP161" i="4"/>
  <c r="FL161" i="4" s="1"/>
  <c r="FK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GA160" i="4" s="1"/>
  <c r="DD160" i="4"/>
  <c r="FZ160" i="4" s="1"/>
  <c r="DC160" i="4"/>
  <c r="FY160" i="4" s="1"/>
  <c r="DB160" i="4"/>
  <c r="FX160" i="4" s="1"/>
  <c r="DA160" i="4"/>
  <c r="FW160" i="4" s="1"/>
  <c r="CZ160" i="4"/>
  <c r="FV160" i="4" s="1"/>
  <c r="CY160" i="4"/>
  <c r="FU160" i="4" s="1"/>
  <c r="CX160" i="4"/>
  <c r="FT160" i="4" s="1"/>
  <c r="CW160" i="4"/>
  <c r="FS160" i="4" s="1"/>
  <c r="CV160" i="4"/>
  <c r="FR160" i="4" s="1"/>
  <c r="CU160" i="4"/>
  <c r="FQ160" i="4" s="1"/>
  <c r="CT160" i="4"/>
  <c r="FP160" i="4" s="1"/>
  <c r="CS160" i="4"/>
  <c r="FO160" i="4" s="1"/>
  <c r="CR160" i="4"/>
  <c r="FN160" i="4" s="1"/>
  <c r="CQ160" i="4"/>
  <c r="FM160" i="4" s="1"/>
  <c r="CP160" i="4"/>
  <c r="FL160" i="4" s="1"/>
  <c r="FK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GA159" i="4" s="1"/>
  <c r="DD159" i="4"/>
  <c r="FZ159" i="4" s="1"/>
  <c r="DC159" i="4"/>
  <c r="FY159" i="4" s="1"/>
  <c r="DB159" i="4"/>
  <c r="FX159" i="4" s="1"/>
  <c r="DA159" i="4"/>
  <c r="FW159" i="4" s="1"/>
  <c r="CZ159" i="4"/>
  <c r="FV159" i="4" s="1"/>
  <c r="CY159" i="4"/>
  <c r="FU159" i="4" s="1"/>
  <c r="CX159" i="4"/>
  <c r="FT159" i="4" s="1"/>
  <c r="CW159" i="4"/>
  <c r="FS159" i="4" s="1"/>
  <c r="CV159" i="4"/>
  <c r="FR159" i="4" s="1"/>
  <c r="CU159" i="4"/>
  <c r="FQ159" i="4" s="1"/>
  <c r="CT159" i="4"/>
  <c r="FP159" i="4" s="1"/>
  <c r="CS159" i="4"/>
  <c r="FO159" i="4" s="1"/>
  <c r="CR159" i="4"/>
  <c r="FN159" i="4" s="1"/>
  <c r="CQ159" i="4"/>
  <c r="FM159" i="4" s="1"/>
  <c r="CP159" i="4"/>
  <c r="FL159" i="4" s="1"/>
  <c r="FK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GA158" i="4" s="1"/>
  <c r="DD158" i="4"/>
  <c r="FZ158" i="4" s="1"/>
  <c r="DC158" i="4"/>
  <c r="FY158" i="4" s="1"/>
  <c r="DB158" i="4"/>
  <c r="FX158" i="4" s="1"/>
  <c r="DA158" i="4"/>
  <c r="FW158" i="4" s="1"/>
  <c r="CZ158" i="4"/>
  <c r="FV158" i="4" s="1"/>
  <c r="CY158" i="4"/>
  <c r="FU158" i="4" s="1"/>
  <c r="CX158" i="4"/>
  <c r="FT158" i="4" s="1"/>
  <c r="CW158" i="4"/>
  <c r="FS158" i="4" s="1"/>
  <c r="CV158" i="4"/>
  <c r="FR158" i="4" s="1"/>
  <c r="CU158" i="4"/>
  <c r="FQ158" i="4" s="1"/>
  <c r="CT158" i="4"/>
  <c r="FP158" i="4" s="1"/>
  <c r="CS158" i="4"/>
  <c r="FO158" i="4" s="1"/>
  <c r="CR158" i="4"/>
  <c r="FN158" i="4" s="1"/>
  <c r="CQ158" i="4"/>
  <c r="FM158" i="4" s="1"/>
  <c r="CP158" i="4"/>
  <c r="FL158" i="4" s="1"/>
  <c r="FK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GA157" i="4" s="1"/>
  <c r="DD157" i="4"/>
  <c r="FZ157" i="4" s="1"/>
  <c r="DC157" i="4"/>
  <c r="FY157" i="4" s="1"/>
  <c r="DB157" i="4"/>
  <c r="FX157" i="4" s="1"/>
  <c r="DA157" i="4"/>
  <c r="FW157" i="4" s="1"/>
  <c r="CZ157" i="4"/>
  <c r="FV157" i="4" s="1"/>
  <c r="CY157" i="4"/>
  <c r="FU157" i="4" s="1"/>
  <c r="CX157" i="4"/>
  <c r="FT157" i="4" s="1"/>
  <c r="CW157" i="4"/>
  <c r="FS157" i="4" s="1"/>
  <c r="CV157" i="4"/>
  <c r="FR157" i="4" s="1"/>
  <c r="CU157" i="4"/>
  <c r="FQ157" i="4" s="1"/>
  <c r="CT157" i="4"/>
  <c r="FP157" i="4" s="1"/>
  <c r="CS157" i="4"/>
  <c r="FO157" i="4" s="1"/>
  <c r="CR157" i="4"/>
  <c r="FN157" i="4" s="1"/>
  <c r="CQ157" i="4"/>
  <c r="FM157" i="4" s="1"/>
  <c r="CP157" i="4"/>
  <c r="FL157" i="4" s="1"/>
  <c r="FK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GA156" i="4" s="1"/>
  <c r="DD156" i="4"/>
  <c r="FZ156" i="4" s="1"/>
  <c r="DC156" i="4"/>
  <c r="FY156" i="4" s="1"/>
  <c r="DB156" i="4"/>
  <c r="FX156" i="4" s="1"/>
  <c r="DA156" i="4"/>
  <c r="FW156" i="4" s="1"/>
  <c r="CZ156" i="4"/>
  <c r="FV156" i="4" s="1"/>
  <c r="CY156" i="4"/>
  <c r="FU156" i="4" s="1"/>
  <c r="CX156" i="4"/>
  <c r="FT156" i="4" s="1"/>
  <c r="CW156" i="4"/>
  <c r="FS156" i="4" s="1"/>
  <c r="CV156" i="4"/>
  <c r="FR156" i="4" s="1"/>
  <c r="CU156" i="4"/>
  <c r="FQ156" i="4" s="1"/>
  <c r="CT156" i="4"/>
  <c r="FP156" i="4" s="1"/>
  <c r="CS156" i="4"/>
  <c r="FO156" i="4" s="1"/>
  <c r="CR156" i="4"/>
  <c r="FN156" i="4" s="1"/>
  <c r="CQ156" i="4"/>
  <c r="FM156" i="4" s="1"/>
  <c r="CP156" i="4"/>
  <c r="FL156" i="4" s="1"/>
  <c r="FK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GA155" i="4" s="1"/>
  <c r="DD155" i="4"/>
  <c r="FZ155" i="4" s="1"/>
  <c r="DC155" i="4"/>
  <c r="FY155" i="4" s="1"/>
  <c r="DB155" i="4"/>
  <c r="FX155" i="4" s="1"/>
  <c r="DA155" i="4"/>
  <c r="FW155" i="4" s="1"/>
  <c r="CZ155" i="4"/>
  <c r="FV155" i="4" s="1"/>
  <c r="CY155" i="4"/>
  <c r="FU155" i="4" s="1"/>
  <c r="CX155" i="4"/>
  <c r="FT155" i="4" s="1"/>
  <c r="CW155" i="4"/>
  <c r="FS155" i="4" s="1"/>
  <c r="CV155" i="4"/>
  <c r="FR155" i="4" s="1"/>
  <c r="CU155" i="4"/>
  <c r="FQ155" i="4" s="1"/>
  <c r="CT155" i="4"/>
  <c r="FP155" i="4" s="1"/>
  <c r="CS155" i="4"/>
  <c r="FO155" i="4" s="1"/>
  <c r="CR155" i="4"/>
  <c r="FN155" i="4" s="1"/>
  <c r="CQ155" i="4"/>
  <c r="FM155" i="4" s="1"/>
  <c r="CP155" i="4"/>
  <c r="FL155" i="4" s="1"/>
  <c r="FK154" i="4"/>
  <c r="FC154" i="4"/>
  <c r="FB154" i="4"/>
  <c r="FA154" i="4"/>
  <c r="EZ154" i="4"/>
  <c r="EY154" i="4"/>
  <c r="EX154" i="4"/>
  <c r="EW154" i="4"/>
  <c r="EV154" i="4"/>
  <c r="EU154" i="4"/>
  <c r="ET154" i="4"/>
  <c r="ES154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GA154" i="4" s="1"/>
  <c r="DD154" i="4"/>
  <c r="FZ154" i="4" s="1"/>
  <c r="DC154" i="4"/>
  <c r="FY154" i="4" s="1"/>
  <c r="DB154" i="4"/>
  <c r="FX154" i="4" s="1"/>
  <c r="DA154" i="4"/>
  <c r="FW154" i="4" s="1"/>
  <c r="CZ154" i="4"/>
  <c r="FV154" i="4" s="1"/>
  <c r="CY154" i="4"/>
  <c r="FU154" i="4" s="1"/>
  <c r="CX154" i="4"/>
  <c r="FT154" i="4" s="1"/>
  <c r="CW154" i="4"/>
  <c r="FS154" i="4" s="1"/>
  <c r="CV154" i="4"/>
  <c r="FR154" i="4" s="1"/>
  <c r="CU154" i="4"/>
  <c r="FQ154" i="4" s="1"/>
  <c r="CT154" i="4"/>
  <c r="FP154" i="4" s="1"/>
  <c r="CS154" i="4"/>
  <c r="FO154" i="4" s="1"/>
  <c r="CR154" i="4"/>
  <c r="FN154" i="4" s="1"/>
  <c r="CQ154" i="4"/>
  <c r="FM154" i="4" s="1"/>
  <c r="CP154" i="4"/>
  <c r="FL154" i="4" s="1"/>
  <c r="FK153" i="4"/>
  <c r="FC153" i="4"/>
  <c r="FB153" i="4"/>
  <c r="FA153" i="4"/>
  <c r="EZ153" i="4"/>
  <c r="EY153" i="4"/>
  <c r="EX153" i="4"/>
  <c r="EW153" i="4"/>
  <c r="EV153" i="4"/>
  <c r="EU153" i="4"/>
  <c r="ET153" i="4"/>
  <c r="ES153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GA153" i="4" s="1"/>
  <c r="DD153" i="4"/>
  <c r="FZ153" i="4" s="1"/>
  <c r="DC153" i="4"/>
  <c r="FY153" i="4" s="1"/>
  <c r="DB153" i="4"/>
  <c r="FX153" i="4" s="1"/>
  <c r="DA153" i="4"/>
  <c r="FW153" i="4" s="1"/>
  <c r="CZ153" i="4"/>
  <c r="FV153" i="4" s="1"/>
  <c r="CY153" i="4"/>
  <c r="FU153" i="4" s="1"/>
  <c r="CX153" i="4"/>
  <c r="FT153" i="4" s="1"/>
  <c r="CW153" i="4"/>
  <c r="FS153" i="4" s="1"/>
  <c r="CV153" i="4"/>
  <c r="FR153" i="4" s="1"/>
  <c r="CU153" i="4"/>
  <c r="FQ153" i="4" s="1"/>
  <c r="CT153" i="4"/>
  <c r="FP153" i="4" s="1"/>
  <c r="CS153" i="4"/>
  <c r="FO153" i="4" s="1"/>
  <c r="CR153" i="4"/>
  <c r="FN153" i="4" s="1"/>
  <c r="CQ153" i="4"/>
  <c r="FM153" i="4" s="1"/>
  <c r="CP153" i="4"/>
  <c r="FL153" i="4" s="1"/>
  <c r="FK152" i="4"/>
  <c r="FC152" i="4"/>
  <c r="FB152" i="4"/>
  <c r="FA152" i="4"/>
  <c r="EZ152" i="4"/>
  <c r="EY152" i="4"/>
  <c r="EX152" i="4"/>
  <c r="EW152" i="4"/>
  <c r="EV152" i="4"/>
  <c r="EU152" i="4"/>
  <c r="ET152" i="4"/>
  <c r="ES152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GA152" i="4" s="1"/>
  <c r="DD152" i="4"/>
  <c r="FZ152" i="4" s="1"/>
  <c r="DC152" i="4"/>
  <c r="FY152" i="4" s="1"/>
  <c r="DB152" i="4"/>
  <c r="FX152" i="4" s="1"/>
  <c r="DA152" i="4"/>
  <c r="FW152" i="4" s="1"/>
  <c r="CZ152" i="4"/>
  <c r="FV152" i="4" s="1"/>
  <c r="CY152" i="4"/>
  <c r="FU152" i="4" s="1"/>
  <c r="CX152" i="4"/>
  <c r="FT152" i="4" s="1"/>
  <c r="CW152" i="4"/>
  <c r="FS152" i="4" s="1"/>
  <c r="CV152" i="4"/>
  <c r="FR152" i="4" s="1"/>
  <c r="CU152" i="4"/>
  <c r="FQ152" i="4" s="1"/>
  <c r="CT152" i="4"/>
  <c r="FP152" i="4" s="1"/>
  <c r="CS152" i="4"/>
  <c r="FO152" i="4" s="1"/>
  <c r="CR152" i="4"/>
  <c r="FN152" i="4" s="1"/>
  <c r="CQ152" i="4"/>
  <c r="FM152" i="4" s="1"/>
  <c r="CP152" i="4"/>
  <c r="FL152" i="4" s="1"/>
  <c r="FK151" i="4"/>
  <c r="FC151" i="4"/>
  <c r="FB151" i="4"/>
  <c r="FA151" i="4"/>
  <c r="EZ151" i="4"/>
  <c r="EY151" i="4"/>
  <c r="EX151" i="4"/>
  <c r="EW151" i="4"/>
  <c r="EV151" i="4"/>
  <c r="EU151" i="4"/>
  <c r="ET151" i="4"/>
  <c r="ES151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GA151" i="4" s="1"/>
  <c r="DD151" i="4"/>
  <c r="FZ151" i="4" s="1"/>
  <c r="DC151" i="4"/>
  <c r="FY151" i="4" s="1"/>
  <c r="DB151" i="4"/>
  <c r="FX151" i="4" s="1"/>
  <c r="DA151" i="4"/>
  <c r="FW151" i="4" s="1"/>
  <c r="CZ151" i="4"/>
  <c r="FV151" i="4" s="1"/>
  <c r="CY151" i="4"/>
  <c r="FU151" i="4" s="1"/>
  <c r="CX151" i="4"/>
  <c r="FT151" i="4" s="1"/>
  <c r="CW151" i="4"/>
  <c r="FS151" i="4" s="1"/>
  <c r="CV151" i="4"/>
  <c r="FR151" i="4" s="1"/>
  <c r="CU151" i="4"/>
  <c r="FQ151" i="4" s="1"/>
  <c r="CT151" i="4"/>
  <c r="FP151" i="4" s="1"/>
  <c r="CS151" i="4"/>
  <c r="FO151" i="4" s="1"/>
  <c r="CR151" i="4"/>
  <c r="FN151" i="4" s="1"/>
  <c r="CQ151" i="4"/>
  <c r="FM151" i="4" s="1"/>
  <c r="CP151" i="4"/>
  <c r="FL151" i="4" s="1"/>
  <c r="FK150" i="4"/>
  <c r="FC150" i="4"/>
  <c r="FB150" i="4"/>
  <c r="FA150" i="4"/>
  <c r="EZ150" i="4"/>
  <c r="EY150" i="4"/>
  <c r="EX150" i="4"/>
  <c r="EW150" i="4"/>
  <c r="EV150" i="4"/>
  <c r="EU150" i="4"/>
  <c r="ET150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GA150" i="4" s="1"/>
  <c r="DD150" i="4"/>
  <c r="FZ150" i="4" s="1"/>
  <c r="DC150" i="4"/>
  <c r="FY150" i="4" s="1"/>
  <c r="DB150" i="4"/>
  <c r="FX150" i="4" s="1"/>
  <c r="DA150" i="4"/>
  <c r="FW150" i="4" s="1"/>
  <c r="CZ150" i="4"/>
  <c r="FV150" i="4" s="1"/>
  <c r="CY150" i="4"/>
  <c r="FU150" i="4" s="1"/>
  <c r="CX150" i="4"/>
  <c r="FT150" i="4" s="1"/>
  <c r="CW150" i="4"/>
  <c r="FS150" i="4" s="1"/>
  <c r="CV150" i="4"/>
  <c r="FR150" i="4" s="1"/>
  <c r="CU150" i="4"/>
  <c r="FQ150" i="4" s="1"/>
  <c r="CT150" i="4"/>
  <c r="FP150" i="4" s="1"/>
  <c r="CS150" i="4"/>
  <c r="FO150" i="4" s="1"/>
  <c r="CR150" i="4"/>
  <c r="FN150" i="4" s="1"/>
  <c r="CQ150" i="4"/>
  <c r="FM150" i="4" s="1"/>
  <c r="CP150" i="4"/>
  <c r="FL150" i="4" s="1"/>
  <c r="FK149" i="4"/>
  <c r="FC149" i="4"/>
  <c r="FB149" i="4"/>
  <c r="FA149" i="4"/>
  <c r="EZ149" i="4"/>
  <c r="EY149" i="4"/>
  <c r="EX149" i="4"/>
  <c r="EW149" i="4"/>
  <c r="EV149" i="4"/>
  <c r="EU149" i="4"/>
  <c r="ET149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GA149" i="4" s="1"/>
  <c r="DD149" i="4"/>
  <c r="FZ149" i="4" s="1"/>
  <c r="DC149" i="4"/>
  <c r="FY149" i="4" s="1"/>
  <c r="DB149" i="4"/>
  <c r="FX149" i="4" s="1"/>
  <c r="DA149" i="4"/>
  <c r="FW149" i="4" s="1"/>
  <c r="CZ149" i="4"/>
  <c r="FV149" i="4" s="1"/>
  <c r="CY149" i="4"/>
  <c r="FU149" i="4" s="1"/>
  <c r="CX149" i="4"/>
  <c r="FT149" i="4" s="1"/>
  <c r="CW149" i="4"/>
  <c r="FS149" i="4" s="1"/>
  <c r="CV149" i="4"/>
  <c r="FR149" i="4" s="1"/>
  <c r="CU149" i="4"/>
  <c r="FQ149" i="4" s="1"/>
  <c r="CT149" i="4"/>
  <c r="FP149" i="4" s="1"/>
  <c r="CS149" i="4"/>
  <c r="FO149" i="4" s="1"/>
  <c r="CR149" i="4"/>
  <c r="FN149" i="4" s="1"/>
  <c r="CQ149" i="4"/>
  <c r="FM149" i="4" s="1"/>
  <c r="CP149" i="4"/>
  <c r="FL149" i="4" s="1"/>
  <c r="FK148" i="4"/>
  <c r="FC148" i="4"/>
  <c r="FB148" i="4"/>
  <c r="FA148" i="4"/>
  <c r="EZ148" i="4"/>
  <c r="EY148" i="4"/>
  <c r="EX148" i="4"/>
  <c r="EW148" i="4"/>
  <c r="EV148" i="4"/>
  <c r="EU148" i="4"/>
  <c r="ET148" i="4"/>
  <c r="ES148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GA148" i="4" s="1"/>
  <c r="DD148" i="4"/>
  <c r="FZ148" i="4" s="1"/>
  <c r="DC148" i="4"/>
  <c r="FY148" i="4" s="1"/>
  <c r="DB148" i="4"/>
  <c r="FX148" i="4" s="1"/>
  <c r="DA148" i="4"/>
  <c r="FW148" i="4" s="1"/>
  <c r="CZ148" i="4"/>
  <c r="FV148" i="4" s="1"/>
  <c r="CY148" i="4"/>
  <c r="FU148" i="4" s="1"/>
  <c r="CX148" i="4"/>
  <c r="FT148" i="4" s="1"/>
  <c r="CW148" i="4"/>
  <c r="FS148" i="4" s="1"/>
  <c r="CV148" i="4"/>
  <c r="FR148" i="4" s="1"/>
  <c r="CU148" i="4"/>
  <c r="FQ148" i="4" s="1"/>
  <c r="CT148" i="4"/>
  <c r="FP148" i="4" s="1"/>
  <c r="CS148" i="4"/>
  <c r="FO148" i="4" s="1"/>
  <c r="CR148" i="4"/>
  <c r="FN148" i="4" s="1"/>
  <c r="CQ148" i="4"/>
  <c r="FM148" i="4" s="1"/>
  <c r="CP148" i="4"/>
  <c r="FL148" i="4" s="1"/>
  <c r="FK147" i="4"/>
  <c r="FC147" i="4"/>
  <c r="FB147" i="4"/>
  <c r="FA147" i="4"/>
  <c r="EZ147" i="4"/>
  <c r="EY147" i="4"/>
  <c r="EX147" i="4"/>
  <c r="EW147" i="4"/>
  <c r="EV147" i="4"/>
  <c r="EU147" i="4"/>
  <c r="ET147" i="4"/>
  <c r="ES147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GA147" i="4" s="1"/>
  <c r="DD147" i="4"/>
  <c r="FZ147" i="4" s="1"/>
  <c r="DC147" i="4"/>
  <c r="FY147" i="4" s="1"/>
  <c r="DB147" i="4"/>
  <c r="FX147" i="4" s="1"/>
  <c r="DA147" i="4"/>
  <c r="FW147" i="4" s="1"/>
  <c r="CZ147" i="4"/>
  <c r="FV147" i="4" s="1"/>
  <c r="CY147" i="4"/>
  <c r="FU147" i="4" s="1"/>
  <c r="CX147" i="4"/>
  <c r="FT147" i="4" s="1"/>
  <c r="CW147" i="4"/>
  <c r="FS147" i="4" s="1"/>
  <c r="CV147" i="4"/>
  <c r="FR147" i="4" s="1"/>
  <c r="CU147" i="4"/>
  <c r="FQ147" i="4" s="1"/>
  <c r="CT147" i="4"/>
  <c r="FP147" i="4" s="1"/>
  <c r="CS147" i="4"/>
  <c r="FO147" i="4" s="1"/>
  <c r="CR147" i="4"/>
  <c r="FN147" i="4" s="1"/>
  <c r="CQ147" i="4"/>
  <c r="FM147" i="4" s="1"/>
  <c r="CP147" i="4"/>
  <c r="FL147" i="4" s="1"/>
  <c r="FK146" i="4"/>
  <c r="FC146" i="4"/>
  <c r="FB146" i="4"/>
  <c r="FA146" i="4"/>
  <c r="EZ146" i="4"/>
  <c r="EY146" i="4"/>
  <c r="EX146" i="4"/>
  <c r="EW146" i="4"/>
  <c r="EV146" i="4"/>
  <c r="EU146" i="4"/>
  <c r="ET146" i="4"/>
  <c r="ES146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GA146" i="4" s="1"/>
  <c r="DD146" i="4"/>
  <c r="FZ146" i="4" s="1"/>
  <c r="DC146" i="4"/>
  <c r="FY146" i="4" s="1"/>
  <c r="DB146" i="4"/>
  <c r="FX146" i="4" s="1"/>
  <c r="DA146" i="4"/>
  <c r="FW146" i="4" s="1"/>
  <c r="CZ146" i="4"/>
  <c r="FV146" i="4" s="1"/>
  <c r="CY146" i="4"/>
  <c r="FU146" i="4" s="1"/>
  <c r="CX146" i="4"/>
  <c r="FT146" i="4" s="1"/>
  <c r="CW146" i="4"/>
  <c r="FS146" i="4" s="1"/>
  <c r="CV146" i="4"/>
  <c r="FR146" i="4" s="1"/>
  <c r="CU146" i="4"/>
  <c r="FQ146" i="4" s="1"/>
  <c r="CT146" i="4"/>
  <c r="FP146" i="4" s="1"/>
  <c r="CS146" i="4"/>
  <c r="FO146" i="4" s="1"/>
  <c r="CR146" i="4"/>
  <c r="FN146" i="4" s="1"/>
  <c r="CQ146" i="4"/>
  <c r="FM146" i="4" s="1"/>
  <c r="CP146" i="4"/>
  <c r="FL146" i="4" s="1"/>
  <c r="FK145" i="4"/>
  <c r="FC145" i="4"/>
  <c r="FB145" i="4"/>
  <c r="FA145" i="4"/>
  <c r="EZ145" i="4"/>
  <c r="EY145" i="4"/>
  <c r="EX145" i="4"/>
  <c r="EW145" i="4"/>
  <c r="EV145" i="4"/>
  <c r="EU145" i="4"/>
  <c r="ET145" i="4"/>
  <c r="ES145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GA145" i="4" s="1"/>
  <c r="DD145" i="4"/>
  <c r="FZ145" i="4" s="1"/>
  <c r="DC145" i="4"/>
  <c r="FY145" i="4" s="1"/>
  <c r="DB145" i="4"/>
  <c r="FX145" i="4" s="1"/>
  <c r="DA145" i="4"/>
  <c r="FW145" i="4" s="1"/>
  <c r="CZ145" i="4"/>
  <c r="FV145" i="4" s="1"/>
  <c r="CY145" i="4"/>
  <c r="FU145" i="4" s="1"/>
  <c r="CX145" i="4"/>
  <c r="FT145" i="4" s="1"/>
  <c r="CW145" i="4"/>
  <c r="FS145" i="4" s="1"/>
  <c r="CV145" i="4"/>
  <c r="FR145" i="4" s="1"/>
  <c r="CU145" i="4"/>
  <c r="FQ145" i="4" s="1"/>
  <c r="CT145" i="4"/>
  <c r="FP145" i="4" s="1"/>
  <c r="CS145" i="4"/>
  <c r="FO145" i="4" s="1"/>
  <c r="CR145" i="4"/>
  <c r="FN145" i="4" s="1"/>
  <c r="CQ145" i="4"/>
  <c r="FM145" i="4" s="1"/>
  <c r="CP145" i="4"/>
  <c r="FL145" i="4" s="1"/>
  <c r="FK144" i="4"/>
  <c r="FC144" i="4"/>
  <c r="FB144" i="4"/>
  <c r="FA144" i="4"/>
  <c r="EZ144" i="4"/>
  <c r="EY144" i="4"/>
  <c r="EX144" i="4"/>
  <c r="EW144" i="4"/>
  <c r="EV144" i="4"/>
  <c r="EU144" i="4"/>
  <c r="ET144" i="4"/>
  <c r="ES144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GA144" i="4" s="1"/>
  <c r="DD144" i="4"/>
  <c r="FZ144" i="4" s="1"/>
  <c r="DC144" i="4"/>
  <c r="FY144" i="4" s="1"/>
  <c r="DB144" i="4"/>
  <c r="FX144" i="4" s="1"/>
  <c r="DA144" i="4"/>
  <c r="FW144" i="4" s="1"/>
  <c r="CZ144" i="4"/>
  <c r="FV144" i="4" s="1"/>
  <c r="CY144" i="4"/>
  <c r="FU144" i="4" s="1"/>
  <c r="CX144" i="4"/>
  <c r="FT144" i="4" s="1"/>
  <c r="CW144" i="4"/>
  <c r="FS144" i="4" s="1"/>
  <c r="CV144" i="4"/>
  <c r="FR144" i="4" s="1"/>
  <c r="CU144" i="4"/>
  <c r="FQ144" i="4" s="1"/>
  <c r="CT144" i="4"/>
  <c r="FP144" i="4" s="1"/>
  <c r="CS144" i="4"/>
  <c r="FO144" i="4" s="1"/>
  <c r="CR144" i="4"/>
  <c r="FN144" i="4" s="1"/>
  <c r="CQ144" i="4"/>
  <c r="FM144" i="4" s="1"/>
  <c r="CP144" i="4"/>
  <c r="FL144" i="4" s="1"/>
  <c r="FK143" i="4"/>
  <c r="FC143" i="4"/>
  <c r="FB143" i="4"/>
  <c r="FA143" i="4"/>
  <c r="EZ143" i="4"/>
  <c r="EY143" i="4"/>
  <c r="EX143" i="4"/>
  <c r="EW143" i="4"/>
  <c r="EV143" i="4"/>
  <c r="EU143" i="4"/>
  <c r="ET143" i="4"/>
  <c r="ES143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GA143" i="4" s="1"/>
  <c r="DD143" i="4"/>
  <c r="FZ143" i="4" s="1"/>
  <c r="DC143" i="4"/>
  <c r="FY143" i="4" s="1"/>
  <c r="DB143" i="4"/>
  <c r="FX143" i="4" s="1"/>
  <c r="DA143" i="4"/>
  <c r="FW143" i="4" s="1"/>
  <c r="CZ143" i="4"/>
  <c r="FV143" i="4" s="1"/>
  <c r="CY143" i="4"/>
  <c r="FU143" i="4" s="1"/>
  <c r="CX143" i="4"/>
  <c r="FT143" i="4" s="1"/>
  <c r="CW143" i="4"/>
  <c r="FS143" i="4" s="1"/>
  <c r="CV143" i="4"/>
  <c r="FR143" i="4" s="1"/>
  <c r="CU143" i="4"/>
  <c r="FQ143" i="4" s="1"/>
  <c r="CT143" i="4"/>
  <c r="FP143" i="4" s="1"/>
  <c r="CS143" i="4"/>
  <c r="FO143" i="4" s="1"/>
  <c r="CR143" i="4"/>
  <c r="FN143" i="4" s="1"/>
  <c r="CQ143" i="4"/>
  <c r="FM143" i="4" s="1"/>
  <c r="CP143" i="4"/>
  <c r="FL143" i="4" s="1"/>
  <c r="FK142" i="4"/>
  <c r="FC142" i="4"/>
  <c r="FB142" i="4"/>
  <c r="FA142" i="4"/>
  <c r="EZ142" i="4"/>
  <c r="EY142" i="4"/>
  <c r="EX142" i="4"/>
  <c r="EW142" i="4"/>
  <c r="EV142" i="4"/>
  <c r="EU142" i="4"/>
  <c r="ET142" i="4"/>
  <c r="ES142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GA142" i="4" s="1"/>
  <c r="DD142" i="4"/>
  <c r="FZ142" i="4" s="1"/>
  <c r="DC142" i="4"/>
  <c r="FY142" i="4" s="1"/>
  <c r="DB142" i="4"/>
  <c r="FX142" i="4" s="1"/>
  <c r="DA142" i="4"/>
  <c r="FW142" i="4" s="1"/>
  <c r="CZ142" i="4"/>
  <c r="FV142" i="4" s="1"/>
  <c r="CY142" i="4"/>
  <c r="FU142" i="4" s="1"/>
  <c r="CX142" i="4"/>
  <c r="FT142" i="4" s="1"/>
  <c r="CW142" i="4"/>
  <c r="FS142" i="4" s="1"/>
  <c r="CV142" i="4"/>
  <c r="FR142" i="4" s="1"/>
  <c r="CU142" i="4"/>
  <c r="FQ142" i="4" s="1"/>
  <c r="CT142" i="4"/>
  <c r="FP142" i="4" s="1"/>
  <c r="CS142" i="4"/>
  <c r="FO142" i="4" s="1"/>
  <c r="CR142" i="4"/>
  <c r="FN142" i="4" s="1"/>
  <c r="CQ142" i="4"/>
  <c r="FM142" i="4" s="1"/>
  <c r="CP142" i="4"/>
  <c r="FL142" i="4" s="1"/>
  <c r="FK141" i="4"/>
  <c r="FC141" i="4"/>
  <c r="FB141" i="4"/>
  <c r="FA141" i="4"/>
  <c r="EZ141" i="4"/>
  <c r="EY141" i="4"/>
  <c r="EX141" i="4"/>
  <c r="EW141" i="4"/>
  <c r="EV141" i="4"/>
  <c r="EU141" i="4"/>
  <c r="ET141" i="4"/>
  <c r="ES141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GA141" i="4" s="1"/>
  <c r="DD141" i="4"/>
  <c r="FZ141" i="4" s="1"/>
  <c r="DC141" i="4"/>
  <c r="FY141" i="4" s="1"/>
  <c r="DB141" i="4"/>
  <c r="FX141" i="4" s="1"/>
  <c r="DA141" i="4"/>
  <c r="FW141" i="4" s="1"/>
  <c r="CZ141" i="4"/>
  <c r="FV141" i="4" s="1"/>
  <c r="CY141" i="4"/>
  <c r="FU141" i="4" s="1"/>
  <c r="CX141" i="4"/>
  <c r="FT141" i="4" s="1"/>
  <c r="CW141" i="4"/>
  <c r="FS141" i="4" s="1"/>
  <c r="CV141" i="4"/>
  <c r="FR141" i="4" s="1"/>
  <c r="CU141" i="4"/>
  <c r="FQ141" i="4" s="1"/>
  <c r="CT141" i="4"/>
  <c r="FP141" i="4" s="1"/>
  <c r="CS141" i="4"/>
  <c r="FO141" i="4" s="1"/>
  <c r="CR141" i="4"/>
  <c r="FN141" i="4" s="1"/>
  <c r="CQ141" i="4"/>
  <c r="FM141" i="4" s="1"/>
  <c r="CP141" i="4"/>
  <c r="FL141" i="4" s="1"/>
  <c r="FK140" i="4"/>
  <c r="FC140" i="4"/>
  <c r="FB140" i="4"/>
  <c r="FA140" i="4"/>
  <c r="EZ140" i="4"/>
  <c r="EY140" i="4"/>
  <c r="EX140" i="4"/>
  <c r="EW140" i="4"/>
  <c r="EV140" i="4"/>
  <c r="EU140" i="4"/>
  <c r="ET140" i="4"/>
  <c r="ES140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GA140" i="4" s="1"/>
  <c r="DD140" i="4"/>
  <c r="FZ140" i="4" s="1"/>
  <c r="DC140" i="4"/>
  <c r="FY140" i="4" s="1"/>
  <c r="DB140" i="4"/>
  <c r="FX140" i="4" s="1"/>
  <c r="DA140" i="4"/>
  <c r="FW140" i="4" s="1"/>
  <c r="CZ140" i="4"/>
  <c r="FV140" i="4" s="1"/>
  <c r="CY140" i="4"/>
  <c r="FU140" i="4" s="1"/>
  <c r="CX140" i="4"/>
  <c r="FT140" i="4" s="1"/>
  <c r="CW140" i="4"/>
  <c r="FS140" i="4" s="1"/>
  <c r="CV140" i="4"/>
  <c r="FR140" i="4" s="1"/>
  <c r="CU140" i="4"/>
  <c r="FQ140" i="4" s="1"/>
  <c r="CT140" i="4"/>
  <c r="FP140" i="4" s="1"/>
  <c r="CS140" i="4"/>
  <c r="FO140" i="4" s="1"/>
  <c r="CR140" i="4"/>
  <c r="FN140" i="4" s="1"/>
  <c r="CQ140" i="4"/>
  <c r="FM140" i="4" s="1"/>
  <c r="CP140" i="4"/>
  <c r="FL140" i="4" s="1"/>
  <c r="FK139" i="4"/>
  <c r="FC139" i="4"/>
  <c r="FB139" i="4"/>
  <c r="FA139" i="4"/>
  <c r="EZ139" i="4"/>
  <c r="EY139" i="4"/>
  <c r="EX139" i="4"/>
  <c r="EW139" i="4"/>
  <c r="EV139" i="4"/>
  <c r="EU139" i="4"/>
  <c r="ET139" i="4"/>
  <c r="ES139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GA139" i="4" s="1"/>
  <c r="DD139" i="4"/>
  <c r="FZ139" i="4" s="1"/>
  <c r="DC139" i="4"/>
  <c r="FY139" i="4" s="1"/>
  <c r="DB139" i="4"/>
  <c r="FX139" i="4" s="1"/>
  <c r="DA139" i="4"/>
  <c r="FW139" i="4" s="1"/>
  <c r="CZ139" i="4"/>
  <c r="FV139" i="4" s="1"/>
  <c r="CY139" i="4"/>
  <c r="FU139" i="4" s="1"/>
  <c r="CX139" i="4"/>
  <c r="FT139" i="4" s="1"/>
  <c r="CW139" i="4"/>
  <c r="FS139" i="4" s="1"/>
  <c r="CV139" i="4"/>
  <c r="FR139" i="4" s="1"/>
  <c r="CU139" i="4"/>
  <c r="FQ139" i="4" s="1"/>
  <c r="CT139" i="4"/>
  <c r="FP139" i="4" s="1"/>
  <c r="CS139" i="4"/>
  <c r="FO139" i="4" s="1"/>
  <c r="CR139" i="4"/>
  <c r="FN139" i="4" s="1"/>
  <c r="CQ139" i="4"/>
  <c r="FM139" i="4" s="1"/>
  <c r="CP139" i="4"/>
  <c r="FL139" i="4" s="1"/>
  <c r="FK138" i="4"/>
  <c r="FC138" i="4"/>
  <c r="FB138" i="4"/>
  <c r="FA138" i="4"/>
  <c r="EZ138" i="4"/>
  <c r="EY138" i="4"/>
  <c r="EX138" i="4"/>
  <c r="EW138" i="4"/>
  <c r="EV138" i="4"/>
  <c r="EU138" i="4"/>
  <c r="ET138" i="4"/>
  <c r="ES138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GA138" i="4" s="1"/>
  <c r="DD138" i="4"/>
  <c r="FZ138" i="4" s="1"/>
  <c r="DC138" i="4"/>
  <c r="FY138" i="4" s="1"/>
  <c r="DB138" i="4"/>
  <c r="FX138" i="4" s="1"/>
  <c r="DA138" i="4"/>
  <c r="FW138" i="4" s="1"/>
  <c r="CZ138" i="4"/>
  <c r="FV138" i="4" s="1"/>
  <c r="CY138" i="4"/>
  <c r="FU138" i="4" s="1"/>
  <c r="CX138" i="4"/>
  <c r="FT138" i="4" s="1"/>
  <c r="CW138" i="4"/>
  <c r="FS138" i="4" s="1"/>
  <c r="CV138" i="4"/>
  <c r="FR138" i="4" s="1"/>
  <c r="CU138" i="4"/>
  <c r="FQ138" i="4" s="1"/>
  <c r="CT138" i="4"/>
  <c r="FP138" i="4" s="1"/>
  <c r="CS138" i="4"/>
  <c r="FO138" i="4" s="1"/>
  <c r="CR138" i="4"/>
  <c r="FN138" i="4" s="1"/>
  <c r="CQ138" i="4"/>
  <c r="FM138" i="4" s="1"/>
  <c r="CP138" i="4"/>
  <c r="FL138" i="4" s="1"/>
  <c r="FK137" i="4"/>
  <c r="FC137" i="4"/>
  <c r="FB137" i="4"/>
  <c r="FA137" i="4"/>
  <c r="EZ137" i="4"/>
  <c r="EY137" i="4"/>
  <c r="EX137" i="4"/>
  <c r="EW137" i="4"/>
  <c r="EV137" i="4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GA137" i="4" s="1"/>
  <c r="DD137" i="4"/>
  <c r="FZ137" i="4" s="1"/>
  <c r="DC137" i="4"/>
  <c r="FY137" i="4" s="1"/>
  <c r="DB137" i="4"/>
  <c r="FX137" i="4" s="1"/>
  <c r="DA137" i="4"/>
  <c r="FW137" i="4" s="1"/>
  <c r="CZ137" i="4"/>
  <c r="FV137" i="4" s="1"/>
  <c r="CY137" i="4"/>
  <c r="FU137" i="4" s="1"/>
  <c r="CX137" i="4"/>
  <c r="FT137" i="4" s="1"/>
  <c r="CW137" i="4"/>
  <c r="FS137" i="4" s="1"/>
  <c r="CV137" i="4"/>
  <c r="FR137" i="4" s="1"/>
  <c r="CU137" i="4"/>
  <c r="FQ137" i="4" s="1"/>
  <c r="CT137" i="4"/>
  <c r="FP137" i="4" s="1"/>
  <c r="CS137" i="4"/>
  <c r="FO137" i="4" s="1"/>
  <c r="CR137" i="4"/>
  <c r="FN137" i="4" s="1"/>
  <c r="CQ137" i="4"/>
  <c r="FM137" i="4" s="1"/>
  <c r="CP137" i="4"/>
  <c r="FL137" i="4" s="1"/>
  <c r="FK136" i="4"/>
  <c r="FC136" i="4"/>
  <c r="FB136" i="4"/>
  <c r="FA136" i="4"/>
  <c r="EZ136" i="4"/>
  <c r="EY136" i="4"/>
  <c r="EX136" i="4"/>
  <c r="EW136" i="4"/>
  <c r="EV136" i="4"/>
  <c r="EU136" i="4"/>
  <c r="ET136" i="4"/>
  <c r="ES136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GA136" i="4" s="1"/>
  <c r="DD136" i="4"/>
  <c r="FZ136" i="4" s="1"/>
  <c r="DC136" i="4"/>
  <c r="FY136" i="4" s="1"/>
  <c r="DB136" i="4"/>
  <c r="FX136" i="4" s="1"/>
  <c r="DA136" i="4"/>
  <c r="FW136" i="4" s="1"/>
  <c r="CZ136" i="4"/>
  <c r="FV136" i="4" s="1"/>
  <c r="CY136" i="4"/>
  <c r="FU136" i="4" s="1"/>
  <c r="CX136" i="4"/>
  <c r="FT136" i="4" s="1"/>
  <c r="CW136" i="4"/>
  <c r="FS136" i="4" s="1"/>
  <c r="CV136" i="4"/>
  <c r="FR136" i="4" s="1"/>
  <c r="CU136" i="4"/>
  <c r="FQ136" i="4" s="1"/>
  <c r="CT136" i="4"/>
  <c r="FP136" i="4" s="1"/>
  <c r="CS136" i="4"/>
  <c r="FO136" i="4" s="1"/>
  <c r="CR136" i="4"/>
  <c r="FN136" i="4" s="1"/>
  <c r="CQ136" i="4"/>
  <c r="FM136" i="4" s="1"/>
  <c r="CP136" i="4"/>
  <c r="FL136" i="4" s="1"/>
  <c r="FK135" i="4"/>
  <c r="FC135" i="4"/>
  <c r="FB135" i="4"/>
  <c r="FA135" i="4"/>
  <c r="EZ135" i="4"/>
  <c r="EY135" i="4"/>
  <c r="EX135" i="4"/>
  <c r="EW135" i="4"/>
  <c r="EV135" i="4"/>
  <c r="EU135" i="4"/>
  <c r="ET135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GA135" i="4" s="1"/>
  <c r="DD135" i="4"/>
  <c r="FZ135" i="4" s="1"/>
  <c r="DC135" i="4"/>
  <c r="FY135" i="4" s="1"/>
  <c r="DB135" i="4"/>
  <c r="FX135" i="4" s="1"/>
  <c r="DA135" i="4"/>
  <c r="FW135" i="4" s="1"/>
  <c r="CZ135" i="4"/>
  <c r="FV135" i="4" s="1"/>
  <c r="CY135" i="4"/>
  <c r="FU135" i="4" s="1"/>
  <c r="CX135" i="4"/>
  <c r="FT135" i="4" s="1"/>
  <c r="CW135" i="4"/>
  <c r="FS135" i="4" s="1"/>
  <c r="CV135" i="4"/>
  <c r="FR135" i="4" s="1"/>
  <c r="CU135" i="4"/>
  <c r="FQ135" i="4" s="1"/>
  <c r="CT135" i="4"/>
  <c r="FP135" i="4" s="1"/>
  <c r="CS135" i="4"/>
  <c r="FO135" i="4" s="1"/>
  <c r="CR135" i="4"/>
  <c r="FN135" i="4" s="1"/>
  <c r="CQ135" i="4"/>
  <c r="FM135" i="4" s="1"/>
  <c r="CP135" i="4"/>
  <c r="FL135" i="4" s="1"/>
  <c r="FK134" i="4"/>
  <c r="FC134" i="4"/>
  <c r="FB134" i="4"/>
  <c r="FA134" i="4"/>
  <c r="EZ134" i="4"/>
  <c r="EY134" i="4"/>
  <c r="EX134" i="4"/>
  <c r="EW134" i="4"/>
  <c r="EV134" i="4"/>
  <c r="EU134" i="4"/>
  <c r="ET134" i="4"/>
  <c r="ES134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GA134" i="4" s="1"/>
  <c r="DD134" i="4"/>
  <c r="FZ134" i="4" s="1"/>
  <c r="DC134" i="4"/>
  <c r="FY134" i="4" s="1"/>
  <c r="DB134" i="4"/>
  <c r="FX134" i="4" s="1"/>
  <c r="DA134" i="4"/>
  <c r="FW134" i="4" s="1"/>
  <c r="CZ134" i="4"/>
  <c r="FV134" i="4" s="1"/>
  <c r="CY134" i="4"/>
  <c r="FU134" i="4" s="1"/>
  <c r="CX134" i="4"/>
  <c r="FT134" i="4" s="1"/>
  <c r="CW134" i="4"/>
  <c r="FS134" i="4" s="1"/>
  <c r="CV134" i="4"/>
  <c r="FR134" i="4" s="1"/>
  <c r="CU134" i="4"/>
  <c r="FQ134" i="4" s="1"/>
  <c r="CT134" i="4"/>
  <c r="FP134" i="4" s="1"/>
  <c r="CS134" i="4"/>
  <c r="FO134" i="4" s="1"/>
  <c r="CR134" i="4"/>
  <c r="FN134" i="4" s="1"/>
  <c r="CQ134" i="4"/>
  <c r="FM134" i="4" s="1"/>
  <c r="CP134" i="4"/>
  <c r="FL134" i="4" s="1"/>
  <c r="FK133" i="4"/>
  <c r="FC133" i="4"/>
  <c r="FB133" i="4"/>
  <c r="FA133" i="4"/>
  <c r="EZ133" i="4"/>
  <c r="EY133" i="4"/>
  <c r="EX133" i="4"/>
  <c r="EW133" i="4"/>
  <c r="EV133" i="4"/>
  <c r="EU133" i="4"/>
  <c r="ET133" i="4"/>
  <c r="ES133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GA133" i="4" s="1"/>
  <c r="DD133" i="4"/>
  <c r="FZ133" i="4" s="1"/>
  <c r="DC133" i="4"/>
  <c r="FY133" i="4" s="1"/>
  <c r="DB133" i="4"/>
  <c r="FX133" i="4" s="1"/>
  <c r="DA133" i="4"/>
  <c r="FW133" i="4" s="1"/>
  <c r="CZ133" i="4"/>
  <c r="FV133" i="4" s="1"/>
  <c r="CY133" i="4"/>
  <c r="FU133" i="4" s="1"/>
  <c r="CX133" i="4"/>
  <c r="FT133" i="4" s="1"/>
  <c r="CW133" i="4"/>
  <c r="FS133" i="4" s="1"/>
  <c r="CV133" i="4"/>
  <c r="FR133" i="4" s="1"/>
  <c r="CU133" i="4"/>
  <c r="FQ133" i="4" s="1"/>
  <c r="CT133" i="4"/>
  <c r="FP133" i="4" s="1"/>
  <c r="CS133" i="4"/>
  <c r="FO133" i="4" s="1"/>
  <c r="CR133" i="4"/>
  <c r="FN133" i="4" s="1"/>
  <c r="CQ133" i="4"/>
  <c r="FM133" i="4" s="1"/>
  <c r="CP133" i="4"/>
  <c r="FL133" i="4" s="1"/>
  <c r="FK132" i="4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GA132" i="4" s="1"/>
  <c r="DD132" i="4"/>
  <c r="FZ132" i="4" s="1"/>
  <c r="DC132" i="4"/>
  <c r="FY132" i="4" s="1"/>
  <c r="DB132" i="4"/>
  <c r="FX132" i="4" s="1"/>
  <c r="DA132" i="4"/>
  <c r="FW132" i="4" s="1"/>
  <c r="CZ132" i="4"/>
  <c r="FV132" i="4" s="1"/>
  <c r="CY132" i="4"/>
  <c r="FU132" i="4" s="1"/>
  <c r="CX132" i="4"/>
  <c r="FT132" i="4" s="1"/>
  <c r="CW132" i="4"/>
  <c r="FS132" i="4" s="1"/>
  <c r="CV132" i="4"/>
  <c r="FR132" i="4" s="1"/>
  <c r="CU132" i="4"/>
  <c r="FQ132" i="4" s="1"/>
  <c r="CT132" i="4"/>
  <c r="FP132" i="4" s="1"/>
  <c r="CS132" i="4"/>
  <c r="FO132" i="4" s="1"/>
  <c r="CR132" i="4"/>
  <c r="FN132" i="4" s="1"/>
  <c r="CQ132" i="4"/>
  <c r="FM132" i="4" s="1"/>
  <c r="CP132" i="4"/>
  <c r="FL132" i="4" s="1"/>
  <c r="FK131" i="4"/>
  <c r="FC131" i="4"/>
  <c r="FB131" i="4"/>
  <c r="FA131" i="4"/>
  <c r="EZ131" i="4"/>
  <c r="EY131" i="4"/>
  <c r="EX131" i="4"/>
  <c r="EW131" i="4"/>
  <c r="EV131" i="4"/>
  <c r="EU131" i="4"/>
  <c r="ET131" i="4"/>
  <c r="ES131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GA131" i="4" s="1"/>
  <c r="DD131" i="4"/>
  <c r="FZ131" i="4" s="1"/>
  <c r="DC131" i="4"/>
  <c r="FY131" i="4" s="1"/>
  <c r="DB131" i="4"/>
  <c r="FX131" i="4" s="1"/>
  <c r="DA131" i="4"/>
  <c r="FW131" i="4" s="1"/>
  <c r="CZ131" i="4"/>
  <c r="FV131" i="4" s="1"/>
  <c r="CY131" i="4"/>
  <c r="FU131" i="4" s="1"/>
  <c r="CX131" i="4"/>
  <c r="FT131" i="4" s="1"/>
  <c r="CW131" i="4"/>
  <c r="FS131" i="4" s="1"/>
  <c r="CV131" i="4"/>
  <c r="FR131" i="4" s="1"/>
  <c r="CU131" i="4"/>
  <c r="FQ131" i="4" s="1"/>
  <c r="CT131" i="4"/>
  <c r="FP131" i="4" s="1"/>
  <c r="CS131" i="4"/>
  <c r="FO131" i="4" s="1"/>
  <c r="CR131" i="4"/>
  <c r="FN131" i="4" s="1"/>
  <c r="CQ131" i="4"/>
  <c r="FM131" i="4" s="1"/>
  <c r="CP131" i="4"/>
  <c r="FL131" i="4" s="1"/>
  <c r="FK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GA130" i="4" s="1"/>
  <c r="DD130" i="4"/>
  <c r="FZ130" i="4" s="1"/>
  <c r="DC130" i="4"/>
  <c r="FY130" i="4" s="1"/>
  <c r="DB130" i="4"/>
  <c r="FX130" i="4" s="1"/>
  <c r="DA130" i="4"/>
  <c r="FW130" i="4" s="1"/>
  <c r="CZ130" i="4"/>
  <c r="FV130" i="4" s="1"/>
  <c r="CY130" i="4"/>
  <c r="FU130" i="4" s="1"/>
  <c r="CX130" i="4"/>
  <c r="FT130" i="4" s="1"/>
  <c r="CW130" i="4"/>
  <c r="FS130" i="4" s="1"/>
  <c r="CV130" i="4"/>
  <c r="FR130" i="4" s="1"/>
  <c r="CU130" i="4"/>
  <c r="FQ130" i="4" s="1"/>
  <c r="CT130" i="4"/>
  <c r="FP130" i="4" s="1"/>
  <c r="CS130" i="4"/>
  <c r="FO130" i="4" s="1"/>
  <c r="CR130" i="4"/>
  <c r="FN130" i="4" s="1"/>
  <c r="CQ130" i="4"/>
  <c r="FM130" i="4" s="1"/>
  <c r="CP130" i="4"/>
  <c r="FL130" i="4" s="1"/>
  <c r="FK129" i="4"/>
  <c r="FC129" i="4"/>
  <c r="FB129" i="4"/>
  <c r="FA129" i="4"/>
  <c r="EZ129" i="4"/>
  <c r="EY129" i="4"/>
  <c r="EX129" i="4"/>
  <c r="EW129" i="4"/>
  <c r="EV129" i="4"/>
  <c r="EU129" i="4"/>
  <c r="ET129" i="4"/>
  <c r="ES129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GA129" i="4" s="1"/>
  <c r="DD129" i="4"/>
  <c r="FZ129" i="4" s="1"/>
  <c r="DC129" i="4"/>
  <c r="FY129" i="4" s="1"/>
  <c r="DB129" i="4"/>
  <c r="FX129" i="4" s="1"/>
  <c r="DA129" i="4"/>
  <c r="FW129" i="4" s="1"/>
  <c r="CZ129" i="4"/>
  <c r="FV129" i="4" s="1"/>
  <c r="CY129" i="4"/>
  <c r="FU129" i="4" s="1"/>
  <c r="CX129" i="4"/>
  <c r="FT129" i="4" s="1"/>
  <c r="CW129" i="4"/>
  <c r="FS129" i="4" s="1"/>
  <c r="CV129" i="4"/>
  <c r="FR129" i="4" s="1"/>
  <c r="CU129" i="4"/>
  <c r="FQ129" i="4" s="1"/>
  <c r="CT129" i="4"/>
  <c r="FP129" i="4" s="1"/>
  <c r="CS129" i="4"/>
  <c r="FO129" i="4" s="1"/>
  <c r="CR129" i="4"/>
  <c r="FN129" i="4" s="1"/>
  <c r="CQ129" i="4"/>
  <c r="FM129" i="4" s="1"/>
  <c r="CP129" i="4"/>
  <c r="FL129" i="4" s="1"/>
  <c r="FK128" i="4"/>
  <c r="FC128" i="4"/>
  <c r="FB128" i="4"/>
  <c r="FA128" i="4"/>
  <c r="EZ128" i="4"/>
  <c r="EY128" i="4"/>
  <c r="EX128" i="4"/>
  <c r="EW128" i="4"/>
  <c r="EV128" i="4"/>
  <c r="EU128" i="4"/>
  <c r="ET128" i="4"/>
  <c r="ES128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GA128" i="4" s="1"/>
  <c r="DD128" i="4"/>
  <c r="FZ128" i="4" s="1"/>
  <c r="DC128" i="4"/>
  <c r="FY128" i="4" s="1"/>
  <c r="DB128" i="4"/>
  <c r="FX128" i="4" s="1"/>
  <c r="DA128" i="4"/>
  <c r="FW128" i="4" s="1"/>
  <c r="CZ128" i="4"/>
  <c r="FV128" i="4" s="1"/>
  <c r="CY128" i="4"/>
  <c r="FU128" i="4" s="1"/>
  <c r="CX128" i="4"/>
  <c r="FT128" i="4" s="1"/>
  <c r="CW128" i="4"/>
  <c r="FS128" i="4" s="1"/>
  <c r="CV128" i="4"/>
  <c r="FR128" i="4" s="1"/>
  <c r="CU128" i="4"/>
  <c r="FQ128" i="4" s="1"/>
  <c r="CT128" i="4"/>
  <c r="FP128" i="4" s="1"/>
  <c r="CS128" i="4"/>
  <c r="FO128" i="4" s="1"/>
  <c r="CR128" i="4"/>
  <c r="FN128" i="4" s="1"/>
  <c r="CQ128" i="4"/>
  <c r="FM128" i="4" s="1"/>
  <c r="CP128" i="4"/>
  <c r="FL128" i="4" s="1"/>
  <c r="FK127" i="4"/>
  <c r="FC127" i="4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GA127" i="4" s="1"/>
  <c r="DD127" i="4"/>
  <c r="FZ127" i="4" s="1"/>
  <c r="DC127" i="4"/>
  <c r="FY127" i="4" s="1"/>
  <c r="DB127" i="4"/>
  <c r="FX127" i="4" s="1"/>
  <c r="DA127" i="4"/>
  <c r="FW127" i="4" s="1"/>
  <c r="CZ127" i="4"/>
  <c r="FV127" i="4" s="1"/>
  <c r="CY127" i="4"/>
  <c r="FU127" i="4" s="1"/>
  <c r="CX127" i="4"/>
  <c r="FT127" i="4" s="1"/>
  <c r="CW127" i="4"/>
  <c r="FS127" i="4" s="1"/>
  <c r="CV127" i="4"/>
  <c r="FR127" i="4" s="1"/>
  <c r="CU127" i="4"/>
  <c r="FQ127" i="4" s="1"/>
  <c r="CT127" i="4"/>
  <c r="FP127" i="4" s="1"/>
  <c r="CS127" i="4"/>
  <c r="FO127" i="4" s="1"/>
  <c r="CR127" i="4"/>
  <c r="FN127" i="4" s="1"/>
  <c r="CQ127" i="4"/>
  <c r="FM127" i="4" s="1"/>
  <c r="CP127" i="4"/>
  <c r="FL127" i="4" s="1"/>
  <c r="FK126" i="4"/>
  <c r="FC126" i="4"/>
  <c r="FB126" i="4"/>
  <c r="FA126" i="4"/>
  <c r="EZ126" i="4"/>
  <c r="EY126" i="4"/>
  <c r="EX126" i="4"/>
  <c r="EW126" i="4"/>
  <c r="EV126" i="4"/>
  <c r="EU126" i="4"/>
  <c r="ET126" i="4"/>
  <c r="ES126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GA126" i="4" s="1"/>
  <c r="DD126" i="4"/>
  <c r="FZ126" i="4" s="1"/>
  <c r="DC126" i="4"/>
  <c r="FY126" i="4" s="1"/>
  <c r="DB126" i="4"/>
  <c r="FX126" i="4" s="1"/>
  <c r="DA126" i="4"/>
  <c r="FW126" i="4" s="1"/>
  <c r="CZ126" i="4"/>
  <c r="FV126" i="4" s="1"/>
  <c r="CY126" i="4"/>
  <c r="FU126" i="4" s="1"/>
  <c r="CX126" i="4"/>
  <c r="FT126" i="4" s="1"/>
  <c r="CW126" i="4"/>
  <c r="FS126" i="4" s="1"/>
  <c r="CV126" i="4"/>
  <c r="FR126" i="4" s="1"/>
  <c r="CU126" i="4"/>
  <c r="FQ126" i="4" s="1"/>
  <c r="CT126" i="4"/>
  <c r="FP126" i="4" s="1"/>
  <c r="CS126" i="4"/>
  <c r="FO126" i="4" s="1"/>
  <c r="CR126" i="4"/>
  <c r="FN126" i="4" s="1"/>
  <c r="CQ126" i="4"/>
  <c r="FM126" i="4" s="1"/>
  <c r="CP126" i="4"/>
  <c r="FL126" i="4" s="1"/>
  <c r="FK125" i="4"/>
  <c r="FC125" i="4"/>
  <c r="FB125" i="4"/>
  <c r="FA125" i="4"/>
  <c r="EZ125" i="4"/>
  <c r="EY125" i="4"/>
  <c r="EX125" i="4"/>
  <c r="EW125" i="4"/>
  <c r="EV125" i="4"/>
  <c r="EU125" i="4"/>
  <c r="ET125" i="4"/>
  <c r="ES125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GA125" i="4" s="1"/>
  <c r="DD125" i="4"/>
  <c r="FZ125" i="4" s="1"/>
  <c r="DC125" i="4"/>
  <c r="FY125" i="4" s="1"/>
  <c r="DB125" i="4"/>
  <c r="FX125" i="4" s="1"/>
  <c r="DA125" i="4"/>
  <c r="FW125" i="4" s="1"/>
  <c r="CZ125" i="4"/>
  <c r="FV125" i="4" s="1"/>
  <c r="CY125" i="4"/>
  <c r="FU125" i="4" s="1"/>
  <c r="CX125" i="4"/>
  <c r="FT125" i="4" s="1"/>
  <c r="CW125" i="4"/>
  <c r="FS125" i="4" s="1"/>
  <c r="CV125" i="4"/>
  <c r="FR125" i="4" s="1"/>
  <c r="CU125" i="4"/>
  <c r="FQ125" i="4" s="1"/>
  <c r="CT125" i="4"/>
  <c r="FP125" i="4" s="1"/>
  <c r="CS125" i="4"/>
  <c r="FO125" i="4" s="1"/>
  <c r="CR125" i="4"/>
  <c r="FN125" i="4" s="1"/>
  <c r="CQ125" i="4"/>
  <c r="FM125" i="4" s="1"/>
  <c r="CP125" i="4"/>
  <c r="FL125" i="4" s="1"/>
  <c r="FK124" i="4"/>
  <c r="FC124" i="4"/>
  <c r="FB124" i="4"/>
  <c r="FA124" i="4"/>
  <c r="EZ124" i="4"/>
  <c r="EY124" i="4"/>
  <c r="EX124" i="4"/>
  <c r="EW124" i="4"/>
  <c r="EV124" i="4"/>
  <c r="EU124" i="4"/>
  <c r="ET124" i="4"/>
  <c r="ES124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GA124" i="4" s="1"/>
  <c r="DD124" i="4"/>
  <c r="FZ124" i="4" s="1"/>
  <c r="DC124" i="4"/>
  <c r="FY124" i="4" s="1"/>
  <c r="DB124" i="4"/>
  <c r="FX124" i="4" s="1"/>
  <c r="DA124" i="4"/>
  <c r="FW124" i="4" s="1"/>
  <c r="CZ124" i="4"/>
  <c r="FV124" i="4" s="1"/>
  <c r="CY124" i="4"/>
  <c r="FU124" i="4" s="1"/>
  <c r="CX124" i="4"/>
  <c r="FT124" i="4" s="1"/>
  <c r="CW124" i="4"/>
  <c r="FS124" i="4" s="1"/>
  <c r="CV124" i="4"/>
  <c r="FR124" i="4" s="1"/>
  <c r="CU124" i="4"/>
  <c r="FQ124" i="4" s="1"/>
  <c r="CT124" i="4"/>
  <c r="FP124" i="4" s="1"/>
  <c r="CS124" i="4"/>
  <c r="FO124" i="4" s="1"/>
  <c r="CR124" i="4"/>
  <c r="FN124" i="4" s="1"/>
  <c r="CQ124" i="4"/>
  <c r="FM124" i="4" s="1"/>
  <c r="CP124" i="4"/>
  <c r="FL124" i="4" s="1"/>
  <c r="FK123" i="4"/>
  <c r="FC123" i="4"/>
  <c r="FB123" i="4"/>
  <c r="FA123" i="4"/>
  <c r="EZ123" i="4"/>
  <c r="EY123" i="4"/>
  <c r="EX123" i="4"/>
  <c r="EW123" i="4"/>
  <c r="EV123" i="4"/>
  <c r="EU123" i="4"/>
  <c r="ET123" i="4"/>
  <c r="ES123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GA123" i="4" s="1"/>
  <c r="DD123" i="4"/>
  <c r="FZ123" i="4" s="1"/>
  <c r="DC123" i="4"/>
  <c r="FY123" i="4" s="1"/>
  <c r="DB123" i="4"/>
  <c r="FX123" i="4" s="1"/>
  <c r="DA123" i="4"/>
  <c r="FW123" i="4" s="1"/>
  <c r="CZ123" i="4"/>
  <c r="FV123" i="4" s="1"/>
  <c r="CY123" i="4"/>
  <c r="FU123" i="4" s="1"/>
  <c r="CX123" i="4"/>
  <c r="FT123" i="4" s="1"/>
  <c r="CW123" i="4"/>
  <c r="FS123" i="4" s="1"/>
  <c r="CV123" i="4"/>
  <c r="FR123" i="4" s="1"/>
  <c r="CU123" i="4"/>
  <c r="FQ123" i="4" s="1"/>
  <c r="CT123" i="4"/>
  <c r="FP123" i="4" s="1"/>
  <c r="CS123" i="4"/>
  <c r="FO123" i="4" s="1"/>
  <c r="CR123" i="4"/>
  <c r="FN123" i="4" s="1"/>
  <c r="CQ123" i="4"/>
  <c r="FM123" i="4" s="1"/>
  <c r="CP123" i="4"/>
  <c r="FL123" i="4" s="1"/>
  <c r="FK122" i="4"/>
  <c r="FC122" i="4"/>
  <c r="FB122" i="4"/>
  <c r="FA122" i="4"/>
  <c r="EZ122" i="4"/>
  <c r="EY122" i="4"/>
  <c r="EX122" i="4"/>
  <c r="EW122" i="4"/>
  <c r="EV122" i="4"/>
  <c r="EU122" i="4"/>
  <c r="ET122" i="4"/>
  <c r="ES122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GA122" i="4" s="1"/>
  <c r="DD122" i="4"/>
  <c r="FZ122" i="4" s="1"/>
  <c r="DC122" i="4"/>
  <c r="FY122" i="4" s="1"/>
  <c r="DB122" i="4"/>
  <c r="FX122" i="4" s="1"/>
  <c r="DA122" i="4"/>
  <c r="FW122" i="4" s="1"/>
  <c r="CZ122" i="4"/>
  <c r="FV122" i="4" s="1"/>
  <c r="CY122" i="4"/>
  <c r="FU122" i="4" s="1"/>
  <c r="CX122" i="4"/>
  <c r="FT122" i="4" s="1"/>
  <c r="CW122" i="4"/>
  <c r="FS122" i="4" s="1"/>
  <c r="CV122" i="4"/>
  <c r="FR122" i="4" s="1"/>
  <c r="CU122" i="4"/>
  <c r="FQ122" i="4" s="1"/>
  <c r="CT122" i="4"/>
  <c r="FP122" i="4" s="1"/>
  <c r="CS122" i="4"/>
  <c r="FO122" i="4" s="1"/>
  <c r="CR122" i="4"/>
  <c r="FN122" i="4" s="1"/>
  <c r="CQ122" i="4"/>
  <c r="FM122" i="4" s="1"/>
  <c r="CP122" i="4"/>
  <c r="FL122" i="4" s="1"/>
  <c r="FK121" i="4"/>
  <c r="FC121" i="4"/>
  <c r="FB121" i="4"/>
  <c r="FA121" i="4"/>
  <c r="EZ121" i="4"/>
  <c r="EY121" i="4"/>
  <c r="EX121" i="4"/>
  <c r="EW121" i="4"/>
  <c r="EV121" i="4"/>
  <c r="EU121" i="4"/>
  <c r="ET121" i="4"/>
  <c r="ES121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GA121" i="4" s="1"/>
  <c r="DD121" i="4"/>
  <c r="FZ121" i="4" s="1"/>
  <c r="DC121" i="4"/>
  <c r="FY121" i="4" s="1"/>
  <c r="DB121" i="4"/>
  <c r="FX121" i="4" s="1"/>
  <c r="DA121" i="4"/>
  <c r="FW121" i="4" s="1"/>
  <c r="CZ121" i="4"/>
  <c r="FV121" i="4" s="1"/>
  <c r="CY121" i="4"/>
  <c r="FU121" i="4" s="1"/>
  <c r="CX121" i="4"/>
  <c r="FT121" i="4" s="1"/>
  <c r="CW121" i="4"/>
  <c r="FS121" i="4" s="1"/>
  <c r="CV121" i="4"/>
  <c r="FR121" i="4" s="1"/>
  <c r="CU121" i="4"/>
  <c r="FQ121" i="4" s="1"/>
  <c r="CT121" i="4"/>
  <c r="FP121" i="4" s="1"/>
  <c r="CS121" i="4"/>
  <c r="FO121" i="4" s="1"/>
  <c r="CR121" i="4"/>
  <c r="FN121" i="4" s="1"/>
  <c r="CQ121" i="4"/>
  <c r="FM121" i="4" s="1"/>
  <c r="CP121" i="4"/>
  <c r="FL121" i="4" s="1"/>
  <c r="FK120" i="4"/>
  <c r="FC120" i="4"/>
  <c r="FB120" i="4"/>
  <c r="FA120" i="4"/>
  <c r="EZ120" i="4"/>
  <c r="EY120" i="4"/>
  <c r="EX120" i="4"/>
  <c r="EW120" i="4"/>
  <c r="EV120" i="4"/>
  <c r="EU120" i="4"/>
  <c r="ET120" i="4"/>
  <c r="ES120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GA120" i="4" s="1"/>
  <c r="DD120" i="4"/>
  <c r="FZ120" i="4" s="1"/>
  <c r="DC120" i="4"/>
  <c r="FY120" i="4" s="1"/>
  <c r="DB120" i="4"/>
  <c r="FX120" i="4" s="1"/>
  <c r="DA120" i="4"/>
  <c r="FW120" i="4" s="1"/>
  <c r="CZ120" i="4"/>
  <c r="FV120" i="4" s="1"/>
  <c r="CY120" i="4"/>
  <c r="FU120" i="4" s="1"/>
  <c r="CX120" i="4"/>
  <c r="FT120" i="4" s="1"/>
  <c r="CW120" i="4"/>
  <c r="FS120" i="4" s="1"/>
  <c r="CV120" i="4"/>
  <c r="FR120" i="4" s="1"/>
  <c r="CU120" i="4"/>
  <c r="FQ120" i="4" s="1"/>
  <c r="CT120" i="4"/>
  <c r="FP120" i="4" s="1"/>
  <c r="CS120" i="4"/>
  <c r="FO120" i="4" s="1"/>
  <c r="CR120" i="4"/>
  <c r="FN120" i="4" s="1"/>
  <c r="CQ120" i="4"/>
  <c r="FM120" i="4" s="1"/>
  <c r="CP120" i="4"/>
  <c r="FL120" i="4" s="1"/>
  <c r="FK119" i="4"/>
  <c r="FC119" i="4"/>
  <c r="FB119" i="4"/>
  <c r="FA119" i="4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GA119" i="4" s="1"/>
  <c r="DD119" i="4"/>
  <c r="FZ119" i="4" s="1"/>
  <c r="DC119" i="4"/>
  <c r="FY119" i="4" s="1"/>
  <c r="DB119" i="4"/>
  <c r="FX119" i="4" s="1"/>
  <c r="DA119" i="4"/>
  <c r="FW119" i="4" s="1"/>
  <c r="CZ119" i="4"/>
  <c r="FV119" i="4" s="1"/>
  <c r="CY119" i="4"/>
  <c r="FU119" i="4" s="1"/>
  <c r="CX119" i="4"/>
  <c r="FT119" i="4" s="1"/>
  <c r="CW119" i="4"/>
  <c r="FS119" i="4" s="1"/>
  <c r="CV119" i="4"/>
  <c r="FR119" i="4" s="1"/>
  <c r="CU119" i="4"/>
  <c r="FQ119" i="4" s="1"/>
  <c r="CT119" i="4"/>
  <c r="FP119" i="4" s="1"/>
  <c r="CS119" i="4"/>
  <c r="FO119" i="4" s="1"/>
  <c r="CR119" i="4"/>
  <c r="FN119" i="4" s="1"/>
  <c r="CQ119" i="4"/>
  <c r="FM119" i="4" s="1"/>
  <c r="CP119" i="4"/>
  <c r="FL119" i="4" s="1"/>
  <c r="FK118" i="4"/>
  <c r="FC118" i="4"/>
  <c r="FB118" i="4"/>
  <c r="FA118" i="4"/>
  <c r="EZ118" i="4"/>
  <c r="EY118" i="4"/>
  <c r="EX118" i="4"/>
  <c r="EW118" i="4"/>
  <c r="EV118" i="4"/>
  <c r="EU118" i="4"/>
  <c r="ET118" i="4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GA118" i="4" s="1"/>
  <c r="DD118" i="4"/>
  <c r="FZ118" i="4" s="1"/>
  <c r="DC118" i="4"/>
  <c r="FY118" i="4" s="1"/>
  <c r="DB118" i="4"/>
  <c r="FX118" i="4" s="1"/>
  <c r="DA118" i="4"/>
  <c r="FW118" i="4" s="1"/>
  <c r="CZ118" i="4"/>
  <c r="FV118" i="4" s="1"/>
  <c r="CY118" i="4"/>
  <c r="FU118" i="4" s="1"/>
  <c r="CX118" i="4"/>
  <c r="FT118" i="4" s="1"/>
  <c r="CW118" i="4"/>
  <c r="FS118" i="4" s="1"/>
  <c r="CV118" i="4"/>
  <c r="FR118" i="4" s="1"/>
  <c r="CU118" i="4"/>
  <c r="FQ118" i="4" s="1"/>
  <c r="CT118" i="4"/>
  <c r="FP118" i="4" s="1"/>
  <c r="CS118" i="4"/>
  <c r="FO118" i="4" s="1"/>
  <c r="CR118" i="4"/>
  <c r="FN118" i="4" s="1"/>
  <c r="CQ118" i="4"/>
  <c r="FM118" i="4" s="1"/>
  <c r="CP118" i="4"/>
  <c r="FL118" i="4" s="1"/>
  <c r="FK117" i="4"/>
  <c r="FC117" i="4"/>
  <c r="FB117" i="4"/>
  <c r="FA117" i="4"/>
  <c r="EZ117" i="4"/>
  <c r="EY117" i="4"/>
  <c r="EX117" i="4"/>
  <c r="EW117" i="4"/>
  <c r="EV117" i="4"/>
  <c r="EU117" i="4"/>
  <c r="ET117" i="4"/>
  <c r="ES117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GA117" i="4" s="1"/>
  <c r="DD117" i="4"/>
  <c r="FZ117" i="4" s="1"/>
  <c r="DC117" i="4"/>
  <c r="FY117" i="4" s="1"/>
  <c r="DB117" i="4"/>
  <c r="FX117" i="4" s="1"/>
  <c r="DA117" i="4"/>
  <c r="FW117" i="4" s="1"/>
  <c r="CZ117" i="4"/>
  <c r="FV117" i="4" s="1"/>
  <c r="CY117" i="4"/>
  <c r="FU117" i="4" s="1"/>
  <c r="CX117" i="4"/>
  <c r="FT117" i="4" s="1"/>
  <c r="CW117" i="4"/>
  <c r="FS117" i="4" s="1"/>
  <c r="CV117" i="4"/>
  <c r="FR117" i="4" s="1"/>
  <c r="CU117" i="4"/>
  <c r="FQ117" i="4" s="1"/>
  <c r="CT117" i="4"/>
  <c r="FP117" i="4" s="1"/>
  <c r="CS117" i="4"/>
  <c r="FO117" i="4" s="1"/>
  <c r="CR117" i="4"/>
  <c r="FN117" i="4" s="1"/>
  <c r="CQ117" i="4"/>
  <c r="FM117" i="4" s="1"/>
  <c r="CP117" i="4"/>
  <c r="FL117" i="4" s="1"/>
  <c r="FK116" i="4"/>
  <c r="FC116" i="4"/>
  <c r="FB116" i="4"/>
  <c r="FA116" i="4"/>
  <c r="EZ116" i="4"/>
  <c r="EY116" i="4"/>
  <c r="EX116" i="4"/>
  <c r="EW116" i="4"/>
  <c r="EV116" i="4"/>
  <c r="EU116" i="4"/>
  <c r="ET116" i="4"/>
  <c r="ES116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GA116" i="4" s="1"/>
  <c r="DD116" i="4"/>
  <c r="FZ116" i="4" s="1"/>
  <c r="DC116" i="4"/>
  <c r="FY116" i="4" s="1"/>
  <c r="DB116" i="4"/>
  <c r="FX116" i="4" s="1"/>
  <c r="DA116" i="4"/>
  <c r="FW116" i="4" s="1"/>
  <c r="CZ116" i="4"/>
  <c r="FV116" i="4" s="1"/>
  <c r="CY116" i="4"/>
  <c r="FU116" i="4" s="1"/>
  <c r="CX116" i="4"/>
  <c r="FT116" i="4" s="1"/>
  <c r="CW116" i="4"/>
  <c r="FS116" i="4" s="1"/>
  <c r="CV116" i="4"/>
  <c r="FR116" i="4" s="1"/>
  <c r="CU116" i="4"/>
  <c r="FQ116" i="4" s="1"/>
  <c r="CT116" i="4"/>
  <c r="FP116" i="4" s="1"/>
  <c r="CS116" i="4"/>
  <c r="FO116" i="4" s="1"/>
  <c r="CR116" i="4"/>
  <c r="FN116" i="4" s="1"/>
  <c r="CQ116" i="4"/>
  <c r="FM116" i="4" s="1"/>
  <c r="CP116" i="4"/>
  <c r="FL116" i="4" s="1"/>
  <c r="FK115" i="4"/>
  <c r="FC115" i="4"/>
  <c r="FB115" i="4"/>
  <c r="FA115" i="4"/>
  <c r="EZ115" i="4"/>
  <c r="EY115" i="4"/>
  <c r="EX115" i="4"/>
  <c r="EW115" i="4"/>
  <c r="EV115" i="4"/>
  <c r="EU115" i="4"/>
  <c r="ET115" i="4"/>
  <c r="ES115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GA115" i="4" s="1"/>
  <c r="DD115" i="4"/>
  <c r="FZ115" i="4" s="1"/>
  <c r="DC115" i="4"/>
  <c r="FY115" i="4" s="1"/>
  <c r="DB115" i="4"/>
  <c r="FX115" i="4" s="1"/>
  <c r="DA115" i="4"/>
  <c r="FW115" i="4" s="1"/>
  <c r="CZ115" i="4"/>
  <c r="FV115" i="4" s="1"/>
  <c r="CY115" i="4"/>
  <c r="FU115" i="4" s="1"/>
  <c r="CX115" i="4"/>
  <c r="FT115" i="4" s="1"/>
  <c r="CW115" i="4"/>
  <c r="FS115" i="4" s="1"/>
  <c r="CV115" i="4"/>
  <c r="FR115" i="4" s="1"/>
  <c r="CU115" i="4"/>
  <c r="FQ115" i="4" s="1"/>
  <c r="CT115" i="4"/>
  <c r="FP115" i="4" s="1"/>
  <c r="CS115" i="4"/>
  <c r="FO115" i="4" s="1"/>
  <c r="CR115" i="4"/>
  <c r="FN115" i="4" s="1"/>
  <c r="CQ115" i="4"/>
  <c r="FM115" i="4" s="1"/>
  <c r="CP115" i="4"/>
  <c r="FL115" i="4" s="1"/>
  <c r="FK114" i="4"/>
  <c r="FC114" i="4"/>
  <c r="FB114" i="4"/>
  <c r="FA114" i="4"/>
  <c r="EZ114" i="4"/>
  <c r="EY114" i="4"/>
  <c r="EX114" i="4"/>
  <c r="EW114" i="4"/>
  <c r="EV114" i="4"/>
  <c r="EU114" i="4"/>
  <c r="ET114" i="4"/>
  <c r="ES114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GA114" i="4" s="1"/>
  <c r="DD114" i="4"/>
  <c r="FZ114" i="4" s="1"/>
  <c r="DC114" i="4"/>
  <c r="FY114" i="4" s="1"/>
  <c r="DB114" i="4"/>
  <c r="FX114" i="4" s="1"/>
  <c r="DA114" i="4"/>
  <c r="FW114" i="4" s="1"/>
  <c r="CZ114" i="4"/>
  <c r="FV114" i="4" s="1"/>
  <c r="CY114" i="4"/>
  <c r="FU114" i="4" s="1"/>
  <c r="CX114" i="4"/>
  <c r="FT114" i="4" s="1"/>
  <c r="CW114" i="4"/>
  <c r="FS114" i="4" s="1"/>
  <c r="CV114" i="4"/>
  <c r="FR114" i="4" s="1"/>
  <c r="CU114" i="4"/>
  <c r="FQ114" i="4" s="1"/>
  <c r="CT114" i="4"/>
  <c r="FP114" i="4" s="1"/>
  <c r="CS114" i="4"/>
  <c r="FO114" i="4" s="1"/>
  <c r="CR114" i="4"/>
  <c r="FN114" i="4" s="1"/>
  <c r="CQ114" i="4"/>
  <c r="FM114" i="4" s="1"/>
  <c r="CP114" i="4"/>
  <c r="FL114" i="4" s="1"/>
  <c r="FK113" i="4"/>
  <c r="FC113" i="4"/>
  <c r="FB113" i="4"/>
  <c r="FA113" i="4"/>
  <c r="EZ113" i="4"/>
  <c r="EY113" i="4"/>
  <c r="EX113" i="4"/>
  <c r="EW113" i="4"/>
  <c r="EV113" i="4"/>
  <c r="EU113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GA113" i="4" s="1"/>
  <c r="DD113" i="4"/>
  <c r="FZ113" i="4" s="1"/>
  <c r="DC113" i="4"/>
  <c r="FY113" i="4" s="1"/>
  <c r="DB113" i="4"/>
  <c r="FX113" i="4" s="1"/>
  <c r="DA113" i="4"/>
  <c r="FW113" i="4" s="1"/>
  <c r="CZ113" i="4"/>
  <c r="FV113" i="4" s="1"/>
  <c r="CY113" i="4"/>
  <c r="FU113" i="4" s="1"/>
  <c r="CX113" i="4"/>
  <c r="FT113" i="4" s="1"/>
  <c r="CW113" i="4"/>
  <c r="FS113" i="4" s="1"/>
  <c r="CV113" i="4"/>
  <c r="FR113" i="4" s="1"/>
  <c r="CU113" i="4"/>
  <c r="FQ113" i="4" s="1"/>
  <c r="CT113" i="4"/>
  <c r="FP113" i="4" s="1"/>
  <c r="CS113" i="4"/>
  <c r="FO113" i="4" s="1"/>
  <c r="CR113" i="4"/>
  <c r="FN113" i="4" s="1"/>
  <c r="CQ113" i="4"/>
  <c r="FM113" i="4" s="1"/>
  <c r="CP113" i="4"/>
  <c r="FL113" i="4" s="1"/>
  <c r="FK112" i="4"/>
  <c r="FC112" i="4"/>
  <c r="FB112" i="4"/>
  <c r="FA112" i="4"/>
  <c r="EZ112" i="4"/>
  <c r="EY112" i="4"/>
  <c r="EX112" i="4"/>
  <c r="EW112" i="4"/>
  <c r="EV112" i="4"/>
  <c r="EU112" i="4"/>
  <c r="ET112" i="4"/>
  <c r="ES112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GA112" i="4" s="1"/>
  <c r="DD112" i="4"/>
  <c r="FZ112" i="4" s="1"/>
  <c r="DC112" i="4"/>
  <c r="FY112" i="4" s="1"/>
  <c r="DB112" i="4"/>
  <c r="FX112" i="4" s="1"/>
  <c r="DA112" i="4"/>
  <c r="FW112" i="4" s="1"/>
  <c r="CZ112" i="4"/>
  <c r="FV112" i="4" s="1"/>
  <c r="CY112" i="4"/>
  <c r="FU112" i="4" s="1"/>
  <c r="CX112" i="4"/>
  <c r="FT112" i="4" s="1"/>
  <c r="CW112" i="4"/>
  <c r="FS112" i="4" s="1"/>
  <c r="CV112" i="4"/>
  <c r="FR112" i="4" s="1"/>
  <c r="CU112" i="4"/>
  <c r="FQ112" i="4" s="1"/>
  <c r="CT112" i="4"/>
  <c r="FP112" i="4" s="1"/>
  <c r="CS112" i="4"/>
  <c r="FO112" i="4" s="1"/>
  <c r="CR112" i="4"/>
  <c r="FN112" i="4" s="1"/>
  <c r="CQ112" i="4"/>
  <c r="FM112" i="4" s="1"/>
  <c r="CP112" i="4"/>
  <c r="FL112" i="4" s="1"/>
  <c r="FK111" i="4"/>
  <c r="FC111" i="4"/>
  <c r="FB111" i="4"/>
  <c r="FA111" i="4"/>
  <c r="EZ111" i="4"/>
  <c r="EY111" i="4"/>
  <c r="EX111" i="4"/>
  <c r="EW111" i="4"/>
  <c r="EV111" i="4"/>
  <c r="EU111" i="4"/>
  <c r="ET111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GA111" i="4" s="1"/>
  <c r="DD111" i="4"/>
  <c r="FZ111" i="4" s="1"/>
  <c r="DC111" i="4"/>
  <c r="FY111" i="4" s="1"/>
  <c r="DB111" i="4"/>
  <c r="FX111" i="4" s="1"/>
  <c r="DA111" i="4"/>
  <c r="FW111" i="4" s="1"/>
  <c r="CZ111" i="4"/>
  <c r="FV111" i="4" s="1"/>
  <c r="CY111" i="4"/>
  <c r="FU111" i="4" s="1"/>
  <c r="CX111" i="4"/>
  <c r="FT111" i="4" s="1"/>
  <c r="CW111" i="4"/>
  <c r="FS111" i="4" s="1"/>
  <c r="CV111" i="4"/>
  <c r="FR111" i="4" s="1"/>
  <c r="CU111" i="4"/>
  <c r="FQ111" i="4" s="1"/>
  <c r="CT111" i="4"/>
  <c r="FP111" i="4" s="1"/>
  <c r="CS111" i="4"/>
  <c r="FO111" i="4" s="1"/>
  <c r="CR111" i="4"/>
  <c r="FN111" i="4" s="1"/>
  <c r="CQ111" i="4"/>
  <c r="FM111" i="4" s="1"/>
  <c r="CP111" i="4"/>
  <c r="FL111" i="4" s="1"/>
  <c r="FK110" i="4"/>
  <c r="FC110" i="4"/>
  <c r="FB110" i="4"/>
  <c r="FA110" i="4"/>
  <c r="EZ110" i="4"/>
  <c r="EY110" i="4"/>
  <c r="EX110" i="4"/>
  <c r="EW110" i="4"/>
  <c r="EV110" i="4"/>
  <c r="EU110" i="4"/>
  <c r="ET110" i="4"/>
  <c r="ES110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GA110" i="4" s="1"/>
  <c r="DD110" i="4"/>
  <c r="FZ110" i="4" s="1"/>
  <c r="DC110" i="4"/>
  <c r="FY110" i="4" s="1"/>
  <c r="DB110" i="4"/>
  <c r="FX110" i="4" s="1"/>
  <c r="DA110" i="4"/>
  <c r="FW110" i="4" s="1"/>
  <c r="CZ110" i="4"/>
  <c r="FV110" i="4" s="1"/>
  <c r="CY110" i="4"/>
  <c r="FU110" i="4" s="1"/>
  <c r="CX110" i="4"/>
  <c r="FT110" i="4" s="1"/>
  <c r="CW110" i="4"/>
  <c r="FS110" i="4" s="1"/>
  <c r="CV110" i="4"/>
  <c r="FR110" i="4" s="1"/>
  <c r="CU110" i="4"/>
  <c r="FQ110" i="4" s="1"/>
  <c r="CT110" i="4"/>
  <c r="FP110" i="4" s="1"/>
  <c r="CS110" i="4"/>
  <c r="FO110" i="4" s="1"/>
  <c r="CR110" i="4"/>
  <c r="FN110" i="4" s="1"/>
  <c r="CQ110" i="4"/>
  <c r="FM110" i="4" s="1"/>
  <c r="CP110" i="4"/>
  <c r="FL110" i="4" s="1"/>
  <c r="FK109" i="4"/>
  <c r="FC109" i="4"/>
  <c r="FB109" i="4"/>
  <c r="FA109" i="4"/>
  <c r="EZ109" i="4"/>
  <c r="EY109" i="4"/>
  <c r="EX109" i="4"/>
  <c r="EW109" i="4"/>
  <c r="EV109" i="4"/>
  <c r="EU109" i="4"/>
  <c r="ET109" i="4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GA109" i="4" s="1"/>
  <c r="DD109" i="4"/>
  <c r="FZ109" i="4" s="1"/>
  <c r="DC109" i="4"/>
  <c r="FY109" i="4" s="1"/>
  <c r="DB109" i="4"/>
  <c r="FX109" i="4" s="1"/>
  <c r="DA109" i="4"/>
  <c r="FW109" i="4" s="1"/>
  <c r="CZ109" i="4"/>
  <c r="FV109" i="4" s="1"/>
  <c r="CY109" i="4"/>
  <c r="FU109" i="4" s="1"/>
  <c r="CX109" i="4"/>
  <c r="FT109" i="4" s="1"/>
  <c r="CW109" i="4"/>
  <c r="FS109" i="4" s="1"/>
  <c r="CV109" i="4"/>
  <c r="FR109" i="4" s="1"/>
  <c r="CU109" i="4"/>
  <c r="FQ109" i="4" s="1"/>
  <c r="CT109" i="4"/>
  <c r="FP109" i="4" s="1"/>
  <c r="CS109" i="4"/>
  <c r="FO109" i="4" s="1"/>
  <c r="CR109" i="4"/>
  <c r="FN109" i="4" s="1"/>
  <c r="CQ109" i="4"/>
  <c r="FM109" i="4" s="1"/>
  <c r="CP109" i="4"/>
  <c r="FL109" i="4" s="1"/>
  <c r="FK108" i="4"/>
  <c r="FC108" i="4"/>
  <c r="FB108" i="4"/>
  <c r="FA108" i="4"/>
  <c r="EZ108" i="4"/>
  <c r="EY108" i="4"/>
  <c r="EX108" i="4"/>
  <c r="EW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GA108" i="4" s="1"/>
  <c r="DD108" i="4"/>
  <c r="FZ108" i="4" s="1"/>
  <c r="DC108" i="4"/>
  <c r="FY108" i="4" s="1"/>
  <c r="DB108" i="4"/>
  <c r="FX108" i="4" s="1"/>
  <c r="DA108" i="4"/>
  <c r="FW108" i="4" s="1"/>
  <c r="CZ108" i="4"/>
  <c r="FV108" i="4" s="1"/>
  <c r="CY108" i="4"/>
  <c r="FU108" i="4" s="1"/>
  <c r="CX108" i="4"/>
  <c r="FT108" i="4" s="1"/>
  <c r="CW108" i="4"/>
  <c r="FS108" i="4" s="1"/>
  <c r="CV108" i="4"/>
  <c r="FR108" i="4" s="1"/>
  <c r="CU108" i="4"/>
  <c r="FQ108" i="4" s="1"/>
  <c r="CT108" i="4"/>
  <c r="FP108" i="4" s="1"/>
  <c r="CS108" i="4"/>
  <c r="FO108" i="4" s="1"/>
  <c r="CR108" i="4"/>
  <c r="FN108" i="4" s="1"/>
  <c r="CQ108" i="4"/>
  <c r="FM108" i="4" s="1"/>
  <c r="CP108" i="4"/>
  <c r="FL108" i="4" s="1"/>
  <c r="FK107" i="4"/>
  <c r="FC107" i="4"/>
  <c r="FB107" i="4"/>
  <c r="FA107" i="4"/>
  <c r="EZ107" i="4"/>
  <c r="EY107" i="4"/>
  <c r="EX107" i="4"/>
  <c r="EW107" i="4"/>
  <c r="EV107" i="4"/>
  <c r="EU107" i="4"/>
  <c r="ET107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GA107" i="4" s="1"/>
  <c r="DD107" i="4"/>
  <c r="FZ107" i="4" s="1"/>
  <c r="DC107" i="4"/>
  <c r="FY107" i="4" s="1"/>
  <c r="DB107" i="4"/>
  <c r="FX107" i="4" s="1"/>
  <c r="DA107" i="4"/>
  <c r="FW107" i="4" s="1"/>
  <c r="CZ107" i="4"/>
  <c r="FV107" i="4" s="1"/>
  <c r="CY107" i="4"/>
  <c r="FU107" i="4" s="1"/>
  <c r="CX107" i="4"/>
  <c r="FT107" i="4" s="1"/>
  <c r="CW107" i="4"/>
  <c r="FS107" i="4" s="1"/>
  <c r="CV107" i="4"/>
  <c r="FR107" i="4" s="1"/>
  <c r="CU107" i="4"/>
  <c r="FQ107" i="4" s="1"/>
  <c r="CT107" i="4"/>
  <c r="FP107" i="4" s="1"/>
  <c r="CS107" i="4"/>
  <c r="FO107" i="4" s="1"/>
  <c r="CR107" i="4"/>
  <c r="FN107" i="4" s="1"/>
  <c r="CQ107" i="4"/>
  <c r="FM107" i="4" s="1"/>
  <c r="CP107" i="4"/>
  <c r="FL107" i="4" s="1"/>
  <c r="FK106" i="4"/>
  <c r="FC106" i="4"/>
  <c r="FB106" i="4"/>
  <c r="FA106" i="4"/>
  <c r="EZ106" i="4"/>
  <c r="EY106" i="4"/>
  <c r="EX106" i="4"/>
  <c r="EW106" i="4"/>
  <c r="EV106" i="4"/>
  <c r="EU106" i="4"/>
  <c r="ET106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GA106" i="4" s="1"/>
  <c r="DD106" i="4"/>
  <c r="FZ106" i="4" s="1"/>
  <c r="DC106" i="4"/>
  <c r="FY106" i="4" s="1"/>
  <c r="DB106" i="4"/>
  <c r="FX106" i="4" s="1"/>
  <c r="DA106" i="4"/>
  <c r="FW106" i="4" s="1"/>
  <c r="CZ106" i="4"/>
  <c r="FV106" i="4" s="1"/>
  <c r="CY106" i="4"/>
  <c r="FU106" i="4" s="1"/>
  <c r="CX106" i="4"/>
  <c r="FT106" i="4" s="1"/>
  <c r="CW106" i="4"/>
  <c r="FS106" i="4" s="1"/>
  <c r="CV106" i="4"/>
  <c r="FR106" i="4" s="1"/>
  <c r="CU106" i="4"/>
  <c r="FQ106" i="4" s="1"/>
  <c r="CT106" i="4"/>
  <c r="FP106" i="4" s="1"/>
  <c r="CS106" i="4"/>
  <c r="FO106" i="4" s="1"/>
  <c r="CR106" i="4"/>
  <c r="FN106" i="4" s="1"/>
  <c r="CQ106" i="4"/>
  <c r="FM106" i="4" s="1"/>
  <c r="CP106" i="4"/>
  <c r="FL106" i="4" s="1"/>
  <c r="FK105" i="4"/>
  <c r="FC105" i="4"/>
  <c r="FB105" i="4"/>
  <c r="FA105" i="4"/>
  <c r="EZ105" i="4"/>
  <c r="EY105" i="4"/>
  <c r="EX105" i="4"/>
  <c r="EW105" i="4"/>
  <c r="EV105" i="4"/>
  <c r="EU105" i="4"/>
  <c r="ET105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GA105" i="4" s="1"/>
  <c r="DD105" i="4"/>
  <c r="FZ105" i="4" s="1"/>
  <c r="DC105" i="4"/>
  <c r="FY105" i="4" s="1"/>
  <c r="DB105" i="4"/>
  <c r="FX105" i="4" s="1"/>
  <c r="DA105" i="4"/>
  <c r="FW105" i="4" s="1"/>
  <c r="CZ105" i="4"/>
  <c r="FV105" i="4" s="1"/>
  <c r="CY105" i="4"/>
  <c r="FU105" i="4" s="1"/>
  <c r="CX105" i="4"/>
  <c r="FT105" i="4" s="1"/>
  <c r="CW105" i="4"/>
  <c r="FS105" i="4" s="1"/>
  <c r="CV105" i="4"/>
  <c r="FR105" i="4" s="1"/>
  <c r="CU105" i="4"/>
  <c r="FQ105" i="4" s="1"/>
  <c r="CT105" i="4"/>
  <c r="FP105" i="4" s="1"/>
  <c r="CS105" i="4"/>
  <c r="FO105" i="4" s="1"/>
  <c r="CR105" i="4"/>
  <c r="FN105" i="4" s="1"/>
  <c r="CQ105" i="4"/>
  <c r="FM105" i="4" s="1"/>
  <c r="CP105" i="4"/>
  <c r="FL105" i="4" s="1"/>
  <c r="FK104" i="4"/>
  <c r="FC104" i="4"/>
  <c r="FB104" i="4"/>
  <c r="FA104" i="4"/>
  <c r="EZ104" i="4"/>
  <c r="EY104" i="4"/>
  <c r="EX104" i="4"/>
  <c r="EW104" i="4"/>
  <c r="EV104" i="4"/>
  <c r="EU104" i="4"/>
  <c r="ET104" i="4"/>
  <c r="ES104" i="4"/>
  <c r="ER104" i="4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GA104" i="4" s="1"/>
  <c r="DD104" i="4"/>
  <c r="FZ104" i="4" s="1"/>
  <c r="DC104" i="4"/>
  <c r="FY104" i="4" s="1"/>
  <c r="DB104" i="4"/>
  <c r="FX104" i="4" s="1"/>
  <c r="DA104" i="4"/>
  <c r="FW104" i="4" s="1"/>
  <c r="CZ104" i="4"/>
  <c r="FV104" i="4" s="1"/>
  <c r="CY104" i="4"/>
  <c r="FU104" i="4" s="1"/>
  <c r="CX104" i="4"/>
  <c r="FT104" i="4" s="1"/>
  <c r="CW104" i="4"/>
  <c r="FS104" i="4" s="1"/>
  <c r="CV104" i="4"/>
  <c r="FR104" i="4" s="1"/>
  <c r="CU104" i="4"/>
  <c r="FQ104" i="4" s="1"/>
  <c r="CT104" i="4"/>
  <c r="FP104" i="4" s="1"/>
  <c r="CS104" i="4"/>
  <c r="FO104" i="4" s="1"/>
  <c r="CR104" i="4"/>
  <c r="FN104" i="4" s="1"/>
  <c r="CQ104" i="4"/>
  <c r="FM104" i="4" s="1"/>
  <c r="CP104" i="4"/>
  <c r="FL104" i="4" s="1"/>
  <c r="FK103" i="4"/>
  <c r="FC103" i="4"/>
  <c r="FB103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GA103" i="4" s="1"/>
  <c r="DD103" i="4"/>
  <c r="FZ103" i="4" s="1"/>
  <c r="DC103" i="4"/>
  <c r="FY103" i="4" s="1"/>
  <c r="DB103" i="4"/>
  <c r="FX103" i="4" s="1"/>
  <c r="DA103" i="4"/>
  <c r="FW103" i="4" s="1"/>
  <c r="CZ103" i="4"/>
  <c r="FV103" i="4" s="1"/>
  <c r="CY103" i="4"/>
  <c r="FU103" i="4" s="1"/>
  <c r="CX103" i="4"/>
  <c r="FT103" i="4" s="1"/>
  <c r="CW103" i="4"/>
  <c r="FS103" i="4" s="1"/>
  <c r="CV103" i="4"/>
  <c r="FR103" i="4" s="1"/>
  <c r="CU103" i="4"/>
  <c r="FQ103" i="4" s="1"/>
  <c r="CT103" i="4"/>
  <c r="FP103" i="4" s="1"/>
  <c r="CS103" i="4"/>
  <c r="FO103" i="4" s="1"/>
  <c r="CR103" i="4"/>
  <c r="FN103" i="4" s="1"/>
  <c r="CQ103" i="4"/>
  <c r="FM103" i="4" s="1"/>
  <c r="CP103" i="4"/>
  <c r="FL103" i="4" s="1"/>
  <c r="FK102" i="4"/>
  <c r="FC102" i="4"/>
  <c r="FB102" i="4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GA102" i="4" s="1"/>
  <c r="DD102" i="4"/>
  <c r="FZ102" i="4" s="1"/>
  <c r="DC102" i="4"/>
  <c r="FY102" i="4" s="1"/>
  <c r="DB102" i="4"/>
  <c r="FX102" i="4" s="1"/>
  <c r="DA102" i="4"/>
  <c r="FW102" i="4" s="1"/>
  <c r="CZ102" i="4"/>
  <c r="FV102" i="4" s="1"/>
  <c r="CY102" i="4"/>
  <c r="FU102" i="4" s="1"/>
  <c r="CX102" i="4"/>
  <c r="FT102" i="4" s="1"/>
  <c r="CW102" i="4"/>
  <c r="FS102" i="4" s="1"/>
  <c r="CV102" i="4"/>
  <c r="FR102" i="4" s="1"/>
  <c r="CU102" i="4"/>
  <c r="FQ102" i="4" s="1"/>
  <c r="CT102" i="4"/>
  <c r="FP102" i="4" s="1"/>
  <c r="CS102" i="4"/>
  <c r="FO102" i="4" s="1"/>
  <c r="CR102" i="4"/>
  <c r="FN102" i="4" s="1"/>
  <c r="CQ102" i="4"/>
  <c r="FM102" i="4" s="1"/>
  <c r="CP102" i="4"/>
  <c r="FL102" i="4" s="1"/>
  <c r="FK101" i="4"/>
  <c r="FC101" i="4"/>
  <c r="FB101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GA101" i="4" s="1"/>
  <c r="DD101" i="4"/>
  <c r="FZ101" i="4" s="1"/>
  <c r="DC101" i="4"/>
  <c r="FY101" i="4" s="1"/>
  <c r="DB101" i="4"/>
  <c r="FX101" i="4" s="1"/>
  <c r="DA101" i="4"/>
  <c r="FW101" i="4" s="1"/>
  <c r="CZ101" i="4"/>
  <c r="FV101" i="4" s="1"/>
  <c r="CY101" i="4"/>
  <c r="FU101" i="4" s="1"/>
  <c r="CX101" i="4"/>
  <c r="FT101" i="4" s="1"/>
  <c r="CW101" i="4"/>
  <c r="FS101" i="4" s="1"/>
  <c r="CV101" i="4"/>
  <c r="FR101" i="4" s="1"/>
  <c r="CU101" i="4"/>
  <c r="FQ101" i="4" s="1"/>
  <c r="CT101" i="4"/>
  <c r="FP101" i="4" s="1"/>
  <c r="CS101" i="4"/>
  <c r="FO101" i="4" s="1"/>
  <c r="CR101" i="4"/>
  <c r="FN101" i="4" s="1"/>
  <c r="CQ101" i="4"/>
  <c r="FM101" i="4" s="1"/>
  <c r="CP101" i="4"/>
  <c r="FL101" i="4" s="1"/>
  <c r="FK100" i="4"/>
  <c r="FC100" i="4"/>
  <c r="FB100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GA100" i="4" s="1"/>
  <c r="DD100" i="4"/>
  <c r="FZ100" i="4" s="1"/>
  <c r="DC100" i="4"/>
  <c r="FY100" i="4" s="1"/>
  <c r="DB100" i="4"/>
  <c r="FX100" i="4" s="1"/>
  <c r="DA100" i="4"/>
  <c r="FW100" i="4" s="1"/>
  <c r="CZ100" i="4"/>
  <c r="FV100" i="4" s="1"/>
  <c r="CY100" i="4"/>
  <c r="FU100" i="4" s="1"/>
  <c r="CX100" i="4"/>
  <c r="FT100" i="4" s="1"/>
  <c r="CW100" i="4"/>
  <c r="FS100" i="4" s="1"/>
  <c r="CV100" i="4"/>
  <c r="FR100" i="4" s="1"/>
  <c r="CU100" i="4"/>
  <c r="FQ100" i="4" s="1"/>
  <c r="CT100" i="4"/>
  <c r="FP100" i="4" s="1"/>
  <c r="CS100" i="4"/>
  <c r="FO100" i="4" s="1"/>
  <c r="CR100" i="4"/>
  <c r="FN100" i="4" s="1"/>
  <c r="CQ100" i="4"/>
  <c r="FM100" i="4" s="1"/>
  <c r="CP100" i="4"/>
  <c r="FL100" i="4" s="1"/>
  <c r="FK99" i="4"/>
  <c r="FC99" i="4"/>
  <c r="FB99" i="4"/>
  <c r="FA99" i="4"/>
  <c r="EZ99" i="4"/>
  <c r="EY99" i="4"/>
  <c r="EX99" i="4"/>
  <c r="EW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GA99" i="4" s="1"/>
  <c r="DD99" i="4"/>
  <c r="FZ99" i="4" s="1"/>
  <c r="DC99" i="4"/>
  <c r="FY99" i="4" s="1"/>
  <c r="DB99" i="4"/>
  <c r="FX99" i="4" s="1"/>
  <c r="DA99" i="4"/>
  <c r="FW99" i="4" s="1"/>
  <c r="CZ99" i="4"/>
  <c r="FV99" i="4" s="1"/>
  <c r="CY99" i="4"/>
  <c r="FU99" i="4" s="1"/>
  <c r="CX99" i="4"/>
  <c r="FT99" i="4" s="1"/>
  <c r="CW99" i="4"/>
  <c r="FS99" i="4" s="1"/>
  <c r="CV99" i="4"/>
  <c r="FR99" i="4" s="1"/>
  <c r="CU99" i="4"/>
  <c r="FQ99" i="4" s="1"/>
  <c r="CT99" i="4"/>
  <c r="FP99" i="4" s="1"/>
  <c r="CS99" i="4"/>
  <c r="FO99" i="4" s="1"/>
  <c r="CR99" i="4"/>
  <c r="FN99" i="4" s="1"/>
  <c r="CQ99" i="4"/>
  <c r="FM99" i="4" s="1"/>
  <c r="CP99" i="4"/>
  <c r="FL99" i="4" s="1"/>
  <c r="FK98" i="4"/>
  <c r="FC98" i="4"/>
  <c r="FB98" i="4"/>
  <c r="FA98" i="4"/>
  <c r="EZ98" i="4"/>
  <c r="EY98" i="4"/>
  <c r="EX98" i="4"/>
  <c r="EW98" i="4"/>
  <c r="EV98" i="4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GA98" i="4" s="1"/>
  <c r="DD98" i="4"/>
  <c r="FZ98" i="4" s="1"/>
  <c r="DC98" i="4"/>
  <c r="FY98" i="4" s="1"/>
  <c r="DB98" i="4"/>
  <c r="FX98" i="4" s="1"/>
  <c r="DA98" i="4"/>
  <c r="FW98" i="4" s="1"/>
  <c r="CZ98" i="4"/>
  <c r="FV98" i="4" s="1"/>
  <c r="CY98" i="4"/>
  <c r="FU98" i="4" s="1"/>
  <c r="CX98" i="4"/>
  <c r="FT98" i="4" s="1"/>
  <c r="CW98" i="4"/>
  <c r="FS98" i="4" s="1"/>
  <c r="CV98" i="4"/>
  <c r="FR98" i="4" s="1"/>
  <c r="CU98" i="4"/>
  <c r="FQ98" i="4" s="1"/>
  <c r="CT98" i="4"/>
  <c r="FP98" i="4" s="1"/>
  <c r="CS98" i="4"/>
  <c r="FO98" i="4" s="1"/>
  <c r="CR98" i="4"/>
  <c r="FN98" i="4" s="1"/>
  <c r="CQ98" i="4"/>
  <c r="FM98" i="4" s="1"/>
  <c r="CP98" i="4"/>
  <c r="FL98" i="4" s="1"/>
  <c r="FK97" i="4"/>
  <c r="FC97" i="4"/>
  <c r="FB97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GA97" i="4" s="1"/>
  <c r="DD97" i="4"/>
  <c r="FZ97" i="4" s="1"/>
  <c r="DC97" i="4"/>
  <c r="FY97" i="4" s="1"/>
  <c r="DB97" i="4"/>
  <c r="FX97" i="4" s="1"/>
  <c r="DA97" i="4"/>
  <c r="FW97" i="4" s="1"/>
  <c r="CZ97" i="4"/>
  <c r="FV97" i="4" s="1"/>
  <c r="CY97" i="4"/>
  <c r="FU97" i="4" s="1"/>
  <c r="CX97" i="4"/>
  <c r="FT97" i="4" s="1"/>
  <c r="CW97" i="4"/>
  <c r="FS97" i="4" s="1"/>
  <c r="CV97" i="4"/>
  <c r="FR97" i="4" s="1"/>
  <c r="CU97" i="4"/>
  <c r="FQ97" i="4" s="1"/>
  <c r="CT97" i="4"/>
  <c r="FP97" i="4" s="1"/>
  <c r="CS97" i="4"/>
  <c r="FO97" i="4" s="1"/>
  <c r="CR97" i="4"/>
  <c r="FN97" i="4" s="1"/>
  <c r="CQ97" i="4"/>
  <c r="FM97" i="4" s="1"/>
  <c r="CP97" i="4"/>
  <c r="FL97" i="4" s="1"/>
  <c r="FK96" i="4"/>
  <c r="FC96" i="4"/>
  <c r="FB96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GA96" i="4" s="1"/>
  <c r="DD96" i="4"/>
  <c r="FZ96" i="4" s="1"/>
  <c r="DC96" i="4"/>
  <c r="FY96" i="4" s="1"/>
  <c r="DB96" i="4"/>
  <c r="FX96" i="4" s="1"/>
  <c r="DA96" i="4"/>
  <c r="FW96" i="4" s="1"/>
  <c r="CZ96" i="4"/>
  <c r="FV96" i="4" s="1"/>
  <c r="CY96" i="4"/>
  <c r="FU96" i="4" s="1"/>
  <c r="CX96" i="4"/>
  <c r="FT96" i="4" s="1"/>
  <c r="CW96" i="4"/>
  <c r="FS96" i="4" s="1"/>
  <c r="CV96" i="4"/>
  <c r="FR96" i="4" s="1"/>
  <c r="CU96" i="4"/>
  <c r="FQ96" i="4" s="1"/>
  <c r="CT96" i="4"/>
  <c r="FP96" i="4" s="1"/>
  <c r="CS96" i="4"/>
  <c r="FO96" i="4" s="1"/>
  <c r="CR96" i="4"/>
  <c r="FN96" i="4" s="1"/>
  <c r="CQ96" i="4"/>
  <c r="FM96" i="4" s="1"/>
  <c r="CP96" i="4"/>
  <c r="FL96" i="4" s="1"/>
  <c r="FK95" i="4"/>
  <c r="FC95" i="4"/>
  <c r="FB95" i="4"/>
  <c r="FA95" i="4"/>
  <c r="EZ95" i="4"/>
  <c r="EY95" i="4"/>
  <c r="EX95" i="4"/>
  <c r="EW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GA95" i="4" s="1"/>
  <c r="DD95" i="4"/>
  <c r="FZ95" i="4" s="1"/>
  <c r="DC95" i="4"/>
  <c r="FY95" i="4" s="1"/>
  <c r="DB95" i="4"/>
  <c r="FX95" i="4" s="1"/>
  <c r="DA95" i="4"/>
  <c r="FW95" i="4" s="1"/>
  <c r="CZ95" i="4"/>
  <c r="FV95" i="4" s="1"/>
  <c r="CY95" i="4"/>
  <c r="FU95" i="4" s="1"/>
  <c r="CX95" i="4"/>
  <c r="FT95" i="4" s="1"/>
  <c r="CW95" i="4"/>
  <c r="FS95" i="4" s="1"/>
  <c r="CV95" i="4"/>
  <c r="FR95" i="4" s="1"/>
  <c r="CU95" i="4"/>
  <c r="FQ95" i="4" s="1"/>
  <c r="CT95" i="4"/>
  <c r="FP95" i="4" s="1"/>
  <c r="CS95" i="4"/>
  <c r="FO95" i="4" s="1"/>
  <c r="CR95" i="4"/>
  <c r="FN95" i="4" s="1"/>
  <c r="CQ95" i="4"/>
  <c r="FM95" i="4" s="1"/>
  <c r="CP95" i="4"/>
  <c r="FL95" i="4" s="1"/>
  <c r="FK94" i="4"/>
  <c r="FC94" i="4"/>
  <c r="FB94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GA94" i="4" s="1"/>
  <c r="DD94" i="4"/>
  <c r="FZ94" i="4" s="1"/>
  <c r="DC94" i="4"/>
  <c r="FY94" i="4" s="1"/>
  <c r="DB94" i="4"/>
  <c r="FX94" i="4" s="1"/>
  <c r="DA94" i="4"/>
  <c r="FW94" i="4" s="1"/>
  <c r="CZ94" i="4"/>
  <c r="FV94" i="4" s="1"/>
  <c r="CY94" i="4"/>
  <c r="FU94" i="4" s="1"/>
  <c r="CX94" i="4"/>
  <c r="FT94" i="4" s="1"/>
  <c r="CW94" i="4"/>
  <c r="FS94" i="4" s="1"/>
  <c r="CV94" i="4"/>
  <c r="FR94" i="4" s="1"/>
  <c r="CU94" i="4"/>
  <c r="FQ94" i="4" s="1"/>
  <c r="CT94" i="4"/>
  <c r="FP94" i="4" s="1"/>
  <c r="CS94" i="4"/>
  <c r="FO94" i="4" s="1"/>
  <c r="CR94" i="4"/>
  <c r="FN94" i="4" s="1"/>
  <c r="CQ94" i="4"/>
  <c r="FM94" i="4" s="1"/>
  <c r="CP94" i="4"/>
  <c r="FL94" i="4" s="1"/>
  <c r="FK93" i="4"/>
  <c r="FC93" i="4"/>
  <c r="FB93" i="4"/>
  <c r="FA93" i="4"/>
  <c r="EZ93" i="4"/>
  <c r="EY93" i="4"/>
  <c r="EX93" i="4"/>
  <c r="EW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GA93" i="4" s="1"/>
  <c r="DD93" i="4"/>
  <c r="FZ93" i="4" s="1"/>
  <c r="DC93" i="4"/>
  <c r="FY93" i="4" s="1"/>
  <c r="DB93" i="4"/>
  <c r="FX93" i="4" s="1"/>
  <c r="DA93" i="4"/>
  <c r="FW93" i="4" s="1"/>
  <c r="CZ93" i="4"/>
  <c r="FV93" i="4" s="1"/>
  <c r="CY93" i="4"/>
  <c r="FU93" i="4" s="1"/>
  <c r="CX93" i="4"/>
  <c r="FT93" i="4" s="1"/>
  <c r="CW93" i="4"/>
  <c r="FS93" i="4" s="1"/>
  <c r="CV93" i="4"/>
  <c r="FR93" i="4" s="1"/>
  <c r="CU93" i="4"/>
  <c r="FQ93" i="4" s="1"/>
  <c r="CT93" i="4"/>
  <c r="FP93" i="4" s="1"/>
  <c r="CS93" i="4"/>
  <c r="FO93" i="4" s="1"/>
  <c r="CR93" i="4"/>
  <c r="FN93" i="4" s="1"/>
  <c r="CQ93" i="4"/>
  <c r="FM93" i="4" s="1"/>
  <c r="CP93" i="4"/>
  <c r="FL93" i="4" s="1"/>
  <c r="FK92" i="4"/>
  <c r="FC92" i="4"/>
  <c r="FB92" i="4"/>
  <c r="FA92" i="4"/>
  <c r="EZ92" i="4"/>
  <c r="EY92" i="4"/>
  <c r="EX92" i="4"/>
  <c r="EW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GA92" i="4" s="1"/>
  <c r="DD92" i="4"/>
  <c r="FZ92" i="4" s="1"/>
  <c r="DC92" i="4"/>
  <c r="FY92" i="4" s="1"/>
  <c r="DB92" i="4"/>
  <c r="FX92" i="4" s="1"/>
  <c r="DA92" i="4"/>
  <c r="FW92" i="4" s="1"/>
  <c r="CZ92" i="4"/>
  <c r="FV92" i="4" s="1"/>
  <c r="CY92" i="4"/>
  <c r="FU92" i="4" s="1"/>
  <c r="CX92" i="4"/>
  <c r="FT92" i="4" s="1"/>
  <c r="CW92" i="4"/>
  <c r="FS92" i="4" s="1"/>
  <c r="CV92" i="4"/>
  <c r="FR92" i="4" s="1"/>
  <c r="CU92" i="4"/>
  <c r="FQ92" i="4" s="1"/>
  <c r="CT92" i="4"/>
  <c r="FP92" i="4" s="1"/>
  <c r="CS92" i="4"/>
  <c r="FO92" i="4" s="1"/>
  <c r="CR92" i="4"/>
  <c r="FN92" i="4" s="1"/>
  <c r="CQ92" i="4"/>
  <c r="FM92" i="4" s="1"/>
  <c r="CP92" i="4"/>
  <c r="FL92" i="4" s="1"/>
  <c r="FK91" i="4"/>
  <c r="FC91" i="4"/>
  <c r="FB91" i="4"/>
  <c r="FA91" i="4"/>
  <c r="EZ91" i="4"/>
  <c r="EY91" i="4"/>
  <c r="EX91" i="4"/>
  <c r="EW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GA91" i="4" s="1"/>
  <c r="DD91" i="4"/>
  <c r="FZ91" i="4" s="1"/>
  <c r="DC91" i="4"/>
  <c r="FY91" i="4" s="1"/>
  <c r="DB91" i="4"/>
  <c r="FX91" i="4" s="1"/>
  <c r="DA91" i="4"/>
  <c r="FW91" i="4" s="1"/>
  <c r="CZ91" i="4"/>
  <c r="FV91" i="4" s="1"/>
  <c r="CY91" i="4"/>
  <c r="FU91" i="4" s="1"/>
  <c r="CX91" i="4"/>
  <c r="FT91" i="4" s="1"/>
  <c r="CW91" i="4"/>
  <c r="FS91" i="4" s="1"/>
  <c r="CV91" i="4"/>
  <c r="FR91" i="4" s="1"/>
  <c r="CU91" i="4"/>
  <c r="FQ91" i="4" s="1"/>
  <c r="CT91" i="4"/>
  <c r="FP91" i="4" s="1"/>
  <c r="CS91" i="4"/>
  <c r="FO91" i="4" s="1"/>
  <c r="CR91" i="4"/>
  <c r="FN91" i="4" s="1"/>
  <c r="CQ91" i="4"/>
  <c r="FM91" i="4" s="1"/>
  <c r="CP91" i="4"/>
  <c r="FL91" i="4" s="1"/>
  <c r="FK90" i="4"/>
  <c r="FC90" i="4"/>
  <c r="FB90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GA90" i="4" s="1"/>
  <c r="DD90" i="4"/>
  <c r="FZ90" i="4" s="1"/>
  <c r="DC90" i="4"/>
  <c r="FY90" i="4" s="1"/>
  <c r="DB90" i="4"/>
  <c r="FX90" i="4" s="1"/>
  <c r="DA90" i="4"/>
  <c r="FW90" i="4" s="1"/>
  <c r="CZ90" i="4"/>
  <c r="FV90" i="4" s="1"/>
  <c r="CY90" i="4"/>
  <c r="FU90" i="4" s="1"/>
  <c r="CX90" i="4"/>
  <c r="FT90" i="4" s="1"/>
  <c r="CW90" i="4"/>
  <c r="FS90" i="4" s="1"/>
  <c r="CV90" i="4"/>
  <c r="FR90" i="4" s="1"/>
  <c r="CU90" i="4"/>
  <c r="FQ90" i="4" s="1"/>
  <c r="CT90" i="4"/>
  <c r="FP90" i="4" s="1"/>
  <c r="CS90" i="4"/>
  <c r="FO90" i="4" s="1"/>
  <c r="CR90" i="4"/>
  <c r="FN90" i="4" s="1"/>
  <c r="CQ90" i="4"/>
  <c r="FM90" i="4" s="1"/>
  <c r="CP90" i="4"/>
  <c r="FL90" i="4" s="1"/>
  <c r="FK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GA89" i="4" s="1"/>
  <c r="DD89" i="4"/>
  <c r="FZ89" i="4" s="1"/>
  <c r="DC89" i="4"/>
  <c r="FY89" i="4" s="1"/>
  <c r="DB89" i="4"/>
  <c r="FX89" i="4" s="1"/>
  <c r="DA89" i="4"/>
  <c r="FW89" i="4" s="1"/>
  <c r="CZ89" i="4"/>
  <c r="FV89" i="4" s="1"/>
  <c r="CY89" i="4"/>
  <c r="FU89" i="4" s="1"/>
  <c r="CX89" i="4"/>
  <c r="FT89" i="4" s="1"/>
  <c r="CW89" i="4"/>
  <c r="FS89" i="4" s="1"/>
  <c r="CV89" i="4"/>
  <c r="FR89" i="4" s="1"/>
  <c r="CU89" i="4"/>
  <c r="FQ89" i="4" s="1"/>
  <c r="CT89" i="4"/>
  <c r="FP89" i="4" s="1"/>
  <c r="CS89" i="4"/>
  <c r="FO89" i="4" s="1"/>
  <c r="CR89" i="4"/>
  <c r="FN89" i="4" s="1"/>
  <c r="CQ89" i="4"/>
  <c r="FM89" i="4" s="1"/>
  <c r="CP89" i="4"/>
  <c r="FL89" i="4" s="1"/>
  <c r="FK88" i="4"/>
  <c r="FC88" i="4"/>
  <c r="FB88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GA88" i="4" s="1"/>
  <c r="DD88" i="4"/>
  <c r="FZ88" i="4" s="1"/>
  <c r="DC88" i="4"/>
  <c r="FY88" i="4" s="1"/>
  <c r="DB88" i="4"/>
  <c r="FX88" i="4" s="1"/>
  <c r="DA88" i="4"/>
  <c r="FW88" i="4" s="1"/>
  <c r="CZ88" i="4"/>
  <c r="FV88" i="4" s="1"/>
  <c r="CY88" i="4"/>
  <c r="FU88" i="4" s="1"/>
  <c r="CX88" i="4"/>
  <c r="FT88" i="4" s="1"/>
  <c r="CW88" i="4"/>
  <c r="FS88" i="4" s="1"/>
  <c r="CV88" i="4"/>
  <c r="FR88" i="4" s="1"/>
  <c r="CU88" i="4"/>
  <c r="FQ88" i="4" s="1"/>
  <c r="CT88" i="4"/>
  <c r="FP88" i="4" s="1"/>
  <c r="CS88" i="4"/>
  <c r="FO88" i="4" s="1"/>
  <c r="CR88" i="4"/>
  <c r="FN88" i="4" s="1"/>
  <c r="CQ88" i="4"/>
  <c r="FM88" i="4" s="1"/>
  <c r="CP88" i="4"/>
  <c r="FL88" i="4" s="1"/>
  <c r="FK87" i="4"/>
  <c r="FC87" i="4"/>
  <c r="FB87" i="4"/>
  <c r="FA87" i="4"/>
  <c r="EZ87" i="4"/>
  <c r="EY87" i="4"/>
  <c r="EX87" i="4"/>
  <c r="EW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GA87" i="4" s="1"/>
  <c r="DD87" i="4"/>
  <c r="FZ87" i="4" s="1"/>
  <c r="DC87" i="4"/>
  <c r="FY87" i="4" s="1"/>
  <c r="DB87" i="4"/>
  <c r="FX87" i="4" s="1"/>
  <c r="DA87" i="4"/>
  <c r="FW87" i="4" s="1"/>
  <c r="CZ87" i="4"/>
  <c r="FV87" i="4" s="1"/>
  <c r="CY87" i="4"/>
  <c r="FU87" i="4" s="1"/>
  <c r="CX87" i="4"/>
  <c r="FT87" i="4" s="1"/>
  <c r="CW87" i="4"/>
  <c r="FS87" i="4" s="1"/>
  <c r="CV87" i="4"/>
  <c r="FR87" i="4" s="1"/>
  <c r="CU87" i="4"/>
  <c r="FQ87" i="4" s="1"/>
  <c r="CT87" i="4"/>
  <c r="FP87" i="4" s="1"/>
  <c r="CS87" i="4"/>
  <c r="FO87" i="4" s="1"/>
  <c r="CR87" i="4"/>
  <c r="FN87" i="4" s="1"/>
  <c r="CQ87" i="4"/>
  <c r="FM87" i="4" s="1"/>
  <c r="CP87" i="4"/>
  <c r="FL87" i="4" s="1"/>
  <c r="FK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GA86" i="4" s="1"/>
  <c r="DD86" i="4"/>
  <c r="FZ86" i="4" s="1"/>
  <c r="DC86" i="4"/>
  <c r="FY86" i="4" s="1"/>
  <c r="DB86" i="4"/>
  <c r="FX86" i="4" s="1"/>
  <c r="DA86" i="4"/>
  <c r="FW86" i="4" s="1"/>
  <c r="CZ86" i="4"/>
  <c r="FV86" i="4" s="1"/>
  <c r="CY86" i="4"/>
  <c r="FU86" i="4" s="1"/>
  <c r="CX86" i="4"/>
  <c r="FT86" i="4" s="1"/>
  <c r="CW86" i="4"/>
  <c r="FS86" i="4" s="1"/>
  <c r="CV86" i="4"/>
  <c r="FR86" i="4" s="1"/>
  <c r="CU86" i="4"/>
  <c r="FQ86" i="4" s="1"/>
  <c r="CT86" i="4"/>
  <c r="FP86" i="4" s="1"/>
  <c r="CS86" i="4"/>
  <c r="FO86" i="4" s="1"/>
  <c r="CR86" i="4"/>
  <c r="FN86" i="4" s="1"/>
  <c r="CQ86" i="4"/>
  <c r="FM86" i="4" s="1"/>
  <c r="CP86" i="4"/>
  <c r="FL86" i="4" s="1"/>
  <c r="FK85" i="4"/>
  <c r="FC85" i="4"/>
  <c r="FB85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GA85" i="4" s="1"/>
  <c r="DD85" i="4"/>
  <c r="FZ85" i="4" s="1"/>
  <c r="DC85" i="4"/>
  <c r="FY85" i="4" s="1"/>
  <c r="DB85" i="4"/>
  <c r="FX85" i="4" s="1"/>
  <c r="DA85" i="4"/>
  <c r="FW85" i="4" s="1"/>
  <c r="CZ85" i="4"/>
  <c r="FV85" i="4" s="1"/>
  <c r="CY85" i="4"/>
  <c r="FU85" i="4" s="1"/>
  <c r="CX85" i="4"/>
  <c r="FT85" i="4" s="1"/>
  <c r="CW85" i="4"/>
  <c r="FS85" i="4" s="1"/>
  <c r="CV85" i="4"/>
  <c r="FR85" i="4" s="1"/>
  <c r="CU85" i="4"/>
  <c r="FQ85" i="4" s="1"/>
  <c r="CT85" i="4"/>
  <c r="FP85" i="4" s="1"/>
  <c r="CS85" i="4"/>
  <c r="FO85" i="4" s="1"/>
  <c r="CR85" i="4"/>
  <c r="FN85" i="4" s="1"/>
  <c r="CQ85" i="4"/>
  <c r="FM85" i="4" s="1"/>
  <c r="CP85" i="4"/>
  <c r="FL85" i="4" s="1"/>
  <c r="FK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GA84" i="4" s="1"/>
  <c r="DD84" i="4"/>
  <c r="FZ84" i="4" s="1"/>
  <c r="DC84" i="4"/>
  <c r="FY84" i="4" s="1"/>
  <c r="DB84" i="4"/>
  <c r="FX84" i="4" s="1"/>
  <c r="DA84" i="4"/>
  <c r="FW84" i="4" s="1"/>
  <c r="CZ84" i="4"/>
  <c r="FV84" i="4" s="1"/>
  <c r="CY84" i="4"/>
  <c r="FU84" i="4" s="1"/>
  <c r="CX84" i="4"/>
  <c r="FT84" i="4" s="1"/>
  <c r="CW84" i="4"/>
  <c r="FS84" i="4" s="1"/>
  <c r="CV84" i="4"/>
  <c r="FR84" i="4" s="1"/>
  <c r="CU84" i="4"/>
  <c r="FQ84" i="4" s="1"/>
  <c r="CT84" i="4"/>
  <c r="FP84" i="4" s="1"/>
  <c r="CS84" i="4"/>
  <c r="FO84" i="4" s="1"/>
  <c r="CR84" i="4"/>
  <c r="FN84" i="4" s="1"/>
  <c r="CQ84" i="4"/>
  <c r="FM84" i="4" s="1"/>
  <c r="CP84" i="4"/>
  <c r="FL84" i="4" s="1"/>
  <c r="FK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GA83" i="4" s="1"/>
  <c r="DD83" i="4"/>
  <c r="FZ83" i="4" s="1"/>
  <c r="DC83" i="4"/>
  <c r="FY83" i="4" s="1"/>
  <c r="DB83" i="4"/>
  <c r="FX83" i="4" s="1"/>
  <c r="DA83" i="4"/>
  <c r="FW83" i="4" s="1"/>
  <c r="CZ83" i="4"/>
  <c r="FV83" i="4" s="1"/>
  <c r="CY83" i="4"/>
  <c r="FU83" i="4" s="1"/>
  <c r="CX83" i="4"/>
  <c r="FT83" i="4" s="1"/>
  <c r="CW83" i="4"/>
  <c r="FS83" i="4" s="1"/>
  <c r="CV83" i="4"/>
  <c r="FR83" i="4" s="1"/>
  <c r="CU83" i="4"/>
  <c r="FQ83" i="4" s="1"/>
  <c r="CT83" i="4"/>
  <c r="FP83" i="4" s="1"/>
  <c r="CS83" i="4"/>
  <c r="FO83" i="4" s="1"/>
  <c r="CR83" i="4"/>
  <c r="FN83" i="4" s="1"/>
  <c r="CQ83" i="4"/>
  <c r="FM83" i="4" s="1"/>
  <c r="CP83" i="4"/>
  <c r="FL83" i="4" s="1"/>
  <c r="FK82" i="4"/>
  <c r="FC82" i="4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GA82" i="4" s="1"/>
  <c r="DD82" i="4"/>
  <c r="FZ82" i="4" s="1"/>
  <c r="DC82" i="4"/>
  <c r="FY82" i="4" s="1"/>
  <c r="DB82" i="4"/>
  <c r="FX82" i="4" s="1"/>
  <c r="DA82" i="4"/>
  <c r="FW82" i="4" s="1"/>
  <c r="CZ82" i="4"/>
  <c r="FV82" i="4" s="1"/>
  <c r="CY82" i="4"/>
  <c r="FU82" i="4" s="1"/>
  <c r="CX82" i="4"/>
  <c r="FT82" i="4" s="1"/>
  <c r="CW82" i="4"/>
  <c r="FS82" i="4" s="1"/>
  <c r="CV82" i="4"/>
  <c r="FR82" i="4" s="1"/>
  <c r="CU82" i="4"/>
  <c r="FQ82" i="4" s="1"/>
  <c r="CT82" i="4"/>
  <c r="FP82" i="4" s="1"/>
  <c r="CS82" i="4"/>
  <c r="FO82" i="4" s="1"/>
  <c r="CR82" i="4"/>
  <c r="FN82" i="4" s="1"/>
  <c r="CQ82" i="4"/>
  <c r="FM82" i="4" s="1"/>
  <c r="CP82" i="4"/>
  <c r="FL82" i="4" s="1"/>
  <c r="FK81" i="4"/>
  <c r="FC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GA81" i="4" s="1"/>
  <c r="DD81" i="4"/>
  <c r="FZ81" i="4" s="1"/>
  <c r="DC81" i="4"/>
  <c r="FY81" i="4" s="1"/>
  <c r="DB81" i="4"/>
  <c r="FX81" i="4" s="1"/>
  <c r="DA81" i="4"/>
  <c r="FW81" i="4" s="1"/>
  <c r="CZ81" i="4"/>
  <c r="FV81" i="4" s="1"/>
  <c r="CY81" i="4"/>
  <c r="FU81" i="4" s="1"/>
  <c r="CX81" i="4"/>
  <c r="FT81" i="4" s="1"/>
  <c r="CW81" i="4"/>
  <c r="FS81" i="4" s="1"/>
  <c r="CV81" i="4"/>
  <c r="FR81" i="4" s="1"/>
  <c r="CU81" i="4"/>
  <c r="FQ81" i="4" s="1"/>
  <c r="CT81" i="4"/>
  <c r="FP81" i="4" s="1"/>
  <c r="CS81" i="4"/>
  <c r="FO81" i="4" s="1"/>
  <c r="CR81" i="4"/>
  <c r="FN81" i="4" s="1"/>
  <c r="CQ81" i="4"/>
  <c r="FM81" i="4" s="1"/>
  <c r="CP81" i="4"/>
  <c r="FL81" i="4" s="1"/>
  <c r="FK80" i="4"/>
  <c r="FC80" i="4"/>
  <c r="FB80" i="4"/>
  <c r="FA80" i="4"/>
  <c r="EZ80" i="4"/>
  <c r="EY80" i="4"/>
  <c r="EX80" i="4"/>
  <c r="EW80" i="4"/>
  <c r="EV80" i="4"/>
  <c r="EU80" i="4"/>
  <c r="ET80" i="4"/>
  <c r="ES80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GA80" i="4" s="1"/>
  <c r="DD80" i="4"/>
  <c r="FZ80" i="4" s="1"/>
  <c r="DC80" i="4"/>
  <c r="FY80" i="4" s="1"/>
  <c r="DB80" i="4"/>
  <c r="FX80" i="4" s="1"/>
  <c r="DA80" i="4"/>
  <c r="FW80" i="4" s="1"/>
  <c r="CZ80" i="4"/>
  <c r="FV80" i="4" s="1"/>
  <c r="CY80" i="4"/>
  <c r="FU80" i="4" s="1"/>
  <c r="CX80" i="4"/>
  <c r="FT80" i="4" s="1"/>
  <c r="CW80" i="4"/>
  <c r="FS80" i="4" s="1"/>
  <c r="CV80" i="4"/>
  <c r="FR80" i="4" s="1"/>
  <c r="CU80" i="4"/>
  <c r="FQ80" i="4" s="1"/>
  <c r="CT80" i="4"/>
  <c r="FP80" i="4" s="1"/>
  <c r="CS80" i="4"/>
  <c r="FO80" i="4" s="1"/>
  <c r="CR80" i="4"/>
  <c r="FN80" i="4" s="1"/>
  <c r="CQ80" i="4"/>
  <c r="FM80" i="4" s="1"/>
  <c r="CP80" i="4"/>
  <c r="FL80" i="4" s="1"/>
  <c r="FK79" i="4"/>
  <c r="FC79" i="4"/>
  <c r="FB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GA79" i="4" s="1"/>
  <c r="DD79" i="4"/>
  <c r="FZ79" i="4" s="1"/>
  <c r="DC79" i="4"/>
  <c r="FY79" i="4" s="1"/>
  <c r="DB79" i="4"/>
  <c r="FX79" i="4" s="1"/>
  <c r="DA79" i="4"/>
  <c r="FW79" i="4" s="1"/>
  <c r="CZ79" i="4"/>
  <c r="FV79" i="4" s="1"/>
  <c r="CY79" i="4"/>
  <c r="FU79" i="4" s="1"/>
  <c r="CX79" i="4"/>
  <c r="FT79" i="4" s="1"/>
  <c r="CW79" i="4"/>
  <c r="FS79" i="4" s="1"/>
  <c r="CV79" i="4"/>
  <c r="FR79" i="4" s="1"/>
  <c r="CU79" i="4"/>
  <c r="FQ79" i="4" s="1"/>
  <c r="CT79" i="4"/>
  <c r="FP79" i="4" s="1"/>
  <c r="CS79" i="4"/>
  <c r="FO79" i="4" s="1"/>
  <c r="CR79" i="4"/>
  <c r="FN79" i="4" s="1"/>
  <c r="CQ79" i="4"/>
  <c r="FM79" i="4" s="1"/>
  <c r="CP79" i="4"/>
  <c r="FL79" i="4" s="1"/>
  <c r="FK78" i="4"/>
  <c r="FC78" i="4"/>
  <c r="FB78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GA78" i="4" s="1"/>
  <c r="DD78" i="4"/>
  <c r="FZ78" i="4" s="1"/>
  <c r="DC78" i="4"/>
  <c r="FY78" i="4" s="1"/>
  <c r="DB78" i="4"/>
  <c r="FX78" i="4" s="1"/>
  <c r="DA78" i="4"/>
  <c r="FW78" i="4" s="1"/>
  <c r="CZ78" i="4"/>
  <c r="FV78" i="4" s="1"/>
  <c r="CY78" i="4"/>
  <c r="FU78" i="4" s="1"/>
  <c r="CX78" i="4"/>
  <c r="FT78" i="4" s="1"/>
  <c r="CW78" i="4"/>
  <c r="FS78" i="4" s="1"/>
  <c r="CV78" i="4"/>
  <c r="FR78" i="4" s="1"/>
  <c r="CU78" i="4"/>
  <c r="FQ78" i="4" s="1"/>
  <c r="CT78" i="4"/>
  <c r="FP78" i="4" s="1"/>
  <c r="CS78" i="4"/>
  <c r="FO78" i="4" s="1"/>
  <c r="CR78" i="4"/>
  <c r="FN78" i="4" s="1"/>
  <c r="CQ78" i="4"/>
  <c r="FM78" i="4" s="1"/>
  <c r="CP78" i="4"/>
  <c r="FL78" i="4" s="1"/>
  <c r="FK77" i="4"/>
  <c r="FC77" i="4"/>
  <c r="FB77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GA77" i="4" s="1"/>
  <c r="DD77" i="4"/>
  <c r="FZ77" i="4" s="1"/>
  <c r="DC77" i="4"/>
  <c r="FY77" i="4" s="1"/>
  <c r="DB77" i="4"/>
  <c r="FX77" i="4" s="1"/>
  <c r="DA77" i="4"/>
  <c r="FW77" i="4" s="1"/>
  <c r="CZ77" i="4"/>
  <c r="FV77" i="4" s="1"/>
  <c r="CY77" i="4"/>
  <c r="FU77" i="4" s="1"/>
  <c r="CX77" i="4"/>
  <c r="FT77" i="4" s="1"/>
  <c r="CW77" i="4"/>
  <c r="FS77" i="4" s="1"/>
  <c r="CV77" i="4"/>
  <c r="FR77" i="4" s="1"/>
  <c r="CU77" i="4"/>
  <c r="FQ77" i="4" s="1"/>
  <c r="CT77" i="4"/>
  <c r="FP77" i="4" s="1"/>
  <c r="CS77" i="4"/>
  <c r="FO77" i="4" s="1"/>
  <c r="CR77" i="4"/>
  <c r="FN77" i="4" s="1"/>
  <c r="CQ77" i="4"/>
  <c r="FM77" i="4" s="1"/>
  <c r="CP77" i="4"/>
  <c r="FL77" i="4" s="1"/>
  <c r="FK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GA76" i="4" s="1"/>
  <c r="DD76" i="4"/>
  <c r="FZ76" i="4" s="1"/>
  <c r="DC76" i="4"/>
  <c r="FY76" i="4" s="1"/>
  <c r="DB76" i="4"/>
  <c r="FX76" i="4" s="1"/>
  <c r="DA76" i="4"/>
  <c r="FW76" i="4" s="1"/>
  <c r="CZ76" i="4"/>
  <c r="FV76" i="4" s="1"/>
  <c r="CY76" i="4"/>
  <c r="FU76" i="4" s="1"/>
  <c r="CX76" i="4"/>
  <c r="FT76" i="4" s="1"/>
  <c r="CW76" i="4"/>
  <c r="FS76" i="4" s="1"/>
  <c r="CV76" i="4"/>
  <c r="FR76" i="4" s="1"/>
  <c r="CU76" i="4"/>
  <c r="FQ76" i="4" s="1"/>
  <c r="CT76" i="4"/>
  <c r="FP76" i="4" s="1"/>
  <c r="CS76" i="4"/>
  <c r="FO76" i="4" s="1"/>
  <c r="CR76" i="4"/>
  <c r="FN76" i="4" s="1"/>
  <c r="CQ76" i="4"/>
  <c r="FM76" i="4" s="1"/>
  <c r="CP76" i="4"/>
  <c r="FL76" i="4" s="1"/>
  <c r="FK75" i="4"/>
  <c r="FC75" i="4"/>
  <c r="FB75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GA75" i="4" s="1"/>
  <c r="DD75" i="4"/>
  <c r="FZ75" i="4" s="1"/>
  <c r="DC75" i="4"/>
  <c r="FY75" i="4" s="1"/>
  <c r="DB75" i="4"/>
  <c r="FX75" i="4" s="1"/>
  <c r="DA75" i="4"/>
  <c r="FW75" i="4" s="1"/>
  <c r="CZ75" i="4"/>
  <c r="FV75" i="4" s="1"/>
  <c r="CY75" i="4"/>
  <c r="FU75" i="4" s="1"/>
  <c r="CX75" i="4"/>
  <c r="FT75" i="4" s="1"/>
  <c r="CW75" i="4"/>
  <c r="FS75" i="4" s="1"/>
  <c r="CV75" i="4"/>
  <c r="FR75" i="4" s="1"/>
  <c r="CU75" i="4"/>
  <c r="FQ75" i="4" s="1"/>
  <c r="CT75" i="4"/>
  <c r="FP75" i="4" s="1"/>
  <c r="CS75" i="4"/>
  <c r="FO75" i="4" s="1"/>
  <c r="CR75" i="4"/>
  <c r="FN75" i="4" s="1"/>
  <c r="CQ75" i="4"/>
  <c r="FM75" i="4" s="1"/>
  <c r="CP75" i="4"/>
  <c r="FL75" i="4" s="1"/>
  <c r="FK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GA74" i="4" s="1"/>
  <c r="DD74" i="4"/>
  <c r="FZ74" i="4" s="1"/>
  <c r="DC74" i="4"/>
  <c r="FY74" i="4" s="1"/>
  <c r="DB74" i="4"/>
  <c r="FX74" i="4" s="1"/>
  <c r="DA74" i="4"/>
  <c r="FW74" i="4" s="1"/>
  <c r="CZ74" i="4"/>
  <c r="FV74" i="4" s="1"/>
  <c r="CY74" i="4"/>
  <c r="FU74" i="4" s="1"/>
  <c r="CX74" i="4"/>
  <c r="FT74" i="4" s="1"/>
  <c r="CW74" i="4"/>
  <c r="FS74" i="4" s="1"/>
  <c r="CV74" i="4"/>
  <c r="FR74" i="4" s="1"/>
  <c r="CU74" i="4"/>
  <c r="FQ74" i="4" s="1"/>
  <c r="CT74" i="4"/>
  <c r="FP74" i="4" s="1"/>
  <c r="CS74" i="4"/>
  <c r="FO74" i="4" s="1"/>
  <c r="CR74" i="4"/>
  <c r="FN74" i="4" s="1"/>
  <c r="CQ74" i="4"/>
  <c r="FM74" i="4" s="1"/>
  <c r="CP74" i="4"/>
  <c r="FL74" i="4" s="1"/>
  <c r="FK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GA73" i="4" s="1"/>
  <c r="DD73" i="4"/>
  <c r="FZ73" i="4" s="1"/>
  <c r="DC73" i="4"/>
  <c r="FY73" i="4" s="1"/>
  <c r="DB73" i="4"/>
  <c r="FX73" i="4" s="1"/>
  <c r="DA73" i="4"/>
  <c r="FW73" i="4" s="1"/>
  <c r="CZ73" i="4"/>
  <c r="FV73" i="4" s="1"/>
  <c r="CY73" i="4"/>
  <c r="FU73" i="4" s="1"/>
  <c r="CX73" i="4"/>
  <c r="FT73" i="4" s="1"/>
  <c r="CW73" i="4"/>
  <c r="FS73" i="4" s="1"/>
  <c r="CV73" i="4"/>
  <c r="FR73" i="4" s="1"/>
  <c r="CU73" i="4"/>
  <c r="FQ73" i="4" s="1"/>
  <c r="CT73" i="4"/>
  <c r="FP73" i="4" s="1"/>
  <c r="CS73" i="4"/>
  <c r="FO73" i="4" s="1"/>
  <c r="CR73" i="4"/>
  <c r="FN73" i="4" s="1"/>
  <c r="CQ73" i="4"/>
  <c r="FM73" i="4" s="1"/>
  <c r="CP73" i="4"/>
  <c r="FL73" i="4" s="1"/>
  <c r="FK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GA72" i="4" s="1"/>
  <c r="DD72" i="4"/>
  <c r="FZ72" i="4" s="1"/>
  <c r="DC72" i="4"/>
  <c r="FY72" i="4" s="1"/>
  <c r="DB72" i="4"/>
  <c r="FX72" i="4" s="1"/>
  <c r="DA72" i="4"/>
  <c r="FW72" i="4" s="1"/>
  <c r="CZ72" i="4"/>
  <c r="FV72" i="4" s="1"/>
  <c r="CY72" i="4"/>
  <c r="FU72" i="4" s="1"/>
  <c r="CX72" i="4"/>
  <c r="FT72" i="4" s="1"/>
  <c r="CW72" i="4"/>
  <c r="FS72" i="4" s="1"/>
  <c r="CV72" i="4"/>
  <c r="FR72" i="4" s="1"/>
  <c r="CU72" i="4"/>
  <c r="FQ72" i="4" s="1"/>
  <c r="CT72" i="4"/>
  <c r="FP72" i="4" s="1"/>
  <c r="CS72" i="4"/>
  <c r="FO72" i="4" s="1"/>
  <c r="CR72" i="4"/>
  <c r="FN72" i="4" s="1"/>
  <c r="CQ72" i="4"/>
  <c r="FM72" i="4" s="1"/>
  <c r="CP72" i="4"/>
  <c r="FL72" i="4" s="1"/>
  <c r="FK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GA71" i="4" s="1"/>
  <c r="DD71" i="4"/>
  <c r="FZ71" i="4" s="1"/>
  <c r="DC71" i="4"/>
  <c r="FY71" i="4" s="1"/>
  <c r="DB71" i="4"/>
  <c r="FX71" i="4" s="1"/>
  <c r="DA71" i="4"/>
  <c r="FW71" i="4" s="1"/>
  <c r="CZ71" i="4"/>
  <c r="FV71" i="4" s="1"/>
  <c r="CY71" i="4"/>
  <c r="FU71" i="4" s="1"/>
  <c r="CX71" i="4"/>
  <c r="FT71" i="4" s="1"/>
  <c r="CW71" i="4"/>
  <c r="FS71" i="4" s="1"/>
  <c r="CV71" i="4"/>
  <c r="FR71" i="4" s="1"/>
  <c r="CU71" i="4"/>
  <c r="FQ71" i="4" s="1"/>
  <c r="CT71" i="4"/>
  <c r="FP71" i="4" s="1"/>
  <c r="CS71" i="4"/>
  <c r="FO71" i="4" s="1"/>
  <c r="CR71" i="4"/>
  <c r="FN71" i="4" s="1"/>
  <c r="CQ71" i="4"/>
  <c r="FM71" i="4" s="1"/>
  <c r="CP71" i="4"/>
  <c r="FL71" i="4" s="1"/>
  <c r="FK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GA70" i="4" s="1"/>
  <c r="DD70" i="4"/>
  <c r="FZ70" i="4" s="1"/>
  <c r="DC70" i="4"/>
  <c r="FY70" i="4" s="1"/>
  <c r="DB70" i="4"/>
  <c r="FX70" i="4" s="1"/>
  <c r="DA70" i="4"/>
  <c r="FW70" i="4" s="1"/>
  <c r="CZ70" i="4"/>
  <c r="FV70" i="4" s="1"/>
  <c r="CY70" i="4"/>
  <c r="FU70" i="4" s="1"/>
  <c r="CX70" i="4"/>
  <c r="FT70" i="4" s="1"/>
  <c r="CW70" i="4"/>
  <c r="FS70" i="4" s="1"/>
  <c r="CV70" i="4"/>
  <c r="FR70" i="4" s="1"/>
  <c r="CU70" i="4"/>
  <c r="FQ70" i="4" s="1"/>
  <c r="CT70" i="4"/>
  <c r="FP70" i="4" s="1"/>
  <c r="CS70" i="4"/>
  <c r="FO70" i="4" s="1"/>
  <c r="CR70" i="4"/>
  <c r="FN70" i="4" s="1"/>
  <c r="CQ70" i="4"/>
  <c r="FM70" i="4" s="1"/>
  <c r="CP70" i="4"/>
  <c r="FL70" i="4" s="1"/>
  <c r="FK69" i="4"/>
  <c r="FC69" i="4"/>
  <c r="FB69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GA69" i="4" s="1"/>
  <c r="DD69" i="4"/>
  <c r="FZ69" i="4" s="1"/>
  <c r="DC69" i="4"/>
  <c r="FY69" i="4" s="1"/>
  <c r="DB69" i="4"/>
  <c r="FX69" i="4" s="1"/>
  <c r="DA69" i="4"/>
  <c r="FW69" i="4" s="1"/>
  <c r="CZ69" i="4"/>
  <c r="FV69" i="4" s="1"/>
  <c r="CY69" i="4"/>
  <c r="FU69" i="4" s="1"/>
  <c r="CX69" i="4"/>
  <c r="FT69" i="4" s="1"/>
  <c r="CW69" i="4"/>
  <c r="FS69" i="4" s="1"/>
  <c r="CV69" i="4"/>
  <c r="FR69" i="4" s="1"/>
  <c r="CU69" i="4"/>
  <c r="FQ69" i="4" s="1"/>
  <c r="CT69" i="4"/>
  <c r="FP69" i="4" s="1"/>
  <c r="CS69" i="4"/>
  <c r="FO69" i="4" s="1"/>
  <c r="CR69" i="4"/>
  <c r="FN69" i="4" s="1"/>
  <c r="CQ69" i="4"/>
  <c r="FM69" i="4" s="1"/>
  <c r="CP69" i="4"/>
  <c r="FL69" i="4" s="1"/>
  <c r="FK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GA68" i="4" s="1"/>
  <c r="DD68" i="4"/>
  <c r="FZ68" i="4" s="1"/>
  <c r="DC68" i="4"/>
  <c r="FY68" i="4" s="1"/>
  <c r="DB68" i="4"/>
  <c r="FX68" i="4" s="1"/>
  <c r="DA68" i="4"/>
  <c r="FW68" i="4" s="1"/>
  <c r="CZ68" i="4"/>
  <c r="FV68" i="4" s="1"/>
  <c r="CY68" i="4"/>
  <c r="FU68" i="4" s="1"/>
  <c r="CX68" i="4"/>
  <c r="FT68" i="4" s="1"/>
  <c r="CW68" i="4"/>
  <c r="FS68" i="4" s="1"/>
  <c r="CV68" i="4"/>
  <c r="FR68" i="4" s="1"/>
  <c r="CU68" i="4"/>
  <c r="FQ68" i="4" s="1"/>
  <c r="CT68" i="4"/>
  <c r="FP68" i="4" s="1"/>
  <c r="CS68" i="4"/>
  <c r="FO68" i="4" s="1"/>
  <c r="CR68" i="4"/>
  <c r="FN68" i="4" s="1"/>
  <c r="CQ68" i="4"/>
  <c r="FM68" i="4" s="1"/>
  <c r="CP68" i="4"/>
  <c r="FL68" i="4" s="1"/>
  <c r="FK67" i="4"/>
  <c r="FC67" i="4"/>
  <c r="FB67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GA67" i="4" s="1"/>
  <c r="DD67" i="4"/>
  <c r="FZ67" i="4" s="1"/>
  <c r="DC67" i="4"/>
  <c r="FY67" i="4" s="1"/>
  <c r="DB67" i="4"/>
  <c r="FX67" i="4" s="1"/>
  <c r="DA67" i="4"/>
  <c r="FW67" i="4" s="1"/>
  <c r="CZ67" i="4"/>
  <c r="FV67" i="4" s="1"/>
  <c r="CY67" i="4"/>
  <c r="FU67" i="4" s="1"/>
  <c r="CX67" i="4"/>
  <c r="FT67" i="4" s="1"/>
  <c r="CW67" i="4"/>
  <c r="FS67" i="4" s="1"/>
  <c r="CV67" i="4"/>
  <c r="FR67" i="4" s="1"/>
  <c r="CU67" i="4"/>
  <c r="FQ67" i="4" s="1"/>
  <c r="CT67" i="4"/>
  <c r="FP67" i="4" s="1"/>
  <c r="CS67" i="4"/>
  <c r="FO67" i="4" s="1"/>
  <c r="CR67" i="4"/>
  <c r="FN67" i="4" s="1"/>
  <c r="CQ67" i="4"/>
  <c r="FM67" i="4" s="1"/>
  <c r="CP67" i="4"/>
  <c r="FL67" i="4" s="1"/>
  <c r="FK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GA66" i="4" s="1"/>
  <c r="DD66" i="4"/>
  <c r="FZ66" i="4" s="1"/>
  <c r="DC66" i="4"/>
  <c r="FY66" i="4" s="1"/>
  <c r="DB66" i="4"/>
  <c r="FX66" i="4" s="1"/>
  <c r="DA66" i="4"/>
  <c r="FW66" i="4" s="1"/>
  <c r="CZ66" i="4"/>
  <c r="FV66" i="4" s="1"/>
  <c r="CY66" i="4"/>
  <c r="FU66" i="4" s="1"/>
  <c r="CX66" i="4"/>
  <c r="FT66" i="4" s="1"/>
  <c r="CW66" i="4"/>
  <c r="FS66" i="4" s="1"/>
  <c r="CV66" i="4"/>
  <c r="FR66" i="4" s="1"/>
  <c r="CU66" i="4"/>
  <c r="FQ66" i="4" s="1"/>
  <c r="CT66" i="4"/>
  <c r="FP66" i="4" s="1"/>
  <c r="CS66" i="4"/>
  <c r="FO66" i="4" s="1"/>
  <c r="CR66" i="4"/>
  <c r="FN66" i="4" s="1"/>
  <c r="CQ66" i="4"/>
  <c r="FM66" i="4" s="1"/>
  <c r="CP66" i="4"/>
  <c r="FL66" i="4" s="1"/>
  <c r="FK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GA65" i="4" s="1"/>
  <c r="DD65" i="4"/>
  <c r="FZ65" i="4" s="1"/>
  <c r="DC65" i="4"/>
  <c r="FY65" i="4" s="1"/>
  <c r="DB65" i="4"/>
  <c r="FX65" i="4" s="1"/>
  <c r="DA65" i="4"/>
  <c r="FW65" i="4" s="1"/>
  <c r="CZ65" i="4"/>
  <c r="FV65" i="4" s="1"/>
  <c r="CY65" i="4"/>
  <c r="FU65" i="4" s="1"/>
  <c r="CX65" i="4"/>
  <c r="FT65" i="4" s="1"/>
  <c r="CW65" i="4"/>
  <c r="FS65" i="4" s="1"/>
  <c r="CV65" i="4"/>
  <c r="FR65" i="4" s="1"/>
  <c r="CU65" i="4"/>
  <c r="FQ65" i="4" s="1"/>
  <c r="CT65" i="4"/>
  <c r="FP65" i="4" s="1"/>
  <c r="CS65" i="4"/>
  <c r="FO65" i="4" s="1"/>
  <c r="CR65" i="4"/>
  <c r="FN65" i="4" s="1"/>
  <c r="CQ65" i="4"/>
  <c r="FM65" i="4" s="1"/>
  <c r="CP65" i="4"/>
  <c r="FL65" i="4" s="1"/>
  <c r="FK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GA64" i="4" s="1"/>
  <c r="DD64" i="4"/>
  <c r="FZ64" i="4" s="1"/>
  <c r="DC64" i="4"/>
  <c r="FY64" i="4" s="1"/>
  <c r="DB64" i="4"/>
  <c r="FX64" i="4" s="1"/>
  <c r="DA64" i="4"/>
  <c r="FW64" i="4" s="1"/>
  <c r="CZ64" i="4"/>
  <c r="FV64" i="4" s="1"/>
  <c r="CY64" i="4"/>
  <c r="FU64" i="4" s="1"/>
  <c r="CX64" i="4"/>
  <c r="FT64" i="4" s="1"/>
  <c r="CW64" i="4"/>
  <c r="FS64" i="4" s="1"/>
  <c r="CV64" i="4"/>
  <c r="FR64" i="4" s="1"/>
  <c r="CU64" i="4"/>
  <c r="FQ64" i="4" s="1"/>
  <c r="CT64" i="4"/>
  <c r="FP64" i="4" s="1"/>
  <c r="CS64" i="4"/>
  <c r="FO64" i="4" s="1"/>
  <c r="CR64" i="4"/>
  <c r="FN64" i="4" s="1"/>
  <c r="CQ64" i="4"/>
  <c r="FM64" i="4" s="1"/>
  <c r="CP64" i="4"/>
  <c r="FL64" i="4" s="1"/>
  <c r="FK63" i="4"/>
  <c r="FC63" i="4"/>
  <c r="FB63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GA63" i="4" s="1"/>
  <c r="DD63" i="4"/>
  <c r="FZ63" i="4" s="1"/>
  <c r="DC63" i="4"/>
  <c r="FY63" i="4" s="1"/>
  <c r="DB63" i="4"/>
  <c r="FX63" i="4" s="1"/>
  <c r="DA63" i="4"/>
  <c r="FW63" i="4" s="1"/>
  <c r="CZ63" i="4"/>
  <c r="FV63" i="4" s="1"/>
  <c r="CY63" i="4"/>
  <c r="FU63" i="4" s="1"/>
  <c r="CX63" i="4"/>
  <c r="FT63" i="4" s="1"/>
  <c r="CW63" i="4"/>
  <c r="FS63" i="4" s="1"/>
  <c r="CV63" i="4"/>
  <c r="FR63" i="4" s="1"/>
  <c r="CU63" i="4"/>
  <c r="FQ63" i="4" s="1"/>
  <c r="CT63" i="4"/>
  <c r="FP63" i="4" s="1"/>
  <c r="CS63" i="4"/>
  <c r="FO63" i="4" s="1"/>
  <c r="CR63" i="4"/>
  <c r="FN63" i="4" s="1"/>
  <c r="CQ63" i="4"/>
  <c r="FM63" i="4" s="1"/>
  <c r="CP63" i="4"/>
  <c r="FL63" i="4" s="1"/>
  <c r="FK62" i="4"/>
  <c r="FC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GA62" i="4" s="1"/>
  <c r="DD62" i="4"/>
  <c r="FZ62" i="4" s="1"/>
  <c r="DC62" i="4"/>
  <c r="FY62" i="4" s="1"/>
  <c r="DB62" i="4"/>
  <c r="FX62" i="4" s="1"/>
  <c r="DA62" i="4"/>
  <c r="FW62" i="4" s="1"/>
  <c r="CZ62" i="4"/>
  <c r="FV62" i="4" s="1"/>
  <c r="CY62" i="4"/>
  <c r="FU62" i="4" s="1"/>
  <c r="CX62" i="4"/>
  <c r="FT62" i="4" s="1"/>
  <c r="CW62" i="4"/>
  <c r="FS62" i="4" s="1"/>
  <c r="CV62" i="4"/>
  <c r="FR62" i="4" s="1"/>
  <c r="CU62" i="4"/>
  <c r="FQ62" i="4" s="1"/>
  <c r="CT62" i="4"/>
  <c r="FP62" i="4" s="1"/>
  <c r="CS62" i="4"/>
  <c r="FO62" i="4" s="1"/>
  <c r="CR62" i="4"/>
  <c r="FN62" i="4" s="1"/>
  <c r="CQ62" i="4"/>
  <c r="FM62" i="4" s="1"/>
  <c r="CP62" i="4"/>
  <c r="FL62" i="4" s="1"/>
  <c r="FK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GA61" i="4" s="1"/>
  <c r="DD61" i="4"/>
  <c r="FZ61" i="4" s="1"/>
  <c r="DC61" i="4"/>
  <c r="FY61" i="4" s="1"/>
  <c r="DB61" i="4"/>
  <c r="FX61" i="4" s="1"/>
  <c r="DA61" i="4"/>
  <c r="FW61" i="4" s="1"/>
  <c r="CZ61" i="4"/>
  <c r="FV61" i="4" s="1"/>
  <c r="CY61" i="4"/>
  <c r="FU61" i="4" s="1"/>
  <c r="CX61" i="4"/>
  <c r="FT61" i="4" s="1"/>
  <c r="CW61" i="4"/>
  <c r="FS61" i="4" s="1"/>
  <c r="CV61" i="4"/>
  <c r="FR61" i="4" s="1"/>
  <c r="CU61" i="4"/>
  <c r="FQ61" i="4" s="1"/>
  <c r="CT61" i="4"/>
  <c r="FP61" i="4" s="1"/>
  <c r="CS61" i="4"/>
  <c r="FO61" i="4" s="1"/>
  <c r="CR61" i="4"/>
  <c r="FN61" i="4" s="1"/>
  <c r="CQ61" i="4"/>
  <c r="FM61" i="4" s="1"/>
  <c r="CP61" i="4"/>
  <c r="FL61" i="4" s="1"/>
  <c r="FK60" i="4"/>
  <c r="FC60" i="4"/>
  <c r="FB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GA60" i="4" s="1"/>
  <c r="DD60" i="4"/>
  <c r="FZ60" i="4" s="1"/>
  <c r="DC60" i="4"/>
  <c r="FY60" i="4" s="1"/>
  <c r="DB60" i="4"/>
  <c r="FX60" i="4" s="1"/>
  <c r="DA60" i="4"/>
  <c r="FW60" i="4" s="1"/>
  <c r="CZ60" i="4"/>
  <c r="FV60" i="4" s="1"/>
  <c r="CY60" i="4"/>
  <c r="FU60" i="4" s="1"/>
  <c r="CX60" i="4"/>
  <c r="FT60" i="4" s="1"/>
  <c r="CW60" i="4"/>
  <c r="FS60" i="4" s="1"/>
  <c r="CV60" i="4"/>
  <c r="FR60" i="4" s="1"/>
  <c r="CU60" i="4"/>
  <c r="FQ60" i="4" s="1"/>
  <c r="CT60" i="4"/>
  <c r="FP60" i="4" s="1"/>
  <c r="CS60" i="4"/>
  <c r="FO60" i="4" s="1"/>
  <c r="CR60" i="4"/>
  <c r="FN60" i="4" s="1"/>
  <c r="CQ60" i="4"/>
  <c r="FM60" i="4" s="1"/>
  <c r="CP60" i="4"/>
  <c r="FL60" i="4" s="1"/>
  <c r="FK59" i="4"/>
  <c r="FC59" i="4"/>
  <c r="FB59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GA59" i="4" s="1"/>
  <c r="DD59" i="4"/>
  <c r="FZ59" i="4" s="1"/>
  <c r="DC59" i="4"/>
  <c r="FY59" i="4" s="1"/>
  <c r="DB59" i="4"/>
  <c r="FX59" i="4" s="1"/>
  <c r="DA59" i="4"/>
  <c r="FW59" i="4" s="1"/>
  <c r="CZ59" i="4"/>
  <c r="FV59" i="4" s="1"/>
  <c r="CY59" i="4"/>
  <c r="FU59" i="4" s="1"/>
  <c r="CX59" i="4"/>
  <c r="FT59" i="4" s="1"/>
  <c r="CW59" i="4"/>
  <c r="FS59" i="4" s="1"/>
  <c r="CV59" i="4"/>
  <c r="FR59" i="4" s="1"/>
  <c r="CU59" i="4"/>
  <c r="FQ59" i="4" s="1"/>
  <c r="CT59" i="4"/>
  <c r="FP59" i="4" s="1"/>
  <c r="CS59" i="4"/>
  <c r="FO59" i="4" s="1"/>
  <c r="CR59" i="4"/>
  <c r="FN59" i="4" s="1"/>
  <c r="CQ59" i="4"/>
  <c r="FM59" i="4" s="1"/>
  <c r="CP59" i="4"/>
  <c r="FL59" i="4" s="1"/>
  <c r="FK58" i="4"/>
  <c r="FC58" i="4"/>
  <c r="FB58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GA58" i="4" s="1"/>
  <c r="DD58" i="4"/>
  <c r="FZ58" i="4" s="1"/>
  <c r="DC58" i="4"/>
  <c r="FY58" i="4" s="1"/>
  <c r="DB58" i="4"/>
  <c r="FX58" i="4" s="1"/>
  <c r="DA58" i="4"/>
  <c r="FW58" i="4" s="1"/>
  <c r="CZ58" i="4"/>
  <c r="FV58" i="4" s="1"/>
  <c r="CY58" i="4"/>
  <c r="FU58" i="4" s="1"/>
  <c r="CX58" i="4"/>
  <c r="FT58" i="4" s="1"/>
  <c r="CW58" i="4"/>
  <c r="FS58" i="4" s="1"/>
  <c r="CV58" i="4"/>
  <c r="FR58" i="4" s="1"/>
  <c r="CU58" i="4"/>
  <c r="FQ58" i="4" s="1"/>
  <c r="CT58" i="4"/>
  <c r="FP58" i="4" s="1"/>
  <c r="CS58" i="4"/>
  <c r="FO58" i="4" s="1"/>
  <c r="CR58" i="4"/>
  <c r="FN58" i="4" s="1"/>
  <c r="CQ58" i="4"/>
  <c r="FM58" i="4" s="1"/>
  <c r="CP58" i="4"/>
  <c r="FL58" i="4" s="1"/>
  <c r="FK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GA57" i="4" s="1"/>
  <c r="DD57" i="4"/>
  <c r="FZ57" i="4" s="1"/>
  <c r="DC57" i="4"/>
  <c r="FY57" i="4" s="1"/>
  <c r="DB57" i="4"/>
  <c r="FX57" i="4" s="1"/>
  <c r="DA57" i="4"/>
  <c r="FW57" i="4" s="1"/>
  <c r="CZ57" i="4"/>
  <c r="FV57" i="4" s="1"/>
  <c r="CY57" i="4"/>
  <c r="FU57" i="4" s="1"/>
  <c r="CX57" i="4"/>
  <c r="FT57" i="4" s="1"/>
  <c r="CW57" i="4"/>
  <c r="FS57" i="4" s="1"/>
  <c r="CV57" i="4"/>
  <c r="FR57" i="4" s="1"/>
  <c r="CU57" i="4"/>
  <c r="FQ57" i="4" s="1"/>
  <c r="CT57" i="4"/>
  <c r="FP57" i="4" s="1"/>
  <c r="CS57" i="4"/>
  <c r="FO57" i="4" s="1"/>
  <c r="CR57" i="4"/>
  <c r="FN57" i="4" s="1"/>
  <c r="CQ57" i="4"/>
  <c r="FM57" i="4" s="1"/>
  <c r="CP57" i="4"/>
  <c r="FL57" i="4" s="1"/>
  <c r="FK56" i="4"/>
  <c r="FC56" i="4"/>
  <c r="FB56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GA56" i="4" s="1"/>
  <c r="DD56" i="4"/>
  <c r="FZ56" i="4" s="1"/>
  <c r="DC56" i="4"/>
  <c r="FY56" i="4" s="1"/>
  <c r="DB56" i="4"/>
  <c r="FX56" i="4" s="1"/>
  <c r="DA56" i="4"/>
  <c r="FW56" i="4" s="1"/>
  <c r="CZ56" i="4"/>
  <c r="FV56" i="4" s="1"/>
  <c r="CY56" i="4"/>
  <c r="FU56" i="4" s="1"/>
  <c r="CX56" i="4"/>
  <c r="FT56" i="4" s="1"/>
  <c r="CW56" i="4"/>
  <c r="FS56" i="4" s="1"/>
  <c r="CV56" i="4"/>
  <c r="FR56" i="4" s="1"/>
  <c r="CU56" i="4"/>
  <c r="FQ56" i="4" s="1"/>
  <c r="CT56" i="4"/>
  <c r="FP56" i="4" s="1"/>
  <c r="CS56" i="4"/>
  <c r="FO56" i="4" s="1"/>
  <c r="CR56" i="4"/>
  <c r="FN56" i="4" s="1"/>
  <c r="CQ56" i="4"/>
  <c r="FM56" i="4" s="1"/>
  <c r="CP56" i="4"/>
  <c r="FL56" i="4" s="1"/>
  <c r="FK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GA55" i="4" s="1"/>
  <c r="DD55" i="4"/>
  <c r="FZ55" i="4" s="1"/>
  <c r="DC55" i="4"/>
  <c r="FY55" i="4" s="1"/>
  <c r="DB55" i="4"/>
  <c r="FX55" i="4" s="1"/>
  <c r="DA55" i="4"/>
  <c r="FW55" i="4" s="1"/>
  <c r="CZ55" i="4"/>
  <c r="FV55" i="4" s="1"/>
  <c r="CY55" i="4"/>
  <c r="FU55" i="4" s="1"/>
  <c r="CX55" i="4"/>
  <c r="FT55" i="4" s="1"/>
  <c r="CW55" i="4"/>
  <c r="FS55" i="4" s="1"/>
  <c r="CV55" i="4"/>
  <c r="FR55" i="4" s="1"/>
  <c r="CU55" i="4"/>
  <c r="FQ55" i="4" s="1"/>
  <c r="CT55" i="4"/>
  <c r="FP55" i="4" s="1"/>
  <c r="CS55" i="4"/>
  <c r="FO55" i="4" s="1"/>
  <c r="CR55" i="4"/>
  <c r="FN55" i="4" s="1"/>
  <c r="CQ55" i="4"/>
  <c r="FM55" i="4" s="1"/>
  <c r="CP55" i="4"/>
  <c r="FL55" i="4" s="1"/>
  <c r="FK54" i="4"/>
  <c r="FC54" i="4"/>
  <c r="FB54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GA54" i="4" s="1"/>
  <c r="DD54" i="4"/>
  <c r="FZ54" i="4" s="1"/>
  <c r="DC54" i="4"/>
  <c r="FY54" i="4" s="1"/>
  <c r="DB54" i="4"/>
  <c r="FX54" i="4" s="1"/>
  <c r="DA54" i="4"/>
  <c r="FW54" i="4" s="1"/>
  <c r="CZ54" i="4"/>
  <c r="FV54" i="4" s="1"/>
  <c r="CY54" i="4"/>
  <c r="FU54" i="4" s="1"/>
  <c r="CX54" i="4"/>
  <c r="FT54" i="4" s="1"/>
  <c r="CW54" i="4"/>
  <c r="FS54" i="4" s="1"/>
  <c r="CV54" i="4"/>
  <c r="FR54" i="4" s="1"/>
  <c r="CU54" i="4"/>
  <c r="FQ54" i="4" s="1"/>
  <c r="CT54" i="4"/>
  <c r="FP54" i="4" s="1"/>
  <c r="CS54" i="4"/>
  <c r="FO54" i="4" s="1"/>
  <c r="CR54" i="4"/>
  <c r="FN54" i="4" s="1"/>
  <c r="CQ54" i="4"/>
  <c r="FM54" i="4" s="1"/>
  <c r="CP54" i="4"/>
  <c r="FL54" i="4" s="1"/>
  <c r="FK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GA53" i="4" s="1"/>
  <c r="DD53" i="4"/>
  <c r="FZ53" i="4" s="1"/>
  <c r="DC53" i="4"/>
  <c r="FY53" i="4" s="1"/>
  <c r="DB53" i="4"/>
  <c r="FX53" i="4" s="1"/>
  <c r="DA53" i="4"/>
  <c r="FW53" i="4" s="1"/>
  <c r="CZ53" i="4"/>
  <c r="FV53" i="4" s="1"/>
  <c r="CY53" i="4"/>
  <c r="FU53" i="4" s="1"/>
  <c r="CX53" i="4"/>
  <c r="FT53" i="4" s="1"/>
  <c r="CW53" i="4"/>
  <c r="FS53" i="4" s="1"/>
  <c r="CV53" i="4"/>
  <c r="FR53" i="4" s="1"/>
  <c r="CU53" i="4"/>
  <c r="FQ53" i="4" s="1"/>
  <c r="CT53" i="4"/>
  <c r="FP53" i="4" s="1"/>
  <c r="CS53" i="4"/>
  <c r="FO53" i="4" s="1"/>
  <c r="CR53" i="4"/>
  <c r="FN53" i="4" s="1"/>
  <c r="CQ53" i="4"/>
  <c r="FM53" i="4" s="1"/>
  <c r="CP53" i="4"/>
  <c r="FL53" i="4" s="1"/>
  <c r="FK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GA52" i="4" s="1"/>
  <c r="DD52" i="4"/>
  <c r="FZ52" i="4" s="1"/>
  <c r="DC52" i="4"/>
  <c r="FY52" i="4" s="1"/>
  <c r="DB52" i="4"/>
  <c r="FX52" i="4" s="1"/>
  <c r="DA52" i="4"/>
  <c r="FW52" i="4" s="1"/>
  <c r="CZ52" i="4"/>
  <c r="FV52" i="4" s="1"/>
  <c r="CY52" i="4"/>
  <c r="FU52" i="4" s="1"/>
  <c r="CX52" i="4"/>
  <c r="FT52" i="4" s="1"/>
  <c r="CW52" i="4"/>
  <c r="FS52" i="4" s="1"/>
  <c r="CV52" i="4"/>
  <c r="FR52" i="4" s="1"/>
  <c r="CU52" i="4"/>
  <c r="FQ52" i="4" s="1"/>
  <c r="CT52" i="4"/>
  <c r="FP52" i="4" s="1"/>
  <c r="CS52" i="4"/>
  <c r="FO52" i="4" s="1"/>
  <c r="CR52" i="4"/>
  <c r="FN52" i="4" s="1"/>
  <c r="CQ52" i="4"/>
  <c r="FM52" i="4" s="1"/>
  <c r="CP52" i="4"/>
  <c r="FL52" i="4" s="1"/>
  <c r="FK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GA51" i="4" s="1"/>
  <c r="DD51" i="4"/>
  <c r="FZ51" i="4" s="1"/>
  <c r="DC51" i="4"/>
  <c r="FY51" i="4" s="1"/>
  <c r="DB51" i="4"/>
  <c r="FX51" i="4" s="1"/>
  <c r="DA51" i="4"/>
  <c r="FW51" i="4" s="1"/>
  <c r="CZ51" i="4"/>
  <c r="FV51" i="4" s="1"/>
  <c r="CY51" i="4"/>
  <c r="FU51" i="4" s="1"/>
  <c r="CX51" i="4"/>
  <c r="FT51" i="4" s="1"/>
  <c r="CW51" i="4"/>
  <c r="FS51" i="4" s="1"/>
  <c r="CV51" i="4"/>
  <c r="FR51" i="4" s="1"/>
  <c r="CU51" i="4"/>
  <c r="FQ51" i="4" s="1"/>
  <c r="CT51" i="4"/>
  <c r="FP51" i="4" s="1"/>
  <c r="CS51" i="4"/>
  <c r="FO51" i="4" s="1"/>
  <c r="CR51" i="4"/>
  <c r="FN51" i="4" s="1"/>
  <c r="CQ51" i="4"/>
  <c r="FM51" i="4" s="1"/>
  <c r="CP51" i="4"/>
  <c r="FL51" i="4" s="1"/>
  <c r="FK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GA50" i="4" s="1"/>
  <c r="DD50" i="4"/>
  <c r="FZ50" i="4" s="1"/>
  <c r="DC50" i="4"/>
  <c r="FY50" i="4" s="1"/>
  <c r="DB50" i="4"/>
  <c r="FX50" i="4" s="1"/>
  <c r="DA50" i="4"/>
  <c r="FW50" i="4" s="1"/>
  <c r="CZ50" i="4"/>
  <c r="FV50" i="4" s="1"/>
  <c r="CY50" i="4"/>
  <c r="FU50" i="4" s="1"/>
  <c r="CX50" i="4"/>
  <c r="FT50" i="4" s="1"/>
  <c r="CW50" i="4"/>
  <c r="FS50" i="4" s="1"/>
  <c r="CV50" i="4"/>
  <c r="FR50" i="4" s="1"/>
  <c r="CU50" i="4"/>
  <c r="FQ50" i="4" s="1"/>
  <c r="CT50" i="4"/>
  <c r="FP50" i="4" s="1"/>
  <c r="CS50" i="4"/>
  <c r="FO50" i="4" s="1"/>
  <c r="CR50" i="4"/>
  <c r="FN50" i="4" s="1"/>
  <c r="CQ50" i="4"/>
  <c r="FM50" i="4" s="1"/>
  <c r="CP50" i="4"/>
  <c r="FL50" i="4" s="1"/>
  <c r="FK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GA49" i="4" s="1"/>
  <c r="DD49" i="4"/>
  <c r="FZ49" i="4" s="1"/>
  <c r="DC49" i="4"/>
  <c r="FY49" i="4" s="1"/>
  <c r="DB49" i="4"/>
  <c r="FX49" i="4" s="1"/>
  <c r="DA49" i="4"/>
  <c r="FW49" i="4" s="1"/>
  <c r="CZ49" i="4"/>
  <c r="FV49" i="4" s="1"/>
  <c r="CY49" i="4"/>
  <c r="FU49" i="4" s="1"/>
  <c r="CX49" i="4"/>
  <c r="FT49" i="4" s="1"/>
  <c r="CW49" i="4"/>
  <c r="FS49" i="4" s="1"/>
  <c r="CV49" i="4"/>
  <c r="FR49" i="4" s="1"/>
  <c r="CU49" i="4"/>
  <c r="FQ49" i="4" s="1"/>
  <c r="CT49" i="4"/>
  <c r="FP49" i="4" s="1"/>
  <c r="CS49" i="4"/>
  <c r="FO49" i="4" s="1"/>
  <c r="CR49" i="4"/>
  <c r="FN49" i="4" s="1"/>
  <c r="CQ49" i="4"/>
  <c r="FM49" i="4" s="1"/>
  <c r="CP49" i="4"/>
  <c r="FL49" i="4" s="1"/>
  <c r="FK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GA48" i="4" s="1"/>
  <c r="DD48" i="4"/>
  <c r="FZ48" i="4" s="1"/>
  <c r="DC48" i="4"/>
  <c r="FY48" i="4" s="1"/>
  <c r="DB48" i="4"/>
  <c r="FX48" i="4" s="1"/>
  <c r="DA48" i="4"/>
  <c r="FW48" i="4" s="1"/>
  <c r="CZ48" i="4"/>
  <c r="FV48" i="4" s="1"/>
  <c r="CY48" i="4"/>
  <c r="FU48" i="4" s="1"/>
  <c r="CX48" i="4"/>
  <c r="FT48" i="4" s="1"/>
  <c r="CW48" i="4"/>
  <c r="FS48" i="4" s="1"/>
  <c r="CV48" i="4"/>
  <c r="FR48" i="4" s="1"/>
  <c r="CU48" i="4"/>
  <c r="FQ48" i="4" s="1"/>
  <c r="CT48" i="4"/>
  <c r="FP48" i="4" s="1"/>
  <c r="CS48" i="4"/>
  <c r="FO48" i="4" s="1"/>
  <c r="CR48" i="4"/>
  <c r="FN48" i="4" s="1"/>
  <c r="CQ48" i="4"/>
  <c r="FM48" i="4" s="1"/>
  <c r="CP48" i="4"/>
  <c r="FL48" i="4" s="1"/>
  <c r="FK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GA47" i="4" s="1"/>
  <c r="DD47" i="4"/>
  <c r="FZ47" i="4" s="1"/>
  <c r="DC47" i="4"/>
  <c r="FY47" i="4" s="1"/>
  <c r="DB47" i="4"/>
  <c r="FX47" i="4" s="1"/>
  <c r="DA47" i="4"/>
  <c r="FW47" i="4" s="1"/>
  <c r="CZ47" i="4"/>
  <c r="FV47" i="4" s="1"/>
  <c r="CY47" i="4"/>
  <c r="FU47" i="4" s="1"/>
  <c r="CX47" i="4"/>
  <c r="FT47" i="4" s="1"/>
  <c r="CW47" i="4"/>
  <c r="FS47" i="4" s="1"/>
  <c r="CV47" i="4"/>
  <c r="FR47" i="4" s="1"/>
  <c r="CU47" i="4"/>
  <c r="FQ47" i="4" s="1"/>
  <c r="CT47" i="4"/>
  <c r="FP47" i="4" s="1"/>
  <c r="CS47" i="4"/>
  <c r="FO47" i="4" s="1"/>
  <c r="CR47" i="4"/>
  <c r="FN47" i="4" s="1"/>
  <c r="CQ47" i="4"/>
  <c r="FM47" i="4" s="1"/>
  <c r="CP47" i="4"/>
  <c r="FL47" i="4" s="1"/>
  <c r="FK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GA46" i="4" s="1"/>
  <c r="DD46" i="4"/>
  <c r="FZ46" i="4" s="1"/>
  <c r="DC46" i="4"/>
  <c r="FY46" i="4" s="1"/>
  <c r="DB46" i="4"/>
  <c r="FX46" i="4" s="1"/>
  <c r="DA46" i="4"/>
  <c r="FW46" i="4" s="1"/>
  <c r="CZ46" i="4"/>
  <c r="FV46" i="4" s="1"/>
  <c r="CY46" i="4"/>
  <c r="FU46" i="4" s="1"/>
  <c r="CX46" i="4"/>
  <c r="FT46" i="4" s="1"/>
  <c r="CW46" i="4"/>
  <c r="FS46" i="4" s="1"/>
  <c r="CV46" i="4"/>
  <c r="FR46" i="4" s="1"/>
  <c r="CU46" i="4"/>
  <c r="FQ46" i="4" s="1"/>
  <c r="CT46" i="4"/>
  <c r="FP46" i="4" s="1"/>
  <c r="CS46" i="4"/>
  <c r="FO46" i="4" s="1"/>
  <c r="CR46" i="4"/>
  <c r="FN46" i="4" s="1"/>
  <c r="CQ46" i="4"/>
  <c r="FM46" i="4" s="1"/>
  <c r="CP46" i="4"/>
  <c r="FL46" i="4" s="1"/>
  <c r="FK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GA45" i="4" s="1"/>
  <c r="DD45" i="4"/>
  <c r="FZ45" i="4" s="1"/>
  <c r="DC45" i="4"/>
  <c r="FY45" i="4" s="1"/>
  <c r="DB45" i="4"/>
  <c r="FX45" i="4" s="1"/>
  <c r="DA45" i="4"/>
  <c r="FW45" i="4" s="1"/>
  <c r="CZ45" i="4"/>
  <c r="FV45" i="4" s="1"/>
  <c r="CY45" i="4"/>
  <c r="FU45" i="4" s="1"/>
  <c r="CX45" i="4"/>
  <c r="FT45" i="4" s="1"/>
  <c r="CW45" i="4"/>
  <c r="FS45" i="4" s="1"/>
  <c r="CV45" i="4"/>
  <c r="FR45" i="4" s="1"/>
  <c r="CU45" i="4"/>
  <c r="FQ45" i="4" s="1"/>
  <c r="CT45" i="4"/>
  <c r="FP45" i="4" s="1"/>
  <c r="CS45" i="4"/>
  <c r="FO45" i="4" s="1"/>
  <c r="CR45" i="4"/>
  <c r="FN45" i="4" s="1"/>
  <c r="CQ45" i="4"/>
  <c r="FM45" i="4" s="1"/>
  <c r="CP45" i="4"/>
  <c r="FL45" i="4" s="1"/>
  <c r="FK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GA44" i="4" s="1"/>
  <c r="DD44" i="4"/>
  <c r="FZ44" i="4" s="1"/>
  <c r="DC44" i="4"/>
  <c r="FY44" i="4" s="1"/>
  <c r="DB44" i="4"/>
  <c r="FX44" i="4" s="1"/>
  <c r="DA44" i="4"/>
  <c r="FW44" i="4" s="1"/>
  <c r="CZ44" i="4"/>
  <c r="FV44" i="4" s="1"/>
  <c r="CY44" i="4"/>
  <c r="FU44" i="4" s="1"/>
  <c r="CX44" i="4"/>
  <c r="FT44" i="4" s="1"/>
  <c r="CW44" i="4"/>
  <c r="FS44" i="4" s="1"/>
  <c r="CV44" i="4"/>
  <c r="FR44" i="4" s="1"/>
  <c r="CU44" i="4"/>
  <c r="FQ44" i="4" s="1"/>
  <c r="CT44" i="4"/>
  <c r="FP44" i="4" s="1"/>
  <c r="CS44" i="4"/>
  <c r="FO44" i="4" s="1"/>
  <c r="CR44" i="4"/>
  <c r="FN44" i="4" s="1"/>
  <c r="CQ44" i="4"/>
  <c r="FM44" i="4" s="1"/>
  <c r="CP44" i="4"/>
  <c r="FL44" i="4" s="1"/>
  <c r="FK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GA43" i="4" s="1"/>
  <c r="DD43" i="4"/>
  <c r="FZ43" i="4" s="1"/>
  <c r="DC43" i="4"/>
  <c r="FY43" i="4" s="1"/>
  <c r="DB43" i="4"/>
  <c r="FX43" i="4" s="1"/>
  <c r="DA43" i="4"/>
  <c r="FW43" i="4" s="1"/>
  <c r="CZ43" i="4"/>
  <c r="FV43" i="4" s="1"/>
  <c r="CY43" i="4"/>
  <c r="FU43" i="4" s="1"/>
  <c r="CX43" i="4"/>
  <c r="FT43" i="4" s="1"/>
  <c r="CW43" i="4"/>
  <c r="FS43" i="4" s="1"/>
  <c r="CV43" i="4"/>
  <c r="FR43" i="4" s="1"/>
  <c r="CU43" i="4"/>
  <c r="FQ43" i="4" s="1"/>
  <c r="CT43" i="4"/>
  <c r="FP43" i="4" s="1"/>
  <c r="CS43" i="4"/>
  <c r="FO43" i="4" s="1"/>
  <c r="CR43" i="4"/>
  <c r="FN43" i="4" s="1"/>
  <c r="CQ43" i="4"/>
  <c r="FM43" i="4" s="1"/>
  <c r="CP43" i="4"/>
  <c r="FL43" i="4" s="1"/>
  <c r="FK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GA42" i="4" s="1"/>
  <c r="DD42" i="4"/>
  <c r="FZ42" i="4" s="1"/>
  <c r="DC42" i="4"/>
  <c r="FY42" i="4" s="1"/>
  <c r="DB42" i="4"/>
  <c r="FX42" i="4" s="1"/>
  <c r="DA42" i="4"/>
  <c r="FW42" i="4" s="1"/>
  <c r="CZ42" i="4"/>
  <c r="FV42" i="4" s="1"/>
  <c r="CY42" i="4"/>
  <c r="FU42" i="4" s="1"/>
  <c r="CX42" i="4"/>
  <c r="FT42" i="4" s="1"/>
  <c r="CW42" i="4"/>
  <c r="FS42" i="4" s="1"/>
  <c r="CV42" i="4"/>
  <c r="FR42" i="4" s="1"/>
  <c r="CU42" i="4"/>
  <c r="FQ42" i="4" s="1"/>
  <c r="CT42" i="4"/>
  <c r="FP42" i="4" s="1"/>
  <c r="CS42" i="4"/>
  <c r="FO42" i="4" s="1"/>
  <c r="CR42" i="4"/>
  <c r="FN42" i="4" s="1"/>
  <c r="CQ42" i="4"/>
  <c r="FM42" i="4" s="1"/>
  <c r="CP42" i="4"/>
  <c r="FL42" i="4" s="1"/>
  <c r="FK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GA41" i="4" s="1"/>
  <c r="DD41" i="4"/>
  <c r="FZ41" i="4" s="1"/>
  <c r="DC41" i="4"/>
  <c r="FY41" i="4" s="1"/>
  <c r="DB41" i="4"/>
  <c r="FX41" i="4" s="1"/>
  <c r="DA41" i="4"/>
  <c r="FW41" i="4" s="1"/>
  <c r="CZ41" i="4"/>
  <c r="FV41" i="4" s="1"/>
  <c r="CY41" i="4"/>
  <c r="FU41" i="4" s="1"/>
  <c r="CX41" i="4"/>
  <c r="FT41" i="4" s="1"/>
  <c r="CW41" i="4"/>
  <c r="FS41" i="4" s="1"/>
  <c r="CV41" i="4"/>
  <c r="FR41" i="4" s="1"/>
  <c r="CU41" i="4"/>
  <c r="FQ41" i="4" s="1"/>
  <c r="CT41" i="4"/>
  <c r="FP41" i="4" s="1"/>
  <c r="CS41" i="4"/>
  <c r="FO41" i="4" s="1"/>
  <c r="CR41" i="4"/>
  <c r="FN41" i="4" s="1"/>
  <c r="CQ41" i="4"/>
  <c r="FM41" i="4" s="1"/>
  <c r="CP41" i="4"/>
  <c r="FL41" i="4" s="1"/>
  <c r="FK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GA40" i="4" s="1"/>
  <c r="DD40" i="4"/>
  <c r="FZ40" i="4" s="1"/>
  <c r="DC40" i="4"/>
  <c r="FY40" i="4" s="1"/>
  <c r="DB40" i="4"/>
  <c r="FX40" i="4" s="1"/>
  <c r="DA40" i="4"/>
  <c r="FW40" i="4" s="1"/>
  <c r="CZ40" i="4"/>
  <c r="FV40" i="4" s="1"/>
  <c r="CY40" i="4"/>
  <c r="FU40" i="4" s="1"/>
  <c r="CX40" i="4"/>
  <c r="FT40" i="4" s="1"/>
  <c r="CW40" i="4"/>
  <c r="FS40" i="4" s="1"/>
  <c r="CV40" i="4"/>
  <c r="FR40" i="4" s="1"/>
  <c r="CU40" i="4"/>
  <c r="FQ40" i="4" s="1"/>
  <c r="CT40" i="4"/>
  <c r="FP40" i="4" s="1"/>
  <c r="CS40" i="4"/>
  <c r="FO40" i="4" s="1"/>
  <c r="CR40" i="4"/>
  <c r="FN40" i="4" s="1"/>
  <c r="CQ40" i="4"/>
  <c r="FM40" i="4" s="1"/>
  <c r="CP40" i="4"/>
  <c r="FL40" i="4" s="1"/>
  <c r="FK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GA39" i="4" s="1"/>
  <c r="DD39" i="4"/>
  <c r="FZ39" i="4" s="1"/>
  <c r="DC39" i="4"/>
  <c r="FY39" i="4" s="1"/>
  <c r="DB39" i="4"/>
  <c r="FX39" i="4" s="1"/>
  <c r="DA39" i="4"/>
  <c r="FW39" i="4" s="1"/>
  <c r="CZ39" i="4"/>
  <c r="FV39" i="4" s="1"/>
  <c r="CY39" i="4"/>
  <c r="FU39" i="4" s="1"/>
  <c r="CX39" i="4"/>
  <c r="FT39" i="4" s="1"/>
  <c r="CW39" i="4"/>
  <c r="FS39" i="4" s="1"/>
  <c r="CV39" i="4"/>
  <c r="FR39" i="4" s="1"/>
  <c r="CU39" i="4"/>
  <c r="FQ39" i="4" s="1"/>
  <c r="CT39" i="4"/>
  <c r="FP39" i="4" s="1"/>
  <c r="CS39" i="4"/>
  <c r="FO39" i="4" s="1"/>
  <c r="CR39" i="4"/>
  <c r="FN39" i="4" s="1"/>
  <c r="CQ39" i="4"/>
  <c r="FM39" i="4" s="1"/>
  <c r="CP39" i="4"/>
  <c r="FL39" i="4" s="1"/>
  <c r="FK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GA38" i="4" s="1"/>
  <c r="DD38" i="4"/>
  <c r="FZ38" i="4" s="1"/>
  <c r="DC38" i="4"/>
  <c r="FY38" i="4" s="1"/>
  <c r="DB38" i="4"/>
  <c r="FX38" i="4" s="1"/>
  <c r="DA38" i="4"/>
  <c r="FW38" i="4" s="1"/>
  <c r="CZ38" i="4"/>
  <c r="FV38" i="4" s="1"/>
  <c r="CY38" i="4"/>
  <c r="FU38" i="4" s="1"/>
  <c r="CX38" i="4"/>
  <c r="FT38" i="4" s="1"/>
  <c r="CW38" i="4"/>
  <c r="FS38" i="4" s="1"/>
  <c r="CV38" i="4"/>
  <c r="FR38" i="4" s="1"/>
  <c r="CU38" i="4"/>
  <c r="FQ38" i="4" s="1"/>
  <c r="CT38" i="4"/>
  <c r="FP38" i="4" s="1"/>
  <c r="CS38" i="4"/>
  <c r="FO38" i="4" s="1"/>
  <c r="CR38" i="4"/>
  <c r="FN38" i="4" s="1"/>
  <c r="CQ38" i="4"/>
  <c r="FM38" i="4" s="1"/>
  <c r="CP38" i="4"/>
  <c r="FL38" i="4" s="1"/>
  <c r="FK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GA37" i="4" s="1"/>
  <c r="DD37" i="4"/>
  <c r="FZ37" i="4" s="1"/>
  <c r="DC37" i="4"/>
  <c r="FY37" i="4" s="1"/>
  <c r="DB37" i="4"/>
  <c r="FX37" i="4" s="1"/>
  <c r="DA37" i="4"/>
  <c r="FW37" i="4" s="1"/>
  <c r="CZ37" i="4"/>
  <c r="FV37" i="4" s="1"/>
  <c r="CY37" i="4"/>
  <c r="FU37" i="4" s="1"/>
  <c r="CX37" i="4"/>
  <c r="FT37" i="4" s="1"/>
  <c r="CW37" i="4"/>
  <c r="FS37" i="4" s="1"/>
  <c r="CV37" i="4"/>
  <c r="FR37" i="4" s="1"/>
  <c r="CU37" i="4"/>
  <c r="FQ37" i="4" s="1"/>
  <c r="CT37" i="4"/>
  <c r="FP37" i="4" s="1"/>
  <c r="CS37" i="4"/>
  <c r="FO37" i="4" s="1"/>
  <c r="CR37" i="4"/>
  <c r="FN37" i="4" s="1"/>
  <c r="CQ37" i="4"/>
  <c r="FM37" i="4" s="1"/>
  <c r="CP37" i="4"/>
  <c r="FL37" i="4" s="1"/>
  <c r="FK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GA36" i="4" s="1"/>
  <c r="DD36" i="4"/>
  <c r="FZ36" i="4" s="1"/>
  <c r="DC36" i="4"/>
  <c r="FY36" i="4" s="1"/>
  <c r="DB36" i="4"/>
  <c r="FX36" i="4" s="1"/>
  <c r="DA36" i="4"/>
  <c r="FW36" i="4" s="1"/>
  <c r="CZ36" i="4"/>
  <c r="FV36" i="4" s="1"/>
  <c r="CY36" i="4"/>
  <c r="FU36" i="4" s="1"/>
  <c r="CX36" i="4"/>
  <c r="FT36" i="4" s="1"/>
  <c r="CW36" i="4"/>
  <c r="FS36" i="4" s="1"/>
  <c r="CV36" i="4"/>
  <c r="FR36" i="4" s="1"/>
  <c r="CU36" i="4"/>
  <c r="FQ36" i="4" s="1"/>
  <c r="CT36" i="4"/>
  <c r="FP36" i="4" s="1"/>
  <c r="CS36" i="4"/>
  <c r="FO36" i="4" s="1"/>
  <c r="CR36" i="4"/>
  <c r="FN36" i="4" s="1"/>
  <c r="CQ36" i="4"/>
  <c r="FM36" i="4" s="1"/>
  <c r="CP36" i="4"/>
  <c r="FL36" i="4" s="1"/>
  <c r="FK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GA35" i="4" s="1"/>
  <c r="DD35" i="4"/>
  <c r="FZ35" i="4" s="1"/>
  <c r="DC35" i="4"/>
  <c r="FY35" i="4" s="1"/>
  <c r="DB35" i="4"/>
  <c r="FX35" i="4" s="1"/>
  <c r="DA35" i="4"/>
  <c r="FW35" i="4" s="1"/>
  <c r="CZ35" i="4"/>
  <c r="FV35" i="4" s="1"/>
  <c r="CY35" i="4"/>
  <c r="FU35" i="4" s="1"/>
  <c r="CX35" i="4"/>
  <c r="FT35" i="4" s="1"/>
  <c r="CW35" i="4"/>
  <c r="FS35" i="4" s="1"/>
  <c r="CV35" i="4"/>
  <c r="FR35" i="4" s="1"/>
  <c r="CU35" i="4"/>
  <c r="FQ35" i="4" s="1"/>
  <c r="CT35" i="4"/>
  <c r="FP35" i="4" s="1"/>
  <c r="CS35" i="4"/>
  <c r="FO35" i="4" s="1"/>
  <c r="CR35" i="4"/>
  <c r="FN35" i="4" s="1"/>
  <c r="CQ35" i="4"/>
  <c r="FM35" i="4" s="1"/>
  <c r="CP35" i="4"/>
  <c r="FL35" i="4" s="1"/>
  <c r="FK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GA34" i="4" s="1"/>
  <c r="DD34" i="4"/>
  <c r="FZ34" i="4" s="1"/>
  <c r="DC34" i="4"/>
  <c r="FY34" i="4" s="1"/>
  <c r="DB34" i="4"/>
  <c r="FX34" i="4" s="1"/>
  <c r="DA34" i="4"/>
  <c r="FW34" i="4" s="1"/>
  <c r="CZ34" i="4"/>
  <c r="FV34" i="4" s="1"/>
  <c r="CY34" i="4"/>
  <c r="FU34" i="4" s="1"/>
  <c r="CX34" i="4"/>
  <c r="FT34" i="4" s="1"/>
  <c r="CW34" i="4"/>
  <c r="FS34" i="4" s="1"/>
  <c r="CV34" i="4"/>
  <c r="FR34" i="4" s="1"/>
  <c r="CU34" i="4"/>
  <c r="FQ34" i="4" s="1"/>
  <c r="CT34" i="4"/>
  <c r="FP34" i="4" s="1"/>
  <c r="CS34" i="4"/>
  <c r="FO34" i="4" s="1"/>
  <c r="CR34" i="4"/>
  <c r="FN34" i="4" s="1"/>
  <c r="CQ34" i="4"/>
  <c r="FM34" i="4" s="1"/>
  <c r="CP34" i="4"/>
  <c r="FL34" i="4" s="1"/>
  <c r="FK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GA33" i="4" s="1"/>
  <c r="DD33" i="4"/>
  <c r="FZ33" i="4" s="1"/>
  <c r="DC33" i="4"/>
  <c r="FY33" i="4" s="1"/>
  <c r="DB33" i="4"/>
  <c r="FX33" i="4" s="1"/>
  <c r="DA33" i="4"/>
  <c r="FW33" i="4" s="1"/>
  <c r="CZ33" i="4"/>
  <c r="FV33" i="4" s="1"/>
  <c r="CY33" i="4"/>
  <c r="FU33" i="4" s="1"/>
  <c r="CX33" i="4"/>
  <c r="FT33" i="4" s="1"/>
  <c r="CW33" i="4"/>
  <c r="FS33" i="4" s="1"/>
  <c r="CV33" i="4"/>
  <c r="FR33" i="4" s="1"/>
  <c r="CU33" i="4"/>
  <c r="FQ33" i="4" s="1"/>
  <c r="CT33" i="4"/>
  <c r="FP33" i="4" s="1"/>
  <c r="CS33" i="4"/>
  <c r="FO33" i="4" s="1"/>
  <c r="CR33" i="4"/>
  <c r="FN33" i="4" s="1"/>
  <c r="CQ33" i="4"/>
  <c r="FM33" i="4" s="1"/>
  <c r="CP33" i="4"/>
  <c r="FL33" i="4" s="1"/>
  <c r="FK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GA32" i="4" s="1"/>
  <c r="DD32" i="4"/>
  <c r="FZ32" i="4" s="1"/>
  <c r="DC32" i="4"/>
  <c r="FY32" i="4" s="1"/>
  <c r="DB32" i="4"/>
  <c r="FX32" i="4" s="1"/>
  <c r="DA32" i="4"/>
  <c r="FW32" i="4" s="1"/>
  <c r="CZ32" i="4"/>
  <c r="FV32" i="4" s="1"/>
  <c r="CY32" i="4"/>
  <c r="FU32" i="4" s="1"/>
  <c r="CX32" i="4"/>
  <c r="FT32" i="4" s="1"/>
  <c r="CW32" i="4"/>
  <c r="FS32" i="4" s="1"/>
  <c r="CV32" i="4"/>
  <c r="FR32" i="4" s="1"/>
  <c r="CU32" i="4"/>
  <c r="FQ32" i="4" s="1"/>
  <c r="CT32" i="4"/>
  <c r="FP32" i="4" s="1"/>
  <c r="CS32" i="4"/>
  <c r="FO32" i="4" s="1"/>
  <c r="CR32" i="4"/>
  <c r="FN32" i="4" s="1"/>
  <c r="CQ32" i="4"/>
  <c r="FM32" i="4" s="1"/>
  <c r="CP32" i="4"/>
  <c r="FL32" i="4" s="1"/>
  <c r="FK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GA31" i="4" s="1"/>
  <c r="DD31" i="4"/>
  <c r="FZ31" i="4" s="1"/>
  <c r="DC31" i="4"/>
  <c r="FY31" i="4" s="1"/>
  <c r="DB31" i="4"/>
  <c r="FX31" i="4" s="1"/>
  <c r="DA31" i="4"/>
  <c r="FW31" i="4" s="1"/>
  <c r="CZ31" i="4"/>
  <c r="FV31" i="4" s="1"/>
  <c r="CY31" i="4"/>
  <c r="FU31" i="4" s="1"/>
  <c r="CX31" i="4"/>
  <c r="FT31" i="4" s="1"/>
  <c r="CW31" i="4"/>
  <c r="FS31" i="4" s="1"/>
  <c r="CV31" i="4"/>
  <c r="FR31" i="4" s="1"/>
  <c r="CU31" i="4"/>
  <c r="FQ31" i="4" s="1"/>
  <c r="CT31" i="4"/>
  <c r="FP31" i="4" s="1"/>
  <c r="CS31" i="4"/>
  <c r="FO31" i="4" s="1"/>
  <c r="CR31" i="4"/>
  <c r="FN31" i="4" s="1"/>
  <c r="CQ31" i="4"/>
  <c r="FM31" i="4" s="1"/>
  <c r="CP31" i="4"/>
  <c r="FL31" i="4" s="1"/>
  <c r="FK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GA30" i="4" s="1"/>
  <c r="DD30" i="4"/>
  <c r="FZ30" i="4" s="1"/>
  <c r="DC30" i="4"/>
  <c r="FY30" i="4" s="1"/>
  <c r="DB30" i="4"/>
  <c r="FX30" i="4" s="1"/>
  <c r="DA30" i="4"/>
  <c r="FW30" i="4" s="1"/>
  <c r="CZ30" i="4"/>
  <c r="FV30" i="4" s="1"/>
  <c r="CY30" i="4"/>
  <c r="FU30" i="4" s="1"/>
  <c r="CX30" i="4"/>
  <c r="FT30" i="4" s="1"/>
  <c r="CW30" i="4"/>
  <c r="FS30" i="4" s="1"/>
  <c r="CV30" i="4"/>
  <c r="FR30" i="4" s="1"/>
  <c r="CU30" i="4"/>
  <c r="FQ30" i="4" s="1"/>
  <c r="CT30" i="4"/>
  <c r="FP30" i="4" s="1"/>
  <c r="CS30" i="4"/>
  <c r="FO30" i="4" s="1"/>
  <c r="CR30" i="4"/>
  <c r="FN30" i="4" s="1"/>
  <c r="CQ30" i="4"/>
  <c r="FM30" i="4" s="1"/>
  <c r="CP30" i="4"/>
  <c r="FL30" i="4" s="1"/>
  <c r="FK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GA29" i="4" s="1"/>
  <c r="DD29" i="4"/>
  <c r="FZ29" i="4" s="1"/>
  <c r="DC29" i="4"/>
  <c r="FY29" i="4" s="1"/>
  <c r="DB29" i="4"/>
  <c r="FX29" i="4" s="1"/>
  <c r="DA29" i="4"/>
  <c r="FW29" i="4" s="1"/>
  <c r="CZ29" i="4"/>
  <c r="FV29" i="4" s="1"/>
  <c r="CY29" i="4"/>
  <c r="FU29" i="4" s="1"/>
  <c r="CX29" i="4"/>
  <c r="FT29" i="4" s="1"/>
  <c r="CW29" i="4"/>
  <c r="FS29" i="4" s="1"/>
  <c r="CV29" i="4"/>
  <c r="FR29" i="4" s="1"/>
  <c r="CU29" i="4"/>
  <c r="FQ29" i="4" s="1"/>
  <c r="CT29" i="4"/>
  <c r="FP29" i="4" s="1"/>
  <c r="CS29" i="4"/>
  <c r="FO29" i="4" s="1"/>
  <c r="CR29" i="4"/>
  <c r="FN29" i="4" s="1"/>
  <c r="CQ29" i="4"/>
  <c r="FM29" i="4" s="1"/>
  <c r="CP29" i="4"/>
  <c r="FL29" i="4" s="1"/>
  <c r="FK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GA28" i="4" s="1"/>
  <c r="DD28" i="4"/>
  <c r="FZ28" i="4" s="1"/>
  <c r="DC28" i="4"/>
  <c r="FY28" i="4" s="1"/>
  <c r="DB28" i="4"/>
  <c r="FX28" i="4" s="1"/>
  <c r="DA28" i="4"/>
  <c r="FW28" i="4" s="1"/>
  <c r="CZ28" i="4"/>
  <c r="FV28" i="4" s="1"/>
  <c r="CY28" i="4"/>
  <c r="FU28" i="4" s="1"/>
  <c r="CX28" i="4"/>
  <c r="FT28" i="4" s="1"/>
  <c r="CW28" i="4"/>
  <c r="FS28" i="4" s="1"/>
  <c r="CV28" i="4"/>
  <c r="FR28" i="4" s="1"/>
  <c r="CU28" i="4"/>
  <c r="FQ28" i="4" s="1"/>
  <c r="CT28" i="4"/>
  <c r="FP28" i="4" s="1"/>
  <c r="CS28" i="4"/>
  <c r="FO28" i="4" s="1"/>
  <c r="CR28" i="4"/>
  <c r="FN28" i="4" s="1"/>
  <c r="CQ28" i="4"/>
  <c r="FM28" i="4" s="1"/>
  <c r="CP28" i="4"/>
  <c r="FL28" i="4" s="1"/>
  <c r="FK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GA27" i="4" s="1"/>
  <c r="DD27" i="4"/>
  <c r="FZ27" i="4" s="1"/>
  <c r="DC27" i="4"/>
  <c r="FY27" i="4" s="1"/>
  <c r="DB27" i="4"/>
  <c r="FX27" i="4" s="1"/>
  <c r="DA27" i="4"/>
  <c r="FW27" i="4" s="1"/>
  <c r="CZ27" i="4"/>
  <c r="FV27" i="4" s="1"/>
  <c r="CY27" i="4"/>
  <c r="FU27" i="4" s="1"/>
  <c r="CX27" i="4"/>
  <c r="FT27" i="4" s="1"/>
  <c r="CW27" i="4"/>
  <c r="FS27" i="4" s="1"/>
  <c r="CV27" i="4"/>
  <c r="FR27" i="4" s="1"/>
  <c r="CU27" i="4"/>
  <c r="FQ27" i="4" s="1"/>
  <c r="CT27" i="4"/>
  <c r="FP27" i="4" s="1"/>
  <c r="CS27" i="4"/>
  <c r="FO27" i="4" s="1"/>
  <c r="CR27" i="4"/>
  <c r="FN27" i="4" s="1"/>
  <c r="CQ27" i="4"/>
  <c r="FM27" i="4" s="1"/>
  <c r="CP27" i="4"/>
  <c r="FL27" i="4" s="1"/>
  <c r="FK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GA26" i="4" s="1"/>
  <c r="DD26" i="4"/>
  <c r="FZ26" i="4" s="1"/>
  <c r="DC26" i="4"/>
  <c r="FY26" i="4" s="1"/>
  <c r="DB26" i="4"/>
  <c r="FX26" i="4" s="1"/>
  <c r="DA26" i="4"/>
  <c r="FW26" i="4" s="1"/>
  <c r="CZ26" i="4"/>
  <c r="FV26" i="4" s="1"/>
  <c r="CY26" i="4"/>
  <c r="FU26" i="4" s="1"/>
  <c r="CX26" i="4"/>
  <c r="FT26" i="4" s="1"/>
  <c r="CW26" i="4"/>
  <c r="FS26" i="4" s="1"/>
  <c r="CV26" i="4"/>
  <c r="FR26" i="4" s="1"/>
  <c r="CU26" i="4"/>
  <c r="FQ26" i="4" s="1"/>
  <c r="CT26" i="4"/>
  <c r="FP26" i="4" s="1"/>
  <c r="CS26" i="4"/>
  <c r="FO26" i="4" s="1"/>
  <c r="CR26" i="4"/>
  <c r="FN26" i="4" s="1"/>
  <c r="CQ26" i="4"/>
  <c r="FM26" i="4" s="1"/>
  <c r="CP26" i="4"/>
  <c r="FL26" i="4" s="1"/>
  <c r="FK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GA25" i="4" s="1"/>
  <c r="DD25" i="4"/>
  <c r="FZ25" i="4" s="1"/>
  <c r="DC25" i="4"/>
  <c r="FY25" i="4" s="1"/>
  <c r="DB25" i="4"/>
  <c r="FX25" i="4" s="1"/>
  <c r="DA25" i="4"/>
  <c r="FW25" i="4" s="1"/>
  <c r="CZ25" i="4"/>
  <c r="FV25" i="4" s="1"/>
  <c r="CY25" i="4"/>
  <c r="FU25" i="4" s="1"/>
  <c r="CX25" i="4"/>
  <c r="FT25" i="4" s="1"/>
  <c r="CW25" i="4"/>
  <c r="FS25" i="4" s="1"/>
  <c r="CV25" i="4"/>
  <c r="FR25" i="4" s="1"/>
  <c r="CU25" i="4"/>
  <c r="FQ25" i="4" s="1"/>
  <c r="CT25" i="4"/>
  <c r="FP25" i="4" s="1"/>
  <c r="CS25" i="4"/>
  <c r="FO25" i="4" s="1"/>
  <c r="CR25" i="4"/>
  <c r="FN25" i="4" s="1"/>
  <c r="CQ25" i="4"/>
  <c r="FM25" i="4" s="1"/>
  <c r="CP25" i="4"/>
  <c r="FL25" i="4" s="1"/>
  <c r="FK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GA24" i="4" s="1"/>
  <c r="DD24" i="4"/>
  <c r="FZ24" i="4" s="1"/>
  <c r="DC24" i="4"/>
  <c r="FY24" i="4" s="1"/>
  <c r="DB24" i="4"/>
  <c r="FX24" i="4" s="1"/>
  <c r="DA24" i="4"/>
  <c r="FW24" i="4" s="1"/>
  <c r="CZ24" i="4"/>
  <c r="FV24" i="4" s="1"/>
  <c r="CY24" i="4"/>
  <c r="FU24" i="4" s="1"/>
  <c r="CX24" i="4"/>
  <c r="FT24" i="4" s="1"/>
  <c r="CW24" i="4"/>
  <c r="FS24" i="4" s="1"/>
  <c r="CV24" i="4"/>
  <c r="FR24" i="4" s="1"/>
  <c r="CU24" i="4"/>
  <c r="FQ24" i="4" s="1"/>
  <c r="CT24" i="4"/>
  <c r="FP24" i="4" s="1"/>
  <c r="CS24" i="4"/>
  <c r="FO24" i="4" s="1"/>
  <c r="CR24" i="4"/>
  <c r="FN24" i="4" s="1"/>
  <c r="CQ24" i="4"/>
  <c r="FM24" i="4" s="1"/>
  <c r="CP24" i="4"/>
  <c r="FL24" i="4" s="1"/>
  <c r="FK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GA23" i="4" s="1"/>
  <c r="DD23" i="4"/>
  <c r="FZ23" i="4" s="1"/>
  <c r="DC23" i="4"/>
  <c r="FY23" i="4" s="1"/>
  <c r="DB23" i="4"/>
  <c r="FX23" i="4" s="1"/>
  <c r="DA23" i="4"/>
  <c r="FW23" i="4" s="1"/>
  <c r="CZ23" i="4"/>
  <c r="FV23" i="4" s="1"/>
  <c r="CY23" i="4"/>
  <c r="FU23" i="4" s="1"/>
  <c r="CX23" i="4"/>
  <c r="FT23" i="4" s="1"/>
  <c r="CW23" i="4"/>
  <c r="FS23" i="4" s="1"/>
  <c r="CV23" i="4"/>
  <c r="FR23" i="4" s="1"/>
  <c r="CU23" i="4"/>
  <c r="FQ23" i="4" s="1"/>
  <c r="CT23" i="4"/>
  <c r="FP23" i="4" s="1"/>
  <c r="CS23" i="4"/>
  <c r="FO23" i="4" s="1"/>
  <c r="CR23" i="4"/>
  <c r="FN23" i="4" s="1"/>
  <c r="CQ23" i="4"/>
  <c r="FM23" i="4" s="1"/>
  <c r="CP23" i="4"/>
  <c r="FL23" i="4" s="1"/>
  <c r="FK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GA22" i="4" s="1"/>
  <c r="DD22" i="4"/>
  <c r="FZ22" i="4" s="1"/>
  <c r="DC22" i="4"/>
  <c r="FY22" i="4" s="1"/>
  <c r="DB22" i="4"/>
  <c r="FX22" i="4" s="1"/>
  <c r="DA22" i="4"/>
  <c r="FW22" i="4" s="1"/>
  <c r="CZ22" i="4"/>
  <c r="FV22" i="4" s="1"/>
  <c r="CY22" i="4"/>
  <c r="FU22" i="4" s="1"/>
  <c r="CX22" i="4"/>
  <c r="FT22" i="4" s="1"/>
  <c r="CW22" i="4"/>
  <c r="FS22" i="4" s="1"/>
  <c r="CV22" i="4"/>
  <c r="FR22" i="4" s="1"/>
  <c r="CU22" i="4"/>
  <c r="FQ22" i="4" s="1"/>
  <c r="CT22" i="4"/>
  <c r="FP22" i="4" s="1"/>
  <c r="CS22" i="4"/>
  <c r="FO22" i="4" s="1"/>
  <c r="CR22" i="4"/>
  <c r="FN22" i="4" s="1"/>
  <c r="CQ22" i="4"/>
  <c r="FM22" i="4" s="1"/>
  <c r="CP22" i="4"/>
  <c r="FL22" i="4" s="1"/>
  <c r="FK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GA21" i="4" s="1"/>
  <c r="DD21" i="4"/>
  <c r="FZ21" i="4" s="1"/>
  <c r="DC21" i="4"/>
  <c r="FY21" i="4" s="1"/>
  <c r="DB21" i="4"/>
  <c r="FX21" i="4" s="1"/>
  <c r="DA21" i="4"/>
  <c r="FW21" i="4" s="1"/>
  <c r="CZ21" i="4"/>
  <c r="FV21" i="4" s="1"/>
  <c r="CY21" i="4"/>
  <c r="FU21" i="4" s="1"/>
  <c r="CX21" i="4"/>
  <c r="FT21" i="4" s="1"/>
  <c r="CW21" i="4"/>
  <c r="FS21" i="4" s="1"/>
  <c r="CV21" i="4"/>
  <c r="FR21" i="4" s="1"/>
  <c r="CU21" i="4"/>
  <c r="FQ21" i="4" s="1"/>
  <c r="CT21" i="4"/>
  <c r="FP21" i="4" s="1"/>
  <c r="CS21" i="4"/>
  <c r="FO21" i="4" s="1"/>
  <c r="CR21" i="4"/>
  <c r="FN21" i="4" s="1"/>
  <c r="CQ21" i="4"/>
  <c r="FM21" i="4" s="1"/>
  <c r="CP21" i="4"/>
  <c r="FL21" i="4" s="1"/>
  <c r="FK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GA20" i="4" s="1"/>
  <c r="DD20" i="4"/>
  <c r="FZ20" i="4" s="1"/>
  <c r="DC20" i="4"/>
  <c r="FY20" i="4" s="1"/>
  <c r="DB20" i="4"/>
  <c r="FX20" i="4" s="1"/>
  <c r="DA20" i="4"/>
  <c r="FW20" i="4" s="1"/>
  <c r="CZ20" i="4"/>
  <c r="FV20" i="4" s="1"/>
  <c r="CY20" i="4"/>
  <c r="FU20" i="4" s="1"/>
  <c r="CX20" i="4"/>
  <c r="FT20" i="4" s="1"/>
  <c r="CW20" i="4"/>
  <c r="FS20" i="4" s="1"/>
  <c r="CV20" i="4"/>
  <c r="FR20" i="4" s="1"/>
  <c r="CU20" i="4"/>
  <c r="FQ20" i="4" s="1"/>
  <c r="CT20" i="4"/>
  <c r="FP20" i="4" s="1"/>
  <c r="CS20" i="4"/>
  <c r="FO20" i="4" s="1"/>
  <c r="CR20" i="4"/>
  <c r="FN20" i="4" s="1"/>
  <c r="CQ20" i="4"/>
  <c r="FM20" i="4" s="1"/>
  <c r="CP20" i="4"/>
  <c r="FL20" i="4" s="1"/>
  <c r="FK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GA19" i="4" s="1"/>
  <c r="DD19" i="4"/>
  <c r="FZ19" i="4" s="1"/>
  <c r="DC19" i="4"/>
  <c r="FY19" i="4" s="1"/>
  <c r="DB19" i="4"/>
  <c r="FX19" i="4" s="1"/>
  <c r="DA19" i="4"/>
  <c r="FW19" i="4" s="1"/>
  <c r="CZ19" i="4"/>
  <c r="FV19" i="4" s="1"/>
  <c r="CY19" i="4"/>
  <c r="FU19" i="4" s="1"/>
  <c r="CX19" i="4"/>
  <c r="FT19" i="4" s="1"/>
  <c r="CW19" i="4"/>
  <c r="FS19" i="4" s="1"/>
  <c r="CV19" i="4"/>
  <c r="FR19" i="4" s="1"/>
  <c r="CU19" i="4"/>
  <c r="FQ19" i="4" s="1"/>
  <c r="CT19" i="4"/>
  <c r="FP19" i="4" s="1"/>
  <c r="CS19" i="4"/>
  <c r="FO19" i="4" s="1"/>
  <c r="CR19" i="4"/>
  <c r="FN19" i="4" s="1"/>
  <c r="CQ19" i="4"/>
  <c r="FM19" i="4" s="1"/>
  <c r="CP19" i="4"/>
  <c r="FL19" i="4" s="1"/>
  <c r="FK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GA18" i="4" s="1"/>
  <c r="DD18" i="4"/>
  <c r="FZ18" i="4" s="1"/>
  <c r="DC18" i="4"/>
  <c r="FY18" i="4" s="1"/>
  <c r="DB18" i="4"/>
  <c r="FX18" i="4" s="1"/>
  <c r="DA18" i="4"/>
  <c r="FW18" i="4" s="1"/>
  <c r="CZ18" i="4"/>
  <c r="FV18" i="4" s="1"/>
  <c r="CY18" i="4"/>
  <c r="FU18" i="4" s="1"/>
  <c r="CX18" i="4"/>
  <c r="FT18" i="4" s="1"/>
  <c r="CW18" i="4"/>
  <c r="FS18" i="4" s="1"/>
  <c r="CV18" i="4"/>
  <c r="FR18" i="4" s="1"/>
  <c r="CU18" i="4"/>
  <c r="FQ18" i="4" s="1"/>
  <c r="CT18" i="4"/>
  <c r="FP18" i="4" s="1"/>
  <c r="CS18" i="4"/>
  <c r="FO18" i="4" s="1"/>
  <c r="CR18" i="4"/>
  <c r="FN18" i="4" s="1"/>
  <c r="CQ18" i="4"/>
  <c r="FM18" i="4" s="1"/>
  <c r="CP18" i="4"/>
  <c r="FL18" i="4" s="1"/>
  <c r="FK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GA17" i="4" s="1"/>
  <c r="DD17" i="4"/>
  <c r="FZ17" i="4" s="1"/>
  <c r="DC17" i="4"/>
  <c r="FY17" i="4" s="1"/>
  <c r="DB17" i="4"/>
  <c r="FX17" i="4" s="1"/>
  <c r="DA17" i="4"/>
  <c r="FW17" i="4" s="1"/>
  <c r="CZ17" i="4"/>
  <c r="FV17" i="4" s="1"/>
  <c r="CY17" i="4"/>
  <c r="FU17" i="4" s="1"/>
  <c r="CX17" i="4"/>
  <c r="FT17" i="4" s="1"/>
  <c r="CW17" i="4"/>
  <c r="FS17" i="4" s="1"/>
  <c r="CV17" i="4"/>
  <c r="FR17" i="4" s="1"/>
  <c r="CU17" i="4"/>
  <c r="FQ17" i="4" s="1"/>
  <c r="CT17" i="4"/>
  <c r="FP17" i="4" s="1"/>
  <c r="CS17" i="4"/>
  <c r="FO17" i="4" s="1"/>
  <c r="CR17" i="4"/>
  <c r="FN17" i="4" s="1"/>
  <c r="CQ17" i="4"/>
  <c r="FM17" i="4" s="1"/>
  <c r="CP17" i="4"/>
  <c r="FL17" i="4" s="1"/>
  <c r="FK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GA16" i="4" s="1"/>
  <c r="DD16" i="4"/>
  <c r="FZ16" i="4" s="1"/>
  <c r="DC16" i="4"/>
  <c r="FY16" i="4" s="1"/>
  <c r="DB16" i="4"/>
  <c r="FX16" i="4" s="1"/>
  <c r="DA16" i="4"/>
  <c r="FW16" i="4" s="1"/>
  <c r="CZ16" i="4"/>
  <c r="FV16" i="4" s="1"/>
  <c r="CY16" i="4"/>
  <c r="FU16" i="4" s="1"/>
  <c r="CX16" i="4"/>
  <c r="FT16" i="4" s="1"/>
  <c r="CW16" i="4"/>
  <c r="FS16" i="4" s="1"/>
  <c r="CV16" i="4"/>
  <c r="FR16" i="4" s="1"/>
  <c r="CU16" i="4"/>
  <c r="FQ16" i="4" s="1"/>
  <c r="CT16" i="4"/>
  <c r="FP16" i="4" s="1"/>
  <c r="CS16" i="4"/>
  <c r="FO16" i="4" s="1"/>
  <c r="CR16" i="4"/>
  <c r="FN16" i="4" s="1"/>
  <c r="CQ16" i="4"/>
  <c r="FM16" i="4" s="1"/>
  <c r="CP16" i="4"/>
  <c r="FL16" i="4" s="1"/>
  <c r="FK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GA15" i="4" s="1"/>
  <c r="DD15" i="4"/>
  <c r="FZ15" i="4" s="1"/>
  <c r="DC15" i="4"/>
  <c r="FY15" i="4" s="1"/>
  <c r="DB15" i="4"/>
  <c r="FX15" i="4" s="1"/>
  <c r="DA15" i="4"/>
  <c r="FW15" i="4" s="1"/>
  <c r="CZ15" i="4"/>
  <c r="FV15" i="4" s="1"/>
  <c r="CY15" i="4"/>
  <c r="FU15" i="4" s="1"/>
  <c r="CX15" i="4"/>
  <c r="FT15" i="4" s="1"/>
  <c r="CW15" i="4"/>
  <c r="FS15" i="4" s="1"/>
  <c r="CV15" i="4"/>
  <c r="FR15" i="4" s="1"/>
  <c r="CU15" i="4"/>
  <c r="FQ15" i="4" s="1"/>
  <c r="CT15" i="4"/>
  <c r="FP15" i="4" s="1"/>
  <c r="CS15" i="4"/>
  <c r="FO15" i="4" s="1"/>
  <c r="CR15" i="4"/>
  <c r="FN15" i="4" s="1"/>
  <c r="CQ15" i="4"/>
  <c r="FM15" i="4" s="1"/>
  <c r="CP15" i="4"/>
  <c r="FL15" i="4" s="1"/>
  <c r="FK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GA14" i="4" s="1"/>
  <c r="DD14" i="4"/>
  <c r="FZ14" i="4" s="1"/>
  <c r="DC14" i="4"/>
  <c r="FY14" i="4" s="1"/>
  <c r="DB14" i="4"/>
  <c r="FX14" i="4" s="1"/>
  <c r="DA14" i="4"/>
  <c r="FW14" i="4" s="1"/>
  <c r="CZ14" i="4"/>
  <c r="FV14" i="4" s="1"/>
  <c r="CY14" i="4"/>
  <c r="FU14" i="4" s="1"/>
  <c r="CX14" i="4"/>
  <c r="FT14" i="4" s="1"/>
  <c r="CW14" i="4"/>
  <c r="FS14" i="4" s="1"/>
  <c r="CV14" i="4"/>
  <c r="FR14" i="4" s="1"/>
  <c r="CU14" i="4"/>
  <c r="FQ14" i="4" s="1"/>
  <c r="CT14" i="4"/>
  <c r="FP14" i="4" s="1"/>
  <c r="CS14" i="4"/>
  <c r="FO14" i="4" s="1"/>
  <c r="CR14" i="4"/>
  <c r="FN14" i="4" s="1"/>
  <c r="CQ14" i="4"/>
  <c r="FM14" i="4" s="1"/>
  <c r="CP14" i="4"/>
  <c r="FL14" i="4" s="1"/>
  <c r="FK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GA13" i="4" s="1"/>
  <c r="DD13" i="4"/>
  <c r="FZ13" i="4" s="1"/>
  <c r="DC13" i="4"/>
  <c r="FY13" i="4" s="1"/>
  <c r="DB13" i="4"/>
  <c r="FX13" i="4" s="1"/>
  <c r="DA13" i="4"/>
  <c r="FW13" i="4" s="1"/>
  <c r="CZ13" i="4"/>
  <c r="FV13" i="4" s="1"/>
  <c r="CY13" i="4"/>
  <c r="FU13" i="4" s="1"/>
  <c r="CX13" i="4"/>
  <c r="FT13" i="4" s="1"/>
  <c r="CW13" i="4"/>
  <c r="FS13" i="4" s="1"/>
  <c r="CV13" i="4"/>
  <c r="FR13" i="4" s="1"/>
  <c r="CU13" i="4"/>
  <c r="FQ13" i="4" s="1"/>
  <c r="CT13" i="4"/>
  <c r="FP13" i="4" s="1"/>
  <c r="CS13" i="4"/>
  <c r="FO13" i="4" s="1"/>
  <c r="CR13" i="4"/>
  <c r="FN13" i="4" s="1"/>
  <c r="CQ13" i="4"/>
  <c r="FM13" i="4" s="1"/>
  <c r="CP13" i="4"/>
  <c r="FL13" i="4" s="1"/>
  <c r="FK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GA12" i="4" s="1"/>
  <c r="DD12" i="4"/>
  <c r="FZ12" i="4" s="1"/>
  <c r="DC12" i="4"/>
  <c r="FY12" i="4" s="1"/>
  <c r="DB12" i="4"/>
  <c r="FX12" i="4" s="1"/>
  <c r="DA12" i="4"/>
  <c r="FW12" i="4" s="1"/>
  <c r="CZ12" i="4"/>
  <c r="FV12" i="4" s="1"/>
  <c r="CY12" i="4"/>
  <c r="FU12" i="4" s="1"/>
  <c r="CX12" i="4"/>
  <c r="FT12" i="4" s="1"/>
  <c r="CW12" i="4"/>
  <c r="FS12" i="4" s="1"/>
  <c r="CV12" i="4"/>
  <c r="FR12" i="4" s="1"/>
  <c r="CU12" i="4"/>
  <c r="FQ12" i="4" s="1"/>
  <c r="CT12" i="4"/>
  <c r="FP12" i="4" s="1"/>
  <c r="CS12" i="4"/>
  <c r="FO12" i="4" s="1"/>
  <c r="CR12" i="4"/>
  <c r="FN12" i="4" s="1"/>
  <c r="CQ12" i="4"/>
  <c r="FM12" i="4" s="1"/>
  <c r="CP12" i="4"/>
  <c r="FL12" i="4" s="1"/>
  <c r="FK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GA11" i="4" s="1"/>
  <c r="DD11" i="4"/>
  <c r="FZ11" i="4" s="1"/>
  <c r="DC11" i="4"/>
  <c r="FY11" i="4" s="1"/>
  <c r="DB11" i="4"/>
  <c r="FX11" i="4" s="1"/>
  <c r="DA11" i="4"/>
  <c r="FW11" i="4" s="1"/>
  <c r="CZ11" i="4"/>
  <c r="FV11" i="4" s="1"/>
  <c r="CY11" i="4"/>
  <c r="FU11" i="4" s="1"/>
  <c r="CX11" i="4"/>
  <c r="FT11" i="4" s="1"/>
  <c r="CW11" i="4"/>
  <c r="FS11" i="4" s="1"/>
  <c r="CV11" i="4"/>
  <c r="FR11" i="4" s="1"/>
  <c r="CU11" i="4"/>
  <c r="FQ11" i="4" s="1"/>
  <c r="CT11" i="4"/>
  <c r="FP11" i="4" s="1"/>
  <c r="CS11" i="4"/>
  <c r="FO11" i="4" s="1"/>
  <c r="CR11" i="4"/>
  <c r="FN11" i="4" s="1"/>
  <c r="CQ11" i="4"/>
  <c r="FM11" i="4" s="1"/>
  <c r="CP11" i="4"/>
  <c r="FL11" i="4" s="1"/>
  <c r="FK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GA10" i="4" s="1"/>
  <c r="DD10" i="4"/>
  <c r="FZ10" i="4" s="1"/>
  <c r="DC10" i="4"/>
  <c r="FY10" i="4" s="1"/>
  <c r="DB10" i="4"/>
  <c r="FX10" i="4" s="1"/>
  <c r="DA10" i="4"/>
  <c r="FW10" i="4" s="1"/>
  <c r="CZ10" i="4"/>
  <c r="FV10" i="4" s="1"/>
  <c r="CY10" i="4"/>
  <c r="FU10" i="4" s="1"/>
  <c r="CX10" i="4"/>
  <c r="FT10" i="4" s="1"/>
  <c r="CW10" i="4"/>
  <c r="FS10" i="4" s="1"/>
  <c r="CV10" i="4"/>
  <c r="FR10" i="4" s="1"/>
  <c r="CU10" i="4"/>
  <c r="FQ10" i="4" s="1"/>
  <c r="CT10" i="4"/>
  <c r="FP10" i="4" s="1"/>
  <c r="CS10" i="4"/>
  <c r="FO10" i="4" s="1"/>
  <c r="CR10" i="4"/>
  <c r="FN10" i="4" s="1"/>
  <c r="CQ10" i="4"/>
  <c r="FM10" i="4" s="1"/>
  <c r="CP10" i="4"/>
  <c r="FL10" i="4" s="1"/>
  <c r="FK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GA9" i="4" s="1"/>
  <c r="DD9" i="4"/>
  <c r="FZ9" i="4" s="1"/>
  <c r="DC9" i="4"/>
  <c r="FY9" i="4" s="1"/>
  <c r="DB9" i="4"/>
  <c r="FX9" i="4" s="1"/>
  <c r="DA9" i="4"/>
  <c r="FW9" i="4" s="1"/>
  <c r="CZ9" i="4"/>
  <c r="FV9" i="4" s="1"/>
  <c r="CY9" i="4"/>
  <c r="FU9" i="4" s="1"/>
  <c r="CX9" i="4"/>
  <c r="FT9" i="4" s="1"/>
  <c r="CW9" i="4"/>
  <c r="FS9" i="4" s="1"/>
  <c r="CV9" i="4"/>
  <c r="FR9" i="4" s="1"/>
  <c r="CU9" i="4"/>
  <c r="FQ9" i="4" s="1"/>
  <c r="CT9" i="4"/>
  <c r="FP9" i="4" s="1"/>
  <c r="CS9" i="4"/>
  <c r="FO9" i="4" s="1"/>
  <c r="CR9" i="4"/>
  <c r="FN9" i="4" s="1"/>
  <c r="CQ9" i="4"/>
  <c r="FM9" i="4" s="1"/>
  <c r="CP9" i="4"/>
  <c r="FL9" i="4" s="1"/>
  <c r="FK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GA8" i="4" s="1"/>
  <c r="DD8" i="4"/>
  <c r="FZ8" i="4" s="1"/>
  <c r="DC8" i="4"/>
  <c r="FY8" i="4" s="1"/>
  <c r="DB8" i="4"/>
  <c r="FX8" i="4" s="1"/>
  <c r="DA8" i="4"/>
  <c r="FW8" i="4" s="1"/>
  <c r="CZ8" i="4"/>
  <c r="FV8" i="4" s="1"/>
  <c r="CY8" i="4"/>
  <c r="FU8" i="4" s="1"/>
  <c r="CX8" i="4"/>
  <c r="FT8" i="4" s="1"/>
  <c r="CW8" i="4"/>
  <c r="FS8" i="4" s="1"/>
  <c r="CV8" i="4"/>
  <c r="FR8" i="4" s="1"/>
  <c r="CU8" i="4"/>
  <c r="FQ8" i="4" s="1"/>
  <c r="CT8" i="4"/>
  <c r="FP8" i="4" s="1"/>
  <c r="CS8" i="4"/>
  <c r="FO8" i="4" s="1"/>
  <c r="CR8" i="4"/>
  <c r="FN8" i="4" s="1"/>
  <c r="CQ8" i="4"/>
  <c r="FM8" i="4" s="1"/>
  <c r="CP8" i="4"/>
  <c r="FL8" i="4" s="1"/>
  <c r="FK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GA7" i="4" s="1"/>
  <c r="DD7" i="4"/>
  <c r="FZ7" i="4" s="1"/>
  <c r="DC7" i="4"/>
  <c r="FY7" i="4" s="1"/>
  <c r="DB7" i="4"/>
  <c r="FX7" i="4" s="1"/>
  <c r="DA7" i="4"/>
  <c r="FW7" i="4" s="1"/>
  <c r="CZ7" i="4"/>
  <c r="FV7" i="4" s="1"/>
  <c r="CY7" i="4"/>
  <c r="FU7" i="4" s="1"/>
  <c r="CX7" i="4"/>
  <c r="FT7" i="4" s="1"/>
  <c r="CW7" i="4"/>
  <c r="FS7" i="4" s="1"/>
  <c r="CV7" i="4"/>
  <c r="FR7" i="4" s="1"/>
  <c r="CU7" i="4"/>
  <c r="FQ7" i="4" s="1"/>
  <c r="CT7" i="4"/>
  <c r="FP7" i="4" s="1"/>
  <c r="CS7" i="4"/>
  <c r="FO7" i="4" s="1"/>
  <c r="CR7" i="4"/>
  <c r="FN7" i="4" s="1"/>
  <c r="CQ7" i="4"/>
  <c r="FM7" i="4" s="1"/>
  <c r="CP7" i="4"/>
  <c r="FL7" i="4" s="1"/>
  <c r="FK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GA6" i="4" s="1"/>
  <c r="DD6" i="4"/>
  <c r="FZ6" i="4" s="1"/>
  <c r="DC6" i="4"/>
  <c r="FY6" i="4" s="1"/>
  <c r="DB6" i="4"/>
  <c r="FX6" i="4" s="1"/>
  <c r="DA6" i="4"/>
  <c r="FW6" i="4" s="1"/>
  <c r="CZ6" i="4"/>
  <c r="FV6" i="4" s="1"/>
  <c r="CY6" i="4"/>
  <c r="FU6" i="4" s="1"/>
  <c r="CX6" i="4"/>
  <c r="FT6" i="4" s="1"/>
  <c r="CW6" i="4"/>
  <c r="FS6" i="4" s="1"/>
  <c r="CV6" i="4"/>
  <c r="FR6" i="4" s="1"/>
  <c r="CU6" i="4"/>
  <c r="FQ6" i="4" s="1"/>
  <c r="CT6" i="4"/>
  <c r="FP6" i="4" s="1"/>
  <c r="CS6" i="4"/>
  <c r="FO6" i="4" s="1"/>
  <c r="CR6" i="4"/>
  <c r="FN6" i="4" s="1"/>
  <c r="CQ6" i="4"/>
  <c r="FM6" i="4" s="1"/>
  <c r="CP6" i="4"/>
  <c r="FL6" i="4" s="1"/>
  <c r="FK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GA5" i="4" s="1"/>
  <c r="DD5" i="4"/>
  <c r="FZ5" i="4" s="1"/>
  <c r="DC5" i="4"/>
  <c r="FY5" i="4" s="1"/>
  <c r="DB5" i="4"/>
  <c r="FX5" i="4" s="1"/>
  <c r="DA5" i="4"/>
  <c r="FW5" i="4" s="1"/>
  <c r="CZ5" i="4"/>
  <c r="FV5" i="4" s="1"/>
  <c r="CY5" i="4"/>
  <c r="FU5" i="4" s="1"/>
  <c r="CX5" i="4"/>
  <c r="FT5" i="4" s="1"/>
  <c r="CW5" i="4"/>
  <c r="FS5" i="4" s="1"/>
  <c r="CV5" i="4"/>
  <c r="FR5" i="4" s="1"/>
  <c r="CU5" i="4"/>
  <c r="FQ5" i="4" s="1"/>
  <c r="CT5" i="4"/>
  <c r="FP5" i="4" s="1"/>
  <c r="CS5" i="4"/>
  <c r="FO5" i="4" s="1"/>
  <c r="CR5" i="4"/>
  <c r="FN5" i="4" s="1"/>
  <c r="CQ5" i="4"/>
  <c r="FM5" i="4" s="1"/>
  <c r="CP5" i="4"/>
  <c r="FL5" i="4" s="1"/>
  <c r="FK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GA4" i="4" s="1"/>
  <c r="DD4" i="4"/>
  <c r="FZ4" i="4" s="1"/>
  <c r="DC4" i="4"/>
  <c r="FY4" i="4" s="1"/>
  <c r="DB4" i="4"/>
  <c r="FX4" i="4" s="1"/>
  <c r="DA4" i="4"/>
  <c r="FW4" i="4" s="1"/>
  <c r="CZ4" i="4"/>
  <c r="FV4" i="4" s="1"/>
  <c r="CY4" i="4"/>
  <c r="FU4" i="4" s="1"/>
  <c r="CX4" i="4"/>
  <c r="FT4" i="4" s="1"/>
  <c r="CW4" i="4"/>
  <c r="FS4" i="4" s="1"/>
  <c r="CV4" i="4"/>
  <c r="FR4" i="4" s="1"/>
  <c r="CU4" i="4"/>
  <c r="FQ4" i="4" s="1"/>
  <c r="CT4" i="4"/>
  <c r="FP4" i="4" s="1"/>
  <c r="CS4" i="4"/>
  <c r="FO4" i="4" s="1"/>
  <c r="CR4" i="4"/>
  <c r="FN4" i="4" s="1"/>
  <c r="CQ4" i="4"/>
  <c r="FM4" i="4" s="1"/>
  <c r="CP4" i="4"/>
  <c r="FL4" i="4" s="1"/>
  <c r="CP3" i="4"/>
  <c r="FL3" i="4" s="1"/>
  <c r="GL3" i="4"/>
  <c r="GP3" i="4"/>
  <c r="GE3" i="4"/>
  <c r="GN3" i="4"/>
  <c r="N477" i="4" l="1"/>
  <c r="N476" i="4"/>
  <c r="N475" i="4"/>
  <c r="N474" i="4"/>
  <c r="N470" i="4"/>
  <c r="N462" i="4"/>
  <c r="N457" i="4"/>
  <c r="N455" i="4"/>
  <c r="N454" i="4"/>
  <c r="N453" i="4"/>
  <c r="N451" i="4"/>
  <c r="N449" i="4"/>
  <c r="N448" i="4"/>
  <c r="N447" i="4"/>
  <c r="N446" i="4"/>
  <c r="N445" i="4"/>
  <c r="N443" i="4"/>
  <c r="N441" i="4"/>
  <c r="N440" i="4"/>
  <c r="N439" i="4"/>
  <c r="N438" i="4"/>
  <c r="N436" i="4"/>
  <c r="N435" i="4"/>
  <c r="N434" i="4"/>
  <c r="N432" i="4"/>
  <c r="N431" i="4"/>
  <c r="N420" i="4"/>
  <c r="N419" i="4"/>
  <c r="N417" i="4"/>
  <c r="N413" i="4"/>
  <c r="N412" i="4"/>
  <c r="N411" i="4"/>
  <c r="N410" i="4"/>
  <c r="N409" i="4"/>
  <c r="N407" i="4"/>
  <c r="N406" i="4"/>
  <c r="N403" i="4"/>
  <c r="N398" i="4"/>
  <c r="N397" i="4"/>
  <c r="N396" i="4"/>
  <c r="N395" i="4"/>
  <c r="N394" i="4"/>
  <c r="N393" i="4"/>
  <c r="N392" i="4"/>
  <c r="N391" i="4"/>
  <c r="N390" i="4"/>
  <c r="N388" i="4"/>
  <c r="N387" i="4"/>
  <c r="N385" i="4"/>
  <c r="N384" i="4"/>
  <c r="N383" i="4"/>
  <c r="N381" i="4"/>
  <c r="N375" i="4"/>
  <c r="N370" i="4"/>
  <c r="N369" i="4"/>
  <c r="N367" i="4"/>
  <c r="N366" i="4"/>
  <c r="N361" i="4"/>
  <c r="N360" i="4"/>
  <c r="N359" i="4"/>
  <c r="N358" i="4"/>
  <c r="N357" i="4"/>
  <c r="N356" i="4"/>
  <c r="N342" i="4"/>
  <c r="N341" i="4"/>
  <c r="N336" i="4"/>
  <c r="N335" i="4"/>
  <c r="N329" i="4"/>
  <c r="N328" i="4"/>
  <c r="N327" i="4"/>
  <c r="N321" i="4"/>
  <c r="N320" i="4"/>
  <c r="N319" i="4"/>
  <c r="N308" i="4"/>
  <c r="N306" i="4"/>
  <c r="N303" i="4"/>
  <c r="N302" i="4"/>
  <c r="N301" i="4"/>
  <c r="N300" i="4"/>
  <c r="N299" i="4"/>
  <c r="N296" i="4"/>
  <c r="N292" i="4"/>
  <c r="N282" i="4"/>
  <c r="N276" i="4"/>
  <c r="N274" i="4"/>
  <c r="N273" i="4"/>
  <c r="N272" i="4"/>
  <c r="N269" i="4"/>
  <c r="N268" i="4"/>
  <c r="N267" i="4"/>
  <c r="N266" i="4"/>
  <c r="N265" i="4"/>
  <c r="N264" i="4"/>
  <c r="N263" i="4"/>
  <c r="N262" i="4"/>
  <c r="N261" i="4"/>
  <c r="N260" i="4"/>
  <c r="N257" i="4"/>
  <c r="N253" i="4"/>
  <c r="N249" i="4"/>
  <c r="N248" i="4"/>
  <c r="N245" i="4"/>
  <c r="N239" i="4"/>
  <c r="N238" i="4"/>
  <c r="N237" i="4"/>
  <c r="N234" i="4"/>
  <c r="N233" i="4"/>
  <c r="N229" i="4"/>
  <c r="N228" i="4"/>
  <c r="N227" i="4"/>
  <c r="N226" i="4"/>
  <c r="N222" i="4"/>
  <c r="N221" i="4"/>
  <c r="N220" i="4"/>
  <c r="N218" i="4"/>
  <c r="N216" i="4"/>
  <c r="N215" i="4"/>
  <c r="N214" i="4"/>
  <c r="N212" i="4"/>
  <c r="N211" i="4"/>
  <c r="N208" i="4"/>
  <c r="N198" i="4"/>
  <c r="N192" i="4"/>
  <c r="N190" i="4"/>
  <c r="N189" i="4"/>
  <c r="N182" i="4"/>
  <c r="N180" i="4"/>
  <c r="N179" i="4"/>
  <c r="N178" i="4"/>
  <c r="N176" i="4"/>
  <c r="N175" i="4"/>
  <c r="N174" i="4"/>
  <c r="N172" i="4"/>
  <c r="N171" i="4"/>
  <c r="N167" i="4"/>
  <c r="N162" i="4"/>
  <c r="N161" i="4"/>
  <c r="N159" i="4"/>
  <c r="N158" i="4"/>
  <c r="N151" i="4"/>
  <c r="N150" i="4"/>
  <c r="N149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2" i="4"/>
  <c r="N131" i="4"/>
  <c r="N129" i="4"/>
  <c r="N128" i="4"/>
  <c r="N127" i="4"/>
  <c r="N126" i="4"/>
  <c r="N125" i="4"/>
  <c r="N124" i="4"/>
  <c r="N121" i="4"/>
  <c r="N120" i="4"/>
  <c r="N119" i="4"/>
  <c r="N115" i="4"/>
  <c r="N110" i="4"/>
  <c r="N109" i="4"/>
  <c r="N108" i="4"/>
  <c r="N106" i="4"/>
  <c r="N105" i="4"/>
  <c r="N101" i="4"/>
  <c r="N100" i="4"/>
  <c r="N96" i="4"/>
  <c r="N95" i="4"/>
  <c r="N88" i="4"/>
  <c r="N86" i="4"/>
  <c r="N83" i="4"/>
  <c r="N82" i="4"/>
  <c r="N81" i="4"/>
  <c r="N80" i="4"/>
  <c r="N77" i="4"/>
  <c r="N73" i="4"/>
  <c r="N69" i="4"/>
  <c r="N68" i="4"/>
  <c r="N67" i="4"/>
  <c r="N64" i="4"/>
  <c r="N63" i="4"/>
  <c r="N62" i="4"/>
  <c r="N61" i="4"/>
  <c r="N54" i="4"/>
  <c r="N53" i="4"/>
  <c r="N40" i="4"/>
  <c r="N36" i="4"/>
  <c r="N27" i="4"/>
  <c r="N25" i="4"/>
  <c r="N23" i="4"/>
  <c r="N22" i="4"/>
  <c r="N20" i="4"/>
  <c r="N19" i="4"/>
  <c r="N16" i="4"/>
  <c r="N15" i="4"/>
  <c r="N13" i="4"/>
  <c r="N8" i="4"/>
  <c r="N7" i="4"/>
  <c r="N6" i="4"/>
  <c r="N5" i="4"/>
  <c r="E201" i="1" l="1"/>
  <c r="G201" i="1" s="1"/>
  <c r="E200" i="1"/>
  <c r="G200" i="1" s="1"/>
  <c r="E199" i="1"/>
  <c r="G199" i="1" s="1"/>
  <c r="E198" i="1"/>
  <c r="G198" i="1" s="1"/>
  <c r="E197" i="1"/>
  <c r="G197" i="1" s="1"/>
  <c r="E196" i="1"/>
  <c r="G196" i="1" s="1"/>
  <c r="E195" i="1"/>
  <c r="G195" i="1" s="1"/>
  <c r="E194" i="1"/>
  <c r="G194" i="1" s="1"/>
  <c r="E193" i="1"/>
  <c r="G193" i="1" s="1"/>
  <c r="E192" i="1"/>
  <c r="G192" i="1" s="1"/>
  <c r="E191" i="1"/>
  <c r="G191" i="1" s="1"/>
  <c r="E190" i="1"/>
  <c r="G190" i="1" s="1"/>
  <c r="E189" i="1"/>
  <c r="G189" i="1" s="1"/>
  <c r="E188" i="1"/>
  <c r="G188" i="1" s="1"/>
  <c r="E187" i="1"/>
  <c r="G187" i="1" s="1"/>
  <c r="E186" i="1"/>
  <c r="G186" i="1" s="1"/>
  <c r="E185" i="1"/>
  <c r="G185" i="1" s="1"/>
  <c r="E184" i="1"/>
  <c r="G184" i="1" s="1"/>
  <c r="E183" i="1"/>
  <c r="G183" i="1" s="1"/>
  <c r="E182" i="1"/>
  <c r="G182" i="1" s="1"/>
  <c r="E181" i="1"/>
  <c r="G181" i="1" s="1"/>
  <c r="E180" i="1"/>
  <c r="G180" i="1" s="1"/>
  <c r="E179" i="1"/>
  <c r="G179" i="1" s="1"/>
  <c r="E178" i="1"/>
  <c r="G178" i="1" s="1"/>
  <c r="E177" i="1"/>
  <c r="G177" i="1" s="1"/>
  <c r="E176" i="1"/>
  <c r="G176" i="1" s="1"/>
  <c r="E175" i="1"/>
  <c r="G175" i="1" s="1"/>
  <c r="E174" i="1"/>
  <c r="G174" i="1" s="1"/>
  <c r="E173" i="1"/>
  <c r="G173" i="1" s="1"/>
  <c r="E172" i="1"/>
  <c r="G172" i="1" s="1"/>
  <c r="E171" i="1"/>
  <c r="G171" i="1" s="1"/>
  <c r="E170" i="1"/>
  <c r="G170" i="1" s="1"/>
  <c r="E169" i="1"/>
  <c r="G169" i="1" s="1"/>
  <c r="E168" i="1"/>
  <c r="G168" i="1" s="1"/>
  <c r="E167" i="1"/>
  <c r="G167" i="1" s="1"/>
  <c r="E166" i="1"/>
  <c r="G166" i="1" s="1"/>
  <c r="E165" i="1"/>
  <c r="G165" i="1" s="1"/>
  <c r="E164" i="1"/>
  <c r="G164" i="1" s="1"/>
  <c r="E163" i="1"/>
  <c r="G163" i="1" s="1"/>
  <c r="E162" i="1"/>
  <c r="G162" i="1" s="1"/>
  <c r="E161" i="1"/>
  <c r="G161" i="1" s="1"/>
  <c r="E160" i="1"/>
  <c r="G160" i="1" s="1"/>
  <c r="E159" i="1"/>
  <c r="G159" i="1" s="1"/>
  <c r="E158" i="1"/>
  <c r="G158" i="1" s="1"/>
  <c r="E157" i="1"/>
  <c r="G157" i="1" s="1"/>
  <c r="E156" i="1"/>
  <c r="G156" i="1" s="1"/>
  <c r="E155" i="1"/>
  <c r="G155" i="1" s="1"/>
  <c r="E154" i="1"/>
  <c r="G154" i="1" s="1"/>
  <c r="E153" i="1"/>
  <c r="G153" i="1" s="1"/>
  <c r="E152" i="1"/>
  <c r="G152" i="1" s="1"/>
  <c r="E151" i="1"/>
  <c r="G151" i="1" s="1"/>
  <c r="E150" i="1"/>
  <c r="G150" i="1" s="1"/>
  <c r="E149" i="1"/>
  <c r="G149" i="1" s="1"/>
  <c r="E148" i="1"/>
  <c r="G148" i="1" s="1"/>
  <c r="E147" i="1"/>
  <c r="G147" i="1" s="1"/>
  <c r="E146" i="1"/>
  <c r="G146" i="1" s="1"/>
  <c r="E145" i="1"/>
  <c r="G145" i="1" s="1"/>
  <c r="E144" i="1"/>
  <c r="G144" i="1" s="1"/>
  <c r="E143" i="1"/>
  <c r="G143" i="1" s="1"/>
  <c r="E142" i="1"/>
  <c r="G142" i="1" s="1"/>
  <c r="E141" i="1"/>
  <c r="G141" i="1" s="1"/>
  <c r="E140" i="1"/>
  <c r="G140" i="1" s="1"/>
  <c r="E139" i="1"/>
  <c r="G139" i="1" s="1"/>
  <c r="E138" i="1"/>
  <c r="G138" i="1" s="1"/>
  <c r="E137" i="1"/>
  <c r="G137" i="1" s="1"/>
  <c r="E136" i="1"/>
  <c r="G136" i="1" s="1"/>
  <c r="E135" i="1"/>
  <c r="G135" i="1" s="1"/>
  <c r="E134" i="1"/>
  <c r="G134" i="1" s="1"/>
  <c r="E133" i="1"/>
  <c r="G133" i="1" s="1"/>
  <c r="E132" i="1"/>
  <c r="G132" i="1" s="1"/>
  <c r="E131" i="1"/>
  <c r="G131" i="1" s="1"/>
  <c r="E130" i="1"/>
  <c r="G130" i="1" s="1"/>
  <c r="E129" i="1"/>
  <c r="G129" i="1" s="1"/>
  <c r="E128" i="1"/>
  <c r="G128" i="1" s="1"/>
  <c r="E127" i="1"/>
  <c r="G127" i="1" s="1"/>
  <c r="E126" i="1"/>
  <c r="G126" i="1" s="1"/>
  <c r="E125" i="1"/>
  <c r="G125" i="1" s="1"/>
  <c r="E124" i="1"/>
  <c r="G124" i="1" s="1"/>
  <c r="E123" i="1"/>
  <c r="G123" i="1" s="1"/>
  <c r="E122" i="1"/>
  <c r="G122" i="1" s="1"/>
  <c r="E121" i="1"/>
  <c r="G121" i="1" s="1"/>
  <c r="E120" i="1"/>
  <c r="G120" i="1" s="1"/>
  <c r="E119" i="1"/>
  <c r="G119" i="1" s="1"/>
  <c r="E118" i="1"/>
  <c r="G118" i="1" s="1"/>
  <c r="E117" i="1"/>
  <c r="G117" i="1" s="1"/>
  <c r="E116" i="1"/>
  <c r="G116" i="1" s="1"/>
  <c r="E115" i="1"/>
  <c r="G115" i="1" s="1"/>
  <c r="E114" i="1"/>
  <c r="G114" i="1" s="1"/>
  <c r="E113" i="1"/>
  <c r="G113" i="1" s="1"/>
  <c r="E112" i="1"/>
  <c r="G112" i="1" s="1"/>
  <c r="E111" i="1"/>
  <c r="G111" i="1" s="1"/>
  <c r="E110" i="1"/>
  <c r="G110" i="1" s="1"/>
  <c r="E109" i="1"/>
  <c r="G109" i="1" s="1"/>
  <c r="E108" i="1"/>
  <c r="G108" i="1" s="1"/>
  <c r="E107" i="1"/>
  <c r="G107" i="1" s="1"/>
  <c r="E106" i="1"/>
  <c r="G106" i="1" s="1"/>
  <c r="E105" i="1"/>
  <c r="G105" i="1" s="1"/>
  <c r="E104" i="1"/>
  <c r="G104" i="1" s="1"/>
  <c r="E103" i="1"/>
  <c r="G103" i="1" s="1"/>
  <c r="E102" i="1"/>
  <c r="G102" i="1" s="1"/>
  <c r="E101" i="1"/>
  <c r="G101" i="1" s="1"/>
  <c r="E100" i="1"/>
  <c r="G100" i="1" s="1"/>
  <c r="E99" i="1"/>
  <c r="G99" i="1" s="1"/>
  <c r="E98" i="1"/>
  <c r="G98" i="1" s="1"/>
  <c r="E97" i="1"/>
  <c r="G97" i="1" s="1"/>
  <c r="E96" i="1"/>
  <c r="G96" i="1" s="1"/>
  <c r="E95" i="1"/>
  <c r="G95" i="1" s="1"/>
  <c r="E94" i="1"/>
  <c r="G94" i="1" s="1"/>
  <c r="E93" i="1"/>
  <c r="G93" i="1" s="1"/>
  <c r="E92" i="1"/>
  <c r="G92" i="1" s="1"/>
  <c r="E91" i="1"/>
  <c r="G91" i="1" s="1"/>
  <c r="E90" i="1"/>
  <c r="G90" i="1" s="1"/>
  <c r="E89" i="1"/>
  <c r="G89" i="1" s="1"/>
  <c r="E88" i="1"/>
  <c r="G88" i="1" s="1"/>
  <c r="E87" i="1"/>
  <c r="G87" i="1" s="1"/>
  <c r="E86" i="1"/>
  <c r="G86" i="1" s="1"/>
  <c r="E85" i="1"/>
  <c r="G85" i="1" s="1"/>
  <c r="E84" i="1"/>
  <c r="G84" i="1" s="1"/>
  <c r="E83" i="1"/>
  <c r="G83" i="1" s="1"/>
  <c r="E82" i="1"/>
  <c r="G82" i="1" s="1"/>
  <c r="E81" i="1"/>
  <c r="G81" i="1" s="1"/>
  <c r="E80" i="1"/>
  <c r="G80" i="1" s="1"/>
  <c r="E79" i="1"/>
  <c r="G79" i="1" s="1"/>
  <c r="E78" i="1"/>
  <c r="G78" i="1" s="1"/>
  <c r="E77" i="1"/>
  <c r="G77" i="1" s="1"/>
  <c r="E76" i="1"/>
  <c r="G76" i="1" s="1"/>
  <c r="E75" i="1"/>
  <c r="G75" i="1" s="1"/>
  <c r="E74" i="1"/>
  <c r="G74" i="1" s="1"/>
  <c r="E73" i="1"/>
  <c r="G73" i="1" s="1"/>
  <c r="E72" i="1"/>
  <c r="G72" i="1" s="1"/>
  <c r="E71" i="1"/>
  <c r="G71" i="1" s="1"/>
  <c r="E70" i="1"/>
  <c r="G70" i="1" s="1"/>
  <c r="E69" i="1"/>
  <c r="G69" i="1" s="1"/>
  <c r="E68" i="1"/>
  <c r="G68" i="1" s="1"/>
  <c r="E67" i="1"/>
  <c r="G67" i="1" s="1"/>
  <c r="E66" i="1"/>
  <c r="G66" i="1" s="1"/>
  <c r="E65" i="1"/>
  <c r="G65" i="1" s="1"/>
  <c r="E64" i="1"/>
  <c r="G64" i="1" s="1"/>
  <c r="E63" i="1"/>
  <c r="G63" i="1" s="1"/>
  <c r="E62" i="1"/>
  <c r="G62" i="1" s="1"/>
  <c r="E61" i="1"/>
  <c r="G61" i="1" s="1"/>
  <c r="E60" i="1"/>
  <c r="G60" i="1" s="1"/>
  <c r="E59" i="1"/>
  <c r="G59" i="1" s="1"/>
  <c r="E58" i="1"/>
  <c r="G58" i="1" s="1"/>
  <c r="E57" i="1"/>
  <c r="G57" i="1" s="1"/>
  <c r="E56" i="1"/>
  <c r="G56" i="1" s="1"/>
  <c r="E55" i="1"/>
  <c r="G55" i="1" s="1"/>
  <c r="E54" i="1"/>
  <c r="G54" i="1" s="1"/>
  <c r="E53" i="1"/>
  <c r="G53" i="1" s="1"/>
  <c r="E52" i="1"/>
  <c r="G52" i="1" s="1"/>
  <c r="E51" i="1"/>
  <c r="G51" i="1" s="1"/>
  <c r="E50" i="1"/>
  <c r="G50" i="1" s="1"/>
  <c r="E49" i="1"/>
  <c r="G49" i="1" s="1"/>
  <c r="E48" i="1"/>
  <c r="G48" i="1" s="1"/>
  <c r="E47" i="1"/>
  <c r="G47" i="1" s="1"/>
  <c r="E46" i="1"/>
  <c r="G46" i="1" s="1"/>
  <c r="E45" i="1"/>
  <c r="G45" i="1" s="1"/>
  <c r="E44" i="1"/>
  <c r="G44" i="1" s="1"/>
  <c r="E43" i="1"/>
  <c r="G43" i="1" s="1"/>
  <c r="E42" i="1"/>
  <c r="G42" i="1" s="1"/>
  <c r="E41" i="1"/>
  <c r="G41" i="1" s="1"/>
  <c r="E40" i="1"/>
  <c r="G40" i="1" s="1"/>
  <c r="E39" i="1"/>
  <c r="G39" i="1" s="1"/>
  <c r="E38" i="1"/>
  <c r="G38" i="1" s="1"/>
  <c r="E37" i="1"/>
  <c r="G37" i="1" s="1"/>
  <c r="E36" i="1"/>
  <c r="G36" i="1" s="1"/>
  <c r="E35" i="1"/>
  <c r="G35" i="1" s="1"/>
  <c r="E34" i="1"/>
  <c r="G34" i="1" s="1"/>
  <c r="E33" i="1"/>
  <c r="G33" i="1" s="1"/>
  <c r="E32" i="1"/>
  <c r="G32" i="1" s="1"/>
  <c r="E31" i="1"/>
  <c r="G31" i="1" s="1"/>
  <c r="E30" i="1"/>
  <c r="G30" i="1" s="1"/>
  <c r="E29" i="1"/>
  <c r="G29" i="1" s="1"/>
  <c r="E28" i="1"/>
  <c r="G28" i="1" s="1"/>
  <c r="E27" i="1"/>
  <c r="G27" i="1" s="1"/>
  <c r="E26" i="1"/>
  <c r="G26" i="1" s="1"/>
  <c r="E25" i="1"/>
  <c r="G25" i="1" s="1"/>
  <c r="E24" i="1"/>
  <c r="G24" i="1" s="1"/>
  <c r="E23" i="1"/>
  <c r="G23" i="1" s="1"/>
  <c r="E22" i="1"/>
  <c r="G22" i="1" s="1"/>
  <c r="E21" i="1"/>
  <c r="G21" i="1" s="1"/>
  <c r="E20" i="1"/>
  <c r="G20" i="1" s="1"/>
  <c r="E19" i="1"/>
  <c r="G19" i="1" s="1"/>
  <c r="E18" i="1"/>
  <c r="G18" i="1" s="1"/>
  <c r="E17" i="1"/>
  <c r="G17" i="1" s="1"/>
  <c r="E16" i="1"/>
  <c r="G16" i="1" s="1"/>
  <c r="E15" i="1"/>
  <c r="G15" i="1" s="1"/>
  <c r="E14" i="1"/>
  <c r="G14" i="1" s="1"/>
  <c r="E13" i="1"/>
  <c r="G13" i="1" s="1"/>
  <c r="E12" i="1"/>
  <c r="G12" i="1" s="1"/>
  <c r="E11" i="1"/>
  <c r="G11" i="1" s="1"/>
  <c r="E10" i="1"/>
  <c r="G10" i="1" s="1"/>
  <c r="E9" i="1"/>
  <c r="G9" i="1" s="1"/>
  <c r="E8" i="1"/>
  <c r="G8" i="1" s="1"/>
  <c r="E7" i="1"/>
  <c r="G7" i="1" s="1"/>
  <c r="E6" i="1"/>
  <c r="G6" i="1" s="1"/>
  <c r="E5" i="1"/>
  <c r="G5" i="1" s="1"/>
  <c r="E4" i="1"/>
  <c r="G4" i="1" s="1"/>
  <c r="E3" i="1"/>
  <c r="G3" i="1" s="1"/>
  <c r="CK202" i="1"/>
  <c r="CJ202" i="1"/>
  <c r="CI202" i="1"/>
  <c r="CH202" i="1"/>
  <c r="E182" i="2"/>
  <c r="G182" i="2" s="1"/>
  <c r="E181" i="2"/>
  <c r="G181" i="2" s="1"/>
  <c r="E180" i="2"/>
  <c r="G180" i="2" s="1"/>
  <c r="E179" i="2"/>
  <c r="G179" i="2" s="1"/>
  <c r="E178" i="2"/>
  <c r="G178" i="2" s="1"/>
  <c r="E177" i="2"/>
  <c r="G177" i="2" s="1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G170" i="2" s="1"/>
  <c r="E169" i="2"/>
  <c r="G169" i="2" s="1"/>
  <c r="E168" i="2"/>
  <c r="G168" i="2" s="1"/>
  <c r="E167" i="2"/>
  <c r="G167" i="2" s="1"/>
  <c r="E166" i="2"/>
  <c r="G166" i="2" s="1"/>
  <c r="E165" i="2"/>
  <c r="G165" i="2" s="1"/>
  <c r="E164" i="2"/>
  <c r="G164" i="2" s="1"/>
  <c r="E163" i="2"/>
  <c r="G163" i="2" s="1"/>
  <c r="E162" i="2"/>
  <c r="G162" i="2" s="1"/>
  <c r="E161" i="2"/>
  <c r="G161" i="2" s="1"/>
  <c r="E160" i="2"/>
  <c r="G160" i="2" s="1"/>
  <c r="E159" i="2"/>
  <c r="G159" i="2" s="1"/>
  <c r="E158" i="2"/>
  <c r="G158" i="2" s="1"/>
  <c r="E157" i="2"/>
  <c r="G157" i="2" s="1"/>
  <c r="E156" i="2"/>
  <c r="G156" i="2" s="1"/>
  <c r="E155" i="2"/>
  <c r="G155" i="2" s="1"/>
  <c r="E154" i="2"/>
  <c r="G154" i="2" s="1"/>
  <c r="E153" i="2"/>
  <c r="G153" i="2" s="1"/>
  <c r="E152" i="2"/>
  <c r="G152" i="2" s="1"/>
  <c r="E151" i="2"/>
  <c r="G151" i="2" s="1"/>
  <c r="E150" i="2"/>
  <c r="G150" i="2" s="1"/>
  <c r="E149" i="2"/>
  <c r="G149" i="2" s="1"/>
  <c r="E148" i="2"/>
  <c r="G148" i="2" s="1"/>
  <c r="E147" i="2"/>
  <c r="G147" i="2" s="1"/>
  <c r="E146" i="2"/>
  <c r="G146" i="2" s="1"/>
  <c r="E145" i="2"/>
  <c r="G145" i="2" s="1"/>
  <c r="E144" i="2"/>
  <c r="G144" i="2" s="1"/>
  <c r="E143" i="2"/>
  <c r="G143" i="2" s="1"/>
  <c r="E142" i="2"/>
  <c r="G142" i="2" s="1"/>
  <c r="E141" i="2"/>
  <c r="G141" i="2" s="1"/>
  <c r="E140" i="2"/>
  <c r="G140" i="2" s="1"/>
  <c r="E139" i="2"/>
  <c r="G139" i="2" s="1"/>
  <c r="E138" i="2"/>
  <c r="G138" i="2" s="1"/>
  <c r="E137" i="2"/>
  <c r="G137" i="2" s="1"/>
  <c r="E136" i="2"/>
  <c r="G136" i="2" s="1"/>
  <c r="E135" i="2"/>
  <c r="G135" i="2" s="1"/>
  <c r="E134" i="2"/>
  <c r="G134" i="2" s="1"/>
  <c r="E133" i="2"/>
  <c r="G133" i="2" s="1"/>
  <c r="E132" i="2"/>
  <c r="G132" i="2" s="1"/>
  <c r="E131" i="2"/>
  <c r="G131" i="2" s="1"/>
  <c r="E130" i="2"/>
  <c r="G130" i="2" s="1"/>
  <c r="E129" i="2"/>
  <c r="G129" i="2" s="1"/>
  <c r="E128" i="2"/>
  <c r="G128" i="2" s="1"/>
  <c r="E127" i="2"/>
  <c r="G127" i="2" s="1"/>
  <c r="E126" i="2"/>
  <c r="G126" i="2" s="1"/>
  <c r="E125" i="2"/>
  <c r="G125" i="2" s="1"/>
  <c r="E124" i="2"/>
  <c r="G124" i="2" s="1"/>
  <c r="E123" i="2"/>
  <c r="G123" i="2" s="1"/>
  <c r="E122" i="2"/>
  <c r="G122" i="2" s="1"/>
  <c r="E121" i="2"/>
  <c r="G121" i="2" s="1"/>
  <c r="E120" i="2"/>
  <c r="G120" i="2" s="1"/>
  <c r="E119" i="2"/>
  <c r="G119" i="2" s="1"/>
  <c r="E118" i="2"/>
  <c r="G118" i="2" s="1"/>
  <c r="E117" i="2"/>
  <c r="G117" i="2" s="1"/>
  <c r="E116" i="2"/>
  <c r="G116" i="2" s="1"/>
  <c r="E115" i="2"/>
  <c r="G115" i="2" s="1"/>
  <c r="E114" i="2"/>
  <c r="G114" i="2" s="1"/>
  <c r="E113" i="2"/>
  <c r="G113" i="2" s="1"/>
  <c r="E112" i="2"/>
  <c r="G112" i="2" s="1"/>
  <c r="E111" i="2"/>
  <c r="G111" i="2" s="1"/>
  <c r="E110" i="2"/>
  <c r="G110" i="2" s="1"/>
  <c r="E109" i="2"/>
  <c r="G109" i="2" s="1"/>
  <c r="E108" i="2"/>
  <c r="G108" i="2" s="1"/>
  <c r="E107" i="2"/>
  <c r="G107" i="2" s="1"/>
  <c r="E106" i="2"/>
  <c r="G106" i="2" s="1"/>
  <c r="E105" i="2"/>
  <c r="G105" i="2" s="1"/>
  <c r="E104" i="2"/>
  <c r="G104" i="2" s="1"/>
  <c r="E103" i="2"/>
  <c r="G103" i="2" s="1"/>
  <c r="E102" i="2"/>
  <c r="G102" i="2" s="1"/>
  <c r="E101" i="2"/>
  <c r="G101" i="2" s="1"/>
  <c r="E100" i="2"/>
  <c r="G100" i="2" s="1"/>
  <c r="E99" i="2"/>
  <c r="G99" i="2" s="1"/>
  <c r="E98" i="2"/>
  <c r="G98" i="2" s="1"/>
  <c r="E97" i="2"/>
  <c r="G97" i="2" s="1"/>
  <c r="E96" i="2"/>
  <c r="G96" i="2" s="1"/>
  <c r="E95" i="2"/>
  <c r="G95" i="2" s="1"/>
  <c r="E94" i="2"/>
  <c r="G94" i="2" s="1"/>
  <c r="E93" i="2"/>
  <c r="G93" i="2" s="1"/>
  <c r="E92" i="2"/>
  <c r="G92" i="2" s="1"/>
  <c r="E91" i="2"/>
  <c r="G91" i="2" s="1"/>
  <c r="E90" i="2"/>
  <c r="G90" i="2" s="1"/>
  <c r="E89" i="2"/>
  <c r="G89" i="2" s="1"/>
  <c r="E88" i="2"/>
  <c r="G88" i="2" s="1"/>
  <c r="E87" i="2"/>
  <c r="G87" i="2" s="1"/>
  <c r="E86" i="2"/>
  <c r="G86" i="2" s="1"/>
  <c r="E85" i="2"/>
  <c r="G85" i="2" s="1"/>
  <c r="E84" i="2"/>
  <c r="G84" i="2" s="1"/>
  <c r="E83" i="2"/>
  <c r="G83" i="2" s="1"/>
  <c r="E82" i="2"/>
  <c r="G82" i="2" s="1"/>
  <c r="E81" i="2"/>
  <c r="G81" i="2" s="1"/>
  <c r="E80" i="2"/>
  <c r="G80" i="2" s="1"/>
  <c r="E79" i="2"/>
  <c r="G79" i="2" s="1"/>
  <c r="E78" i="2"/>
  <c r="G78" i="2" s="1"/>
  <c r="E77" i="2"/>
  <c r="G77" i="2" s="1"/>
  <c r="E76" i="2"/>
  <c r="G76" i="2" s="1"/>
  <c r="E75" i="2"/>
  <c r="G75" i="2" s="1"/>
  <c r="E74" i="2"/>
  <c r="G74" i="2" s="1"/>
  <c r="E73" i="2"/>
  <c r="G73" i="2" s="1"/>
  <c r="E72" i="2"/>
  <c r="G72" i="2" s="1"/>
  <c r="E71" i="2"/>
  <c r="G71" i="2" s="1"/>
  <c r="E70" i="2"/>
  <c r="G70" i="2" s="1"/>
  <c r="E69" i="2"/>
  <c r="G69" i="2" s="1"/>
  <c r="E68" i="2"/>
  <c r="G68" i="2" s="1"/>
  <c r="E67" i="2"/>
  <c r="G67" i="2" s="1"/>
  <c r="E66" i="2"/>
  <c r="G66" i="2" s="1"/>
  <c r="E65" i="2"/>
  <c r="G65" i="2" s="1"/>
  <c r="E64" i="2"/>
  <c r="G64" i="2" s="1"/>
  <c r="E63" i="2"/>
  <c r="G63" i="2" s="1"/>
  <c r="E62" i="2"/>
  <c r="G62" i="2" s="1"/>
  <c r="E61" i="2"/>
  <c r="G61" i="2" s="1"/>
  <c r="E60" i="2"/>
  <c r="G60" i="2" s="1"/>
  <c r="E59" i="2"/>
  <c r="G59" i="2" s="1"/>
  <c r="E58" i="2"/>
  <c r="G58" i="2" s="1"/>
  <c r="E57" i="2"/>
  <c r="G57" i="2" s="1"/>
  <c r="E56" i="2"/>
  <c r="G56" i="2" s="1"/>
  <c r="E55" i="2"/>
  <c r="G55" i="2" s="1"/>
  <c r="E54" i="2"/>
  <c r="G54" i="2" s="1"/>
  <c r="E53" i="2"/>
  <c r="G53" i="2" s="1"/>
  <c r="E52" i="2"/>
  <c r="G52" i="2" s="1"/>
  <c r="E51" i="2"/>
  <c r="G51" i="2" s="1"/>
  <c r="E50" i="2"/>
  <c r="G50" i="2" s="1"/>
  <c r="E49" i="2"/>
  <c r="G49" i="2" s="1"/>
  <c r="E48" i="2"/>
  <c r="G48" i="2" s="1"/>
  <c r="E47" i="2"/>
  <c r="G47" i="2" s="1"/>
  <c r="E46" i="2"/>
  <c r="G46" i="2" s="1"/>
  <c r="E45" i="2"/>
  <c r="G45" i="2" s="1"/>
  <c r="E44" i="2"/>
  <c r="G44" i="2" s="1"/>
  <c r="E43" i="2"/>
  <c r="G43" i="2" s="1"/>
  <c r="E42" i="2"/>
  <c r="G42" i="2" s="1"/>
  <c r="E41" i="2"/>
  <c r="G41" i="2" s="1"/>
  <c r="E40" i="2"/>
  <c r="G40" i="2" s="1"/>
  <c r="E39" i="2"/>
  <c r="G39" i="2" s="1"/>
  <c r="E38" i="2"/>
  <c r="G38" i="2" s="1"/>
  <c r="E37" i="2"/>
  <c r="G37" i="2" s="1"/>
  <c r="E36" i="2"/>
  <c r="G36" i="2" s="1"/>
  <c r="E35" i="2"/>
  <c r="G35" i="2" s="1"/>
  <c r="E34" i="2"/>
  <c r="G34" i="2" s="1"/>
  <c r="E33" i="2"/>
  <c r="G33" i="2" s="1"/>
  <c r="E32" i="2"/>
  <c r="G32" i="2" s="1"/>
  <c r="E31" i="2"/>
  <c r="G31" i="2" s="1"/>
  <c r="E30" i="2"/>
  <c r="G30" i="2" s="1"/>
  <c r="E29" i="2"/>
  <c r="G29" i="2" s="1"/>
  <c r="E28" i="2"/>
  <c r="G28" i="2" s="1"/>
  <c r="E27" i="2"/>
  <c r="G27" i="2" s="1"/>
  <c r="E26" i="2"/>
  <c r="G26" i="2" s="1"/>
  <c r="E25" i="2"/>
  <c r="G25" i="2" s="1"/>
  <c r="E24" i="2"/>
  <c r="G24" i="2" s="1"/>
  <c r="E23" i="2"/>
  <c r="G23" i="2" s="1"/>
  <c r="E22" i="2"/>
  <c r="G22" i="2" s="1"/>
  <c r="E21" i="2"/>
  <c r="G21" i="2" s="1"/>
  <c r="E20" i="2"/>
  <c r="G20" i="2" s="1"/>
  <c r="E19" i="2"/>
  <c r="G19" i="2" s="1"/>
  <c r="E18" i="2"/>
  <c r="G18" i="2" s="1"/>
  <c r="E17" i="2"/>
  <c r="G17" i="2" s="1"/>
  <c r="E16" i="2"/>
  <c r="G16" i="2" s="1"/>
  <c r="E15" i="2"/>
  <c r="G15" i="2" s="1"/>
  <c r="E14" i="2"/>
  <c r="G14" i="2" s="1"/>
  <c r="E13" i="2"/>
  <c r="G13" i="2" s="1"/>
  <c r="E12" i="2"/>
  <c r="G12" i="2" s="1"/>
  <c r="E11" i="2"/>
  <c r="G11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CF183" i="2"/>
  <c r="CE183" i="2"/>
  <c r="CD183" i="2"/>
  <c r="CC183" i="2"/>
  <c r="L34" i="2" l="1"/>
  <c r="O34" i="2"/>
  <c r="N34" i="2"/>
  <c r="M34" i="2"/>
  <c r="L126" i="2"/>
  <c r="O126" i="2"/>
  <c r="N126" i="2"/>
  <c r="M126" i="2"/>
  <c r="L59" i="2"/>
  <c r="O59" i="2"/>
  <c r="N59" i="2"/>
  <c r="M59" i="2"/>
  <c r="L175" i="2"/>
  <c r="O175" i="2"/>
  <c r="N175" i="2"/>
  <c r="M175" i="2"/>
  <c r="M7" i="1"/>
  <c r="P7" i="1"/>
  <c r="O7" i="1"/>
  <c r="N7" i="1"/>
  <c r="M36" i="1"/>
  <c r="P36" i="1"/>
  <c r="O36" i="1"/>
  <c r="N36" i="1"/>
  <c r="M104" i="1"/>
  <c r="P104" i="1"/>
  <c r="N104" i="1"/>
  <c r="O104" i="1"/>
  <c r="M176" i="1"/>
  <c r="P176" i="1"/>
  <c r="O176" i="1"/>
  <c r="N176" i="1"/>
  <c r="L102" i="2"/>
  <c r="N102" i="2"/>
  <c r="O102" i="2"/>
  <c r="M102" i="2"/>
  <c r="L174" i="2"/>
  <c r="N174" i="2"/>
  <c r="O174" i="2"/>
  <c r="M174" i="2"/>
  <c r="L5" i="2"/>
  <c r="O5" i="2"/>
  <c r="N5" i="2"/>
  <c r="M5" i="2"/>
  <c r="M61" i="1"/>
  <c r="P61" i="1"/>
  <c r="O61" i="1"/>
  <c r="N61" i="1"/>
  <c r="M105" i="1"/>
  <c r="P105" i="1"/>
  <c r="O105" i="1"/>
  <c r="N105" i="1"/>
  <c r="M129" i="1"/>
  <c r="P129" i="1"/>
  <c r="O129" i="1"/>
  <c r="N129" i="1"/>
  <c r="M177" i="1"/>
  <c r="P177" i="1"/>
  <c r="O177" i="1"/>
  <c r="N177" i="1"/>
  <c r="E64" i="3"/>
  <c r="G64" i="3" s="1"/>
  <c r="E63" i="3"/>
  <c r="G63" i="3" s="1"/>
  <c r="E62" i="3"/>
  <c r="G62" i="3" s="1"/>
  <c r="E61" i="3"/>
  <c r="G61" i="3" s="1"/>
  <c r="E60" i="3"/>
  <c r="G60" i="3" s="1"/>
  <c r="E59" i="3"/>
  <c r="G59" i="3" s="1"/>
  <c r="E58" i="3"/>
  <c r="G58" i="3" s="1"/>
  <c r="E57" i="3"/>
  <c r="G57" i="3" s="1"/>
  <c r="E56" i="3"/>
  <c r="G56" i="3" s="1"/>
  <c r="E55" i="3"/>
  <c r="G55" i="3" s="1"/>
  <c r="E54" i="3"/>
  <c r="G54" i="3" s="1"/>
  <c r="E53" i="3"/>
  <c r="G53" i="3" s="1"/>
  <c r="E52" i="3"/>
  <c r="G52" i="3" s="1"/>
  <c r="E51" i="3"/>
  <c r="G51" i="3" s="1"/>
  <c r="E50" i="3"/>
  <c r="G50" i="3" s="1"/>
  <c r="E49" i="3"/>
  <c r="G49" i="3" s="1"/>
  <c r="E48" i="3"/>
  <c r="G48" i="3" s="1"/>
  <c r="E47" i="3"/>
  <c r="G47" i="3" s="1"/>
  <c r="E46" i="3"/>
  <c r="G46" i="3" s="1"/>
  <c r="E45" i="3"/>
  <c r="G45" i="3" s="1"/>
  <c r="E44" i="3"/>
  <c r="G44" i="3" s="1"/>
  <c r="E43" i="3"/>
  <c r="G43" i="3" s="1"/>
  <c r="E42" i="3"/>
  <c r="G42" i="3" s="1"/>
  <c r="E41" i="3"/>
  <c r="G41" i="3" s="1"/>
  <c r="E40" i="3"/>
  <c r="G40" i="3" s="1"/>
  <c r="E39" i="3"/>
  <c r="G39" i="3" s="1"/>
  <c r="E38" i="3"/>
  <c r="G38" i="3" s="1"/>
  <c r="E37" i="3"/>
  <c r="G37" i="3" s="1"/>
  <c r="E36" i="3"/>
  <c r="G36" i="3" s="1"/>
  <c r="E35" i="3"/>
  <c r="G35" i="3" s="1"/>
  <c r="E34" i="3"/>
  <c r="G34" i="3" s="1"/>
  <c r="E33" i="3"/>
  <c r="G33" i="3" s="1"/>
  <c r="E32" i="3"/>
  <c r="G32" i="3" s="1"/>
  <c r="E31" i="3"/>
  <c r="G31" i="3" s="1"/>
  <c r="E30" i="3"/>
  <c r="G30" i="3" s="1"/>
  <c r="E29" i="3"/>
  <c r="G29" i="3" s="1"/>
  <c r="E28" i="3"/>
  <c r="G28" i="3" s="1"/>
  <c r="E27" i="3"/>
  <c r="G27" i="3" s="1"/>
  <c r="E26" i="3"/>
  <c r="G26" i="3" s="1"/>
  <c r="E25" i="3"/>
  <c r="G25" i="3" s="1"/>
  <c r="E24" i="3"/>
  <c r="G24" i="3" s="1"/>
  <c r="E23" i="3"/>
  <c r="G23" i="3" s="1"/>
  <c r="E22" i="3"/>
  <c r="G22" i="3" s="1"/>
  <c r="E21" i="3"/>
  <c r="G21" i="3" s="1"/>
  <c r="E20" i="3"/>
  <c r="G20" i="3" s="1"/>
  <c r="E19" i="3"/>
  <c r="G19" i="3" s="1"/>
  <c r="E18" i="3"/>
  <c r="G18" i="3" s="1"/>
  <c r="E17" i="3"/>
  <c r="G17" i="3" s="1"/>
  <c r="E16" i="3"/>
  <c r="G16" i="3" s="1"/>
  <c r="E15" i="3"/>
  <c r="G15" i="3" s="1"/>
  <c r="E14" i="3"/>
  <c r="G14" i="3" s="1"/>
  <c r="E13" i="3"/>
  <c r="G13" i="3" s="1"/>
  <c r="E12" i="3"/>
  <c r="G12" i="3" s="1"/>
  <c r="E11" i="3"/>
  <c r="G11" i="3" s="1"/>
  <c r="E10" i="3"/>
  <c r="G10" i="3" s="1"/>
  <c r="E9" i="3"/>
  <c r="G9" i="3" s="1"/>
  <c r="E8" i="3"/>
  <c r="G8" i="3" s="1"/>
  <c r="E7" i="3"/>
  <c r="G7" i="3" s="1"/>
  <c r="E6" i="3"/>
  <c r="G6" i="3" s="1"/>
  <c r="E5" i="3"/>
  <c r="G5" i="3" s="1"/>
  <c r="E4" i="3"/>
  <c r="G4" i="3" s="1"/>
  <c r="E3" i="3"/>
  <c r="G3" i="3" s="1"/>
  <c r="CJ65" i="3"/>
  <c r="CI65" i="3"/>
  <c r="CH65" i="3"/>
  <c r="CG65" i="3"/>
  <c r="CN478" i="4"/>
  <c r="CM478" i="4"/>
  <c r="CL478" i="4"/>
  <c r="CK478" i="4"/>
  <c r="BQ465" i="6"/>
  <c r="E464" i="6"/>
  <c r="G464" i="6" s="1"/>
  <c r="E463" i="6"/>
  <c r="G463" i="6" s="1"/>
  <c r="E462" i="6"/>
  <c r="G462" i="6" s="1"/>
  <c r="E461" i="6"/>
  <c r="G461" i="6" s="1"/>
  <c r="E460" i="6"/>
  <c r="G460" i="6" s="1"/>
  <c r="E459" i="6"/>
  <c r="G459" i="6" s="1"/>
  <c r="E458" i="6"/>
  <c r="G458" i="6" s="1"/>
  <c r="E457" i="6"/>
  <c r="G457" i="6" s="1"/>
  <c r="E456" i="6"/>
  <c r="G456" i="6" s="1"/>
  <c r="E455" i="6"/>
  <c r="G455" i="6" s="1"/>
  <c r="E454" i="6"/>
  <c r="G454" i="6" s="1"/>
  <c r="E453" i="6"/>
  <c r="G453" i="6" s="1"/>
  <c r="E452" i="6"/>
  <c r="G452" i="6" s="1"/>
  <c r="E451" i="6"/>
  <c r="G451" i="6" s="1"/>
  <c r="E450" i="6"/>
  <c r="G450" i="6" s="1"/>
  <c r="E449" i="6"/>
  <c r="G449" i="6" s="1"/>
  <c r="E448" i="6"/>
  <c r="G448" i="6" s="1"/>
  <c r="E447" i="6"/>
  <c r="G447" i="6" s="1"/>
  <c r="E446" i="6"/>
  <c r="G446" i="6" s="1"/>
  <c r="E445" i="6"/>
  <c r="G445" i="6" s="1"/>
  <c r="E444" i="6"/>
  <c r="G444" i="6" s="1"/>
  <c r="E443" i="6"/>
  <c r="G443" i="6" s="1"/>
  <c r="E442" i="6"/>
  <c r="G442" i="6" s="1"/>
  <c r="E441" i="6"/>
  <c r="G441" i="6" s="1"/>
  <c r="E440" i="6"/>
  <c r="G440" i="6" s="1"/>
  <c r="E439" i="6"/>
  <c r="G439" i="6" s="1"/>
  <c r="E438" i="6"/>
  <c r="G438" i="6" s="1"/>
  <c r="E437" i="6"/>
  <c r="G437" i="6" s="1"/>
  <c r="E436" i="6"/>
  <c r="G436" i="6" s="1"/>
  <c r="E435" i="6"/>
  <c r="G435" i="6" s="1"/>
  <c r="E434" i="6"/>
  <c r="G434" i="6" s="1"/>
  <c r="E433" i="6"/>
  <c r="G433" i="6" s="1"/>
  <c r="E432" i="6"/>
  <c r="G432" i="6" s="1"/>
  <c r="E431" i="6"/>
  <c r="G431" i="6" s="1"/>
  <c r="E430" i="6"/>
  <c r="G430" i="6" s="1"/>
  <c r="E429" i="6"/>
  <c r="G429" i="6" s="1"/>
  <c r="E428" i="6"/>
  <c r="G428" i="6" s="1"/>
  <c r="E427" i="6"/>
  <c r="G427" i="6" s="1"/>
  <c r="E426" i="6"/>
  <c r="G426" i="6" s="1"/>
  <c r="E425" i="6"/>
  <c r="G425" i="6" s="1"/>
  <c r="E424" i="6"/>
  <c r="G424" i="6" s="1"/>
  <c r="E423" i="6"/>
  <c r="G423" i="6" s="1"/>
  <c r="E422" i="6"/>
  <c r="G422" i="6" s="1"/>
  <c r="E421" i="6"/>
  <c r="G421" i="6" s="1"/>
  <c r="E420" i="6"/>
  <c r="G420" i="6" s="1"/>
  <c r="E419" i="6"/>
  <c r="G419" i="6" s="1"/>
  <c r="E418" i="6"/>
  <c r="G418" i="6" s="1"/>
  <c r="E417" i="6"/>
  <c r="G417" i="6" s="1"/>
  <c r="E416" i="6"/>
  <c r="G416" i="6" s="1"/>
  <c r="E415" i="6"/>
  <c r="G415" i="6" s="1"/>
  <c r="E414" i="6"/>
  <c r="G414" i="6" s="1"/>
  <c r="E413" i="6"/>
  <c r="G413" i="6" s="1"/>
  <c r="E412" i="6"/>
  <c r="G412" i="6" s="1"/>
  <c r="E411" i="6"/>
  <c r="G411" i="6" s="1"/>
  <c r="E410" i="6"/>
  <c r="G410" i="6" s="1"/>
  <c r="E409" i="6"/>
  <c r="G409" i="6" s="1"/>
  <c r="E408" i="6"/>
  <c r="G408" i="6" s="1"/>
  <c r="E407" i="6"/>
  <c r="G407" i="6" s="1"/>
  <c r="E406" i="6"/>
  <c r="G406" i="6" s="1"/>
  <c r="E405" i="6"/>
  <c r="G405" i="6" s="1"/>
  <c r="E404" i="6"/>
  <c r="G404" i="6" s="1"/>
  <c r="E403" i="6"/>
  <c r="G403" i="6" s="1"/>
  <c r="E402" i="6"/>
  <c r="G402" i="6" s="1"/>
  <c r="E401" i="6"/>
  <c r="G401" i="6" s="1"/>
  <c r="E400" i="6"/>
  <c r="G400" i="6" s="1"/>
  <c r="E399" i="6"/>
  <c r="G399" i="6" s="1"/>
  <c r="E398" i="6"/>
  <c r="G398" i="6" s="1"/>
  <c r="E397" i="6"/>
  <c r="G397" i="6" s="1"/>
  <c r="E396" i="6"/>
  <c r="G396" i="6" s="1"/>
  <c r="E395" i="6"/>
  <c r="G395" i="6" s="1"/>
  <c r="E394" i="6"/>
  <c r="G394" i="6" s="1"/>
  <c r="E393" i="6"/>
  <c r="G393" i="6" s="1"/>
  <c r="E392" i="6"/>
  <c r="G392" i="6" s="1"/>
  <c r="E391" i="6"/>
  <c r="G391" i="6" s="1"/>
  <c r="E390" i="6"/>
  <c r="G390" i="6" s="1"/>
  <c r="E389" i="6"/>
  <c r="G389" i="6" s="1"/>
  <c r="E388" i="6"/>
  <c r="G388" i="6" s="1"/>
  <c r="E387" i="6"/>
  <c r="G387" i="6" s="1"/>
  <c r="E386" i="6"/>
  <c r="G386" i="6" s="1"/>
  <c r="E385" i="6"/>
  <c r="G385" i="6" s="1"/>
  <c r="E384" i="6"/>
  <c r="G384" i="6" s="1"/>
  <c r="E383" i="6"/>
  <c r="G383" i="6" s="1"/>
  <c r="E382" i="6"/>
  <c r="G382" i="6" s="1"/>
  <c r="E381" i="6"/>
  <c r="G381" i="6" s="1"/>
  <c r="E380" i="6"/>
  <c r="G380" i="6" s="1"/>
  <c r="E379" i="6"/>
  <c r="G379" i="6" s="1"/>
  <c r="E378" i="6"/>
  <c r="G378" i="6" s="1"/>
  <c r="E377" i="6"/>
  <c r="G377" i="6" s="1"/>
  <c r="E376" i="6"/>
  <c r="G376" i="6" s="1"/>
  <c r="E375" i="6"/>
  <c r="G375" i="6" s="1"/>
  <c r="E374" i="6"/>
  <c r="G374" i="6" s="1"/>
  <c r="E373" i="6"/>
  <c r="G373" i="6" s="1"/>
  <c r="E372" i="6"/>
  <c r="G372" i="6" s="1"/>
  <c r="E371" i="6"/>
  <c r="G371" i="6" s="1"/>
  <c r="E370" i="6"/>
  <c r="G370" i="6" s="1"/>
  <c r="E369" i="6"/>
  <c r="G369" i="6" s="1"/>
  <c r="E368" i="6"/>
  <c r="G368" i="6" s="1"/>
  <c r="E367" i="6"/>
  <c r="G367" i="6" s="1"/>
  <c r="E366" i="6"/>
  <c r="G366" i="6" s="1"/>
  <c r="E365" i="6"/>
  <c r="G365" i="6" s="1"/>
  <c r="E364" i="6"/>
  <c r="G364" i="6" s="1"/>
  <c r="E363" i="6"/>
  <c r="G363" i="6" s="1"/>
  <c r="E362" i="6"/>
  <c r="G362" i="6" s="1"/>
  <c r="E361" i="6"/>
  <c r="G361" i="6" s="1"/>
  <c r="E360" i="6"/>
  <c r="G360" i="6" s="1"/>
  <c r="E359" i="6"/>
  <c r="G359" i="6" s="1"/>
  <c r="E358" i="6"/>
  <c r="G358" i="6" s="1"/>
  <c r="E357" i="6"/>
  <c r="G357" i="6" s="1"/>
  <c r="E356" i="6"/>
  <c r="G356" i="6" s="1"/>
  <c r="E355" i="6"/>
  <c r="G355" i="6" s="1"/>
  <c r="E354" i="6"/>
  <c r="G354" i="6" s="1"/>
  <c r="E353" i="6"/>
  <c r="G353" i="6" s="1"/>
  <c r="E352" i="6"/>
  <c r="G352" i="6" s="1"/>
  <c r="E351" i="6"/>
  <c r="G351" i="6" s="1"/>
  <c r="E350" i="6"/>
  <c r="G350" i="6" s="1"/>
  <c r="E349" i="6"/>
  <c r="G349" i="6" s="1"/>
  <c r="E348" i="6"/>
  <c r="G348" i="6" s="1"/>
  <c r="E347" i="6"/>
  <c r="G347" i="6" s="1"/>
  <c r="E346" i="6"/>
  <c r="G346" i="6" s="1"/>
  <c r="E345" i="6"/>
  <c r="G345" i="6" s="1"/>
  <c r="E344" i="6"/>
  <c r="G344" i="6" s="1"/>
  <c r="E343" i="6"/>
  <c r="G343" i="6" s="1"/>
  <c r="E342" i="6"/>
  <c r="G342" i="6" s="1"/>
  <c r="E341" i="6"/>
  <c r="G341" i="6" s="1"/>
  <c r="E340" i="6"/>
  <c r="G340" i="6" s="1"/>
  <c r="E339" i="6"/>
  <c r="G339" i="6" s="1"/>
  <c r="E338" i="6"/>
  <c r="G338" i="6" s="1"/>
  <c r="E337" i="6"/>
  <c r="G337" i="6" s="1"/>
  <c r="E336" i="6"/>
  <c r="G336" i="6" s="1"/>
  <c r="E335" i="6"/>
  <c r="G335" i="6" s="1"/>
  <c r="E334" i="6"/>
  <c r="G334" i="6" s="1"/>
  <c r="E333" i="6"/>
  <c r="G333" i="6" s="1"/>
  <c r="E332" i="6"/>
  <c r="G332" i="6" s="1"/>
  <c r="E331" i="6"/>
  <c r="G331" i="6" s="1"/>
  <c r="E330" i="6"/>
  <c r="G330" i="6" s="1"/>
  <c r="E329" i="6"/>
  <c r="G329" i="6" s="1"/>
  <c r="E328" i="6"/>
  <c r="G328" i="6" s="1"/>
  <c r="E327" i="6"/>
  <c r="G327" i="6" s="1"/>
  <c r="E326" i="6"/>
  <c r="G326" i="6" s="1"/>
  <c r="E325" i="6"/>
  <c r="G325" i="6" s="1"/>
  <c r="E324" i="6"/>
  <c r="G324" i="6" s="1"/>
  <c r="E323" i="6"/>
  <c r="G323" i="6" s="1"/>
  <c r="E322" i="6"/>
  <c r="G322" i="6" s="1"/>
  <c r="E321" i="6"/>
  <c r="G321" i="6" s="1"/>
  <c r="E320" i="6"/>
  <c r="G320" i="6" s="1"/>
  <c r="E319" i="6"/>
  <c r="G319" i="6" s="1"/>
  <c r="E318" i="6"/>
  <c r="G318" i="6" s="1"/>
  <c r="E317" i="6"/>
  <c r="G317" i="6" s="1"/>
  <c r="E316" i="6"/>
  <c r="G316" i="6" s="1"/>
  <c r="E315" i="6"/>
  <c r="G315" i="6" s="1"/>
  <c r="E314" i="6"/>
  <c r="G314" i="6" s="1"/>
  <c r="E313" i="6"/>
  <c r="G313" i="6" s="1"/>
  <c r="E312" i="6"/>
  <c r="G312" i="6" s="1"/>
  <c r="E311" i="6"/>
  <c r="G311" i="6" s="1"/>
  <c r="E310" i="6"/>
  <c r="G310" i="6" s="1"/>
  <c r="E309" i="6"/>
  <c r="G309" i="6" s="1"/>
  <c r="E308" i="6"/>
  <c r="G308" i="6" s="1"/>
  <c r="E307" i="6"/>
  <c r="G307" i="6" s="1"/>
  <c r="E306" i="6"/>
  <c r="G306" i="6" s="1"/>
  <c r="E305" i="6"/>
  <c r="G305" i="6" s="1"/>
  <c r="E304" i="6"/>
  <c r="G304" i="6" s="1"/>
  <c r="E303" i="6"/>
  <c r="G303" i="6" s="1"/>
  <c r="E302" i="6"/>
  <c r="G302" i="6" s="1"/>
  <c r="E301" i="6"/>
  <c r="G301" i="6" s="1"/>
  <c r="E300" i="6"/>
  <c r="G300" i="6" s="1"/>
  <c r="E299" i="6"/>
  <c r="G299" i="6" s="1"/>
  <c r="E298" i="6"/>
  <c r="G298" i="6" s="1"/>
  <c r="E297" i="6"/>
  <c r="G297" i="6" s="1"/>
  <c r="E296" i="6"/>
  <c r="G296" i="6" s="1"/>
  <c r="E295" i="6"/>
  <c r="G295" i="6" s="1"/>
  <c r="E294" i="6"/>
  <c r="G294" i="6" s="1"/>
  <c r="E293" i="6"/>
  <c r="G293" i="6" s="1"/>
  <c r="E292" i="6"/>
  <c r="G292" i="6" s="1"/>
  <c r="E291" i="6"/>
  <c r="G291" i="6" s="1"/>
  <c r="E290" i="6"/>
  <c r="G290" i="6" s="1"/>
  <c r="E289" i="6"/>
  <c r="G289" i="6" s="1"/>
  <c r="E288" i="6"/>
  <c r="G288" i="6" s="1"/>
  <c r="E287" i="6"/>
  <c r="G287" i="6" s="1"/>
  <c r="E286" i="6"/>
  <c r="G286" i="6" s="1"/>
  <c r="E285" i="6"/>
  <c r="G285" i="6" s="1"/>
  <c r="E284" i="6"/>
  <c r="G284" i="6" s="1"/>
  <c r="E283" i="6"/>
  <c r="G283" i="6" s="1"/>
  <c r="E282" i="6"/>
  <c r="G282" i="6" s="1"/>
  <c r="E281" i="6"/>
  <c r="G281" i="6" s="1"/>
  <c r="E280" i="6"/>
  <c r="G280" i="6" s="1"/>
  <c r="E279" i="6"/>
  <c r="G279" i="6" s="1"/>
  <c r="E278" i="6"/>
  <c r="G278" i="6" s="1"/>
  <c r="E277" i="6"/>
  <c r="G277" i="6" s="1"/>
  <c r="E276" i="6"/>
  <c r="G276" i="6" s="1"/>
  <c r="E275" i="6"/>
  <c r="G275" i="6" s="1"/>
  <c r="E274" i="6"/>
  <c r="G274" i="6" s="1"/>
  <c r="E273" i="6"/>
  <c r="G273" i="6" s="1"/>
  <c r="E272" i="6"/>
  <c r="G272" i="6" s="1"/>
  <c r="E271" i="6"/>
  <c r="G271" i="6" s="1"/>
  <c r="E270" i="6"/>
  <c r="G270" i="6" s="1"/>
  <c r="E269" i="6"/>
  <c r="G269" i="6" s="1"/>
  <c r="E268" i="6"/>
  <c r="G268" i="6" s="1"/>
  <c r="E267" i="6"/>
  <c r="G267" i="6" s="1"/>
  <c r="E266" i="6"/>
  <c r="G266" i="6" s="1"/>
  <c r="E265" i="6"/>
  <c r="G265" i="6" s="1"/>
  <c r="E264" i="6"/>
  <c r="G264" i="6" s="1"/>
  <c r="E263" i="6"/>
  <c r="G263" i="6" s="1"/>
  <c r="E262" i="6"/>
  <c r="G262" i="6" s="1"/>
  <c r="E261" i="6"/>
  <c r="G261" i="6" s="1"/>
  <c r="E260" i="6"/>
  <c r="G260" i="6" s="1"/>
  <c r="E259" i="6"/>
  <c r="G259" i="6" s="1"/>
  <c r="E258" i="6"/>
  <c r="G258" i="6" s="1"/>
  <c r="E257" i="6"/>
  <c r="G257" i="6" s="1"/>
  <c r="E256" i="6"/>
  <c r="G256" i="6" s="1"/>
  <c r="E255" i="6"/>
  <c r="G255" i="6" s="1"/>
  <c r="E254" i="6"/>
  <c r="G254" i="6" s="1"/>
  <c r="E253" i="6"/>
  <c r="G253" i="6" s="1"/>
  <c r="E252" i="6"/>
  <c r="G252" i="6" s="1"/>
  <c r="E251" i="6"/>
  <c r="G251" i="6" s="1"/>
  <c r="E250" i="6"/>
  <c r="G250" i="6" s="1"/>
  <c r="E249" i="6"/>
  <c r="G249" i="6" s="1"/>
  <c r="E248" i="6"/>
  <c r="G248" i="6" s="1"/>
  <c r="E247" i="6"/>
  <c r="G247" i="6" s="1"/>
  <c r="E246" i="6"/>
  <c r="G246" i="6" s="1"/>
  <c r="E245" i="6"/>
  <c r="G245" i="6" s="1"/>
  <c r="E244" i="6"/>
  <c r="G244" i="6" s="1"/>
  <c r="E243" i="6"/>
  <c r="G243" i="6" s="1"/>
  <c r="E242" i="6"/>
  <c r="G242" i="6" s="1"/>
  <c r="E241" i="6"/>
  <c r="G241" i="6" s="1"/>
  <c r="E240" i="6"/>
  <c r="G240" i="6" s="1"/>
  <c r="E239" i="6"/>
  <c r="G239" i="6" s="1"/>
  <c r="E238" i="6"/>
  <c r="G238" i="6" s="1"/>
  <c r="E237" i="6"/>
  <c r="G237" i="6" s="1"/>
  <c r="E236" i="6"/>
  <c r="G236" i="6" s="1"/>
  <c r="E235" i="6"/>
  <c r="G235" i="6" s="1"/>
  <c r="E234" i="6"/>
  <c r="G234" i="6" s="1"/>
  <c r="E233" i="6"/>
  <c r="G233" i="6" s="1"/>
  <c r="E232" i="6"/>
  <c r="G232" i="6" s="1"/>
  <c r="E231" i="6"/>
  <c r="G231" i="6" s="1"/>
  <c r="E230" i="6"/>
  <c r="G230" i="6" s="1"/>
  <c r="E229" i="6"/>
  <c r="G229" i="6" s="1"/>
  <c r="E228" i="6"/>
  <c r="G228" i="6" s="1"/>
  <c r="E227" i="6"/>
  <c r="G227" i="6" s="1"/>
  <c r="E226" i="6"/>
  <c r="G226" i="6" s="1"/>
  <c r="E225" i="6"/>
  <c r="G225" i="6" s="1"/>
  <c r="E224" i="6"/>
  <c r="G224" i="6" s="1"/>
  <c r="E223" i="6"/>
  <c r="G223" i="6" s="1"/>
  <c r="E222" i="6"/>
  <c r="G222" i="6" s="1"/>
  <c r="E221" i="6"/>
  <c r="G221" i="6" s="1"/>
  <c r="E220" i="6"/>
  <c r="G220" i="6" s="1"/>
  <c r="E219" i="6"/>
  <c r="G219" i="6" s="1"/>
  <c r="E218" i="6"/>
  <c r="G218" i="6" s="1"/>
  <c r="E217" i="6"/>
  <c r="G217" i="6" s="1"/>
  <c r="E216" i="6"/>
  <c r="G216" i="6" s="1"/>
  <c r="E215" i="6"/>
  <c r="G215" i="6" s="1"/>
  <c r="E214" i="6"/>
  <c r="G214" i="6" s="1"/>
  <c r="E213" i="6"/>
  <c r="G213" i="6" s="1"/>
  <c r="E212" i="6"/>
  <c r="G212" i="6" s="1"/>
  <c r="E211" i="6"/>
  <c r="G211" i="6" s="1"/>
  <c r="E210" i="6"/>
  <c r="G210" i="6" s="1"/>
  <c r="E209" i="6"/>
  <c r="G209" i="6" s="1"/>
  <c r="E208" i="6"/>
  <c r="G208" i="6" s="1"/>
  <c r="E207" i="6"/>
  <c r="G207" i="6" s="1"/>
  <c r="E206" i="6"/>
  <c r="G206" i="6" s="1"/>
  <c r="E205" i="6"/>
  <c r="G205" i="6" s="1"/>
  <c r="E204" i="6"/>
  <c r="G204" i="6" s="1"/>
  <c r="E203" i="6"/>
  <c r="G203" i="6" s="1"/>
  <c r="E202" i="6"/>
  <c r="G202" i="6" s="1"/>
  <c r="E201" i="6"/>
  <c r="G201" i="6" s="1"/>
  <c r="E200" i="6"/>
  <c r="G200" i="6" s="1"/>
  <c r="E199" i="6"/>
  <c r="G199" i="6" s="1"/>
  <c r="E198" i="6"/>
  <c r="G198" i="6" s="1"/>
  <c r="E197" i="6"/>
  <c r="G197" i="6" s="1"/>
  <c r="E196" i="6"/>
  <c r="G196" i="6" s="1"/>
  <c r="E195" i="6"/>
  <c r="G195" i="6" s="1"/>
  <c r="E194" i="6"/>
  <c r="G194" i="6" s="1"/>
  <c r="E193" i="6"/>
  <c r="G193" i="6" s="1"/>
  <c r="E192" i="6"/>
  <c r="G192" i="6" s="1"/>
  <c r="E191" i="6"/>
  <c r="G191" i="6" s="1"/>
  <c r="E190" i="6"/>
  <c r="G190" i="6" s="1"/>
  <c r="E189" i="6"/>
  <c r="G189" i="6" s="1"/>
  <c r="E188" i="6"/>
  <c r="G188" i="6" s="1"/>
  <c r="E187" i="6"/>
  <c r="G187" i="6" s="1"/>
  <c r="E186" i="6"/>
  <c r="G186" i="6" s="1"/>
  <c r="E185" i="6"/>
  <c r="G185" i="6" s="1"/>
  <c r="E184" i="6"/>
  <c r="G184" i="6" s="1"/>
  <c r="E183" i="6"/>
  <c r="G183" i="6" s="1"/>
  <c r="E182" i="6"/>
  <c r="G182" i="6" s="1"/>
  <c r="E181" i="6"/>
  <c r="G181" i="6" s="1"/>
  <c r="E180" i="6"/>
  <c r="G180" i="6" s="1"/>
  <c r="E179" i="6"/>
  <c r="G179" i="6" s="1"/>
  <c r="E178" i="6"/>
  <c r="G178" i="6" s="1"/>
  <c r="E177" i="6"/>
  <c r="G177" i="6" s="1"/>
  <c r="E176" i="6"/>
  <c r="G176" i="6" s="1"/>
  <c r="E175" i="6"/>
  <c r="G175" i="6" s="1"/>
  <c r="E174" i="6"/>
  <c r="G174" i="6" s="1"/>
  <c r="E173" i="6"/>
  <c r="G173" i="6" s="1"/>
  <c r="E172" i="6"/>
  <c r="G172" i="6" s="1"/>
  <c r="E171" i="6"/>
  <c r="G171" i="6" s="1"/>
  <c r="E170" i="6"/>
  <c r="G170" i="6" s="1"/>
  <c r="E169" i="6"/>
  <c r="G169" i="6" s="1"/>
  <c r="E168" i="6"/>
  <c r="G168" i="6" s="1"/>
  <c r="E167" i="6"/>
  <c r="G167" i="6" s="1"/>
  <c r="E166" i="6"/>
  <c r="G166" i="6" s="1"/>
  <c r="E165" i="6"/>
  <c r="G165" i="6" s="1"/>
  <c r="E164" i="6"/>
  <c r="G164" i="6" s="1"/>
  <c r="E163" i="6"/>
  <c r="G163" i="6" s="1"/>
  <c r="E162" i="6"/>
  <c r="G162" i="6" s="1"/>
  <c r="E161" i="6"/>
  <c r="G161" i="6" s="1"/>
  <c r="E160" i="6"/>
  <c r="G160" i="6" s="1"/>
  <c r="E159" i="6"/>
  <c r="G159" i="6" s="1"/>
  <c r="E158" i="6"/>
  <c r="G158" i="6" s="1"/>
  <c r="E157" i="6"/>
  <c r="G157" i="6" s="1"/>
  <c r="E156" i="6"/>
  <c r="G156" i="6" s="1"/>
  <c r="E155" i="6"/>
  <c r="G155" i="6" s="1"/>
  <c r="E154" i="6"/>
  <c r="G154" i="6" s="1"/>
  <c r="E153" i="6"/>
  <c r="G153" i="6" s="1"/>
  <c r="E152" i="6"/>
  <c r="G152" i="6" s="1"/>
  <c r="E151" i="6"/>
  <c r="G151" i="6" s="1"/>
  <c r="E150" i="6"/>
  <c r="G150" i="6" s="1"/>
  <c r="E149" i="6"/>
  <c r="G149" i="6" s="1"/>
  <c r="E148" i="6"/>
  <c r="G148" i="6" s="1"/>
  <c r="E147" i="6"/>
  <c r="G147" i="6" s="1"/>
  <c r="E146" i="6"/>
  <c r="G146" i="6" s="1"/>
  <c r="E145" i="6"/>
  <c r="G145" i="6" s="1"/>
  <c r="E144" i="6"/>
  <c r="G144" i="6" s="1"/>
  <c r="E143" i="6"/>
  <c r="G143" i="6" s="1"/>
  <c r="E142" i="6"/>
  <c r="G142" i="6" s="1"/>
  <c r="E141" i="6"/>
  <c r="G141" i="6" s="1"/>
  <c r="E140" i="6"/>
  <c r="G140" i="6" s="1"/>
  <c r="E139" i="6"/>
  <c r="G139" i="6" s="1"/>
  <c r="E138" i="6"/>
  <c r="G138" i="6" s="1"/>
  <c r="E137" i="6"/>
  <c r="G137" i="6" s="1"/>
  <c r="E136" i="6"/>
  <c r="G136" i="6" s="1"/>
  <c r="E135" i="6"/>
  <c r="G135" i="6" s="1"/>
  <c r="E134" i="6"/>
  <c r="G134" i="6" s="1"/>
  <c r="E133" i="6"/>
  <c r="G133" i="6" s="1"/>
  <c r="E132" i="6"/>
  <c r="G132" i="6" s="1"/>
  <c r="E131" i="6"/>
  <c r="G131" i="6" s="1"/>
  <c r="E130" i="6"/>
  <c r="G130" i="6" s="1"/>
  <c r="E129" i="6"/>
  <c r="G129" i="6" s="1"/>
  <c r="E128" i="6"/>
  <c r="G128" i="6" s="1"/>
  <c r="E127" i="6"/>
  <c r="G127" i="6" s="1"/>
  <c r="E126" i="6"/>
  <c r="G126" i="6" s="1"/>
  <c r="E125" i="6"/>
  <c r="G125" i="6" s="1"/>
  <c r="E124" i="6"/>
  <c r="G124" i="6" s="1"/>
  <c r="E123" i="6"/>
  <c r="G123" i="6" s="1"/>
  <c r="E122" i="6"/>
  <c r="G122" i="6" s="1"/>
  <c r="E121" i="6"/>
  <c r="G121" i="6" s="1"/>
  <c r="E120" i="6"/>
  <c r="G120" i="6" s="1"/>
  <c r="E119" i="6"/>
  <c r="G119" i="6" s="1"/>
  <c r="E118" i="6"/>
  <c r="G118" i="6" s="1"/>
  <c r="E117" i="6"/>
  <c r="G117" i="6" s="1"/>
  <c r="E116" i="6"/>
  <c r="G116" i="6" s="1"/>
  <c r="E115" i="6"/>
  <c r="G115" i="6" s="1"/>
  <c r="E114" i="6"/>
  <c r="G114" i="6" s="1"/>
  <c r="E113" i="6"/>
  <c r="G113" i="6" s="1"/>
  <c r="E112" i="6"/>
  <c r="G112" i="6" s="1"/>
  <c r="E111" i="6"/>
  <c r="G111" i="6" s="1"/>
  <c r="E110" i="6"/>
  <c r="G110" i="6" s="1"/>
  <c r="E109" i="6"/>
  <c r="G109" i="6" s="1"/>
  <c r="E108" i="6"/>
  <c r="G108" i="6" s="1"/>
  <c r="E107" i="6"/>
  <c r="G107" i="6" s="1"/>
  <c r="E106" i="6"/>
  <c r="G106" i="6" s="1"/>
  <c r="E105" i="6"/>
  <c r="G105" i="6" s="1"/>
  <c r="E104" i="6"/>
  <c r="G104" i="6" s="1"/>
  <c r="E103" i="6"/>
  <c r="G103" i="6" s="1"/>
  <c r="E102" i="6"/>
  <c r="G102" i="6" s="1"/>
  <c r="E101" i="6"/>
  <c r="G101" i="6" s="1"/>
  <c r="E100" i="6"/>
  <c r="G100" i="6" s="1"/>
  <c r="E99" i="6"/>
  <c r="G99" i="6" s="1"/>
  <c r="E98" i="6"/>
  <c r="G98" i="6" s="1"/>
  <c r="E97" i="6"/>
  <c r="G97" i="6" s="1"/>
  <c r="E96" i="6"/>
  <c r="G96" i="6" s="1"/>
  <c r="E95" i="6"/>
  <c r="G95" i="6" s="1"/>
  <c r="E94" i="6"/>
  <c r="G94" i="6" s="1"/>
  <c r="E93" i="6"/>
  <c r="G93" i="6" s="1"/>
  <c r="E92" i="6"/>
  <c r="G92" i="6" s="1"/>
  <c r="E91" i="6"/>
  <c r="G91" i="6" s="1"/>
  <c r="E90" i="6"/>
  <c r="G90" i="6" s="1"/>
  <c r="E89" i="6"/>
  <c r="G89" i="6" s="1"/>
  <c r="E88" i="6"/>
  <c r="G88" i="6" s="1"/>
  <c r="E87" i="6"/>
  <c r="G87" i="6" s="1"/>
  <c r="E86" i="6"/>
  <c r="G86" i="6" s="1"/>
  <c r="E85" i="6"/>
  <c r="G85" i="6" s="1"/>
  <c r="E84" i="6"/>
  <c r="G84" i="6" s="1"/>
  <c r="E83" i="6"/>
  <c r="G83" i="6" s="1"/>
  <c r="E82" i="6"/>
  <c r="G82" i="6" s="1"/>
  <c r="E81" i="6"/>
  <c r="G81" i="6" s="1"/>
  <c r="E80" i="6"/>
  <c r="G80" i="6" s="1"/>
  <c r="E79" i="6"/>
  <c r="G79" i="6" s="1"/>
  <c r="E78" i="6"/>
  <c r="G78" i="6" s="1"/>
  <c r="E77" i="6"/>
  <c r="G77" i="6" s="1"/>
  <c r="E76" i="6"/>
  <c r="G76" i="6" s="1"/>
  <c r="E75" i="6"/>
  <c r="G75" i="6" s="1"/>
  <c r="E74" i="6"/>
  <c r="G74" i="6" s="1"/>
  <c r="E73" i="6"/>
  <c r="G73" i="6" s="1"/>
  <c r="E72" i="6"/>
  <c r="G72" i="6" s="1"/>
  <c r="E71" i="6"/>
  <c r="G71" i="6" s="1"/>
  <c r="E70" i="6"/>
  <c r="G70" i="6" s="1"/>
  <c r="E69" i="6"/>
  <c r="G69" i="6" s="1"/>
  <c r="E68" i="6"/>
  <c r="G68" i="6" s="1"/>
  <c r="E67" i="6"/>
  <c r="G67" i="6" s="1"/>
  <c r="E66" i="6"/>
  <c r="G66" i="6" s="1"/>
  <c r="E65" i="6"/>
  <c r="G65" i="6" s="1"/>
  <c r="E64" i="6"/>
  <c r="G64" i="6" s="1"/>
  <c r="E63" i="6"/>
  <c r="G63" i="6" s="1"/>
  <c r="E62" i="6"/>
  <c r="G62" i="6" s="1"/>
  <c r="E61" i="6"/>
  <c r="G61" i="6" s="1"/>
  <c r="E60" i="6"/>
  <c r="G60" i="6" s="1"/>
  <c r="E59" i="6"/>
  <c r="G59" i="6" s="1"/>
  <c r="E58" i="6"/>
  <c r="G58" i="6" s="1"/>
  <c r="E57" i="6"/>
  <c r="G57" i="6" s="1"/>
  <c r="E56" i="6"/>
  <c r="G56" i="6" s="1"/>
  <c r="E55" i="6"/>
  <c r="G55" i="6" s="1"/>
  <c r="E54" i="6"/>
  <c r="G54" i="6" s="1"/>
  <c r="E53" i="6"/>
  <c r="G53" i="6" s="1"/>
  <c r="E52" i="6"/>
  <c r="G52" i="6" s="1"/>
  <c r="E51" i="6"/>
  <c r="G51" i="6" s="1"/>
  <c r="E50" i="6"/>
  <c r="G50" i="6" s="1"/>
  <c r="E49" i="6"/>
  <c r="G49" i="6" s="1"/>
  <c r="E48" i="6"/>
  <c r="G48" i="6" s="1"/>
  <c r="E47" i="6"/>
  <c r="G47" i="6" s="1"/>
  <c r="E46" i="6"/>
  <c r="G46" i="6" s="1"/>
  <c r="E45" i="6"/>
  <c r="G45" i="6" s="1"/>
  <c r="E44" i="6"/>
  <c r="G44" i="6" s="1"/>
  <c r="E43" i="6"/>
  <c r="G43" i="6" s="1"/>
  <c r="E42" i="6"/>
  <c r="G42" i="6" s="1"/>
  <c r="E41" i="6"/>
  <c r="G41" i="6" s="1"/>
  <c r="E40" i="6"/>
  <c r="G40" i="6" s="1"/>
  <c r="E39" i="6"/>
  <c r="G39" i="6" s="1"/>
  <c r="E38" i="6"/>
  <c r="G38" i="6" s="1"/>
  <c r="E37" i="6"/>
  <c r="G37" i="6" s="1"/>
  <c r="E36" i="6"/>
  <c r="G36" i="6" s="1"/>
  <c r="E35" i="6"/>
  <c r="G35" i="6" s="1"/>
  <c r="E34" i="6"/>
  <c r="G34" i="6" s="1"/>
  <c r="E33" i="6"/>
  <c r="G33" i="6" s="1"/>
  <c r="E32" i="6"/>
  <c r="G32" i="6" s="1"/>
  <c r="E31" i="6"/>
  <c r="G31" i="6" s="1"/>
  <c r="E30" i="6"/>
  <c r="G30" i="6" s="1"/>
  <c r="E29" i="6"/>
  <c r="G29" i="6" s="1"/>
  <c r="E28" i="6"/>
  <c r="G28" i="6" s="1"/>
  <c r="E27" i="6"/>
  <c r="G27" i="6" s="1"/>
  <c r="E26" i="6"/>
  <c r="G26" i="6" s="1"/>
  <c r="E25" i="6"/>
  <c r="G25" i="6" s="1"/>
  <c r="E24" i="6"/>
  <c r="G24" i="6" s="1"/>
  <c r="E23" i="6"/>
  <c r="G23" i="6" s="1"/>
  <c r="E22" i="6"/>
  <c r="G22" i="6" s="1"/>
  <c r="E21" i="6"/>
  <c r="G21" i="6" s="1"/>
  <c r="E20" i="6"/>
  <c r="G20" i="6" s="1"/>
  <c r="E19" i="6"/>
  <c r="G19" i="6" s="1"/>
  <c r="E18" i="6"/>
  <c r="G18" i="6" s="1"/>
  <c r="E17" i="6"/>
  <c r="G17" i="6" s="1"/>
  <c r="E16" i="6"/>
  <c r="G16" i="6" s="1"/>
  <c r="E15" i="6"/>
  <c r="G15" i="6" s="1"/>
  <c r="E14" i="6"/>
  <c r="G14" i="6" s="1"/>
  <c r="E13" i="6"/>
  <c r="G13" i="6" s="1"/>
  <c r="E12" i="6"/>
  <c r="G12" i="6" s="1"/>
  <c r="E11" i="6"/>
  <c r="G11" i="6" s="1"/>
  <c r="E10" i="6"/>
  <c r="G10" i="6" s="1"/>
  <c r="E9" i="6"/>
  <c r="G9" i="6" s="1"/>
  <c r="E8" i="6"/>
  <c r="G8" i="6" s="1"/>
  <c r="E7" i="6"/>
  <c r="G7" i="6" s="1"/>
  <c r="E6" i="6"/>
  <c r="G6" i="6" s="1"/>
  <c r="E5" i="6"/>
  <c r="G5" i="6" s="1"/>
  <c r="E4" i="6"/>
  <c r="G4" i="6" s="1"/>
  <c r="E3" i="6"/>
  <c r="G3" i="6" s="1"/>
  <c r="N61" i="3" l="1"/>
  <c r="L61" i="3"/>
  <c r="M61" i="3"/>
  <c r="O61" i="3"/>
  <c r="O450" i="6"/>
  <c r="N450" i="6"/>
  <c r="M450" i="6"/>
  <c r="L450" i="6"/>
  <c r="D44" i="3"/>
  <c r="D43" i="3"/>
  <c r="H5" i="5" l="1"/>
  <c r="B75" i="7"/>
  <c r="H75" i="7" s="1"/>
  <c r="B73" i="7"/>
  <c r="H81" i="7"/>
  <c r="E81" i="7"/>
  <c r="K81" i="7" s="1"/>
  <c r="D81" i="7"/>
  <c r="J81" i="7" s="1"/>
  <c r="C81" i="7"/>
  <c r="I81" i="7" s="1"/>
  <c r="H80" i="7"/>
  <c r="E80" i="7"/>
  <c r="K80" i="7" s="1"/>
  <c r="D80" i="7"/>
  <c r="J80" i="7" s="1"/>
  <c r="C80" i="7"/>
  <c r="I80" i="7" s="1"/>
  <c r="H79" i="7"/>
  <c r="E79" i="7"/>
  <c r="K79" i="7" s="1"/>
  <c r="D79" i="7"/>
  <c r="J79" i="7" s="1"/>
  <c r="C79" i="7"/>
  <c r="I79" i="7" s="1"/>
  <c r="H78" i="7"/>
  <c r="E78" i="7"/>
  <c r="K78" i="7" s="1"/>
  <c r="D78" i="7"/>
  <c r="J78" i="7" s="1"/>
  <c r="C78" i="7"/>
  <c r="I78" i="7" s="1"/>
  <c r="D8" i="5"/>
  <c r="D7" i="5"/>
  <c r="H69" i="7"/>
  <c r="E69" i="7"/>
  <c r="K69" i="7" s="1"/>
  <c r="D69" i="7"/>
  <c r="J69" i="7" s="1"/>
  <c r="C69" i="7"/>
  <c r="I69" i="7" s="1"/>
  <c r="H68" i="7"/>
  <c r="E68" i="7"/>
  <c r="K68" i="7" s="1"/>
  <c r="D68" i="7"/>
  <c r="J68" i="7" s="1"/>
  <c r="C68" i="7"/>
  <c r="I68" i="7" s="1"/>
  <c r="H67" i="7"/>
  <c r="E67" i="7"/>
  <c r="K67" i="7" s="1"/>
  <c r="D67" i="7"/>
  <c r="J67" i="7" s="1"/>
  <c r="C67" i="7"/>
  <c r="I67" i="7" s="1"/>
  <c r="H66" i="7"/>
  <c r="E66" i="7"/>
  <c r="K66" i="7" s="1"/>
  <c r="D66" i="7"/>
  <c r="J66" i="7" s="1"/>
  <c r="C66" i="7"/>
  <c r="I66" i="7" s="1"/>
  <c r="H57" i="7"/>
  <c r="E57" i="7"/>
  <c r="K57" i="7" s="1"/>
  <c r="D57" i="7"/>
  <c r="J57" i="7" s="1"/>
  <c r="C57" i="7"/>
  <c r="I57" i="7" s="1"/>
  <c r="H55" i="7"/>
  <c r="E55" i="7"/>
  <c r="K55" i="7" s="1"/>
  <c r="D55" i="7"/>
  <c r="J55" i="7" s="1"/>
  <c r="C55" i="7"/>
  <c r="I55" i="7" s="1"/>
  <c r="H54" i="7"/>
  <c r="E54" i="7"/>
  <c r="K54" i="7" s="1"/>
  <c r="D54" i="7"/>
  <c r="J54" i="7" s="1"/>
  <c r="C54" i="7"/>
  <c r="I54" i="7" s="1"/>
  <c r="H14" i="7"/>
  <c r="J15" i="7"/>
  <c r="I15" i="7"/>
  <c r="H15" i="7"/>
  <c r="G15" i="7"/>
  <c r="J14" i="7"/>
  <c r="I14" i="7"/>
  <c r="G14" i="7"/>
  <c r="J13" i="7"/>
  <c r="H13" i="7"/>
  <c r="G13" i="7"/>
  <c r="E75" i="7"/>
  <c r="K75" i="7" s="1"/>
  <c r="H74" i="7"/>
  <c r="E74" i="7"/>
  <c r="K74" i="7" s="1"/>
  <c r="D74" i="7"/>
  <c r="J74" i="7" s="1"/>
  <c r="C74" i="7"/>
  <c r="I74" i="7" s="1"/>
  <c r="H73" i="7"/>
  <c r="E73" i="7"/>
  <c r="K73" i="7" s="1"/>
  <c r="D73" i="7"/>
  <c r="J73" i="7" s="1"/>
  <c r="C73" i="7"/>
  <c r="I73" i="7" s="1"/>
  <c r="H72" i="7"/>
  <c r="E72" i="7"/>
  <c r="K72" i="7" s="1"/>
  <c r="D72" i="7"/>
  <c r="J72" i="7" s="1"/>
  <c r="C72" i="7"/>
  <c r="I72" i="7" s="1"/>
  <c r="E63" i="7"/>
  <c r="K63" i="7" s="1"/>
  <c r="E62" i="7"/>
  <c r="K62" i="7" s="1"/>
  <c r="E61" i="7"/>
  <c r="K61" i="7" s="1"/>
  <c r="E60" i="7"/>
  <c r="K60" i="7" s="1"/>
  <c r="D63" i="7"/>
  <c r="D62" i="7"/>
  <c r="J62" i="7" s="1"/>
  <c r="D61" i="7"/>
  <c r="J61" i="7" s="1"/>
  <c r="D60" i="7"/>
  <c r="H62" i="7"/>
  <c r="C63" i="7"/>
  <c r="C62" i="7"/>
  <c r="I62" i="7" s="1"/>
  <c r="C61" i="7"/>
  <c r="I61" i="7" s="1"/>
  <c r="H63" i="7"/>
  <c r="J63" i="7"/>
  <c r="I63" i="7"/>
  <c r="H61" i="7"/>
  <c r="H60" i="7"/>
  <c r="J60" i="7"/>
  <c r="C60" i="7"/>
  <c r="I60" i="7" s="1"/>
  <c r="E51" i="7"/>
  <c r="K51" i="7" s="1"/>
  <c r="E49" i="7"/>
  <c r="K49" i="7" s="1"/>
  <c r="E48" i="7"/>
  <c r="K48" i="7" s="1"/>
  <c r="D51" i="7"/>
  <c r="D49" i="7"/>
  <c r="D48" i="7"/>
  <c r="J48" i="7" s="1"/>
  <c r="C51" i="7"/>
  <c r="I51" i="7" s="1"/>
  <c r="J51" i="7"/>
  <c r="H51" i="7"/>
  <c r="J49" i="7"/>
  <c r="H49" i="7"/>
  <c r="H48" i="7"/>
  <c r="C49" i="7"/>
  <c r="C48" i="7"/>
  <c r="I48" i="7" s="1"/>
  <c r="C75" i="7" l="1"/>
  <c r="I75" i="7" s="1"/>
  <c r="D75" i="7"/>
  <c r="J75" i="7" s="1"/>
  <c r="I49" i="7"/>
  <c r="E4" i="5"/>
  <c r="D4" i="5"/>
  <c r="G9" i="5"/>
  <c r="F9" i="5"/>
  <c r="E9" i="5"/>
  <c r="D9" i="5"/>
  <c r="G6" i="5"/>
  <c r="F6" i="5"/>
  <c r="E6" i="5"/>
  <c r="D6" i="5"/>
  <c r="G11" i="5"/>
  <c r="F11" i="5"/>
  <c r="E11" i="5"/>
  <c r="D11" i="5"/>
  <c r="G10" i="5"/>
  <c r="F10" i="5"/>
  <c r="E10" i="5"/>
  <c r="D10" i="5"/>
  <c r="G8" i="5"/>
  <c r="F8" i="5"/>
  <c r="E8" i="5"/>
  <c r="J8" i="5" s="1"/>
  <c r="G7" i="5"/>
  <c r="F7" i="5"/>
  <c r="E7" i="5"/>
  <c r="G5" i="5"/>
  <c r="F5" i="5"/>
  <c r="E5" i="5"/>
  <c r="D5" i="5"/>
  <c r="G4" i="5"/>
  <c r="F4" i="5"/>
  <c r="G3" i="5"/>
  <c r="F3" i="5"/>
  <c r="E3" i="5"/>
  <c r="D3" i="5"/>
  <c r="A5" i="11"/>
  <c r="A4" i="11"/>
  <c r="A3" i="11"/>
  <c r="E27" i="7"/>
  <c r="D27" i="7"/>
  <c r="C27" i="7"/>
  <c r="B27" i="7"/>
  <c r="J11" i="7"/>
  <c r="I11" i="7"/>
  <c r="H11" i="7"/>
  <c r="G11" i="7"/>
  <c r="J8" i="7"/>
  <c r="D39" i="7" s="1"/>
  <c r="I8" i="7"/>
  <c r="D38" i="7" s="1"/>
  <c r="H8" i="7"/>
  <c r="D37" i="7" s="1"/>
  <c r="G8" i="7"/>
  <c r="D36" i="7" s="1"/>
  <c r="J5" i="7"/>
  <c r="D33" i="7" s="1"/>
  <c r="I5" i="7"/>
  <c r="D32" i="7" s="1"/>
  <c r="H5" i="7"/>
  <c r="D31" i="7" s="1"/>
  <c r="G5" i="7"/>
  <c r="D30" i="7" s="1"/>
  <c r="I4" i="7"/>
  <c r="D26" i="7" s="1"/>
  <c r="H4" i="7"/>
  <c r="D25" i="7" s="1"/>
  <c r="G4" i="7"/>
  <c r="D24" i="7" s="1"/>
  <c r="J3" i="7"/>
  <c r="D21" i="7" s="1"/>
  <c r="I3" i="7"/>
  <c r="D20" i="7" s="1"/>
  <c r="H3" i="7"/>
  <c r="D19" i="7" s="1"/>
  <c r="G3" i="7"/>
  <c r="D18" i="7" s="1"/>
  <c r="U88" i="4"/>
  <c r="U86" i="4"/>
  <c r="U83" i="4"/>
  <c r="U82" i="4"/>
  <c r="U81" i="4"/>
  <c r="U80" i="4"/>
  <c r="U77" i="4"/>
  <c r="U73" i="4"/>
  <c r="U69" i="4"/>
  <c r="U68" i="4"/>
  <c r="U67" i="4"/>
  <c r="U64" i="4"/>
  <c r="U63" i="4"/>
  <c r="U62" i="4"/>
  <c r="U61" i="4"/>
  <c r="U54" i="4"/>
  <c r="U53" i="4"/>
  <c r="U40" i="4"/>
  <c r="U36" i="4"/>
  <c r="U27" i="4"/>
  <c r="U25" i="4"/>
  <c r="U23" i="4"/>
  <c r="U22" i="4"/>
  <c r="U20" i="4"/>
  <c r="U19" i="4"/>
  <c r="U16" i="4"/>
  <c r="U15" i="4"/>
  <c r="U13" i="4"/>
  <c r="U8" i="4"/>
  <c r="U7" i="4"/>
  <c r="U6" i="4"/>
  <c r="U5" i="4"/>
  <c r="I477" i="4"/>
  <c r="G477" i="4" s="1"/>
  <c r="I476" i="4"/>
  <c r="G476" i="4" s="1"/>
  <c r="I475" i="4"/>
  <c r="G475" i="4" s="1"/>
  <c r="I474" i="4"/>
  <c r="G474" i="4" s="1"/>
  <c r="I473" i="4"/>
  <c r="I472" i="4"/>
  <c r="I471" i="4"/>
  <c r="I470" i="4"/>
  <c r="G470" i="4" s="1"/>
  <c r="I469" i="4"/>
  <c r="I468" i="4"/>
  <c r="I467" i="4"/>
  <c r="I466" i="4"/>
  <c r="I465" i="4"/>
  <c r="I464" i="4"/>
  <c r="I463" i="4"/>
  <c r="I462" i="4"/>
  <c r="G462" i="4" s="1"/>
  <c r="I461" i="4"/>
  <c r="I460" i="4"/>
  <c r="I459" i="4"/>
  <c r="I458" i="4"/>
  <c r="I457" i="4"/>
  <c r="G457" i="4" s="1"/>
  <c r="I456" i="4"/>
  <c r="I455" i="4"/>
  <c r="G455" i="4" s="1"/>
  <c r="I454" i="4"/>
  <c r="G454" i="4" s="1"/>
  <c r="I453" i="4"/>
  <c r="G453" i="4" s="1"/>
  <c r="I452" i="4"/>
  <c r="I451" i="4"/>
  <c r="G451" i="4" s="1"/>
  <c r="I450" i="4"/>
  <c r="I449" i="4"/>
  <c r="G449" i="4" s="1"/>
  <c r="I448" i="4"/>
  <c r="G448" i="4" s="1"/>
  <c r="I447" i="4"/>
  <c r="G447" i="4" s="1"/>
  <c r="I446" i="4"/>
  <c r="G446" i="4" s="1"/>
  <c r="I445" i="4"/>
  <c r="G445" i="4" s="1"/>
  <c r="I444" i="4"/>
  <c r="I443" i="4"/>
  <c r="G443" i="4" s="1"/>
  <c r="I442" i="4"/>
  <c r="I441" i="4"/>
  <c r="G441" i="4" s="1"/>
  <c r="I440" i="4"/>
  <c r="G440" i="4" s="1"/>
  <c r="I439" i="4"/>
  <c r="G439" i="4" s="1"/>
  <c r="I438" i="4"/>
  <c r="G438" i="4" s="1"/>
  <c r="I437" i="4"/>
  <c r="I436" i="4"/>
  <c r="G436" i="4" s="1"/>
  <c r="I435" i="4"/>
  <c r="G435" i="4" s="1"/>
  <c r="I434" i="4"/>
  <c r="G434" i="4" s="1"/>
  <c r="I433" i="4"/>
  <c r="I432" i="4"/>
  <c r="G432" i="4" s="1"/>
  <c r="I431" i="4"/>
  <c r="G431" i="4" s="1"/>
  <c r="I430" i="4"/>
  <c r="I429" i="4"/>
  <c r="I428" i="4"/>
  <c r="I427" i="4"/>
  <c r="I426" i="4"/>
  <c r="I425" i="4"/>
  <c r="I424" i="4"/>
  <c r="I423" i="4"/>
  <c r="I422" i="4"/>
  <c r="I421" i="4"/>
  <c r="I420" i="4"/>
  <c r="G420" i="4" s="1"/>
  <c r="I419" i="4"/>
  <c r="G419" i="4" s="1"/>
  <c r="I418" i="4"/>
  <c r="I417" i="4"/>
  <c r="G417" i="4" s="1"/>
  <c r="I416" i="4"/>
  <c r="I415" i="4"/>
  <c r="I414" i="4"/>
  <c r="I413" i="4"/>
  <c r="G413" i="4" s="1"/>
  <c r="I412" i="4"/>
  <c r="G412" i="4" s="1"/>
  <c r="I411" i="4"/>
  <c r="G411" i="4" s="1"/>
  <c r="I410" i="4"/>
  <c r="G410" i="4" s="1"/>
  <c r="I409" i="4"/>
  <c r="G409" i="4" s="1"/>
  <c r="I408" i="4"/>
  <c r="I407" i="4"/>
  <c r="G407" i="4" s="1"/>
  <c r="I406" i="4"/>
  <c r="G406" i="4" s="1"/>
  <c r="I405" i="4"/>
  <c r="I404" i="4"/>
  <c r="I403" i="4"/>
  <c r="G403" i="4" s="1"/>
  <c r="I402" i="4"/>
  <c r="I401" i="4"/>
  <c r="I400" i="4"/>
  <c r="I399" i="4"/>
  <c r="I398" i="4"/>
  <c r="G398" i="4" s="1"/>
  <c r="I397" i="4"/>
  <c r="G397" i="4" s="1"/>
  <c r="I396" i="4"/>
  <c r="G396" i="4" s="1"/>
  <c r="I395" i="4"/>
  <c r="G395" i="4" s="1"/>
  <c r="I394" i="4"/>
  <c r="G394" i="4" s="1"/>
  <c r="I393" i="4"/>
  <c r="G393" i="4" s="1"/>
  <c r="I392" i="4"/>
  <c r="G392" i="4" s="1"/>
  <c r="I391" i="4"/>
  <c r="G391" i="4" s="1"/>
  <c r="I390" i="4"/>
  <c r="G390" i="4" s="1"/>
  <c r="I389" i="4"/>
  <c r="I388" i="4"/>
  <c r="G388" i="4" s="1"/>
  <c r="I387" i="4"/>
  <c r="G387" i="4" s="1"/>
  <c r="I386" i="4"/>
  <c r="I385" i="4"/>
  <c r="G385" i="4" s="1"/>
  <c r="I384" i="4"/>
  <c r="G384" i="4" s="1"/>
  <c r="I383" i="4"/>
  <c r="G383" i="4" s="1"/>
  <c r="I382" i="4"/>
  <c r="I381" i="4"/>
  <c r="G381" i="4" s="1"/>
  <c r="I380" i="4"/>
  <c r="I379" i="4"/>
  <c r="I378" i="4"/>
  <c r="I377" i="4"/>
  <c r="I376" i="4"/>
  <c r="I375" i="4"/>
  <c r="G375" i="4" s="1"/>
  <c r="I374" i="4"/>
  <c r="I373" i="4"/>
  <c r="I372" i="4"/>
  <c r="I371" i="4"/>
  <c r="I370" i="4"/>
  <c r="G370" i="4" s="1"/>
  <c r="I369" i="4"/>
  <c r="G369" i="4" s="1"/>
  <c r="I368" i="4"/>
  <c r="I367" i="4"/>
  <c r="G367" i="4" s="1"/>
  <c r="I366" i="4"/>
  <c r="G366" i="4" s="1"/>
  <c r="I365" i="4"/>
  <c r="I364" i="4"/>
  <c r="I363" i="4"/>
  <c r="I362" i="4"/>
  <c r="I361" i="4"/>
  <c r="G361" i="4" s="1"/>
  <c r="I360" i="4"/>
  <c r="G360" i="4" s="1"/>
  <c r="I359" i="4"/>
  <c r="G359" i="4" s="1"/>
  <c r="I358" i="4"/>
  <c r="G358" i="4" s="1"/>
  <c r="I357" i="4"/>
  <c r="G357" i="4" s="1"/>
  <c r="I356" i="4"/>
  <c r="G356" i="4" s="1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G342" i="4" s="1"/>
  <c r="I341" i="4"/>
  <c r="G341" i="4" s="1"/>
  <c r="I340" i="4"/>
  <c r="I339" i="4"/>
  <c r="I338" i="4"/>
  <c r="I337" i="4"/>
  <c r="I336" i="4"/>
  <c r="G336" i="4" s="1"/>
  <c r="I335" i="4"/>
  <c r="G335" i="4" s="1"/>
  <c r="I334" i="4"/>
  <c r="I333" i="4"/>
  <c r="I332" i="4"/>
  <c r="I331" i="4"/>
  <c r="I330" i="4"/>
  <c r="I329" i="4"/>
  <c r="G329" i="4" s="1"/>
  <c r="I328" i="4"/>
  <c r="G328" i="4" s="1"/>
  <c r="I327" i="4"/>
  <c r="G327" i="4" s="1"/>
  <c r="I326" i="4"/>
  <c r="I325" i="4"/>
  <c r="I324" i="4"/>
  <c r="I323" i="4"/>
  <c r="I322" i="4"/>
  <c r="I321" i="4"/>
  <c r="G321" i="4" s="1"/>
  <c r="I320" i="4"/>
  <c r="G320" i="4" s="1"/>
  <c r="I319" i="4"/>
  <c r="G319" i="4" s="1"/>
  <c r="I318" i="4"/>
  <c r="I317" i="4"/>
  <c r="I316" i="4"/>
  <c r="I315" i="4"/>
  <c r="I314" i="4"/>
  <c r="I313" i="4"/>
  <c r="I312" i="4"/>
  <c r="I311" i="4"/>
  <c r="I310" i="4"/>
  <c r="I309" i="4"/>
  <c r="I308" i="4"/>
  <c r="G308" i="4" s="1"/>
  <c r="I307" i="4"/>
  <c r="I306" i="4"/>
  <c r="G306" i="4" s="1"/>
  <c r="I305" i="4"/>
  <c r="I304" i="4"/>
  <c r="I303" i="4"/>
  <c r="G303" i="4" s="1"/>
  <c r="I302" i="4"/>
  <c r="G302" i="4" s="1"/>
  <c r="I301" i="4"/>
  <c r="G301" i="4" s="1"/>
  <c r="I300" i="4"/>
  <c r="G300" i="4" s="1"/>
  <c r="I299" i="4"/>
  <c r="G299" i="4" s="1"/>
  <c r="I298" i="4"/>
  <c r="I297" i="4"/>
  <c r="I296" i="4"/>
  <c r="G296" i="4" s="1"/>
  <c r="I295" i="4"/>
  <c r="I294" i="4"/>
  <c r="I293" i="4"/>
  <c r="I292" i="4"/>
  <c r="G292" i="4" s="1"/>
  <c r="I291" i="4"/>
  <c r="I290" i="4"/>
  <c r="I289" i="4"/>
  <c r="I288" i="4"/>
  <c r="I287" i="4"/>
  <c r="I286" i="4"/>
  <c r="I285" i="4"/>
  <c r="I284" i="4"/>
  <c r="I283" i="4"/>
  <c r="I282" i="4"/>
  <c r="G282" i="4" s="1"/>
  <c r="I281" i="4"/>
  <c r="I280" i="4"/>
  <c r="I279" i="4"/>
  <c r="I278" i="4"/>
  <c r="I277" i="4"/>
  <c r="I276" i="4"/>
  <c r="G276" i="4" s="1"/>
  <c r="I275" i="4"/>
  <c r="I274" i="4"/>
  <c r="G274" i="4" s="1"/>
  <c r="I273" i="4"/>
  <c r="G273" i="4" s="1"/>
  <c r="I272" i="4"/>
  <c r="G272" i="4" s="1"/>
  <c r="I271" i="4"/>
  <c r="I270" i="4"/>
  <c r="I269" i="4"/>
  <c r="G269" i="4" s="1"/>
  <c r="I268" i="4"/>
  <c r="G268" i="4" s="1"/>
  <c r="I267" i="4"/>
  <c r="G267" i="4" s="1"/>
  <c r="I266" i="4"/>
  <c r="G266" i="4" s="1"/>
  <c r="I265" i="4"/>
  <c r="G265" i="4" s="1"/>
  <c r="I264" i="4"/>
  <c r="G264" i="4" s="1"/>
  <c r="I263" i="4"/>
  <c r="G263" i="4" s="1"/>
  <c r="I262" i="4"/>
  <c r="G262" i="4" s="1"/>
  <c r="I261" i="4"/>
  <c r="G261" i="4" s="1"/>
  <c r="I260" i="4"/>
  <c r="G260" i="4" s="1"/>
  <c r="I259" i="4"/>
  <c r="I258" i="4"/>
  <c r="I257" i="4"/>
  <c r="G257" i="4" s="1"/>
  <c r="I256" i="4"/>
  <c r="I255" i="4"/>
  <c r="I254" i="4"/>
  <c r="I253" i="4"/>
  <c r="G253" i="4" s="1"/>
  <c r="I252" i="4"/>
  <c r="I251" i="4"/>
  <c r="I250" i="4"/>
  <c r="I249" i="4"/>
  <c r="G249" i="4" s="1"/>
  <c r="I248" i="4"/>
  <c r="G248" i="4" s="1"/>
  <c r="I247" i="4"/>
  <c r="I246" i="4"/>
  <c r="I245" i="4"/>
  <c r="G245" i="4" s="1"/>
  <c r="I244" i="4"/>
  <c r="I243" i="4"/>
  <c r="I242" i="4"/>
  <c r="I241" i="4"/>
  <c r="I240" i="4"/>
  <c r="I239" i="4"/>
  <c r="G239" i="4" s="1"/>
  <c r="I238" i="4"/>
  <c r="G238" i="4" s="1"/>
  <c r="I237" i="4"/>
  <c r="G237" i="4" s="1"/>
  <c r="I236" i="4"/>
  <c r="I235" i="4"/>
  <c r="I234" i="4"/>
  <c r="G234" i="4" s="1"/>
  <c r="I233" i="4"/>
  <c r="G233" i="4" s="1"/>
  <c r="I232" i="4"/>
  <c r="I231" i="4"/>
  <c r="I230" i="4"/>
  <c r="I229" i="4"/>
  <c r="G229" i="4" s="1"/>
  <c r="I228" i="4"/>
  <c r="G228" i="4" s="1"/>
  <c r="I227" i="4"/>
  <c r="G227" i="4" s="1"/>
  <c r="I226" i="4"/>
  <c r="G226" i="4" s="1"/>
  <c r="I225" i="4"/>
  <c r="I224" i="4"/>
  <c r="I223" i="4"/>
  <c r="I222" i="4"/>
  <c r="G222" i="4" s="1"/>
  <c r="I221" i="4"/>
  <c r="G221" i="4" s="1"/>
  <c r="I220" i="4"/>
  <c r="G220" i="4" s="1"/>
  <c r="I219" i="4"/>
  <c r="I218" i="4"/>
  <c r="G218" i="4" s="1"/>
  <c r="I217" i="4"/>
  <c r="I216" i="4"/>
  <c r="G216" i="4" s="1"/>
  <c r="I215" i="4"/>
  <c r="G215" i="4" s="1"/>
  <c r="I214" i="4"/>
  <c r="G214" i="4" s="1"/>
  <c r="I213" i="4"/>
  <c r="I212" i="4"/>
  <c r="G212" i="4" s="1"/>
  <c r="I211" i="4"/>
  <c r="G211" i="4" s="1"/>
  <c r="I210" i="4"/>
  <c r="I209" i="4"/>
  <c r="I208" i="4"/>
  <c r="G208" i="4" s="1"/>
  <c r="I207" i="4"/>
  <c r="I206" i="4"/>
  <c r="I205" i="4"/>
  <c r="I204" i="4"/>
  <c r="I203" i="4"/>
  <c r="I202" i="4"/>
  <c r="I201" i="4"/>
  <c r="I200" i="4"/>
  <c r="I199" i="4"/>
  <c r="I198" i="4"/>
  <c r="G198" i="4" s="1"/>
  <c r="I197" i="4"/>
  <c r="I196" i="4"/>
  <c r="I195" i="4"/>
  <c r="I194" i="4"/>
  <c r="I193" i="4"/>
  <c r="I192" i="4"/>
  <c r="G192" i="4" s="1"/>
  <c r="I191" i="4"/>
  <c r="I190" i="4"/>
  <c r="G190" i="4" s="1"/>
  <c r="I189" i="4"/>
  <c r="G189" i="4" s="1"/>
  <c r="I188" i="4"/>
  <c r="I187" i="4"/>
  <c r="I186" i="4"/>
  <c r="I185" i="4"/>
  <c r="I184" i="4"/>
  <c r="I183" i="4"/>
  <c r="I182" i="4"/>
  <c r="G182" i="4" s="1"/>
  <c r="I181" i="4"/>
  <c r="I180" i="4"/>
  <c r="G180" i="4" s="1"/>
  <c r="I179" i="4"/>
  <c r="G179" i="4" s="1"/>
  <c r="I178" i="4"/>
  <c r="G178" i="4" s="1"/>
  <c r="I177" i="4"/>
  <c r="I176" i="4"/>
  <c r="G176" i="4" s="1"/>
  <c r="I175" i="4"/>
  <c r="G175" i="4" s="1"/>
  <c r="I174" i="4"/>
  <c r="G174" i="4" s="1"/>
  <c r="I173" i="4"/>
  <c r="I172" i="4"/>
  <c r="G172" i="4" s="1"/>
  <c r="I171" i="4"/>
  <c r="G171" i="4" s="1"/>
  <c r="I170" i="4"/>
  <c r="I169" i="4"/>
  <c r="I168" i="4"/>
  <c r="I167" i="4"/>
  <c r="G167" i="4" s="1"/>
  <c r="I166" i="4"/>
  <c r="I165" i="4"/>
  <c r="I164" i="4"/>
  <c r="I163" i="4"/>
  <c r="I162" i="4"/>
  <c r="G162" i="4" s="1"/>
  <c r="I161" i="4"/>
  <c r="G161" i="4" s="1"/>
  <c r="I160" i="4"/>
  <c r="I159" i="4"/>
  <c r="G159" i="4" s="1"/>
  <c r="I158" i="4"/>
  <c r="G158" i="4" s="1"/>
  <c r="I157" i="4"/>
  <c r="I156" i="4"/>
  <c r="I155" i="4"/>
  <c r="I154" i="4"/>
  <c r="I153" i="4"/>
  <c r="I152" i="4"/>
  <c r="I151" i="4"/>
  <c r="G151" i="4" s="1"/>
  <c r="I150" i="4"/>
  <c r="G150" i="4" s="1"/>
  <c r="I149" i="4"/>
  <c r="G149" i="4" s="1"/>
  <c r="I148" i="4"/>
  <c r="I147" i="4"/>
  <c r="I146" i="4"/>
  <c r="G146" i="4" s="1"/>
  <c r="I145" i="4"/>
  <c r="G145" i="4" s="1"/>
  <c r="I144" i="4"/>
  <c r="G144" i="4" s="1"/>
  <c r="I143" i="4"/>
  <c r="G143" i="4" s="1"/>
  <c r="I142" i="4"/>
  <c r="G142" i="4" s="1"/>
  <c r="I141" i="4"/>
  <c r="G141" i="4" s="1"/>
  <c r="I140" i="4"/>
  <c r="G140" i="4" s="1"/>
  <c r="I139" i="4"/>
  <c r="G139" i="4" s="1"/>
  <c r="I138" i="4"/>
  <c r="G138" i="4" s="1"/>
  <c r="I137" i="4"/>
  <c r="G137" i="4" s="1"/>
  <c r="I136" i="4"/>
  <c r="G136" i="4" s="1"/>
  <c r="I135" i="4"/>
  <c r="G135" i="4" s="1"/>
  <c r="I134" i="4"/>
  <c r="I133" i="4"/>
  <c r="I132" i="4"/>
  <c r="G132" i="4" s="1"/>
  <c r="I131" i="4"/>
  <c r="G131" i="4" s="1"/>
  <c r="I130" i="4"/>
  <c r="I129" i="4"/>
  <c r="G129" i="4" s="1"/>
  <c r="I128" i="4"/>
  <c r="G128" i="4" s="1"/>
  <c r="I127" i="4"/>
  <c r="G127" i="4" s="1"/>
  <c r="I126" i="4"/>
  <c r="G126" i="4" s="1"/>
  <c r="I125" i="4"/>
  <c r="G125" i="4" s="1"/>
  <c r="I124" i="4"/>
  <c r="G124" i="4" s="1"/>
  <c r="I123" i="4"/>
  <c r="I122" i="4"/>
  <c r="I121" i="4"/>
  <c r="G121" i="4" s="1"/>
  <c r="I120" i="4"/>
  <c r="G120" i="4" s="1"/>
  <c r="I119" i="4"/>
  <c r="G119" i="4" s="1"/>
  <c r="I118" i="4"/>
  <c r="I117" i="4"/>
  <c r="I116" i="4"/>
  <c r="I115" i="4"/>
  <c r="G115" i="4" s="1"/>
  <c r="I114" i="4"/>
  <c r="I113" i="4"/>
  <c r="I112" i="4"/>
  <c r="I111" i="4"/>
  <c r="I110" i="4"/>
  <c r="G110" i="4" s="1"/>
  <c r="I109" i="4"/>
  <c r="G109" i="4" s="1"/>
  <c r="I108" i="4"/>
  <c r="G108" i="4" s="1"/>
  <c r="I107" i="4"/>
  <c r="I106" i="4"/>
  <c r="G106" i="4" s="1"/>
  <c r="I105" i="4"/>
  <c r="G105" i="4" s="1"/>
  <c r="I104" i="4"/>
  <c r="I103" i="4"/>
  <c r="I102" i="4"/>
  <c r="I101" i="4"/>
  <c r="G101" i="4" s="1"/>
  <c r="I100" i="4"/>
  <c r="G100" i="4" s="1"/>
  <c r="I99" i="4"/>
  <c r="I98" i="4"/>
  <c r="I97" i="4"/>
  <c r="I96" i="4"/>
  <c r="G96" i="4" s="1"/>
  <c r="I95" i="4"/>
  <c r="G95" i="4" s="1"/>
  <c r="I94" i="4"/>
  <c r="I93" i="4"/>
  <c r="I92" i="4"/>
  <c r="I91" i="4"/>
  <c r="I90" i="4"/>
  <c r="I89" i="4"/>
  <c r="I88" i="4"/>
  <c r="G88" i="4" s="1"/>
  <c r="I87" i="4"/>
  <c r="I86" i="4"/>
  <c r="G86" i="4" s="1"/>
  <c r="I85" i="4"/>
  <c r="I84" i="4"/>
  <c r="I83" i="4"/>
  <c r="G83" i="4" s="1"/>
  <c r="I82" i="4"/>
  <c r="G82" i="4" s="1"/>
  <c r="I81" i="4"/>
  <c r="G81" i="4" s="1"/>
  <c r="I80" i="4"/>
  <c r="G80" i="4" s="1"/>
  <c r="I79" i="4"/>
  <c r="I78" i="4"/>
  <c r="I77" i="4"/>
  <c r="G77" i="4" s="1"/>
  <c r="I76" i="4"/>
  <c r="I75" i="4"/>
  <c r="I74" i="4"/>
  <c r="I73" i="4"/>
  <c r="G73" i="4" s="1"/>
  <c r="I72" i="4"/>
  <c r="I71" i="4"/>
  <c r="I70" i="4"/>
  <c r="I69" i="4"/>
  <c r="G69" i="4" s="1"/>
  <c r="I68" i="4"/>
  <c r="G68" i="4" s="1"/>
  <c r="I67" i="4"/>
  <c r="G67" i="4" s="1"/>
  <c r="I66" i="4"/>
  <c r="I65" i="4"/>
  <c r="I64" i="4"/>
  <c r="G64" i="4" s="1"/>
  <c r="I63" i="4"/>
  <c r="G63" i="4" s="1"/>
  <c r="I62" i="4"/>
  <c r="G62" i="4" s="1"/>
  <c r="I61" i="4"/>
  <c r="G61" i="4" s="1"/>
  <c r="I60" i="4"/>
  <c r="I59" i="4"/>
  <c r="I58" i="4"/>
  <c r="I57" i="4"/>
  <c r="I56" i="4"/>
  <c r="I55" i="4"/>
  <c r="I54" i="4"/>
  <c r="G54" i="4" s="1"/>
  <c r="I53" i="4"/>
  <c r="G53" i="4" s="1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G40" i="4" s="1"/>
  <c r="I39" i="4"/>
  <c r="I38" i="4"/>
  <c r="I37" i="4"/>
  <c r="I36" i="4"/>
  <c r="G36" i="4" s="1"/>
  <c r="I35" i="4"/>
  <c r="I34" i="4"/>
  <c r="I33" i="4"/>
  <c r="I32" i="4"/>
  <c r="I31" i="4"/>
  <c r="I30" i="4"/>
  <c r="I29" i="4"/>
  <c r="I28" i="4"/>
  <c r="I27" i="4"/>
  <c r="G27" i="4" s="1"/>
  <c r="I26" i="4"/>
  <c r="I25" i="4"/>
  <c r="G25" i="4" s="1"/>
  <c r="I24" i="4"/>
  <c r="I23" i="4"/>
  <c r="G23" i="4" s="1"/>
  <c r="I22" i="4"/>
  <c r="G22" i="4" s="1"/>
  <c r="I21" i="4"/>
  <c r="I20" i="4"/>
  <c r="G20" i="4" s="1"/>
  <c r="I19" i="4"/>
  <c r="G19" i="4" s="1"/>
  <c r="I18" i="4"/>
  <c r="I17" i="4"/>
  <c r="I16" i="4"/>
  <c r="G16" i="4" s="1"/>
  <c r="I15" i="4"/>
  <c r="G15" i="4" s="1"/>
  <c r="I14" i="4"/>
  <c r="I13" i="4"/>
  <c r="G13" i="4" s="1"/>
  <c r="I12" i="4"/>
  <c r="I11" i="4"/>
  <c r="I10" i="4"/>
  <c r="I9" i="4"/>
  <c r="I8" i="4"/>
  <c r="G8" i="4" s="1"/>
  <c r="I7" i="4"/>
  <c r="G7" i="4" s="1"/>
  <c r="I6" i="4"/>
  <c r="G6" i="4" s="1"/>
  <c r="I5" i="4"/>
  <c r="G5" i="4" s="1"/>
  <c r="I4" i="4"/>
  <c r="I3" i="4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5" i="10"/>
  <c r="C484" i="10"/>
  <c r="C483" i="10"/>
  <c r="C482" i="10"/>
  <c r="C481" i="10"/>
  <c r="C478" i="10"/>
  <c r="C477" i="10"/>
  <c r="C474" i="10"/>
  <c r="C473" i="10"/>
  <c r="C472" i="10"/>
  <c r="C471" i="10"/>
  <c r="C470" i="10"/>
  <c r="C467" i="10"/>
  <c r="C466" i="10"/>
  <c r="C465" i="10"/>
  <c r="C462" i="10"/>
  <c r="C460" i="10"/>
  <c r="C459" i="10"/>
  <c r="C458" i="10"/>
  <c r="C457" i="10"/>
  <c r="C456" i="10"/>
  <c r="C453" i="10"/>
  <c r="C451" i="10"/>
  <c r="C450" i="10"/>
  <c r="C449" i="10"/>
  <c r="C448" i="10"/>
  <c r="C447" i="10"/>
  <c r="C445" i="10"/>
  <c r="C444" i="10"/>
  <c r="C442" i="10"/>
  <c r="C441" i="10"/>
  <c r="C440" i="10"/>
  <c r="C439" i="10"/>
  <c r="C438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N21" i="4" l="1"/>
  <c r="G21" i="4"/>
  <c r="N285" i="4"/>
  <c r="G285" i="4"/>
  <c r="N437" i="4"/>
  <c r="G437" i="4"/>
  <c r="N30" i="4"/>
  <c r="G30" i="4"/>
  <c r="N78" i="4"/>
  <c r="G78" i="4"/>
  <c r="N118" i="4"/>
  <c r="G118" i="4"/>
  <c r="N286" i="4"/>
  <c r="G286" i="4"/>
  <c r="N414" i="4"/>
  <c r="U414" i="4" s="1"/>
  <c r="G414" i="4"/>
  <c r="N422" i="4"/>
  <c r="G422" i="4"/>
  <c r="N231" i="4"/>
  <c r="G231" i="4"/>
  <c r="N85" i="4"/>
  <c r="G85" i="4"/>
  <c r="N133" i="4"/>
  <c r="G133" i="4"/>
  <c r="N173" i="4"/>
  <c r="G173" i="4"/>
  <c r="N213" i="4"/>
  <c r="G213" i="4"/>
  <c r="N309" i="4"/>
  <c r="G309" i="4"/>
  <c r="N349" i="4"/>
  <c r="G349" i="4"/>
  <c r="N405" i="4"/>
  <c r="G405" i="4"/>
  <c r="N70" i="4"/>
  <c r="G70" i="4"/>
  <c r="N270" i="4"/>
  <c r="G270" i="4"/>
  <c r="N318" i="4"/>
  <c r="G318" i="4"/>
  <c r="N430" i="4"/>
  <c r="G430" i="4"/>
  <c r="N55" i="4"/>
  <c r="G55" i="4"/>
  <c r="N87" i="4"/>
  <c r="G87" i="4"/>
  <c r="N191" i="4"/>
  <c r="U191" i="4" s="1"/>
  <c r="G191" i="4"/>
  <c r="N279" i="4"/>
  <c r="G279" i="4"/>
  <c r="N415" i="4"/>
  <c r="G415" i="4"/>
  <c r="N24" i="4"/>
  <c r="G24" i="4"/>
  <c r="N32" i="4"/>
  <c r="G32" i="4"/>
  <c r="N48" i="4"/>
  <c r="G48" i="4"/>
  <c r="N56" i="4"/>
  <c r="G56" i="4"/>
  <c r="N72" i="4"/>
  <c r="G72" i="4"/>
  <c r="N104" i="4"/>
  <c r="U104" i="4" s="1"/>
  <c r="G104" i="4"/>
  <c r="N112" i="4"/>
  <c r="G112" i="4"/>
  <c r="N152" i="4"/>
  <c r="G152" i="4"/>
  <c r="N160" i="4"/>
  <c r="G160" i="4"/>
  <c r="N168" i="4"/>
  <c r="U168" i="4" s="1"/>
  <c r="G168" i="4"/>
  <c r="N184" i="4"/>
  <c r="G184" i="4"/>
  <c r="N200" i="4"/>
  <c r="G200" i="4"/>
  <c r="N224" i="4"/>
  <c r="G224" i="4"/>
  <c r="N232" i="4"/>
  <c r="G232" i="4"/>
  <c r="N240" i="4"/>
  <c r="G240" i="4"/>
  <c r="N256" i="4"/>
  <c r="G256" i="4"/>
  <c r="N280" i="4"/>
  <c r="G280" i="4"/>
  <c r="N288" i="4"/>
  <c r="G288" i="4"/>
  <c r="N304" i="4"/>
  <c r="G304" i="4"/>
  <c r="N312" i="4"/>
  <c r="G312" i="4"/>
  <c r="N344" i="4"/>
  <c r="G344" i="4"/>
  <c r="N352" i="4"/>
  <c r="G352" i="4"/>
  <c r="N368" i="4"/>
  <c r="G368" i="4"/>
  <c r="N376" i="4"/>
  <c r="G376" i="4"/>
  <c r="N400" i="4"/>
  <c r="G400" i="4"/>
  <c r="N408" i="4"/>
  <c r="G408" i="4"/>
  <c r="N416" i="4"/>
  <c r="G416" i="4"/>
  <c r="N424" i="4"/>
  <c r="G424" i="4"/>
  <c r="N456" i="4"/>
  <c r="G456" i="4"/>
  <c r="N464" i="4"/>
  <c r="U464" i="4" s="1"/>
  <c r="G464" i="4"/>
  <c r="N472" i="4"/>
  <c r="G472" i="4"/>
  <c r="N93" i="4"/>
  <c r="G93" i="4"/>
  <c r="N181" i="4"/>
  <c r="G181" i="4"/>
  <c r="N293" i="4"/>
  <c r="G293" i="4"/>
  <c r="N325" i="4"/>
  <c r="G325" i="4"/>
  <c r="N389" i="4"/>
  <c r="G389" i="4"/>
  <c r="N421" i="4"/>
  <c r="G421" i="4"/>
  <c r="N102" i="4"/>
  <c r="U102" i="4" s="1"/>
  <c r="G102" i="4"/>
  <c r="N246" i="4"/>
  <c r="G246" i="4"/>
  <c r="N350" i="4"/>
  <c r="G350" i="4"/>
  <c r="N39" i="4"/>
  <c r="G39" i="4"/>
  <c r="N71" i="4"/>
  <c r="S71" i="4" s="1"/>
  <c r="G71" i="4"/>
  <c r="N207" i="4"/>
  <c r="G207" i="4"/>
  <c r="N255" i="4"/>
  <c r="G255" i="4"/>
  <c r="N343" i="4"/>
  <c r="G343" i="4"/>
  <c r="N463" i="4"/>
  <c r="G463" i="4"/>
  <c r="N9" i="4"/>
  <c r="G9" i="4"/>
  <c r="N17" i="4"/>
  <c r="G17" i="4"/>
  <c r="N33" i="4"/>
  <c r="G33" i="4"/>
  <c r="N41" i="4"/>
  <c r="G41" i="4"/>
  <c r="N49" i="4"/>
  <c r="G49" i="4"/>
  <c r="N57" i="4"/>
  <c r="G57" i="4"/>
  <c r="N65" i="4"/>
  <c r="G65" i="4"/>
  <c r="N89" i="4"/>
  <c r="G89" i="4"/>
  <c r="N97" i="4"/>
  <c r="G97" i="4"/>
  <c r="N113" i="4"/>
  <c r="G113" i="4"/>
  <c r="N153" i="4"/>
  <c r="G153" i="4"/>
  <c r="N169" i="4"/>
  <c r="G169" i="4"/>
  <c r="N177" i="4"/>
  <c r="G177" i="4"/>
  <c r="N185" i="4"/>
  <c r="G185" i="4"/>
  <c r="N193" i="4"/>
  <c r="G193" i="4"/>
  <c r="N201" i="4"/>
  <c r="G201" i="4"/>
  <c r="N209" i="4"/>
  <c r="G209" i="4"/>
  <c r="N217" i="4"/>
  <c r="G217" i="4"/>
  <c r="N225" i="4"/>
  <c r="G225" i="4"/>
  <c r="N241" i="4"/>
  <c r="G241" i="4"/>
  <c r="N281" i="4"/>
  <c r="G281" i="4"/>
  <c r="N289" i="4"/>
  <c r="G289" i="4"/>
  <c r="N297" i="4"/>
  <c r="G297" i="4"/>
  <c r="N305" i="4"/>
  <c r="U305" i="4" s="1"/>
  <c r="G305" i="4"/>
  <c r="N313" i="4"/>
  <c r="G313" i="4"/>
  <c r="N337" i="4"/>
  <c r="G337" i="4"/>
  <c r="N345" i="4"/>
  <c r="G345" i="4"/>
  <c r="N353" i="4"/>
  <c r="G353" i="4"/>
  <c r="N377" i="4"/>
  <c r="G377" i="4"/>
  <c r="N401" i="4"/>
  <c r="G401" i="4"/>
  <c r="N425" i="4"/>
  <c r="G425" i="4"/>
  <c r="N433" i="4"/>
  <c r="G433" i="4"/>
  <c r="N465" i="4"/>
  <c r="G465" i="4"/>
  <c r="N473" i="4"/>
  <c r="G473" i="4"/>
  <c r="N45" i="4"/>
  <c r="G45" i="4"/>
  <c r="N157" i="4"/>
  <c r="V157" i="4" s="1"/>
  <c r="G157" i="4"/>
  <c r="N205" i="4"/>
  <c r="G205" i="4"/>
  <c r="N317" i="4"/>
  <c r="G317" i="4"/>
  <c r="N461" i="4"/>
  <c r="G461" i="4"/>
  <c r="N14" i="4"/>
  <c r="G14" i="4"/>
  <c r="N94" i="4"/>
  <c r="G94" i="4"/>
  <c r="N134" i="4"/>
  <c r="G134" i="4"/>
  <c r="N166" i="4"/>
  <c r="G166" i="4"/>
  <c r="N206" i="4"/>
  <c r="U206" i="4" s="1"/>
  <c r="G206" i="4"/>
  <c r="N254" i="4"/>
  <c r="G254" i="4"/>
  <c r="N310" i="4"/>
  <c r="G310" i="4"/>
  <c r="N31" i="4"/>
  <c r="G31" i="4"/>
  <c r="N183" i="4"/>
  <c r="U183" i="4" s="1"/>
  <c r="G183" i="4"/>
  <c r="N223" i="4"/>
  <c r="G223" i="4"/>
  <c r="N271" i="4"/>
  <c r="G271" i="4"/>
  <c r="N423" i="4"/>
  <c r="G423" i="4"/>
  <c r="N10" i="4"/>
  <c r="V10" i="4" s="1"/>
  <c r="G10" i="4"/>
  <c r="N18" i="4"/>
  <c r="G18" i="4"/>
  <c r="N26" i="4"/>
  <c r="G26" i="4"/>
  <c r="N34" i="4"/>
  <c r="G34" i="4"/>
  <c r="N42" i="4"/>
  <c r="G42" i="4"/>
  <c r="N50" i="4"/>
  <c r="G50" i="4"/>
  <c r="N58" i="4"/>
  <c r="G58" i="4"/>
  <c r="N66" i="4"/>
  <c r="G66" i="4"/>
  <c r="N74" i="4"/>
  <c r="G74" i="4"/>
  <c r="N90" i="4"/>
  <c r="G90" i="4"/>
  <c r="N98" i="4"/>
  <c r="G98" i="4"/>
  <c r="N114" i="4"/>
  <c r="G114" i="4"/>
  <c r="N122" i="4"/>
  <c r="G122" i="4"/>
  <c r="N130" i="4"/>
  <c r="G130" i="4"/>
  <c r="N154" i="4"/>
  <c r="G154" i="4"/>
  <c r="N170" i="4"/>
  <c r="G170" i="4"/>
  <c r="N186" i="4"/>
  <c r="U186" i="4" s="1"/>
  <c r="G186" i="4"/>
  <c r="N194" i="4"/>
  <c r="G194" i="4"/>
  <c r="N202" i="4"/>
  <c r="G202" i="4"/>
  <c r="N210" i="4"/>
  <c r="G210" i="4"/>
  <c r="N242" i="4"/>
  <c r="G242" i="4"/>
  <c r="N250" i="4"/>
  <c r="G250" i="4"/>
  <c r="N258" i="4"/>
  <c r="G258" i="4"/>
  <c r="N290" i="4"/>
  <c r="G290" i="4"/>
  <c r="N298" i="4"/>
  <c r="G298" i="4"/>
  <c r="N314" i="4"/>
  <c r="G314" i="4"/>
  <c r="N322" i="4"/>
  <c r="G322" i="4"/>
  <c r="N330" i="4"/>
  <c r="G330" i="4"/>
  <c r="N338" i="4"/>
  <c r="G338" i="4"/>
  <c r="N346" i="4"/>
  <c r="G346" i="4"/>
  <c r="N354" i="4"/>
  <c r="G354" i="4"/>
  <c r="N362" i="4"/>
  <c r="G362" i="4"/>
  <c r="N378" i="4"/>
  <c r="G378" i="4"/>
  <c r="N386" i="4"/>
  <c r="G386" i="4"/>
  <c r="N402" i="4"/>
  <c r="G402" i="4"/>
  <c r="N418" i="4"/>
  <c r="G418" i="4"/>
  <c r="N426" i="4"/>
  <c r="G426" i="4"/>
  <c r="N442" i="4"/>
  <c r="G442" i="4"/>
  <c r="N450" i="4"/>
  <c r="G450" i="4"/>
  <c r="N458" i="4"/>
  <c r="G458" i="4"/>
  <c r="N466" i="4"/>
  <c r="G466" i="4"/>
  <c r="N29" i="4"/>
  <c r="G29" i="4"/>
  <c r="N117" i="4"/>
  <c r="G117" i="4"/>
  <c r="N165" i="4"/>
  <c r="G165" i="4"/>
  <c r="N277" i="4"/>
  <c r="G277" i="4"/>
  <c r="N373" i="4"/>
  <c r="G373" i="4"/>
  <c r="N38" i="4"/>
  <c r="G38" i="4"/>
  <c r="N230" i="4"/>
  <c r="G230" i="4"/>
  <c r="N278" i="4"/>
  <c r="G278" i="4"/>
  <c r="N326" i="4"/>
  <c r="G326" i="4"/>
  <c r="N374" i="4"/>
  <c r="G374" i="4"/>
  <c r="N103" i="4"/>
  <c r="G103" i="4"/>
  <c r="N199" i="4"/>
  <c r="S199" i="4" s="1"/>
  <c r="G199" i="4"/>
  <c r="N247" i="4"/>
  <c r="G247" i="4"/>
  <c r="N287" i="4"/>
  <c r="G287" i="4"/>
  <c r="N311" i="4"/>
  <c r="G311" i="4"/>
  <c r="N399" i="4"/>
  <c r="G399" i="4"/>
  <c r="N3" i="4"/>
  <c r="G3" i="4"/>
  <c r="N11" i="4"/>
  <c r="G11" i="4"/>
  <c r="N35" i="4"/>
  <c r="G35" i="4"/>
  <c r="N43" i="4"/>
  <c r="G43" i="4"/>
  <c r="N51" i="4"/>
  <c r="G51" i="4"/>
  <c r="N59" i="4"/>
  <c r="G59" i="4"/>
  <c r="N75" i="4"/>
  <c r="G75" i="4"/>
  <c r="N91" i="4"/>
  <c r="G91" i="4"/>
  <c r="N99" i="4"/>
  <c r="G99" i="4"/>
  <c r="N107" i="4"/>
  <c r="G107" i="4"/>
  <c r="N123" i="4"/>
  <c r="G123" i="4"/>
  <c r="N147" i="4"/>
  <c r="G147" i="4"/>
  <c r="N155" i="4"/>
  <c r="G155" i="4"/>
  <c r="N163" i="4"/>
  <c r="G163" i="4"/>
  <c r="N187" i="4"/>
  <c r="G187" i="4"/>
  <c r="N195" i="4"/>
  <c r="U195" i="4" s="1"/>
  <c r="G195" i="4"/>
  <c r="N203" i="4"/>
  <c r="G203" i="4"/>
  <c r="N219" i="4"/>
  <c r="G219" i="4"/>
  <c r="N235" i="4"/>
  <c r="G235" i="4"/>
  <c r="N243" i="4"/>
  <c r="G243" i="4"/>
  <c r="N251" i="4"/>
  <c r="G251" i="4"/>
  <c r="N259" i="4"/>
  <c r="G259" i="4"/>
  <c r="N275" i="4"/>
  <c r="G275" i="4"/>
  <c r="N283" i="4"/>
  <c r="G283" i="4"/>
  <c r="N291" i="4"/>
  <c r="G291" i="4"/>
  <c r="N307" i="4"/>
  <c r="G307" i="4"/>
  <c r="N315" i="4"/>
  <c r="G315" i="4"/>
  <c r="N323" i="4"/>
  <c r="G323" i="4"/>
  <c r="N331" i="4"/>
  <c r="G331" i="4"/>
  <c r="N339" i="4"/>
  <c r="G339" i="4"/>
  <c r="N347" i="4"/>
  <c r="G347" i="4"/>
  <c r="N355" i="4"/>
  <c r="G355" i="4"/>
  <c r="N363" i="4"/>
  <c r="G363" i="4"/>
  <c r="N371" i="4"/>
  <c r="G371" i="4"/>
  <c r="N379" i="4"/>
  <c r="G379" i="4"/>
  <c r="N427" i="4"/>
  <c r="G427" i="4"/>
  <c r="N459" i="4"/>
  <c r="G459" i="4"/>
  <c r="N467" i="4"/>
  <c r="G467" i="4"/>
  <c r="N37" i="4"/>
  <c r="G37" i="4"/>
  <c r="N197" i="4"/>
  <c r="S197" i="4" s="1"/>
  <c r="G197" i="4"/>
  <c r="N333" i="4"/>
  <c r="G333" i="4"/>
  <c r="N365" i="4"/>
  <c r="G365" i="4"/>
  <c r="N429" i="4"/>
  <c r="G429" i="4"/>
  <c r="N469" i="4"/>
  <c r="G469" i="4"/>
  <c r="N46" i="4"/>
  <c r="G46" i="4"/>
  <c r="N294" i="4"/>
  <c r="G294" i="4"/>
  <c r="N334" i="4"/>
  <c r="G334" i="4"/>
  <c r="N382" i="4"/>
  <c r="G382" i="4"/>
  <c r="N47" i="4"/>
  <c r="G47" i="4"/>
  <c r="N79" i="4"/>
  <c r="G79" i="4"/>
  <c r="N111" i="4"/>
  <c r="G111" i="4"/>
  <c r="N295" i="4"/>
  <c r="U295" i="4" s="1"/>
  <c r="G295" i="4"/>
  <c r="N351" i="4"/>
  <c r="G351" i="4"/>
  <c r="N471" i="4"/>
  <c r="G471" i="4"/>
  <c r="N4" i="4"/>
  <c r="G4" i="4"/>
  <c r="N12" i="4"/>
  <c r="G12" i="4"/>
  <c r="N28" i="4"/>
  <c r="G28" i="4"/>
  <c r="N44" i="4"/>
  <c r="G44" i="4"/>
  <c r="N52" i="4"/>
  <c r="G52" i="4"/>
  <c r="N60" i="4"/>
  <c r="G60" i="4"/>
  <c r="N76" i="4"/>
  <c r="G76" i="4"/>
  <c r="N84" i="4"/>
  <c r="G84" i="4"/>
  <c r="N92" i="4"/>
  <c r="G92" i="4"/>
  <c r="N116" i="4"/>
  <c r="G116" i="4"/>
  <c r="N148" i="4"/>
  <c r="G148" i="4"/>
  <c r="N156" i="4"/>
  <c r="G156" i="4"/>
  <c r="N164" i="4"/>
  <c r="G164" i="4"/>
  <c r="N188" i="4"/>
  <c r="S188" i="4" s="1"/>
  <c r="G188" i="4"/>
  <c r="N196" i="4"/>
  <c r="G196" i="4"/>
  <c r="N204" i="4"/>
  <c r="G204" i="4"/>
  <c r="N236" i="4"/>
  <c r="G236" i="4"/>
  <c r="N244" i="4"/>
  <c r="G244" i="4"/>
  <c r="N252" i="4"/>
  <c r="G252" i="4"/>
  <c r="N284" i="4"/>
  <c r="G284" i="4"/>
  <c r="N316" i="4"/>
  <c r="G316" i="4"/>
  <c r="N324" i="4"/>
  <c r="G324" i="4"/>
  <c r="N332" i="4"/>
  <c r="G332" i="4"/>
  <c r="N340" i="4"/>
  <c r="G340" i="4"/>
  <c r="N348" i="4"/>
  <c r="G348" i="4"/>
  <c r="N364" i="4"/>
  <c r="G364" i="4"/>
  <c r="N372" i="4"/>
  <c r="G372" i="4"/>
  <c r="N380" i="4"/>
  <c r="G380" i="4"/>
  <c r="N404" i="4"/>
  <c r="G404" i="4"/>
  <c r="N428" i="4"/>
  <c r="G428" i="4"/>
  <c r="N444" i="4"/>
  <c r="G444" i="4"/>
  <c r="N452" i="4"/>
  <c r="G452" i="4"/>
  <c r="N460" i="4"/>
  <c r="G460" i="4"/>
  <c r="N468" i="4"/>
  <c r="G468" i="4"/>
  <c r="J19" i="7"/>
  <c r="N198" i="1"/>
  <c r="N199" i="1"/>
  <c r="N201" i="1"/>
  <c r="N3" i="1"/>
  <c r="N200" i="1"/>
  <c r="N186" i="1"/>
  <c r="J25" i="7"/>
  <c r="M42" i="2"/>
  <c r="M106" i="2"/>
  <c r="M19" i="2"/>
  <c r="M48" i="2"/>
  <c r="M64" i="2"/>
  <c r="M96" i="2"/>
  <c r="M124" i="2"/>
  <c r="M140" i="2"/>
  <c r="M38" i="2"/>
  <c r="M70" i="2"/>
  <c r="M150" i="2"/>
  <c r="M166" i="2"/>
  <c r="M31" i="2"/>
  <c r="M95" i="2"/>
  <c r="M13" i="2"/>
  <c r="M57" i="2"/>
  <c r="M65" i="2"/>
  <c r="M161" i="2"/>
  <c r="M177" i="2"/>
  <c r="M82" i="2"/>
  <c r="M162" i="2"/>
  <c r="M43" i="2"/>
  <c r="M103" i="2"/>
  <c r="M119" i="2"/>
  <c r="M151" i="2"/>
  <c r="M8" i="2"/>
  <c r="M28" i="2"/>
  <c r="M92" i="2"/>
  <c r="M100" i="2"/>
  <c r="M116" i="2"/>
  <c r="M128" i="2"/>
  <c r="M164" i="2"/>
  <c r="M176" i="2"/>
  <c r="M14" i="2"/>
  <c r="M46" i="2"/>
  <c r="M78" i="2"/>
  <c r="M130" i="2"/>
  <c r="M75" i="2"/>
  <c r="M123" i="2"/>
  <c r="M9" i="2"/>
  <c r="M17" i="2"/>
  <c r="M37" i="2"/>
  <c r="M61" i="2"/>
  <c r="M77" i="2"/>
  <c r="M93" i="2"/>
  <c r="M101" i="2"/>
  <c r="M145" i="2"/>
  <c r="M165" i="2"/>
  <c r="J32" i="7"/>
  <c r="N21" i="3"/>
  <c r="N53" i="3"/>
  <c r="N35" i="3"/>
  <c r="N59" i="3"/>
  <c r="N63" i="3"/>
  <c r="N9" i="3"/>
  <c r="N57" i="3"/>
  <c r="N22" i="3"/>
  <c r="N34" i="3"/>
  <c r="N62" i="3"/>
  <c r="N8" i="3"/>
  <c r="N40" i="3"/>
  <c r="N52" i="3"/>
  <c r="N56" i="3"/>
  <c r="N64" i="3"/>
  <c r="J38" i="7"/>
  <c r="N260" i="6"/>
  <c r="N284" i="6"/>
  <c r="N304" i="6"/>
  <c r="N376" i="6"/>
  <c r="N17" i="6"/>
  <c r="N101" i="6"/>
  <c r="N285" i="6"/>
  <c r="N297" i="6"/>
  <c r="N333" i="6"/>
  <c r="N26" i="6"/>
  <c r="N34" i="6"/>
  <c r="N262" i="6"/>
  <c r="N346" i="6"/>
  <c r="N354" i="6"/>
  <c r="N374" i="6"/>
  <c r="N406" i="6"/>
  <c r="N430" i="6"/>
  <c r="N19" i="6"/>
  <c r="N55" i="6"/>
  <c r="N259" i="6"/>
  <c r="N307" i="6"/>
  <c r="N431" i="6"/>
  <c r="J27" i="7"/>
  <c r="O106" i="2"/>
  <c r="O43" i="2"/>
  <c r="O28" i="2"/>
  <c r="O48" i="2"/>
  <c r="O96" i="2"/>
  <c r="O176" i="2"/>
  <c r="O38" i="2"/>
  <c r="O78" i="2"/>
  <c r="O9" i="2"/>
  <c r="O17" i="2"/>
  <c r="O161" i="2"/>
  <c r="O42" i="2"/>
  <c r="O82" i="2"/>
  <c r="O162" i="2"/>
  <c r="O103" i="2"/>
  <c r="O151" i="2"/>
  <c r="O64" i="2"/>
  <c r="O116" i="2"/>
  <c r="O124" i="2"/>
  <c r="O128" i="2"/>
  <c r="O164" i="2"/>
  <c r="O130" i="2"/>
  <c r="O166" i="2"/>
  <c r="O75" i="2"/>
  <c r="O95" i="2"/>
  <c r="O13" i="2"/>
  <c r="O37" i="2"/>
  <c r="O57" i="2"/>
  <c r="O61" i="2"/>
  <c r="O77" i="2"/>
  <c r="O93" i="2"/>
  <c r="O101" i="2"/>
  <c r="O145" i="2"/>
  <c r="O177" i="2"/>
  <c r="O19" i="2"/>
  <c r="O119" i="2"/>
  <c r="O8" i="2"/>
  <c r="O92" i="2"/>
  <c r="O100" i="2"/>
  <c r="O140" i="2"/>
  <c r="O14" i="2"/>
  <c r="O46" i="2"/>
  <c r="O70" i="2"/>
  <c r="O150" i="2"/>
  <c r="O31" i="2"/>
  <c r="O123" i="2"/>
  <c r="O65" i="2"/>
  <c r="O165" i="2"/>
  <c r="J20" i="7"/>
  <c r="O198" i="1"/>
  <c r="O199" i="1"/>
  <c r="O3" i="1"/>
  <c r="O186" i="1"/>
  <c r="O201" i="1"/>
  <c r="O200" i="1"/>
  <c r="J26" i="7"/>
  <c r="N42" i="2"/>
  <c r="N82" i="2"/>
  <c r="N64" i="2"/>
  <c r="N124" i="2"/>
  <c r="N130" i="2"/>
  <c r="N75" i="2"/>
  <c r="N95" i="2"/>
  <c r="N37" i="2"/>
  <c r="N61" i="2"/>
  <c r="N77" i="2"/>
  <c r="N93" i="2"/>
  <c r="N101" i="2"/>
  <c r="N145" i="2"/>
  <c r="N106" i="2"/>
  <c r="N19" i="2"/>
  <c r="N43" i="2"/>
  <c r="N119" i="2"/>
  <c r="N8" i="2"/>
  <c r="N28" i="2"/>
  <c r="N48" i="2"/>
  <c r="N92" i="2"/>
  <c r="N96" i="2"/>
  <c r="N100" i="2"/>
  <c r="N140" i="2"/>
  <c r="N176" i="2"/>
  <c r="N14" i="2"/>
  <c r="N38" i="2"/>
  <c r="N46" i="2"/>
  <c r="N70" i="2"/>
  <c r="N78" i="2"/>
  <c r="N150" i="2"/>
  <c r="N31" i="2"/>
  <c r="N123" i="2"/>
  <c r="N9" i="2"/>
  <c r="N17" i="2"/>
  <c r="N65" i="2"/>
  <c r="N161" i="2"/>
  <c r="N165" i="2"/>
  <c r="N162" i="2"/>
  <c r="N103" i="2"/>
  <c r="N151" i="2"/>
  <c r="N116" i="2"/>
  <c r="N128" i="2"/>
  <c r="N164" i="2"/>
  <c r="N166" i="2"/>
  <c r="N13" i="2"/>
  <c r="N57" i="2"/>
  <c r="N177" i="2"/>
  <c r="J33" i="7"/>
  <c r="O21" i="3"/>
  <c r="O53" i="3"/>
  <c r="O35" i="3"/>
  <c r="O59" i="3"/>
  <c r="O63" i="3"/>
  <c r="O9" i="3"/>
  <c r="O57" i="3"/>
  <c r="O22" i="3"/>
  <c r="O34" i="3"/>
  <c r="O62" i="3"/>
  <c r="O8" i="3"/>
  <c r="O40" i="3"/>
  <c r="O52" i="3"/>
  <c r="O56" i="3"/>
  <c r="O64" i="3"/>
  <c r="J39" i="7"/>
  <c r="O260" i="6"/>
  <c r="O284" i="6"/>
  <c r="O304" i="6"/>
  <c r="O376" i="6"/>
  <c r="O17" i="6"/>
  <c r="O101" i="6"/>
  <c r="O285" i="6"/>
  <c r="O297" i="6"/>
  <c r="O333" i="6"/>
  <c r="O26" i="6"/>
  <c r="O34" i="6"/>
  <c r="O262" i="6"/>
  <c r="O346" i="6"/>
  <c r="O354" i="6"/>
  <c r="O374" i="6"/>
  <c r="O406" i="6"/>
  <c r="O430" i="6"/>
  <c r="O19" i="6"/>
  <c r="O55" i="6"/>
  <c r="O259" i="6"/>
  <c r="O307" i="6"/>
  <c r="O431" i="6"/>
  <c r="K27" i="7"/>
  <c r="O26" i="2"/>
  <c r="O74" i="2"/>
  <c r="O170" i="2"/>
  <c r="O167" i="2"/>
  <c r="O4" i="2"/>
  <c r="O72" i="2"/>
  <c r="O132" i="2"/>
  <c r="O6" i="2"/>
  <c r="O58" i="2"/>
  <c r="O131" i="2"/>
  <c r="O113" i="2"/>
  <c r="O169" i="2"/>
  <c r="O54" i="2"/>
  <c r="O90" i="2"/>
  <c r="O135" i="2"/>
  <c r="O32" i="2"/>
  <c r="O44" i="2"/>
  <c r="O108" i="2"/>
  <c r="O160" i="2"/>
  <c r="O3" i="2"/>
  <c r="O15" i="2"/>
  <c r="O35" i="2"/>
  <c r="O55" i="2"/>
  <c r="O179" i="2"/>
  <c r="O25" i="2"/>
  <c r="O45" i="2"/>
  <c r="O69" i="2"/>
  <c r="O73" i="2"/>
  <c r="O133" i="2"/>
  <c r="O141" i="2"/>
  <c r="O63" i="2"/>
  <c r="O16" i="2"/>
  <c r="O60" i="2"/>
  <c r="O76" i="2"/>
  <c r="O33" i="2"/>
  <c r="O89" i="2"/>
  <c r="J21" i="7"/>
  <c r="P186" i="1"/>
  <c r="P3" i="1"/>
  <c r="P200" i="1"/>
  <c r="P198" i="1"/>
  <c r="P199" i="1"/>
  <c r="P201" i="1"/>
  <c r="J30" i="7"/>
  <c r="L35" i="3"/>
  <c r="L59" i="3"/>
  <c r="L57" i="3"/>
  <c r="L22" i="3"/>
  <c r="L62" i="3"/>
  <c r="L8" i="3"/>
  <c r="L40" i="3"/>
  <c r="L64" i="3"/>
  <c r="L9" i="3"/>
  <c r="L21" i="3"/>
  <c r="L53" i="3"/>
  <c r="L56" i="3"/>
  <c r="L34" i="3"/>
  <c r="L52" i="3"/>
  <c r="L63" i="3"/>
  <c r="J36" i="7"/>
  <c r="L260" i="6"/>
  <c r="L284" i="6"/>
  <c r="L101" i="6"/>
  <c r="L304" i="6"/>
  <c r="L376" i="6"/>
  <c r="L17" i="6"/>
  <c r="L285" i="6"/>
  <c r="L333" i="6"/>
  <c r="L262" i="6"/>
  <c r="L374" i="6"/>
  <c r="L406" i="6"/>
  <c r="L430" i="6"/>
  <c r="L19" i="6"/>
  <c r="L297" i="6"/>
  <c r="L26" i="6"/>
  <c r="L34" i="6"/>
  <c r="L346" i="6"/>
  <c r="L354" i="6"/>
  <c r="L55" i="6"/>
  <c r="L431" i="6"/>
  <c r="L259" i="6"/>
  <c r="L307" i="6"/>
  <c r="H27" i="7"/>
  <c r="O138" i="2"/>
  <c r="O11" i="2"/>
  <c r="O36" i="2"/>
  <c r="O40" i="2"/>
  <c r="O56" i="2"/>
  <c r="O152" i="2"/>
  <c r="O142" i="2"/>
  <c r="O115" i="2"/>
  <c r="O10" i="2"/>
  <c r="O18" i="2"/>
  <c r="O66" i="2"/>
  <c r="O114" i="2"/>
  <c r="O122" i="2"/>
  <c r="O27" i="2"/>
  <c r="O39" i="2"/>
  <c r="O71" i="2"/>
  <c r="O143" i="2"/>
  <c r="O159" i="2"/>
  <c r="O12" i="2"/>
  <c r="O80" i="2"/>
  <c r="O118" i="2"/>
  <c r="O7" i="2"/>
  <c r="O47" i="2"/>
  <c r="O67" i="2"/>
  <c r="O91" i="2"/>
  <c r="O147" i="2"/>
  <c r="O155" i="2"/>
  <c r="O29" i="2"/>
  <c r="O157" i="2"/>
  <c r="O173" i="2"/>
  <c r="O181" i="2"/>
  <c r="O146" i="2"/>
  <c r="O182" i="2"/>
  <c r="O68" i="2"/>
  <c r="O112" i="2"/>
  <c r="O136" i="2"/>
  <c r="O148" i="2"/>
  <c r="O172" i="2"/>
  <c r="O180" i="2"/>
  <c r="O30" i="2"/>
  <c r="O62" i="2"/>
  <c r="O134" i="2"/>
  <c r="O178" i="2"/>
  <c r="O41" i="2"/>
  <c r="O81" i="2"/>
  <c r="O109" i="2"/>
  <c r="O117" i="2"/>
  <c r="J18" i="7"/>
  <c r="M186" i="1"/>
  <c r="M3" i="1"/>
  <c r="M200" i="1"/>
  <c r="M198" i="1"/>
  <c r="M199" i="1"/>
  <c r="M201" i="1"/>
  <c r="J24" i="7"/>
  <c r="L42" i="2"/>
  <c r="L82" i="2"/>
  <c r="L106" i="2"/>
  <c r="L162" i="2"/>
  <c r="L19" i="2"/>
  <c r="L43" i="2"/>
  <c r="L103" i="2"/>
  <c r="L119" i="2"/>
  <c r="L151" i="2"/>
  <c r="L8" i="2"/>
  <c r="L28" i="2"/>
  <c r="L48" i="2"/>
  <c r="L64" i="2"/>
  <c r="L92" i="2"/>
  <c r="L96" i="2"/>
  <c r="L100" i="2"/>
  <c r="L116" i="2"/>
  <c r="L124" i="2"/>
  <c r="L128" i="2"/>
  <c r="L140" i="2"/>
  <c r="L164" i="2"/>
  <c r="L176" i="2"/>
  <c r="L14" i="2"/>
  <c r="L38" i="2"/>
  <c r="L46" i="2"/>
  <c r="L70" i="2"/>
  <c r="L78" i="2"/>
  <c r="L130" i="2"/>
  <c r="L150" i="2"/>
  <c r="L166" i="2"/>
  <c r="L31" i="2"/>
  <c r="L75" i="2"/>
  <c r="L95" i="2"/>
  <c r="L123" i="2"/>
  <c r="L9" i="2"/>
  <c r="L13" i="2"/>
  <c r="L17" i="2"/>
  <c r="L37" i="2"/>
  <c r="L57" i="2"/>
  <c r="L61" i="2"/>
  <c r="L65" i="2"/>
  <c r="L77" i="2"/>
  <c r="L93" i="2"/>
  <c r="L101" i="2"/>
  <c r="L145" i="2"/>
  <c r="L161" i="2"/>
  <c r="L165" i="2"/>
  <c r="L177" i="2"/>
  <c r="J31" i="7"/>
  <c r="M21" i="3"/>
  <c r="M53" i="3"/>
  <c r="M63" i="3"/>
  <c r="M9" i="3"/>
  <c r="M34" i="3"/>
  <c r="M52" i="3"/>
  <c r="M56" i="3"/>
  <c r="M35" i="3"/>
  <c r="M22" i="3"/>
  <c r="M62" i="3"/>
  <c r="M64" i="3"/>
  <c r="M59" i="3"/>
  <c r="M57" i="3"/>
  <c r="M8" i="3"/>
  <c r="M40" i="3"/>
  <c r="J37" i="7"/>
  <c r="M376" i="6"/>
  <c r="M304" i="6"/>
  <c r="M17" i="6"/>
  <c r="M297" i="6"/>
  <c r="M34" i="6"/>
  <c r="M354" i="6"/>
  <c r="M55" i="6"/>
  <c r="M101" i="6"/>
  <c r="M285" i="6"/>
  <c r="M333" i="6"/>
  <c r="M262" i="6"/>
  <c r="M374" i="6"/>
  <c r="M406" i="6"/>
  <c r="M259" i="6"/>
  <c r="M307" i="6"/>
  <c r="M284" i="6"/>
  <c r="M26" i="6"/>
  <c r="M346" i="6"/>
  <c r="M260" i="6"/>
  <c r="M430" i="6"/>
  <c r="M19" i="6"/>
  <c r="M431" i="6"/>
  <c r="I27" i="7"/>
  <c r="O50" i="2"/>
  <c r="O98" i="2"/>
  <c r="O154" i="2"/>
  <c r="O79" i="2"/>
  <c r="O127" i="2"/>
  <c r="O104" i="2"/>
  <c r="O144" i="2"/>
  <c r="O94" i="2"/>
  <c r="O158" i="2"/>
  <c r="O163" i="2"/>
  <c r="O53" i="2"/>
  <c r="O85" i="2"/>
  <c r="O121" i="2"/>
  <c r="O129" i="2"/>
  <c r="O99" i="2"/>
  <c r="O111" i="2"/>
  <c r="O20" i="2"/>
  <c r="O52" i="2"/>
  <c r="O84" i="2"/>
  <c r="O88" i="2"/>
  <c r="O120" i="2"/>
  <c r="O168" i="2"/>
  <c r="O22" i="2"/>
  <c r="O86" i="2"/>
  <c r="O110" i="2"/>
  <c r="O23" i="2"/>
  <c r="O139" i="2"/>
  <c r="O171" i="2"/>
  <c r="O49" i="2"/>
  <c r="O97" i="2"/>
  <c r="O105" i="2"/>
  <c r="O137" i="2"/>
  <c r="O149" i="2"/>
  <c r="O153" i="2"/>
  <c r="O51" i="2"/>
  <c r="O87" i="2"/>
  <c r="O24" i="2"/>
  <c r="O156" i="2"/>
  <c r="O83" i="2"/>
  <c r="O107" i="2"/>
  <c r="O21" i="2"/>
  <c r="O125" i="2"/>
  <c r="L3" i="5"/>
  <c r="L7" i="5"/>
  <c r="L8" i="5"/>
  <c r="H8" i="5" s="1"/>
  <c r="L11" i="5"/>
  <c r="J11" i="5"/>
  <c r="J10" i="5"/>
  <c r="L10" i="5"/>
  <c r="L9" i="5"/>
  <c r="J9" i="5"/>
  <c r="K9" i="5"/>
  <c r="I9" i="5"/>
  <c r="J7" i="5"/>
  <c r="H7" i="5" s="1"/>
  <c r="J6" i="5"/>
  <c r="I6" i="5"/>
  <c r="L6" i="5"/>
  <c r="K6" i="5"/>
  <c r="K12" i="5" s="1"/>
  <c r="E8" i="11" s="1"/>
  <c r="J4" i="5"/>
  <c r="H4" i="5" s="1"/>
  <c r="J3" i="5"/>
  <c r="I3" i="5"/>
  <c r="D43" i="7"/>
  <c r="J43" i="7" s="1"/>
  <c r="D45" i="7"/>
  <c r="J45" i="7" s="1"/>
  <c r="D42" i="7"/>
  <c r="J42" i="7" s="1"/>
  <c r="D44" i="7"/>
  <c r="J44" i="7" s="1"/>
  <c r="D12" i="5"/>
  <c r="F12" i="5"/>
  <c r="E12" i="5"/>
  <c r="G12" i="5"/>
  <c r="U11" i="4"/>
  <c r="V11" i="4"/>
  <c r="S31" i="4"/>
  <c r="U33" i="4"/>
  <c r="S33" i="4"/>
  <c r="V33" i="4"/>
  <c r="S49" i="4"/>
  <c r="U65" i="4"/>
  <c r="S65" i="4"/>
  <c r="V65" i="4"/>
  <c r="U71" i="4"/>
  <c r="U99" i="4"/>
  <c r="S99" i="4"/>
  <c r="S113" i="4"/>
  <c r="V113" i="4"/>
  <c r="U117" i="4"/>
  <c r="S117" i="4"/>
  <c r="S153" i="4"/>
  <c r="U157" i="4"/>
  <c r="S157" i="4"/>
  <c r="S231" i="4"/>
  <c r="U275" i="4"/>
  <c r="S275" i="4"/>
  <c r="V275" i="4"/>
  <c r="U279" i="4"/>
  <c r="S279" i="4"/>
  <c r="U281" i="4"/>
  <c r="S281" i="4"/>
  <c r="S291" i="4"/>
  <c r="V291" i="4"/>
  <c r="U313" i="4"/>
  <c r="S313" i="4"/>
  <c r="V313" i="4"/>
  <c r="S345" i="4"/>
  <c r="U389" i="4"/>
  <c r="S389" i="4"/>
  <c r="V389" i="4"/>
  <c r="U401" i="4"/>
  <c r="S401" i="4"/>
  <c r="U421" i="4"/>
  <c r="S421" i="4"/>
  <c r="S425" i="4"/>
  <c r="V425" i="4"/>
  <c r="U459" i="4"/>
  <c r="S459" i="4"/>
  <c r="U471" i="4"/>
  <c r="S471" i="4"/>
  <c r="U10" i="4"/>
  <c r="S10" i="4"/>
  <c r="S34" i="4"/>
  <c r="U44" i="4"/>
  <c r="S44" i="4"/>
  <c r="V44" i="4"/>
  <c r="U92" i="4"/>
  <c r="S92" i="4"/>
  <c r="S104" i="4"/>
  <c r="V104" i="4"/>
  <c r="U154" i="4"/>
  <c r="S154" i="4"/>
  <c r="U160" i="4"/>
  <c r="S160" i="4"/>
  <c r="U236" i="4"/>
  <c r="S236" i="4"/>
  <c r="V236" i="4"/>
  <c r="U252" i="4"/>
  <c r="S252" i="4"/>
  <c r="U256" i="4"/>
  <c r="S256" i="4"/>
  <c r="V256" i="4"/>
  <c r="U290" i="4"/>
  <c r="S290" i="4"/>
  <c r="U346" i="4"/>
  <c r="S346" i="4"/>
  <c r="S414" i="4"/>
  <c r="V414" i="4"/>
  <c r="U418" i="4"/>
  <c r="S418" i="4"/>
  <c r="V418" i="4"/>
  <c r="U95" i="4"/>
  <c r="V95" i="4"/>
  <c r="U101" i="4"/>
  <c r="S101" i="4"/>
  <c r="V101" i="4"/>
  <c r="T101" i="4"/>
  <c r="U105" i="4"/>
  <c r="S105" i="4"/>
  <c r="V105" i="4"/>
  <c r="T105" i="4"/>
  <c r="U109" i="4"/>
  <c r="S109" i="4"/>
  <c r="V109" i="4"/>
  <c r="T109" i="4"/>
  <c r="U115" i="4"/>
  <c r="S115" i="4"/>
  <c r="V115" i="4"/>
  <c r="T115" i="4"/>
  <c r="U119" i="4"/>
  <c r="S119" i="4"/>
  <c r="V119" i="4"/>
  <c r="T119" i="4"/>
  <c r="U121" i="4"/>
  <c r="S121" i="4"/>
  <c r="V121" i="4"/>
  <c r="T121" i="4"/>
  <c r="U125" i="4"/>
  <c r="S125" i="4"/>
  <c r="V125" i="4"/>
  <c r="T125" i="4"/>
  <c r="U127" i="4"/>
  <c r="S127" i="4"/>
  <c r="V127" i="4"/>
  <c r="T127" i="4"/>
  <c r="U129" i="4"/>
  <c r="S129" i="4"/>
  <c r="V129" i="4"/>
  <c r="T129" i="4"/>
  <c r="U131" i="4"/>
  <c r="S131" i="4"/>
  <c r="V131" i="4"/>
  <c r="T131" i="4"/>
  <c r="U135" i="4"/>
  <c r="S135" i="4"/>
  <c r="V135" i="4"/>
  <c r="T135" i="4"/>
  <c r="U137" i="4"/>
  <c r="S137" i="4"/>
  <c r="V137" i="4"/>
  <c r="T137" i="4"/>
  <c r="U139" i="4"/>
  <c r="S139" i="4"/>
  <c r="V139" i="4"/>
  <c r="T139" i="4"/>
  <c r="U141" i="4"/>
  <c r="S141" i="4"/>
  <c r="V141" i="4"/>
  <c r="T141" i="4"/>
  <c r="U143" i="4"/>
  <c r="S143" i="4"/>
  <c r="V143" i="4"/>
  <c r="T143" i="4"/>
  <c r="U145" i="4"/>
  <c r="S145" i="4"/>
  <c r="V145" i="4"/>
  <c r="T145" i="4"/>
  <c r="U149" i="4"/>
  <c r="S149" i="4"/>
  <c r="V149" i="4"/>
  <c r="T149" i="4"/>
  <c r="U151" i="4"/>
  <c r="S151" i="4"/>
  <c r="V151" i="4"/>
  <c r="T151" i="4"/>
  <c r="U159" i="4"/>
  <c r="S159" i="4"/>
  <c r="V159" i="4"/>
  <c r="T159" i="4"/>
  <c r="U161" i="4"/>
  <c r="S161" i="4"/>
  <c r="V161" i="4"/>
  <c r="T161" i="4"/>
  <c r="U165" i="4"/>
  <c r="S165" i="4"/>
  <c r="V165" i="4"/>
  <c r="T165" i="4"/>
  <c r="U167" i="4"/>
  <c r="S167" i="4"/>
  <c r="V167" i="4"/>
  <c r="T167" i="4"/>
  <c r="U171" i="4"/>
  <c r="S171" i="4"/>
  <c r="V171" i="4"/>
  <c r="T171" i="4"/>
  <c r="U175" i="4"/>
  <c r="S175" i="4"/>
  <c r="V175" i="4"/>
  <c r="T175" i="4"/>
  <c r="U179" i="4"/>
  <c r="S179" i="4"/>
  <c r="V179" i="4"/>
  <c r="T179" i="4"/>
  <c r="U181" i="4"/>
  <c r="S181" i="4"/>
  <c r="V181" i="4"/>
  <c r="T181" i="4"/>
  <c r="T183" i="4"/>
  <c r="U185" i="4"/>
  <c r="S185" i="4"/>
  <c r="V185" i="4"/>
  <c r="T185" i="4"/>
  <c r="U189" i="4"/>
  <c r="S189" i="4"/>
  <c r="V189" i="4"/>
  <c r="T189" i="4"/>
  <c r="U193" i="4"/>
  <c r="S193" i="4"/>
  <c r="V193" i="4"/>
  <c r="T193" i="4"/>
  <c r="S201" i="4"/>
  <c r="S203" i="4"/>
  <c r="S205" i="4"/>
  <c r="V205" i="4"/>
  <c r="S207" i="4"/>
  <c r="V207" i="4"/>
  <c r="U209" i="4"/>
  <c r="S209" i="4"/>
  <c r="V209" i="4"/>
  <c r="T209" i="4"/>
  <c r="U211" i="4"/>
  <c r="S211" i="4"/>
  <c r="V211" i="4"/>
  <c r="T211" i="4"/>
  <c r="U215" i="4"/>
  <c r="S215" i="4"/>
  <c r="V215" i="4"/>
  <c r="T215" i="4"/>
  <c r="U221" i="4"/>
  <c r="S221" i="4"/>
  <c r="V221" i="4"/>
  <c r="T221" i="4"/>
  <c r="U227" i="4"/>
  <c r="S227" i="4"/>
  <c r="V227" i="4"/>
  <c r="T227" i="4"/>
  <c r="U229" i="4"/>
  <c r="S229" i="4"/>
  <c r="V229" i="4"/>
  <c r="T229" i="4"/>
  <c r="U233" i="4"/>
  <c r="S233" i="4"/>
  <c r="V233" i="4"/>
  <c r="T233" i="4"/>
  <c r="U237" i="4"/>
  <c r="S237" i="4"/>
  <c r="V237" i="4"/>
  <c r="T237" i="4"/>
  <c r="U239" i="4"/>
  <c r="S239" i="4"/>
  <c r="V239" i="4"/>
  <c r="T239" i="4"/>
  <c r="U245" i="4"/>
  <c r="S245" i="4"/>
  <c r="V245" i="4"/>
  <c r="T245" i="4"/>
  <c r="U249" i="4"/>
  <c r="S249" i="4"/>
  <c r="V249" i="4"/>
  <c r="T249" i="4"/>
  <c r="U253" i="4"/>
  <c r="S253" i="4"/>
  <c r="V253" i="4"/>
  <c r="T253" i="4"/>
  <c r="U257" i="4"/>
  <c r="S257" i="4"/>
  <c r="V257" i="4"/>
  <c r="T257" i="4"/>
  <c r="U261" i="4"/>
  <c r="S261" i="4"/>
  <c r="V261" i="4"/>
  <c r="T261" i="4"/>
  <c r="U263" i="4"/>
  <c r="S263" i="4"/>
  <c r="V263" i="4"/>
  <c r="T263" i="4"/>
  <c r="U265" i="4"/>
  <c r="S265" i="4"/>
  <c r="V265" i="4"/>
  <c r="T265" i="4"/>
  <c r="U267" i="4"/>
  <c r="S267" i="4"/>
  <c r="V267" i="4"/>
  <c r="T267" i="4"/>
  <c r="U269" i="4"/>
  <c r="S269" i="4"/>
  <c r="V269" i="4"/>
  <c r="T269" i="4"/>
  <c r="U273" i="4"/>
  <c r="S273" i="4"/>
  <c r="V273" i="4"/>
  <c r="T273" i="4"/>
  <c r="U299" i="4"/>
  <c r="S299" i="4"/>
  <c r="V299" i="4"/>
  <c r="T299" i="4"/>
  <c r="U301" i="4"/>
  <c r="S301" i="4"/>
  <c r="V301" i="4"/>
  <c r="T301" i="4"/>
  <c r="U303" i="4"/>
  <c r="S303" i="4"/>
  <c r="V303" i="4"/>
  <c r="T303" i="4"/>
  <c r="U319" i="4"/>
  <c r="S319" i="4"/>
  <c r="V319" i="4"/>
  <c r="T319" i="4"/>
  <c r="U321" i="4"/>
  <c r="S321" i="4"/>
  <c r="V321" i="4"/>
  <c r="T321" i="4"/>
  <c r="U327" i="4"/>
  <c r="S327" i="4"/>
  <c r="V327" i="4"/>
  <c r="T327" i="4"/>
  <c r="U329" i="4"/>
  <c r="S329" i="4"/>
  <c r="V329" i="4"/>
  <c r="T329" i="4"/>
  <c r="U335" i="4"/>
  <c r="S335" i="4"/>
  <c r="V335" i="4"/>
  <c r="T335" i="4"/>
  <c r="U341" i="4"/>
  <c r="S341" i="4"/>
  <c r="V341" i="4"/>
  <c r="T341" i="4"/>
  <c r="U357" i="4"/>
  <c r="S357" i="4"/>
  <c r="V357" i="4"/>
  <c r="T357" i="4"/>
  <c r="U359" i="4"/>
  <c r="S359" i="4"/>
  <c r="V359" i="4"/>
  <c r="T359" i="4"/>
  <c r="U361" i="4"/>
  <c r="S361" i="4"/>
  <c r="V361" i="4"/>
  <c r="T361" i="4"/>
  <c r="U367" i="4"/>
  <c r="S367" i="4"/>
  <c r="V367" i="4"/>
  <c r="T367" i="4"/>
  <c r="U369" i="4"/>
  <c r="S369" i="4"/>
  <c r="V369" i="4"/>
  <c r="T369" i="4"/>
  <c r="U375" i="4"/>
  <c r="S375" i="4"/>
  <c r="V375" i="4"/>
  <c r="T375" i="4"/>
  <c r="U381" i="4"/>
  <c r="S381" i="4"/>
  <c r="V381" i="4"/>
  <c r="T381" i="4"/>
  <c r="U383" i="4"/>
  <c r="S383" i="4"/>
  <c r="V383" i="4"/>
  <c r="T383" i="4"/>
  <c r="U385" i="4"/>
  <c r="S385" i="4"/>
  <c r="V385" i="4"/>
  <c r="T385" i="4"/>
  <c r="U387" i="4"/>
  <c r="S387" i="4"/>
  <c r="V387" i="4"/>
  <c r="T387" i="4"/>
  <c r="U391" i="4"/>
  <c r="S391" i="4"/>
  <c r="V391" i="4"/>
  <c r="T391" i="4"/>
  <c r="U393" i="4"/>
  <c r="S393" i="4"/>
  <c r="V393" i="4"/>
  <c r="T393" i="4"/>
  <c r="U395" i="4"/>
  <c r="S395" i="4"/>
  <c r="V395" i="4"/>
  <c r="T395" i="4"/>
  <c r="U397" i="4"/>
  <c r="S397" i="4"/>
  <c r="V397" i="4"/>
  <c r="T397" i="4"/>
  <c r="U403" i="4"/>
  <c r="S403" i="4"/>
  <c r="V403" i="4"/>
  <c r="T403" i="4"/>
  <c r="U407" i="4"/>
  <c r="S407" i="4"/>
  <c r="V407" i="4"/>
  <c r="T407" i="4"/>
  <c r="U409" i="4"/>
  <c r="S409" i="4"/>
  <c r="V409" i="4"/>
  <c r="T409" i="4"/>
  <c r="U411" i="4"/>
  <c r="S411" i="4"/>
  <c r="V411" i="4"/>
  <c r="T411" i="4"/>
  <c r="U413" i="4"/>
  <c r="S413" i="4"/>
  <c r="V413" i="4"/>
  <c r="T413" i="4"/>
  <c r="U417" i="4"/>
  <c r="S417" i="4"/>
  <c r="V417" i="4"/>
  <c r="T417" i="4"/>
  <c r="U419" i="4"/>
  <c r="S419" i="4"/>
  <c r="V419" i="4"/>
  <c r="T419" i="4"/>
  <c r="U431" i="4"/>
  <c r="S431" i="4"/>
  <c r="V431" i="4"/>
  <c r="T431" i="4"/>
  <c r="U435" i="4"/>
  <c r="S435" i="4"/>
  <c r="V435" i="4"/>
  <c r="T435" i="4"/>
  <c r="U439" i="4"/>
  <c r="S439" i="4"/>
  <c r="V439" i="4"/>
  <c r="T439" i="4"/>
  <c r="U441" i="4"/>
  <c r="S441" i="4"/>
  <c r="V441" i="4"/>
  <c r="T441" i="4"/>
  <c r="U443" i="4"/>
  <c r="S443" i="4"/>
  <c r="V443" i="4"/>
  <c r="T443" i="4"/>
  <c r="U445" i="4"/>
  <c r="S445" i="4"/>
  <c r="V445" i="4"/>
  <c r="T445" i="4"/>
  <c r="U447" i="4"/>
  <c r="S447" i="4"/>
  <c r="V447" i="4"/>
  <c r="T447" i="4"/>
  <c r="U449" i="4"/>
  <c r="S449" i="4"/>
  <c r="V449" i="4"/>
  <c r="T449" i="4"/>
  <c r="U451" i="4"/>
  <c r="S451" i="4"/>
  <c r="V451" i="4"/>
  <c r="T451" i="4"/>
  <c r="U453" i="4"/>
  <c r="S453" i="4"/>
  <c r="V453" i="4"/>
  <c r="T453" i="4"/>
  <c r="U455" i="4"/>
  <c r="S455" i="4"/>
  <c r="V455" i="4"/>
  <c r="T455" i="4"/>
  <c r="U457" i="4"/>
  <c r="S457" i="4"/>
  <c r="V457" i="4"/>
  <c r="T457" i="4"/>
  <c r="U475" i="4"/>
  <c r="S475" i="4"/>
  <c r="V475" i="4"/>
  <c r="T475" i="4"/>
  <c r="U477" i="4"/>
  <c r="S477" i="4"/>
  <c r="V477" i="4"/>
  <c r="T477" i="4"/>
  <c r="T5" i="4"/>
  <c r="V5" i="4"/>
  <c r="T6" i="4"/>
  <c r="V6" i="4"/>
  <c r="T7" i="4"/>
  <c r="V7" i="4"/>
  <c r="T8" i="4"/>
  <c r="V8" i="4"/>
  <c r="T13" i="4"/>
  <c r="V13" i="4"/>
  <c r="T15" i="4"/>
  <c r="V15" i="4"/>
  <c r="T16" i="4"/>
  <c r="V16" i="4"/>
  <c r="T19" i="4"/>
  <c r="V19" i="4"/>
  <c r="T20" i="4"/>
  <c r="V20" i="4"/>
  <c r="T22" i="4"/>
  <c r="V22" i="4"/>
  <c r="T23" i="4"/>
  <c r="V23" i="4"/>
  <c r="T25" i="4"/>
  <c r="V25" i="4"/>
  <c r="T27" i="4"/>
  <c r="V27" i="4"/>
  <c r="T36" i="4"/>
  <c r="V36" i="4"/>
  <c r="T40" i="4"/>
  <c r="V40" i="4"/>
  <c r="T53" i="4"/>
  <c r="V53" i="4"/>
  <c r="T54" i="4"/>
  <c r="V54" i="4"/>
  <c r="T61" i="4"/>
  <c r="V61" i="4"/>
  <c r="T62" i="4"/>
  <c r="V62" i="4"/>
  <c r="T63" i="4"/>
  <c r="V63" i="4"/>
  <c r="T64" i="4"/>
  <c r="V64" i="4"/>
  <c r="T67" i="4"/>
  <c r="V67" i="4"/>
  <c r="T68" i="4"/>
  <c r="V68" i="4"/>
  <c r="T69" i="4"/>
  <c r="V69" i="4"/>
  <c r="T73" i="4"/>
  <c r="V73" i="4"/>
  <c r="T77" i="4"/>
  <c r="V77" i="4"/>
  <c r="T80" i="4"/>
  <c r="V80" i="4"/>
  <c r="T81" i="4"/>
  <c r="V81" i="4"/>
  <c r="T82" i="4"/>
  <c r="V82" i="4"/>
  <c r="T83" i="4"/>
  <c r="V83" i="4"/>
  <c r="T86" i="4"/>
  <c r="V86" i="4"/>
  <c r="T88" i="4"/>
  <c r="V88" i="4"/>
  <c r="T95" i="4"/>
  <c r="U96" i="4"/>
  <c r="S96" i="4"/>
  <c r="V96" i="4"/>
  <c r="T96" i="4"/>
  <c r="U100" i="4"/>
  <c r="S100" i="4"/>
  <c r="V100" i="4"/>
  <c r="T100" i="4"/>
  <c r="U106" i="4"/>
  <c r="S106" i="4"/>
  <c r="V106" i="4"/>
  <c r="T106" i="4"/>
  <c r="U108" i="4"/>
  <c r="S108" i="4"/>
  <c r="V108" i="4"/>
  <c r="T108" i="4"/>
  <c r="U110" i="4"/>
  <c r="S110" i="4"/>
  <c r="V110" i="4"/>
  <c r="T110" i="4"/>
  <c r="U120" i="4"/>
  <c r="S120" i="4"/>
  <c r="V120" i="4"/>
  <c r="T120" i="4"/>
  <c r="U124" i="4"/>
  <c r="S124" i="4"/>
  <c r="V124" i="4"/>
  <c r="T124" i="4"/>
  <c r="U126" i="4"/>
  <c r="S126" i="4"/>
  <c r="V126" i="4"/>
  <c r="T126" i="4"/>
  <c r="U128" i="4"/>
  <c r="S128" i="4"/>
  <c r="V128" i="4"/>
  <c r="T128" i="4"/>
  <c r="U132" i="4"/>
  <c r="S132" i="4"/>
  <c r="V132" i="4"/>
  <c r="T132" i="4"/>
  <c r="U136" i="4"/>
  <c r="S136" i="4"/>
  <c r="V136" i="4"/>
  <c r="T136" i="4"/>
  <c r="U138" i="4"/>
  <c r="S138" i="4"/>
  <c r="V138" i="4"/>
  <c r="T138" i="4"/>
  <c r="U140" i="4"/>
  <c r="S140" i="4"/>
  <c r="V140" i="4"/>
  <c r="T140" i="4"/>
  <c r="U142" i="4"/>
  <c r="S142" i="4"/>
  <c r="V142" i="4"/>
  <c r="T142" i="4"/>
  <c r="U144" i="4"/>
  <c r="S144" i="4"/>
  <c r="V144" i="4"/>
  <c r="T144" i="4"/>
  <c r="U146" i="4"/>
  <c r="S146" i="4"/>
  <c r="V146" i="4"/>
  <c r="T146" i="4"/>
  <c r="U150" i="4"/>
  <c r="S150" i="4"/>
  <c r="V150" i="4"/>
  <c r="T150" i="4"/>
  <c r="U158" i="4"/>
  <c r="S158" i="4"/>
  <c r="V158" i="4"/>
  <c r="T158" i="4"/>
  <c r="U162" i="4"/>
  <c r="S162" i="4"/>
  <c r="V162" i="4"/>
  <c r="T162" i="4"/>
  <c r="U166" i="4"/>
  <c r="S166" i="4"/>
  <c r="V166" i="4"/>
  <c r="T166" i="4"/>
  <c r="U170" i="4"/>
  <c r="S170" i="4"/>
  <c r="V170" i="4"/>
  <c r="T170" i="4"/>
  <c r="U172" i="4"/>
  <c r="S172" i="4"/>
  <c r="V172" i="4"/>
  <c r="T172" i="4"/>
  <c r="U174" i="4"/>
  <c r="S174" i="4"/>
  <c r="V174" i="4"/>
  <c r="T174" i="4"/>
  <c r="U176" i="4"/>
  <c r="S176" i="4"/>
  <c r="V176" i="4"/>
  <c r="T176" i="4"/>
  <c r="U178" i="4"/>
  <c r="S178" i="4"/>
  <c r="V178" i="4"/>
  <c r="T178" i="4"/>
  <c r="U180" i="4"/>
  <c r="S180" i="4"/>
  <c r="V180" i="4"/>
  <c r="T180" i="4"/>
  <c r="U182" i="4"/>
  <c r="S182" i="4"/>
  <c r="V182" i="4"/>
  <c r="T182" i="4"/>
  <c r="T186" i="4"/>
  <c r="U190" i="4"/>
  <c r="S190" i="4"/>
  <c r="V190" i="4"/>
  <c r="T190" i="4"/>
  <c r="U192" i="4"/>
  <c r="S192" i="4"/>
  <c r="V192" i="4"/>
  <c r="T192" i="4"/>
  <c r="U194" i="4"/>
  <c r="S194" i="4"/>
  <c r="V194" i="4"/>
  <c r="T194" i="4"/>
  <c r="U198" i="4"/>
  <c r="S198" i="4"/>
  <c r="V198" i="4"/>
  <c r="T198" i="4"/>
  <c r="U204" i="4"/>
  <c r="S204" i="4"/>
  <c r="V204" i="4"/>
  <c r="T204" i="4"/>
  <c r="U208" i="4"/>
  <c r="S208" i="4"/>
  <c r="V208" i="4"/>
  <c r="T208" i="4"/>
  <c r="U210" i="4"/>
  <c r="S210" i="4"/>
  <c r="V210" i="4"/>
  <c r="T210" i="4"/>
  <c r="U212" i="4"/>
  <c r="S212" i="4"/>
  <c r="V212" i="4"/>
  <c r="T212" i="4"/>
  <c r="U214" i="4"/>
  <c r="S214" i="4"/>
  <c r="V214" i="4"/>
  <c r="T214" i="4"/>
  <c r="U216" i="4"/>
  <c r="S216" i="4"/>
  <c r="V216" i="4"/>
  <c r="T216" i="4"/>
  <c r="U218" i="4"/>
  <c r="S218" i="4"/>
  <c r="V218" i="4"/>
  <c r="T218" i="4"/>
  <c r="U220" i="4"/>
  <c r="S220" i="4"/>
  <c r="V220" i="4"/>
  <c r="T220" i="4"/>
  <c r="U222" i="4"/>
  <c r="S222" i="4"/>
  <c r="V222" i="4"/>
  <c r="T222" i="4"/>
  <c r="U226" i="4"/>
  <c r="S226" i="4"/>
  <c r="V226" i="4"/>
  <c r="T226" i="4"/>
  <c r="U228" i="4"/>
  <c r="S228" i="4"/>
  <c r="V228" i="4"/>
  <c r="T228" i="4"/>
  <c r="U234" i="4"/>
  <c r="S234" i="4"/>
  <c r="V234" i="4"/>
  <c r="T234" i="4"/>
  <c r="U238" i="4"/>
  <c r="S238" i="4"/>
  <c r="V238" i="4"/>
  <c r="T238" i="4"/>
  <c r="U248" i="4"/>
  <c r="S248" i="4"/>
  <c r="V248" i="4"/>
  <c r="T248" i="4"/>
  <c r="U260" i="4"/>
  <c r="S260" i="4"/>
  <c r="V260" i="4"/>
  <c r="T260" i="4"/>
  <c r="U262" i="4"/>
  <c r="S262" i="4"/>
  <c r="V262" i="4"/>
  <c r="T262" i="4"/>
  <c r="U264" i="4"/>
  <c r="S264" i="4"/>
  <c r="V264" i="4"/>
  <c r="T264" i="4"/>
  <c r="U266" i="4"/>
  <c r="S266" i="4"/>
  <c r="V266" i="4"/>
  <c r="T266" i="4"/>
  <c r="U268" i="4"/>
  <c r="S268" i="4"/>
  <c r="V268" i="4"/>
  <c r="T268" i="4"/>
  <c r="U272" i="4"/>
  <c r="S272" i="4"/>
  <c r="V272" i="4"/>
  <c r="T272" i="4"/>
  <c r="U274" i="4"/>
  <c r="S274" i="4"/>
  <c r="V274" i="4"/>
  <c r="T274" i="4"/>
  <c r="U276" i="4"/>
  <c r="S276" i="4"/>
  <c r="V276" i="4"/>
  <c r="T276" i="4"/>
  <c r="U282" i="4"/>
  <c r="S282" i="4"/>
  <c r="V282" i="4"/>
  <c r="T282" i="4"/>
  <c r="U292" i="4"/>
  <c r="S292" i="4"/>
  <c r="V292" i="4"/>
  <c r="T292" i="4"/>
  <c r="U296" i="4"/>
  <c r="S296" i="4"/>
  <c r="V296" i="4"/>
  <c r="T296" i="4"/>
  <c r="U300" i="4"/>
  <c r="S300" i="4"/>
  <c r="V300" i="4"/>
  <c r="T300" i="4"/>
  <c r="U302" i="4"/>
  <c r="S302" i="4"/>
  <c r="V302" i="4"/>
  <c r="T302" i="4"/>
  <c r="U306" i="4"/>
  <c r="S306" i="4"/>
  <c r="V306" i="4"/>
  <c r="T306" i="4"/>
  <c r="U308" i="4"/>
  <c r="S308" i="4"/>
  <c r="V308" i="4"/>
  <c r="T308" i="4"/>
  <c r="U320" i="4"/>
  <c r="S320" i="4"/>
  <c r="V320" i="4"/>
  <c r="T320" i="4"/>
  <c r="U328" i="4"/>
  <c r="S328" i="4"/>
  <c r="V328" i="4"/>
  <c r="T328" i="4"/>
  <c r="U336" i="4"/>
  <c r="S336" i="4"/>
  <c r="V336" i="4"/>
  <c r="T336" i="4"/>
  <c r="U342" i="4"/>
  <c r="S342" i="4"/>
  <c r="V342" i="4"/>
  <c r="T342" i="4"/>
  <c r="U356" i="4"/>
  <c r="S356" i="4"/>
  <c r="V356" i="4"/>
  <c r="T356" i="4"/>
  <c r="U358" i="4"/>
  <c r="S358" i="4"/>
  <c r="V358" i="4"/>
  <c r="T358" i="4"/>
  <c r="U360" i="4"/>
  <c r="S360" i="4"/>
  <c r="V360" i="4"/>
  <c r="T360" i="4"/>
  <c r="U366" i="4"/>
  <c r="S366" i="4"/>
  <c r="V366" i="4"/>
  <c r="T366" i="4"/>
  <c r="U370" i="4"/>
  <c r="S370" i="4"/>
  <c r="V370" i="4"/>
  <c r="T370" i="4"/>
  <c r="U384" i="4"/>
  <c r="S384" i="4"/>
  <c r="V384" i="4"/>
  <c r="T384" i="4"/>
  <c r="U388" i="4"/>
  <c r="S388" i="4"/>
  <c r="V388" i="4"/>
  <c r="T388" i="4"/>
  <c r="U390" i="4"/>
  <c r="S390" i="4"/>
  <c r="V390" i="4"/>
  <c r="T390" i="4"/>
  <c r="U392" i="4"/>
  <c r="S392" i="4"/>
  <c r="V392" i="4"/>
  <c r="T392" i="4"/>
  <c r="U394" i="4"/>
  <c r="S394" i="4"/>
  <c r="V394" i="4"/>
  <c r="T394" i="4"/>
  <c r="U396" i="4"/>
  <c r="S396" i="4"/>
  <c r="V396" i="4"/>
  <c r="T396" i="4"/>
  <c r="U398" i="4"/>
  <c r="S398" i="4"/>
  <c r="V398" i="4"/>
  <c r="T398" i="4"/>
  <c r="U406" i="4"/>
  <c r="S406" i="4"/>
  <c r="V406" i="4"/>
  <c r="T406" i="4"/>
  <c r="U410" i="4"/>
  <c r="S410" i="4"/>
  <c r="V410" i="4"/>
  <c r="T410" i="4"/>
  <c r="U412" i="4"/>
  <c r="S412" i="4"/>
  <c r="V412" i="4"/>
  <c r="T412" i="4"/>
  <c r="U420" i="4"/>
  <c r="S420" i="4"/>
  <c r="V420" i="4"/>
  <c r="T420" i="4"/>
  <c r="U432" i="4"/>
  <c r="S432" i="4"/>
  <c r="V432" i="4"/>
  <c r="T432" i="4"/>
  <c r="U434" i="4"/>
  <c r="S434" i="4"/>
  <c r="V434" i="4"/>
  <c r="T434" i="4"/>
  <c r="U436" i="4"/>
  <c r="S436" i="4"/>
  <c r="V436" i="4"/>
  <c r="T436" i="4"/>
  <c r="U438" i="4"/>
  <c r="S438" i="4"/>
  <c r="V438" i="4"/>
  <c r="T438" i="4"/>
  <c r="U440" i="4"/>
  <c r="S440" i="4"/>
  <c r="V440" i="4"/>
  <c r="T440" i="4"/>
  <c r="U446" i="4"/>
  <c r="S446" i="4"/>
  <c r="V446" i="4"/>
  <c r="T446" i="4"/>
  <c r="U448" i="4"/>
  <c r="S448" i="4"/>
  <c r="V448" i="4"/>
  <c r="T448" i="4"/>
  <c r="U454" i="4"/>
  <c r="S454" i="4"/>
  <c r="V454" i="4"/>
  <c r="T454" i="4"/>
  <c r="U462" i="4"/>
  <c r="S462" i="4"/>
  <c r="V462" i="4"/>
  <c r="T462" i="4"/>
  <c r="U470" i="4"/>
  <c r="S470" i="4"/>
  <c r="V470" i="4"/>
  <c r="T470" i="4"/>
  <c r="U474" i="4"/>
  <c r="S474" i="4"/>
  <c r="V474" i="4"/>
  <c r="T474" i="4"/>
  <c r="U476" i="4"/>
  <c r="S476" i="4"/>
  <c r="V476" i="4"/>
  <c r="T476" i="4"/>
  <c r="S5" i="4"/>
  <c r="S6" i="4"/>
  <c r="S7" i="4"/>
  <c r="S8" i="4"/>
  <c r="S13" i="4"/>
  <c r="S15" i="4"/>
  <c r="S16" i="4"/>
  <c r="S19" i="4"/>
  <c r="S20" i="4"/>
  <c r="S22" i="4"/>
  <c r="S23" i="4"/>
  <c r="S25" i="4"/>
  <c r="S27" i="4"/>
  <c r="S36" i="4"/>
  <c r="S40" i="4"/>
  <c r="S53" i="4"/>
  <c r="S54" i="4"/>
  <c r="S61" i="4"/>
  <c r="S62" i="4"/>
  <c r="S63" i="4"/>
  <c r="S64" i="4"/>
  <c r="S67" i="4"/>
  <c r="S68" i="4"/>
  <c r="S69" i="4"/>
  <c r="S73" i="4"/>
  <c r="S77" i="4"/>
  <c r="S80" i="4"/>
  <c r="S81" i="4"/>
  <c r="S82" i="4"/>
  <c r="S83" i="4"/>
  <c r="S86" i="4"/>
  <c r="S88" i="4"/>
  <c r="S95" i="4"/>
  <c r="C18" i="7"/>
  <c r="E18" i="7"/>
  <c r="K18" i="7" s="1"/>
  <c r="C19" i="7"/>
  <c r="E19" i="7"/>
  <c r="K19" i="7" s="1"/>
  <c r="C20" i="7"/>
  <c r="E20" i="7"/>
  <c r="K20" i="7" s="1"/>
  <c r="C21" i="7"/>
  <c r="E21" i="7"/>
  <c r="K21" i="7" s="1"/>
  <c r="C24" i="7"/>
  <c r="E24" i="7"/>
  <c r="C25" i="7"/>
  <c r="E25" i="7"/>
  <c r="C26" i="7"/>
  <c r="E26" i="7"/>
  <c r="C30" i="7"/>
  <c r="E30" i="7"/>
  <c r="C31" i="7"/>
  <c r="E31" i="7"/>
  <c r="C32" i="7"/>
  <c r="E32" i="7"/>
  <c r="C33" i="7"/>
  <c r="E33" i="7"/>
  <c r="C36" i="7"/>
  <c r="E36" i="7"/>
  <c r="C37" i="7"/>
  <c r="E37" i="7"/>
  <c r="C38" i="7"/>
  <c r="E38" i="7"/>
  <c r="C39" i="7"/>
  <c r="E39" i="7"/>
  <c r="C42" i="7"/>
  <c r="S202" i="4" s="1"/>
  <c r="E42" i="7"/>
  <c r="C43" i="7"/>
  <c r="E43" i="7"/>
  <c r="C44" i="7"/>
  <c r="U201" i="4" s="1"/>
  <c r="E44" i="7"/>
  <c r="C45" i="7"/>
  <c r="E45" i="7"/>
  <c r="B18" i="7"/>
  <c r="B19" i="7"/>
  <c r="B20" i="7"/>
  <c r="B21" i="7"/>
  <c r="B24" i="7"/>
  <c r="B25" i="7"/>
  <c r="B26" i="7"/>
  <c r="B30" i="7"/>
  <c r="B31" i="7"/>
  <c r="B32" i="7"/>
  <c r="B33" i="7"/>
  <c r="B36" i="7"/>
  <c r="B37" i="7"/>
  <c r="B38" i="7"/>
  <c r="B39" i="7"/>
  <c r="B42" i="7"/>
  <c r="S163" i="4" s="1"/>
  <c r="B43" i="7"/>
  <c r="T163" i="4" s="1"/>
  <c r="B44" i="7"/>
  <c r="U184" i="4" s="1"/>
  <c r="B45" i="7"/>
  <c r="V164" i="4" s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2" i="9"/>
  <c r="D3" i="9"/>
  <c r="D1" i="9"/>
  <c r="T201" i="4" l="1"/>
  <c r="S196" i="4"/>
  <c r="V186" i="4"/>
  <c r="T168" i="4"/>
  <c r="R168" i="4" s="1"/>
  <c r="S164" i="4"/>
  <c r="V183" i="4"/>
  <c r="S173" i="4"/>
  <c r="V464" i="4"/>
  <c r="V160" i="4"/>
  <c r="V471" i="4"/>
  <c r="U425" i="4"/>
  <c r="V305" i="4"/>
  <c r="U291" i="4"/>
  <c r="V153" i="4"/>
  <c r="U113" i="4"/>
  <c r="V31" i="4"/>
  <c r="S186" i="4"/>
  <c r="V168" i="4"/>
  <c r="S183" i="4"/>
  <c r="S464" i="4"/>
  <c r="V346" i="4"/>
  <c r="V102" i="4"/>
  <c r="V421" i="4"/>
  <c r="S305" i="4"/>
  <c r="V281" i="4"/>
  <c r="V99" i="4"/>
  <c r="V206" i="4"/>
  <c r="U202" i="4"/>
  <c r="S168" i="4"/>
  <c r="T195" i="4"/>
  <c r="T191" i="4"/>
  <c r="S187" i="4"/>
  <c r="V252" i="4"/>
  <c r="S102" i="4"/>
  <c r="V34" i="4"/>
  <c r="V345" i="4"/>
  <c r="V231" i="4"/>
  <c r="U153" i="4"/>
  <c r="V49" i="4"/>
  <c r="U31" i="4"/>
  <c r="S206" i="4"/>
  <c r="S200" i="4"/>
  <c r="S184" i="4"/>
  <c r="V195" i="4"/>
  <c r="V191" i="4"/>
  <c r="S177" i="4"/>
  <c r="V154" i="4"/>
  <c r="V459" i="4"/>
  <c r="V295" i="4"/>
  <c r="V117" i="4"/>
  <c r="V29" i="4"/>
  <c r="U188" i="4"/>
  <c r="V188" i="4"/>
  <c r="S195" i="4"/>
  <c r="S191" i="4"/>
  <c r="R191" i="4" s="1"/>
  <c r="V290" i="4"/>
  <c r="V92" i="4"/>
  <c r="U34" i="4"/>
  <c r="V401" i="4"/>
  <c r="U345" i="4"/>
  <c r="S295" i="4"/>
  <c r="V279" i="4"/>
  <c r="U231" i="4"/>
  <c r="V71" i="4"/>
  <c r="U49" i="4"/>
  <c r="U29" i="4"/>
  <c r="R83" i="4"/>
  <c r="R77" i="4"/>
  <c r="R61" i="4"/>
  <c r="R36" i="4"/>
  <c r="R22" i="4"/>
  <c r="R15" i="4"/>
  <c r="R6" i="4"/>
  <c r="O4" i="6"/>
  <c r="O12" i="6"/>
  <c r="O28" i="6"/>
  <c r="O32" i="6"/>
  <c r="O36" i="6"/>
  <c r="O40" i="6"/>
  <c r="O44" i="6"/>
  <c r="O52" i="6"/>
  <c r="O56" i="6"/>
  <c r="O60" i="6"/>
  <c r="O64" i="6"/>
  <c r="O68" i="6"/>
  <c r="O76" i="6"/>
  <c r="O80" i="6"/>
  <c r="O88" i="6"/>
  <c r="O92" i="6"/>
  <c r="O96" i="6"/>
  <c r="O104" i="6"/>
  <c r="O108" i="6"/>
  <c r="O112" i="6"/>
  <c r="O116" i="6"/>
  <c r="O124" i="6"/>
  <c r="O128" i="6"/>
  <c r="O132" i="6"/>
  <c r="O144" i="6"/>
  <c r="O152" i="6"/>
  <c r="O156" i="6"/>
  <c r="O164" i="6"/>
  <c r="O168" i="6"/>
  <c r="O172" i="6"/>
  <c r="O176" i="6"/>
  <c r="O180" i="6"/>
  <c r="O184" i="6"/>
  <c r="O188" i="6"/>
  <c r="O192" i="6"/>
  <c r="O196" i="6"/>
  <c r="O200" i="6"/>
  <c r="O212" i="6"/>
  <c r="O224" i="6"/>
  <c r="O228" i="6"/>
  <c r="O232" i="6"/>
  <c r="O236" i="6"/>
  <c r="O244" i="6"/>
  <c r="O248" i="6"/>
  <c r="O252" i="6"/>
  <c r="O256" i="6"/>
  <c r="O264" i="6"/>
  <c r="O268" i="6"/>
  <c r="O272" i="6"/>
  <c r="O276" i="6"/>
  <c r="O280" i="6"/>
  <c r="O292" i="6"/>
  <c r="O308" i="6"/>
  <c r="O312" i="6"/>
  <c r="O316" i="6"/>
  <c r="O320" i="6"/>
  <c r="O328" i="6"/>
  <c r="O332" i="6"/>
  <c r="O336" i="6"/>
  <c r="O340" i="6"/>
  <c r="O344" i="6"/>
  <c r="O352" i="6"/>
  <c r="O360" i="6"/>
  <c r="O364" i="6"/>
  <c r="O368" i="6"/>
  <c r="O380" i="6"/>
  <c r="O384" i="6"/>
  <c r="O392" i="6"/>
  <c r="O400" i="6"/>
  <c r="O404" i="6"/>
  <c r="O408" i="6"/>
  <c r="O412" i="6"/>
  <c r="O416" i="6"/>
  <c r="O420" i="6"/>
  <c r="O424" i="6"/>
  <c r="O428" i="6"/>
  <c r="O436" i="6"/>
  <c r="O444" i="6"/>
  <c r="O448" i="6"/>
  <c r="O452" i="6"/>
  <c r="O456" i="6"/>
  <c r="O460" i="6"/>
  <c r="O5" i="6"/>
  <c r="O9" i="6"/>
  <c r="O13" i="6"/>
  <c r="O21" i="6"/>
  <c r="O29" i="6"/>
  <c r="O33" i="6"/>
  <c r="O37" i="6"/>
  <c r="O41" i="6"/>
  <c r="O45" i="6"/>
  <c r="O53" i="6"/>
  <c r="O61" i="6"/>
  <c r="O65" i="6"/>
  <c r="O77" i="6"/>
  <c r="O89" i="6"/>
  <c r="O93" i="6"/>
  <c r="O97" i="6"/>
  <c r="O105" i="6"/>
  <c r="O109" i="6"/>
  <c r="O113" i="6"/>
  <c r="O117" i="6"/>
  <c r="O121" i="6"/>
  <c r="O125" i="6"/>
  <c r="O129" i="6"/>
  <c r="O145" i="6"/>
  <c r="O149" i="6"/>
  <c r="O153" i="6"/>
  <c r="O157" i="6"/>
  <c r="O161" i="6"/>
  <c r="O165" i="6"/>
  <c r="O169" i="6"/>
  <c r="O173" i="6"/>
  <c r="O177" i="6"/>
  <c r="O181" i="6"/>
  <c r="O193" i="6"/>
  <c r="O201" i="6"/>
  <c r="O209" i="6"/>
  <c r="O213" i="6"/>
  <c r="O225" i="6"/>
  <c r="O229" i="6"/>
  <c r="O233" i="6"/>
  <c r="O237" i="6"/>
  <c r="O245" i="6"/>
  <c r="O249" i="6"/>
  <c r="O253" i="6"/>
  <c r="O257" i="6"/>
  <c r="O261" i="6"/>
  <c r="O265" i="6"/>
  <c r="O273" i="6"/>
  <c r="O277" i="6"/>
  <c r="O281" i="6"/>
  <c r="O289" i="6"/>
  <c r="O293" i="6"/>
  <c r="O309" i="6"/>
  <c r="O317" i="6"/>
  <c r="O325" i="6"/>
  <c r="O337" i="6"/>
  <c r="O341" i="6"/>
  <c r="O345" i="6"/>
  <c r="O349" i="6"/>
  <c r="O353" i="6"/>
  <c r="O357" i="6"/>
  <c r="O361" i="6"/>
  <c r="O365" i="6"/>
  <c r="O369" i="6"/>
  <c r="O373" i="6"/>
  <c r="O381" i="6"/>
  <c r="O385" i="6"/>
  <c r="O389" i="6"/>
  <c r="O393" i="6"/>
  <c r="O397" i="6"/>
  <c r="O401" i="6"/>
  <c r="O405" i="6"/>
  <c r="O409" i="6"/>
  <c r="O413" i="6"/>
  <c r="O417" i="6"/>
  <c r="O421" i="6"/>
  <c r="O425" i="6"/>
  <c r="O433" i="6"/>
  <c r="O437" i="6"/>
  <c r="O445" i="6"/>
  <c r="O449" i="6"/>
  <c r="O453" i="6"/>
  <c r="O457" i="6"/>
  <c r="O8" i="6"/>
  <c r="O16" i="6"/>
  <c r="O24" i="6"/>
  <c r="O6" i="6"/>
  <c r="O10" i="6"/>
  <c r="O14" i="6"/>
  <c r="O22" i="6"/>
  <c r="O30" i="6"/>
  <c r="O38" i="6"/>
  <c r="O42" i="6"/>
  <c r="O46" i="6"/>
  <c r="O50" i="6"/>
  <c r="O54" i="6"/>
  <c r="O58" i="6"/>
  <c r="O66" i="6"/>
  <c r="O70" i="6"/>
  <c r="O74" i="6"/>
  <c r="O78" i="6"/>
  <c r="O82" i="6"/>
  <c r="O86" i="6"/>
  <c r="O90" i="6"/>
  <c r="O98" i="6"/>
  <c r="O102" i="6"/>
  <c r="O106" i="6"/>
  <c r="O110" i="6"/>
  <c r="O114" i="6"/>
  <c r="O118" i="6"/>
  <c r="O138" i="6"/>
  <c r="O142" i="6"/>
  <c r="O150" i="6"/>
  <c r="O154" i="6"/>
  <c r="O158" i="6"/>
  <c r="O162" i="6"/>
  <c r="O166" i="6"/>
  <c r="O170" i="6"/>
  <c r="O174" i="6"/>
  <c r="O178" i="6"/>
  <c r="O186" i="6"/>
  <c r="O190" i="6"/>
  <c r="O194" i="6"/>
  <c r="O198" i="6"/>
  <c r="O210" i="6"/>
  <c r="O214" i="6"/>
  <c r="O222" i="6"/>
  <c r="O226" i="6"/>
  <c r="O230" i="6"/>
  <c r="O234" i="6"/>
  <c r="O238" i="6"/>
  <c r="O242" i="6"/>
  <c r="O246" i="6"/>
  <c r="O250" i="6"/>
  <c r="O254" i="6"/>
  <c r="O258" i="6"/>
  <c r="O270" i="6"/>
  <c r="O274" i="6"/>
  <c r="O278" i="6"/>
  <c r="O282" i="6"/>
  <c r="O286" i="6"/>
  <c r="O290" i="6"/>
  <c r="O294" i="6"/>
  <c r="O298" i="6"/>
  <c r="O314" i="6"/>
  <c r="O318" i="6"/>
  <c r="O326" i="6"/>
  <c r="O330" i="6"/>
  <c r="O334" i="6"/>
  <c r="O342" i="6"/>
  <c r="O350" i="6"/>
  <c r="O358" i="6"/>
  <c r="O362" i="6"/>
  <c r="O366" i="6"/>
  <c r="O370" i="6"/>
  <c r="O382" i="6"/>
  <c r="O390" i="6"/>
  <c r="O394" i="6"/>
  <c r="O398" i="6"/>
  <c r="O402" i="6"/>
  <c r="O410" i="6"/>
  <c r="O414" i="6"/>
  <c r="O418" i="6"/>
  <c r="O434" i="6"/>
  <c r="O438" i="6"/>
  <c r="O442" i="6"/>
  <c r="O446" i="6"/>
  <c r="O454" i="6"/>
  <c r="O458" i="6"/>
  <c r="O7" i="6"/>
  <c r="O11" i="6"/>
  <c r="O15" i="6"/>
  <c r="O23" i="6"/>
  <c r="O35" i="6"/>
  <c r="O39" i="6"/>
  <c r="O43" i="6"/>
  <c r="O47" i="6"/>
  <c r="O51" i="6"/>
  <c r="O59" i="6"/>
  <c r="O63" i="6"/>
  <c r="O67" i="6"/>
  <c r="O71" i="6"/>
  <c r="O75" i="6"/>
  <c r="O79" i="6"/>
  <c r="O83" i="6"/>
  <c r="O87" i="6"/>
  <c r="O91" i="6"/>
  <c r="O99" i="6"/>
  <c r="O103" i="6"/>
  <c r="O107" i="6"/>
  <c r="O115" i="6"/>
  <c r="O123" i="6"/>
  <c r="O143" i="6"/>
  <c r="O147" i="6"/>
  <c r="O159" i="6"/>
  <c r="O163" i="6"/>
  <c r="O171" i="6"/>
  <c r="O175" i="6"/>
  <c r="O191" i="6"/>
  <c r="O195" i="6"/>
  <c r="O203" i="6"/>
  <c r="O211" i="6"/>
  <c r="O215" i="6"/>
  <c r="O219" i="6"/>
  <c r="O223" i="6"/>
  <c r="O227" i="6"/>
  <c r="O231" i="6"/>
  <c r="O235" i="6"/>
  <c r="O239" i="6"/>
  <c r="O243" i="6"/>
  <c r="O247" i="6"/>
  <c r="O251" i="6"/>
  <c r="O255" i="6"/>
  <c r="O263" i="6"/>
  <c r="O271" i="6"/>
  <c r="O275" i="6"/>
  <c r="O279" i="6"/>
  <c r="O283" i="6"/>
  <c r="O291" i="6"/>
  <c r="O295" i="6"/>
  <c r="O311" i="6"/>
  <c r="O315" i="6"/>
  <c r="O319" i="6"/>
  <c r="O323" i="6"/>
  <c r="O327" i="6"/>
  <c r="O331" i="6"/>
  <c r="O335" i="6"/>
  <c r="O339" i="6"/>
  <c r="O343" i="6"/>
  <c r="O347" i="6"/>
  <c r="O351" i="6"/>
  <c r="O359" i="6"/>
  <c r="O363" i="6"/>
  <c r="O367" i="6"/>
  <c r="O379" i="6"/>
  <c r="O383" i="6"/>
  <c r="O387" i="6"/>
  <c r="O395" i="6"/>
  <c r="O399" i="6"/>
  <c r="O403" i="6"/>
  <c r="O407" i="6"/>
  <c r="O419" i="6"/>
  <c r="O423" i="6"/>
  <c r="O427" i="6"/>
  <c r="O435" i="6"/>
  <c r="O439" i="6"/>
  <c r="O443" i="6"/>
  <c r="O447" i="6"/>
  <c r="O451" i="6"/>
  <c r="O455" i="6"/>
  <c r="O459" i="6"/>
  <c r="N18" i="2"/>
  <c r="N66" i="2"/>
  <c r="N122" i="2"/>
  <c r="N27" i="2"/>
  <c r="N71" i="2"/>
  <c r="N143" i="2"/>
  <c r="N159" i="2"/>
  <c r="N12" i="2"/>
  <c r="N80" i="2"/>
  <c r="N7" i="2"/>
  <c r="N147" i="2"/>
  <c r="N181" i="2"/>
  <c r="N138" i="2"/>
  <c r="N146" i="2"/>
  <c r="N182" i="2"/>
  <c r="N11" i="2"/>
  <c r="N36" i="2"/>
  <c r="N40" i="2"/>
  <c r="N56" i="2"/>
  <c r="N68" i="2"/>
  <c r="N112" i="2"/>
  <c r="N136" i="2"/>
  <c r="N148" i="2"/>
  <c r="N152" i="2"/>
  <c r="N172" i="2"/>
  <c r="N180" i="2"/>
  <c r="N30" i="2"/>
  <c r="N62" i="2"/>
  <c r="N134" i="2"/>
  <c r="N142" i="2"/>
  <c r="N178" i="2"/>
  <c r="N115" i="2"/>
  <c r="N41" i="2"/>
  <c r="N81" i="2"/>
  <c r="N109" i="2"/>
  <c r="N117" i="2"/>
  <c r="N10" i="2"/>
  <c r="N114" i="2"/>
  <c r="N39" i="2"/>
  <c r="N118" i="2"/>
  <c r="N47" i="2"/>
  <c r="N67" i="2"/>
  <c r="N91" i="2"/>
  <c r="N155" i="2"/>
  <c r="N29" i="2"/>
  <c r="N157" i="2"/>
  <c r="N173" i="2"/>
  <c r="O20" i="6"/>
  <c r="O48" i="6"/>
  <c r="O100" i="6"/>
  <c r="O120" i="6"/>
  <c r="O136" i="6"/>
  <c r="O140" i="6"/>
  <c r="O160" i="6"/>
  <c r="O204" i="6"/>
  <c r="O208" i="6"/>
  <c r="O216" i="6"/>
  <c r="O220" i="6"/>
  <c r="O240" i="6"/>
  <c r="O288" i="6"/>
  <c r="O296" i="6"/>
  <c r="O300" i="6"/>
  <c r="O324" i="6"/>
  <c r="O348" i="6"/>
  <c r="O356" i="6"/>
  <c r="O372" i="6"/>
  <c r="O388" i="6"/>
  <c r="O396" i="6"/>
  <c r="O432" i="6"/>
  <c r="O440" i="6"/>
  <c r="O49" i="6"/>
  <c r="O69" i="6"/>
  <c r="O73" i="6"/>
  <c r="O81" i="6"/>
  <c r="O133" i="6"/>
  <c r="O137" i="6"/>
  <c r="O141" i="6"/>
  <c r="O185" i="6"/>
  <c r="O189" i="6"/>
  <c r="O197" i="6"/>
  <c r="O205" i="6"/>
  <c r="O217" i="6"/>
  <c r="O221" i="6"/>
  <c r="O241" i="6"/>
  <c r="O269" i="6"/>
  <c r="O301" i="6"/>
  <c r="O305" i="6"/>
  <c r="O313" i="6"/>
  <c r="O321" i="6"/>
  <c r="O329" i="6"/>
  <c r="O377" i="6"/>
  <c r="O429" i="6"/>
  <c r="O441" i="6"/>
  <c r="O62" i="6"/>
  <c r="O94" i="6"/>
  <c r="O122" i="6"/>
  <c r="O126" i="6"/>
  <c r="O130" i="6"/>
  <c r="O134" i="6"/>
  <c r="O182" i="6"/>
  <c r="O202" i="6"/>
  <c r="O206" i="6"/>
  <c r="O218" i="6"/>
  <c r="O266" i="6"/>
  <c r="O302" i="6"/>
  <c r="O306" i="6"/>
  <c r="O310" i="6"/>
  <c r="O322" i="6"/>
  <c r="O378" i="6"/>
  <c r="O386" i="6"/>
  <c r="O422" i="6"/>
  <c r="O426" i="6"/>
  <c r="O462" i="6"/>
  <c r="O3" i="6"/>
  <c r="O27" i="6"/>
  <c r="O31" i="6"/>
  <c r="O95" i="6"/>
  <c r="O119" i="6"/>
  <c r="O127" i="6"/>
  <c r="O131" i="6"/>
  <c r="O135" i="6"/>
  <c r="O139" i="6"/>
  <c r="O151" i="6"/>
  <c r="O155" i="6"/>
  <c r="O167" i="6"/>
  <c r="O183" i="6"/>
  <c r="O187" i="6"/>
  <c r="O199" i="6"/>
  <c r="O207" i="6"/>
  <c r="O267" i="6"/>
  <c r="O299" i="6"/>
  <c r="O303" i="6"/>
  <c r="O355" i="6"/>
  <c r="O371" i="6"/>
  <c r="O391" i="6"/>
  <c r="O411" i="6"/>
  <c r="O415" i="6"/>
  <c r="O463" i="6"/>
  <c r="O27" i="3"/>
  <c r="O55" i="3"/>
  <c r="O14" i="3"/>
  <c r="M27" i="3"/>
  <c r="M55" i="3"/>
  <c r="M14" i="3"/>
  <c r="L50" i="2"/>
  <c r="L98" i="2"/>
  <c r="L154" i="2"/>
  <c r="L51" i="2"/>
  <c r="L79" i="2"/>
  <c r="L87" i="2"/>
  <c r="L99" i="2"/>
  <c r="L111" i="2"/>
  <c r="L127" i="2"/>
  <c r="L20" i="2"/>
  <c r="L24" i="2"/>
  <c r="L52" i="2"/>
  <c r="L84" i="2"/>
  <c r="L88" i="2"/>
  <c r="L104" i="2"/>
  <c r="L120" i="2"/>
  <c r="L144" i="2"/>
  <c r="L156" i="2"/>
  <c r="L168" i="2"/>
  <c r="L22" i="2"/>
  <c r="L86" i="2"/>
  <c r="L94" i="2"/>
  <c r="L110" i="2"/>
  <c r="L158" i="2"/>
  <c r="L23" i="2"/>
  <c r="L83" i="2"/>
  <c r="L107" i="2"/>
  <c r="L139" i="2"/>
  <c r="L163" i="2"/>
  <c r="L171" i="2"/>
  <c r="K171" i="2" s="1"/>
  <c r="L21" i="2"/>
  <c r="L49" i="2"/>
  <c r="L53" i="2"/>
  <c r="L85" i="2"/>
  <c r="L97" i="2"/>
  <c r="L105" i="2"/>
  <c r="L121" i="2"/>
  <c r="L125" i="2"/>
  <c r="L129" i="2"/>
  <c r="L137" i="2"/>
  <c r="L149" i="2"/>
  <c r="L153" i="2"/>
  <c r="K153" i="2" s="1"/>
  <c r="M195" i="1"/>
  <c r="M4" i="1"/>
  <c r="M187" i="1"/>
  <c r="V201" i="4"/>
  <c r="R201" i="4" s="1"/>
  <c r="V199" i="4"/>
  <c r="V187" i="4"/>
  <c r="V177" i="4"/>
  <c r="V173" i="4"/>
  <c r="V163" i="4"/>
  <c r="N5" i="3"/>
  <c r="N37" i="3"/>
  <c r="N45" i="3"/>
  <c r="N6" i="3"/>
  <c r="N10" i="3"/>
  <c r="N18" i="3"/>
  <c r="N30" i="3"/>
  <c r="N38" i="3"/>
  <c r="N46" i="3"/>
  <c r="N50" i="3"/>
  <c r="N7" i="3"/>
  <c r="N11" i="3"/>
  <c r="N15" i="3"/>
  <c r="N19" i="3"/>
  <c r="N23" i="3"/>
  <c r="N31" i="3"/>
  <c r="N43" i="3"/>
  <c r="N47" i="3"/>
  <c r="N51" i="3"/>
  <c r="N17" i="3"/>
  <c r="N25" i="3"/>
  <c r="N33" i="3"/>
  <c r="N41" i="3"/>
  <c r="N49" i="3"/>
  <c r="N42" i="3"/>
  <c r="N54" i="3"/>
  <c r="N4" i="3"/>
  <c r="N12" i="3"/>
  <c r="N20" i="3"/>
  <c r="N24" i="3"/>
  <c r="N28" i="3"/>
  <c r="N32" i="3"/>
  <c r="N36" i="3"/>
  <c r="N44" i="3"/>
  <c r="N60" i="3"/>
  <c r="N98" i="1"/>
  <c r="N20" i="1"/>
  <c r="N52" i="1"/>
  <c r="N112" i="1"/>
  <c r="N120" i="1"/>
  <c r="N128" i="1"/>
  <c r="N144" i="1"/>
  <c r="N152" i="1"/>
  <c r="N168" i="1"/>
  <c r="N196" i="1"/>
  <c r="N26" i="1"/>
  <c r="N6" i="1"/>
  <c r="N22" i="1"/>
  <c r="N54" i="1"/>
  <c r="N66" i="1"/>
  <c r="N82" i="1"/>
  <c r="N114" i="1"/>
  <c r="N130" i="1"/>
  <c r="N146" i="1"/>
  <c r="N162" i="1"/>
  <c r="N178" i="1"/>
  <c r="N194" i="1"/>
  <c r="N15" i="1"/>
  <c r="N31" i="1"/>
  <c r="N51" i="1"/>
  <c r="N63" i="1"/>
  <c r="N79" i="1"/>
  <c r="N103" i="1"/>
  <c r="N119" i="1"/>
  <c r="N135" i="1"/>
  <c r="N143" i="1"/>
  <c r="N159" i="1"/>
  <c r="N175" i="1"/>
  <c r="N8" i="1"/>
  <c r="N16" i="1"/>
  <c r="N24" i="1"/>
  <c r="N28" i="1"/>
  <c r="N44" i="1"/>
  <c r="N60" i="1"/>
  <c r="N72" i="1"/>
  <c r="N80" i="1"/>
  <c r="N88" i="1"/>
  <c r="N96" i="1"/>
  <c r="N136" i="1"/>
  <c r="N156" i="1"/>
  <c r="N164" i="1"/>
  <c r="N180" i="1"/>
  <c r="N188" i="1"/>
  <c r="N18" i="1"/>
  <c r="N34" i="1"/>
  <c r="N50" i="1"/>
  <c r="N70" i="1"/>
  <c r="N86" i="1"/>
  <c r="N102" i="1"/>
  <c r="N118" i="1"/>
  <c r="N134" i="1"/>
  <c r="N150" i="1"/>
  <c r="N166" i="1"/>
  <c r="N182" i="1"/>
  <c r="N19" i="1"/>
  <c r="N35" i="1"/>
  <c r="N47" i="1"/>
  <c r="N67" i="1"/>
  <c r="N83" i="1"/>
  <c r="N99" i="1"/>
  <c r="N115" i="1"/>
  <c r="N131" i="1"/>
  <c r="N147" i="1"/>
  <c r="N163" i="1"/>
  <c r="N179" i="1"/>
  <c r="N191" i="1"/>
  <c r="N5" i="1"/>
  <c r="N13" i="1"/>
  <c r="N21" i="1"/>
  <c r="N33" i="1"/>
  <c r="N37" i="1"/>
  <c r="N45" i="1"/>
  <c r="N53" i="1"/>
  <c r="N69" i="1"/>
  <c r="N77" i="1"/>
  <c r="N85" i="1"/>
  <c r="N93" i="1"/>
  <c r="N101" i="1"/>
  <c r="N113" i="1"/>
  <c r="N121" i="1"/>
  <c r="N137" i="1"/>
  <c r="N145" i="1"/>
  <c r="N153" i="1"/>
  <c r="N157" i="1"/>
  <c r="N165" i="1"/>
  <c r="N173" i="1"/>
  <c r="N185" i="1"/>
  <c r="N193" i="1"/>
  <c r="N38" i="1"/>
  <c r="N90" i="1"/>
  <c r="N64" i="1"/>
  <c r="N108" i="1"/>
  <c r="N116" i="1"/>
  <c r="N124" i="1"/>
  <c r="N148" i="1"/>
  <c r="N172" i="1"/>
  <c r="N192" i="1"/>
  <c r="N94" i="1"/>
  <c r="N14" i="1"/>
  <c r="N30" i="1"/>
  <c r="N46" i="1"/>
  <c r="N62" i="1"/>
  <c r="N74" i="1"/>
  <c r="N106" i="1"/>
  <c r="N122" i="1"/>
  <c r="N138" i="1"/>
  <c r="N154" i="1"/>
  <c r="N170" i="1"/>
  <c r="N23" i="1"/>
  <c r="N43" i="1"/>
  <c r="N59" i="1"/>
  <c r="N71" i="1"/>
  <c r="N87" i="1"/>
  <c r="N95" i="1"/>
  <c r="N111" i="1"/>
  <c r="N127" i="1"/>
  <c r="N151" i="1"/>
  <c r="N167" i="1"/>
  <c r="N183" i="1"/>
  <c r="N12" i="1"/>
  <c r="N32" i="1"/>
  <c r="N40" i="1"/>
  <c r="N48" i="1"/>
  <c r="N56" i="1"/>
  <c r="N68" i="1"/>
  <c r="N76" i="1"/>
  <c r="N84" i="1"/>
  <c r="N92" i="1"/>
  <c r="N100" i="1"/>
  <c r="N132" i="1"/>
  <c r="N140" i="1"/>
  <c r="N160" i="1"/>
  <c r="N184" i="1"/>
  <c r="N10" i="1"/>
  <c r="N42" i="1"/>
  <c r="N58" i="1"/>
  <c r="N78" i="1"/>
  <c r="N110" i="1"/>
  <c r="N126" i="1"/>
  <c r="N142" i="1"/>
  <c r="N158" i="1"/>
  <c r="N174" i="1"/>
  <c r="N190" i="1"/>
  <c r="N11" i="1"/>
  <c r="N27" i="1"/>
  <c r="N39" i="1"/>
  <c r="N55" i="1"/>
  <c r="N75" i="1"/>
  <c r="N91" i="1"/>
  <c r="N107" i="1"/>
  <c r="N123" i="1"/>
  <c r="N139" i="1"/>
  <c r="N155" i="1"/>
  <c r="N171" i="1"/>
  <c r="N9" i="1"/>
  <c r="N17" i="1"/>
  <c r="N25" i="1"/>
  <c r="N29" i="1"/>
  <c r="N41" i="1"/>
  <c r="N49" i="1"/>
  <c r="N57" i="1"/>
  <c r="N65" i="1"/>
  <c r="N73" i="1"/>
  <c r="N81" i="1"/>
  <c r="N89" i="1"/>
  <c r="N97" i="1"/>
  <c r="N109" i="1"/>
  <c r="N117" i="1"/>
  <c r="N125" i="1"/>
  <c r="N133" i="1"/>
  <c r="N141" i="1"/>
  <c r="N149" i="1"/>
  <c r="N161" i="1"/>
  <c r="N169" i="1"/>
  <c r="N181" i="1"/>
  <c r="N189" i="1"/>
  <c r="N197" i="1"/>
  <c r="L72" i="6"/>
  <c r="L84" i="6"/>
  <c r="L148" i="6"/>
  <c r="L85" i="6"/>
  <c r="L464" i="6"/>
  <c r="L25" i="6"/>
  <c r="L57" i="6"/>
  <c r="L461" i="6"/>
  <c r="L179" i="6"/>
  <c r="L18" i="6"/>
  <c r="L146" i="6"/>
  <c r="L338" i="6"/>
  <c r="L111" i="6"/>
  <c r="L287" i="6"/>
  <c r="L375" i="6"/>
  <c r="L29" i="3"/>
  <c r="L26" i="3"/>
  <c r="L3" i="3"/>
  <c r="L16" i="3"/>
  <c r="L48" i="3"/>
  <c r="L13" i="3"/>
  <c r="L39" i="3"/>
  <c r="L58" i="3"/>
  <c r="U200" i="4"/>
  <c r="U164" i="4"/>
  <c r="T464" i="4"/>
  <c r="T414" i="4"/>
  <c r="R414" i="4" s="1"/>
  <c r="T290" i="4"/>
  <c r="T252" i="4"/>
  <c r="R252" i="4" s="1"/>
  <c r="T160" i="4"/>
  <c r="R160" i="4" s="1"/>
  <c r="T104" i="4"/>
  <c r="R104" i="4" s="1"/>
  <c r="T44" i="4"/>
  <c r="R44" i="4" s="1"/>
  <c r="T10" i="4"/>
  <c r="R10" i="4" s="1"/>
  <c r="T459" i="4"/>
  <c r="T421" i="4"/>
  <c r="T389" i="4"/>
  <c r="R389" i="4" s="1"/>
  <c r="T313" i="4"/>
  <c r="R313" i="4" s="1"/>
  <c r="T295" i="4"/>
  <c r="R295" i="4" s="1"/>
  <c r="T281" i="4"/>
  <c r="R281" i="4" s="1"/>
  <c r="T275" i="4"/>
  <c r="R275" i="4" s="1"/>
  <c r="T157" i="4"/>
  <c r="R157" i="4" s="1"/>
  <c r="T117" i="4"/>
  <c r="R117" i="4" s="1"/>
  <c r="T99" i="4"/>
  <c r="R99" i="4" s="1"/>
  <c r="T65" i="4"/>
  <c r="R65" i="4" s="1"/>
  <c r="T33" i="4"/>
  <c r="R33" i="4" s="1"/>
  <c r="T29" i="4"/>
  <c r="M28" i="6"/>
  <c r="M44" i="6"/>
  <c r="M60" i="6"/>
  <c r="M76" i="6"/>
  <c r="M92" i="6"/>
  <c r="M108" i="6"/>
  <c r="M12" i="6"/>
  <c r="M36" i="6"/>
  <c r="M52" i="6"/>
  <c r="M68" i="6"/>
  <c r="M32" i="6"/>
  <c r="M64" i="6"/>
  <c r="M96" i="6"/>
  <c r="M152" i="6"/>
  <c r="M168" i="6"/>
  <c r="M184" i="6"/>
  <c r="M200" i="6"/>
  <c r="M232" i="6"/>
  <c r="M248" i="6"/>
  <c r="M264" i="6"/>
  <c r="M280" i="6"/>
  <c r="M312" i="6"/>
  <c r="M328" i="6"/>
  <c r="M344" i="6"/>
  <c r="M360" i="6"/>
  <c r="M392" i="6"/>
  <c r="M408" i="6"/>
  <c r="M424" i="6"/>
  <c r="M456" i="6"/>
  <c r="M9" i="6"/>
  <c r="M41" i="6"/>
  <c r="M89" i="6"/>
  <c r="M105" i="6"/>
  <c r="M121" i="6"/>
  <c r="M149" i="6"/>
  <c r="M4" i="6"/>
  <c r="M80" i="6"/>
  <c r="M112" i="6"/>
  <c r="M128" i="6"/>
  <c r="M144" i="6"/>
  <c r="M176" i="6"/>
  <c r="M192" i="6"/>
  <c r="M224" i="6"/>
  <c r="M256" i="6"/>
  <c r="M272" i="6"/>
  <c r="M320" i="6"/>
  <c r="M336" i="6"/>
  <c r="M352" i="6"/>
  <c r="M368" i="6"/>
  <c r="M384" i="6"/>
  <c r="M400" i="6"/>
  <c r="M416" i="6"/>
  <c r="M448" i="6"/>
  <c r="M33" i="6"/>
  <c r="M65" i="6"/>
  <c r="M97" i="6"/>
  <c r="M113" i="6"/>
  <c r="M129" i="6"/>
  <c r="M153" i="6"/>
  <c r="M40" i="6"/>
  <c r="M104" i="6"/>
  <c r="M172" i="6"/>
  <c r="M236" i="6"/>
  <c r="M268" i="6"/>
  <c r="M332" i="6"/>
  <c r="M364" i="6"/>
  <c r="M428" i="6"/>
  <c r="M460" i="6"/>
  <c r="M29" i="6"/>
  <c r="M61" i="6"/>
  <c r="M93" i="6"/>
  <c r="M125" i="6"/>
  <c r="M169" i="6"/>
  <c r="M201" i="6"/>
  <c r="M233" i="6"/>
  <c r="M249" i="6"/>
  <c r="M265" i="6"/>
  <c r="M281" i="6"/>
  <c r="M345" i="6"/>
  <c r="M361" i="6"/>
  <c r="M393" i="6"/>
  <c r="M409" i="6"/>
  <c r="M425" i="6"/>
  <c r="M457" i="6"/>
  <c r="M24" i="6"/>
  <c r="M50" i="6"/>
  <c r="M66" i="6"/>
  <c r="M82" i="6"/>
  <c r="M98" i="6"/>
  <c r="M114" i="6"/>
  <c r="M162" i="6"/>
  <c r="M178" i="6"/>
  <c r="M194" i="6"/>
  <c r="M210" i="6"/>
  <c r="M226" i="6"/>
  <c r="M242" i="6"/>
  <c r="M258" i="6"/>
  <c r="M274" i="6"/>
  <c r="M290" i="6"/>
  <c r="M370" i="6"/>
  <c r="M402" i="6"/>
  <c r="M418" i="6"/>
  <c r="M434" i="6"/>
  <c r="M454" i="6"/>
  <c r="M7" i="6"/>
  <c r="M23" i="6"/>
  <c r="M39" i="6"/>
  <c r="M71" i="6"/>
  <c r="M87" i="6"/>
  <c r="M103" i="6"/>
  <c r="M219" i="6"/>
  <c r="M239" i="6"/>
  <c r="M56" i="6"/>
  <c r="M116" i="6"/>
  <c r="M180" i="6"/>
  <c r="M212" i="6"/>
  <c r="M244" i="6"/>
  <c r="M276" i="6"/>
  <c r="M308" i="6"/>
  <c r="M340" i="6"/>
  <c r="M404" i="6"/>
  <c r="M436" i="6"/>
  <c r="M5" i="6"/>
  <c r="M37" i="6"/>
  <c r="M157" i="6"/>
  <c r="M173" i="6"/>
  <c r="M237" i="6"/>
  <c r="M253" i="6"/>
  <c r="M317" i="6"/>
  <c r="M349" i="6"/>
  <c r="M365" i="6"/>
  <c r="M381" i="6"/>
  <c r="M397" i="6"/>
  <c r="M413" i="6"/>
  <c r="M445" i="6"/>
  <c r="M6" i="6"/>
  <c r="M22" i="6"/>
  <c r="M38" i="6"/>
  <c r="M54" i="6"/>
  <c r="M70" i="6"/>
  <c r="M86" i="6"/>
  <c r="M102" i="6"/>
  <c r="M118" i="6"/>
  <c r="M150" i="6"/>
  <c r="M166" i="6"/>
  <c r="M198" i="6"/>
  <c r="M214" i="6"/>
  <c r="M230" i="6"/>
  <c r="M246" i="6"/>
  <c r="M278" i="6"/>
  <c r="M294" i="6"/>
  <c r="M326" i="6"/>
  <c r="M342" i="6"/>
  <c r="M358" i="6"/>
  <c r="M390" i="6"/>
  <c r="M438" i="6"/>
  <c r="M458" i="6"/>
  <c r="M11" i="6"/>
  <c r="M43" i="6"/>
  <c r="M59" i="6"/>
  <c r="M75" i="6"/>
  <c r="M91" i="6"/>
  <c r="M107" i="6"/>
  <c r="M123" i="6"/>
  <c r="M171" i="6"/>
  <c r="M211" i="6"/>
  <c r="M231" i="6"/>
  <c r="M243" i="6"/>
  <c r="M251" i="6"/>
  <c r="M275" i="6"/>
  <c r="M283" i="6"/>
  <c r="M291" i="6"/>
  <c r="M323" i="6"/>
  <c r="M339" i="6"/>
  <c r="M379" i="6"/>
  <c r="M395" i="6"/>
  <c r="M427" i="6"/>
  <c r="M443" i="6"/>
  <c r="M124" i="6"/>
  <c r="M156" i="6"/>
  <c r="M188" i="6"/>
  <c r="M252" i="6"/>
  <c r="M316" i="6"/>
  <c r="M380" i="6"/>
  <c r="M412" i="6"/>
  <c r="M444" i="6"/>
  <c r="M13" i="6"/>
  <c r="M45" i="6"/>
  <c r="M77" i="6"/>
  <c r="M109" i="6"/>
  <c r="M161" i="6"/>
  <c r="M177" i="6"/>
  <c r="M193" i="6"/>
  <c r="M209" i="6"/>
  <c r="M225" i="6"/>
  <c r="M257" i="6"/>
  <c r="M273" i="6"/>
  <c r="M289" i="6"/>
  <c r="M337" i="6"/>
  <c r="M353" i="6"/>
  <c r="M369" i="6"/>
  <c r="M385" i="6"/>
  <c r="M401" i="6"/>
  <c r="M417" i="6"/>
  <c r="M433" i="6"/>
  <c r="M449" i="6"/>
  <c r="M8" i="6"/>
  <c r="M10" i="6"/>
  <c r="M42" i="6"/>
  <c r="M58" i="6"/>
  <c r="M74" i="6"/>
  <c r="M90" i="6"/>
  <c r="M106" i="6"/>
  <c r="M138" i="6"/>
  <c r="M154" i="6"/>
  <c r="M170" i="6"/>
  <c r="M186" i="6"/>
  <c r="M234" i="6"/>
  <c r="M250" i="6"/>
  <c r="M282" i="6"/>
  <c r="M298" i="6"/>
  <c r="M314" i="6"/>
  <c r="M330" i="6"/>
  <c r="M362" i="6"/>
  <c r="M394" i="6"/>
  <c r="M410" i="6"/>
  <c r="M442" i="6"/>
  <c r="M15" i="6"/>
  <c r="M47" i="6"/>
  <c r="M63" i="6"/>
  <c r="M79" i="6"/>
  <c r="M143" i="6"/>
  <c r="M159" i="6"/>
  <c r="M175" i="6"/>
  <c r="M191" i="6"/>
  <c r="M203" i="6"/>
  <c r="M223" i="6"/>
  <c r="M235" i="6"/>
  <c r="M88" i="6"/>
  <c r="M132" i="6"/>
  <c r="M164" i="6"/>
  <c r="M196" i="6"/>
  <c r="M228" i="6"/>
  <c r="M292" i="6"/>
  <c r="M420" i="6"/>
  <c r="M452" i="6"/>
  <c r="M21" i="6"/>
  <c r="M53" i="6"/>
  <c r="M117" i="6"/>
  <c r="M145" i="6"/>
  <c r="M165" i="6"/>
  <c r="M181" i="6"/>
  <c r="M213" i="6"/>
  <c r="M229" i="6"/>
  <c r="M245" i="6"/>
  <c r="M261" i="6"/>
  <c r="M277" i="6"/>
  <c r="M293" i="6"/>
  <c r="M309" i="6"/>
  <c r="M325" i="6"/>
  <c r="M341" i="6"/>
  <c r="M357" i="6"/>
  <c r="M373" i="6"/>
  <c r="M389" i="6"/>
  <c r="M405" i="6"/>
  <c r="M421" i="6"/>
  <c r="M437" i="6"/>
  <c r="M453" i="6"/>
  <c r="M16" i="6"/>
  <c r="M14" i="6"/>
  <c r="M30" i="6"/>
  <c r="M46" i="6"/>
  <c r="M78" i="6"/>
  <c r="M110" i="6"/>
  <c r="M142" i="6"/>
  <c r="M158" i="6"/>
  <c r="M174" i="6"/>
  <c r="M190" i="6"/>
  <c r="M222" i="6"/>
  <c r="M238" i="6"/>
  <c r="M254" i="6"/>
  <c r="M270" i="6"/>
  <c r="M286" i="6"/>
  <c r="M318" i="6"/>
  <c r="M334" i="6"/>
  <c r="M350" i="6"/>
  <c r="M366" i="6"/>
  <c r="M382" i="6"/>
  <c r="M398" i="6"/>
  <c r="M414" i="6"/>
  <c r="M446" i="6"/>
  <c r="M35" i="6"/>
  <c r="M51" i="6"/>
  <c r="M67" i="6"/>
  <c r="M83" i="6"/>
  <c r="M99" i="6"/>
  <c r="M115" i="6"/>
  <c r="M147" i="6"/>
  <c r="M163" i="6"/>
  <c r="M195" i="6"/>
  <c r="M215" i="6"/>
  <c r="M227" i="6"/>
  <c r="M247" i="6"/>
  <c r="M255" i="6"/>
  <c r="M263" i="6"/>
  <c r="M271" i="6"/>
  <c r="M279" i="6"/>
  <c r="M295" i="6"/>
  <c r="M311" i="6"/>
  <c r="M319" i="6"/>
  <c r="M327" i="6"/>
  <c r="M335" i="6"/>
  <c r="M343" i="6"/>
  <c r="M351" i="6"/>
  <c r="M359" i="6"/>
  <c r="M367" i="6"/>
  <c r="M383" i="6"/>
  <c r="M399" i="6"/>
  <c r="M407" i="6"/>
  <c r="M423" i="6"/>
  <c r="M439" i="6"/>
  <c r="M447" i="6"/>
  <c r="M455" i="6"/>
  <c r="M315" i="6"/>
  <c r="M331" i="6"/>
  <c r="M347" i="6"/>
  <c r="M363" i="6"/>
  <c r="M387" i="6"/>
  <c r="M403" i="6"/>
  <c r="M419" i="6"/>
  <c r="M435" i="6"/>
  <c r="M451" i="6"/>
  <c r="M459" i="6"/>
  <c r="M5" i="3"/>
  <c r="M37" i="3"/>
  <c r="M30" i="3"/>
  <c r="K30" i="3" s="1"/>
  <c r="M46" i="3"/>
  <c r="M50" i="3"/>
  <c r="M7" i="3"/>
  <c r="M11" i="3"/>
  <c r="M19" i="3"/>
  <c r="M23" i="3"/>
  <c r="M17" i="3"/>
  <c r="M25" i="3"/>
  <c r="M41" i="3"/>
  <c r="M28" i="3"/>
  <c r="M32" i="3"/>
  <c r="M44" i="3"/>
  <c r="M60" i="3"/>
  <c r="M10" i="3"/>
  <c r="M38" i="3"/>
  <c r="M51" i="3"/>
  <c r="M43" i="3"/>
  <c r="M42" i="3"/>
  <c r="M24" i="3"/>
  <c r="M18" i="3"/>
  <c r="M20" i="3"/>
  <c r="M45" i="3"/>
  <c r="M49" i="3"/>
  <c r="M4" i="3"/>
  <c r="K4" i="3" s="1"/>
  <c r="M36" i="3"/>
  <c r="M15" i="3"/>
  <c r="M33" i="3"/>
  <c r="M6" i="3"/>
  <c r="M31" i="3"/>
  <c r="M47" i="3"/>
  <c r="M54" i="3"/>
  <c r="M12" i="3"/>
  <c r="L10" i="2"/>
  <c r="L18" i="2"/>
  <c r="L66" i="2"/>
  <c r="L114" i="2"/>
  <c r="L122" i="2"/>
  <c r="L138" i="2"/>
  <c r="L146" i="2"/>
  <c r="L182" i="2"/>
  <c r="L11" i="2"/>
  <c r="L27" i="2"/>
  <c r="L39" i="2"/>
  <c r="L71" i="2"/>
  <c r="L143" i="2"/>
  <c r="L159" i="2"/>
  <c r="L12" i="2"/>
  <c r="L36" i="2"/>
  <c r="L40" i="2"/>
  <c r="L56" i="2"/>
  <c r="L68" i="2"/>
  <c r="L80" i="2"/>
  <c r="L112" i="2"/>
  <c r="L136" i="2"/>
  <c r="L148" i="2"/>
  <c r="L152" i="2"/>
  <c r="L172" i="2"/>
  <c r="L180" i="2"/>
  <c r="L30" i="2"/>
  <c r="L62" i="2"/>
  <c r="L118" i="2"/>
  <c r="L134" i="2"/>
  <c r="L142" i="2"/>
  <c r="L178" i="2"/>
  <c r="L7" i="2"/>
  <c r="L47" i="2"/>
  <c r="L67" i="2"/>
  <c r="L91" i="2"/>
  <c r="L115" i="2"/>
  <c r="L147" i="2"/>
  <c r="L155" i="2"/>
  <c r="L29" i="2"/>
  <c r="L41" i="2"/>
  <c r="L81" i="2"/>
  <c r="L109" i="2"/>
  <c r="L117" i="2"/>
  <c r="L157" i="2"/>
  <c r="L173" i="2"/>
  <c r="L181" i="2"/>
  <c r="M6" i="1"/>
  <c r="M14" i="1"/>
  <c r="M22" i="1"/>
  <c r="M30" i="1"/>
  <c r="M38" i="1"/>
  <c r="M46" i="1"/>
  <c r="M54" i="1"/>
  <c r="M62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94" i="1"/>
  <c r="M15" i="1"/>
  <c r="M23" i="1"/>
  <c r="M31" i="1"/>
  <c r="M43" i="1"/>
  <c r="M51" i="1"/>
  <c r="M59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8" i="1"/>
  <c r="M12" i="1"/>
  <c r="M16" i="1"/>
  <c r="M20" i="1"/>
  <c r="M24" i="1"/>
  <c r="M28" i="1"/>
  <c r="M32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8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80" i="1"/>
  <c r="M184" i="1"/>
  <c r="M188" i="1"/>
  <c r="M192" i="1"/>
  <c r="M196" i="1"/>
  <c r="M10" i="1"/>
  <c r="M18" i="1"/>
  <c r="M26" i="1"/>
  <c r="M34" i="1"/>
  <c r="M42" i="1"/>
  <c r="M50" i="1"/>
  <c r="M58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190" i="1"/>
  <c r="M11" i="1"/>
  <c r="M19" i="1"/>
  <c r="M27" i="1"/>
  <c r="M35" i="1"/>
  <c r="M39" i="1"/>
  <c r="M47" i="1"/>
  <c r="M55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91" i="1"/>
  <c r="M5" i="1"/>
  <c r="M9" i="1"/>
  <c r="M13" i="1"/>
  <c r="M17" i="1"/>
  <c r="M21" i="1"/>
  <c r="M25" i="1"/>
  <c r="M29" i="1"/>
  <c r="M33" i="1"/>
  <c r="M37" i="1"/>
  <c r="M41" i="1"/>
  <c r="M45" i="1"/>
  <c r="M49" i="1"/>
  <c r="M53" i="1"/>
  <c r="M57" i="1"/>
  <c r="M65" i="1"/>
  <c r="M69" i="1"/>
  <c r="M73" i="1"/>
  <c r="M77" i="1"/>
  <c r="M81" i="1"/>
  <c r="M85" i="1"/>
  <c r="M89" i="1"/>
  <c r="M93" i="1"/>
  <c r="M97" i="1"/>
  <c r="M101" i="1"/>
  <c r="M109" i="1"/>
  <c r="M113" i="1"/>
  <c r="M117" i="1"/>
  <c r="M121" i="1"/>
  <c r="M125" i="1"/>
  <c r="M133" i="1"/>
  <c r="M137" i="1"/>
  <c r="M141" i="1"/>
  <c r="M145" i="1"/>
  <c r="M149" i="1"/>
  <c r="M153" i="1"/>
  <c r="M157" i="1"/>
  <c r="M161" i="1"/>
  <c r="M165" i="1"/>
  <c r="M169" i="1"/>
  <c r="M173" i="1"/>
  <c r="M181" i="1"/>
  <c r="M185" i="1"/>
  <c r="M189" i="1"/>
  <c r="M193" i="1"/>
  <c r="M197" i="1"/>
  <c r="N20" i="6"/>
  <c r="N48" i="6"/>
  <c r="N100" i="6"/>
  <c r="N120" i="6"/>
  <c r="N136" i="6"/>
  <c r="N140" i="6"/>
  <c r="N160" i="6"/>
  <c r="N204" i="6"/>
  <c r="N208" i="6"/>
  <c r="N216" i="6"/>
  <c r="N220" i="6"/>
  <c r="N240" i="6"/>
  <c r="N288" i="6"/>
  <c r="N296" i="6"/>
  <c r="N300" i="6"/>
  <c r="N324" i="6"/>
  <c r="N348" i="6"/>
  <c r="N356" i="6"/>
  <c r="N372" i="6"/>
  <c r="N388" i="6"/>
  <c r="N396" i="6"/>
  <c r="N432" i="6"/>
  <c r="N440" i="6"/>
  <c r="N49" i="6"/>
  <c r="N69" i="6"/>
  <c r="N73" i="6"/>
  <c r="N81" i="6"/>
  <c r="N133" i="6"/>
  <c r="N137" i="6"/>
  <c r="N141" i="6"/>
  <c r="N185" i="6"/>
  <c r="N189" i="6"/>
  <c r="N197" i="6"/>
  <c r="N205" i="6"/>
  <c r="N217" i="6"/>
  <c r="N221" i="6"/>
  <c r="N241" i="6"/>
  <c r="N269" i="6"/>
  <c r="N301" i="6"/>
  <c r="N305" i="6"/>
  <c r="N313" i="6"/>
  <c r="N321" i="6"/>
  <c r="N329" i="6"/>
  <c r="N377" i="6"/>
  <c r="N429" i="6"/>
  <c r="N441" i="6"/>
  <c r="N62" i="6"/>
  <c r="N94" i="6"/>
  <c r="N122" i="6"/>
  <c r="N126" i="6"/>
  <c r="N130" i="6"/>
  <c r="N134" i="6"/>
  <c r="N182" i="6"/>
  <c r="N202" i="6"/>
  <c r="N206" i="6"/>
  <c r="N218" i="6"/>
  <c r="N266" i="6"/>
  <c r="N302" i="6"/>
  <c r="N306" i="6"/>
  <c r="N310" i="6"/>
  <c r="N322" i="6"/>
  <c r="N378" i="6"/>
  <c r="N386" i="6"/>
  <c r="N422" i="6"/>
  <c r="N426" i="6"/>
  <c r="N462" i="6"/>
  <c r="N3" i="6"/>
  <c r="N27" i="6"/>
  <c r="N31" i="6"/>
  <c r="N95" i="6"/>
  <c r="N119" i="6"/>
  <c r="N127" i="6"/>
  <c r="N131" i="6"/>
  <c r="N135" i="6"/>
  <c r="N139" i="6"/>
  <c r="N151" i="6"/>
  <c r="N155" i="6"/>
  <c r="N167" i="6"/>
  <c r="N183" i="6"/>
  <c r="N187" i="6"/>
  <c r="N199" i="6"/>
  <c r="N207" i="6"/>
  <c r="N267" i="6"/>
  <c r="N299" i="6"/>
  <c r="N303" i="6"/>
  <c r="N355" i="6"/>
  <c r="N371" i="6"/>
  <c r="N391" i="6"/>
  <c r="N411" i="6"/>
  <c r="N415" i="6"/>
  <c r="N463" i="6"/>
  <c r="L20" i="6"/>
  <c r="L48" i="6"/>
  <c r="L100" i="6"/>
  <c r="L140" i="6"/>
  <c r="L204" i="6"/>
  <c r="L220" i="6"/>
  <c r="L300" i="6"/>
  <c r="L324" i="6"/>
  <c r="L348" i="6"/>
  <c r="L356" i="6"/>
  <c r="L372" i="6"/>
  <c r="L388" i="6"/>
  <c r="L396" i="6"/>
  <c r="L69" i="6"/>
  <c r="L133" i="6"/>
  <c r="L120" i="6"/>
  <c r="L136" i="6"/>
  <c r="L160" i="6"/>
  <c r="L208" i="6"/>
  <c r="L216" i="6"/>
  <c r="L240" i="6"/>
  <c r="L288" i="6"/>
  <c r="L296" i="6"/>
  <c r="K296" i="6" s="1"/>
  <c r="L432" i="6"/>
  <c r="L440" i="6"/>
  <c r="L49" i="6"/>
  <c r="L73" i="6"/>
  <c r="L81" i="6"/>
  <c r="L137" i="6"/>
  <c r="L189" i="6"/>
  <c r="L197" i="6"/>
  <c r="L205" i="6"/>
  <c r="L221" i="6"/>
  <c r="L269" i="6"/>
  <c r="L301" i="6"/>
  <c r="L429" i="6"/>
  <c r="L62" i="6"/>
  <c r="L94" i="6"/>
  <c r="L126" i="6"/>
  <c r="L134" i="6"/>
  <c r="L182" i="6"/>
  <c r="L206" i="6"/>
  <c r="L302" i="6"/>
  <c r="L310" i="6"/>
  <c r="L422" i="6"/>
  <c r="L3" i="6"/>
  <c r="L27" i="6"/>
  <c r="L131" i="6"/>
  <c r="L139" i="6"/>
  <c r="L155" i="6"/>
  <c r="L187" i="6"/>
  <c r="L141" i="6"/>
  <c r="L185" i="6"/>
  <c r="L217" i="6"/>
  <c r="L241" i="6"/>
  <c r="L305" i="6"/>
  <c r="L313" i="6"/>
  <c r="L321" i="6"/>
  <c r="L329" i="6"/>
  <c r="L377" i="6"/>
  <c r="L441" i="6"/>
  <c r="L122" i="6"/>
  <c r="L130" i="6"/>
  <c r="L202" i="6"/>
  <c r="L218" i="6"/>
  <c r="L266" i="6"/>
  <c r="L306" i="6"/>
  <c r="L322" i="6"/>
  <c r="L378" i="6"/>
  <c r="L386" i="6"/>
  <c r="L426" i="6"/>
  <c r="L462" i="6"/>
  <c r="L31" i="6"/>
  <c r="L95" i="6"/>
  <c r="L119" i="6"/>
  <c r="L127" i="6"/>
  <c r="L135" i="6"/>
  <c r="L151" i="6"/>
  <c r="L167" i="6"/>
  <c r="L183" i="6"/>
  <c r="L199" i="6"/>
  <c r="L207" i="6"/>
  <c r="L303" i="6"/>
  <c r="L391" i="6"/>
  <c r="L415" i="6"/>
  <c r="L463" i="6"/>
  <c r="L267" i="6"/>
  <c r="L299" i="6"/>
  <c r="L355" i="6"/>
  <c r="L371" i="6"/>
  <c r="L411" i="6"/>
  <c r="N27" i="3"/>
  <c r="N55" i="3"/>
  <c r="N14" i="3"/>
  <c r="L27" i="3"/>
  <c r="L55" i="3"/>
  <c r="L14" i="3"/>
  <c r="K14" i="3" s="1"/>
  <c r="M154" i="2"/>
  <c r="M51" i="2"/>
  <c r="M79" i="2"/>
  <c r="M99" i="2"/>
  <c r="M111" i="2"/>
  <c r="M127" i="2"/>
  <c r="M24" i="2"/>
  <c r="M88" i="2"/>
  <c r="M104" i="2"/>
  <c r="M120" i="2"/>
  <c r="M168" i="2"/>
  <c r="M22" i="2"/>
  <c r="M86" i="2"/>
  <c r="M23" i="2"/>
  <c r="M83" i="2"/>
  <c r="M163" i="2"/>
  <c r="M21" i="2"/>
  <c r="M49" i="2"/>
  <c r="M97" i="2"/>
  <c r="M105" i="2"/>
  <c r="M125" i="2"/>
  <c r="M149" i="2"/>
  <c r="M50" i="2"/>
  <c r="M98" i="2"/>
  <c r="M87" i="2"/>
  <c r="M20" i="2"/>
  <c r="M52" i="2"/>
  <c r="M84" i="2"/>
  <c r="M144" i="2"/>
  <c r="M156" i="2"/>
  <c r="M94" i="2"/>
  <c r="M110" i="2"/>
  <c r="M158" i="2"/>
  <c r="M107" i="2"/>
  <c r="M139" i="2"/>
  <c r="M171" i="2"/>
  <c r="M53" i="2"/>
  <c r="M85" i="2"/>
  <c r="M121" i="2"/>
  <c r="M129" i="2"/>
  <c r="M137" i="2"/>
  <c r="M153" i="2"/>
  <c r="P195" i="1"/>
  <c r="P4" i="1"/>
  <c r="P187" i="1"/>
  <c r="N195" i="1"/>
  <c r="N4" i="1"/>
  <c r="N202" i="1" s="1"/>
  <c r="D3" i="11" s="1"/>
  <c r="N187" i="1"/>
  <c r="T206" i="4"/>
  <c r="R206" i="4" s="1"/>
  <c r="T202" i="4"/>
  <c r="T200" i="4"/>
  <c r="T196" i="4"/>
  <c r="T188" i="4"/>
  <c r="T184" i="4"/>
  <c r="T164" i="4"/>
  <c r="U207" i="4"/>
  <c r="U205" i="4"/>
  <c r="U203" i="4"/>
  <c r="U199" i="4"/>
  <c r="U197" i="4"/>
  <c r="U187" i="4"/>
  <c r="U177" i="4"/>
  <c r="U173" i="4"/>
  <c r="U163" i="4"/>
  <c r="R163" i="4" s="1"/>
  <c r="O5" i="3"/>
  <c r="O37" i="3"/>
  <c r="O45" i="3"/>
  <c r="O6" i="3"/>
  <c r="O10" i="3"/>
  <c r="O18" i="3"/>
  <c r="O30" i="3"/>
  <c r="O38" i="3"/>
  <c r="O46" i="3"/>
  <c r="O50" i="3"/>
  <c r="O7" i="3"/>
  <c r="O11" i="3"/>
  <c r="O15" i="3"/>
  <c r="O19" i="3"/>
  <c r="O23" i="3"/>
  <c r="O31" i="3"/>
  <c r="O43" i="3"/>
  <c r="O47" i="3"/>
  <c r="O51" i="3"/>
  <c r="O17" i="3"/>
  <c r="O25" i="3"/>
  <c r="O33" i="3"/>
  <c r="O41" i="3"/>
  <c r="O49" i="3"/>
  <c r="O42" i="3"/>
  <c r="O54" i="3"/>
  <c r="O4" i="3"/>
  <c r="O12" i="3"/>
  <c r="O20" i="3"/>
  <c r="O24" i="3"/>
  <c r="O28" i="3"/>
  <c r="O32" i="3"/>
  <c r="O36" i="3"/>
  <c r="O44" i="3"/>
  <c r="O60" i="3"/>
  <c r="O6" i="1"/>
  <c r="O30" i="1"/>
  <c r="O46" i="1"/>
  <c r="O54" i="1"/>
  <c r="O66" i="1"/>
  <c r="O82" i="1"/>
  <c r="O114" i="1"/>
  <c r="O122" i="1"/>
  <c r="O138" i="1"/>
  <c r="O154" i="1"/>
  <c r="O170" i="1"/>
  <c r="O194" i="1"/>
  <c r="O15" i="1"/>
  <c r="O31" i="1"/>
  <c r="O51" i="1"/>
  <c r="O63" i="1"/>
  <c r="O79" i="1"/>
  <c r="O95" i="1"/>
  <c r="O103" i="1"/>
  <c r="O119" i="1"/>
  <c r="O135" i="1"/>
  <c r="O151" i="1"/>
  <c r="O167" i="1"/>
  <c r="O183" i="1"/>
  <c r="O12" i="1"/>
  <c r="O28" i="1"/>
  <c r="O44" i="1"/>
  <c r="O60" i="1"/>
  <c r="O68" i="1"/>
  <c r="O76" i="1"/>
  <c r="O88" i="1"/>
  <c r="O96" i="1"/>
  <c r="O136" i="1"/>
  <c r="O156" i="1"/>
  <c r="O180" i="1"/>
  <c r="O188" i="1"/>
  <c r="O10" i="1"/>
  <c r="O34" i="1"/>
  <c r="O58" i="1"/>
  <c r="O78" i="1"/>
  <c r="O86" i="1"/>
  <c r="O102" i="1"/>
  <c r="O118" i="1"/>
  <c r="O134" i="1"/>
  <c r="O150" i="1"/>
  <c r="O166" i="1"/>
  <c r="O182" i="1"/>
  <c r="O19" i="1"/>
  <c r="O35" i="1"/>
  <c r="O47" i="1"/>
  <c r="O67" i="1"/>
  <c r="O83" i="1"/>
  <c r="O99" i="1"/>
  <c r="O115" i="1"/>
  <c r="O131" i="1"/>
  <c r="O147" i="1"/>
  <c r="O171" i="1"/>
  <c r="O5" i="1"/>
  <c r="O13" i="1"/>
  <c r="O21" i="1"/>
  <c r="O29" i="1"/>
  <c r="O37" i="1"/>
  <c r="O45" i="1"/>
  <c r="O53" i="1"/>
  <c r="O69" i="1"/>
  <c r="O77" i="1"/>
  <c r="O85" i="1"/>
  <c r="O89" i="1"/>
  <c r="O97" i="1"/>
  <c r="O113" i="1"/>
  <c r="O121" i="1"/>
  <c r="O133" i="1"/>
  <c r="O141" i="1"/>
  <c r="O149" i="1"/>
  <c r="O157" i="1"/>
  <c r="O165" i="1"/>
  <c r="O173" i="1"/>
  <c r="O181" i="1"/>
  <c r="O189" i="1"/>
  <c r="O197" i="1"/>
  <c r="O38" i="1"/>
  <c r="O98" i="1"/>
  <c r="O52" i="1"/>
  <c r="O112" i="1"/>
  <c r="O120" i="1"/>
  <c r="O128" i="1"/>
  <c r="O144" i="1"/>
  <c r="O148" i="1"/>
  <c r="O172" i="1"/>
  <c r="O196" i="1"/>
  <c r="O14" i="1"/>
  <c r="O22" i="1"/>
  <c r="O62" i="1"/>
  <c r="O74" i="1"/>
  <c r="O106" i="1"/>
  <c r="O130" i="1"/>
  <c r="O146" i="1"/>
  <c r="O162" i="1"/>
  <c r="O178" i="1"/>
  <c r="O23" i="1"/>
  <c r="O43" i="1"/>
  <c r="O59" i="1"/>
  <c r="O71" i="1"/>
  <c r="O87" i="1"/>
  <c r="O111" i="1"/>
  <c r="O127" i="1"/>
  <c r="O143" i="1"/>
  <c r="O159" i="1"/>
  <c r="O175" i="1"/>
  <c r="O8" i="1"/>
  <c r="O16" i="1"/>
  <c r="O24" i="1"/>
  <c r="O32" i="1"/>
  <c r="O40" i="1"/>
  <c r="O48" i="1"/>
  <c r="O56" i="1"/>
  <c r="O72" i="1"/>
  <c r="O80" i="1"/>
  <c r="O84" i="1"/>
  <c r="O92" i="1"/>
  <c r="O100" i="1"/>
  <c r="O132" i="1"/>
  <c r="O140" i="1"/>
  <c r="O160" i="1"/>
  <c r="O164" i="1"/>
  <c r="O184" i="1"/>
  <c r="O18" i="1"/>
  <c r="O42" i="1"/>
  <c r="O50" i="1"/>
  <c r="O70" i="1"/>
  <c r="O110" i="1"/>
  <c r="O126" i="1"/>
  <c r="O142" i="1"/>
  <c r="O158" i="1"/>
  <c r="O174" i="1"/>
  <c r="O190" i="1"/>
  <c r="O11" i="1"/>
  <c r="O27" i="1"/>
  <c r="O39" i="1"/>
  <c r="O55" i="1"/>
  <c r="O75" i="1"/>
  <c r="O91" i="1"/>
  <c r="O107" i="1"/>
  <c r="O123" i="1"/>
  <c r="O139" i="1"/>
  <c r="O155" i="1"/>
  <c r="O163" i="1"/>
  <c r="O179" i="1"/>
  <c r="O191" i="1"/>
  <c r="O9" i="1"/>
  <c r="O17" i="1"/>
  <c r="O25" i="1"/>
  <c r="O33" i="1"/>
  <c r="O41" i="1"/>
  <c r="O49" i="1"/>
  <c r="O57" i="1"/>
  <c r="O65" i="1"/>
  <c r="O73" i="1"/>
  <c r="O81" i="1"/>
  <c r="O93" i="1"/>
  <c r="O101" i="1"/>
  <c r="O109" i="1"/>
  <c r="O117" i="1"/>
  <c r="O125" i="1"/>
  <c r="O137" i="1"/>
  <c r="O145" i="1"/>
  <c r="O153" i="1"/>
  <c r="O161" i="1"/>
  <c r="O169" i="1"/>
  <c r="O185" i="1"/>
  <c r="O193" i="1"/>
  <c r="O90" i="1"/>
  <c r="O20" i="1"/>
  <c r="O64" i="1"/>
  <c r="O108" i="1"/>
  <c r="O116" i="1"/>
  <c r="O124" i="1"/>
  <c r="O152" i="1"/>
  <c r="O168" i="1"/>
  <c r="O192" i="1"/>
  <c r="O26" i="1"/>
  <c r="O94" i="1"/>
  <c r="M100" i="6"/>
  <c r="M120" i="6"/>
  <c r="M136" i="6"/>
  <c r="M216" i="6"/>
  <c r="M296" i="6"/>
  <c r="M440" i="6"/>
  <c r="M73" i="6"/>
  <c r="M137" i="6"/>
  <c r="M48" i="6"/>
  <c r="M160" i="6"/>
  <c r="M208" i="6"/>
  <c r="M240" i="6"/>
  <c r="M288" i="6"/>
  <c r="M432" i="6"/>
  <c r="M49" i="6"/>
  <c r="M81" i="6"/>
  <c r="M140" i="6"/>
  <c r="M204" i="6"/>
  <c r="M300" i="6"/>
  <c r="M396" i="6"/>
  <c r="M185" i="6"/>
  <c r="M217" i="6"/>
  <c r="M313" i="6"/>
  <c r="M329" i="6"/>
  <c r="M377" i="6"/>
  <c r="M441" i="6"/>
  <c r="M130" i="6"/>
  <c r="M306" i="6"/>
  <c r="M322" i="6"/>
  <c r="M386" i="6"/>
  <c r="M119" i="6"/>
  <c r="M135" i="6"/>
  <c r="M151" i="6"/>
  <c r="M167" i="6"/>
  <c r="M183" i="6"/>
  <c r="M207" i="6"/>
  <c r="M372" i="6"/>
  <c r="M69" i="6"/>
  <c r="M133" i="6"/>
  <c r="M189" i="6"/>
  <c r="M205" i="6"/>
  <c r="M221" i="6"/>
  <c r="M269" i="6"/>
  <c r="M301" i="6"/>
  <c r="M429" i="6"/>
  <c r="M134" i="6"/>
  <c r="M182" i="6"/>
  <c r="M310" i="6"/>
  <c r="M422" i="6"/>
  <c r="M27" i="6"/>
  <c r="M139" i="6"/>
  <c r="M155" i="6"/>
  <c r="M187" i="6"/>
  <c r="M199" i="6"/>
  <c r="M267" i="6"/>
  <c r="M299" i="6"/>
  <c r="M355" i="6"/>
  <c r="M411" i="6"/>
  <c r="M220" i="6"/>
  <c r="M348" i="6"/>
  <c r="M141" i="6"/>
  <c r="M241" i="6"/>
  <c r="M305" i="6"/>
  <c r="M321" i="6"/>
  <c r="M122" i="6"/>
  <c r="M202" i="6"/>
  <c r="M218" i="6"/>
  <c r="M266" i="6"/>
  <c r="M378" i="6"/>
  <c r="M426" i="6"/>
  <c r="M462" i="6"/>
  <c r="M31" i="6"/>
  <c r="M95" i="6"/>
  <c r="M127" i="6"/>
  <c r="M20" i="6"/>
  <c r="M324" i="6"/>
  <c r="M356" i="6"/>
  <c r="M388" i="6"/>
  <c r="M197" i="6"/>
  <c r="M62" i="6"/>
  <c r="M94" i="6"/>
  <c r="M126" i="6"/>
  <c r="M206" i="6"/>
  <c r="M302" i="6"/>
  <c r="M3" i="6"/>
  <c r="M131" i="6"/>
  <c r="M303" i="6"/>
  <c r="M391" i="6"/>
  <c r="M415" i="6"/>
  <c r="M463" i="6"/>
  <c r="M371" i="6"/>
  <c r="N99" i="2"/>
  <c r="N111" i="2"/>
  <c r="N20" i="2"/>
  <c r="N88" i="2"/>
  <c r="N120" i="2"/>
  <c r="N168" i="2"/>
  <c r="N22" i="2"/>
  <c r="N110" i="2"/>
  <c r="N23" i="2"/>
  <c r="N137" i="2"/>
  <c r="N153" i="2"/>
  <c r="N50" i="2"/>
  <c r="N98" i="2"/>
  <c r="N154" i="2"/>
  <c r="N51" i="2"/>
  <c r="N79" i="2"/>
  <c r="N87" i="2"/>
  <c r="N127" i="2"/>
  <c r="N24" i="2"/>
  <c r="N104" i="2"/>
  <c r="N144" i="2"/>
  <c r="N156" i="2"/>
  <c r="N94" i="2"/>
  <c r="N158" i="2"/>
  <c r="N83" i="2"/>
  <c r="N107" i="2"/>
  <c r="N163" i="2"/>
  <c r="N21" i="2"/>
  <c r="N53" i="2"/>
  <c r="N85" i="2"/>
  <c r="N121" i="2"/>
  <c r="N125" i="2"/>
  <c r="N129" i="2"/>
  <c r="N52" i="2"/>
  <c r="N84" i="2"/>
  <c r="N86" i="2"/>
  <c r="N139" i="2"/>
  <c r="N171" i="2"/>
  <c r="N49" i="2"/>
  <c r="N97" i="2"/>
  <c r="N105" i="2"/>
  <c r="N149" i="2"/>
  <c r="O4" i="1"/>
  <c r="O202" i="1" s="1"/>
  <c r="E3" i="11" s="1"/>
  <c r="O187" i="1"/>
  <c r="O195" i="1"/>
  <c r="V203" i="4"/>
  <c r="V197" i="4"/>
  <c r="N4" i="6"/>
  <c r="N12" i="6"/>
  <c r="N28" i="6"/>
  <c r="N32" i="6"/>
  <c r="N36" i="6"/>
  <c r="N40" i="6"/>
  <c r="N44" i="6"/>
  <c r="N52" i="6"/>
  <c r="N56" i="6"/>
  <c r="N60" i="6"/>
  <c r="N64" i="6"/>
  <c r="N68" i="6"/>
  <c r="N76" i="6"/>
  <c r="N80" i="6"/>
  <c r="N88" i="6"/>
  <c r="N92" i="6"/>
  <c r="N96" i="6"/>
  <c r="N104" i="6"/>
  <c r="N108" i="6"/>
  <c r="N112" i="6"/>
  <c r="N116" i="6"/>
  <c r="N124" i="6"/>
  <c r="N128" i="6"/>
  <c r="N132" i="6"/>
  <c r="N144" i="6"/>
  <c r="N152" i="6"/>
  <c r="N156" i="6"/>
  <c r="N164" i="6"/>
  <c r="N168" i="6"/>
  <c r="N172" i="6"/>
  <c r="N176" i="6"/>
  <c r="N180" i="6"/>
  <c r="N184" i="6"/>
  <c r="N188" i="6"/>
  <c r="N192" i="6"/>
  <c r="N196" i="6"/>
  <c r="N200" i="6"/>
  <c r="N212" i="6"/>
  <c r="N224" i="6"/>
  <c r="N228" i="6"/>
  <c r="N232" i="6"/>
  <c r="N236" i="6"/>
  <c r="N244" i="6"/>
  <c r="N248" i="6"/>
  <c r="N252" i="6"/>
  <c r="N256" i="6"/>
  <c r="N264" i="6"/>
  <c r="N268" i="6"/>
  <c r="N272" i="6"/>
  <c r="N276" i="6"/>
  <c r="N280" i="6"/>
  <c r="N292" i="6"/>
  <c r="N308" i="6"/>
  <c r="N312" i="6"/>
  <c r="N316" i="6"/>
  <c r="N320" i="6"/>
  <c r="N328" i="6"/>
  <c r="N332" i="6"/>
  <c r="N336" i="6"/>
  <c r="N340" i="6"/>
  <c r="N344" i="6"/>
  <c r="N352" i="6"/>
  <c r="N360" i="6"/>
  <c r="N364" i="6"/>
  <c r="N368" i="6"/>
  <c r="N380" i="6"/>
  <c r="N384" i="6"/>
  <c r="N392" i="6"/>
  <c r="N400" i="6"/>
  <c r="N404" i="6"/>
  <c r="N408" i="6"/>
  <c r="N412" i="6"/>
  <c r="N416" i="6"/>
  <c r="N420" i="6"/>
  <c r="N424" i="6"/>
  <c r="N428" i="6"/>
  <c r="N436" i="6"/>
  <c r="N444" i="6"/>
  <c r="N448" i="6"/>
  <c r="N452" i="6"/>
  <c r="N456" i="6"/>
  <c r="N460" i="6"/>
  <c r="N5" i="6"/>
  <c r="N9" i="6"/>
  <c r="N13" i="6"/>
  <c r="N21" i="6"/>
  <c r="N29" i="6"/>
  <c r="N33" i="6"/>
  <c r="N37" i="6"/>
  <c r="N41" i="6"/>
  <c r="N45" i="6"/>
  <c r="N53" i="6"/>
  <c r="N61" i="6"/>
  <c r="N65" i="6"/>
  <c r="N77" i="6"/>
  <c r="N89" i="6"/>
  <c r="N93" i="6"/>
  <c r="N97" i="6"/>
  <c r="N105" i="6"/>
  <c r="N109" i="6"/>
  <c r="N113" i="6"/>
  <c r="N117" i="6"/>
  <c r="N121" i="6"/>
  <c r="N125" i="6"/>
  <c r="N129" i="6"/>
  <c r="N145" i="6"/>
  <c r="N149" i="6"/>
  <c r="N153" i="6"/>
  <c r="N157" i="6"/>
  <c r="N161" i="6"/>
  <c r="N165" i="6"/>
  <c r="N169" i="6"/>
  <c r="N173" i="6"/>
  <c r="N177" i="6"/>
  <c r="N181" i="6"/>
  <c r="N193" i="6"/>
  <c r="N201" i="6"/>
  <c r="N209" i="6"/>
  <c r="N213" i="6"/>
  <c r="N225" i="6"/>
  <c r="N229" i="6"/>
  <c r="N233" i="6"/>
  <c r="N237" i="6"/>
  <c r="N245" i="6"/>
  <c r="N249" i="6"/>
  <c r="N253" i="6"/>
  <c r="N257" i="6"/>
  <c r="N261" i="6"/>
  <c r="N265" i="6"/>
  <c r="N273" i="6"/>
  <c r="N277" i="6"/>
  <c r="N281" i="6"/>
  <c r="N289" i="6"/>
  <c r="N293" i="6"/>
  <c r="N309" i="6"/>
  <c r="N317" i="6"/>
  <c r="N325" i="6"/>
  <c r="N337" i="6"/>
  <c r="N341" i="6"/>
  <c r="N345" i="6"/>
  <c r="N349" i="6"/>
  <c r="N353" i="6"/>
  <c r="N357" i="6"/>
  <c r="N361" i="6"/>
  <c r="N365" i="6"/>
  <c r="N369" i="6"/>
  <c r="N373" i="6"/>
  <c r="N381" i="6"/>
  <c r="N385" i="6"/>
  <c r="N389" i="6"/>
  <c r="N393" i="6"/>
  <c r="N397" i="6"/>
  <c r="N401" i="6"/>
  <c r="N405" i="6"/>
  <c r="N409" i="6"/>
  <c r="N413" i="6"/>
  <c r="N417" i="6"/>
  <c r="N421" i="6"/>
  <c r="N425" i="6"/>
  <c r="N433" i="6"/>
  <c r="N437" i="6"/>
  <c r="N445" i="6"/>
  <c r="N449" i="6"/>
  <c r="N453" i="6"/>
  <c r="N457" i="6"/>
  <c r="N8" i="6"/>
  <c r="N16" i="6"/>
  <c r="N24" i="6"/>
  <c r="N6" i="6"/>
  <c r="N10" i="6"/>
  <c r="N14" i="6"/>
  <c r="N22" i="6"/>
  <c r="N30" i="6"/>
  <c r="N38" i="6"/>
  <c r="N42" i="6"/>
  <c r="N46" i="6"/>
  <c r="N50" i="6"/>
  <c r="N54" i="6"/>
  <c r="N58" i="6"/>
  <c r="N66" i="6"/>
  <c r="N70" i="6"/>
  <c r="N74" i="6"/>
  <c r="N78" i="6"/>
  <c r="N82" i="6"/>
  <c r="N86" i="6"/>
  <c r="N90" i="6"/>
  <c r="N98" i="6"/>
  <c r="N102" i="6"/>
  <c r="N106" i="6"/>
  <c r="N110" i="6"/>
  <c r="N114" i="6"/>
  <c r="N118" i="6"/>
  <c r="N138" i="6"/>
  <c r="N142" i="6"/>
  <c r="N150" i="6"/>
  <c r="N154" i="6"/>
  <c r="N158" i="6"/>
  <c r="N162" i="6"/>
  <c r="N166" i="6"/>
  <c r="N170" i="6"/>
  <c r="N174" i="6"/>
  <c r="N178" i="6"/>
  <c r="N186" i="6"/>
  <c r="N190" i="6"/>
  <c r="N194" i="6"/>
  <c r="N198" i="6"/>
  <c r="N210" i="6"/>
  <c r="N214" i="6"/>
  <c r="N222" i="6"/>
  <c r="N226" i="6"/>
  <c r="N230" i="6"/>
  <c r="N234" i="6"/>
  <c r="N238" i="6"/>
  <c r="N242" i="6"/>
  <c r="N246" i="6"/>
  <c r="N250" i="6"/>
  <c r="N254" i="6"/>
  <c r="N258" i="6"/>
  <c r="N270" i="6"/>
  <c r="N274" i="6"/>
  <c r="N278" i="6"/>
  <c r="N282" i="6"/>
  <c r="N286" i="6"/>
  <c r="N290" i="6"/>
  <c r="N294" i="6"/>
  <c r="N298" i="6"/>
  <c r="N314" i="6"/>
  <c r="N318" i="6"/>
  <c r="N326" i="6"/>
  <c r="N330" i="6"/>
  <c r="N334" i="6"/>
  <c r="N342" i="6"/>
  <c r="N350" i="6"/>
  <c r="N358" i="6"/>
  <c r="N362" i="6"/>
  <c r="N366" i="6"/>
  <c r="N370" i="6"/>
  <c r="N382" i="6"/>
  <c r="N390" i="6"/>
  <c r="N394" i="6"/>
  <c r="N398" i="6"/>
  <c r="N402" i="6"/>
  <c r="N410" i="6"/>
  <c r="N414" i="6"/>
  <c r="N418" i="6"/>
  <c r="N434" i="6"/>
  <c r="N438" i="6"/>
  <c r="N442" i="6"/>
  <c r="N446" i="6"/>
  <c r="N454" i="6"/>
  <c r="N458" i="6"/>
  <c r="N7" i="6"/>
  <c r="N11" i="6"/>
  <c r="N15" i="6"/>
  <c r="N23" i="6"/>
  <c r="N35" i="6"/>
  <c r="N39" i="6"/>
  <c r="N43" i="6"/>
  <c r="N47" i="6"/>
  <c r="N51" i="6"/>
  <c r="N59" i="6"/>
  <c r="N63" i="6"/>
  <c r="N67" i="6"/>
  <c r="N71" i="6"/>
  <c r="N75" i="6"/>
  <c r="N79" i="6"/>
  <c r="N83" i="6"/>
  <c r="N87" i="6"/>
  <c r="N91" i="6"/>
  <c r="N99" i="6"/>
  <c r="N103" i="6"/>
  <c r="N107" i="6"/>
  <c r="N115" i="6"/>
  <c r="N123" i="6"/>
  <c r="N143" i="6"/>
  <c r="N147" i="6"/>
  <c r="N159" i="6"/>
  <c r="N163" i="6"/>
  <c r="N171" i="6"/>
  <c r="N175" i="6"/>
  <c r="N191" i="6"/>
  <c r="N195" i="6"/>
  <c r="N203" i="6"/>
  <c r="N211" i="6"/>
  <c r="N215" i="6"/>
  <c r="N219" i="6"/>
  <c r="N223" i="6"/>
  <c r="N227" i="6"/>
  <c r="N231" i="6"/>
  <c r="N235" i="6"/>
  <c r="N239" i="6"/>
  <c r="N243" i="6"/>
  <c r="N247" i="6"/>
  <c r="N251" i="6"/>
  <c r="N255" i="6"/>
  <c r="N263" i="6"/>
  <c r="N271" i="6"/>
  <c r="N275" i="6"/>
  <c r="N279" i="6"/>
  <c r="N283" i="6"/>
  <c r="N291" i="6"/>
  <c r="N295" i="6"/>
  <c r="N311" i="6"/>
  <c r="N315" i="6"/>
  <c r="N319" i="6"/>
  <c r="N323" i="6"/>
  <c r="N327" i="6"/>
  <c r="N331" i="6"/>
  <c r="N335" i="6"/>
  <c r="N339" i="6"/>
  <c r="N343" i="6"/>
  <c r="N347" i="6"/>
  <c r="N351" i="6"/>
  <c r="N359" i="6"/>
  <c r="N363" i="6"/>
  <c r="N367" i="6"/>
  <c r="N379" i="6"/>
  <c r="N383" i="6"/>
  <c r="N387" i="6"/>
  <c r="N395" i="6"/>
  <c r="N399" i="6"/>
  <c r="N403" i="6"/>
  <c r="N407" i="6"/>
  <c r="N419" i="6"/>
  <c r="N423" i="6"/>
  <c r="N427" i="6"/>
  <c r="N435" i="6"/>
  <c r="N439" i="6"/>
  <c r="N443" i="6"/>
  <c r="N447" i="6"/>
  <c r="N451" i="6"/>
  <c r="N455" i="6"/>
  <c r="N459" i="6"/>
  <c r="M18" i="2"/>
  <c r="M122" i="2"/>
  <c r="M138" i="2"/>
  <c r="M39" i="2"/>
  <c r="M143" i="2"/>
  <c r="M159" i="2"/>
  <c r="M12" i="2"/>
  <c r="M40" i="2"/>
  <c r="M56" i="2"/>
  <c r="M80" i="2"/>
  <c r="M112" i="2"/>
  <c r="M152" i="2"/>
  <c r="M172" i="2"/>
  <c r="M180" i="2"/>
  <c r="M118" i="2"/>
  <c r="M134" i="2"/>
  <c r="M178" i="2"/>
  <c r="M7" i="2"/>
  <c r="M47" i="2"/>
  <c r="M67" i="2"/>
  <c r="M115" i="2"/>
  <c r="M147" i="2"/>
  <c r="M29" i="2"/>
  <c r="M41" i="2"/>
  <c r="M81" i="2"/>
  <c r="M109" i="2"/>
  <c r="M117" i="2"/>
  <c r="M157" i="2"/>
  <c r="M10" i="2"/>
  <c r="M66" i="2"/>
  <c r="M114" i="2"/>
  <c r="M146" i="2"/>
  <c r="M182" i="2"/>
  <c r="M11" i="2"/>
  <c r="M27" i="2"/>
  <c r="M71" i="2"/>
  <c r="M36" i="2"/>
  <c r="M68" i="2"/>
  <c r="M136" i="2"/>
  <c r="M148" i="2"/>
  <c r="M30" i="2"/>
  <c r="M62" i="2"/>
  <c r="M142" i="2"/>
  <c r="M91" i="2"/>
  <c r="M155" i="2"/>
  <c r="M173" i="2"/>
  <c r="M181" i="2"/>
  <c r="N72" i="6"/>
  <c r="N84" i="6"/>
  <c r="N148" i="6"/>
  <c r="N464" i="6"/>
  <c r="N25" i="6"/>
  <c r="N57" i="6"/>
  <c r="N85" i="6"/>
  <c r="N461" i="6"/>
  <c r="N18" i="6"/>
  <c r="N146" i="6"/>
  <c r="N338" i="6"/>
  <c r="N111" i="6"/>
  <c r="N179" i="6"/>
  <c r="N287" i="6"/>
  <c r="N375" i="6"/>
  <c r="N13" i="3"/>
  <c r="N29" i="3"/>
  <c r="N26" i="3"/>
  <c r="N58" i="3"/>
  <c r="N3" i="3"/>
  <c r="N39" i="3"/>
  <c r="N16" i="3"/>
  <c r="N48" i="3"/>
  <c r="M54" i="2"/>
  <c r="M74" i="2"/>
  <c r="M90" i="2"/>
  <c r="M170" i="2"/>
  <c r="M63" i="2"/>
  <c r="M4" i="2"/>
  <c r="M16" i="2"/>
  <c r="M32" i="2"/>
  <c r="M72" i="2"/>
  <c r="M132" i="2"/>
  <c r="M160" i="2"/>
  <c r="M6" i="2"/>
  <c r="M58" i="2"/>
  <c r="K58" i="2" s="1"/>
  <c r="M131" i="2"/>
  <c r="M179" i="2"/>
  <c r="M33" i="2"/>
  <c r="M73" i="2"/>
  <c r="M89" i="2"/>
  <c r="M133" i="2"/>
  <c r="M141" i="2"/>
  <c r="M169" i="2"/>
  <c r="M26" i="2"/>
  <c r="M135" i="2"/>
  <c r="M167" i="2"/>
  <c r="M44" i="2"/>
  <c r="M60" i="2"/>
  <c r="M76" i="2"/>
  <c r="M108" i="2"/>
  <c r="M3" i="2"/>
  <c r="M15" i="2"/>
  <c r="M35" i="2"/>
  <c r="M55" i="2"/>
  <c r="M25" i="2"/>
  <c r="M45" i="2"/>
  <c r="M69" i="2"/>
  <c r="M113" i="2"/>
  <c r="U196" i="4"/>
  <c r="T418" i="4"/>
  <c r="R418" i="4" s="1"/>
  <c r="T346" i="4"/>
  <c r="R346" i="4" s="1"/>
  <c r="T256" i="4"/>
  <c r="R256" i="4" s="1"/>
  <c r="T236" i="4"/>
  <c r="R236" i="4" s="1"/>
  <c r="T154" i="4"/>
  <c r="T102" i="4"/>
  <c r="R102" i="4" s="1"/>
  <c r="T92" i="4"/>
  <c r="R92" i="4" s="1"/>
  <c r="T34" i="4"/>
  <c r="R34" i="4" s="1"/>
  <c r="T471" i="4"/>
  <c r="R471" i="4" s="1"/>
  <c r="T425" i="4"/>
  <c r="R425" i="4" s="1"/>
  <c r="T401" i="4"/>
  <c r="R401" i="4" s="1"/>
  <c r="T345" i="4"/>
  <c r="R345" i="4" s="1"/>
  <c r="T305" i="4"/>
  <c r="T291" i="4"/>
  <c r="R291" i="4" s="1"/>
  <c r="T279" i="4"/>
  <c r="R279" i="4" s="1"/>
  <c r="T231" i="4"/>
  <c r="R231" i="4" s="1"/>
  <c r="T153" i="4"/>
  <c r="R153" i="4" s="1"/>
  <c r="T113" i="4"/>
  <c r="T71" i="4"/>
  <c r="T49" i="4"/>
  <c r="R49" i="4" s="1"/>
  <c r="T31" i="4"/>
  <c r="T11" i="4"/>
  <c r="L4" i="6"/>
  <c r="L12" i="6"/>
  <c r="L28" i="6"/>
  <c r="L32" i="6"/>
  <c r="L36" i="6"/>
  <c r="L40" i="6"/>
  <c r="L44" i="6"/>
  <c r="L52" i="6"/>
  <c r="L56" i="6"/>
  <c r="L60" i="6"/>
  <c r="L64" i="6"/>
  <c r="L68" i="6"/>
  <c r="L76" i="6"/>
  <c r="L80" i="6"/>
  <c r="L88" i="6"/>
  <c r="L92" i="6"/>
  <c r="L96" i="6"/>
  <c r="L104" i="6"/>
  <c r="L108" i="6"/>
  <c r="L116" i="6"/>
  <c r="L124" i="6"/>
  <c r="L132" i="6"/>
  <c r="L156" i="6"/>
  <c r="L164" i="6"/>
  <c r="L172" i="6"/>
  <c r="L180" i="6"/>
  <c r="L188" i="6"/>
  <c r="L196" i="6"/>
  <c r="L212" i="6"/>
  <c r="L228" i="6"/>
  <c r="L236" i="6"/>
  <c r="L244" i="6"/>
  <c r="L252" i="6"/>
  <c r="L268" i="6"/>
  <c r="L276" i="6"/>
  <c r="L292" i="6"/>
  <c r="L308" i="6"/>
  <c r="L316" i="6"/>
  <c r="L332" i="6"/>
  <c r="L340" i="6"/>
  <c r="L364" i="6"/>
  <c r="L380" i="6"/>
  <c r="L404" i="6"/>
  <c r="L412" i="6"/>
  <c r="L420" i="6"/>
  <c r="L428" i="6"/>
  <c r="L436" i="6"/>
  <c r="L444" i="6"/>
  <c r="L452" i="6"/>
  <c r="L460" i="6"/>
  <c r="L5" i="6"/>
  <c r="L13" i="6"/>
  <c r="L21" i="6"/>
  <c r="L29" i="6"/>
  <c r="L37" i="6"/>
  <c r="L45" i="6"/>
  <c r="L53" i="6"/>
  <c r="L61" i="6"/>
  <c r="L77" i="6"/>
  <c r="L93" i="6"/>
  <c r="L109" i="6"/>
  <c r="L117" i="6"/>
  <c r="L125" i="6"/>
  <c r="L112" i="6"/>
  <c r="L128" i="6"/>
  <c r="L144" i="6"/>
  <c r="L152" i="6"/>
  <c r="L168" i="6"/>
  <c r="L176" i="6"/>
  <c r="L184" i="6"/>
  <c r="L192" i="6"/>
  <c r="L200" i="6"/>
  <c r="L224" i="6"/>
  <c r="L232" i="6"/>
  <c r="L248" i="6"/>
  <c r="L256" i="6"/>
  <c r="L264" i="6"/>
  <c r="L272" i="6"/>
  <c r="L280" i="6"/>
  <c r="L312" i="6"/>
  <c r="L320" i="6"/>
  <c r="L328" i="6"/>
  <c r="L336" i="6"/>
  <c r="L344" i="6"/>
  <c r="L352" i="6"/>
  <c r="L360" i="6"/>
  <c r="L368" i="6"/>
  <c r="L384" i="6"/>
  <c r="L392" i="6"/>
  <c r="L400" i="6"/>
  <c r="L408" i="6"/>
  <c r="L416" i="6"/>
  <c r="L424" i="6"/>
  <c r="L448" i="6"/>
  <c r="L456" i="6"/>
  <c r="L9" i="6"/>
  <c r="L33" i="6"/>
  <c r="L41" i="6"/>
  <c r="L65" i="6"/>
  <c r="L89" i="6"/>
  <c r="L97" i="6"/>
  <c r="L105" i="6"/>
  <c r="L113" i="6"/>
  <c r="L121" i="6"/>
  <c r="L129" i="6"/>
  <c r="L145" i="6"/>
  <c r="L153" i="6"/>
  <c r="L157" i="6"/>
  <c r="L165" i="6"/>
  <c r="K165" i="6" s="1"/>
  <c r="L173" i="6"/>
  <c r="L181" i="6"/>
  <c r="L213" i="6"/>
  <c r="L229" i="6"/>
  <c r="L237" i="6"/>
  <c r="L245" i="6"/>
  <c r="L253" i="6"/>
  <c r="L261" i="6"/>
  <c r="L277" i="6"/>
  <c r="L293" i="6"/>
  <c r="L309" i="6"/>
  <c r="L317" i="6"/>
  <c r="L325" i="6"/>
  <c r="L341" i="6"/>
  <c r="L349" i="6"/>
  <c r="L357" i="6"/>
  <c r="L365" i="6"/>
  <c r="L373" i="6"/>
  <c r="L381" i="6"/>
  <c r="L389" i="6"/>
  <c r="L397" i="6"/>
  <c r="L405" i="6"/>
  <c r="L413" i="6"/>
  <c r="L421" i="6"/>
  <c r="L437" i="6"/>
  <c r="L445" i="6"/>
  <c r="L453" i="6"/>
  <c r="L16" i="6"/>
  <c r="L6" i="6"/>
  <c r="L14" i="6"/>
  <c r="L22" i="6"/>
  <c r="L30" i="6"/>
  <c r="L38" i="6"/>
  <c r="L46" i="6"/>
  <c r="L54" i="6"/>
  <c r="K54" i="6" s="1"/>
  <c r="L70" i="6"/>
  <c r="L78" i="6"/>
  <c r="L86" i="6"/>
  <c r="L102" i="6"/>
  <c r="L110" i="6"/>
  <c r="L118" i="6"/>
  <c r="L142" i="6"/>
  <c r="L150" i="6"/>
  <c r="L158" i="6"/>
  <c r="L166" i="6"/>
  <c r="L174" i="6"/>
  <c r="L190" i="6"/>
  <c r="L198" i="6"/>
  <c r="L214" i="6"/>
  <c r="L222" i="6"/>
  <c r="L230" i="6"/>
  <c r="L238" i="6"/>
  <c r="L246" i="6"/>
  <c r="L254" i="6"/>
  <c r="L270" i="6"/>
  <c r="L278" i="6"/>
  <c r="L286" i="6"/>
  <c r="L294" i="6"/>
  <c r="L318" i="6"/>
  <c r="L326" i="6"/>
  <c r="L334" i="6"/>
  <c r="L342" i="6"/>
  <c r="L350" i="6"/>
  <c r="K350" i="6" s="1"/>
  <c r="L358" i="6"/>
  <c r="L366" i="6"/>
  <c r="L382" i="6"/>
  <c r="L390" i="6"/>
  <c r="L398" i="6"/>
  <c r="L414" i="6"/>
  <c r="L438" i="6"/>
  <c r="L446" i="6"/>
  <c r="L458" i="6"/>
  <c r="L11" i="6"/>
  <c r="L35" i="6"/>
  <c r="L43" i="6"/>
  <c r="L51" i="6"/>
  <c r="L59" i="6"/>
  <c r="L67" i="6"/>
  <c r="L75" i="6"/>
  <c r="K75" i="6" s="1"/>
  <c r="L83" i="6"/>
  <c r="L91" i="6"/>
  <c r="L99" i="6"/>
  <c r="L107" i="6"/>
  <c r="L115" i="6"/>
  <c r="L123" i="6"/>
  <c r="L147" i="6"/>
  <c r="L163" i="6"/>
  <c r="L171" i="6"/>
  <c r="L161" i="6"/>
  <c r="L169" i="6"/>
  <c r="L177" i="6"/>
  <c r="L193" i="6"/>
  <c r="L201" i="6"/>
  <c r="L209" i="6"/>
  <c r="L225" i="6"/>
  <c r="L233" i="6"/>
  <c r="L249" i="6"/>
  <c r="L257" i="6"/>
  <c r="L265" i="6"/>
  <c r="L273" i="6"/>
  <c r="L281" i="6"/>
  <c r="L289" i="6"/>
  <c r="L337" i="6"/>
  <c r="L345" i="6"/>
  <c r="L353" i="6"/>
  <c r="L361" i="6"/>
  <c r="L369" i="6"/>
  <c r="L385" i="6"/>
  <c r="L393" i="6"/>
  <c r="L401" i="6"/>
  <c r="L409" i="6"/>
  <c r="L417" i="6"/>
  <c r="L425" i="6"/>
  <c r="L433" i="6"/>
  <c r="L449" i="6"/>
  <c r="L457" i="6"/>
  <c r="L8" i="6"/>
  <c r="L24" i="6"/>
  <c r="L10" i="6"/>
  <c r="L42" i="6"/>
  <c r="L50" i="6"/>
  <c r="L58" i="6"/>
  <c r="L66" i="6"/>
  <c r="L74" i="6"/>
  <c r="L82" i="6"/>
  <c r="L90" i="6"/>
  <c r="L98" i="6"/>
  <c r="L106" i="6"/>
  <c r="L114" i="6"/>
  <c r="L138" i="6"/>
  <c r="L154" i="6"/>
  <c r="L162" i="6"/>
  <c r="L170" i="6"/>
  <c r="L178" i="6"/>
  <c r="L186" i="6"/>
  <c r="L194" i="6"/>
  <c r="L210" i="6"/>
  <c r="L226" i="6"/>
  <c r="L234" i="6"/>
  <c r="L242" i="6"/>
  <c r="L250" i="6"/>
  <c r="L258" i="6"/>
  <c r="L274" i="6"/>
  <c r="L282" i="6"/>
  <c r="L290" i="6"/>
  <c r="L298" i="6"/>
  <c r="L314" i="6"/>
  <c r="L330" i="6"/>
  <c r="L362" i="6"/>
  <c r="L370" i="6"/>
  <c r="L394" i="6"/>
  <c r="L402" i="6"/>
  <c r="L410" i="6"/>
  <c r="L418" i="6"/>
  <c r="L434" i="6"/>
  <c r="L442" i="6"/>
  <c r="L454" i="6"/>
  <c r="L7" i="6"/>
  <c r="L15" i="6"/>
  <c r="L23" i="6"/>
  <c r="L39" i="6"/>
  <c r="L47" i="6"/>
  <c r="L63" i="6"/>
  <c r="L71" i="6"/>
  <c r="L79" i="6"/>
  <c r="L87" i="6"/>
  <c r="L103" i="6"/>
  <c r="L143" i="6"/>
  <c r="L159" i="6"/>
  <c r="L175" i="6"/>
  <c r="L191" i="6"/>
  <c r="K191" i="6" s="1"/>
  <c r="L215" i="6"/>
  <c r="L223" i="6"/>
  <c r="L231" i="6"/>
  <c r="L239" i="6"/>
  <c r="L149" i="6"/>
  <c r="L195" i="6"/>
  <c r="L227" i="6"/>
  <c r="L247" i="6"/>
  <c r="L255" i="6"/>
  <c r="L263" i="6"/>
  <c r="L271" i="6"/>
  <c r="L279" i="6"/>
  <c r="L295" i="6"/>
  <c r="L311" i="6"/>
  <c r="L319" i="6"/>
  <c r="L327" i="6"/>
  <c r="L335" i="6"/>
  <c r="L343" i="6"/>
  <c r="L351" i="6"/>
  <c r="L359" i="6"/>
  <c r="K359" i="6" s="1"/>
  <c r="L367" i="6"/>
  <c r="L383" i="6"/>
  <c r="L399" i="6"/>
  <c r="L407" i="6"/>
  <c r="L423" i="6"/>
  <c r="L439" i="6"/>
  <c r="L447" i="6"/>
  <c r="L455" i="6"/>
  <c r="L219" i="6"/>
  <c r="L211" i="6"/>
  <c r="L243" i="6"/>
  <c r="L251" i="6"/>
  <c r="L275" i="6"/>
  <c r="L283" i="6"/>
  <c r="L291" i="6"/>
  <c r="L315" i="6"/>
  <c r="L323" i="6"/>
  <c r="L331" i="6"/>
  <c r="L339" i="6"/>
  <c r="L347" i="6"/>
  <c r="L363" i="6"/>
  <c r="L379" i="6"/>
  <c r="L387" i="6"/>
  <c r="L395" i="6"/>
  <c r="L403" i="6"/>
  <c r="L419" i="6"/>
  <c r="L427" i="6"/>
  <c r="L435" i="6"/>
  <c r="L443" i="6"/>
  <c r="L451" i="6"/>
  <c r="L459" i="6"/>
  <c r="L203" i="6"/>
  <c r="L235" i="6"/>
  <c r="L45" i="3"/>
  <c r="L6" i="3"/>
  <c r="L10" i="3"/>
  <c r="L18" i="3"/>
  <c r="L38" i="3"/>
  <c r="L15" i="3"/>
  <c r="L31" i="3"/>
  <c r="L43" i="3"/>
  <c r="L47" i="3"/>
  <c r="K47" i="3" s="1"/>
  <c r="L51" i="3"/>
  <c r="L33" i="3"/>
  <c r="L49" i="3"/>
  <c r="L42" i="3"/>
  <c r="L54" i="3"/>
  <c r="L4" i="3"/>
  <c r="L12" i="3"/>
  <c r="L20" i="3"/>
  <c r="K20" i="3" s="1"/>
  <c r="L24" i="3"/>
  <c r="L36" i="3"/>
  <c r="L5" i="3"/>
  <c r="L37" i="3"/>
  <c r="K37" i="3" s="1"/>
  <c r="L19" i="3"/>
  <c r="L41" i="3"/>
  <c r="L32" i="3"/>
  <c r="K32" i="3" s="1"/>
  <c r="L50" i="3"/>
  <c r="K50" i="3" s="1"/>
  <c r="L11" i="3"/>
  <c r="L25" i="3"/>
  <c r="L7" i="3"/>
  <c r="L17" i="3"/>
  <c r="L46" i="3"/>
  <c r="L23" i="3"/>
  <c r="L28" i="3"/>
  <c r="K28" i="3" s="1"/>
  <c r="L44" i="3"/>
  <c r="K44" i="3" s="1"/>
  <c r="L30" i="3"/>
  <c r="L60" i="3"/>
  <c r="P6" i="1"/>
  <c r="P14" i="1"/>
  <c r="P22" i="1"/>
  <c r="P30" i="1"/>
  <c r="P38" i="1"/>
  <c r="P46" i="1"/>
  <c r="P54" i="1"/>
  <c r="P62" i="1"/>
  <c r="P66" i="1"/>
  <c r="P74" i="1"/>
  <c r="P82" i="1"/>
  <c r="P90" i="1"/>
  <c r="P98" i="1"/>
  <c r="P106" i="1"/>
  <c r="P114" i="1"/>
  <c r="P122" i="1"/>
  <c r="P130" i="1"/>
  <c r="P138" i="1"/>
  <c r="P146" i="1"/>
  <c r="P154" i="1"/>
  <c r="P162" i="1"/>
  <c r="P170" i="1"/>
  <c r="P178" i="1"/>
  <c r="P194" i="1"/>
  <c r="P15" i="1"/>
  <c r="P23" i="1"/>
  <c r="P31" i="1"/>
  <c r="P43" i="1"/>
  <c r="P51" i="1"/>
  <c r="P59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8" i="1"/>
  <c r="P12" i="1"/>
  <c r="P16" i="1"/>
  <c r="P20" i="1"/>
  <c r="P24" i="1"/>
  <c r="P28" i="1"/>
  <c r="P32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80" i="1"/>
  <c r="P184" i="1"/>
  <c r="P188" i="1"/>
  <c r="P192" i="1"/>
  <c r="P196" i="1"/>
  <c r="P10" i="1"/>
  <c r="P18" i="1"/>
  <c r="P26" i="1"/>
  <c r="P34" i="1"/>
  <c r="P42" i="1"/>
  <c r="P50" i="1"/>
  <c r="P58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1" i="1"/>
  <c r="P19" i="1"/>
  <c r="P27" i="1"/>
  <c r="P35" i="1"/>
  <c r="P39" i="1"/>
  <c r="P47" i="1"/>
  <c r="P55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91" i="1"/>
  <c r="P5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5" i="1"/>
  <c r="P69" i="1"/>
  <c r="P73" i="1"/>
  <c r="P77" i="1"/>
  <c r="P81" i="1"/>
  <c r="P85" i="1"/>
  <c r="P89" i="1"/>
  <c r="P93" i="1"/>
  <c r="P97" i="1"/>
  <c r="P101" i="1"/>
  <c r="P109" i="1"/>
  <c r="P113" i="1"/>
  <c r="P117" i="1"/>
  <c r="P121" i="1"/>
  <c r="P125" i="1"/>
  <c r="P133" i="1"/>
  <c r="P137" i="1"/>
  <c r="P141" i="1"/>
  <c r="P145" i="1"/>
  <c r="P149" i="1"/>
  <c r="P153" i="1"/>
  <c r="P157" i="1"/>
  <c r="P161" i="1"/>
  <c r="P165" i="1"/>
  <c r="P169" i="1"/>
  <c r="P173" i="1"/>
  <c r="P181" i="1"/>
  <c r="P185" i="1"/>
  <c r="P189" i="1"/>
  <c r="P193" i="1"/>
  <c r="P197" i="1"/>
  <c r="O72" i="6"/>
  <c r="O84" i="6"/>
  <c r="O148" i="6"/>
  <c r="O464" i="6"/>
  <c r="O25" i="6"/>
  <c r="O57" i="6"/>
  <c r="O85" i="6"/>
  <c r="O461" i="6"/>
  <c r="O18" i="6"/>
  <c r="O146" i="6"/>
  <c r="O338" i="6"/>
  <c r="O111" i="6"/>
  <c r="O179" i="6"/>
  <c r="O287" i="6"/>
  <c r="O375" i="6"/>
  <c r="M84" i="6"/>
  <c r="M25" i="6"/>
  <c r="M57" i="6"/>
  <c r="M464" i="6"/>
  <c r="M18" i="6"/>
  <c r="M146" i="6"/>
  <c r="M338" i="6"/>
  <c r="M148" i="6"/>
  <c r="M461" i="6"/>
  <c r="M72" i="6"/>
  <c r="M111" i="6"/>
  <c r="M85" i="6"/>
  <c r="M179" i="6"/>
  <c r="M287" i="6"/>
  <c r="M375" i="6"/>
  <c r="O13" i="3"/>
  <c r="O29" i="3"/>
  <c r="O26" i="3"/>
  <c r="O58" i="3"/>
  <c r="O3" i="3"/>
  <c r="O39" i="3"/>
  <c r="O16" i="3"/>
  <c r="O48" i="3"/>
  <c r="M13" i="3"/>
  <c r="M58" i="3"/>
  <c r="M3" i="3"/>
  <c r="M39" i="3"/>
  <c r="M16" i="3"/>
  <c r="M48" i="3"/>
  <c r="M26" i="3"/>
  <c r="M29" i="3"/>
  <c r="N54" i="2"/>
  <c r="N90" i="2"/>
  <c r="N108" i="2"/>
  <c r="N160" i="2"/>
  <c r="N35" i="2"/>
  <c r="N55" i="2"/>
  <c r="K55" i="2" s="1"/>
  <c r="N179" i="2"/>
  <c r="N25" i="2"/>
  <c r="N45" i="2"/>
  <c r="N69" i="2"/>
  <c r="N26" i="2"/>
  <c r="N74" i="2"/>
  <c r="N170" i="2"/>
  <c r="N63" i="2"/>
  <c r="N167" i="2"/>
  <c r="N4" i="2"/>
  <c r="N16" i="2"/>
  <c r="N60" i="2"/>
  <c r="N72" i="2"/>
  <c r="N76" i="2"/>
  <c r="N132" i="2"/>
  <c r="N6" i="2"/>
  <c r="N58" i="2"/>
  <c r="N131" i="2"/>
  <c r="N33" i="2"/>
  <c r="N89" i="2"/>
  <c r="K89" i="2" s="1"/>
  <c r="N113" i="2"/>
  <c r="N169" i="2"/>
  <c r="N135" i="2"/>
  <c r="N32" i="2"/>
  <c r="N44" i="2"/>
  <c r="N3" i="2"/>
  <c r="N15" i="2"/>
  <c r="N73" i="2"/>
  <c r="N133" i="2"/>
  <c r="N141" i="2"/>
  <c r="L26" i="2"/>
  <c r="L54" i="2"/>
  <c r="L74" i="2"/>
  <c r="L90" i="2"/>
  <c r="L170" i="2"/>
  <c r="L63" i="2"/>
  <c r="K63" i="2" s="1"/>
  <c r="L135" i="2"/>
  <c r="L167" i="2"/>
  <c r="L4" i="2"/>
  <c r="L16" i="2"/>
  <c r="L32" i="2"/>
  <c r="L44" i="2"/>
  <c r="L60" i="2"/>
  <c r="L72" i="2"/>
  <c r="L76" i="2"/>
  <c r="L108" i="2"/>
  <c r="L132" i="2"/>
  <c r="L160" i="2"/>
  <c r="K160" i="2" s="1"/>
  <c r="L6" i="2"/>
  <c r="L58" i="2"/>
  <c r="L3" i="2"/>
  <c r="K3" i="2" s="1"/>
  <c r="L15" i="2"/>
  <c r="K15" i="2" s="1"/>
  <c r="L35" i="2"/>
  <c r="L55" i="2"/>
  <c r="L131" i="2"/>
  <c r="L179" i="2"/>
  <c r="L25" i="2"/>
  <c r="L33" i="2"/>
  <c r="L45" i="2"/>
  <c r="L69" i="2"/>
  <c r="K69" i="2" s="1"/>
  <c r="L73" i="2"/>
  <c r="L89" i="2"/>
  <c r="L113" i="2"/>
  <c r="L133" i="2"/>
  <c r="L141" i="2"/>
  <c r="L169" i="2"/>
  <c r="V202" i="4"/>
  <c r="R202" i="4" s="1"/>
  <c r="V200" i="4"/>
  <c r="V196" i="4"/>
  <c r="V184" i="4"/>
  <c r="T207" i="4"/>
  <c r="T205" i="4"/>
  <c r="T203" i="4"/>
  <c r="T199" i="4"/>
  <c r="T197" i="4"/>
  <c r="T187" i="4"/>
  <c r="T177" i="4"/>
  <c r="T173" i="4"/>
  <c r="S29" i="4"/>
  <c r="S11" i="4"/>
  <c r="R67" i="4"/>
  <c r="R82" i="4"/>
  <c r="R73" i="4"/>
  <c r="R64" i="4"/>
  <c r="R54" i="4"/>
  <c r="R27" i="4"/>
  <c r="R20" i="4"/>
  <c r="R13" i="4"/>
  <c r="R5" i="4"/>
  <c r="R88" i="4"/>
  <c r="R81" i="4"/>
  <c r="R69" i="4"/>
  <c r="R63" i="4"/>
  <c r="R53" i="4"/>
  <c r="R25" i="4"/>
  <c r="R19" i="4"/>
  <c r="R8" i="4"/>
  <c r="R95" i="4"/>
  <c r="R86" i="4"/>
  <c r="R80" i="4"/>
  <c r="R68" i="4"/>
  <c r="R62" i="4"/>
  <c r="R40" i="4"/>
  <c r="R23" i="4"/>
  <c r="R16" i="4"/>
  <c r="R7" i="4"/>
  <c r="H10" i="5"/>
  <c r="L12" i="5"/>
  <c r="F8" i="11" s="1"/>
  <c r="H11" i="5"/>
  <c r="H9" i="5"/>
  <c r="H6" i="5"/>
  <c r="J12" i="5"/>
  <c r="D8" i="11" s="1"/>
  <c r="H3" i="5"/>
  <c r="I12" i="5"/>
  <c r="K17" i="6"/>
  <c r="K34" i="6"/>
  <c r="L200" i="1"/>
  <c r="L198" i="1"/>
  <c r="L186" i="1"/>
  <c r="K59" i="3"/>
  <c r="K53" i="3"/>
  <c r="K151" i="2"/>
  <c r="K145" i="2"/>
  <c r="K65" i="2"/>
  <c r="K26" i="6"/>
  <c r="K376" i="6"/>
  <c r="K354" i="6"/>
  <c r="K346" i="6"/>
  <c r="K304" i="6"/>
  <c r="K284" i="6"/>
  <c r="K64" i="2"/>
  <c r="K61" i="2"/>
  <c r="B8" i="11"/>
  <c r="H45" i="7"/>
  <c r="V21" i="4"/>
  <c r="V39" i="4"/>
  <c r="V41" i="4"/>
  <c r="V43" i="4"/>
  <c r="V55" i="4"/>
  <c r="V57" i="4"/>
  <c r="V97" i="4"/>
  <c r="V103" i="4"/>
  <c r="V123" i="4"/>
  <c r="V169" i="4"/>
  <c r="V213" i="4"/>
  <c r="V217" i="4"/>
  <c r="V219" i="4"/>
  <c r="V225" i="4"/>
  <c r="V235" i="4"/>
  <c r="V255" i="4"/>
  <c r="V293" i="4"/>
  <c r="V297" i="4"/>
  <c r="V307" i="4"/>
  <c r="V309" i="4"/>
  <c r="V311" i="4"/>
  <c r="V315" i="4"/>
  <c r="V317" i="4"/>
  <c r="V323" i="4"/>
  <c r="V325" i="4"/>
  <c r="V339" i="4"/>
  <c r="V353" i="4"/>
  <c r="V363" i="4"/>
  <c r="V365" i="4"/>
  <c r="V373" i="4"/>
  <c r="V379" i="4"/>
  <c r="V415" i="4"/>
  <c r="V423" i="4"/>
  <c r="V433" i="4"/>
  <c r="V437" i="4"/>
  <c r="V461" i="4"/>
  <c r="V463" i="4"/>
  <c r="V473" i="4"/>
  <c r="V26" i="4"/>
  <c r="V30" i="4"/>
  <c r="V32" i="4"/>
  <c r="V38" i="4"/>
  <c r="V52" i="4"/>
  <c r="V74" i="4"/>
  <c r="V78" i="4"/>
  <c r="V90" i="4"/>
  <c r="V94" i="4"/>
  <c r="V116" i="4"/>
  <c r="V118" i="4"/>
  <c r="V122" i="4"/>
  <c r="V152" i="4"/>
  <c r="V224" i="4"/>
  <c r="V246" i="4"/>
  <c r="V250" i="4"/>
  <c r="V254" i="4"/>
  <c r="V258" i="4"/>
  <c r="V278" i="4"/>
  <c r="V284" i="4"/>
  <c r="V286" i="4"/>
  <c r="V294" i="4"/>
  <c r="V304" i="4"/>
  <c r="V310" i="4"/>
  <c r="V312" i="4"/>
  <c r="V314" i="4"/>
  <c r="V316" i="4"/>
  <c r="V318" i="4"/>
  <c r="V322" i="4"/>
  <c r="V324" i="4"/>
  <c r="V326" i="4"/>
  <c r="V330" i="4"/>
  <c r="V332" i="4"/>
  <c r="V340" i="4"/>
  <c r="V344" i="4"/>
  <c r="V364" i="4"/>
  <c r="V376" i="4"/>
  <c r="V426" i="4"/>
  <c r="V442" i="4"/>
  <c r="V450" i="4"/>
  <c r="V452" i="4"/>
  <c r="H43" i="7"/>
  <c r="T21" i="4"/>
  <c r="T39" i="4"/>
  <c r="T41" i="4"/>
  <c r="T43" i="4"/>
  <c r="T55" i="4"/>
  <c r="T57" i="4"/>
  <c r="T97" i="4"/>
  <c r="T103" i="4"/>
  <c r="T123" i="4"/>
  <c r="T169" i="4"/>
  <c r="T213" i="4"/>
  <c r="T217" i="4"/>
  <c r="T219" i="4"/>
  <c r="T225" i="4"/>
  <c r="T235" i="4"/>
  <c r="T255" i="4"/>
  <c r="T293" i="4"/>
  <c r="T297" i="4"/>
  <c r="T307" i="4"/>
  <c r="T309" i="4"/>
  <c r="T311" i="4"/>
  <c r="T315" i="4"/>
  <c r="T317" i="4"/>
  <c r="T323" i="4"/>
  <c r="T325" i="4"/>
  <c r="T339" i="4"/>
  <c r="T353" i="4"/>
  <c r="T363" i="4"/>
  <c r="T365" i="4"/>
  <c r="T373" i="4"/>
  <c r="T379" i="4"/>
  <c r="T415" i="4"/>
  <c r="T423" i="4"/>
  <c r="T433" i="4"/>
  <c r="T437" i="4"/>
  <c r="T461" i="4"/>
  <c r="T463" i="4"/>
  <c r="T473" i="4"/>
  <c r="T26" i="4"/>
  <c r="T30" i="4"/>
  <c r="T32" i="4"/>
  <c r="T38" i="4"/>
  <c r="T52" i="4"/>
  <c r="T74" i="4"/>
  <c r="T78" i="4"/>
  <c r="T90" i="4"/>
  <c r="T94" i="4"/>
  <c r="T116" i="4"/>
  <c r="T118" i="4"/>
  <c r="T122" i="4"/>
  <c r="T152" i="4"/>
  <c r="T224" i="4"/>
  <c r="T246" i="4"/>
  <c r="T250" i="4"/>
  <c r="T254" i="4"/>
  <c r="T258" i="4"/>
  <c r="T278" i="4"/>
  <c r="T284" i="4"/>
  <c r="T286" i="4"/>
  <c r="T294" i="4"/>
  <c r="T304" i="4"/>
  <c r="T310" i="4"/>
  <c r="T312" i="4"/>
  <c r="T314" i="4"/>
  <c r="T316" i="4"/>
  <c r="T318" i="4"/>
  <c r="T322" i="4"/>
  <c r="T324" i="4"/>
  <c r="T326" i="4"/>
  <c r="T330" i="4"/>
  <c r="T332" i="4"/>
  <c r="T340" i="4"/>
  <c r="T344" i="4"/>
  <c r="T364" i="4"/>
  <c r="T376" i="4"/>
  <c r="T426" i="4"/>
  <c r="T442" i="4"/>
  <c r="T450" i="4"/>
  <c r="T452" i="4"/>
  <c r="H39" i="7"/>
  <c r="H37" i="7"/>
  <c r="H33" i="7"/>
  <c r="H31" i="7"/>
  <c r="H26" i="7"/>
  <c r="H24" i="7"/>
  <c r="H20" i="7"/>
  <c r="H18" i="7"/>
  <c r="I45" i="7"/>
  <c r="V9" i="4"/>
  <c r="V47" i="4"/>
  <c r="V87" i="4"/>
  <c r="V89" i="4"/>
  <c r="V107" i="4"/>
  <c r="V111" i="4"/>
  <c r="V147" i="4"/>
  <c r="V277" i="4"/>
  <c r="V283" i="4"/>
  <c r="V289" i="4"/>
  <c r="V347" i="4"/>
  <c r="V371" i="4"/>
  <c r="V377" i="4"/>
  <c r="V405" i="4"/>
  <c r="V469" i="4"/>
  <c r="V4" i="4"/>
  <c r="V14" i="4"/>
  <c r="V24" i="4"/>
  <c r="V46" i="4"/>
  <c r="V48" i="4"/>
  <c r="V58" i="4"/>
  <c r="V66" i="4"/>
  <c r="V70" i="4"/>
  <c r="V76" i="4"/>
  <c r="V98" i="4"/>
  <c r="V130" i="4"/>
  <c r="V156" i="4"/>
  <c r="V244" i="4"/>
  <c r="V270" i="4"/>
  <c r="V334" i="4"/>
  <c r="V348" i="4"/>
  <c r="V374" i="4"/>
  <c r="V380" i="4"/>
  <c r="V456" i="4"/>
  <c r="V460" i="4"/>
  <c r="V472" i="4"/>
  <c r="I44" i="7"/>
  <c r="U9" i="4"/>
  <c r="U47" i="4"/>
  <c r="U87" i="4"/>
  <c r="U89" i="4"/>
  <c r="U107" i="4"/>
  <c r="U111" i="4"/>
  <c r="U147" i="4"/>
  <c r="U277" i="4"/>
  <c r="U283" i="4"/>
  <c r="U289" i="4"/>
  <c r="U347" i="4"/>
  <c r="U371" i="4"/>
  <c r="U377" i="4"/>
  <c r="U405" i="4"/>
  <c r="U469" i="4"/>
  <c r="U4" i="4"/>
  <c r="U14" i="4"/>
  <c r="U24" i="4"/>
  <c r="U46" i="4"/>
  <c r="U48" i="4"/>
  <c r="U58" i="4"/>
  <c r="U66" i="4"/>
  <c r="U70" i="4"/>
  <c r="U76" i="4"/>
  <c r="U98" i="4"/>
  <c r="U130" i="4"/>
  <c r="U156" i="4"/>
  <c r="U244" i="4"/>
  <c r="U270" i="4"/>
  <c r="U334" i="4"/>
  <c r="U348" i="4"/>
  <c r="U374" i="4"/>
  <c r="U380" i="4"/>
  <c r="U456" i="4"/>
  <c r="U460" i="4"/>
  <c r="U472" i="4"/>
  <c r="I43" i="7"/>
  <c r="T9" i="4"/>
  <c r="T47" i="4"/>
  <c r="T87" i="4"/>
  <c r="T89" i="4"/>
  <c r="T107" i="4"/>
  <c r="T111" i="4"/>
  <c r="T147" i="4"/>
  <c r="T277" i="4"/>
  <c r="T283" i="4"/>
  <c r="T289" i="4"/>
  <c r="T347" i="4"/>
  <c r="T371" i="4"/>
  <c r="T377" i="4"/>
  <c r="T405" i="4"/>
  <c r="T469" i="4"/>
  <c r="T4" i="4"/>
  <c r="T14" i="4"/>
  <c r="T24" i="4"/>
  <c r="T46" i="4"/>
  <c r="T48" i="4"/>
  <c r="T58" i="4"/>
  <c r="T66" i="4"/>
  <c r="T70" i="4"/>
  <c r="T76" i="4"/>
  <c r="T98" i="4"/>
  <c r="T130" i="4"/>
  <c r="T156" i="4"/>
  <c r="T244" i="4"/>
  <c r="T270" i="4"/>
  <c r="T334" i="4"/>
  <c r="T348" i="4"/>
  <c r="T374" i="4"/>
  <c r="T380" i="4"/>
  <c r="T456" i="4"/>
  <c r="T460" i="4"/>
  <c r="T472" i="4"/>
  <c r="I42" i="7"/>
  <c r="S9" i="4"/>
  <c r="S47" i="4"/>
  <c r="S87" i="4"/>
  <c r="S89" i="4"/>
  <c r="S107" i="4"/>
  <c r="S111" i="4"/>
  <c r="S147" i="4"/>
  <c r="S277" i="4"/>
  <c r="S283" i="4"/>
  <c r="S289" i="4"/>
  <c r="S347" i="4"/>
  <c r="S371" i="4"/>
  <c r="S377" i="4"/>
  <c r="S405" i="4"/>
  <c r="S469" i="4"/>
  <c r="S4" i="4"/>
  <c r="S14" i="4"/>
  <c r="S24" i="4"/>
  <c r="S46" i="4"/>
  <c r="S48" i="4"/>
  <c r="S58" i="4"/>
  <c r="S66" i="4"/>
  <c r="S70" i="4"/>
  <c r="S76" i="4"/>
  <c r="S98" i="4"/>
  <c r="S130" i="4"/>
  <c r="S156" i="4"/>
  <c r="S244" i="4"/>
  <c r="S270" i="4"/>
  <c r="S334" i="4"/>
  <c r="S348" i="4"/>
  <c r="S374" i="4"/>
  <c r="S380" i="4"/>
  <c r="S456" i="4"/>
  <c r="S460" i="4"/>
  <c r="S472" i="4"/>
  <c r="I39" i="7"/>
  <c r="I38" i="7"/>
  <c r="I37" i="7"/>
  <c r="I36" i="7"/>
  <c r="I33" i="7"/>
  <c r="I32" i="7"/>
  <c r="I31" i="7"/>
  <c r="I30" i="7"/>
  <c r="I26" i="7"/>
  <c r="I25" i="7"/>
  <c r="I24" i="7"/>
  <c r="K149" i="2"/>
  <c r="I21" i="7"/>
  <c r="I20" i="7"/>
  <c r="I19" i="7"/>
  <c r="I18" i="7"/>
  <c r="H44" i="7"/>
  <c r="U21" i="4"/>
  <c r="U39" i="4"/>
  <c r="U41" i="4"/>
  <c r="U43" i="4"/>
  <c r="U55" i="4"/>
  <c r="U57" i="4"/>
  <c r="U97" i="4"/>
  <c r="U103" i="4"/>
  <c r="U123" i="4"/>
  <c r="U169" i="4"/>
  <c r="U213" i="4"/>
  <c r="U217" i="4"/>
  <c r="U219" i="4"/>
  <c r="U225" i="4"/>
  <c r="U235" i="4"/>
  <c r="U255" i="4"/>
  <c r="U293" i="4"/>
  <c r="U297" i="4"/>
  <c r="U307" i="4"/>
  <c r="U309" i="4"/>
  <c r="U311" i="4"/>
  <c r="U315" i="4"/>
  <c r="U317" i="4"/>
  <c r="U323" i="4"/>
  <c r="U325" i="4"/>
  <c r="U339" i="4"/>
  <c r="U353" i="4"/>
  <c r="U363" i="4"/>
  <c r="U365" i="4"/>
  <c r="U373" i="4"/>
  <c r="U379" i="4"/>
  <c r="U415" i="4"/>
  <c r="U423" i="4"/>
  <c r="U433" i="4"/>
  <c r="U437" i="4"/>
  <c r="U461" i="4"/>
  <c r="U463" i="4"/>
  <c r="U473" i="4"/>
  <c r="U26" i="4"/>
  <c r="U30" i="4"/>
  <c r="U32" i="4"/>
  <c r="U38" i="4"/>
  <c r="U52" i="4"/>
  <c r="U74" i="4"/>
  <c r="U78" i="4"/>
  <c r="U90" i="4"/>
  <c r="U94" i="4"/>
  <c r="U116" i="4"/>
  <c r="U118" i="4"/>
  <c r="U122" i="4"/>
  <c r="U152" i="4"/>
  <c r="U224" i="4"/>
  <c r="U246" i="4"/>
  <c r="U250" i="4"/>
  <c r="U254" i="4"/>
  <c r="U258" i="4"/>
  <c r="U278" i="4"/>
  <c r="U284" i="4"/>
  <c r="U286" i="4"/>
  <c r="U294" i="4"/>
  <c r="U304" i="4"/>
  <c r="U310" i="4"/>
  <c r="U312" i="4"/>
  <c r="U314" i="4"/>
  <c r="U316" i="4"/>
  <c r="U318" i="4"/>
  <c r="U322" i="4"/>
  <c r="U324" i="4"/>
  <c r="U326" i="4"/>
  <c r="U330" i="4"/>
  <c r="U332" i="4"/>
  <c r="U340" i="4"/>
  <c r="U344" i="4"/>
  <c r="U364" i="4"/>
  <c r="U376" i="4"/>
  <c r="U426" i="4"/>
  <c r="U442" i="4"/>
  <c r="U450" i="4"/>
  <c r="U452" i="4"/>
  <c r="H42" i="7"/>
  <c r="S21" i="4"/>
  <c r="S39" i="4"/>
  <c r="S41" i="4"/>
  <c r="S43" i="4"/>
  <c r="S55" i="4"/>
  <c r="S57" i="4"/>
  <c r="S97" i="4"/>
  <c r="S103" i="4"/>
  <c r="S123" i="4"/>
  <c r="S169" i="4"/>
  <c r="S213" i="4"/>
  <c r="S217" i="4"/>
  <c r="S219" i="4"/>
  <c r="S225" i="4"/>
  <c r="S235" i="4"/>
  <c r="S255" i="4"/>
  <c r="S293" i="4"/>
  <c r="S297" i="4"/>
  <c r="S307" i="4"/>
  <c r="S309" i="4"/>
  <c r="S311" i="4"/>
  <c r="S315" i="4"/>
  <c r="S317" i="4"/>
  <c r="S323" i="4"/>
  <c r="S325" i="4"/>
  <c r="S339" i="4"/>
  <c r="S353" i="4"/>
  <c r="S363" i="4"/>
  <c r="S365" i="4"/>
  <c r="S373" i="4"/>
  <c r="S379" i="4"/>
  <c r="S415" i="4"/>
  <c r="S423" i="4"/>
  <c r="S433" i="4"/>
  <c r="S437" i="4"/>
  <c r="S461" i="4"/>
  <c r="S463" i="4"/>
  <c r="S473" i="4"/>
  <c r="S26" i="4"/>
  <c r="S30" i="4"/>
  <c r="S32" i="4"/>
  <c r="S38" i="4"/>
  <c r="S52" i="4"/>
  <c r="S74" i="4"/>
  <c r="S78" i="4"/>
  <c r="S90" i="4"/>
  <c r="S94" i="4"/>
  <c r="S116" i="4"/>
  <c r="S118" i="4"/>
  <c r="S122" i="4"/>
  <c r="S152" i="4"/>
  <c r="S224" i="4"/>
  <c r="S246" i="4"/>
  <c r="S250" i="4"/>
  <c r="S254" i="4"/>
  <c r="S258" i="4"/>
  <c r="S278" i="4"/>
  <c r="S284" i="4"/>
  <c r="S286" i="4"/>
  <c r="S294" i="4"/>
  <c r="S304" i="4"/>
  <c r="S310" i="4"/>
  <c r="S312" i="4"/>
  <c r="S314" i="4"/>
  <c r="S316" i="4"/>
  <c r="S318" i="4"/>
  <c r="S322" i="4"/>
  <c r="S324" i="4"/>
  <c r="S326" i="4"/>
  <c r="S330" i="4"/>
  <c r="S332" i="4"/>
  <c r="S340" i="4"/>
  <c r="S344" i="4"/>
  <c r="S364" i="4"/>
  <c r="S376" i="4"/>
  <c r="S426" i="4"/>
  <c r="S442" i="4"/>
  <c r="S450" i="4"/>
  <c r="S452" i="4"/>
  <c r="H38" i="7"/>
  <c r="H36" i="7"/>
  <c r="H32" i="7"/>
  <c r="H30" i="7"/>
  <c r="K10" i="3"/>
  <c r="K42" i="3"/>
  <c r="K46" i="3"/>
  <c r="K31" i="3"/>
  <c r="H25" i="7"/>
  <c r="H21" i="7"/>
  <c r="H19" i="7"/>
  <c r="K45" i="7"/>
  <c r="V351" i="4"/>
  <c r="V3" i="4"/>
  <c r="V17" i="4"/>
  <c r="V35" i="4"/>
  <c r="V37" i="4"/>
  <c r="V45" i="4"/>
  <c r="V51" i="4"/>
  <c r="V59" i="4"/>
  <c r="V75" i="4"/>
  <c r="V79" i="4"/>
  <c r="V85" i="4"/>
  <c r="V91" i="4"/>
  <c r="V93" i="4"/>
  <c r="V133" i="4"/>
  <c r="V155" i="4"/>
  <c r="V223" i="4"/>
  <c r="V241" i="4"/>
  <c r="V243" i="4"/>
  <c r="V247" i="4"/>
  <c r="V251" i="4"/>
  <c r="V259" i="4"/>
  <c r="V271" i="4"/>
  <c r="V285" i="4"/>
  <c r="V287" i="4"/>
  <c r="V331" i="4"/>
  <c r="V333" i="4"/>
  <c r="V337" i="4"/>
  <c r="V343" i="4"/>
  <c r="V349" i="4"/>
  <c r="V355" i="4"/>
  <c r="V399" i="4"/>
  <c r="V427" i="4"/>
  <c r="V429" i="4"/>
  <c r="V465" i="4"/>
  <c r="V467" i="4"/>
  <c r="V12" i="4"/>
  <c r="V18" i="4"/>
  <c r="V28" i="4"/>
  <c r="V42" i="4"/>
  <c r="V50" i="4"/>
  <c r="V56" i="4"/>
  <c r="V60" i="4"/>
  <c r="V72" i="4"/>
  <c r="V84" i="4"/>
  <c r="V112" i="4"/>
  <c r="V114" i="4"/>
  <c r="V134" i="4"/>
  <c r="V148" i="4"/>
  <c r="V230" i="4"/>
  <c r="V232" i="4"/>
  <c r="V240" i="4"/>
  <c r="V242" i="4"/>
  <c r="V280" i="4"/>
  <c r="V288" i="4"/>
  <c r="V298" i="4"/>
  <c r="V338" i="4"/>
  <c r="V350" i="4"/>
  <c r="V352" i="4"/>
  <c r="V354" i="4"/>
  <c r="V362" i="4"/>
  <c r="V368" i="4"/>
  <c r="V372" i="4"/>
  <c r="V378" i="4"/>
  <c r="V382" i="4"/>
  <c r="V386" i="4"/>
  <c r="V400" i="4"/>
  <c r="V402" i="4"/>
  <c r="V404" i="4"/>
  <c r="V408" i="4"/>
  <c r="V416" i="4"/>
  <c r="V422" i="4"/>
  <c r="V424" i="4"/>
  <c r="V428" i="4"/>
  <c r="V430" i="4"/>
  <c r="V444" i="4"/>
  <c r="V458" i="4"/>
  <c r="V466" i="4"/>
  <c r="V468" i="4"/>
  <c r="K44" i="7"/>
  <c r="U3" i="4"/>
  <c r="U17" i="4"/>
  <c r="U35" i="4"/>
  <c r="U37" i="4"/>
  <c r="U45" i="4"/>
  <c r="U51" i="4"/>
  <c r="U59" i="4"/>
  <c r="U75" i="4"/>
  <c r="U79" i="4"/>
  <c r="U85" i="4"/>
  <c r="U91" i="4"/>
  <c r="U93" i="4"/>
  <c r="U133" i="4"/>
  <c r="U155" i="4"/>
  <c r="U223" i="4"/>
  <c r="U241" i="4"/>
  <c r="U243" i="4"/>
  <c r="U247" i="4"/>
  <c r="U251" i="4"/>
  <c r="U259" i="4"/>
  <c r="U271" i="4"/>
  <c r="U285" i="4"/>
  <c r="U287" i="4"/>
  <c r="U331" i="4"/>
  <c r="U333" i="4"/>
  <c r="U337" i="4"/>
  <c r="U343" i="4"/>
  <c r="U349" i="4"/>
  <c r="U351" i="4"/>
  <c r="U355" i="4"/>
  <c r="U399" i="4"/>
  <c r="U427" i="4"/>
  <c r="U429" i="4"/>
  <c r="U465" i="4"/>
  <c r="U467" i="4"/>
  <c r="U12" i="4"/>
  <c r="U18" i="4"/>
  <c r="U28" i="4"/>
  <c r="U42" i="4"/>
  <c r="U50" i="4"/>
  <c r="U56" i="4"/>
  <c r="U60" i="4"/>
  <c r="U72" i="4"/>
  <c r="U84" i="4"/>
  <c r="U112" i="4"/>
  <c r="U114" i="4"/>
  <c r="U134" i="4"/>
  <c r="U148" i="4"/>
  <c r="U230" i="4"/>
  <c r="U232" i="4"/>
  <c r="U240" i="4"/>
  <c r="U242" i="4"/>
  <c r="U280" i="4"/>
  <c r="U288" i="4"/>
  <c r="U298" i="4"/>
  <c r="U338" i="4"/>
  <c r="U350" i="4"/>
  <c r="U352" i="4"/>
  <c r="U354" i="4"/>
  <c r="U362" i="4"/>
  <c r="U368" i="4"/>
  <c r="U372" i="4"/>
  <c r="U378" i="4"/>
  <c r="U382" i="4"/>
  <c r="U386" i="4"/>
  <c r="U400" i="4"/>
  <c r="U402" i="4"/>
  <c r="U404" i="4"/>
  <c r="U408" i="4"/>
  <c r="U416" i="4"/>
  <c r="U422" i="4"/>
  <c r="U424" i="4"/>
  <c r="U428" i="4"/>
  <c r="U430" i="4"/>
  <c r="U444" i="4"/>
  <c r="U458" i="4"/>
  <c r="U466" i="4"/>
  <c r="U468" i="4"/>
  <c r="K43" i="7"/>
  <c r="T3" i="4"/>
  <c r="T17" i="4"/>
  <c r="T35" i="4"/>
  <c r="T37" i="4"/>
  <c r="T45" i="4"/>
  <c r="T51" i="4"/>
  <c r="T59" i="4"/>
  <c r="T75" i="4"/>
  <c r="T79" i="4"/>
  <c r="T85" i="4"/>
  <c r="T91" i="4"/>
  <c r="T93" i="4"/>
  <c r="T133" i="4"/>
  <c r="T155" i="4"/>
  <c r="T223" i="4"/>
  <c r="T241" i="4"/>
  <c r="T243" i="4"/>
  <c r="T247" i="4"/>
  <c r="T251" i="4"/>
  <c r="T259" i="4"/>
  <c r="T271" i="4"/>
  <c r="T285" i="4"/>
  <c r="T287" i="4"/>
  <c r="T331" i="4"/>
  <c r="T333" i="4"/>
  <c r="T337" i="4"/>
  <c r="T343" i="4"/>
  <c r="T349" i="4"/>
  <c r="T351" i="4"/>
  <c r="T355" i="4"/>
  <c r="T399" i="4"/>
  <c r="T427" i="4"/>
  <c r="T429" i="4"/>
  <c r="T465" i="4"/>
  <c r="T467" i="4"/>
  <c r="T12" i="4"/>
  <c r="T18" i="4"/>
  <c r="T28" i="4"/>
  <c r="T42" i="4"/>
  <c r="T50" i="4"/>
  <c r="T56" i="4"/>
  <c r="T60" i="4"/>
  <c r="T72" i="4"/>
  <c r="T84" i="4"/>
  <c r="T112" i="4"/>
  <c r="T114" i="4"/>
  <c r="T134" i="4"/>
  <c r="T148" i="4"/>
  <c r="T230" i="4"/>
  <c r="T232" i="4"/>
  <c r="T240" i="4"/>
  <c r="T242" i="4"/>
  <c r="T280" i="4"/>
  <c r="T288" i="4"/>
  <c r="T298" i="4"/>
  <c r="T338" i="4"/>
  <c r="T350" i="4"/>
  <c r="T352" i="4"/>
  <c r="T354" i="4"/>
  <c r="T362" i="4"/>
  <c r="T368" i="4"/>
  <c r="T372" i="4"/>
  <c r="T378" i="4"/>
  <c r="T382" i="4"/>
  <c r="T386" i="4"/>
  <c r="T400" i="4"/>
  <c r="T402" i="4"/>
  <c r="T404" i="4"/>
  <c r="T408" i="4"/>
  <c r="T416" i="4"/>
  <c r="T422" i="4"/>
  <c r="T424" i="4"/>
  <c r="T428" i="4"/>
  <c r="T430" i="4"/>
  <c r="T444" i="4"/>
  <c r="T458" i="4"/>
  <c r="T466" i="4"/>
  <c r="T468" i="4"/>
  <c r="K42" i="7"/>
  <c r="S3" i="4"/>
  <c r="S17" i="4"/>
  <c r="S35" i="4"/>
  <c r="S37" i="4"/>
  <c r="S45" i="4"/>
  <c r="S51" i="4"/>
  <c r="S59" i="4"/>
  <c r="S75" i="4"/>
  <c r="S79" i="4"/>
  <c r="S85" i="4"/>
  <c r="S91" i="4"/>
  <c r="S93" i="4"/>
  <c r="S133" i="4"/>
  <c r="S155" i="4"/>
  <c r="S223" i="4"/>
  <c r="S241" i="4"/>
  <c r="S243" i="4"/>
  <c r="S247" i="4"/>
  <c r="S251" i="4"/>
  <c r="S259" i="4"/>
  <c r="S271" i="4"/>
  <c r="S285" i="4"/>
  <c r="S287" i="4"/>
  <c r="S331" i="4"/>
  <c r="S333" i="4"/>
  <c r="S337" i="4"/>
  <c r="S343" i="4"/>
  <c r="S349" i="4"/>
  <c r="S355" i="4"/>
  <c r="S399" i="4"/>
  <c r="S427" i="4"/>
  <c r="S429" i="4"/>
  <c r="S465" i="4"/>
  <c r="S467" i="4"/>
  <c r="S12" i="4"/>
  <c r="S18" i="4"/>
  <c r="S28" i="4"/>
  <c r="S42" i="4"/>
  <c r="S50" i="4"/>
  <c r="S56" i="4"/>
  <c r="S60" i="4"/>
  <c r="S72" i="4"/>
  <c r="S84" i="4"/>
  <c r="S112" i="4"/>
  <c r="S114" i="4"/>
  <c r="S134" i="4"/>
  <c r="S148" i="4"/>
  <c r="S230" i="4"/>
  <c r="S232" i="4"/>
  <c r="S240" i="4"/>
  <c r="S242" i="4"/>
  <c r="S280" i="4"/>
  <c r="S288" i="4"/>
  <c r="S298" i="4"/>
  <c r="S338" i="4"/>
  <c r="S350" i="4"/>
  <c r="S352" i="4"/>
  <c r="S354" i="4"/>
  <c r="S362" i="4"/>
  <c r="S368" i="4"/>
  <c r="S372" i="4"/>
  <c r="S378" i="4"/>
  <c r="S382" i="4"/>
  <c r="S386" i="4"/>
  <c r="S400" i="4"/>
  <c r="S402" i="4"/>
  <c r="S404" i="4"/>
  <c r="S408" i="4"/>
  <c r="S416" i="4"/>
  <c r="S422" i="4"/>
  <c r="S424" i="4"/>
  <c r="S428" i="4"/>
  <c r="S430" i="4"/>
  <c r="S444" i="4"/>
  <c r="S458" i="4"/>
  <c r="S466" i="4"/>
  <c r="S468" i="4"/>
  <c r="S351" i="4"/>
  <c r="K39" i="7"/>
  <c r="K38" i="7"/>
  <c r="K37" i="7"/>
  <c r="K36" i="7"/>
  <c r="K33" i="7"/>
  <c r="K32" i="7"/>
  <c r="K31" i="7"/>
  <c r="K30" i="7"/>
  <c r="K26" i="7"/>
  <c r="K25" i="7"/>
  <c r="K24" i="7"/>
  <c r="K170" i="2"/>
  <c r="K174" i="2"/>
  <c r="K33" i="2"/>
  <c r="K35" i="2"/>
  <c r="K135" i="2"/>
  <c r="K285" i="6"/>
  <c r="K63" i="3"/>
  <c r="K57" i="3"/>
  <c r="K35" i="3"/>
  <c r="K21" i="3"/>
  <c r="K9" i="3"/>
  <c r="K177" i="2"/>
  <c r="K175" i="2"/>
  <c r="K165" i="2"/>
  <c r="K161" i="2"/>
  <c r="O183" i="2"/>
  <c r="F4" i="11" s="1"/>
  <c r="K123" i="2"/>
  <c r="K119" i="2"/>
  <c r="K103" i="2"/>
  <c r="K101" i="2"/>
  <c r="K95" i="2"/>
  <c r="K93" i="2"/>
  <c r="K77" i="2"/>
  <c r="K75" i="2"/>
  <c r="K57" i="2"/>
  <c r="K43" i="2"/>
  <c r="K37" i="2"/>
  <c r="K31" i="2"/>
  <c r="K19" i="2"/>
  <c r="K17" i="2"/>
  <c r="K13" i="2"/>
  <c r="K9" i="2"/>
  <c r="L201" i="1"/>
  <c r="L199" i="1"/>
  <c r="L3" i="1"/>
  <c r="K64" i="3"/>
  <c r="K62" i="3"/>
  <c r="K56" i="3"/>
  <c r="K52" i="3"/>
  <c r="K40" i="3"/>
  <c r="K34" i="3"/>
  <c r="K22" i="3"/>
  <c r="K8" i="3"/>
  <c r="K176" i="2"/>
  <c r="K166" i="2"/>
  <c r="K164" i="2"/>
  <c r="K162" i="2"/>
  <c r="K150" i="2"/>
  <c r="K140" i="2"/>
  <c r="K130" i="2"/>
  <c r="K128" i="2"/>
  <c r="K124" i="2"/>
  <c r="K116" i="2"/>
  <c r="K106" i="2"/>
  <c r="K100" i="2"/>
  <c r="K96" i="2"/>
  <c r="K92" i="2"/>
  <c r="K82" i="2"/>
  <c r="K78" i="2"/>
  <c r="K70" i="2"/>
  <c r="K48" i="2"/>
  <c r="K46" i="2"/>
  <c r="K42" i="2"/>
  <c r="K38" i="2"/>
  <c r="K28" i="2"/>
  <c r="K14" i="2"/>
  <c r="K8" i="2"/>
  <c r="R476" i="4"/>
  <c r="R474" i="4"/>
  <c r="R470" i="4"/>
  <c r="R462" i="4"/>
  <c r="R454" i="4"/>
  <c r="R448" i="4"/>
  <c r="R446" i="4"/>
  <c r="R440" i="4"/>
  <c r="R438" i="4"/>
  <c r="R436" i="4"/>
  <c r="R434" i="4"/>
  <c r="R432" i="4"/>
  <c r="R420" i="4"/>
  <c r="R412" i="4"/>
  <c r="R410" i="4"/>
  <c r="R406" i="4"/>
  <c r="R398" i="4"/>
  <c r="R396" i="4"/>
  <c r="R394" i="4"/>
  <c r="R392" i="4"/>
  <c r="R390" i="4"/>
  <c r="R388" i="4"/>
  <c r="R384" i="4"/>
  <c r="R370" i="4"/>
  <c r="R366" i="4"/>
  <c r="R360" i="4"/>
  <c r="R358" i="4"/>
  <c r="R356" i="4"/>
  <c r="R342" i="4"/>
  <c r="R336" i="4"/>
  <c r="R328" i="4"/>
  <c r="R320" i="4"/>
  <c r="R308" i="4"/>
  <c r="R306" i="4"/>
  <c r="R302" i="4"/>
  <c r="R300" i="4"/>
  <c r="R296" i="4"/>
  <c r="R292" i="4"/>
  <c r="R282" i="4"/>
  <c r="R276" i="4"/>
  <c r="R274" i="4"/>
  <c r="R272" i="4"/>
  <c r="R268" i="4"/>
  <c r="R266" i="4"/>
  <c r="R264" i="4"/>
  <c r="R262" i="4"/>
  <c r="R260" i="4"/>
  <c r="R248" i="4"/>
  <c r="R238" i="4"/>
  <c r="R234" i="4"/>
  <c r="R228" i="4"/>
  <c r="R226" i="4"/>
  <c r="R222" i="4"/>
  <c r="R220" i="4"/>
  <c r="R218" i="4"/>
  <c r="R216" i="4"/>
  <c r="R214" i="4"/>
  <c r="R212" i="4"/>
  <c r="R210" i="4"/>
  <c r="R208" i="4"/>
  <c r="R204" i="4"/>
  <c r="R198" i="4"/>
  <c r="R194" i="4"/>
  <c r="R192" i="4"/>
  <c r="R190" i="4"/>
  <c r="R186" i="4"/>
  <c r="R182" i="4"/>
  <c r="R180" i="4"/>
  <c r="R178" i="4"/>
  <c r="R176" i="4"/>
  <c r="R174" i="4"/>
  <c r="R172" i="4"/>
  <c r="R170" i="4"/>
  <c r="R166" i="4"/>
  <c r="R162" i="4"/>
  <c r="R158" i="4"/>
  <c r="R150" i="4"/>
  <c r="R146" i="4"/>
  <c r="R144" i="4"/>
  <c r="R142" i="4"/>
  <c r="R140" i="4"/>
  <c r="R138" i="4"/>
  <c r="R136" i="4"/>
  <c r="R132" i="4"/>
  <c r="R128" i="4"/>
  <c r="R126" i="4"/>
  <c r="R124" i="4"/>
  <c r="R120" i="4"/>
  <c r="R110" i="4"/>
  <c r="R108" i="4"/>
  <c r="R106" i="4"/>
  <c r="R100" i="4"/>
  <c r="R96" i="4"/>
  <c r="R477" i="4"/>
  <c r="R475" i="4"/>
  <c r="R457" i="4"/>
  <c r="R455" i="4"/>
  <c r="R453" i="4"/>
  <c r="R451" i="4"/>
  <c r="R449" i="4"/>
  <c r="R447" i="4"/>
  <c r="R445" i="4"/>
  <c r="R443" i="4"/>
  <c r="R441" i="4"/>
  <c r="R439" i="4"/>
  <c r="R435" i="4"/>
  <c r="R431" i="4"/>
  <c r="R419" i="4"/>
  <c r="R417" i="4"/>
  <c r="R413" i="4"/>
  <c r="R411" i="4"/>
  <c r="R409" i="4"/>
  <c r="R407" i="4"/>
  <c r="R403" i="4"/>
  <c r="R397" i="4"/>
  <c r="R395" i="4"/>
  <c r="R393" i="4"/>
  <c r="R391" i="4"/>
  <c r="R387" i="4"/>
  <c r="R385" i="4"/>
  <c r="R383" i="4"/>
  <c r="R381" i="4"/>
  <c r="R375" i="4"/>
  <c r="R369" i="4"/>
  <c r="R367" i="4"/>
  <c r="R361" i="4"/>
  <c r="R359" i="4"/>
  <c r="R357" i="4"/>
  <c r="R341" i="4"/>
  <c r="R335" i="4"/>
  <c r="R329" i="4"/>
  <c r="R327" i="4"/>
  <c r="R321" i="4"/>
  <c r="R319" i="4"/>
  <c r="R303" i="4"/>
  <c r="R301" i="4"/>
  <c r="R299" i="4"/>
  <c r="R273" i="4"/>
  <c r="R269" i="4"/>
  <c r="R267" i="4"/>
  <c r="R265" i="4"/>
  <c r="R263" i="4"/>
  <c r="R261" i="4"/>
  <c r="R257" i="4"/>
  <c r="R253" i="4"/>
  <c r="R249" i="4"/>
  <c r="R245" i="4"/>
  <c r="R239" i="4"/>
  <c r="R237" i="4"/>
  <c r="R233" i="4"/>
  <c r="R229" i="4"/>
  <c r="R227" i="4"/>
  <c r="R221" i="4"/>
  <c r="R215" i="4"/>
  <c r="R211" i="4"/>
  <c r="R209" i="4"/>
  <c r="R195" i="4"/>
  <c r="R193" i="4"/>
  <c r="R189" i="4"/>
  <c r="R185" i="4"/>
  <c r="R183" i="4"/>
  <c r="R181" i="4"/>
  <c r="R179" i="4"/>
  <c r="R175" i="4"/>
  <c r="R171" i="4"/>
  <c r="R167" i="4"/>
  <c r="R165" i="4"/>
  <c r="R161" i="4"/>
  <c r="R159" i="4"/>
  <c r="R151" i="4"/>
  <c r="R149" i="4"/>
  <c r="R145" i="4"/>
  <c r="R143" i="4"/>
  <c r="R141" i="4"/>
  <c r="R139" i="4"/>
  <c r="R137" i="4"/>
  <c r="R135" i="4"/>
  <c r="R131" i="4"/>
  <c r="R129" i="4"/>
  <c r="R127" i="4"/>
  <c r="R125" i="4"/>
  <c r="R121" i="4"/>
  <c r="R119" i="4"/>
  <c r="R115" i="4"/>
  <c r="R109" i="4"/>
  <c r="R105" i="4"/>
  <c r="R101" i="4"/>
  <c r="K430" i="6"/>
  <c r="K262" i="6"/>
  <c r="K260" i="6"/>
  <c r="K431" i="6"/>
  <c r="K333" i="6"/>
  <c r="K307" i="6"/>
  <c r="K297" i="6"/>
  <c r="K259" i="6"/>
  <c r="K101" i="6"/>
  <c r="K406" i="6"/>
  <c r="K374" i="6"/>
  <c r="K55" i="6"/>
  <c r="K19" i="6"/>
  <c r="BP465" i="6"/>
  <c r="BO465" i="6"/>
  <c r="BN465" i="6"/>
  <c r="BM465" i="6"/>
  <c r="BL465" i="6"/>
  <c r="BK465" i="6"/>
  <c r="BJ465" i="6"/>
  <c r="BI465" i="6"/>
  <c r="BH465" i="6"/>
  <c r="BG465" i="6"/>
  <c r="BF465" i="6"/>
  <c r="BE465" i="6"/>
  <c r="BD465" i="6"/>
  <c r="BC465" i="6"/>
  <c r="BB465" i="6"/>
  <c r="BA465" i="6"/>
  <c r="AZ465" i="6"/>
  <c r="AY465" i="6"/>
  <c r="AX465" i="6"/>
  <c r="AW465" i="6"/>
  <c r="AV465" i="6"/>
  <c r="AU465" i="6"/>
  <c r="AT465" i="6"/>
  <c r="AS465" i="6"/>
  <c r="AR465" i="6"/>
  <c r="AQ465" i="6"/>
  <c r="AP465" i="6"/>
  <c r="AO465" i="6"/>
  <c r="AN465" i="6"/>
  <c r="AM465" i="6"/>
  <c r="AL465" i="6"/>
  <c r="AK465" i="6"/>
  <c r="AJ465" i="6"/>
  <c r="AI465" i="6"/>
  <c r="AH465" i="6"/>
  <c r="AG465" i="6"/>
  <c r="AF465" i="6"/>
  <c r="AE465" i="6"/>
  <c r="AD465" i="6"/>
  <c r="AC465" i="6"/>
  <c r="AB465" i="6"/>
  <c r="AA465" i="6"/>
  <c r="Z465" i="6"/>
  <c r="Y465" i="6"/>
  <c r="X465" i="6"/>
  <c r="W465" i="6"/>
  <c r="V465" i="6"/>
  <c r="U465" i="6"/>
  <c r="T465" i="6"/>
  <c r="S465" i="6"/>
  <c r="R465" i="6"/>
  <c r="Q465" i="6"/>
  <c r="P465" i="6"/>
  <c r="K203" i="6" l="1"/>
  <c r="K239" i="6"/>
  <c r="K15" i="6"/>
  <c r="K186" i="6"/>
  <c r="K10" i="6"/>
  <c r="K337" i="6"/>
  <c r="K163" i="6"/>
  <c r="K256" i="6"/>
  <c r="R113" i="4"/>
  <c r="K123" i="6"/>
  <c r="K233" i="6"/>
  <c r="K60" i="6"/>
  <c r="R188" i="4"/>
  <c r="K217" i="6"/>
  <c r="K288" i="6"/>
  <c r="K411" i="6"/>
  <c r="K131" i="6"/>
  <c r="K426" i="6"/>
  <c r="K418" i="6"/>
  <c r="R290" i="4"/>
  <c r="K85" i="6"/>
  <c r="R71" i="4"/>
  <c r="K25" i="2"/>
  <c r="K19" i="3"/>
  <c r="K131" i="2"/>
  <c r="L4" i="1"/>
  <c r="K60" i="3"/>
  <c r="R421" i="4"/>
  <c r="K55" i="3"/>
  <c r="R464" i="4"/>
  <c r="K27" i="3"/>
  <c r="R459" i="4"/>
  <c r="K63" i="6"/>
  <c r="K434" i="6"/>
  <c r="K66" i="6"/>
  <c r="K177" i="6"/>
  <c r="K107" i="6"/>
  <c r="K309" i="6"/>
  <c r="K444" i="6"/>
  <c r="K330" i="6"/>
  <c r="K74" i="6"/>
  <c r="K21" i="6"/>
  <c r="K40" i="6"/>
  <c r="K329" i="6"/>
  <c r="K81" i="6"/>
  <c r="K371" i="6"/>
  <c r="K95" i="6"/>
  <c r="K303" i="6"/>
  <c r="K73" i="2"/>
  <c r="K133" i="2"/>
  <c r="K113" i="2"/>
  <c r="K24" i="3"/>
  <c r="R31" i="4"/>
  <c r="R305" i="4"/>
  <c r="R154" i="4"/>
  <c r="K45" i="2"/>
  <c r="K60" i="2"/>
  <c r="K133" i="6"/>
  <c r="K163" i="2"/>
  <c r="M202" i="1"/>
  <c r="C3" i="11" s="1"/>
  <c r="K36" i="3"/>
  <c r="K46" i="6"/>
  <c r="K227" i="6"/>
  <c r="K147" i="6"/>
  <c r="K410" i="6"/>
  <c r="K91" i="6"/>
  <c r="K11" i="6"/>
  <c r="K387" i="6"/>
  <c r="K243" i="6"/>
  <c r="K87" i="6"/>
  <c r="K47" i="6"/>
  <c r="K7" i="6"/>
  <c r="K24" i="6"/>
  <c r="K433" i="6"/>
  <c r="K169" i="6"/>
  <c r="K438" i="6"/>
  <c r="K373" i="6"/>
  <c r="K341" i="6"/>
  <c r="K245" i="6"/>
  <c r="K181" i="6"/>
  <c r="K153" i="6"/>
  <c r="K125" i="6"/>
  <c r="K77" i="6"/>
  <c r="K5" i="6"/>
  <c r="K64" i="6"/>
  <c r="K28" i="6"/>
  <c r="K462" i="6"/>
  <c r="K119" i="6"/>
  <c r="K78" i="6"/>
  <c r="K397" i="6"/>
  <c r="K53" i="6"/>
  <c r="K14" i="6"/>
  <c r="K110" i="6"/>
  <c r="K379" i="6"/>
  <c r="K215" i="6"/>
  <c r="K99" i="6"/>
  <c r="R164" i="4"/>
  <c r="K235" i="6"/>
  <c r="K401" i="6"/>
  <c r="K115" i="6"/>
  <c r="K249" i="6"/>
  <c r="K201" i="6"/>
  <c r="K38" i="6"/>
  <c r="K380" i="6"/>
  <c r="K321" i="6"/>
  <c r="K155" i="6"/>
  <c r="L465" i="6"/>
  <c r="C7" i="11" s="1"/>
  <c r="K145" i="6"/>
  <c r="K58" i="6"/>
  <c r="K289" i="6"/>
  <c r="K459" i="6"/>
  <c r="K351" i="6"/>
  <c r="K271" i="6"/>
  <c r="K231" i="6"/>
  <c r="K175" i="6"/>
  <c r="K370" i="6"/>
  <c r="K209" i="6"/>
  <c r="K405" i="6"/>
  <c r="K113" i="6"/>
  <c r="K276" i="6"/>
  <c r="K44" i="6"/>
  <c r="K206" i="6"/>
  <c r="K49" i="6"/>
  <c r="K283" i="6"/>
  <c r="K211" i="6"/>
  <c r="K195" i="6"/>
  <c r="K223" i="6"/>
  <c r="K159" i="6"/>
  <c r="K39" i="6"/>
  <c r="K454" i="6"/>
  <c r="K82" i="6"/>
  <c r="K50" i="6"/>
  <c r="K393" i="6"/>
  <c r="K281" i="6"/>
  <c r="K161" i="6"/>
  <c r="K59" i="6"/>
  <c r="K325" i="6"/>
  <c r="K277" i="6"/>
  <c r="K173" i="6"/>
  <c r="K105" i="6"/>
  <c r="K61" i="6"/>
  <c r="K460" i="6"/>
  <c r="K428" i="6"/>
  <c r="K12" i="6"/>
  <c r="K219" i="6"/>
  <c r="K335" i="6"/>
  <c r="K247" i="6"/>
  <c r="K446" i="6"/>
  <c r="K70" i="6"/>
  <c r="K30" i="6"/>
  <c r="K385" i="6"/>
  <c r="K365" i="6"/>
  <c r="K229" i="6"/>
  <c r="K129" i="6"/>
  <c r="K93" i="6"/>
  <c r="K13" i="6"/>
  <c r="K168" i="6"/>
  <c r="K355" i="6"/>
  <c r="K199" i="6"/>
  <c r="K313" i="6"/>
  <c r="K139" i="6"/>
  <c r="K221" i="6"/>
  <c r="K440" i="6"/>
  <c r="K134" i="6"/>
  <c r="K189" i="6"/>
  <c r="K403" i="6"/>
  <c r="K263" i="6"/>
  <c r="K398" i="6"/>
  <c r="K16" i="6"/>
  <c r="K213" i="6"/>
  <c r="K117" i="6"/>
  <c r="K420" i="6"/>
  <c r="K42" i="6"/>
  <c r="K369" i="6"/>
  <c r="K193" i="6"/>
  <c r="K412" i="6"/>
  <c r="K171" i="6"/>
  <c r="K458" i="6"/>
  <c r="K22" i="6"/>
  <c r="K157" i="6"/>
  <c r="K56" i="6"/>
  <c r="K265" i="6"/>
  <c r="K29" i="6"/>
  <c r="K80" i="6"/>
  <c r="K52" i="6"/>
  <c r="K375" i="6"/>
  <c r="K146" i="6"/>
  <c r="K57" i="6"/>
  <c r="K347" i="6"/>
  <c r="K366" i="6"/>
  <c r="K381" i="6"/>
  <c r="K225" i="6"/>
  <c r="K109" i="6"/>
  <c r="K452" i="6"/>
  <c r="K392" i="6"/>
  <c r="K68" i="6"/>
  <c r="K111" i="6"/>
  <c r="K234" i="6"/>
  <c r="K102" i="6"/>
  <c r="K413" i="6"/>
  <c r="K33" i="6"/>
  <c r="K32" i="6"/>
  <c r="K299" i="6"/>
  <c r="K391" i="6"/>
  <c r="K183" i="6"/>
  <c r="K127" i="6"/>
  <c r="K305" i="6"/>
  <c r="K432" i="6"/>
  <c r="K315" i="6"/>
  <c r="K318" i="6"/>
  <c r="K143" i="6"/>
  <c r="K45" i="6"/>
  <c r="K253" i="6"/>
  <c r="K71" i="6"/>
  <c r="K97" i="6"/>
  <c r="K89" i="6"/>
  <c r="K36" i="6"/>
  <c r="K76" i="6"/>
  <c r="K84" i="6"/>
  <c r="K407" i="6"/>
  <c r="K363" i="6"/>
  <c r="K103" i="6"/>
  <c r="K23" i="6"/>
  <c r="K449" i="6"/>
  <c r="K357" i="6"/>
  <c r="K149" i="6"/>
  <c r="K121" i="6"/>
  <c r="K384" i="6"/>
  <c r="K224" i="6"/>
  <c r="R173" i="4"/>
  <c r="R184" i="4"/>
  <c r="R11" i="4"/>
  <c r="R187" i="4"/>
  <c r="R205" i="4"/>
  <c r="R250" i="4"/>
  <c r="R177" i="4"/>
  <c r="R203" i="4"/>
  <c r="R197" i="4"/>
  <c r="R207" i="4"/>
  <c r="R461" i="4"/>
  <c r="R323" i="4"/>
  <c r="R43" i="4"/>
  <c r="R196" i="4"/>
  <c r="R243" i="4"/>
  <c r="R199" i="4"/>
  <c r="R200" i="4"/>
  <c r="R29" i="4"/>
  <c r="K43" i="3"/>
  <c r="R450" i="4"/>
  <c r="R318" i="4"/>
  <c r="R315" i="4"/>
  <c r="R12" i="4"/>
  <c r="R376" i="4"/>
  <c r="R152" i="4"/>
  <c r="R213" i="4"/>
  <c r="R97" i="4"/>
  <c r="R148" i="4"/>
  <c r="R278" i="4"/>
  <c r="R365" i="4"/>
  <c r="R147" i="4"/>
  <c r="R332" i="4"/>
  <c r="R52" i="4"/>
  <c r="R235" i="4"/>
  <c r="R473" i="4"/>
  <c r="R322" i="4"/>
  <c r="R286" i="4"/>
  <c r="R94" i="4"/>
  <c r="R26" i="4"/>
  <c r="R379" i="4"/>
  <c r="R317" i="4"/>
  <c r="R452" i="4"/>
  <c r="R312" i="4"/>
  <c r="R254" i="4"/>
  <c r="R437" i="4"/>
  <c r="R353" i="4"/>
  <c r="R307" i="4"/>
  <c r="R41" i="4"/>
  <c r="R442" i="4"/>
  <c r="R344" i="4"/>
  <c r="R326" i="4"/>
  <c r="R316" i="4"/>
  <c r="R304" i="4"/>
  <c r="R246" i="4"/>
  <c r="R118" i="4"/>
  <c r="R78" i="4"/>
  <c r="R32" i="4"/>
  <c r="R463" i="4"/>
  <c r="R423" i="4"/>
  <c r="R325" i="4"/>
  <c r="R311" i="4"/>
  <c r="R293" i="4"/>
  <c r="R219" i="4"/>
  <c r="R123" i="4"/>
  <c r="R55" i="4"/>
  <c r="R21" i="4"/>
  <c r="R271" i="4"/>
  <c r="R427" i="4"/>
  <c r="R289" i="4"/>
  <c r="R415" i="4"/>
  <c r="R343" i="4"/>
  <c r="R287" i="4"/>
  <c r="R251" i="4"/>
  <c r="R223" i="4"/>
  <c r="R91" i="4"/>
  <c r="R59" i="4"/>
  <c r="R35" i="4"/>
  <c r="R416" i="4"/>
  <c r="R114" i="4"/>
  <c r="R28" i="4"/>
  <c r="R465" i="4"/>
  <c r="R355" i="4"/>
  <c r="R330" i="4"/>
  <c r="R310" i="4"/>
  <c r="R284" i="4"/>
  <c r="R38" i="4"/>
  <c r="R433" i="4"/>
  <c r="R373" i="4"/>
  <c r="R339" i="4"/>
  <c r="R297" i="4"/>
  <c r="R225" i="4"/>
  <c r="R169" i="4"/>
  <c r="R57" i="4"/>
  <c r="R39" i="4"/>
  <c r="R349" i="4"/>
  <c r="R87" i="4"/>
  <c r="R472" i="4"/>
  <c r="R374" i="4"/>
  <c r="T478" i="4"/>
  <c r="D6" i="11" s="1"/>
  <c r="R66" i="4"/>
  <c r="R337" i="4"/>
  <c r="R285" i="4"/>
  <c r="R247" i="4"/>
  <c r="R155" i="4"/>
  <c r="R85" i="4"/>
  <c r="R51" i="4"/>
  <c r="R17" i="4"/>
  <c r="R98" i="4"/>
  <c r="R58" i="4"/>
  <c r="R14" i="4"/>
  <c r="R377" i="4"/>
  <c r="R283" i="4"/>
  <c r="R107" i="4"/>
  <c r="R386" i="4"/>
  <c r="R368" i="4"/>
  <c r="R333" i="4"/>
  <c r="R133" i="4"/>
  <c r="R79" i="4"/>
  <c r="R45" i="4"/>
  <c r="R84" i="4"/>
  <c r="R37" i="4"/>
  <c r="S478" i="4"/>
  <c r="C6" i="11" s="1"/>
  <c r="R456" i="4"/>
  <c r="R334" i="4"/>
  <c r="R130" i="4"/>
  <c r="R24" i="4"/>
  <c r="R405" i="4"/>
  <c r="R111" i="4"/>
  <c r="R47" i="4"/>
  <c r="R460" i="4"/>
  <c r="R348" i="4"/>
  <c r="R469" i="4"/>
  <c r="R347" i="4"/>
  <c r="R244" i="4"/>
  <c r="R76" i="4"/>
  <c r="R48" i="4"/>
  <c r="R4" i="4"/>
  <c r="R371" i="4"/>
  <c r="R277" i="4"/>
  <c r="R89" i="4"/>
  <c r="R324" i="4"/>
  <c r="R314" i="4"/>
  <c r="R258" i="4"/>
  <c r="R363" i="4"/>
  <c r="R309" i="4"/>
  <c r="R255" i="4"/>
  <c r="R217" i="4"/>
  <c r="R103" i="4"/>
  <c r="R9" i="4"/>
  <c r="R426" i="4"/>
  <c r="R340" i="4"/>
  <c r="R294" i="4"/>
  <c r="R224" i="4"/>
  <c r="R116" i="4"/>
  <c r="R74" i="4"/>
  <c r="R30" i="4"/>
  <c r="R466" i="4"/>
  <c r="R428" i="4"/>
  <c r="R408" i="4"/>
  <c r="R230" i="4"/>
  <c r="R18" i="4"/>
  <c r="R429" i="4"/>
  <c r="R331" i="4"/>
  <c r="R259" i="4"/>
  <c r="R241" i="4"/>
  <c r="R93" i="4"/>
  <c r="R75" i="4"/>
  <c r="R422" i="4"/>
  <c r="R378" i="4"/>
  <c r="R354" i="4"/>
  <c r="R298" i="4"/>
  <c r="R240" i="4"/>
  <c r="R72" i="4"/>
  <c r="R467" i="4"/>
  <c r="R399" i="4"/>
  <c r="R458" i="4"/>
  <c r="R424" i="4"/>
  <c r="R404" i="4"/>
  <c r="R382" i="4"/>
  <c r="R362" i="4"/>
  <c r="R338" i="4"/>
  <c r="R242" i="4"/>
  <c r="R50" i="4"/>
  <c r="R468" i="4"/>
  <c r="R430" i="4"/>
  <c r="R400" i="4"/>
  <c r="R372" i="4"/>
  <c r="R352" i="4"/>
  <c r="R288" i="4"/>
  <c r="R232" i="4"/>
  <c r="R60" i="4"/>
  <c r="R364" i="4"/>
  <c r="R122" i="4"/>
  <c r="R90" i="4"/>
  <c r="O465" i="6"/>
  <c r="F7" i="11" s="1"/>
  <c r="K425" i="6"/>
  <c r="K443" i="6"/>
  <c r="K445" i="6"/>
  <c r="K457" i="6"/>
  <c r="K98" i="6"/>
  <c r="K106" i="6"/>
  <c r="K118" i="6"/>
  <c r="K142" i="6"/>
  <c r="K156" i="6"/>
  <c r="K178" i="6"/>
  <c r="K198" i="6"/>
  <c r="K218" i="6"/>
  <c r="K230" i="6"/>
  <c r="K238" i="6"/>
  <c r="K270" i="6"/>
  <c r="K280" i="6"/>
  <c r="K292" i="6"/>
  <c r="K308" i="6"/>
  <c r="K322" i="6"/>
  <c r="K344" i="6"/>
  <c r="K358" i="6"/>
  <c r="K364" i="6"/>
  <c r="K378" i="6"/>
  <c r="K390" i="6"/>
  <c r="K402" i="6"/>
  <c r="K416" i="6"/>
  <c r="K424" i="6"/>
  <c r="K436" i="6"/>
  <c r="K442" i="6"/>
  <c r="K450" i="6"/>
  <c r="K456" i="6"/>
  <c r="R444" i="4"/>
  <c r="R402" i="4"/>
  <c r="R350" i="4"/>
  <c r="R280" i="4"/>
  <c r="R134" i="4"/>
  <c r="R112" i="4"/>
  <c r="R56" i="4"/>
  <c r="R42" i="4"/>
  <c r="V478" i="4"/>
  <c r="F6" i="11" s="1"/>
  <c r="R380" i="4"/>
  <c r="R270" i="4"/>
  <c r="R156" i="4"/>
  <c r="R70" i="4"/>
  <c r="R46" i="4"/>
  <c r="R3" i="4"/>
  <c r="P202" i="1"/>
  <c r="F3" i="11" s="1"/>
  <c r="M465" i="6"/>
  <c r="D7" i="11" s="1"/>
  <c r="R351" i="4"/>
  <c r="U478" i="4"/>
  <c r="E6" i="11" s="1"/>
  <c r="H12" i="5"/>
  <c r="C8" i="11"/>
  <c r="K18" i="6"/>
  <c r="K25" i="6"/>
  <c r="K72" i="6"/>
  <c r="K3" i="6"/>
  <c r="K61" i="3"/>
  <c r="K49" i="3"/>
  <c r="K41" i="3"/>
  <c r="K25" i="3"/>
  <c r="K17" i="3"/>
  <c r="K11" i="3"/>
  <c r="K5" i="3"/>
  <c r="K38" i="3"/>
  <c r="K12" i="3"/>
  <c r="L187" i="1"/>
  <c r="K139" i="2"/>
  <c r="K137" i="2"/>
  <c r="K127" i="2"/>
  <c r="K121" i="2"/>
  <c r="K107" i="2"/>
  <c r="K99" i="2"/>
  <c r="K87" i="2"/>
  <c r="K83" i="2"/>
  <c r="K53" i="2"/>
  <c r="K49" i="2"/>
  <c r="K21" i="2"/>
  <c r="K158" i="2"/>
  <c r="K154" i="2"/>
  <c r="K120" i="2"/>
  <c r="K104" i="2"/>
  <c r="K94" i="2"/>
  <c r="K86" i="2"/>
  <c r="K52" i="2"/>
  <c r="K24" i="2"/>
  <c r="K20" i="2"/>
  <c r="K205" i="6"/>
  <c r="K197" i="6"/>
  <c r="K187" i="6"/>
  <c r="K141" i="6"/>
  <c r="K137" i="6"/>
  <c r="K417" i="6"/>
  <c r="K419" i="6"/>
  <c r="K427" i="6"/>
  <c r="K437" i="6"/>
  <c r="K439" i="6"/>
  <c r="K447" i="6"/>
  <c r="K451" i="6"/>
  <c r="K453" i="6"/>
  <c r="K461" i="6"/>
  <c r="K463" i="6"/>
  <c r="K96" i="6"/>
  <c r="K100" i="6"/>
  <c r="K104" i="6"/>
  <c r="K108" i="6"/>
  <c r="K114" i="6"/>
  <c r="K128" i="6"/>
  <c r="K136" i="6"/>
  <c r="K144" i="6"/>
  <c r="K152" i="6"/>
  <c r="K164" i="6"/>
  <c r="K170" i="6"/>
  <c r="K180" i="6"/>
  <c r="K188" i="6"/>
  <c r="K204" i="6"/>
  <c r="K208" i="6"/>
  <c r="K220" i="6"/>
  <c r="K226" i="6"/>
  <c r="K232" i="6"/>
  <c r="K236" i="6"/>
  <c r="K250" i="6"/>
  <c r="K268" i="6"/>
  <c r="K274" i="6"/>
  <c r="K278" i="6"/>
  <c r="K286" i="6"/>
  <c r="K290" i="6"/>
  <c r="K294" i="6"/>
  <c r="K302" i="6"/>
  <c r="K312" i="6"/>
  <c r="K320" i="6"/>
  <c r="K326" i="6"/>
  <c r="K340" i="6"/>
  <c r="K348" i="6"/>
  <c r="K356" i="6"/>
  <c r="K362" i="6"/>
  <c r="K368" i="6"/>
  <c r="K382" i="6"/>
  <c r="K386" i="6"/>
  <c r="K396" i="6"/>
  <c r="K400" i="6"/>
  <c r="K408" i="6"/>
  <c r="K414" i="6"/>
  <c r="K464" i="6"/>
  <c r="K169" i="2"/>
  <c r="K141" i="2"/>
  <c r="K108" i="2"/>
  <c r="K90" i="2"/>
  <c r="K74" i="2"/>
  <c r="K54" i="2"/>
  <c r="K32" i="2"/>
  <c r="K16" i="2"/>
  <c r="K13" i="3"/>
  <c r="K39" i="3"/>
  <c r="K58" i="3"/>
  <c r="K26" i="3"/>
  <c r="K179" i="6"/>
  <c r="K67" i="6"/>
  <c r="K79" i="6"/>
  <c r="K83" i="6"/>
  <c r="K9" i="6"/>
  <c r="K37" i="6"/>
  <c r="K41" i="6"/>
  <c r="L183" i="2"/>
  <c r="C4" i="11" s="1"/>
  <c r="K4" i="2"/>
  <c r="N183" i="2"/>
  <c r="E4" i="11" s="1"/>
  <c r="M65" i="3"/>
  <c r="D5" i="11" s="1"/>
  <c r="O65" i="3"/>
  <c r="F5" i="11" s="1"/>
  <c r="K409" i="6"/>
  <c r="K395" i="6"/>
  <c r="K389" i="6"/>
  <c r="K383" i="6"/>
  <c r="K367" i="6"/>
  <c r="K343" i="6"/>
  <c r="K339" i="6"/>
  <c r="K327" i="6"/>
  <c r="K323" i="6"/>
  <c r="K317" i="6"/>
  <c r="K311" i="6"/>
  <c r="K295" i="6"/>
  <c r="K291" i="6"/>
  <c r="K279" i="6"/>
  <c r="K275" i="6"/>
  <c r="K257" i="6"/>
  <c r="K148" i="6"/>
  <c r="K150" i="6"/>
  <c r="K154" i="6"/>
  <c r="K158" i="6"/>
  <c r="K160" i="6"/>
  <c r="K162" i="6"/>
  <c r="K166" i="6"/>
  <c r="K172" i="6"/>
  <c r="K174" i="6"/>
  <c r="K176" i="6"/>
  <c r="K182" i="6"/>
  <c r="K184" i="6"/>
  <c r="K190" i="6"/>
  <c r="K192" i="6"/>
  <c r="K194" i="6"/>
  <c r="K196" i="6"/>
  <c r="K200" i="6"/>
  <c r="K202" i="6"/>
  <c r="K210" i="6"/>
  <c r="K212" i="6"/>
  <c r="K214" i="6"/>
  <c r="K216" i="6"/>
  <c r="K222" i="6"/>
  <c r="K228" i="6"/>
  <c r="K240" i="6"/>
  <c r="K242" i="6"/>
  <c r="K244" i="6"/>
  <c r="K246" i="6"/>
  <c r="K248" i="6"/>
  <c r="K252" i="6"/>
  <c r="K254" i="6"/>
  <c r="K258" i="6"/>
  <c r="K264" i="6"/>
  <c r="K266" i="6"/>
  <c r="K272" i="6"/>
  <c r="K282" i="6"/>
  <c r="K298" i="6"/>
  <c r="K300" i="6"/>
  <c r="K306" i="6"/>
  <c r="K310" i="6"/>
  <c r="K314" i="6"/>
  <c r="K316" i="6"/>
  <c r="K324" i="6"/>
  <c r="K328" i="6"/>
  <c r="K332" i="6"/>
  <c r="K334" i="6"/>
  <c r="K336" i="6"/>
  <c r="K338" i="6"/>
  <c r="K342" i="6"/>
  <c r="K352" i="6"/>
  <c r="K360" i="6"/>
  <c r="K372" i="6"/>
  <c r="K388" i="6"/>
  <c r="K394" i="6"/>
  <c r="K404" i="6"/>
  <c r="K422" i="6"/>
  <c r="K448" i="6"/>
  <c r="K6" i="6"/>
  <c r="K20" i="6"/>
  <c r="K48" i="6"/>
  <c r="K377" i="6"/>
  <c r="K301" i="6"/>
  <c r="K269" i="6"/>
  <c r="K241" i="6"/>
  <c r="L161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8" i="1"/>
  <c r="L40" i="1"/>
  <c r="L32" i="1"/>
  <c r="L24" i="1"/>
  <c r="L16" i="1"/>
  <c r="L8" i="1"/>
  <c r="L158" i="1"/>
  <c r="L150" i="1"/>
  <c r="L142" i="1"/>
  <c r="L134" i="1"/>
  <c r="L126" i="1"/>
  <c r="L118" i="1"/>
  <c r="L110" i="1"/>
  <c r="L102" i="1"/>
  <c r="L94" i="1"/>
  <c r="L86" i="1"/>
  <c r="L78" i="1"/>
  <c r="L70" i="1"/>
  <c r="L62" i="1"/>
  <c r="L54" i="1"/>
  <c r="L46" i="1"/>
  <c r="L38" i="1"/>
  <c r="L30" i="1"/>
  <c r="L22" i="1"/>
  <c r="L14" i="1"/>
  <c r="L6" i="1"/>
  <c r="L194" i="1"/>
  <c r="L190" i="1"/>
  <c r="L184" i="1"/>
  <c r="L180" i="1"/>
  <c r="L176" i="1"/>
  <c r="L172" i="1"/>
  <c r="L168" i="1"/>
  <c r="L164" i="1"/>
  <c r="L160" i="1"/>
  <c r="L157" i="1"/>
  <c r="L149" i="1"/>
  <c r="L139" i="1"/>
  <c r="L127" i="1"/>
  <c r="L115" i="1"/>
  <c r="L103" i="1"/>
  <c r="L91" i="1"/>
  <c r="L77" i="1"/>
  <c r="L65" i="1"/>
  <c r="L53" i="1"/>
  <c r="L41" i="1"/>
  <c r="L27" i="1"/>
  <c r="L15" i="1"/>
  <c r="L159" i="1"/>
  <c r="L123" i="1"/>
  <c r="L99" i="1"/>
  <c r="L79" i="1"/>
  <c r="L55" i="1"/>
  <c r="L33" i="1"/>
  <c r="L11" i="1"/>
  <c r="L193" i="1"/>
  <c r="L189" i="1"/>
  <c r="L183" i="1"/>
  <c r="L179" i="1"/>
  <c r="L175" i="1"/>
  <c r="L171" i="1"/>
  <c r="L163" i="1"/>
  <c r="L151" i="1"/>
  <c r="L141" i="1"/>
  <c r="L131" i="1"/>
  <c r="L119" i="1"/>
  <c r="L107" i="1"/>
  <c r="L93" i="1"/>
  <c r="L81" i="1"/>
  <c r="L69" i="1"/>
  <c r="L57" i="1"/>
  <c r="L43" i="1"/>
  <c r="L31" i="1"/>
  <c r="L19" i="1"/>
  <c r="L5" i="1"/>
  <c r="L129" i="1"/>
  <c r="L105" i="1"/>
  <c r="L83" i="1"/>
  <c r="L61" i="1"/>
  <c r="L39" i="1"/>
  <c r="L17" i="1"/>
  <c r="K181" i="2"/>
  <c r="K159" i="2"/>
  <c r="K155" i="2"/>
  <c r="K143" i="2"/>
  <c r="K68" i="2"/>
  <c r="K62" i="2"/>
  <c r="K115" i="2"/>
  <c r="K91" i="2"/>
  <c r="K71" i="2"/>
  <c r="K41" i="2"/>
  <c r="K29" i="2"/>
  <c r="K11" i="2"/>
  <c r="K5" i="2"/>
  <c r="K180" i="2"/>
  <c r="K172" i="2"/>
  <c r="K148" i="2"/>
  <c r="K142" i="2"/>
  <c r="K136" i="2"/>
  <c r="K126" i="2"/>
  <c r="K118" i="2"/>
  <c r="K112" i="2"/>
  <c r="K56" i="2"/>
  <c r="K36" i="2"/>
  <c r="K30" i="2"/>
  <c r="K12" i="2"/>
  <c r="K27" i="6"/>
  <c r="K31" i="6"/>
  <c r="K35" i="6"/>
  <c r="K43" i="6"/>
  <c r="K51" i="6"/>
  <c r="K65" i="6"/>
  <c r="K69" i="6"/>
  <c r="K73" i="6"/>
  <c r="K179" i="2"/>
  <c r="K167" i="2"/>
  <c r="K132" i="2"/>
  <c r="K102" i="2"/>
  <c r="K76" i="2"/>
  <c r="K72" i="2"/>
  <c r="K44" i="2"/>
  <c r="K26" i="2"/>
  <c r="K6" i="2"/>
  <c r="M183" i="2"/>
  <c r="D4" i="11" s="1"/>
  <c r="L65" i="3"/>
  <c r="C5" i="11" s="1"/>
  <c r="K3" i="3"/>
  <c r="K29" i="3"/>
  <c r="K48" i="3"/>
  <c r="K16" i="3"/>
  <c r="N65" i="3"/>
  <c r="E5" i="11" s="1"/>
  <c r="K287" i="6"/>
  <c r="K51" i="3"/>
  <c r="K45" i="3"/>
  <c r="K33" i="3"/>
  <c r="K23" i="3"/>
  <c r="K15" i="3"/>
  <c r="K7" i="3"/>
  <c r="K54" i="3"/>
  <c r="K18" i="3"/>
  <c r="K6" i="3"/>
  <c r="K399" i="6"/>
  <c r="K361" i="6"/>
  <c r="K353" i="6"/>
  <c r="K349" i="6"/>
  <c r="K345" i="6"/>
  <c r="K331" i="6"/>
  <c r="K319" i="6"/>
  <c r="K293" i="6"/>
  <c r="K273" i="6"/>
  <c r="K261" i="6"/>
  <c r="K255" i="6"/>
  <c r="K251" i="6"/>
  <c r="K237" i="6"/>
  <c r="K415" i="6"/>
  <c r="K421" i="6"/>
  <c r="K423" i="6"/>
  <c r="K429" i="6"/>
  <c r="K435" i="6"/>
  <c r="K441" i="6"/>
  <c r="K455" i="6"/>
  <c r="N465" i="6"/>
  <c r="E7" i="11" s="1"/>
  <c r="K86" i="6"/>
  <c r="K88" i="6"/>
  <c r="K90" i="6"/>
  <c r="K92" i="6"/>
  <c r="K94" i="6"/>
  <c r="K112" i="6"/>
  <c r="K116" i="6"/>
  <c r="K120" i="6"/>
  <c r="K122" i="6"/>
  <c r="K124" i="6"/>
  <c r="K126" i="6"/>
  <c r="K130" i="6"/>
  <c r="K132" i="6"/>
  <c r="K138" i="6"/>
  <c r="K140" i="6"/>
  <c r="K4" i="6"/>
  <c r="K8" i="6"/>
  <c r="K62" i="6"/>
  <c r="L195" i="1"/>
  <c r="K59" i="2"/>
  <c r="K129" i="2"/>
  <c r="K125" i="2"/>
  <c r="K111" i="2"/>
  <c r="K105" i="2"/>
  <c r="K97" i="2"/>
  <c r="K85" i="2"/>
  <c r="K79" i="2"/>
  <c r="K51" i="2"/>
  <c r="K23" i="2"/>
  <c r="K168" i="2"/>
  <c r="K156" i="2"/>
  <c r="K144" i="2"/>
  <c r="K110" i="2"/>
  <c r="K98" i="2"/>
  <c r="K88" i="2"/>
  <c r="K84" i="2"/>
  <c r="K50" i="2"/>
  <c r="K22" i="2"/>
  <c r="K267" i="6"/>
  <c r="K207" i="6"/>
  <c r="K185" i="6"/>
  <c r="K167" i="6"/>
  <c r="K151" i="6"/>
  <c r="K135" i="6"/>
  <c r="L156" i="1"/>
  <c r="L148" i="1"/>
  <c r="L140" i="1"/>
  <c r="L132" i="1"/>
  <c r="L124" i="1"/>
  <c r="L116" i="1"/>
  <c r="L108" i="1"/>
  <c r="L100" i="1"/>
  <c r="L92" i="1"/>
  <c r="L84" i="1"/>
  <c r="L76" i="1"/>
  <c r="L68" i="1"/>
  <c r="L60" i="1"/>
  <c r="L52" i="1"/>
  <c r="L44" i="1"/>
  <c r="L36" i="1"/>
  <c r="L28" i="1"/>
  <c r="L20" i="1"/>
  <c r="L12" i="1"/>
  <c r="L165" i="1"/>
  <c r="L154" i="1"/>
  <c r="L146" i="1"/>
  <c r="L138" i="1"/>
  <c r="L130" i="1"/>
  <c r="L122" i="1"/>
  <c r="L114" i="1"/>
  <c r="L106" i="1"/>
  <c r="L98" i="1"/>
  <c r="L90" i="1"/>
  <c r="L82" i="1"/>
  <c r="L74" i="1"/>
  <c r="L66" i="1"/>
  <c r="L58" i="1"/>
  <c r="L50" i="1"/>
  <c r="L42" i="1"/>
  <c r="L34" i="1"/>
  <c r="L26" i="1"/>
  <c r="L18" i="1"/>
  <c r="L10" i="1"/>
  <c r="L196" i="1"/>
  <c r="L192" i="1"/>
  <c r="L188" i="1"/>
  <c r="L182" i="1"/>
  <c r="L178" i="1"/>
  <c r="L174" i="1"/>
  <c r="L170" i="1"/>
  <c r="L166" i="1"/>
  <c r="L162" i="1"/>
  <c r="L167" i="1"/>
  <c r="L153" i="1"/>
  <c r="L143" i="1"/>
  <c r="L133" i="1"/>
  <c r="L121" i="1"/>
  <c r="L109" i="1"/>
  <c r="L97" i="1"/>
  <c r="L85" i="1"/>
  <c r="L71" i="1"/>
  <c r="L59" i="1"/>
  <c r="L47" i="1"/>
  <c r="L35" i="1"/>
  <c r="L21" i="1"/>
  <c r="L9" i="1"/>
  <c r="L135" i="1"/>
  <c r="L111" i="1"/>
  <c r="L89" i="1"/>
  <c r="L67" i="1"/>
  <c r="L45" i="1"/>
  <c r="L23" i="1"/>
  <c r="L197" i="1"/>
  <c r="L191" i="1"/>
  <c r="L185" i="1"/>
  <c r="L181" i="1"/>
  <c r="L177" i="1"/>
  <c r="L173" i="1"/>
  <c r="L169" i="1"/>
  <c r="L155" i="1"/>
  <c r="L147" i="1"/>
  <c r="L137" i="1"/>
  <c r="L125" i="1"/>
  <c r="L113" i="1"/>
  <c r="L101" i="1"/>
  <c r="L87" i="1"/>
  <c r="L75" i="1"/>
  <c r="L63" i="1"/>
  <c r="L49" i="1"/>
  <c r="L37" i="1"/>
  <c r="L25" i="1"/>
  <c r="L13" i="1"/>
  <c r="L145" i="1"/>
  <c r="L117" i="1"/>
  <c r="L95" i="1"/>
  <c r="L73" i="1"/>
  <c r="L51" i="1"/>
  <c r="L29" i="1"/>
  <c r="L7" i="1"/>
  <c r="K173" i="2"/>
  <c r="K157" i="2"/>
  <c r="K147" i="2"/>
  <c r="K67" i="2"/>
  <c r="K66" i="2"/>
  <c r="K117" i="2"/>
  <c r="K109" i="2"/>
  <c r="K81" i="2"/>
  <c r="K47" i="2"/>
  <c r="K39" i="2"/>
  <c r="K27" i="2"/>
  <c r="K7" i="2"/>
  <c r="K182" i="2"/>
  <c r="K178" i="2"/>
  <c r="K152" i="2"/>
  <c r="K146" i="2"/>
  <c r="K138" i="2"/>
  <c r="K134" i="2"/>
  <c r="K122" i="2"/>
  <c r="K114" i="2"/>
  <c r="K80" i="2"/>
  <c r="K40" i="2"/>
  <c r="K34" i="2"/>
  <c r="K18" i="2"/>
  <c r="K10" i="2"/>
  <c r="E465" i="6"/>
  <c r="A4" i="6"/>
  <c r="R478" i="4" l="1"/>
  <c r="D11" i="11"/>
  <c r="F11" i="11"/>
  <c r="C11" i="11"/>
  <c r="L202" i="1"/>
  <c r="K183" i="2"/>
  <c r="K465" i="6"/>
  <c r="E11" i="11"/>
  <c r="K65" i="3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3" i="5"/>
  <c r="A4" i="5" s="1"/>
  <c r="A5" i="5" s="1"/>
  <c r="A6" i="5" s="1"/>
  <c r="A7" i="5" s="1"/>
  <c r="B7" i="11" l="1"/>
  <c r="B11" i="11"/>
  <c r="B13" i="11" s="1"/>
  <c r="A8" i="5"/>
  <c r="A9" i="5" s="1"/>
  <c r="A10" i="5" s="1"/>
  <c r="A11" i="5" s="1"/>
  <c r="CJ478" i="4"/>
  <c r="CI478" i="4"/>
  <c r="CH478" i="4"/>
  <c r="CG478" i="4"/>
  <c r="CF478" i="4"/>
  <c r="CE478" i="4"/>
  <c r="CD478" i="4"/>
  <c r="CC478" i="4"/>
  <c r="CB478" i="4"/>
  <c r="CA478" i="4"/>
  <c r="BZ478" i="4"/>
  <c r="BY478" i="4"/>
  <c r="BX478" i="4"/>
  <c r="BW478" i="4"/>
  <c r="BV478" i="4"/>
  <c r="BU478" i="4"/>
  <c r="BT478" i="4"/>
  <c r="BS478" i="4"/>
  <c r="BR478" i="4"/>
  <c r="BQ478" i="4"/>
  <c r="BP478" i="4"/>
  <c r="BO478" i="4"/>
  <c r="BN478" i="4"/>
  <c r="BM478" i="4"/>
  <c r="BL478" i="4"/>
  <c r="BK478" i="4"/>
  <c r="BJ478" i="4"/>
  <c r="BI478" i="4"/>
  <c r="BH478" i="4"/>
  <c r="BG478" i="4"/>
  <c r="BF478" i="4"/>
  <c r="BE478" i="4"/>
  <c r="BD478" i="4"/>
  <c r="BC478" i="4"/>
  <c r="BB478" i="4"/>
  <c r="BA478" i="4"/>
  <c r="AZ478" i="4"/>
  <c r="AY478" i="4"/>
  <c r="AX478" i="4"/>
  <c r="AW478" i="4"/>
  <c r="AV478" i="4"/>
  <c r="AU478" i="4"/>
  <c r="AT478" i="4"/>
  <c r="AS478" i="4"/>
  <c r="AR478" i="4"/>
  <c r="AQ478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A4" i="4"/>
  <c r="E3" i="4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A4" i="3"/>
  <c r="D3" i="3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A4" i="2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A4" i="1"/>
  <c r="B12" i="11" l="1"/>
  <c r="B14" i="11" s="1"/>
  <c r="B15" i="11" s="1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E478" i="4"/>
  <c r="E65" i="3"/>
  <c r="E183" i="2"/>
  <c r="E202" i="1"/>
  <c r="B4" i="11" l="1"/>
  <c r="B3" i="11"/>
  <c r="A42" i="3"/>
  <c r="A43" i="3" s="1"/>
  <c r="A44" i="3" s="1"/>
  <c r="A45" i="3" s="1"/>
  <c r="A46" i="3" s="1"/>
  <c r="A47" i="3" l="1"/>
  <c r="A48" i="3" l="1"/>
  <c r="A49" i="3" s="1"/>
  <c r="A50" i="3" l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B5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cb2m556</author>
  </authors>
  <commentList>
    <comment ref="B282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cb2m556:</t>
        </r>
        <r>
          <rPr>
            <sz val="8"/>
            <color indexed="81"/>
            <rFont val="Tahoma"/>
            <family val="2"/>
          </rPr>
          <t xml:space="preserve">
Load found in PRD1.LOADLIB.BATCH</t>
        </r>
      </text>
    </comment>
    <comment ref="B309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cb2m556:</t>
        </r>
        <r>
          <rPr>
            <sz val="8"/>
            <color indexed="81"/>
            <rFont val="Tahoma"/>
            <family val="2"/>
          </rPr>
          <t xml:space="preserve">
Load found in PRD1.LOADLIB.CICS.ONLINE</t>
        </r>
      </text>
    </comment>
    <comment ref="B312" authorId="0" shapeId="0" xr:uid="{00000000-0006-0000-0500-000003000000}">
      <text>
        <r>
          <rPr>
            <b/>
            <sz val="8"/>
            <color indexed="81"/>
            <rFont val="Tahoma"/>
            <family val="2"/>
          </rPr>
          <t>cb2m556:</t>
        </r>
        <r>
          <rPr>
            <sz val="8"/>
            <color indexed="81"/>
            <rFont val="Tahoma"/>
            <family val="2"/>
          </rPr>
          <t xml:space="preserve">
Called in proc RKY006</t>
        </r>
      </text>
    </comment>
  </commentList>
</comments>
</file>

<file path=xl/sharedStrings.xml><?xml version="1.0" encoding="utf-8"?>
<sst xmlns="http://schemas.openxmlformats.org/spreadsheetml/2006/main" count="8277" uniqueCount="2016">
  <si>
    <t>Sr 
No</t>
  </si>
  <si>
    <t>Component
 Name</t>
  </si>
  <si>
    <t>Library 
Type</t>
  </si>
  <si>
    <t>KY / Non KY</t>
  </si>
  <si>
    <t>No
 of
Files</t>
  </si>
  <si>
    <t>Functionality efforts</t>
  </si>
  <si>
    <t>Base 
PD'S</t>
  </si>
  <si>
    <t>Breakup in Hrs</t>
  </si>
  <si>
    <t>ACCT</t>
  </si>
  <si>
    <t>ALOG</t>
  </si>
  <si>
    <t>AMTM</t>
  </si>
  <si>
    <t>AMTP</t>
  </si>
  <si>
    <t>AMTS</t>
  </si>
  <si>
    <t>ARCH</t>
  </si>
  <si>
    <t>BACC</t>
  </si>
  <si>
    <t>BADD</t>
  </si>
  <si>
    <t>BANK</t>
  </si>
  <si>
    <t>BTOC</t>
  </si>
  <si>
    <t>BUYS</t>
  </si>
  <si>
    <t>CAMS</t>
  </si>
  <si>
    <t>CARR</t>
  </si>
  <si>
    <t>CHKS</t>
  </si>
  <si>
    <t>CMIF</t>
  </si>
  <si>
    <t>CMOF</t>
  </si>
  <si>
    <t>CTOB</t>
  </si>
  <si>
    <t>CURY</t>
  </si>
  <si>
    <t>CUST</t>
  </si>
  <si>
    <t>DEST</t>
  </si>
  <si>
    <t>DUPP</t>
  </si>
  <si>
    <t>ERRS</t>
  </si>
  <si>
    <t>EXPS</t>
  </si>
  <si>
    <t>FCHK</t>
  </si>
  <si>
    <t>FEDS</t>
  </si>
  <si>
    <t>FEXP</t>
  </si>
  <si>
    <t>FFED</t>
  </si>
  <si>
    <t>FMIS</t>
  </si>
  <si>
    <t>FMSG</t>
  </si>
  <si>
    <t>FPAY</t>
  </si>
  <si>
    <t>FRES</t>
  </si>
  <si>
    <t>HIST</t>
  </si>
  <si>
    <t>HOLI</t>
  </si>
  <si>
    <t>HOUT</t>
  </si>
  <si>
    <t>KPAY</t>
  </si>
  <si>
    <t>LOGG</t>
  </si>
  <si>
    <t>LOOK</t>
  </si>
  <si>
    <t>MATX</t>
  </si>
  <si>
    <t>MESS</t>
  </si>
  <si>
    <t>MICY</t>
  </si>
  <si>
    <t>MINC</t>
  </si>
  <si>
    <t>MISC</t>
  </si>
  <si>
    <t>MUSE</t>
  </si>
  <si>
    <t>ORDS</t>
  </si>
  <si>
    <t>PAYS</t>
  </si>
  <si>
    <t>RECS</t>
  </si>
  <si>
    <t>REGI</t>
  </si>
  <si>
    <t>RINX</t>
  </si>
  <si>
    <t>RMAS</t>
  </si>
  <si>
    <t>RMOF</t>
  </si>
  <si>
    <t>RPAY</t>
  </si>
  <si>
    <t>RPTS</t>
  </si>
  <si>
    <t>SACC</t>
  </si>
  <si>
    <t>SADD</t>
  </si>
  <si>
    <t>SDSI</t>
  </si>
  <si>
    <t>SIGN</t>
  </si>
  <si>
    <t>SLOG</t>
  </si>
  <si>
    <t>SMIF</t>
  </si>
  <si>
    <t>SMOF</t>
  </si>
  <si>
    <t>SMSG</t>
  </si>
  <si>
    <t>SORT</t>
  </si>
  <si>
    <t>SREC</t>
  </si>
  <si>
    <t>STAB</t>
  </si>
  <si>
    <t>STAT</t>
  </si>
  <si>
    <t>TERM</t>
  </si>
  <si>
    <t>TIDS</t>
  </si>
  <si>
    <t>TTAB</t>
  </si>
  <si>
    <t>WHAT</t>
  </si>
  <si>
    <t>XBBH</t>
  </si>
  <si>
    <t>XLOG</t>
  </si>
  <si>
    <t>Analysis &amp; Design</t>
  </si>
  <si>
    <t>Peer Review</t>
  </si>
  <si>
    <t>JCL</t>
  </si>
  <si>
    <t>EDKY007</t>
  </si>
  <si>
    <t>EKYCONV</t>
  </si>
  <si>
    <t>PDKL000</t>
  </si>
  <si>
    <t>PDKL001</t>
  </si>
  <si>
    <t>PDKL004</t>
  </si>
  <si>
    <t>PDKL005</t>
  </si>
  <si>
    <t>PDKL014</t>
  </si>
  <si>
    <t>PDKL015</t>
  </si>
  <si>
    <t>PDKL018</t>
  </si>
  <si>
    <t>PDKL031</t>
  </si>
  <si>
    <t>PDKL032</t>
  </si>
  <si>
    <t>PDKL050</t>
  </si>
  <si>
    <t>PDKL055</t>
  </si>
  <si>
    <t>PDKL060</t>
  </si>
  <si>
    <t>PDKL071</t>
  </si>
  <si>
    <t>PDKL090</t>
  </si>
  <si>
    <t>PDKL180</t>
  </si>
  <si>
    <t>PDKL336</t>
  </si>
  <si>
    <t>PDKL337</t>
  </si>
  <si>
    <t>PDKL411</t>
  </si>
  <si>
    <t>PDKL425</t>
  </si>
  <si>
    <t>PDKL426</t>
  </si>
  <si>
    <t>PDKL428</t>
  </si>
  <si>
    <t>PDKL434</t>
  </si>
  <si>
    <t>PDKL436</t>
  </si>
  <si>
    <t>PDKL500</t>
  </si>
  <si>
    <t>PDKL514</t>
  </si>
  <si>
    <t>PDKL515</t>
  </si>
  <si>
    <t>PDKL758</t>
  </si>
  <si>
    <t>PDKL759</t>
  </si>
  <si>
    <t>PDKL760</t>
  </si>
  <si>
    <t>PDKM000</t>
  </si>
  <si>
    <t>PDKM001</t>
  </si>
  <si>
    <t>PDKM004</t>
  </si>
  <si>
    <t>PDKM005</t>
  </si>
  <si>
    <t>PDKM014</t>
  </si>
  <si>
    <t>PDKM015</t>
  </si>
  <si>
    <t>PDKM018</t>
  </si>
  <si>
    <t>PDKM031</t>
  </si>
  <si>
    <t>PDKM032</t>
  </si>
  <si>
    <t>PDKM050</t>
  </si>
  <si>
    <t>PDKM055</t>
  </si>
  <si>
    <t>PDKM060</t>
  </si>
  <si>
    <t>PDKM071</t>
  </si>
  <si>
    <t>PDKM090</t>
  </si>
  <si>
    <t>PDKM180</t>
  </si>
  <si>
    <t>PDKM336</t>
  </si>
  <si>
    <t>PDKM337</t>
  </si>
  <si>
    <t>PDKM411</t>
  </si>
  <si>
    <t>PDKM425</t>
  </si>
  <si>
    <t>PDKM426</t>
  </si>
  <si>
    <t>PDKM428</t>
  </si>
  <si>
    <t>PDKM434</t>
  </si>
  <si>
    <t>PDKM436</t>
  </si>
  <si>
    <t>PDKM500</t>
  </si>
  <si>
    <t>PDKM514</t>
  </si>
  <si>
    <t>PDKM515</t>
  </si>
  <si>
    <t>PDKY000</t>
  </si>
  <si>
    <t>PDKY004</t>
  </si>
  <si>
    <t>PDKY005</t>
  </si>
  <si>
    <t>PDKY006</t>
  </si>
  <si>
    <t>PDKY014</t>
  </si>
  <si>
    <t>PDKY015</t>
  </si>
  <si>
    <t>PDKY018</t>
  </si>
  <si>
    <t>PDKY026</t>
  </si>
  <si>
    <t>PDKY031</t>
  </si>
  <si>
    <t>PDKY032</t>
  </si>
  <si>
    <t>PDKY050</t>
  </si>
  <si>
    <t>PDKY055</t>
  </si>
  <si>
    <t>PDKY060</t>
  </si>
  <si>
    <t>PDKY063</t>
  </si>
  <si>
    <t>PDKY071</t>
  </si>
  <si>
    <t>PDKY090</t>
  </si>
  <si>
    <t>PDKY140</t>
  </si>
  <si>
    <t>PDKY141</t>
  </si>
  <si>
    <t>PDKY180</t>
  </si>
  <si>
    <t>PDKY200</t>
  </si>
  <si>
    <t>PDKY200R</t>
  </si>
  <si>
    <t>PDKY200S</t>
  </si>
  <si>
    <t>PDKY218</t>
  </si>
  <si>
    <t>PDKY336</t>
  </si>
  <si>
    <t>PDKY337</t>
  </si>
  <si>
    <t>PDKY411</t>
  </si>
  <si>
    <t>PDKY425</t>
  </si>
  <si>
    <t>PDKY426</t>
  </si>
  <si>
    <t>PDKY428</t>
  </si>
  <si>
    <t>PDKY434</t>
  </si>
  <si>
    <t>PDKY435</t>
  </si>
  <si>
    <t>PDKY436</t>
  </si>
  <si>
    <t>PDKY500</t>
  </si>
  <si>
    <t>PDKY514</t>
  </si>
  <si>
    <t>PDKY515</t>
  </si>
  <si>
    <t>PDKY520</t>
  </si>
  <si>
    <t>PDKY525</t>
  </si>
  <si>
    <t>PDKY527</t>
  </si>
  <si>
    <t>PDKY600</t>
  </si>
  <si>
    <t>PDKY607</t>
  </si>
  <si>
    <t>PDKY608</t>
  </si>
  <si>
    <t>PDKY609</t>
  </si>
  <si>
    <t>PDKY630</t>
  </si>
  <si>
    <t>PDKY632</t>
  </si>
  <si>
    <t>PDKY800</t>
  </si>
  <si>
    <t>PDKY880</t>
  </si>
  <si>
    <t>PDKY950</t>
  </si>
  <si>
    <t>PDKYAC01</t>
  </si>
  <si>
    <t>PDKYAC03</t>
  </si>
  <si>
    <t>PDKYAC07</t>
  </si>
  <si>
    <t>PDKYLX01</t>
  </si>
  <si>
    <t>PDKYLX08</t>
  </si>
  <si>
    <t>PDMT080</t>
  </si>
  <si>
    <t>PDMT085</t>
  </si>
  <si>
    <t>PDMT090</t>
  </si>
  <si>
    <t>PDMT091</t>
  </si>
  <si>
    <t>PDMT900</t>
  </si>
  <si>
    <t>PMKL058</t>
  </si>
  <si>
    <t>PMKL059</t>
  </si>
  <si>
    <t>PMKL060</t>
  </si>
  <si>
    <t>PMKM058</t>
  </si>
  <si>
    <t>PMKM059</t>
  </si>
  <si>
    <t>PMKM060</t>
  </si>
  <si>
    <t>PMKY057</t>
  </si>
  <si>
    <t>PMKY058</t>
  </si>
  <si>
    <t>PMKY059</t>
  </si>
  <si>
    <t>PMKY060</t>
  </si>
  <si>
    <t>PMKY101</t>
  </si>
  <si>
    <t>PMKY103</t>
  </si>
  <si>
    <t>PMTX131</t>
  </si>
  <si>
    <t>PRKL300</t>
  </si>
  <si>
    <t>PRKL838</t>
  </si>
  <si>
    <t>PRKM300</t>
  </si>
  <si>
    <t>PRKM838</t>
  </si>
  <si>
    <t>PRKY001</t>
  </si>
  <si>
    <t>PRKY002</t>
  </si>
  <si>
    <t>PRKY004</t>
  </si>
  <si>
    <t>PRKY006</t>
  </si>
  <si>
    <t>PRKY009</t>
  </si>
  <si>
    <t>PRKY015</t>
  </si>
  <si>
    <t>PRKY020</t>
  </si>
  <si>
    <t>PRKY024</t>
  </si>
  <si>
    <t>PRKY025</t>
  </si>
  <si>
    <t>PRKY027</t>
  </si>
  <si>
    <t>PRKY029</t>
  </si>
  <si>
    <t>PRKY032</t>
  </si>
  <si>
    <t>PRKY033</t>
  </si>
  <si>
    <t>PRKY035</t>
  </si>
  <si>
    <t>PRKY040</t>
  </si>
  <si>
    <t>PRKY051</t>
  </si>
  <si>
    <t>PRKY052</t>
  </si>
  <si>
    <t>PRKY054</t>
  </si>
  <si>
    <t>PRKY056</t>
  </si>
  <si>
    <t>PRKY075</t>
  </si>
  <si>
    <t>PRKY080</t>
  </si>
  <si>
    <t>PRKY089</t>
  </si>
  <si>
    <t>PRKY100</t>
  </si>
  <si>
    <t>PRKY105</t>
  </si>
  <si>
    <t>PRKY170</t>
  </si>
  <si>
    <t>PRKY300</t>
  </si>
  <si>
    <t>PRKY408</t>
  </si>
  <si>
    <t>PRKY410</t>
  </si>
  <si>
    <t>PRKY411</t>
  </si>
  <si>
    <t>PRKY611</t>
  </si>
  <si>
    <t>PRKY618</t>
  </si>
  <si>
    <t>PRKY645</t>
  </si>
  <si>
    <t>PRKY731</t>
  </si>
  <si>
    <t>PRKY738</t>
  </si>
  <si>
    <t>PRKY800</t>
  </si>
  <si>
    <t>PRKY830</t>
  </si>
  <si>
    <t>PRKY836</t>
  </si>
  <si>
    <t>PRKY840</t>
  </si>
  <si>
    <t>PRKY850</t>
  </si>
  <si>
    <t>PRKY860</t>
  </si>
  <si>
    <t>PRKY861</t>
  </si>
  <si>
    <t>PRKY862</t>
  </si>
  <si>
    <t>PRKY880</t>
  </si>
  <si>
    <t>PRKY890</t>
  </si>
  <si>
    <t>PRKY900</t>
  </si>
  <si>
    <t>PRKY901</t>
  </si>
  <si>
    <t>PRKY939</t>
  </si>
  <si>
    <t>PRMT090</t>
  </si>
  <si>
    <t>PWKL050</t>
  </si>
  <si>
    <t>PWKM050</t>
  </si>
  <si>
    <t>PWKY050</t>
  </si>
  <si>
    <t>QDKM005</t>
  </si>
  <si>
    <t>QDKM007</t>
  </si>
  <si>
    <t>QDKM015</t>
  </si>
  <si>
    <t>QDKM050</t>
  </si>
  <si>
    <t>QDKM060</t>
  </si>
  <si>
    <t>QDKM071</t>
  </si>
  <si>
    <t>QDKM090</t>
  </si>
  <si>
    <t>QDKM180</t>
  </si>
  <si>
    <t>QDMT090</t>
  </si>
  <si>
    <t>QDMT900</t>
  </si>
  <si>
    <t>QKMCONV</t>
  </si>
  <si>
    <t>TDKM090</t>
  </si>
  <si>
    <t>TDKY514</t>
  </si>
  <si>
    <t>TRKL436A</t>
  </si>
  <si>
    <t>TRKL436B</t>
  </si>
  <si>
    <t>TRKY436A</t>
  </si>
  <si>
    <t>TRKY436B</t>
  </si>
  <si>
    <t>Total</t>
  </si>
  <si>
    <t>DAM200</t>
  </si>
  <si>
    <t>PROC</t>
  </si>
  <si>
    <t>DAM297</t>
  </si>
  <si>
    <t>DAM300</t>
  </si>
  <si>
    <t>DAM643</t>
  </si>
  <si>
    <t>DAM703</t>
  </si>
  <si>
    <t>DCM200</t>
  </si>
  <si>
    <t>DCO200</t>
  </si>
  <si>
    <t>DFX320</t>
  </si>
  <si>
    <t>DGT397</t>
  </si>
  <si>
    <t>DKL000</t>
  </si>
  <si>
    <t>DKL001</t>
  </si>
  <si>
    <t>DKL004</t>
  </si>
  <si>
    <t>DKL005</t>
  </si>
  <si>
    <t>DKL014</t>
  </si>
  <si>
    <t>DKL015</t>
  </si>
  <si>
    <t>DKL018</t>
  </si>
  <si>
    <t>DKL031</t>
  </si>
  <si>
    <t>DKL032</t>
  </si>
  <si>
    <t>DKL050</t>
  </si>
  <si>
    <t>DKL055</t>
  </si>
  <si>
    <t>DKL060</t>
  </si>
  <si>
    <t>DKL071</t>
  </si>
  <si>
    <t>DKL090</t>
  </si>
  <si>
    <t>DKL180</t>
  </si>
  <si>
    <t>DKL336</t>
  </si>
  <si>
    <t>DKL337</t>
  </si>
  <si>
    <t>DKL411</t>
  </si>
  <si>
    <t>DKL425</t>
  </si>
  <si>
    <t>DKL426</t>
  </si>
  <si>
    <t>DKL428</t>
  </si>
  <si>
    <t>DKL434</t>
  </si>
  <si>
    <t>DKL436</t>
  </si>
  <si>
    <t>DKL500</t>
  </si>
  <si>
    <t>DKL514</t>
  </si>
  <si>
    <t>DKL515</t>
  </si>
  <si>
    <t>DKL758</t>
  </si>
  <si>
    <t>DKL759</t>
  </si>
  <si>
    <t>DKL760</t>
  </si>
  <si>
    <t>DKM000</t>
  </si>
  <si>
    <t>DKM001</t>
  </si>
  <si>
    <t>DKM004</t>
  </si>
  <si>
    <t>DKM005</t>
  </si>
  <si>
    <t>DKM014</t>
  </si>
  <si>
    <t>DKM015</t>
  </si>
  <si>
    <t>DKM018</t>
  </si>
  <si>
    <t>DKM031</t>
  </si>
  <si>
    <t>DKM032</t>
  </si>
  <si>
    <t>DKM050</t>
  </si>
  <si>
    <t>DKM055</t>
  </si>
  <si>
    <t>DKM060</t>
  </si>
  <si>
    <t>DKM071</t>
  </si>
  <si>
    <t>DKM090</t>
  </si>
  <si>
    <t>DKM180</t>
  </si>
  <si>
    <t>DKM336</t>
  </si>
  <si>
    <t>DKM337</t>
  </si>
  <si>
    <t>DKM411</t>
  </si>
  <si>
    <t>DKM425</t>
  </si>
  <si>
    <t>DKM426</t>
  </si>
  <si>
    <t>DKM428</t>
  </si>
  <si>
    <t>DKM434</t>
  </si>
  <si>
    <t>DKM436</t>
  </si>
  <si>
    <t>DKM500</t>
  </si>
  <si>
    <t>DKM514</t>
  </si>
  <si>
    <t>DKM515</t>
  </si>
  <si>
    <t>DKY000</t>
  </si>
  <si>
    <t>DKY004</t>
  </si>
  <si>
    <t>DKY005</t>
  </si>
  <si>
    <t>DKY006</t>
  </si>
  <si>
    <t>DKY014</t>
  </si>
  <si>
    <t>DKY015</t>
  </si>
  <si>
    <t>DKY018</t>
  </si>
  <si>
    <t>DKY026</t>
  </si>
  <si>
    <t>DKY031</t>
  </si>
  <si>
    <t>DKY032</t>
  </si>
  <si>
    <t>DKY050</t>
  </si>
  <si>
    <t>DKY055</t>
  </si>
  <si>
    <t>DKY060</t>
  </si>
  <si>
    <t>DKY063</t>
  </si>
  <si>
    <t>DKY071</t>
  </si>
  <si>
    <t>DKY090</t>
  </si>
  <si>
    <t>DKY140</t>
  </si>
  <si>
    <t>DKY141</t>
  </si>
  <si>
    <t>DKY180</t>
  </si>
  <si>
    <t>DKY200</t>
  </si>
  <si>
    <t>DKY200R</t>
  </si>
  <si>
    <t>DKY200S</t>
  </si>
  <si>
    <t>DKY218</t>
  </si>
  <si>
    <t>DKY336</t>
  </si>
  <si>
    <t>DKY337</t>
  </si>
  <si>
    <t>DKY411</t>
  </si>
  <si>
    <t>DKY425</t>
  </si>
  <si>
    <t>DKY426</t>
  </si>
  <si>
    <t>DKY428</t>
  </si>
  <si>
    <t>DKY434</t>
  </si>
  <si>
    <t>DKY435</t>
  </si>
  <si>
    <t>DKY436</t>
  </si>
  <si>
    <t>DKY500</t>
  </si>
  <si>
    <t>DKY514</t>
  </si>
  <si>
    <t>DKY515</t>
  </si>
  <si>
    <t>DKY520</t>
  </si>
  <si>
    <t>DKY525</t>
  </si>
  <si>
    <t>DKY527</t>
  </si>
  <si>
    <t>DKY600</t>
  </si>
  <si>
    <t>DKY607</t>
  </si>
  <si>
    <t>DKY608</t>
  </si>
  <si>
    <t>DKY609</t>
  </si>
  <si>
    <t>DKY630</t>
  </si>
  <si>
    <t>DKY632</t>
  </si>
  <si>
    <t>DKY880</t>
  </si>
  <si>
    <t>DKY901</t>
  </si>
  <si>
    <t>DKY903</t>
  </si>
  <si>
    <t>DKY907</t>
  </si>
  <si>
    <t>DKY920</t>
  </si>
  <si>
    <t>DKY928</t>
  </si>
  <si>
    <t>DKY950</t>
  </si>
  <si>
    <t>DMB035</t>
  </si>
  <si>
    <t>DMT080</t>
  </si>
  <si>
    <t>DMT085</t>
  </si>
  <si>
    <t>DMT090</t>
  </si>
  <si>
    <t>DMT091</t>
  </si>
  <si>
    <t>DMT900</t>
  </si>
  <si>
    <t>DPZ200</t>
  </si>
  <si>
    <t>DXH020</t>
  </si>
  <si>
    <t>DXH022</t>
  </si>
  <si>
    <t>DXH101</t>
  </si>
  <si>
    <t>DXH140</t>
  </si>
  <si>
    <t>MKL058</t>
  </si>
  <si>
    <t>MKL059</t>
  </si>
  <si>
    <t>MKL060</t>
  </si>
  <si>
    <t>MKM058</t>
  </si>
  <si>
    <t>MKM059</t>
  </si>
  <si>
    <t>MKM060</t>
  </si>
  <si>
    <t>MKY057</t>
  </si>
  <si>
    <t>MKY058</t>
  </si>
  <si>
    <t>MKY059</t>
  </si>
  <si>
    <t>MKY060</t>
  </si>
  <si>
    <t>MKY101</t>
  </si>
  <si>
    <t>MKY103</t>
  </si>
  <si>
    <t>MTX131</t>
  </si>
  <si>
    <t>RAM206</t>
  </si>
  <si>
    <t>RAM297</t>
  </si>
  <si>
    <t>RFX100</t>
  </si>
  <si>
    <t>RFX600</t>
  </si>
  <si>
    <t>RKL300</t>
  </si>
  <si>
    <t>RKL838</t>
  </si>
  <si>
    <t>RKM300</t>
  </si>
  <si>
    <t>RKM838</t>
  </si>
  <si>
    <t>RKY001</t>
  </si>
  <si>
    <t>RKY002</t>
  </si>
  <si>
    <t>RKY004</t>
  </si>
  <si>
    <t>RKY006</t>
  </si>
  <si>
    <t>RKY009</t>
  </si>
  <si>
    <t>RKY015</t>
  </si>
  <si>
    <t>RKY020</t>
  </si>
  <si>
    <t>RKY024</t>
  </si>
  <si>
    <t>RKY025</t>
  </si>
  <si>
    <t>RKY027</t>
  </si>
  <si>
    <t>RKY029</t>
  </si>
  <si>
    <t>RKY032</t>
  </si>
  <si>
    <t>RKY033</t>
  </si>
  <si>
    <t>RKY035</t>
  </si>
  <si>
    <t>RKY040</t>
  </si>
  <si>
    <t>RKY051</t>
  </si>
  <si>
    <t>RKY052</t>
  </si>
  <si>
    <t>RKY054</t>
  </si>
  <si>
    <t>RKY056</t>
  </si>
  <si>
    <t>RKY075</t>
  </si>
  <si>
    <t>RKY080</t>
  </si>
  <si>
    <t>RKY089</t>
  </si>
  <si>
    <t>RKY100</t>
  </si>
  <si>
    <t>RKY105</t>
  </si>
  <si>
    <t>RKY170</t>
  </si>
  <si>
    <t>RKY300</t>
  </si>
  <si>
    <t>RKY408</t>
  </si>
  <si>
    <t>RKY410</t>
  </si>
  <si>
    <t>RKY411</t>
  </si>
  <si>
    <t>RKY611</t>
  </si>
  <si>
    <t>RKY618</t>
  </si>
  <si>
    <t>RKY640</t>
  </si>
  <si>
    <t>RKY645</t>
  </si>
  <si>
    <t>RKY731</t>
  </si>
  <si>
    <t>RKY738</t>
  </si>
  <si>
    <t>RKY800</t>
  </si>
  <si>
    <t>RKY830</t>
  </si>
  <si>
    <t>RKY836</t>
  </si>
  <si>
    <t>RKY840</t>
  </si>
  <si>
    <t>RKY850</t>
  </si>
  <si>
    <t>RKY860</t>
  </si>
  <si>
    <t>RKY861</t>
  </si>
  <si>
    <t>RKY862</t>
  </si>
  <si>
    <t>RKY880</t>
  </si>
  <si>
    <t>RKY890</t>
  </si>
  <si>
    <t>RKY900</t>
  </si>
  <si>
    <t>RKY901</t>
  </si>
  <si>
    <t>RKY939</t>
  </si>
  <si>
    <t>RLC500</t>
  </si>
  <si>
    <t>RMT090</t>
  </si>
  <si>
    <t>WFX150</t>
  </si>
  <si>
    <t>WKL050</t>
  </si>
  <si>
    <t>WKM050</t>
  </si>
  <si>
    <t>WKY050</t>
  </si>
  <si>
    <t>FEED</t>
  </si>
  <si>
    <t>DKL00040</t>
  </si>
  <si>
    <t>CNTL</t>
  </si>
  <si>
    <t>DKL00501</t>
  </si>
  <si>
    <t>DKL0060A</t>
  </si>
  <si>
    <t>DKL01304</t>
  </si>
  <si>
    <t>DKL01500</t>
  </si>
  <si>
    <t>DKL03100</t>
  </si>
  <si>
    <t>DKL05000</t>
  </si>
  <si>
    <t>DKL0550B</t>
  </si>
  <si>
    <t>DKL06000</t>
  </si>
  <si>
    <t>DKL0740A</t>
  </si>
  <si>
    <t>DKL07500</t>
  </si>
  <si>
    <t>DKL0810A</t>
  </si>
  <si>
    <t>DKL51550</t>
  </si>
  <si>
    <t>DKM00040</t>
  </si>
  <si>
    <t>DKM00501</t>
  </si>
  <si>
    <t>DKM0060A</t>
  </si>
  <si>
    <t>DKM01304</t>
  </si>
  <si>
    <t>DKM01500</t>
  </si>
  <si>
    <t>DKM03100</t>
  </si>
  <si>
    <t>DKM05000</t>
  </si>
  <si>
    <t>DKM0550B</t>
  </si>
  <si>
    <t>DKM06000</t>
  </si>
  <si>
    <t>DKM0740A</t>
  </si>
  <si>
    <t>DKM07500</t>
  </si>
  <si>
    <t>DKM0810A</t>
  </si>
  <si>
    <t>DKM51550</t>
  </si>
  <si>
    <t>DKY00040</t>
  </si>
  <si>
    <t>DKY00501</t>
  </si>
  <si>
    <t>DKY0060A</t>
  </si>
  <si>
    <t>DKY01304</t>
  </si>
  <si>
    <t>DKY01500</t>
  </si>
  <si>
    <t>DKY03100</t>
  </si>
  <si>
    <t>DKY05000</t>
  </si>
  <si>
    <t>DKY0550B</t>
  </si>
  <si>
    <t>DKY06000</t>
  </si>
  <si>
    <t>DKY0740A</t>
  </si>
  <si>
    <t>DKY07500</t>
  </si>
  <si>
    <t>DKY0810A</t>
  </si>
  <si>
    <t>DKY20000</t>
  </si>
  <si>
    <t>DKY51550</t>
  </si>
  <si>
    <t>MKL05900</t>
  </si>
  <si>
    <t>MKM05900</t>
  </si>
  <si>
    <t>MKY05900</t>
  </si>
  <si>
    <t>RKY00240</t>
  </si>
  <si>
    <t>RKY01500</t>
  </si>
  <si>
    <t>RKY0150A</t>
  </si>
  <si>
    <t>RKY02400</t>
  </si>
  <si>
    <t>RKY03200</t>
  </si>
  <si>
    <t>RKY0320A</t>
  </si>
  <si>
    <t>RKY03300</t>
  </si>
  <si>
    <t>RKY0330A</t>
  </si>
  <si>
    <t>RKY05100</t>
  </si>
  <si>
    <t>RKY0510A</t>
  </si>
  <si>
    <t>RKY05200</t>
  </si>
  <si>
    <t>RKY0540A</t>
  </si>
  <si>
    <t>RKY0560A</t>
  </si>
  <si>
    <t>RKY8900A</t>
  </si>
  <si>
    <t>WKL05000</t>
  </si>
  <si>
    <t>WKM05000</t>
  </si>
  <si>
    <t>WKY05000</t>
  </si>
  <si>
    <t>ACUSTA</t>
  </si>
  <si>
    <t>Online</t>
  </si>
  <si>
    <t>ADJUST</t>
  </si>
  <si>
    <t>ADVP</t>
  </si>
  <si>
    <t>AM790XB</t>
  </si>
  <si>
    <t>AM795XB</t>
  </si>
  <si>
    <t>AMSGSETC</t>
  </si>
  <si>
    <t>ARCANC</t>
  </si>
  <si>
    <t>ARCV</t>
  </si>
  <si>
    <t>ARKEYS</t>
  </si>
  <si>
    <t>ARSTOR</t>
  </si>
  <si>
    <t>AUTB</t>
  </si>
  <si>
    <t>AUTHER</t>
  </si>
  <si>
    <t>AUTL</t>
  </si>
  <si>
    <t>AUTLIM</t>
  </si>
  <si>
    <t>AUTM</t>
  </si>
  <si>
    <t>AUTP</t>
  </si>
  <si>
    <t>AUTREC</t>
  </si>
  <si>
    <t>AUXV</t>
  </si>
  <si>
    <t>AVSTAT</t>
  </si>
  <si>
    <t>AW375XL</t>
  </si>
  <si>
    <t>BADL</t>
  </si>
  <si>
    <t>BARB</t>
  </si>
  <si>
    <t>BBHGET</t>
  </si>
  <si>
    <t>BBHON</t>
  </si>
  <si>
    <t>BCOM</t>
  </si>
  <si>
    <t>BCS</t>
  </si>
  <si>
    <t>BCSREL</t>
  </si>
  <si>
    <t>BCSSTA</t>
  </si>
  <si>
    <t>BFIL</t>
  </si>
  <si>
    <t>BFUN</t>
  </si>
  <si>
    <t>BINF</t>
  </si>
  <si>
    <t>BINI</t>
  </si>
  <si>
    <t>BKEX</t>
  </si>
  <si>
    <t>BKIN</t>
  </si>
  <si>
    <t>BOUT</t>
  </si>
  <si>
    <t>BPRN</t>
  </si>
  <si>
    <t>BSPT</t>
  </si>
  <si>
    <t>BSYS</t>
  </si>
  <si>
    <t>BUSY</t>
  </si>
  <si>
    <t>CAAPPR</t>
  </si>
  <si>
    <t>CACOPY</t>
  </si>
  <si>
    <t>CADISP</t>
  </si>
  <si>
    <t>CANMSG</t>
  </si>
  <si>
    <t>CAPDES</t>
  </si>
  <si>
    <t>CAREPR</t>
  </si>
  <si>
    <t>CARL</t>
  </si>
  <si>
    <t>CASSUM</t>
  </si>
  <si>
    <t>CASTAT</t>
  </si>
  <si>
    <t>CATEST</t>
  </si>
  <si>
    <t>CERX</t>
  </si>
  <si>
    <t>CISS</t>
  </si>
  <si>
    <t>CKDATE</t>
  </si>
  <si>
    <t>CLOL</t>
  </si>
  <si>
    <t>CMIP</t>
  </si>
  <si>
    <t>COLD1</t>
  </si>
  <si>
    <t>CRLOOK1</t>
  </si>
  <si>
    <t>CY515XB</t>
  </si>
  <si>
    <t>DAIN</t>
  </si>
  <si>
    <t>DASR</t>
  </si>
  <si>
    <t>DBAUTX</t>
  </si>
  <si>
    <t>DBAUTY</t>
  </si>
  <si>
    <t>DCHP</t>
  </si>
  <si>
    <t>DCNT</t>
  </si>
  <si>
    <t>DEIN</t>
  </si>
  <si>
    <t>DELEXP</t>
  </si>
  <si>
    <t>DELPOC</t>
  </si>
  <si>
    <t>DETAIL</t>
  </si>
  <si>
    <t>DIP</t>
  </si>
  <si>
    <t>DLAYER</t>
  </si>
  <si>
    <t>DLCARR</t>
  </si>
  <si>
    <t>DLPAYS</t>
  </si>
  <si>
    <t>DLREGI</t>
  </si>
  <si>
    <t>DLSORT</t>
  </si>
  <si>
    <t>DLXORE</t>
  </si>
  <si>
    <t>DOUT</t>
  </si>
  <si>
    <t>DPPO</t>
  </si>
  <si>
    <t>DRDO</t>
  </si>
  <si>
    <t>DREL</t>
  </si>
  <si>
    <t>DSACCT</t>
  </si>
  <si>
    <t>DSALOG</t>
  </si>
  <si>
    <t>DSBLXS</t>
  </si>
  <si>
    <t>DSCARR</t>
  </si>
  <si>
    <t>DSEC</t>
  </si>
  <si>
    <t>DSERRS</t>
  </si>
  <si>
    <t>DSEXPS</t>
  </si>
  <si>
    <t>DSLINI</t>
  </si>
  <si>
    <t>DSLINS</t>
  </si>
  <si>
    <t>DSLOG2</t>
  </si>
  <si>
    <t>DSLOGG</t>
  </si>
  <si>
    <t>DSMESS</t>
  </si>
  <si>
    <t>DSMICY</t>
  </si>
  <si>
    <t>DSMLOG</t>
  </si>
  <si>
    <t>DSMSGS</t>
  </si>
  <si>
    <t>DSPAYS</t>
  </si>
  <si>
    <t>DSPBAN</t>
  </si>
  <si>
    <t>DSPHON</t>
  </si>
  <si>
    <t>DSRECS</t>
  </si>
  <si>
    <t>DSREGI</t>
  </si>
  <si>
    <t>DSSLOG</t>
  </si>
  <si>
    <t>DSSUMM</t>
  </si>
  <si>
    <t>DSUSER</t>
  </si>
  <si>
    <t>DSXLOG</t>
  </si>
  <si>
    <t>DTEX</t>
  </si>
  <si>
    <t>DUTI</t>
  </si>
  <si>
    <t>EBOS</t>
  </si>
  <si>
    <t>EENTRY</t>
  </si>
  <si>
    <t>ENDDAY</t>
  </si>
  <si>
    <t>ENQ</t>
  </si>
  <si>
    <t>EREPAI</t>
  </si>
  <si>
    <t>ERRL</t>
  </si>
  <si>
    <t>EVENTS</t>
  </si>
  <si>
    <t>EXAUTX</t>
  </si>
  <si>
    <t>F2DISP</t>
  </si>
  <si>
    <t>F2SCRN</t>
  </si>
  <si>
    <t>FANDEX</t>
  </si>
  <si>
    <t>FBSCRN</t>
  </si>
  <si>
    <t>FEDISP</t>
  </si>
  <si>
    <t>FEDSET</t>
  </si>
  <si>
    <t>FEIN</t>
  </si>
  <si>
    <t>FELOAD</t>
  </si>
  <si>
    <t>FENQ</t>
  </si>
  <si>
    <t>FFPL</t>
  </si>
  <si>
    <t>FINDAU</t>
  </si>
  <si>
    <t>FINO</t>
  </si>
  <si>
    <t>FIP</t>
  </si>
  <si>
    <t>FMIP</t>
  </si>
  <si>
    <t>FORMSG</t>
  </si>
  <si>
    <t>FORKAY</t>
  </si>
  <si>
    <t>FRBC</t>
  </si>
  <si>
    <t>FRBL</t>
  </si>
  <si>
    <t>FRDISP</t>
  </si>
  <si>
    <t>FRETRN</t>
  </si>
  <si>
    <t>FRRN</t>
  </si>
  <si>
    <t>FX088XB</t>
  </si>
  <si>
    <t>FX132XB</t>
  </si>
  <si>
    <t>FX830XB</t>
  </si>
  <si>
    <t>FX831XB</t>
  </si>
  <si>
    <t>FX832XB</t>
  </si>
  <si>
    <t>GENSWF</t>
  </si>
  <si>
    <t>GENT</t>
  </si>
  <si>
    <t>GSWM</t>
  </si>
  <si>
    <t>GXFR</t>
  </si>
  <si>
    <t>HISL</t>
  </si>
  <si>
    <t>HISTOR</t>
  </si>
  <si>
    <t>HOLDON</t>
  </si>
  <si>
    <t>HONCAR</t>
  </si>
  <si>
    <t>HOSH</t>
  </si>
  <si>
    <t>IRMA</t>
  </si>
  <si>
    <t>ISAUTX</t>
  </si>
  <si>
    <t>JIMR</t>
  </si>
  <si>
    <t>JOHN</t>
  </si>
  <si>
    <t>KCSSTRT</t>
  </si>
  <si>
    <t>KL401XL</t>
  </si>
  <si>
    <t>KM401XL</t>
  </si>
  <si>
    <t>KY001XL</t>
  </si>
  <si>
    <t>KY002XL</t>
  </si>
  <si>
    <t>KY006XB</t>
  </si>
  <si>
    <t>KY007XL</t>
  </si>
  <si>
    <t>KY008XL</t>
  </si>
  <si>
    <t>KY009XL</t>
  </si>
  <si>
    <t>KY010XL</t>
  </si>
  <si>
    <t>KY011XL</t>
  </si>
  <si>
    <t>KY012XL</t>
  </si>
  <si>
    <t>KY013XL</t>
  </si>
  <si>
    <t>KY014XL</t>
  </si>
  <si>
    <t>KY016XL</t>
  </si>
  <si>
    <t>KY017XL</t>
  </si>
  <si>
    <t>KY018XL</t>
  </si>
  <si>
    <t>KY021XL</t>
  </si>
  <si>
    <t>KY022XL</t>
  </si>
  <si>
    <t>KY023XL</t>
  </si>
  <si>
    <t>KY024XL</t>
  </si>
  <si>
    <t>KY025XL</t>
  </si>
  <si>
    <t>KY032XL</t>
  </si>
  <si>
    <t>KY033XL</t>
  </si>
  <si>
    <t>KY035XL</t>
  </si>
  <si>
    <t>KY050XL</t>
  </si>
  <si>
    <t>KY051XL</t>
  </si>
  <si>
    <t>KY057XL</t>
  </si>
  <si>
    <t>KY070XL</t>
  </si>
  <si>
    <t>KY080XL</t>
  </si>
  <si>
    <t>KY150DR</t>
  </si>
  <si>
    <t>KY150XL</t>
  </si>
  <si>
    <t>KY160DR</t>
  </si>
  <si>
    <t>KY160XL</t>
  </si>
  <si>
    <t>KY161XB</t>
  </si>
  <si>
    <t>KY163XB</t>
  </si>
  <si>
    <t>KY195XL</t>
  </si>
  <si>
    <t>KY196XL</t>
  </si>
  <si>
    <t>KY197XL</t>
  </si>
  <si>
    <t>KY221XB</t>
  </si>
  <si>
    <t>KY275XL</t>
  </si>
  <si>
    <t>KY300XL</t>
  </si>
  <si>
    <t>KY320XL</t>
  </si>
  <si>
    <t>KY340XL</t>
  </si>
  <si>
    <t>KY400XL</t>
  </si>
  <si>
    <t>KY401XL</t>
  </si>
  <si>
    <t>KY410XL</t>
  </si>
  <si>
    <t>KY411XL</t>
  </si>
  <si>
    <t>KY420XL</t>
  </si>
  <si>
    <t>KY660XL</t>
  </si>
  <si>
    <t>KY661XL</t>
  </si>
  <si>
    <t>LB002XB</t>
  </si>
  <si>
    <t>LB003XB</t>
  </si>
  <si>
    <t>LCON</t>
  </si>
  <si>
    <t>LEIN</t>
  </si>
  <si>
    <t>LENQ</t>
  </si>
  <si>
    <t>LINO</t>
  </si>
  <si>
    <t>LINORG</t>
  </si>
  <si>
    <t>LINT</t>
  </si>
  <si>
    <t>LKIN</t>
  </si>
  <si>
    <t>LKSTAT</t>
  </si>
  <si>
    <t>LMACPR</t>
  </si>
  <si>
    <t>LMOD</t>
  </si>
  <si>
    <t>LOOKUP</t>
  </si>
  <si>
    <t>LOUT</t>
  </si>
  <si>
    <t>LPRTBY</t>
  </si>
  <si>
    <t>LREL</t>
  </si>
  <si>
    <t>LREQ</t>
  </si>
  <si>
    <t>M39X</t>
  </si>
  <si>
    <t>MATCHS</t>
  </si>
  <si>
    <t>MATCHX</t>
  </si>
  <si>
    <t>MATMAR</t>
  </si>
  <si>
    <t>MATOFF</t>
  </si>
  <si>
    <t>MAUT</t>
  </si>
  <si>
    <t>MBAD</t>
  </si>
  <si>
    <t>MBSCRN</t>
  </si>
  <si>
    <t>MBUILD</t>
  </si>
  <si>
    <t>MC25</t>
  </si>
  <si>
    <t>MCCH</t>
  </si>
  <si>
    <t>MCTX</t>
  </si>
  <si>
    <t>MCUR</t>
  </si>
  <si>
    <t>MCUS</t>
  </si>
  <si>
    <t>MDDA</t>
  </si>
  <si>
    <t>MDEP</t>
  </si>
  <si>
    <t>MENTRY</t>
  </si>
  <si>
    <t>MESL</t>
  </si>
  <si>
    <t>MICOPY</t>
  </si>
  <si>
    <t>MKPA</t>
  </si>
  <si>
    <t>MLIN</t>
  </si>
  <si>
    <t>MLOL</t>
  </si>
  <si>
    <t>MONYIN</t>
  </si>
  <si>
    <t>MPBA</t>
  </si>
  <si>
    <t>MSAD</t>
  </si>
  <si>
    <t>MSAU</t>
  </si>
  <si>
    <t>MSCBLD</t>
  </si>
  <si>
    <t>MSDISP</t>
  </si>
  <si>
    <t>MSDN</t>
  </si>
  <si>
    <t>MSEC</t>
  </si>
  <si>
    <t>MSELEC</t>
  </si>
  <si>
    <t>MSOP</t>
  </si>
  <si>
    <t>MT090XL</t>
  </si>
  <si>
    <t>MT091XL</t>
  </si>
  <si>
    <t>MT093XL</t>
  </si>
  <si>
    <t>MT098XL</t>
  </si>
  <si>
    <t>MT100XL</t>
  </si>
  <si>
    <t>MT101XL</t>
  </si>
  <si>
    <t>MT490XL</t>
  </si>
  <si>
    <t>MTID</t>
  </si>
  <si>
    <t>MTOC</t>
  </si>
  <si>
    <t>MTST</t>
  </si>
  <si>
    <t>MUNBLD</t>
  </si>
  <si>
    <t>MUPBLD</t>
  </si>
  <si>
    <t>MUSED</t>
  </si>
  <si>
    <t>MUSN</t>
  </si>
  <si>
    <t>MXFR</t>
  </si>
  <si>
    <t>MYNCHK</t>
  </si>
  <si>
    <t>NOEL</t>
  </si>
  <si>
    <t>NYCH</t>
  </si>
  <si>
    <t>OBSCRN</t>
  </si>
  <si>
    <t>OBUILD</t>
  </si>
  <si>
    <t>OENTRY</t>
  </si>
  <si>
    <t>OFAN</t>
  </si>
  <si>
    <t>OFAX</t>
  </si>
  <si>
    <t>ORDCHK</t>
  </si>
  <si>
    <t>ORDISP</t>
  </si>
  <si>
    <t>ORDL</t>
  </si>
  <si>
    <t>OREPAI</t>
  </si>
  <si>
    <t>ORINLI</t>
  </si>
  <si>
    <t>OSAUTX</t>
  </si>
  <si>
    <t>OVERIF</t>
  </si>
  <si>
    <t>PAAUTX</t>
  </si>
  <si>
    <t>PADISET</t>
  </si>
  <si>
    <t>PADISP</t>
  </si>
  <si>
    <t>PARCSET</t>
  </si>
  <si>
    <t>PASTAT</t>
  </si>
  <si>
    <t>PAUTHR</t>
  </si>
  <si>
    <t>PAYTOC</t>
  </si>
  <si>
    <t>PAYTOF</t>
  </si>
  <si>
    <t>PAYTOS</t>
  </si>
  <si>
    <t>PBAL</t>
  </si>
  <si>
    <t>PBILSET</t>
  </si>
  <si>
    <t>PBKESET</t>
  </si>
  <si>
    <t>PBSCRN</t>
  </si>
  <si>
    <t>PBUILD</t>
  </si>
  <si>
    <t>PDPBSET</t>
  </si>
  <si>
    <t>PEBASET</t>
  </si>
  <si>
    <t>PEBUSET</t>
  </si>
  <si>
    <t>PECKSET</t>
  </si>
  <si>
    <t>PEEXSET</t>
  </si>
  <si>
    <t>PEFUSET</t>
  </si>
  <si>
    <t>PENDIT</t>
  </si>
  <si>
    <t>PENTRY</t>
  </si>
  <si>
    <t>PEORSET</t>
  </si>
  <si>
    <t>PEPASET</t>
  </si>
  <si>
    <t>PERVSET</t>
  </si>
  <si>
    <t>PESUSET</t>
  </si>
  <si>
    <t>PFDISET</t>
  </si>
  <si>
    <t>PFIISET</t>
  </si>
  <si>
    <t>PFRDSET</t>
  </si>
  <si>
    <t>PHOL</t>
  </si>
  <si>
    <t>PKPASET</t>
  </si>
  <si>
    <t>PMDDSET</t>
  </si>
  <si>
    <t>PMDESET</t>
  </si>
  <si>
    <t>PMDISET</t>
  </si>
  <si>
    <t>PMTISET</t>
  </si>
  <si>
    <t>PNCKPAY</t>
  </si>
  <si>
    <t>PNOESET</t>
  </si>
  <si>
    <t>POAACT</t>
  </si>
  <si>
    <t>PODISET</t>
  </si>
  <si>
    <t>PORL</t>
  </si>
  <si>
    <t>PPDISET</t>
  </si>
  <si>
    <t>PREPAI</t>
  </si>
  <si>
    <t>PREPNY</t>
  </si>
  <si>
    <t>PRETRN</t>
  </si>
  <si>
    <t>PRIISET</t>
  </si>
  <si>
    <t>PRIMIE</t>
  </si>
  <si>
    <t>PROJEC</t>
  </si>
  <si>
    <t>PRPDSET</t>
  </si>
  <si>
    <t>PRSTAT</t>
  </si>
  <si>
    <t>PRTORG</t>
  </si>
  <si>
    <t>PSTL</t>
  </si>
  <si>
    <t>PVERIF</t>
  </si>
  <si>
    <t>PZAPSET</t>
  </si>
  <si>
    <t>QCIP</t>
  </si>
  <si>
    <t>QCOP</t>
  </si>
  <si>
    <t>QFIP</t>
  </si>
  <si>
    <t>QFOP</t>
  </si>
  <si>
    <t>QOLA</t>
  </si>
  <si>
    <t>QOLD</t>
  </si>
  <si>
    <t>QOLP</t>
  </si>
  <si>
    <t>QOLQ</t>
  </si>
  <si>
    <t>QROP</t>
  </si>
  <si>
    <t>QSIP</t>
  </si>
  <si>
    <t>QSOP</t>
  </si>
  <si>
    <t>QTIP</t>
  </si>
  <si>
    <t>QTOP</t>
  </si>
  <si>
    <t>QWOP</t>
  </si>
  <si>
    <t>R13L</t>
  </si>
  <si>
    <t>R2DISP</t>
  </si>
  <si>
    <t>R2SCRN</t>
  </si>
  <si>
    <t>RBALS</t>
  </si>
  <si>
    <t>RBSCRN</t>
  </si>
  <si>
    <t>REDISP</t>
  </si>
  <si>
    <t>REFERS</t>
  </si>
  <si>
    <t>REGIST</t>
  </si>
  <si>
    <t>REOFAC</t>
  </si>
  <si>
    <t>RGIL</t>
  </si>
  <si>
    <t>ROLL</t>
  </si>
  <si>
    <t>ROMG</t>
  </si>
  <si>
    <t>ROMSGS</t>
  </si>
  <si>
    <t>ROSTAT</t>
  </si>
  <si>
    <t>ROUTER</t>
  </si>
  <si>
    <t>RPDISP</t>
  </si>
  <si>
    <t>RPDTAM</t>
  </si>
  <si>
    <t>RPPAYM</t>
  </si>
  <si>
    <t>RPSCRN</t>
  </si>
  <si>
    <t>RPTL</t>
  </si>
  <si>
    <t>RPYL</t>
  </si>
  <si>
    <t>RREPAI</t>
  </si>
  <si>
    <t>RTCASH</t>
  </si>
  <si>
    <t>RTSTAU</t>
  </si>
  <si>
    <t>RU13</t>
  </si>
  <si>
    <t>RVERIF</t>
  </si>
  <si>
    <t>SAND</t>
  </si>
  <si>
    <t>SAUL</t>
  </si>
  <si>
    <t>SCBT</t>
  </si>
  <si>
    <t>SCON</t>
  </si>
  <si>
    <t>SCRF</t>
  </si>
  <si>
    <t>SDNLON</t>
  </si>
  <si>
    <t>SECL</t>
  </si>
  <si>
    <t>SEGMNT</t>
  </si>
  <si>
    <t>SELL</t>
  </si>
  <si>
    <t>SETRE</t>
  </si>
  <si>
    <t>SETREL</t>
  </si>
  <si>
    <t>SIGL</t>
  </si>
  <si>
    <t>SINO</t>
  </si>
  <si>
    <t>SINT</t>
  </si>
  <si>
    <t>SIOF</t>
  </si>
  <si>
    <t>SION</t>
  </si>
  <si>
    <t>SIP</t>
  </si>
  <si>
    <t>SIRS</t>
  </si>
  <si>
    <t>SLOL</t>
  </si>
  <si>
    <t>SLSX</t>
  </si>
  <si>
    <t>SM25</t>
  </si>
  <si>
    <t>SMSL</t>
  </si>
  <si>
    <t>SNB795O</t>
  </si>
  <si>
    <t>SNB805O</t>
  </si>
  <si>
    <t>SNB820O</t>
  </si>
  <si>
    <t>SNB822O</t>
  </si>
  <si>
    <t>SNB824O</t>
  </si>
  <si>
    <t>SOFA</t>
  </si>
  <si>
    <t>SOUT</t>
  </si>
  <si>
    <t>SREL</t>
  </si>
  <si>
    <t>SSETTL</t>
  </si>
  <si>
    <t>STAL</t>
  </si>
  <si>
    <t>STEV</t>
  </si>
  <si>
    <t>STOREL</t>
  </si>
  <si>
    <t>SUPP</t>
  </si>
  <si>
    <t>SWAPPR</t>
  </si>
  <si>
    <t>SWDISP</t>
  </si>
  <si>
    <t>SWEXPS</t>
  </si>
  <si>
    <t>SWFANE</t>
  </si>
  <si>
    <t>SWIF</t>
  </si>
  <si>
    <t>SWOPCA</t>
  </si>
  <si>
    <t>SWREPR</t>
  </si>
  <si>
    <t>SYNCHK</t>
  </si>
  <si>
    <t>SYNDDA</t>
  </si>
  <si>
    <t>SYNSEC</t>
  </si>
  <si>
    <t>TELEXT</t>
  </si>
  <si>
    <t>TELX</t>
  </si>
  <si>
    <t>TEST</t>
  </si>
  <si>
    <t>TESTKK</t>
  </si>
  <si>
    <t>TESTSET</t>
  </si>
  <si>
    <t>TIMEX</t>
  </si>
  <si>
    <t>TIP</t>
  </si>
  <si>
    <t>TKEY</t>
  </si>
  <si>
    <t>TOACCT</t>
  </si>
  <si>
    <t>TOKDIS</t>
  </si>
  <si>
    <t>TOUT</t>
  </si>
  <si>
    <t>TREL</t>
  </si>
  <si>
    <t>TRYVOA</t>
  </si>
  <si>
    <t>TUTI</t>
  </si>
  <si>
    <t>TX230MB</t>
  </si>
  <si>
    <t>TXIN</t>
  </si>
  <si>
    <t>TXTEST</t>
  </si>
  <si>
    <t>UAKS</t>
  </si>
  <si>
    <t>UNBU</t>
  </si>
  <si>
    <t>UPBL</t>
  </si>
  <si>
    <t>UPDAYB</t>
  </si>
  <si>
    <t>UPXS</t>
  </si>
  <si>
    <t>USTIN</t>
  </si>
  <si>
    <t>USTOUT</t>
  </si>
  <si>
    <t>USXEND</t>
  </si>
  <si>
    <t>USXBKI</t>
  </si>
  <si>
    <t>VALGEN</t>
  </si>
  <si>
    <t>VALPEC</t>
  </si>
  <si>
    <t>VALSWI</t>
  </si>
  <si>
    <t>VALSWO</t>
  </si>
  <si>
    <t>VALTID</t>
  </si>
  <si>
    <t>VDUM</t>
  </si>
  <si>
    <t>VUPD</t>
  </si>
  <si>
    <t>WARC</t>
  </si>
  <si>
    <t>WARM</t>
  </si>
  <si>
    <t>WARP</t>
  </si>
  <si>
    <t>WARQ</t>
  </si>
  <si>
    <t>WARX</t>
  </si>
  <si>
    <t>WHAL</t>
  </si>
  <si>
    <t>WHOAMI</t>
  </si>
  <si>
    <t>WHOMRU</t>
  </si>
  <si>
    <t>WRTMSG</t>
  </si>
  <si>
    <t>XMTFED</t>
  </si>
  <si>
    <t>XSCR</t>
  </si>
  <si>
    <t>XUSL</t>
  </si>
  <si>
    <t>ZAP</t>
  </si>
  <si>
    <t>Schema</t>
  </si>
  <si>
    <t>Load PGM</t>
  </si>
  <si>
    <t>Table Creation</t>
  </si>
  <si>
    <t>DDL Creation</t>
  </si>
  <si>
    <t>Verification PGM</t>
  </si>
  <si>
    <t>Verification CNTL</t>
  </si>
  <si>
    <t>SCH</t>
  </si>
  <si>
    <t>DDL</t>
  </si>
  <si>
    <t>LDPG</t>
  </si>
  <si>
    <t>LDJC</t>
  </si>
  <si>
    <t>LDCN</t>
  </si>
  <si>
    <t>VRPG</t>
  </si>
  <si>
    <t>VRPR</t>
  </si>
  <si>
    <t>VRCN</t>
  </si>
  <si>
    <t>B</t>
  </si>
  <si>
    <t>A</t>
  </si>
  <si>
    <t>C</t>
  </si>
  <si>
    <t>Verification JCL/PROC</t>
  </si>
  <si>
    <t>ACCT  (ACCTREC)</t>
  </si>
  <si>
    <t>ALOG (ALOGREC)</t>
  </si>
  <si>
    <t>CHGKY275</t>
  </si>
  <si>
    <t>CRAMTM</t>
  </si>
  <si>
    <t>CRAMTP</t>
  </si>
  <si>
    <t>CRAMTS</t>
  </si>
  <si>
    <t>CRBCSF</t>
  </si>
  <si>
    <t>CRCAMS</t>
  </si>
  <si>
    <t>CRHIST</t>
  </si>
  <si>
    <t>CRMATX</t>
  </si>
  <si>
    <t>CRRINX</t>
  </si>
  <si>
    <t>CRSLOG</t>
  </si>
  <si>
    <t>CRSORT</t>
  </si>
  <si>
    <t>CRSREC</t>
  </si>
  <si>
    <t>CRXLOG</t>
  </si>
  <si>
    <t>DCM354</t>
  </si>
  <si>
    <t>DCS320</t>
  </si>
  <si>
    <t>DFX325</t>
  </si>
  <si>
    <t>DKL280</t>
  </si>
  <si>
    <t>DKL281</t>
  </si>
  <si>
    <t>DKL440</t>
  </si>
  <si>
    <t>DKY001</t>
  </si>
  <si>
    <t>DKY007</t>
  </si>
  <si>
    <t>DKY008</t>
  </si>
  <si>
    <t>DKY009</t>
  </si>
  <si>
    <t>DKY010</t>
  </si>
  <si>
    <t>DKY011</t>
  </si>
  <si>
    <t>DKY012</t>
  </si>
  <si>
    <t>DKY013</t>
  </si>
  <si>
    <t>DKY016</t>
  </si>
  <si>
    <t>DKY017</t>
  </si>
  <si>
    <t>DKY021</t>
  </si>
  <si>
    <t>DKY036</t>
  </si>
  <si>
    <t>DKY062</t>
  </si>
  <si>
    <t>DKY065</t>
  </si>
  <si>
    <t>DKY066</t>
  </si>
  <si>
    <t>DKY070</t>
  </si>
  <si>
    <t>DKY072</t>
  </si>
  <si>
    <t>DKY075</t>
  </si>
  <si>
    <t>DKY081</t>
  </si>
  <si>
    <t>DKY082</t>
  </si>
  <si>
    <t>DKY084</t>
  </si>
  <si>
    <t>DKY085</t>
  </si>
  <si>
    <t>DKY086</t>
  </si>
  <si>
    <t>DKY087</t>
  </si>
  <si>
    <t>DKY088</t>
  </si>
  <si>
    <t>DKY089</t>
  </si>
  <si>
    <t>DKY091</t>
  </si>
  <si>
    <t>DKY095</t>
  </si>
  <si>
    <t>DKY100</t>
  </si>
  <si>
    <t>DKY110</t>
  </si>
  <si>
    <t>DKY120</t>
  </si>
  <si>
    <t>DKY128</t>
  </si>
  <si>
    <t>DKY130</t>
  </si>
  <si>
    <t>DKY150</t>
  </si>
  <si>
    <t>DKY151</t>
  </si>
  <si>
    <t>DKY152</t>
  </si>
  <si>
    <t>DKY181</t>
  </si>
  <si>
    <t>DKY195</t>
  </si>
  <si>
    <t>DKY21001</t>
  </si>
  <si>
    <t>DKY21002</t>
  </si>
  <si>
    <t>DKY21003</t>
  </si>
  <si>
    <t>DKY21098</t>
  </si>
  <si>
    <t>DKY21099</t>
  </si>
  <si>
    <t>DKY215</t>
  </si>
  <si>
    <t>DKY219</t>
  </si>
  <si>
    <t>DKY220</t>
  </si>
  <si>
    <t>DKY221</t>
  </si>
  <si>
    <t>DKY222</t>
  </si>
  <si>
    <t>DKY223</t>
  </si>
  <si>
    <t>DKY225</t>
  </si>
  <si>
    <t>DKY226</t>
  </si>
  <si>
    <t>DKY227</t>
  </si>
  <si>
    <t>DKY228</t>
  </si>
  <si>
    <t>DKY270</t>
  </si>
  <si>
    <t>DKY275</t>
  </si>
  <si>
    <t>DKY276</t>
  </si>
  <si>
    <t>DKY277</t>
  </si>
  <si>
    <t>DKY278</t>
  </si>
  <si>
    <t>DKY280</t>
  </si>
  <si>
    <t>DKY281</t>
  </si>
  <si>
    <t>DKY282</t>
  </si>
  <si>
    <t>DKY310</t>
  </si>
  <si>
    <t>DKY318</t>
  </si>
  <si>
    <t>DKY319</t>
  </si>
  <si>
    <t>DKY320</t>
  </si>
  <si>
    <t>DKY321</t>
  </si>
  <si>
    <t>DKY322</t>
  </si>
  <si>
    <t>DKY324</t>
  </si>
  <si>
    <t>DKY325</t>
  </si>
  <si>
    <t>DKY326</t>
  </si>
  <si>
    <t>DKY327</t>
  </si>
  <si>
    <t>DKY328</t>
  </si>
  <si>
    <t>DKY329</t>
  </si>
  <si>
    <t>DKY330</t>
  </si>
  <si>
    <t>DKY331</t>
  </si>
  <si>
    <t>DKY332</t>
  </si>
  <si>
    <t>DKY335</t>
  </si>
  <si>
    <t>DKY338</t>
  </si>
  <si>
    <t>DKY345</t>
  </si>
  <si>
    <t>DKY350</t>
  </si>
  <si>
    <t>DKY355</t>
  </si>
  <si>
    <t>DKY359</t>
  </si>
  <si>
    <t>DKY360</t>
  </si>
  <si>
    <t>DKY361</t>
  </si>
  <si>
    <t>DKY362</t>
  </si>
  <si>
    <t>DKY363</t>
  </si>
  <si>
    <t>DKY364</t>
  </si>
  <si>
    <t>DKY365</t>
  </si>
  <si>
    <t>DKY366</t>
  </si>
  <si>
    <t>DKY367</t>
  </si>
  <si>
    <t>DKY368</t>
  </si>
  <si>
    <t>DKY369</t>
  </si>
  <si>
    <t>DKY370</t>
  </si>
  <si>
    <t>DKY371</t>
  </si>
  <si>
    <t>DKY372</t>
  </si>
  <si>
    <t>DKY373</t>
  </si>
  <si>
    <t>DKY374</t>
  </si>
  <si>
    <t>DKY375</t>
  </si>
  <si>
    <t>DKY376</t>
  </si>
  <si>
    <t>DKY377</t>
  </si>
  <si>
    <t>DKY378</t>
  </si>
  <si>
    <t>DKY380</t>
  </si>
  <si>
    <t>DKY381</t>
  </si>
  <si>
    <t>DKY382</t>
  </si>
  <si>
    <t>DKY383</t>
  </si>
  <si>
    <t>DKY384</t>
  </si>
  <si>
    <t>DKY390</t>
  </si>
  <si>
    <t>DKY391</t>
  </si>
  <si>
    <t>DKY392</t>
  </si>
  <si>
    <t>DKY393</t>
  </si>
  <si>
    <t>DKY395</t>
  </si>
  <si>
    <t>DKY400</t>
  </si>
  <si>
    <t>DKY404</t>
  </si>
  <si>
    <t>DKY405</t>
  </si>
  <si>
    <t>DKY406</t>
  </si>
  <si>
    <t>DKY407</t>
  </si>
  <si>
    <t>DKY408</t>
  </si>
  <si>
    <t>DKY410</t>
  </si>
  <si>
    <t>DKY420</t>
  </si>
  <si>
    <t>DKY421</t>
  </si>
  <si>
    <t>DKY427</t>
  </si>
  <si>
    <t>DKY430</t>
  </si>
  <si>
    <t>DKY431</t>
  </si>
  <si>
    <t>DKY437</t>
  </si>
  <si>
    <t>DKY438</t>
  </si>
  <si>
    <t>DKY439</t>
  </si>
  <si>
    <t>DKY440</t>
  </si>
  <si>
    <t>DKY451</t>
  </si>
  <si>
    <t>DKY452</t>
  </si>
  <si>
    <t>DKY453</t>
  </si>
  <si>
    <t>DKY454</t>
  </si>
  <si>
    <t>DKY455</t>
  </si>
  <si>
    <t>DKY456</t>
  </si>
  <si>
    <t>DKY460</t>
  </si>
  <si>
    <t>DKY461</t>
  </si>
  <si>
    <t>DKY465</t>
  </si>
  <si>
    <t>DKY470</t>
  </si>
  <si>
    <t>DKY471</t>
  </si>
  <si>
    <t>DKY472</t>
  </si>
  <si>
    <t>DKY473</t>
  </si>
  <si>
    <t>DKY474</t>
  </si>
  <si>
    <t>DKY475</t>
  </si>
  <si>
    <t>DKY476</t>
  </si>
  <si>
    <t>DKY477</t>
  </si>
  <si>
    <t>DKY478</t>
  </si>
  <si>
    <t>DKY479</t>
  </si>
  <si>
    <t>DKY480</t>
  </si>
  <si>
    <t>DKY501</t>
  </si>
  <si>
    <t>DKY502</t>
  </si>
  <si>
    <t>DKY503</t>
  </si>
  <si>
    <t>DKY504</t>
  </si>
  <si>
    <t>DKY510</t>
  </si>
  <si>
    <t>DKY511</t>
  </si>
  <si>
    <t>DKY512</t>
  </si>
  <si>
    <t>DKY516</t>
  </si>
  <si>
    <t>DKY521</t>
  </si>
  <si>
    <t>DKY523</t>
  </si>
  <si>
    <t>DKY524</t>
  </si>
  <si>
    <t>DKY526</t>
  </si>
  <si>
    <t>DKY551</t>
  </si>
  <si>
    <t>DKY552</t>
  </si>
  <si>
    <t>DKY553</t>
  </si>
  <si>
    <t>DKY554</t>
  </si>
  <si>
    <t>DKY558</t>
  </si>
  <si>
    <t>DKY601</t>
  </si>
  <si>
    <t>DKY603</t>
  </si>
  <si>
    <t>DKY606</t>
  </si>
  <si>
    <t>DKY631</t>
  </si>
  <si>
    <t>DKY633</t>
  </si>
  <si>
    <t>DKY659</t>
  </si>
  <si>
    <t>DKY660</t>
  </si>
  <si>
    <t>DKY680</t>
  </si>
  <si>
    <t>DKY681</t>
  </si>
  <si>
    <t>DKY700</t>
  </si>
  <si>
    <t>DKY705</t>
  </si>
  <si>
    <t>DKY710</t>
  </si>
  <si>
    <t>DKY711</t>
  </si>
  <si>
    <t>DKY715</t>
  </si>
  <si>
    <t>DKY720</t>
  </si>
  <si>
    <t>DKY721</t>
  </si>
  <si>
    <t>DKY722</t>
  </si>
  <si>
    <t>DKY723</t>
  </si>
  <si>
    <t>DKY724</t>
  </si>
  <si>
    <t>DKY725</t>
  </si>
  <si>
    <t>DKY726</t>
  </si>
  <si>
    <t>DKY727</t>
  </si>
  <si>
    <t>DKY728</t>
  </si>
  <si>
    <t>DKY730</t>
  </si>
  <si>
    <t>DKY750</t>
  </si>
  <si>
    <t>DKY800</t>
  </si>
  <si>
    <t>DKY801</t>
  </si>
  <si>
    <t>DKY905</t>
  </si>
  <si>
    <t>DKY908</t>
  </si>
  <si>
    <t>DKY909</t>
  </si>
  <si>
    <t>DKY913</t>
  </si>
  <si>
    <t>DKY921</t>
  </si>
  <si>
    <t>DKY922</t>
  </si>
  <si>
    <t>DKY923</t>
  </si>
  <si>
    <t>DKY924</t>
  </si>
  <si>
    <t>DKY926</t>
  </si>
  <si>
    <t>DKY929</t>
  </si>
  <si>
    <t>DKY951</t>
  </si>
  <si>
    <t>DKY952</t>
  </si>
  <si>
    <t>DKY991</t>
  </si>
  <si>
    <t>DKY992</t>
  </si>
  <si>
    <t>DKY994</t>
  </si>
  <si>
    <t>DKY996</t>
  </si>
  <si>
    <t>DMT095</t>
  </si>
  <si>
    <t>DMT098</t>
  </si>
  <si>
    <t>DMT099</t>
  </si>
  <si>
    <t>DMT100</t>
  </si>
  <si>
    <t>DMT101</t>
  </si>
  <si>
    <t>DMT103</t>
  </si>
  <si>
    <t>DMT910</t>
  </si>
  <si>
    <t>DMT911</t>
  </si>
  <si>
    <t>DMT920</t>
  </si>
  <si>
    <t>DMT930</t>
  </si>
  <si>
    <t>DMT940</t>
  </si>
  <si>
    <t>DXH025</t>
  </si>
  <si>
    <t>DXH035</t>
  </si>
  <si>
    <t>DXH045</t>
  </si>
  <si>
    <t>DXH055</t>
  </si>
  <si>
    <t>DXH075</t>
  </si>
  <si>
    <t>DXH145</t>
  </si>
  <si>
    <t>DXH907</t>
  </si>
  <si>
    <t>FXSDNL</t>
  </si>
  <si>
    <t>KY162XB</t>
  </si>
  <si>
    <t>LDCUST</t>
  </si>
  <si>
    <t>LDSADD</t>
  </si>
  <si>
    <t>MAKPAY</t>
  </si>
  <si>
    <t>MKY061</t>
  </si>
  <si>
    <t>MKY102</t>
  </si>
  <si>
    <t>MKY104</t>
  </si>
  <si>
    <t>MKY108</t>
  </si>
  <si>
    <t>MKY109</t>
  </si>
  <si>
    <t>MKY222</t>
  </si>
  <si>
    <t>MKY223</t>
  </si>
  <si>
    <t>MKY227</t>
  </si>
  <si>
    <t>MKY228</t>
  </si>
  <si>
    <t>MMATCH</t>
  </si>
  <si>
    <t>MTX050</t>
  </si>
  <si>
    <t>MTX100</t>
  </si>
  <si>
    <t>MTX140</t>
  </si>
  <si>
    <t>MTX142</t>
  </si>
  <si>
    <t>MTX150</t>
  </si>
  <si>
    <t>MTX160</t>
  </si>
  <si>
    <t>MTX165</t>
  </si>
  <si>
    <t>MTX166</t>
  </si>
  <si>
    <t>MTX168</t>
  </si>
  <si>
    <t>MTX170</t>
  </si>
  <si>
    <t>MTX180</t>
  </si>
  <si>
    <t>MTX181</t>
  </si>
  <si>
    <t>MTX200</t>
  </si>
  <si>
    <t>MTX210</t>
  </si>
  <si>
    <t>MTX220</t>
  </si>
  <si>
    <t>MTX230</t>
  </si>
  <si>
    <t>MTX240</t>
  </si>
  <si>
    <t>MTX250</t>
  </si>
  <si>
    <t>MTX290</t>
  </si>
  <si>
    <t>MTX400</t>
  </si>
  <si>
    <t>MTX402</t>
  </si>
  <si>
    <t>MTX403</t>
  </si>
  <si>
    <t>MTX404</t>
  </si>
  <si>
    <t>MTX405</t>
  </si>
  <si>
    <t>MTX406</t>
  </si>
  <si>
    <t>MTX407</t>
  </si>
  <si>
    <t>MTX408</t>
  </si>
  <si>
    <t>MTX409</t>
  </si>
  <si>
    <t>MTX410</t>
  </si>
  <si>
    <t>MTX420</t>
  </si>
  <si>
    <t>MTX425</t>
  </si>
  <si>
    <t>MTX428</t>
  </si>
  <si>
    <t>MTX430</t>
  </si>
  <si>
    <t>MTX450</t>
  </si>
  <si>
    <t>MTX455</t>
  </si>
  <si>
    <t>MTX500</t>
  </si>
  <si>
    <t>MTX510</t>
  </si>
  <si>
    <t>MTX570</t>
  </si>
  <si>
    <t>MTX600</t>
  </si>
  <si>
    <t>MTX601</t>
  </si>
  <si>
    <t>MTX605</t>
  </si>
  <si>
    <t>MTX607</t>
  </si>
  <si>
    <t>MTX610</t>
  </si>
  <si>
    <t>MTX611</t>
  </si>
  <si>
    <t>NOSHOL</t>
  </si>
  <si>
    <t>RKY021</t>
  </si>
  <si>
    <t>RKY022</t>
  </si>
  <si>
    <t>RKY026</t>
  </si>
  <si>
    <t>RKY028</t>
  </si>
  <si>
    <t>RKY036</t>
  </si>
  <si>
    <t>RKY041</t>
  </si>
  <si>
    <t>RKY043</t>
  </si>
  <si>
    <t>RKY057</t>
  </si>
  <si>
    <t>RKY076</t>
  </si>
  <si>
    <t>RKY077</t>
  </si>
  <si>
    <t>RKY078</t>
  </si>
  <si>
    <t>RKY081</t>
  </si>
  <si>
    <t>RKY085</t>
  </si>
  <si>
    <t>RKY098</t>
  </si>
  <si>
    <t>RKY099</t>
  </si>
  <si>
    <t>RKY103</t>
  </si>
  <si>
    <t>RKY104</t>
  </si>
  <si>
    <t>RKY311</t>
  </si>
  <si>
    <t>RKY422</t>
  </si>
  <si>
    <t>RKY528</t>
  </si>
  <si>
    <t>RKY610</t>
  </si>
  <si>
    <t>RKY612</t>
  </si>
  <si>
    <t>RKY613</t>
  </si>
  <si>
    <t>RKY617</t>
  </si>
  <si>
    <t>RKY619</t>
  </si>
  <si>
    <t>RKY620</t>
  </si>
  <si>
    <t>RKY650</t>
  </si>
  <si>
    <t>RKY727</t>
  </si>
  <si>
    <t>RKY730</t>
  </si>
  <si>
    <t>RKY732</t>
  </si>
  <si>
    <t>RKY733</t>
  </si>
  <si>
    <t>RKY737</t>
  </si>
  <si>
    <t>RKY739</t>
  </si>
  <si>
    <t>RKY740</t>
  </si>
  <si>
    <t>RKY805</t>
  </si>
  <si>
    <t>RKY820</t>
  </si>
  <si>
    <t>RKY834</t>
  </si>
  <si>
    <t>RKY835</t>
  </si>
  <si>
    <t>RKY837</t>
  </si>
  <si>
    <t>RKY838</t>
  </si>
  <si>
    <t>RKY839</t>
  </si>
  <si>
    <t>RKY848</t>
  </si>
  <si>
    <t>RKY849</t>
  </si>
  <si>
    <t>RKY851</t>
  </si>
  <si>
    <t>RKY853</t>
  </si>
  <si>
    <t>RKY855</t>
  </si>
  <si>
    <t>RKY859</t>
  </si>
  <si>
    <t>RKY863</t>
  </si>
  <si>
    <t>RKY881</t>
  </si>
  <si>
    <t>RKY883</t>
  </si>
  <si>
    <t>RKY884</t>
  </si>
  <si>
    <t>RKY885</t>
  </si>
  <si>
    <t>RKY886</t>
  </si>
  <si>
    <t>RKY918N</t>
  </si>
  <si>
    <t>RKYFSOFT</t>
  </si>
  <si>
    <t>RLC501</t>
  </si>
  <si>
    <t>RLC502</t>
  </si>
  <si>
    <t>RTX131</t>
  </si>
  <si>
    <t>STATS</t>
  </si>
  <si>
    <t>Batch PGM</t>
  </si>
  <si>
    <t>Y</t>
  </si>
  <si>
    <t>D</t>
  </si>
  <si>
    <t>1 - 50</t>
  </si>
  <si>
    <t>51 - 100</t>
  </si>
  <si>
    <t>101 - 200</t>
  </si>
  <si>
    <t xml:space="preserve">200 - </t>
  </si>
  <si>
    <t>Online PGM</t>
  </si>
  <si>
    <t># Operation</t>
  </si>
  <si>
    <t>Analysis</t>
  </si>
  <si>
    <t>Coding</t>
  </si>
  <si>
    <t>Testing</t>
  </si>
  <si>
    <t>Review</t>
  </si>
  <si>
    <t>Line of Code</t>
  </si>
  <si>
    <t>No of Operations</t>
  </si>
  <si>
    <t>Read</t>
  </si>
  <si>
    <t>Write</t>
  </si>
  <si>
    <t>Re-write</t>
  </si>
  <si>
    <t>Delete</t>
  </si>
  <si>
    <t>Run Stat</t>
  </si>
  <si>
    <t>CRTIDS</t>
  </si>
  <si>
    <t>FYORDS</t>
  </si>
  <si>
    <t>ACCLST</t>
  </si>
  <si>
    <t>ACURSET</t>
  </si>
  <si>
    <t>ADD14H</t>
  </si>
  <si>
    <t>ADLQSET</t>
  </si>
  <si>
    <t>AKCASET</t>
  </si>
  <si>
    <t>ALINSET</t>
  </si>
  <si>
    <t>ALOL</t>
  </si>
  <si>
    <t>AMSGSET</t>
  </si>
  <si>
    <t>ARCHI</t>
  </si>
  <si>
    <t>ARCHII</t>
  </si>
  <si>
    <t>AS2EBC</t>
  </si>
  <si>
    <t>AUTBIT</t>
  </si>
  <si>
    <t>AUTBSU</t>
  </si>
  <si>
    <t>AUTHEN</t>
  </si>
  <si>
    <t>AUTMEN</t>
  </si>
  <si>
    <t>BANKLINE</t>
  </si>
  <si>
    <t>BASE64</t>
  </si>
  <si>
    <t>BBHSPIPG</t>
  </si>
  <si>
    <t>BBHSPLNK</t>
  </si>
  <si>
    <t>BBHSPRPG</t>
  </si>
  <si>
    <t>BBHSPSPG</t>
  </si>
  <si>
    <t>BCSX</t>
  </si>
  <si>
    <t>BGSWM</t>
  </si>
  <si>
    <t>BGXFR</t>
  </si>
  <si>
    <t>BMXFR</t>
  </si>
  <si>
    <t>BSPTSET</t>
  </si>
  <si>
    <t>BUFTRN</t>
  </si>
  <si>
    <t>B2CHAR</t>
  </si>
  <si>
    <t>CAAUTH</t>
  </si>
  <si>
    <t>CBDATE</t>
  </si>
  <si>
    <t>CBSCRN</t>
  </si>
  <si>
    <t>CBUILD</t>
  </si>
  <si>
    <t>CENTRY</t>
  </si>
  <si>
    <t>CHAR</t>
  </si>
  <si>
    <t>CHECKSUM</t>
  </si>
  <si>
    <t>CHIIARCH</t>
  </si>
  <si>
    <t>CHIIFUTS</t>
  </si>
  <si>
    <t>CHPTRAN</t>
  </si>
  <si>
    <t>CKAPPR</t>
  </si>
  <si>
    <t>CKCHAR</t>
  </si>
  <si>
    <t>CKCHARZ</t>
  </si>
  <si>
    <t>CKDISP</t>
  </si>
  <si>
    <t>CLRTOC</t>
  </si>
  <si>
    <t>COLA</t>
  </si>
  <si>
    <t>COLD</t>
  </si>
  <si>
    <t>COLP</t>
  </si>
  <si>
    <t>COMPAYM</t>
  </si>
  <si>
    <t>CPYARCH</t>
  </si>
  <si>
    <t>CRACCT</t>
  </si>
  <si>
    <t>CRALOG</t>
  </si>
  <si>
    <t>CRANSB</t>
  </si>
  <si>
    <t>CRARCH</t>
  </si>
  <si>
    <t>CRARCH2</t>
  </si>
  <si>
    <t>CRAUTX</t>
  </si>
  <si>
    <t>CRBADD</t>
  </si>
  <si>
    <t>CRBANK</t>
  </si>
  <si>
    <t>CRBCSN</t>
  </si>
  <si>
    <t>CRBTOC</t>
  </si>
  <si>
    <t>CRBUYS</t>
  </si>
  <si>
    <t>CRCARR</t>
  </si>
  <si>
    <t>CRCHKS</t>
  </si>
  <si>
    <t>CRCMIF</t>
  </si>
  <si>
    <t>CRCTOB</t>
  </si>
  <si>
    <t>CRCURY</t>
  </si>
  <si>
    <t>CRDEPT</t>
  </si>
  <si>
    <t>CRDEST</t>
  </si>
  <si>
    <t>CRDSM</t>
  </si>
  <si>
    <t>CRDUPP</t>
  </si>
  <si>
    <t>CRDYNA</t>
  </si>
  <si>
    <t>CREPAI</t>
  </si>
  <si>
    <t>CRERRS</t>
  </si>
  <si>
    <t>CREXPS</t>
  </si>
  <si>
    <t>CRFCHK</t>
  </si>
  <si>
    <t>CRFEDS</t>
  </si>
  <si>
    <t>CRFEXP</t>
  </si>
  <si>
    <t>CRFFED</t>
  </si>
  <si>
    <t>CRFMIF</t>
  </si>
  <si>
    <t>CRFMIS</t>
  </si>
  <si>
    <t>CRFMSG</t>
  </si>
  <si>
    <t>CRFPAY</t>
  </si>
  <si>
    <t>CRFRES</t>
  </si>
  <si>
    <t>CRHOUT</t>
  </si>
  <si>
    <t>CRKMIF</t>
  </si>
  <si>
    <t>CRKMOF</t>
  </si>
  <si>
    <t>CRKPAY</t>
  </si>
  <si>
    <t>CRLMIF</t>
  </si>
  <si>
    <t>CRLOGG</t>
  </si>
  <si>
    <t>CRLOOK</t>
  </si>
  <si>
    <t>CRMESS</t>
  </si>
  <si>
    <t>CRMICY</t>
  </si>
  <si>
    <t>CRMINC</t>
  </si>
  <si>
    <t>CRMISC</t>
  </si>
  <si>
    <t>CRMUSE</t>
  </si>
  <si>
    <t>CRNOTI</t>
  </si>
  <si>
    <t>CRNYCH</t>
  </si>
  <si>
    <t>CRORDS</t>
  </si>
  <si>
    <t>CRPAYS</t>
  </si>
  <si>
    <t>CRRECS</t>
  </si>
  <si>
    <t>CRREGI</t>
  </si>
  <si>
    <t>CRRPAY</t>
  </si>
  <si>
    <t>CRRPTS</t>
  </si>
  <si>
    <t>CRSAUT</t>
  </si>
  <si>
    <t>CRSDNL</t>
  </si>
  <si>
    <t>CRSDSI</t>
  </si>
  <si>
    <t>CRSDSO</t>
  </si>
  <si>
    <t>CRSECU</t>
  </si>
  <si>
    <t>CRSELL</t>
  </si>
  <si>
    <t>CRSIGN</t>
  </si>
  <si>
    <t>CRSKEY</t>
  </si>
  <si>
    <t>CRSMIF</t>
  </si>
  <si>
    <t>CRSMSG</t>
  </si>
  <si>
    <t>CRSTAB</t>
  </si>
  <si>
    <t>CRSTAT</t>
  </si>
  <si>
    <t>CRSWIF</t>
  </si>
  <si>
    <t>CRTELS</t>
  </si>
  <si>
    <t>CRTTAB</t>
  </si>
  <si>
    <t>CRUNCH</t>
  </si>
  <si>
    <t>CRWHAT</t>
  </si>
  <si>
    <t>CRXUST</t>
  </si>
  <si>
    <t>CSTLST</t>
  </si>
  <si>
    <t>CVEBAS</t>
  </si>
  <si>
    <t>C1DISP</t>
  </si>
  <si>
    <t>C2BIN</t>
  </si>
  <si>
    <t>DAVDUM</t>
  </si>
  <si>
    <t>DAVE</t>
  </si>
  <si>
    <t>DDABANK</t>
  </si>
  <si>
    <t>DDAFUTS</t>
  </si>
  <si>
    <t>DDAMEMO</t>
  </si>
  <si>
    <t>DLCHKS</t>
  </si>
  <si>
    <t>DLEXPS</t>
  </si>
  <si>
    <t>DLSO</t>
  </si>
  <si>
    <t>DOALLOC</t>
  </si>
  <si>
    <t>DSCHKS</t>
  </si>
  <si>
    <t>DSCURY</t>
  </si>
  <si>
    <t>DSSAUT</t>
  </si>
  <si>
    <t>D93FOR</t>
  </si>
  <si>
    <t>EBC2AS</t>
  </si>
  <si>
    <t>EBC2ASSW</t>
  </si>
  <si>
    <t>EBSCRN</t>
  </si>
  <si>
    <t>EBUILD</t>
  </si>
  <si>
    <t>ECBCHEK</t>
  </si>
  <si>
    <t>ECBCLR</t>
  </si>
  <si>
    <t>ECBMARK</t>
  </si>
  <si>
    <t>ECBPOST</t>
  </si>
  <si>
    <t>ECBWAIT</t>
  </si>
  <si>
    <t>EDITRAN</t>
  </si>
  <si>
    <t>EXCL</t>
  </si>
  <si>
    <t>EXDISP</t>
  </si>
  <si>
    <t>FAARCH</t>
  </si>
  <si>
    <t>FAKPAY</t>
  </si>
  <si>
    <t>FASIGN</t>
  </si>
  <si>
    <t>FBFUTA</t>
  </si>
  <si>
    <t>FBKPAY</t>
  </si>
  <si>
    <t>FBLD</t>
  </si>
  <si>
    <t>FBSIGN</t>
  </si>
  <si>
    <t>FCBJ</t>
  </si>
  <si>
    <t>FCBP</t>
  </si>
  <si>
    <t>FCBS</t>
  </si>
  <si>
    <t>FCKPAY</t>
  </si>
  <si>
    <t>FCMPRESS</t>
  </si>
  <si>
    <t>FCON</t>
  </si>
  <si>
    <t>FCSIGN</t>
  </si>
  <si>
    <t>FDKPAY</t>
  </si>
  <si>
    <t>FDSIGN</t>
  </si>
  <si>
    <t>FEDCMP</t>
  </si>
  <si>
    <t>FEDFLD</t>
  </si>
  <si>
    <t>FEDGEN</t>
  </si>
  <si>
    <t>FEDORG</t>
  </si>
  <si>
    <t>FEKPAY</t>
  </si>
  <si>
    <t>FELINE</t>
  </si>
  <si>
    <t>FESIGN</t>
  </si>
  <si>
    <t>FFSIGN</t>
  </si>
  <si>
    <t>FIBBH</t>
  </si>
  <si>
    <t>FILE</t>
  </si>
  <si>
    <t>FIMS</t>
  </si>
  <si>
    <t>FINDA4</t>
  </si>
  <si>
    <t>FISOLATE</t>
  </si>
  <si>
    <t>FIST</t>
  </si>
  <si>
    <t>FIXREC</t>
  </si>
  <si>
    <t>FJBBH</t>
  </si>
  <si>
    <t>FKBBH</t>
  </si>
  <si>
    <t>FMENTR</t>
  </si>
  <si>
    <t>FOKPAY</t>
  </si>
  <si>
    <t>FORM</t>
  </si>
  <si>
    <t>FPKPAY</t>
  </si>
  <si>
    <t>FPSTAT</t>
  </si>
  <si>
    <t>FTXL</t>
  </si>
  <si>
    <t>FUND</t>
  </si>
  <si>
    <t>FUSIGN</t>
  </si>
  <si>
    <t>FUTCII</t>
  </si>
  <si>
    <t>FUTSI</t>
  </si>
  <si>
    <t>FUTSII</t>
  </si>
  <si>
    <t>FVSIGN</t>
  </si>
  <si>
    <t>FWRPAY</t>
  </si>
  <si>
    <t>FWSIGN</t>
  </si>
  <si>
    <t>FXACCT</t>
  </si>
  <si>
    <t>FXAMTP</t>
  </si>
  <si>
    <t>FXARCH1</t>
  </si>
  <si>
    <t>FXARCH2</t>
  </si>
  <si>
    <t>FXBADD</t>
  </si>
  <si>
    <t>FXBANK</t>
  </si>
  <si>
    <t>FXBTOC</t>
  </si>
  <si>
    <t>FXCTOB</t>
  </si>
  <si>
    <t>FXCURY</t>
  </si>
  <si>
    <t>FXDEST</t>
  </si>
  <si>
    <t>FXFUTA</t>
  </si>
  <si>
    <t>FXFUTB</t>
  </si>
  <si>
    <t>FXFUTC</t>
  </si>
  <si>
    <t>FXFUTS</t>
  </si>
  <si>
    <t>FXHIST</t>
  </si>
  <si>
    <t>FXKPAY</t>
  </si>
  <si>
    <t>FXMUSE</t>
  </si>
  <si>
    <t>FXORDS</t>
  </si>
  <si>
    <t>FXSAUT</t>
  </si>
  <si>
    <t>FXSIGN</t>
  </si>
  <si>
    <t>FXSTAT</t>
  </si>
  <si>
    <t>FXTIDS</t>
  </si>
  <si>
    <t>FXTTAB</t>
  </si>
  <si>
    <t>FXXUST</t>
  </si>
  <si>
    <t>FYACCT</t>
  </si>
  <si>
    <t>FYKPAY</t>
  </si>
  <si>
    <t>FYSIGN</t>
  </si>
  <si>
    <t>FYTIDS</t>
  </si>
  <si>
    <t>FZARCH</t>
  </si>
  <si>
    <t>FZBADD</t>
  </si>
  <si>
    <t>FZKPAY</t>
  </si>
  <si>
    <t>FZSIGN</t>
  </si>
  <si>
    <t>GAMSGS</t>
  </si>
  <si>
    <t>GETACH</t>
  </si>
  <si>
    <t>GETALL</t>
  </si>
  <si>
    <t>GETCSML</t>
  </si>
  <si>
    <t>GETLINE</t>
  </si>
  <si>
    <t>GETPRIM</t>
  </si>
  <si>
    <t>GETPRIX</t>
  </si>
  <si>
    <t>GETRET</t>
  </si>
  <si>
    <t>GNACCT</t>
  </si>
  <si>
    <t>GNSDNL</t>
  </si>
  <si>
    <t>GNSKEY</t>
  </si>
  <si>
    <t>GNTRAN</t>
  </si>
  <si>
    <t>GTLX</t>
  </si>
  <si>
    <t>GXSDNL</t>
  </si>
  <si>
    <t>HACUST</t>
  </si>
  <si>
    <t>HOFCAR</t>
  </si>
  <si>
    <t>HOLDOF</t>
  </si>
  <si>
    <t>JRNL</t>
  </si>
  <si>
    <t>KCAENT</t>
  </si>
  <si>
    <t>KCSSHUT</t>
  </si>
  <si>
    <t>K2TTAB</t>
  </si>
  <si>
    <t>LC2UC</t>
  </si>
  <si>
    <t>LDFEDW</t>
  </si>
  <si>
    <t>LDOFAC</t>
  </si>
  <si>
    <t>LDSADDRW</t>
  </si>
  <si>
    <t>LDSECU</t>
  </si>
  <si>
    <t>LEON</t>
  </si>
  <si>
    <t>LIZZ</t>
  </si>
  <si>
    <t>LOGL</t>
  </si>
  <si>
    <t>LOOKCMP</t>
  </si>
  <si>
    <t>LORI</t>
  </si>
  <si>
    <t>LPID</t>
  </si>
  <si>
    <t>MACAUT</t>
  </si>
  <si>
    <t>MALLOC</t>
  </si>
  <si>
    <t>MCCM</t>
  </si>
  <si>
    <t>MCCMMARK</t>
  </si>
  <si>
    <t>MCCMPOST</t>
  </si>
  <si>
    <t>MCNT</t>
  </si>
  <si>
    <t>MCXX</t>
  </si>
  <si>
    <t>MEDIT</t>
  </si>
  <si>
    <t>MENBIT</t>
  </si>
  <si>
    <t>MIP</t>
  </si>
  <si>
    <t>MOVECSM</t>
  </si>
  <si>
    <t>MOVEUP</t>
  </si>
  <si>
    <t>MSDX</t>
  </si>
  <si>
    <t>MYNCNT</t>
  </si>
  <si>
    <t>M2MBCS</t>
  </si>
  <si>
    <t>M39XSET</t>
  </si>
  <si>
    <t>NCRYPT</t>
  </si>
  <si>
    <t>NODAYB</t>
  </si>
  <si>
    <t>NODAYS</t>
  </si>
  <si>
    <t>NORELE</t>
  </si>
  <si>
    <t>NUMBERIN</t>
  </si>
  <si>
    <t>OFAC</t>
  </si>
  <si>
    <t>ORGTRAN</t>
  </si>
  <si>
    <t>OSTART</t>
  </si>
  <si>
    <t>OUTDAT</t>
  </si>
  <si>
    <t>PACKET</t>
  </si>
  <si>
    <t>PARMCEMT</t>
  </si>
  <si>
    <t>PARTY3</t>
  </si>
  <si>
    <t>PASL</t>
  </si>
  <si>
    <t>PAVSSET</t>
  </si>
  <si>
    <t>PAYADV</t>
  </si>
  <si>
    <t>PAYL</t>
  </si>
  <si>
    <t>PAYS2TO1</t>
  </si>
  <si>
    <t>PAYTAP</t>
  </si>
  <si>
    <t>PBCSSET</t>
  </si>
  <si>
    <t>PBKIN</t>
  </si>
  <si>
    <t>PCADSET</t>
  </si>
  <si>
    <t>PCDISET</t>
  </si>
  <si>
    <t>PCKDISP</t>
  </si>
  <si>
    <t>PCOLD</t>
  </si>
  <si>
    <t>PDDASET</t>
  </si>
  <si>
    <t>PDLISET</t>
  </si>
  <si>
    <t>PDRGSET</t>
  </si>
  <si>
    <t>PDSBSET</t>
  </si>
  <si>
    <t>PDSLSET</t>
  </si>
  <si>
    <t>PDSMSET</t>
  </si>
  <si>
    <t>PDSPSET</t>
  </si>
  <si>
    <t>PDSRSET</t>
  </si>
  <si>
    <t>PDSSLOG</t>
  </si>
  <si>
    <t>PEBOSET</t>
  </si>
  <si>
    <t>PEDCSET</t>
  </si>
  <si>
    <t>PEDISET</t>
  </si>
  <si>
    <t>PEDPSET</t>
  </si>
  <si>
    <t>PEDRSET</t>
  </si>
  <si>
    <t>PEDTSET</t>
  </si>
  <si>
    <t>PEFCSET</t>
  </si>
  <si>
    <t>PEFESET</t>
  </si>
  <si>
    <t>PEFMSET</t>
  </si>
  <si>
    <t>PEFRSET</t>
  </si>
  <si>
    <t>PELCSET</t>
  </si>
  <si>
    <t>PELKSET</t>
  </si>
  <si>
    <t>PELOSET</t>
  </si>
  <si>
    <t>PEMISET</t>
  </si>
  <si>
    <t>PENDSET</t>
  </si>
  <si>
    <t>PENYSET</t>
  </si>
  <si>
    <t>PESCSET</t>
  </si>
  <si>
    <t>PESESET</t>
  </si>
  <si>
    <t>PESOSET</t>
  </si>
  <si>
    <t>PESWSET</t>
  </si>
  <si>
    <t>PESXSET</t>
  </si>
  <si>
    <t>PESYSET</t>
  </si>
  <si>
    <t>PETCSET</t>
  </si>
  <si>
    <t>PETOSET</t>
  </si>
  <si>
    <t>PETXSET</t>
  </si>
  <si>
    <t>PEXSSET</t>
  </si>
  <si>
    <t>PFBDSET</t>
  </si>
  <si>
    <t>PFDMSET</t>
  </si>
  <si>
    <t>PFELSET</t>
  </si>
  <si>
    <t>PFISSET</t>
  </si>
  <si>
    <t>PFPSSET</t>
  </si>
  <si>
    <t>PHDRSET</t>
  </si>
  <si>
    <t>PHOSSET</t>
  </si>
  <si>
    <t>PLMOD</t>
  </si>
  <si>
    <t>PMARSET</t>
  </si>
  <si>
    <t>PMATSET</t>
  </si>
  <si>
    <t>PMAUSET</t>
  </si>
  <si>
    <t>PMBASET</t>
  </si>
  <si>
    <t>PMBDSET</t>
  </si>
  <si>
    <t>PMCRSET</t>
  </si>
  <si>
    <t>PMCUSET</t>
  </si>
  <si>
    <t>PMDOSET</t>
  </si>
  <si>
    <t>PMENSET</t>
  </si>
  <si>
    <t>PMIFSET</t>
  </si>
  <si>
    <t>PMLISET</t>
  </si>
  <si>
    <t>PMSASET</t>
  </si>
  <si>
    <t>PMSDSET</t>
  </si>
  <si>
    <t>PMSOSET</t>
  </si>
  <si>
    <t>PMSUSET</t>
  </si>
  <si>
    <t>PMTSSET</t>
  </si>
  <si>
    <t>POAADV</t>
  </si>
  <si>
    <t>POPISET</t>
  </si>
  <si>
    <t>PPAAUTX</t>
  </si>
  <si>
    <t>PPASSET</t>
  </si>
  <si>
    <t>PPAYTOF</t>
  </si>
  <si>
    <t>PPBASET</t>
  </si>
  <si>
    <t>PPHOSET</t>
  </si>
  <si>
    <t>PPRNSET</t>
  </si>
  <si>
    <t>PRDISET</t>
  </si>
  <si>
    <t>PRESSET</t>
  </si>
  <si>
    <t>PRGISET</t>
  </si>
  <si>
    <t>PRGLST</t>
  </si>
  <si>
    <t>PRNT</t>
  </si>
  <si>
    <t>PROLSET</t>
  </si>
  <si>
    <t>PROTSET</t>
  </si>
  <si>
    <t>PR13SET</t>
  </si>
  <si>
    <t>PSAUSET</t>
  </si>
  <si>
    <t>PSCRSET</t>
  </si>
  <si>
    <t>PSECSET</t>
  </si>
  <si>
    <t>PSETSET</t>
  </si>
  <si>
    <t>PSIOSET</t>
  </si>
  <si>
    <t>PSTATUS</t>
  </si>
  <si>
    <t>PSTRSET</t>
  </si>
  <si>
    <t>PSTRT</t>
  </si>
  <si>
    <t>PSUISET</t>
  </si>
  <si>
    <t>PSWDSET</t>
  </si>
  <si>
    <t>PSWSSET</t>
  </si>
  <si>
    <t>PSYSSET</t>
  </si>
  <si>
    <t>PUPBSET</t>
  </si>
  <si>
    <t>PUTPRIM</t>
  </si>
  <si>
    <t>PVDUSET</t>
  </si>
  <si>
    <t>PWHOSET</t>
  </si>
  <si>
    <t>PXULSET</t>
  </si>
  <si>
    <t>QUES</t>
  </si>
  <si>
    <t>RECADV</t>
  </si>
  <si>
    <t>RECTAP</t>
  </si>
  <si>
    <t>REFORM</t>
  </si>
  <si>
    <t>RESTAT</t>
  </si>
  <si>
    <t>RICH</t>
  </si>
  <si>
    <t>RMWTEST</t>
  </si>
  <si>
    <t>RPAYC2</t>
  </si>
  <si>
    <t>RREC</t>
  </si>
  <si>
    <t>RTNSCR</t>
  </si>
  <si>
    <t>SACLST</t>
  </si>
  <si>
    <t>SADLST</t>
  </si>
  <si>
    <t>SA2KEY</t>
  </si>
  <si>
    <t>SA2PAD</t>
  </si>
  <si>
    <t>SCRMSG</t>
  </si>
  <si>
    <t>SCRYPT</t>
  </si>
  <si>
    <t>SDNLSET</t>
  </si>
  <si>
    <t>SDNLTON</t>
  </si>
  <si>
    <t>SETALL</t>
  </si>
  <si>
    <t>SETBIT</t>
  </si>
  <si>
    <t>SETX</t>
  </si>
  <si>
    <t>SGMNT</t>
  </si>
  <si>
    <t>SHA256</t>
  </si>
  <si>
    <t>SIMP</t>
  </si>
  <si>
    <t>SLOGI</t>
  </si>
  <si>
    <t>SLOGII</t>
  </si>
  <si>
    <t>SLOG2TO1</t>
  </si>
  <si>
    <t>SMIP</t>
  </si>
  <si>
    <t>SMOP</t>
  </si>
  <si>
    <t>SMOPCHEK</t>
  </si>
  <si>
    <t>SMOPPOST</t>
  </si>
  <si>
    <t>SO106XC</t>
  </si>
  <si>
    <t>SPAD3</t>
  </si>
  <si>
    <t>SQUEEZ</t>
  </si>
  <si>
    <t>STALG1</t>
  </si>
  <si>
    <t>STATUS</t>
  </si>
  <si>
    <t>STKBCS</t>
  </si>
  <si>
    <t>STRT</t>
  </si>
  <si>
    <t>SVMBUILD</t>
  </si>
  <si>
    <t>SWCANC</t>
  </si>
  <si>
    <t>SWCHKS</t>
  </si>
  <si>
    <t>SWERCD</t>
  </si>
  <si>
    <t>SWFMONEY</t>
  </si>
  <si>
    <t>SWSKXOR</t>
  </si>
  <si>
    <t>SYST</t>
  </si>
  <si>
    <t>SYSTAT</t>
  </si>
  <si>
    <t>TCON</t>
  </si>
  <si>
    <t>TCRYPT</t>
  </si>
  <si>
    <t>TESTDEST</t>
  </si>
  <si>
    <t>TIKPAY</t>
  </si>
  <si>
    <t>TIMR</t>
  </si>
  <si>
    <t>TOKCMI</t>
  </si>
  <si>
    <t>TOKGL</t>
  </si>
  <si>
    <t>TRCRLF</t>
  </si>
  <si>
    <t>TRNLST</t>
  </si>
  <si>
    <t>TRPOSI</t>
  </si>
  <si>
    <t>TRSWSP</t>
  </si>
  <si>
    <t>TSTJSET</t>
  </si>
  <si>
    <t>TSTXSET</t>
  </si>
  <si>
    <t>TST1SET</t>
  </si>
  <si>
    <t>TST2SET</t>
  </si>
  <si>
    <t>UC2LC</t>
  </si>
  <si>
    <t>UPDAYS</t>
  </si>
  <si>
    <t>UPPB</t>
  </si>
  <si>
    <t>USXFEL</t>
  </si>
  <si>
    <t>USXFFP</t>
  </si>
  <si>
    <t>USXFIP</t>
  </si>
  <si>
    <t>UTF8</t>
  </si>
  <si>
    <t>UTIL</t>
  </si>
  <si>
    <t>VALREC</t>
  </si>
  <si>
    <t>VUMOVE</t>
  </si>
  <si>
    <t>XLOGI</t>
  </si>
  <si>
    <t>XLOGII</t>
  </si>
  <si>
    <t>XLOG2TO1</t>
  </si>
  <si>
    <t>XMTPFLIS</t>
  </si>
  <si>
    <t>XMTPMESG</t>
  </si>
  <si>
    <t>XMTPONLI</t>
  </si>
  <si>
    <t>XORKEYS</t>
  </si>
  <si>
    <t>XUSTGN</t>
  </si>
  <si>
    <t>_x001A_</t>
  </si>
  <si>
    <t>PGM Name</t>
  </si>
  <si>
    <t>1 - 1000</t>
  </si>
  <si>
    <t>1001 - 2000</t>
  </si>
  <si>
    <t>2001 - 3000</t>
  </si>
  <si>
    <t>3001 -</t>
  </si>
  <si>
    <t>1 - 5</t>
  </si>
  <si>
    <t>6 - 10</t>
  </si>
  <si>
    <t>11 - 15</t>
  </si>
  <si>
    <t xml:space="preserve">15 - </t>
  </si>
  <si>
    <t xml:space="preserve">Very Simple - A
Simple - B
Medium - C
Complex - D
</t>
  </si>
  <si>
    <t>Classification</t>
  </si>
  <si>
    <t>Testig</t>
  </si>
  <si>
    <t>Min</t>
  </si>
  <si>
    <t>Component Type</t>
  </si>
  <si>
    <t>No of Elements</t>
  </si>
  <si>
    <t>Other Modules</t>
  </si>
  <si>
    <t>Efforts in HRs</t>
  </si>
  <si>
    <t>Total PD</t>
  </si>
  <si>
    <t>AMTM (AMTMREC)</t>
  </si>
  <si>
    <t>AMTP (AMTPREC)</t>
  </si>
  <si>
    <t>ARCH (ARCHREC)</t>
  </si>
  <si>
    <t>BTOC (BTOCREC)</t>
  </si>
  <si>
    <t>CAMS (CAMSREC)</t>
  </si>
  <si>
    <t>CARR (CARRREC)</t>
  </si>
  <si>
    <t>CMIF (CMIFREC)</t>
  </si>
  <si>
    <t>CTOB (CTOBREC)</t>
  </si>
  <si>
    <t>CURY (CURYREC)</t>
  </si>
  <si>
    <t>CUST (CUSTREC)</t>
  </si>
  <si>
    <t>DEST (DESTREC)</t>
  </si>
  <si>
    <t>DUPP (DUPPREC)</t>
  </si>
  <si>
    <t>ERRS (ERRSREC)</t>
  </si>
  <si>
    <t>EXPS (EXPSREC)</t>
  </si>
  <si>
    <t>HIST (HISTREC)</t>
  </si>
  <si>
    <t>HOLI (HOLIREC)</t>
  </si>
  <si>
    <t>HOUT HOUTREC)</t>
  </si>
  <si>
    <t>KPAY (KPAYREC)</t>
  </si>
  <si>
    <t>LOGG (LOGGREC)</t>
  </si>
  <si>
    <t>LOOK (LOOKREC)</t>
  </si>
  <si>
    <t>MATX (MATXREC)</t>
  </si>
  <si>
    <t>MESS (MESSREC)</t>
  </si>
  <si>
    <t>MICY (MICYREC)</t>
  </si>
  <si>
    <t>MINC (MINCREC)</t>
  </si>
  <si>
    <t>MUSE (MUSEREC)</t>
  </si>
  <si>
    <t>ORDS (ORDSREC)</t>
  </si>
  <si>
    <t>PAYS (PAYSREC)</t>
  </si>
  <si>
    <t>RECS (RECSREC)</t>
  </si>
  <si>
    <t>REGI (REGIREC)</t>
  </si>
  <si>
    <t>RINX (RINXREC)</t>
  </si>
  <si>
    <t>RMAS (RMASREC)</t>
  </si>
  <si>
    <t>RMOF (RMOFREC)</t>
  </si>
  <si>
    <t>RPTS (RPTSREC)</t>
  </si>
  <si>
    <t>SACC (SACCREC)</t>
  </si>
  <si>
    <t>SADD (SADDREC)</t>
  </si>
  <si>
    <t>SDSI (SDSIREC)</t>
  </si>
  <si>
    <t>SIGN (SIGNREC)</t>
  </si>
  <si>
    <t>SLOG (SLOGREC)</t>
  </si>
  <si>
    <t>SMIF (SMIFREC)</t>
  </si>
  <si>
    <t>SMSG (SMSGREC)</t>
  </si>
  <si>
    <t>SORT (SORTREC)</t>
  </si>
  <si>
    <t>SREC (SRECREC)</t>
  </si>
  <si>
    <t>STAB (STABREC)</t>
  </si>
  <si>
    <t>STAT (STATREC)</t>
  </si>
  <si>
    <t>TERM (TERMREC)</t>
  </si>
  <si>
    <t>TIDS (TIDSREC)</t>
  </si>
  <si>
    <t>TTAB (TTABREC)</t>
  </si>
  <si>
    <t>WHAT (WHATREC)</t>
  </si>
  <si>
    <t>XBBH (XBBHREC)</t>
  </si>
  <si>
    <t>Very Simple - A</t>
  </si>
  <si>
    <t>Simple - B</t>
  </si>
  <si>
    <t>Medium - C</t>
  </si>
  <si>
    <t>Complex - D</t>
  </si>
  <si>
    <t>Total 
Hrs</t>
  </si>
  <si>
    <t>BACC (BACCREC)</t>
  </si>
  <si>
    <t>BADD (BADDREC)</t>
  </si>
  <si>
    <t>BANK (BANKREC)</t>
  </si>
  <si>
    <t>XLOG (XLOGREC)</t>
  </si>
  <si>
    <t>SMOF Same as SMIF)</t>
  </si>
  <si>
    <t>CMOF (Same as CMIF)</t>
  </si>
  <si>
    <t>AMTS (Same as ACCT)</t>
  </si>
  <si>
    <t>RPAY (PORDREC)</t>
  </si>
  <si>
    <t>FPAY (PORDREC)</t>
  </si>
  <si>
    <t>MISC (PORDREC)</t>
  </si>
  <si>
    <t>FCHK (PORDREC/CHKSREC)</t>
  </si>
  <si>
    <t>FEXP (PORDREC)</t>
  </si>
  <si>
    <t>PM @ 10%</t>
  </si>
  <si>
    <t>Buffer @ 5%</t>
  </si>
  <si>
    <t>Schema Creation</t>
  </si>
  <si>
    <t>Schema &amp; DDL Creation</t>
  </si>
  <si>
    <t>Load PGM, JCL/PROC &amp; CNTL</t>
  </si>
  <si>
    <t>Verification PGM, JCL/PROC &amp; CNTL</t>
  </si>
  <si>
    <t>Load JCL/PROC &amp; CNTL</t>
  </si>
  <si>
    <t>Verification JCL/PROC &amp; CNTL</t>
  </si>
  <si>
    <t>Total Hrs</t>
  </si>
  <si>
    <t>KY003XL</t>
  </si>
  <si>
    <t>KY005XL</t>
  </si>
  <si>
    <t>KY020XL</t>
  </si>
  <si>
    <t>KY030XL</t>
  </si>
  <si>
    <t>KY033MB</t>
  </si>
  <si>
    <t>KY034XL</t>
  </si>
  <si>
    <t>KY078XL</t>
  </si>
  <si>
    <t>KY100XL</t>
  </si>
  <si>
    <t>KY110XL</t>
  </si>
  <si>
    <t>KY170XL</t>
  </si>
  <si>
    <t>KY180XL</t>
  </si>
  <si>
    <t>KY198XL</t>
  </si>
  <si>
    <t>KY220XB</t>
  </si>
  <si>
    <t>KY341XL</t>
  </si>
  <si>
    <t>KY350XB</t>
  </si>
  <si>
    <t>KY402XL</t>
  </si>
  <si>
    <t>KY403XL</t>
  </si>
  <si>
    <t>KY701XL</t>
  </si>
  <si>
    <t>KY705XL</t>
  </si>
  <si>
    <t>KY710XL</t>
  </si>
  <si>
    <t>FMIF</t>
  </si>
  <si>
    <t>HOUTA</t>
  </si>
  <si>
    <t>KYCMEVC</t>
  </si>
  <si>
    <t>LNID</t>
  </si>
  <si>
    <t>KEYSDMP</t>
  </si>
  <si>
    <t>KEYSDUMP</t>
  </si>
  <si>
    <t>FMIS (PORDREC)</t>
  </si>
  <si>
    <t>CHKS (PORDREC/CHKSREC)</t>
  </si>
  <si>
    <t>FMIF FMIFREC)</t>
  </si>
  <si>
    <t>KYCMEVC (KYCMEVC)</t>
  </si>
  <si>
    <t>LNID (LNIDREC)</t>
  </si>
  <si>
    <t>End</t>
  </si>
  <si>
    <t>end</t>
  </si>
  <si>
    <t>FMIF"</t>
  </si>
  <si>
    <t>Average I/Os</t>
  </si>
  <si>
    <t>Total files accessed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</si>
</sst>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9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2" fontId="1" fillId="2" borderId="3" xfId="0" applyNumberFormat="1" applyFont="1" applyFill="1" applyBorder="1" applyAlignment="1">
      <alignment vertical="center" textRotation="90"/>
    </xf>
    <xf numFmtId="0" fontId="0" fillId="0" borderId="2" xfId="0" applyBorder="1"/>
    <xf numFmtId="0" fontId="0" fillId="0" borderId="2" xfId="0" applyBorder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0" fontId="0" fillId="0" borderId="0" xfId="0" applyAlignment="1">
      <alignment horizontal="center"/>
    </xf>
    <xf numFmtId="2" fontId="1" fillId="2" borderId="2" xfId="0" applyNumberFormat="1" applyFont="1" applyFill="1" applyBorder="1" applyAlignment="1">
      <alignment horizontal="center" vertical="center" textRotation="90"/>
    </xf>
    <xf numFmtId="0" fontId="0" fillId="0" borderId="8" xfId="0" applyBorder="1"/>
    <xf numFmtId="0" fontId="0" fillId="5" borderId="13" xfId="0" applyFill="1" applyBorder="1"/>
    <xf numFmtId="0" fontId="0" fillId="6" borderId="13" xfId="0" applyFill="1" applyBorder="1"/>
    <xf numFmtId="0" fontId="0" fillId="6" borderId="14" xfId="0" applyFill="1" applyBorder="1"/>
    <xf numFmtId="0" fontId="0" fillId="7" borderId="12" xfId="0" applyFill="1" applyBorder="1"/>
    <xf numFmtId="0" fontId="0" fillId="4" borderId="0" xfId="0" applyFill="1" applyAlignment="1">
      <alignment horizontal="center"/>
    </xf>
    <xf numFmtId="0" fontId="0" fillId="4" borderId="0" xfId="0" quotePrefix="1" applyFill="1" applyAlignment="1">
      <alignment horizontal="center"/>
    </xf>
    <xf numFmtId="2" fontId="0" fillId="0" borderId="2" xfId="0" applyNumberFormat="1" applyBorder="1"/>
    <xf numFmtId="2" fontId="1" fillId="2" borderId="3" xfId="0" applyNumberFormat="1" applyFont="1" applyFill="1" applyBorder="1" applyAlignment="1">
      <alignment horizontal="center" vertical="center" textRotation="90"/>
    </xf>
    <xf numFmtId="2" fontId="0" fillId="0" borderId="0" xfId="0" applyNumberFormat="1"/>
    <xf numFmtId="0" fontId="0" fillId="8" borderId="2" xfId="0" applyFill="1" applyBorder="1"/>
    <xf numFmtId="0" fontId="0" fillId="4" borderId="2" xfId="0" applyFill="1" applyBorder="1"/>
    <xf numFmtId="0" fontId="0" fillId="0" borderId="0" xfId="0" applyAlignment="1">
      <alignment horizontal="center" vertical="center" wrapText="1"/>
    </xf>
    <xf numFmtId="1" fontId="0" fillId="0" borderId="2" xfId="0" applyNumberFormat="1" applyBorder="1"/>
    <xf numFmtId="0" fontId="1" fillId="2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textRotation="90" wrapText="1"/>
    </xf>
    <xf numFmtId="1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textRotation="90" wrapText="1"/>
    </xf>
    <xf numFmtId="0" fontId="0" fillId="9" borderId="2" xfId="0" applyFill="1" applyBorder="1"/>
    <xf numFmtId="0" fontId="0" fillId="9" borderId="2" xfId="0" applyFill="1" applyBorder="1" applyAlignment="1">
      <alignment horizontal="left"/>
    </xf>
    <xf numFmtId="2" fontId="0" fillId="9" borderId="2" xfId="0" applyNumberFormat="1" applyFill="1" applyBorder="1"/>
    <xf numFmtId="0" fontId="0" fillId="9" borderId="0" xfId="0" applyFill="1"/>
    <xf numFmtId="0" fontId="1" fillId="2" borderId="3" xfId="0" applyFont="1" applyFill="1" applyBorder="1" applyAlignment="1">
      <alignment textRotation="90" wrapText="1"/>
    </xf>
    <xf numFmtId="0" fontId="1" fillId="2" borderId="3" xfId="0" applyFont="1" applyFill="1" applyBorder="1" applyAlignment="1">
      <alignment wrapText="1"/>
    </xf>
    <xf numFmtId="0" fontId="1" fillId="9" borderId="3" xfId="0" applyFont="1" applyFill="1" applyBorder="1" applyAlignment="1">
      <alignment wrapText="1"/>
    </xf>
    <xf numFmtId="0" fontId="1" fillId="10" borderId="8" xfId="0" applyFont="1" applyFill="1" applyBorder="1" applyAlignment="1">
      <alignment horizontal="center" textRotation="90" wrapText="1"/>
    </xf>
    <xf numFmtId="0" fontId="1" fillId="10" borderId="3" xfId="0" applyFont="1" applyFill="1" applyBorder="1" applyAlignment="1">
      <alignment textRotation="90" wrapText="1"/>
    </xf>
    <xf numFmtId="0" fontId="4" fillId="0" borderId="0" xfId="0" applyFont="1"/>
    <xf numFmtId="1" fontId="1" fillId="2" borderId="2" xfId="0" applyNumberFormat="1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2" fontId="1" fillId="2" borderId="2" xfId="0" applyNumberFormat="1" applyFont="1" applyFill="1" applyBorder="1" applyAlignment="1">
      <alignment horizontal="center" vertical="top" textRotation="90"/>
    </xf>
    <xf numFmtId="0" fontId="0" fillId="0" borderId="0" xfId="0" applyAlignment="1">
      <alignment vertical="top"/>
    </xf>
    <xf numFmtId="0" fontId="1" fillId="2" borderId="2" xfId="0" applyFont="1" applyFill="1" applyBorder="1" applyAlignment="1">
      <alignment horizontal="center" vertical="top" textRotation="90" wrapText="1"/>
    </xf>
    <xf numFmtId="0" fontId="1" fillId="2" borderId="2" xfId="0" applyFont="1" applyFill="1" applyBorder="1" applyAlignment="1">
      <alignment vertical="top" textRotation="90" wrapText="1"/>
    </xf>
    <xf numFmtId="0" fontId="4" fillId="0" borderId="2" xfId="0" applyFont="1" applyBorder="1"/>
    <xf numFmtId="2" fontId="1" fillId="2" borderId="3" xfId="0" applyNumberFormat="1" applyFont="1" applyFill="1" applyBorder="1" applyAlignment="1">
      <alignment horizontal="center" vertical="top" textRotation="90"/>
    </xf>
    <xf numFmtId="0" fontId="0" fillId="0" borderId="0" xfId="0" applyAlignment="1">
      <alignment vertical="top" textRotation="90"/>
    </xf>
    <xf numFmtId="0" fontId="0" fillId="4" borderId="2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6" xfId="0" applyFont="1" applyFill="1" applyBorder="1" applyAlignment="1">
      <alignment horizontal="center" textRotation="90" wrapText="1"/>
    </xf>
    <xf numFmtId="1" fontId="1" fillId="2" borderId="1" xfId="0" applyNumberFormat="1" applyFont="1" applyFill="1" applyBorder="1" applyAlignment="1">
      <alignment horizontal="center" wrapText="1"/>
    </xf>
    <xf numFmtId="1" fontId="1" fillId="2" borderId="7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wrapText="1"/>
    </xf>
    <xf numFmtId="0" fontId="1" fillId="3" borderId="10" xfId="0" applyFont="1" applyFill="1" applyBorder="1" applyAlignment="1">
      <alignment horizontal="center" wrapText="1"/>
    </xf>
    <xf numFmtId="0" fontId="1" fillId="3" borderId="11" xfId="0" applyFont="1" applyFill="1" applyBorder="1" applyAlignment="1">
      <alignment horizontal="center" wrapText="1"/>
    </xf>
    <xf numFmtId="2" fontId="1" fillId="2" borderId="4" xfId="0" applyNumberFormat="1" applyFont="1" applyFill="1" applyBorder="1" applyAlignment="1">
      <alignment horizontal="center"/>
    </xf>
    <xf numFmtId="2" fontId="1" fillId="2" borderId="5" xfId="0" applyNumberFormat="1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 textRotation="90" wrapText="1"/>
    </xf>
    <xf numFmtId="0" fontId="1" fillId="2" borderId="3" xfId="0" applyFont="1" applyFill="1" applyBorder="1" applyAlignment="1">
      <alignment horizontal="center" textRotation="90" wrapText="1"/>
    </xf>
    <xf numFmtId="1" fontId="1" fillId="2" borderId="2" xfId="0" applyNumberFormat="1" applyFont="1" applyFill="1" applyBorder="1" applyAlignment="1">
      <alignment horizontal="center" wrapText="1"/>
    </xf>
    <xf numFmtId="1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textRotation="90" wrapText="1"/>
    </xf>
    <xf numFmtId="0" fontId="1" fillId="12" borderId="3" xfId="0" applyFont="1" applyFill="1" applyBorder="1" applyAlignment="1">
      <alignment horizontal="center" textRotation="90" wrapText="1"/>
    </xf>
    <xf numFmtId="0" fontId="1" fillId="12" borderId="8" xfId="0" applyFont="1" applyFill="1" applyBorder="1" applyAlignment="1">
      <alignment horizontal="center" textRotation="90" wrapText="1"/>
    </xf>
    <xf numFmtId="0" fontId="1" fillId="3" borderId="9" xfId="0" applyFont="1" applyFill="1" applyBorder="1" applyAlignment="1">
      <alignment horizontal="center" vertical="top" textRotation="90" wrapText="1"/>
    </xf>
    <xf numFmtId="0" fontId="1" fillId="3" borderId="10" xfId="0" applyFont="1" applyFill="1" applyBorder="1" applyAlignment="1">
      <alignment horizontal="center" vertical="top" textRotation="90" wrapText="1"/>
    </xf>
    <xf numFmtId="0" fontId="1" fillId="3" borderId="11" xfId="0" applyFont="1" applyFill="1" applyBorder="1" applyAlignment="1">
      <alignment horizontal="center" vertical="top" textRotation="90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10" borderId="3" xfId="0" applyFont="1" applyFill="1" applyBorder="1" applyAlignment="1">
      <alignment horizontal="center" textRotation="90" wrapText="1"/>
    </xf>
    <xf numFmtId="0" fontId="1" fillId="10" borderId="8" xfId="0" applyFont="1" applyFill="1" applyBorder="1" applyAlignment="1">
      <alignment horizontal="center" textRotation="90" wrapText="1"/>
    </xf>
    <xf numFmtId="0" fontId="1" fillId="9" borderId="3" xfId="0" applyFont="1" applyFill="1" applyBorder="1" applyAlignment="1">
      <alignment horizontal="center" textRotation="90" wrapText="1"/>
    </xf>
    <xf numFmtId="0" fontId="1" fillId="9" borderId="8" xfId="0" applyFont="1" applyFill="1" applyBorder="1" applyAlignment="1">
      <alignment horizontal="center" textRotation="90" wrapText="1"/>
    </xf>
    <xf numFmtId="0" fontId="0" fillId="9" borderId="4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1" fillId="11" borderId="3" xfId="0" applyFont="1" applyFill="1" applyBorder="1" applyAlignment="1">
      <alignment horizontal="center" vertical="top" textRotation="90" wrapText="1"/>
    </xf>
    <xf numFmtId="0" fontId="1" fillId="11" borderId="8" xfId="0" applyFont="1" applyFill="1" applyBorder="1" applyAlignment="1">
      <alignment horizontal="center" vertical="top" textRotation="90" wrapText="1"/>
    </xf>
    <xf numFmtId="1" fontId="1" fillId="2" borderId="2" xfId="0" applyNumberFormat="1" applyFont="1" applyFill="1" applyBorder="1" applyAlignment="1">
      <alignment horizontal="center" vertical="top" wrapText="1"/>
    </xf>
    <xf numFmtId="1" fontId="1" fillId="2" borderId="2" xfId="0" applyNumberFormat="1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3" borderId="9" xfId="0" applyFont="1" applyFill="1" applyBorder="1" applyAlignment="1">
      <alignment horizontal="center" vertical="top" wrapText="1"/>
    </xf>
    <xf numFmtId="0" fontId="1" fillId="3" borderId="10" xfId="0" applyFont="1" applyFill="1" applyBorder="1" applyAlignment="1">
      <alignment horizontal="center" vertical="top" wrapText="1"/>
    </xf>
    <xf numFmtId="0" fontId="1" fillId="3" borderId="11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 textRotation="90" wrapText="1"/>
    </xf>
    <xf numFmtId="0" fontId="1" fillId="2" borderId="8" xfId="0" applyFont="1" applyFill="1" applyBorder="1" applyAlignment="1">
      <alignment horizontal="center" vertical="top" textRotation="90" wrapText="1"/>
    </xf>
    <xf numFmtId="0" fontId="1" fillId="13" borderId="3" xfId="0" applyFont="1" applyFill="1" applyBorder="1" applyAlignment="1">
      <alignment horizontal="center" vertical="top" textRotation="90" wrapText="1"/>
    </xf>
    <xf numFmtId="0" fontId="1" fillId="13" borderId="8" xfId="0" applyFont="1" applyFill="1" applyBorder="1" applyAlignment="1">
      <alignment horizontal="center" vertical="top" textRotation="90" wrapText="1"/>
    </xf>
    <xf numFmtId="2" fontId="1" fillId="2" borderId="4" xfId="0" applyNumberFormat="1" applyFont="1" applyFill="1" applyBorder="1" applyAlignment="1">
      <alignment horizontal="center" vertical="top"/>
    </xf>
    <xf numFmtId="2" fontId="1" fillId="2" borderId="5" xfId="0" applyNumberFormat="1" applyFont="1" applyFill="1" applyBorder="1" applyAlignment="1">
      <alignment horizontal="center" vertical="top"/>
    </xf>
    <xf numFmtId="0" fontId="1" fillId="3" borderId="3" xfId="0" applyFont="1" applyFill="1" applyBorder="1" applyAlignment="1">
      <alignment horizontal="center" textRotation="90" wrapText="1"/>
    </xf>
    <xf numFmtId="0" fontId="0" fillId="0" borderId="8" xfId="0" applyBorder="1" applyAlignment="1">
      <alignment horizontal="center" textRotation="90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"/>
  <sheetViews>
    <sheetView workbookViewId="0">
      <selection activeCell="A12" sqref="A12"/>
    </sheetView>
  </sheetViews>
  <sheetFormatPr defaultRowHeight="15" x14ac:dyDescent="0.25"/>
  <cols>
    <col min="1" max="1" width="16.28515625" bestFit="1" customWidth="1"/>
    <col min="2" max="2" width="14.7109375" bestFit="1" customWidth="1"/>
    <col min="3" max="3" width="16.7109375" bestFit="1" customWidth="1"/>
    <col min="4" max="4" width="7.140625" bestFit="1" customWidth="1"/>
    <col min="5" max="5" width="7.42578125" bestFit="1" customWidth="1"/>
    <col min="6" max="6" width="7.5703125" bestFit="1" customWidth="1"/>
  </cols>
  <sheetData>
    <row r="1" spans="1:6" x14ac:dyDescent="0.25">
      <c r="A1" s="19" t="s">
        <v>1900</v>
      </c>
      <c r="B1" s="19" t="s">
        <v>1901</v>
      </c>
      <c r="C1" s="47" t="s">
        <v>1903</v>
      </c>
      <c r="D1" s="47"/>
      <c r="E1" s="47"/>
      <c r="F1" s="47"/>
    </row>
    <row r="2" spans="1:6" x14ac:dyDescent="0.25">
      <c r="A2" s="2"/>
      <c r="B2" s="2"/>
      <c r="C2" s="19" t="s">
        <v>78</v>
      </c>
      <c r="D2" s="19" t="s">
        <v>1404</v>
      </c>
      <c r="E2" s="19" t="s">
        <v>1405</v>
      </c>
      <c r="F2" s="19" t="s">
        <v>1406</v>
      </c>
    </row>
    <row r="3" spans="1:6" x14ac:dyDescent="0.25">
      <c r="A3" s="19" t="str">
        <f>JCL!C3</f>
        <v>JCL</v>
      </c>
      <c r="B3" s="2">
        <f>COUNT(JCL!A3:A201)</f>
        <v>199</v>
      </c>
      <c r="C3" s="21">
        <f>JCL!M202</f>
        <v>49.625</v>
      </c>
      <c r="D3" s="21">
        <f>JCL!N202</f>
        <v>49.625</v>
      </c>
      <c r="E3" s="21">
        <f>JCL!O202</f>
        <v>99.25</v>
      </c>
      <c r="F3" s="21">
        <f>JCL!P202</f>
        <v>49.625</v>
      </c>
    </row>
    <row r="4" spans="1:6" x14ac:dyDescent="0.25">
      <c r="A4" s="19" t="str">
        <f>PROC!C3</f>
        <v>PROC</v>
      </c>
      <c r="B4" s="2">
        <f>COUNT(PROC!A3:A182)</f>
        <v>180</v>
      </c>
      <c r="C4" s="21">
        <f>PROC!L183</f>
        <v>592</v>
      </c>
      <c r="D4" s="21">
        <f>PROC!M183</f>
        <v>888</v>
      </c>
      <c r="E4" s="21">
        <f>PROC!N183</f>
        <v>740</v>
      </c>
      <c r="F4" s="21">
        <f>PROC!O183</f>
        <v>148</v>
      </c>
    </row>
    <row r="5" spans="1:6" x14ac:dyDescent="0.25">
      <c r="A5" s="19" t="str">
        <f>'CNTL Card'!C3</f>
        <v>CNTL</v>
      </c>
      <c r="B5" s="2">
        <f>COUNT('CNTL Card'!A3:A64)</f>
        <v>62</v>
      </c>
      <c r="C5" s="21">
        <f>'CNTL Card'!L65</f>
        <v>22.375</v>
      </c>
      <c r="D5" s="21">
        <f>'CNTL Card'!M65</f>
        <v>22.375</v>
      </c>
      <c r="E5" s="21">
        <f>'CNTL Card'!N65</f>
        <v>44.75</v>
      </c>
      <c r="F5" s="21">
        <f>'CNTL Card'!O65</f>
        <v>22.375</v>
      </c>
    </row>
    <row r="6" spans="1:6" x14ac:dyDescent="0.25">
      <c r="A6" s="19" t="s">
        <v>1401</v>
      </c>
      <c r="B6" s="2">
        <v>236</v>
      </c>
      <c r="C6" s="21">
        <f>'Online PGM'!S478</f>
        <v>3328</v>
      </c>
      <c r="D6" s="21">
        <f>'Online PGM'!T478</f>
        <v>3328</v>
      </c>
      <c r="E6" s="21">
        <f>'Online PGM'!U478</f>
        <v>9984</v>
      </c>
      <c r="F6" s="21">
        <f>'Online PGM'!V478</f>
        <v>1664</v>
      </c>
    </row>
    <row r="7" spans="1:6" x14ac:dyDescent="0.25">
      <c r="A7" s="19" t="s">
        <v>1394</v>
      </c>
      <c r="B7" s="2">
        <f>COUNT('Batch PGM'!A3:A464)</f>
        <v>462</v>
      </c>
      <c r="C7" s="21">
        <f>'Batch PGM'!L465</f>
        <v>3892</v>
      </c>
      <c r="D7" s="21">
        <f>'Batch PGM'!M465</f>
        <v>3892</v>
      </c>
      <c r="E7" s="21">
        <f>'Batch PGM'!N465</f>
        <v>7784</v>
      </c>
      <c r="F7" s="21">
        <f>'Batch PGM'!O465</f>
        <v>973</v>
      </c>
    </row>
    <row r="8" spans="1:6" x14ac:dyDescent="0.25">
      <c r="A8" s="19" t="s">
        <v>1902</v>
      </c>
      <c r="B8" s="2">
        <f>SUM('Other Modules'!D12:G12)</f>
        <v>516</v>
      </c>
      <c r="C8" s="21">
        <f>'Other Modules'!I12</f>
        <v>847</v>
      </c>
      <c r="D8" s="21">
        <f>'Other Modules'!J12</f>
        <v>986.75</v>
      </c>
      <c r="E8" s="21">
        <f>'Other Modules'!K12</f>
        <v>598</v>
      </c>
      <c r="F8" s="21">
        <f>'Other Modules'!L12</f>
        <v>363.75</v>
      </c>
    </row>
    <row r="9" spans="1:6" x14ac:dyDescent="0.25">
      <c r="A9" s="2"/>
      <c r="B9" s="2"/>
      <c r="C9" s="21"/>
      <c r="D9" s="21"/>
      <c r="E9" s="21"/>
      <c r="F9" s="21"/>
    </row>
    <row r="10" spans="1:6" x14ac:dyDescent="0.25">
      <c r="A10" s="2"/>
      <c r="B10" s="2"/>
      <c r="C10" s="21"/>
      <c r="D10" s="21"/>
      <c r="E10" s="21"/>
      <c r="F10" s="21"/>
    </row>
    <row r="11" spans="1:6" x14ac:dyDescent="0.25">
      <c r="A11" s="19" t="s">
        <v>1979</v>
      </c>
      <c r="B11" s="21">
        <f>SUM(C11:F11)</f>
        <v>40368.5</v>
      </c>
      <c r="C11" s="21">
        <f>SUM(C3:C8)</f>
        <v>8731</v>
      </c>
      <c r="D11" s="21">
        <f t="shared" ref="D11:F11" si="0">SUM(D3:D8)</f>
        <v>9166.75</v>
      </c>
      <c r="E11" s="21">
        <f t="shared" si="0"/>
        <v>19250</v>
      </c>
      <c r="F11" s="21">
        <f t="shared" si="0"/>
        <v>3220.75</v>
      </c>
    </row>
    <row r="12" spans="1:6" x14ac:dyDescent="0.25">
      <c r="A12" s="19" t="s">
        <v>1971</v>
      </c>
      <c r="B12" s="21">
        <f>B11*10/100</f>
        <v>4036.85</v>
      </c>
      <c r="C12" s="2"/>
      <c r="D12" s="2"/>
      <c r="E12" s="2"/>
      <c r="F12" s="2"/>
    </row>
    <row r="13" spans="1:6" x14ac:dyDescent="0.25">
      <c r="A13" s="19" t="s">
        <v>1972</v>
      </c>
      <c r="B13" s="21">
        <f>B11*5/100</f>
        <v>2018.425</v>
      </c>
      <c r="C13" s="2"/>
      <c r="D13" s="2"/>
      <c r="E13" s="2"/>
      <c r="F13" s="2"/>
    </row>
    <row r="14" spans="1:6" x14ac:dyDescent="0.25">
      <c r="A14" s="19" t="s">
        <v>280</v>
      </c>
      <c r="B14" s="21">
        <f>B11+B12+B13</f>
        <v>46423.775000000001</v>
      </c>
      <c r="C14" s="2"/>
      <c r="D14" s="2"/>
      <c r="E14" s="2"/>
      <c r="F14" s="2"/>
    </row>
    <row r="15" spans="1:6" x14ac:dyDescent="0.25">
      <c r="A15" s="19" t="s">
        <v>1904</v>
      </c>
      <c r="B15" s="21">
        <f>B14/8</f>
        <v>5802.9718750000002</v>
      </c>
      <c r="C15" s="2"/>
      <c r="D15" s="2"/>
      <c r="E15" s="2"/>
      <c r="F15" s="2"/>
    </row>
    <row r="16" spans="1:6" x14ac:dyDescent="0.25">
      <c r="A16" s="2"/>
      <c r="B16" s="2"/>
      <c r="C16" s="2"/>
      <c r="D16" s="2"/>
      <c r="E16" s="2"/>
      <c r="F16" s="2"/>
    </row>
  </sheetData>
  <sheetProtection password="B1EE" sheet="1" objects="1" scenarios="1"/>
  <mergeCells count="1">
    <mergeCell ref="C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202"/>
  <sheetViews>
    <sheetView workbookViewId="0">
      <pane xSplit="2" ySplit="2" topLeftCell="C169" activePane="bottomRight" state="frozen"/>
      <selection pane="topRight" activeCell="C1" sqref="C1"/>
      <selection pane="bottomLeft" activeCell="A3" sqref="A3"/>
      <selection pane="bottomRight" activeCell="M4" sqref="M4:P201"/>
    </sheetView>
  </sheetViews>
  <sheetFormatPr defaultRowHeight="15" x14ac:dyDescent="0.25"/>
  <cols>
    <col min="1" max="1" width="4" bestFit="1" customWidth="1"/>
    <col min="2" max="2" width="11.42578125" bestFit="1" customWidth="1"/>
    <col min="3" max="3" width="7" bestFit="1" customWidth="1"/>
    <col min="4" max="4" width="7.42578125" bestFit="1" customWidth="1"/>
    <col min="5" max="5" width="5.140625" bestFit="1" customWidth="1"/>
    <col min="6" max="6" width="5.7109375" customWidth="1"/>
    <col min="7" max="7" width="4.5703125" customWidth="1"/>
    <col min="8" max="8" width="4.42578125" customWidth="1"/>
    <col min="9" max="10" width="4" customWidth="1"/>
    <col min="11" max="11" width="5.140625" hidden="1" customWidth="1"/>
    <col min="12" max="12" width="6.5703125" bestFit="1" customWidth="1"/>
    <col min="13" max="14" width="6" bestFit="1" customWidth="1"/>
    <col min="15" max="15" width="6.5703125" bestFit="1" customWidth="1"/>
    <col min="16" max="16" width="5.28515625" customWidth="1"/>
    <col min="17" max="18" width="3.7109375" bestFit="1" customWidth="1"/>
    <col min="19" max="19" width="3.7109375" customWidth="1"/>
    <col min="20" max="20" width="3.85546875" customWidth="1"/>
    <col min="21" max="21" width="3.7109375" customWidth="1"/>
    <col min="22" max="26" width="3.7109375" bestFit="1" customWidth="1"/>
    <col min="27" max="27" width="3.85546875" customWidth="1"/>
    <col min="28" max="28" width="4" customWidth="1"/>
    <col min="29" max="29" width="3.85546875" customWidth="1"/>
    <col min="30" max="31" width="4" customWidth="1"/>
    <col min="32" max="32" width="3.7109375" customWidth="1"/>
    <col min="33" max="33" width="4" customWidth="1"/>
    <col min="34" max="43" width="3.7109375" bestFit="1" customWidth="1"/>
    <col min="44" max="44" width="4.28515625" customWidth="1"/>
    <col min="45" max="52" width="3.7109375" bestFit="1" customWidth="1"/>
    <col min="53" max="53" width="4.42578125" customWidth="1"/>
    <col min="54" max="57" width="3.7109375" bestFit="1" customWidth="1"/>
    <col min="58" max="58" width="4.7109375" customWidth="1"/>
    <col min="59" max="63" width="3.7109375" bestFit="1" customWidth="1"/>
    <col min="64" max="64" width="4.42578125" customWidth="1"/>
    <col min="65" max="65" width="4.140625" customWidth="1"/>
    <col min="66" max="68" width="3.7109375" bestFit="1" customWidth="1"/>
    <col min="69" max="69" width="3.7109375" customWidth="1"/>
    <col min="70" max="73" width="3.7109375" bestFit="1" customWidth="1"/>
    <col min="74" max="74" width="4.28515625" customWidth="1"/>
    <col min="75" max="75" width="3.85546875" customWidth="1"/>
    <col min="76" max="76" width="4.140625" customWidth="1"/>
    <col min="77" max="77" width="4" customWidth="1"/>
    <col min="78" max="78" width="3.7109375" customWidth="1"/>
    <col min="79" max="79" width="4.28515625" customWidth="1"/>
    <col min="80" max="82" width="3.7109375" bestFit="1" customWidth="1"/>
    <col min="83" max="83" width="4" customWidth="1"/>
    <col min="84" max="86" width="3.7109375" bestFit="1" customWidth="1"/>
    <col min="87" max="87" width="4.140625" customWidth="1"/>
    <col min="88" max="88" width="4.42578125" customWidth="1"/>
    <col min="89" max="89" width="4.5703125" customWidth="1"/>
  </cols>
  <sheetData>
    <row r="1" spans="1:89" ht="32.25" customHeight="1" x14ac:dyDescent="0.25">
      <c r="A1" s="52" t="s">
        <v>0</v>
      </c>
      <c r="B1" s="54" t="s">
        <v>1</v>
      </c>
      <c r="C1" s="54" t="s">
        <v>2</v>
      </c>
      <c r="D1" s="56" t="s">
        <v>3</v>
      </c>
      <c r="E1" s="54" t="s">
        <v>4</v>
      </c>
      <c r="F1" s="54" t="s">
        <v>1407</v>
      </c>
      <c r="G1" s="54" t="s">
        <v>1897</v>
      </c>
      <c r="H1" s="54"/>
      <c r="I1" s="54"/>
      <c r="J1" s="54"/>
      <c r="K1" s="54" t="s">
        <v>6</v>
      </c>
      <c r="L1" s="54" t="s">
        <v>1958</v>
      </c>
      <c r="M1" s="61" t="s">
        <v>7</v>
      </c>
      <c r="N1" s="62"/>
      <c r="O1" s="62"/>
      <c r="P1" s="62"/>
      <c r="Q1" s="51" t="s">
        <v>8</v>
      </c>
      <c r="R1" s="51" t="s">
        <v>9</v>
      </c>
      <c r="S1" s="51" t="s">
        <v>10</v>
      </c>
      <c r="T1" s="51" t="s">
        <v>11</v>
      </c>
      <c r="U1" s="51" t="s">
        <v>12</v>
      </c>
      <c r="V1" s="51" t="s">
        <v>13</v>
      </c>
      <c r="W1" s="51" t="s">
        <v>14</v>
      </c>
      <c r="X1" s="51" t="s">
        <v>15</v>
      </c>
      <c r="Y1" s="51" t="s">
        <v>16</v>
      </c>
      <c r="Z1" s="51" t="s">
        <v>17</v>
      </c>
      <c r="AA1" s="51" t="s">
        <v>19</v>
      </c>
      <c r="AB1" s="51" t="s">
        <v>20</v>
      </c>
      <c r="AC1" s="51" t="s">
        <v>21</v>
      </c>
      <c r="AD1" s="51" t="s">
        <v>22</v>
      </c>
      <c r="AE1" s="51" t="s">
        <v>23</v>
      </c>
      <c r="AF1" s="51" t="s">
        <v>24</v>
      </c>
      <c r="AG1" s="51" t="s">
        <v>25</v>
      </c>
      <c r="AH1" s="51" t="s">
        <v>26</v>
      </c>
      <c r="AI1" s="51" t="s">
        <v>27</v>
      </c>
      <c r="AJ1" s="51" t="s">
        <v>28</v>
      </c>
      <c r="AK1" s="51" t="s">
        <v>29</v>
      </c>
      <c r="AL1" s="51" t="s">
        <v>30</v>
      </c>
      <c r="AM1" s="51" t="s">
        <v>31</v>
      </c>
      <c r="AN1" s="51" t="s">
        <v>32</v>
      </c>
      <c r="AO1" s="51" t="s">
        <v>33</v>
      </c>
      <c r="AP1" s="51" t="s">
        <v>34</v>
      </c>
      <c r="AQ1" s="51" t="s">
        <v>35</v>
      </c>
      <c r="AR1" s="51" t="s">
        <v>36</v>
      </c>
      <c r="AS1" s="51" t="s">
        <v>37</v>
      </c>
      <c r="AT1" s="51" t="s">
        <v>38</v>
      </c>
      <c r="AU1" s="51" t="s">
        <v>39</v>
      </c>
      <c r="AV1" s="51" t="s">
        <v>40</v>
      </c>
      <c r="AW1" s="51" t="s">
        <v>41</v>
      </c>
      <c r="AX1" s="51" t="s">
        <v>42</v>
      </c>
      <c r="AY1" s="51" t="s">
        <v>43</v>
      </c>
      <c r="AZ1" s="51" t="s">
        <v>44</v>
      </c>
      <c r="BA1" s="51" t="s">
        <v>45</v>
      </c>
      <c r="BB1" s="51" t="s">
        <v>46</v>
      </c>
      <c r="BC1" s="51" t="s">
        <v>47</v>
      </c>
      <c r="BD1" s="51" t="s">
        <v>48</v>
      </c>
      <c r="BE1" s="51" t="s">
        <v>49</v>
      </c>
      <c r="BF1" s="51" t="s">
        <v>50</v>
      </c>
      <c r="BG1" s="51" t="s">
        <v>51</v>
      </c>
      <c r="BH1" s="51" t="s">
        <v>52</v>
      </c>
      <c r="BI1" s="51" t="s">
        <v>53</v>
      </c>
      <c r="BJ1" s="51" t="s">
        <v>54</v>
      </c>
      <c r="BK1" s="51" t="s">
        <v>55</v>
      </c>
      <c r="BL1" s="51" t="s">
        <v>56</v>
      </c>
      <c r="BM1" s="51" t="s">
        <v>57</v>
      </c>
      <c r="BN1" s="51" t="s">
        <v>58</v>
      </c>
      <c r="BO1" s="51" t="s">
        <v>59</v>
      </c>
      <c r="BP1" s="51" t="s">
        <v>60</v>
      </c>
      <c r="BQ1" s="51" t="s">
        <v>61</v>
      </c>
      <c r="BR1" s="51" t="s">
        <v>62</v>
      </c>
      <c r="BS1" s="51" t="s">
        <v>63</v>
      </c>
      <c r="BT1" s="51" t="s">
        <v>64</v>
      </c>
      <c r="BU1" s="51" t="s">
        <v>65</v>
      </c>
      <c r="BV1" s="51" t="s">
        <v>66</v>
      </c>
      <c r="BW1" s="51" t="s">
        <v>67</v>
      </c>
      <c r="BX1" s="51" t="s">
        <v>68</v>
      </c>
      <c r="BY1" s="51" t="s">
        <v>69</v>
      </c>
      <c r="BZ1" s="51" t="s">
        <v>70</v>
      </c>
      <c r="CA1" s="51" t="s">
        <v>71</v>
      </c>
      <c r="CB1" s="51" t="s">
        <v>72</v>
      </c>
      <c r="CC1" s="51" t="s">
        <v>73</v>
      </c>
      <c r="CD1" s="51" t="s">
        <v>74</v>
      </c>
      <c r="CE1" s="51" t="s">
        <v>75</v>
      </c>
      <c r="CF1" s="51" t="s">
        <v>76</v>
      </c>
      <c r="CG1" s="51" t="s">
        <v>77</v>
      </c>
      <c r="CH1" s="51" t="s">
        <v>2000</v>
      </c>
      <c r="CI1" s="51" t="s">
        <v>2001</v>
      </c>
      <c r="CJ1" s="51" t="s">
        <v>2002</v>
      </c>
      <c r="CK1" s="51" t="s">
        <v>2003</v>
      </c>
    </row>
    <row r="2" spans="1:89" ht="88.5" x14ac:dyDescent="0.25">
      <c r="A2" s="53"/>
      <c r="B2" s="55"/>
      <c r="C2" s="55"/>
      <c r="D2" s="57"/>
      <c r="E2" s="55"/>
      <c r="F2" s="55"/>
      <c r="G2" s="58" t="s">
        <v>1896</v>
      </c>
      <c r="H2" s="59"/>
      <c r="I2" s="59"/>
      <c r="J2" s="60"/>
      <c r="K2" s="55"/>
      <c r="L2" s="55"/>
      <c r="M2" s="16" t="s">
        <v>78</v>
      </c>
      <c r="N2" s="16" t="s">
        <v>1404</v>
      </c>
      <c r="O2" s="16" t="s">
        <v>1405</v>
      </c>
      <c r="P2" s="16" t="s">
        <v>1406</v>
      </c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</row>
    <row r="3" spans="1:89" x14ac:dyDescent="0.25">
      <c r="A3" s="2">
        <v>1</v>
      </c>
      <c r="B3" s="3" t="s">
        <v>81</v>
      </c>
      <c r="C3" s="2" t="s">
        <v>80</v>
      </c>
      <c r="D3" s="2" t="str">
        <f>IF(COUNT(SEARCH({"KY","KL","KM","MT"},B3))&gt;0,"Y","N")</f>
        <v>Y</v>
      </c>
      <c r="E3" s="2">
        <f t="shared" ref="E3:E34" si="0">SUM(Q3:CK3)</f>
        <v>5</v>
      </c>
      <c r="F3" s="2">
        <v>132</v>
      </c>
      <c r="G3" s="48" t="str">
        <f>IF(E3&gt;0,IF(F3&gt;200,"D",(IF(F3&gt;101,"C",(IF(F3&gt;51,"B","A"))))),"N/A")</f>
        <v>C</v>
      </c>
      <c r="H3" s="49"/>
      <c r="I3" s="49"/>
      <c r="J3" s="50"/>
      <c r="K3" s="2"/>
      <c r="L3" s="15">
        <f>SUM(M3:P3)</f>
        <v>2.5</v>
      </c>
      <c r="M3" s="15">
        <f>IF(G3="N/A",0,(IF(G3="A",Code!$B$18,(IF(G3="B",Code!$C$18,(IF(G3="C",Code!$D$18,Code!$E$18)))))/60))</f>
        <v>0.5</v>
      </c>
      <c r="N3" s="15">
        <f>IF(G3="N/A",0,(IF(G3="A",Code!$B$19,(IF(G3="B",Code!$C$19,(IF(G3="C",Code!$D$19,Code!$E$19)))))/60))</f>
        <v>0.5</v>
      </c>
      <c r="O3" s="15">
        <f>IF(G3="N/A",0,(IF(G3="A",Code!$B$20,(IF(G3="B",Code!$C$20,(IF(G3="C",Code!$D$20,Code!$E$20)))))/60))</f>
        <v>1</v>
      </c>
      <c r="P3" s="15">
        <f>IF(G3="N/A",0,(IF(G3="A",Code!$B$21,(IF(G3="B",Code!$C$21,(IF(G3="C",Code!$D$21,Code!$E$21)))))/60))</f>
        <v>0.5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>
        <v>1</v>
      </c>
      <c r="AN3" s="2"/>
      <c r="AO3" s="2">
        <v>1</v>
      </c>
      <c r="AP3" s="2"/>
      <c r="AQ3" s="2"/>
      <c r="AR3" s="2"/>
      <c r="AS3" s="2">
        <v>1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>
        <v>1</v>
      </c>
      <c r="BO3" s="2"/>
      <c r="BP3" s="2"/>
      <c r="BQ3" s="2"/>
      <c r="BR3" s="2"/>
      <c r="BS3" s="2">
        <v>1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</row>
    <row r="4" spans="1:89" x14ac:dyDescent="0.25">
      <c r="A4" s="2">
        <f t="shared" ref="A4:A67" si="1">A3+1</f>
        <v>2</v>
      </c>
      <c r="B4" s="3" t="s">
        <v>82</v>
      </c>
      <c r="C4" s="2" t="s">
        <v>80</v>
      </c>
      <c r="D4" s="2" t="str">
        <f>IF(COUNT(SEARCH({"KY","KL","KM","MT"},B4))&gt;0,"Y","N")</f>
        <v>Y</v>
      </c>
      <c r="E4" s="2">
        <f t="shared" si="0"/>
        <v>2</v>
      </c>
      <c r="F4" s="2">
        <v>87</v>
      </c>
      <c r="G4" s="48" t="str">
        <f t="shared" ref="G4:G67" si="2">IF(E4&gt;0,IF(F4&gt;200,"D",(IF(F4&gt;101,"C",(IF(F4&gt;51,"B","A"))))),"N/A")</f>
        <v>B</v>
      </c>
      <c r="H4" s="49"/>
      <c r="I4" s="49"/>
      <c r="J4" s="50"/>
      <c r="K4" s="2"/>
      <c r="L4" s="15">
        <f t="shared" ref="L4:L67" si="3">SUM(M4:P4)</f>
        <v>1.875</v>
      </c>
      <c r="M4" s="15">
        <f>IF(G4="N/A",0,(IF(G4="A",Code!$B$18,(IF(G4="B",Code!$C$18,(IF(G4="C",Code!$D$18,Code!$E$18)))))/60))</f>
        <v>0.375</v>
      </c>
      <c r="N4" s="15">
        <f>IF(G4="N/A",0,(IF(G4="A",Code!$B$19,(IF(G4="B",Code!$C$19,(IF(G4="C",Code!$D$19,Code!$E$19)))))/60))</f>
        <v>0.375</v>
      </c>
      <c r="O4" s="15">
        <f>IF(G4="N/A",0,(IF(G4="A",Code!$B$20,(IF(G4="B",Code!$C$20,(IF(G4="C",Code!$D$20,Code!$E$20)))))/60))</f>
        <v>0.75</v>
      </c>
      <c r="P4" s="15">
        <f>IF(G4="N/A",0,(IF(G4="A",Code!$B$21,(IF(G4="B",Code!$C$21,(IF(G4="C",Code!$D$21,Code!$E$21)))))/60))</f>
        <v>0.375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</v>
      </c>
      <c r="BS4" s="2">
        <v>1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</row>
    <row r="5" spans="1:89" x14ac:dyDescent="0.25">
      <c r="A5" s="2">
        <f t="shared" si="1"/>
        <v>3</v>
      </c>
      <c r="B5" s="3" t="s">
        <v>83</v>
      </c>
      <c r="C5" s="2" t="s">
        <v>80</v>
      </c>
      <c r="D5" s="2" t="str">
        <f>IF(COUNT(SEARCH({"KY","KL","KM","MT"},B5))&gt;0,"Y","N")</f>
        <v>Y</v>
      </c>
      <c r="E5" s="2">
        <f t="shared" si="0"/>
        <v>21</v>
      </c>
      <c r="F5" s="2">
        <v>12</v>
      </c>
      <c r="G5" s="48" t="str">
        <f t="shared" si="2"/>
        <v>A</v>
      </c>
      <c r="H5" s="49"/>
      <c r="I5" s="49"/>
      <c r="J5" s="50"/>
      <c r="K5" s="2"/>
      <c r="L5" s="15">
        <f t="shared" si="3"/>
        <v>1.25</v>
      </c>
      <c r="M5" s="15">
        <f>IF(G5="N/A",0,(IF(G5="A",Code!$B$18,(IF(G5="B",Code!$C$18,(IF(G5="C",Code!$D$18,Code!$E$18)))))/60))</f>
        <v>0.25</v>
      </c>
      <c r="N5" s="15">
        <f>IF(G5="N/A",0,(IF(G5="A",Code!$B$19,(IF(G5="B",Code!$C$19,(IF(G5="C",Code!$D$19,Code!$E$19)))))/60))</f>
        <v>0.25</v>
      </c>
      <c r="O5" s="15">
        <f>IF(G5="N/A",0,(IF(G5="A",Code!$B$20,(IF(G5="B",Code!$C$20,(IF(G5="C",Code!$D$20,Code!$E$20)))))/60))</f>
        <v>0.5</v>
      </c>
      <c r="P5" s="15">
        <f>IF(G5="N/A",0,(IF(G5="A",Code!$B$21,(IF(G5="B",Code!$C$21,(IF(G5="C",Code!$D$21,Code!$E$21)))))/60))</f>
        <v>0.25</v>
      </c>
      <c r="Q5" s="2">
        <v>1</v>
      </c>
      <c r="R5" s="2"/>
      <c r="S5" s="2">
        <v>1</v>
      </c>
      <c r="T5" s="2">
        <v>1</v>
      </c>
      <c r="U5" s="2">
        <v>1</v>
      </c>
      <c r="V5" s="2"/>
      <c r="W5" s="2"/>
      <c r="X5" s="2">
        <v>1</v>
      </c>
      <c r="Y5" s="2"/>
      <c r="Z5" s="2"/>
      <c r="AA5" s="2">
        <v>1</v>
      </c>
      <c r="AB5" s="2"/>
      <c r="AC5" s="2">
        <v>1</v>
      </c>
      <c r="AD5" s="2"/>
      <c r="AE5" s="2"/>
      <c r="AF5" s="2"/>
      <c r="AG5" s="2"/>
      <c r="AH5" s="2"/>
      <c r="AI5" s="2"/>
      <c r="AJ5" s="2"/>
      <c r="AK5" s="2"/>
      <c r="AL5" s="2">
        <v>1</v>
      </c>
      <c r="AM5" s="2"/>
      <c r="AN5" s="2"/>
      <c r="AO5" s="2"/>
      <c r="AP5" s="2"/>
      <c r="AQ5" s="2"/>
      <c r="AR5" s="2"/>
      <c r="AS5" s="2"/>
      <c r="AT5" s="2"/>
      <c r="AU5" s="2">
        <v>1</v>
      </c>
      <c r="AV5" s="2"/>
      <c r="AW5" s="2"/>
      <c r="AX5" s="2">
        <v>1</v>
      </c>
      <c r="AY5" s="2"/>
      <c r="AZ5" s="2"/>
      <c r="BA5" s="2">
        <v>1</v>
      </c>
      <c r="BB5" s="2"/>
      <c r="BC5" s="2"/>
      <c r="BD5" s="2"/>
      <c r="BE5" s="2"/>
      <c r="BF5" s="2"/>
      <c r="BG5" s="2"/>
      <c r="BH5" s="2">
        <v>1</v>
      </c>
      <c r="BI5" s="2">
        <v>1</v>
      </c>
      <c r="BJ5" s="2"/>
      <c r="BK5" s="2">
        <v>1</v>
      </c>
      <c r="BL5" s="2"/>
      <c r="BM5" s="2"/>
      <c r="BN5" s="2"/>
      <c r="BO5" s="2"/>
      <c r="BP5" s="2"/>
      <c r="BQ5" s="2"/>
      <c r="BR5" s="2"/>
      <c r="BS5" s="2">
        <v>1</v>
      </c>
      <c r="BT5" s="2">
        <v>1</v>
      </c>
      <c r="BU5" s="2"/>
      <c r="BV5" s="2"/>
      <c r="BW5" s="2">
        <v>1</v>
      </c>
      <c r="BX5" s="2">
        <v>1</v>
      </c>
      <c r="BY5" s="2">
        <v>1</v>
      </c>
      <c r="BZ5" s="2"/>
      <c r="CA5" s="2"/>
      <c r="CB5" s="2">
        <v>1</v>
      </c>
      <c r="CC5" s="2"/>
      <c r="CD5" s="2"/>
      <c r="CE5" s="2"/>
      <c r="CF5" s="2"/>
      <c r="CG5" s="2">
        <v>1</v>
      </c>
      <c r="CH5" s="2"/>
      <c r="CI5" s="2"/>
      <c r="CJ5" s="2"/>
      <c r="CK5" s="2"/>
    </row>
    <row r="6" spans="1:89" x14ac:dyDescent="0.25">
      <c r="A6" s="2">
        <f t="shared" si="1"/>
        <v>4</v>
      </c>
      <c r="B6" s="3" t="s">
        <v>84</v>
      </c>
      <c r="C6" s="2" t="s">
        <v>80</v>
      </c>
      <c r="D6" s="2" t="str">
        <f>IF(COUNT(SEARCH({"KY","KL","KM","MT"},B6))&gt;0,"Y","N")</f>
        <v>Y</v>
      </c>
      <c r="E6" s="2">
        <f t="shared" si="0"/>
        <v>10</v>
      </c>
      <c r="F6" s="2">
        <v>9</v>
      </c>
      <c r="G6" s="48" t="str">
        <f t="shared" si="2"/>
        <v>A</v>
      </c>
      <c r="H6" s="49"/>
      <c r="I6" s="49"/>
      <c r="J6" s="50"/>
      <c r="K6" s="2"/>
      <c r="L6" s="15">
        <f t="shared" si="3"/>
        <v>1.25</v>
      </c>
      <c r="M6" s="15">
        <f>IF(G6="N/A",0,(IF(G6="A",Code!$B$18,(IF(G6="B",Code!$C$18,(IF(G6="C",Code!$D$18,Code!$E$18)))))/60))</f>
        <v>0.25</v>
      </c>
      <c r="N6" s="15">
        <f>IF(G6="N/A",0,(IF(G6="A",Code!$B$19,(IF(G6="B",Code!$C$19,(IF(G6="C",Code!$D$19,Code!$E$19)))))/60))</f>
        <v>0.25</v>
      </c>
      <c r="O6" s="15">
        <f>IF(G6="N/A",0,(IF(G6="A",Code!$B$20,(IF(G6="B",Code!$C$20,(IF(G6="C",Code!$D$20,Code!$E$20)))))/60))</f>
        <v>0.5</v>
      </c>
      <c r="P6" s="15">
        <f>IF(G6="N/A",0,(IF(G6="A",Code!$B$21,(IF(G6="B",Code!$C$21,(IF(G6="C",Code!$D$21,Code!$E$21)))))/60))</f>
        <v>0.25</v>
      </c>
      <c r="Q6" s="2">
        <v>1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>
        <v>1</v>
      </c>
      <c r="AM6" s="2"/>
      <c r="AN6" s="2"/>
      <c r="AO6" s="2">
        <v>1</v>
      </c>
      <c r="AP6" s="2"/>
      <c r="AQ6" s="2"/>
      <c r="AR6" s="2"/>
      <c r="AS6" s="2">
        <v>1</v>
      </c>
      <c r="AT6" s="2"/>
      <c r="AU6" s="2"/>
      <c r="AV6" s="2"/>
      <c r="AW6" s="2"/>
      <c r="AX6" s="2">
        <v>1</v>
      </c>
      <c r="AY6" s="2"/>
      <c r="AZ6" s="2"/>
      <c r="BA6" s="2"/>
      <c r="BB6" s="2"/>
      <c r="BC6" s="2"/>
      <c r="BD6" s="2"/>
      <c r="BE6" s="2"/>
      <c r="BF6" s="2"/>
      <c r="BG6" s="2"/>
      <c r="BH6" s="2">
        <v>1</v>
      </c>
      <c r="BI6" s="2"/>
      <c r="BJ6" s="2"/>
      <c r="BK6" s="2"/>
      <c r="BL6" s="2"/>
      <c r="BM6" s="2">
        <v>1</v>
      </c>
      <c r="BN6" s="2"/>
      <c r="BO6" s="2"/>
      <c r="BP6" s="2"/>
      <c r="BQ6" s="2"/>
      <c r="BR6" s="2"/>
      <c r="BS6" s="2"/>
      <c r="BT6" s="2">
        <v>1</v>
      </c>
      <c r="BU6" s="2"/>
      <c r="BV6" s="2"/>
      <c r="BW6" s="2">
        <v>1</v>
      </c>
      <c r="BX6" s="2"/>
      <c r="BY6" s="2"/>
      <c r="BZ6" s="2"/>
      <c r="CA6" s="2"/>
      <c r="CB6" s="2"/>
      <c r="CC6" s="2"/>
      <c r="CD6" s="2"/>
      <c r="CE6" s="2"/>
      <c r="CF6" s="2"/>
      <c r="CG6" s="2">
        <v>1</v>
      </c>
      <c r="CH6" s="2"/>
      <c r="CI6" s="2"/>
      <c r="CJ6" s="2"/>
      <c r="CK6" s="2"/>
    </row>
    <row r="7" spans="1:89" x14ac:dyDescent="0.25">
      <c r="A7" s="2">
        <f t="shared" si="1"/>
        <v>5</v>
      </c>
      <c r="B7" s="3" t="s">
        <v>85</v>
      </c>
      <c r="C7" s="2" t="s">
        <v>80</v>
      </c>
      <c r="D7" s="2" t="str">
        <f>IF(COUNT(SEARCH({"KY","KL","KM","MT"},B7))&gt;0,"Y","N")</f>
        <v>Y</v>
      </c>
      <c r="E7" s="2">
        <f t="shared" si="0"/>
        <v>0</v>
      </c>
      <c r="F7" s="2">
        <v>9</v>
      </c>
      <c r="G7" s="48" t="str">
        <f t="shared" si="2"/>
        <v>N/A</v>
      </c>
      <c r="H7" s="49"/>
      <c r="I7" s="49"/>
      <c r="J7" s="50"/>
      <c r="K7" s="2"/>
      <c r="L7" s="15">
        <f t="shared" si="3"/>
        <v>0</v>
      </c>
      <c r="M7" s="15">
        <f>IF(G7="N/A",0,(IF(G7="A",Code!$B$18,(IF(G7="B",Code!$C$18,(IF(G7="C",Code!$D$18,Code!$E$18)))))/60))</f>
        <v>0</v>
      </c>
      <c r="N7" s="15">
        <f>IF(G7="N/A",0,(IF(G7="A",Code!$B$19,(IF(G7="B",Code!$C$19,(IF(G7="C",Code!$D$19,Code!$E$19)))))/60))</f>
        <v>0</v>
      </c>
      <c r="O7" s="15">
        <f>IF(G7="N/A",0,(IF(G7="A",Code!$B$20,(IF(G7="B",Code!$C$20,(IF(G7="C",Code!$D$20,Code!$E$20)))))/60))</f>
        <v>0</v>
      </c>
      <c r="P7" s="15">
        <f>IF(G7="N/A",0,(IF(G7="A",Code!$B$21,(IF(G7="B",Code!$C$21,(IF(G7="C",Code!$D$21,Code!$E$21)))))/60))</f>
        <v>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</row>
    <row r="8" spans="1:89" x14ac:dyDescent="0.25">
      <c r="A8" s="2">
        <f t="shared" si="1"/>
        <v>6</v>
      </c>
      <c r="B8" s="3" t="s">
        <v>86</v>
      </c>
      <c r="C8" s="2" t="s">
        <v>80</v>
      </c>
      <c r="D8" s="2" t="str">
        <f>IF(COUNT(SEARCH({"KY","KL","KM","MT"},B8))&gt;0,"Y","N")</f>
        <v>Y</v>
      </c>
      <c r="E8" s="2">
        <f t="shared" si="0"/>
        <v>4</v>
      </c>
      <c r="F8" s="2">
        <v>10</v>
      </c>
      <c r="G8" s="48" t="str">
        <f t="shared" si="2"/>
        <v>A</v>
      </c>
      <c r="H8" s="49"/>
      <c r="I8" s="49"/>
      <c r="J8" s="50"/>
      <c r="K8" s="2"/>
      <c r="L8" s="15">
        <f t="shared" si="3"/>
        <v>1.25</v>
      </c>
      <c r="M8" s="15">
        <f>IF(G8="N/A",0,(IF(G8="A",Code!$B$18,(IF(G8="B",Code!$C$18,(IF(G8="C",Code!$D$18,Code!$E$18)))))/60))</f>
        <v>0.25</v>
      </c>
      <c r="N8" s="15">
        <f>IF(G8="N/A",0,(IF(G8="A",Code!$B$19,(IF(G8="B",Code!$C$19,(IF(G8="C",Code!$D$19,Code!$E$19)))))/60))</f>
        <v>0.25</v>
      </c>
      <c r="O8" s="15">
        <f>IF(G8="N/A",0,(IF(G8="A",Code!$B$20,(IF(G8="B",Code!$C$20,(IF(G8="C",Code!$D$20,Code!$E$20)))))/60))</f>
        <v>0.5</v>
      </c>
      <c r="P8" s="15">
        <f>IF(G8="N/A",0,(IF(G8="A",Code!$B$21,(IF(G8="B",Code!$C$21,(IF(G8="C",Code!$D$21,Code!$E$21)))))/60))</f>
        <v>0.25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>
        <v>1</v>
      </c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>
        <v>1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>
        <v>1</v>
      </c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>
        <v>1</v>
      </c>
      <c r="CG8" s="2"/>
      <c r="CH8" s="2"/>
      <c r="CI8" s="2"/>
      <c r="CJ8" s="2"/>
      <c r="CK8" s="2"/>
    </row>
    <row r="9" spans="1:89" x14ac:dyDescent="0.25">
      <c r="A9" s="2">
        <f t="shared" si="1"/>
        <v>7</v>
      </c>
      <c r="B9" s="3" t="s">
        <v>87</v>
      </c>
      <c r="C9" s="2" t="s">
        <v>80</v>
      </c>
      <c r="D9" s="2" t="str">
        <f>IF(COUNT(SEARCH({"KY","KL","KM","MT"},B9))&gt;0,"Y","N")</f>
        <v>Y</v>
      </c>
      <c r="E9" s="2">
        <f t="shared" si="0"/>
        <v>1</v>
      </c>
      <c r="F9" s="2">
        <v>9</v>
      </c>
      <c r="G9" s="48" t="str">
        <f t="shared" si="2"/>
        <v>A</v>
      </c>
      <c r="H9" s="49"/>
      <c r="I9" s="49"/>
      <c r="J9" s="50"/>
      <c r="K9" s="2"/>
      <c r="L9" s="15">
        <f t="shared" si="3"/>
        <v>1.25</v>
      </c>
      <c r="M9" s="15">
        <f>IF(G9="N/A",0,(IF(G9="A",Code!$B$18,(IF(G9="B",Code!$C$18,(IF(G9="C",Code!$D$18,Code!$E$18)))))/60))</f>
        <v>0.25</v>
      </c>
      <c r="N9" s="15">
        <f>IF(G9="N/A",0,(IF(G9="A",Code!$B$19,(IF(G9="B",Code!$C$19,(IF(G9="C",Code!$D$19,Code!$E$19)))))/60))</f>
        <v>0.25</v>
      </c>
      <c r="O9" s="15">
        <f>IF(G9="N/A",0,(IF(G9="A",Code!$B$20,(IF(G9="B",Code!$C$20,(IF(G9="C",Code!$D$20,Code!$E$20)))))/60))</f>
        <v>0.5</v>
      </c>
      <c r="P9" s="15">
        <f>IF(G9="N/A",0,(IF(G9="A",Code!$B$21,(IF(G9="B",Code!$C$21,(IF(G9="C",Code!$D$21,Code!$E$21)))))/60))</f>
        <v>0.25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>
        <v>1</v>
      </c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</row>
    <row r="10" spans="1:89" x14ac:dyDescent="0.25">
      <c r="A10" s="2">
        <f t="shared" si="1"/>
        <v>8</v>
      </c>
      <c r="B10" s="3" t="s">
        <v>88</v>
      </c>
      <c r="C10" s="2" t="s">
        <v>80</v>
      </c>
      <c r="D10" s="2" t="str">
        <f>IF(COUNT(SEARCH({"KY","KL","KM","MT"},B10))&gt;0,"Y","N")</f>
        <v>Y</v>
      </c>
      <c r="E10" s="2">
        <f t="shared" si="0"/>
        <v>4</v>
      </c>
      <c r="F10" s="2">
        <v>9</v>
      </c>
      <c r="G10" s="48" t="str">
        <f t="shared" si="2"/>
        <v>A</v>
      </c>
      <c r="H10" s="49"/>
      <c r="I10" s="49"/>
      <c r="J10" s="50"/>
      <c r="K10" s="2"/>
      <c r="L10" s="15">
        <f t="shared" si="3"/>
        <v>1.25</v>
      </c>
      <c r="M10" s="15">
        <f>IF(G10="N/A",0,(IF(G10="A",Code!$B$18,(IF(G10="B",Code!$C$18,(IF(G10="C",Code!$D$18,Code!$E$18)))))/60))</f>
        <v>0.25</v>
      </c>
      <c r="N10" s="15">
        <f>IF(G10="N/A",0,(IF(G10="A",Code!$B$19,(IF(G10="B",Code!$C$19,(IF(G10="C",Code!$D$19,Code!$E$19)))))/60))</f>
        <v>0.25</v>
      </c>
      <c r="O10" s="15">
        <f>IF(G10="N/A",0,(IF(G10="A",Code!$B$20,(IF(G10="B",Code!$C$20,(IF(G10="C",Code!$D$20,Code!$E$20)))))/60))</f>
        <v>0.5</v>
      </c>
      <c r="P10" s="15">
        <f>IF(G10="N/A",0,(IF(G10="A",Code!$B$21,(IF(G10="B",Code!$C$21,(IF(G10="C",Code!$D$21,Code!$E$21)))))/60))</f>
        <v>0.25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1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>
        <v>1</v>
      </c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>
        <v>1</v>
      </c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>
        <v>1</v>
      </c>
      <c r="CH10" s="2"/>
      <c r="CI10" s="2"/>
      <c r="CJ10" s="2"/>
      <c r="CK10" s="2"/>
    </row>
    <row r="11" spans="1:89" x14ac:dyDescent="0.25">
      <c r="A11" s="2">
        <f t="shared" si="1"/>
        <v>9</v>
      </c>
      <c r="B11" s="3" t="s">
        <v>89</v>
      </c>
      <c r="C11" s="2" t="s">
        <v>80</v>
      </c>
      <c r="D11" s="2" t="str">
        <f>IF(COUNT(SEARCH({"KY","KL","KM","MT"},B11))&gt;0,"Y","N")</f>
        <v>Y</v>
      </c>
      <c r="E11" s="2">
        <f t="shared" si="0"/>
        <v>4</v>
      </c>
      <c r="F11" s="2">
        <v>9</v>
      </c>
      <c r="G11" s="48" t="str">
        <f t="shared" si="2"/>
        <v>A</v>
      </c>
      <c r="H11" s="49"/>
      <c r="I11" s="49"/>
      <c r="J11" s="50"/>
      <c r="K11" s="2"/>
      <c r="L11" s="15">
        <f t="shared" si="3"/>
        <v>1.25</v>
      </c>
      <c r="M11" s="15">
        <f>IF(G11="N/A",0,(IF(G11="A",Code!$B$18,(IF(G11="B",Code!$C$18,(IF(G11="C",Code!$D$18,Code!$E$18)))))/60))</f>
        <v>0.25</v>
      </c>
      <c r="N11" s="15">
        <f>IF(G11="N/A",0,(IF(G11="A",Code!$B$19,(IF(G11="B",Code!$C$19,(IF(G11="C",Code!$D$19,Code!$E$19)))))/60))</f>
        <v>0.25</v>
      </c>
      <c r="O11" s="15">
        <f>IF(G11="N/A",0,(IF(G11="A",Code!$B$20,(IF(G11="B",Code!$C$20,(IF(G11="C",Code!$D$20,Code!$E$20)))))/60))</f>
        <v>0.5</v>
      </c>
      <c r="P11" s="15">
        <f>IF(G11="N/A",0,(IF(G11="A",Code!$B$21,(IF(G11="B",Code!$C$21,(IF(G11="C",Code!$D$21,Code!$E$21)))))/60))</f>
        <v>0.25</v>
      </c>
      <c r="Q11" s="2">
        <v>1</v>
      </c>
      <c r="R11" s="2">
        <v>1</v>
      </c>
      <c r="S11" s="2">
        <v>1</v>
      </c>
      <c r="T11" s="2"/>
      <c r="U11" s="2"/>
      <c r="V11" s="2"/>
      <c r="W11" s="2"/>
      <c r="X11" s="2"/>
      <c r="Y11" s="2"/>
      <c r="Z11" s="2">
        <v>1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</row>
    <row r="12" spans="1:89" x14ac:dyDescent="0.25">
      <c r="A12" s="2">
        <f t="shared" si="1"/>
        <v>10</v>
      </c>
      <c r="B12" s="3" t="s">
        <v>90</v>
      </c>
      <c r="C12" s="2" t="s">
        <v>80</v>
      </c>
      <c r="D12" s="2" t="str">
        <f>IF(COUNT(SEARCH({"KY","KL","KM","MT"},B12))&gt;0,"Y","N")</f>
        <v>Y</v>
      </c>
      <c r="E12" s="2">
        <f t="shared" si="0"/>
        <v>68</v>
      </c>
      <c r="F12" s="2">
        <v>8</v>
      </c>
      <c r="G12" s="48" t="str">
        <f t="shared" si="2"/>
        <v>A</v>
      </c>
      <c r="H12" s="49"/>
      <c r="I12" s="49"/>
      <c r="J12" s="50"/>
      <c r="K12" s="2"/>
      <c r="L12" s="15">
        <f t="shared" si="3"/>
        <v>1.25</v>
      </c>
      <c r="M12" s="15">
        <f>IF(G12="N/A",0,(IF(G12="A",Code!$B$18,(IF(G12="B",Code!$C$18,(IF(G12="C",Code!$D$18,Code!$E$18)))))/60))</f>
        <v>0.25</v>
      </c>
      <c r="N12" s="15">
        <f>IF(G12="N/A",0,(IF(G12="A",Code!$B$19,(IF(G12="B",Code!$C$19,(IF(G12="C",Code!$D$19,Code!$E$19)))))/60))</f>
        <v>0.25</v>
      </c>
      <c r="O12" s="15">
        <f>IF(G12="N/A",0,(IF(G12="A",Code!$B$20,(IF(G12="B",Code!$C$20,(IF(G12="C",Code!$D$20,Code!$E$20)))))/60))</f>
        <v>0.5</v>
      </c>
      <c r="P12" s="15">
        <f>IF(G12="N/A",0,(IF(G12="A",Code!$B$21,(IF(G12="B",Code!$C$21,(IF(G12="C",Code!$D$21,Code!$E$21)))))/60))</f>
        <v>0.25</v>
      </c>
      <c r="Q12" s="2">
        <v>1</v>
      </c>
      <c r="R12" s="2">
        <v>1</v>
      </c>
      <c r="S12" s="2">
        <v>1</v>
      </c>
      <c r="T12" s="2">
        <v>1</v>
      </c>
      <c r="U12" s="2">
        <v>1</v>
      </c>
      <c r="V12" s="2"/>
      <c r="W12" s="2">
        <v>1</v>
      </c>
      <c r="X12" s="2">
        <v>1</v>
      </c>
      <c r="Y12" s="2">
        <v>1</v>
      </c>
      <c r="Z12" s="2">
        <v>1</v>
      </c>
      <c r="AA12" s="2">
        <v>1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1</v>
      </c>
      <c r="AK12" s="2">
        <v>1</v>
      </c>
      <c r="AL12" s="2">
        <v>1</v>
      </c>
      <c r="AM12" s="2">
        <v>1</v>
      </c>
      <c r="AN12" s="2"/>
      <c r="AO12" s="2">
        <v>1</v>
      </c>
      <c r="AP12" s="2"/>
      <c r="AQ12" s="2">
        <v>1</v>
      </c>
      <c r="AR12" s="2"/>
      <c r="AS12" s="2">
        <v>1</v>
      </c>
      <c r="AT12" s="2"/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>
        <v>1</v>
      </c>
      <c r="BE12" s="2">
        <v>1</v>
      </c>
      <c r="BF12" s="2">
        <v>1</v>
      </c>
      <c r="BG12" s="2">
        <v>1</v>
      </c>
      <c r="BH12" s="2">
        <v>1</v>
      </c>
      <c r="BI12" s="2">
        <v>1</v>
      </c>
      <c r="BJ12" s="2">
        <v>1</v>
      </c>
      <c r="BK12" s="2">
        <v>1</v>
      </c>
      <c r="BL12" s="2">
        <v>1</v>
      </c>
      <c r="BM12" s="2">
        <v>1</v>
      </c>
      <c r="BN12" s="2">
        <v>1</v>
      </c>
      <c r="BO12" s="2">
        <v>1</v>
      </c>
      <c r="BP12" s="2">
        <v>1</v>
      </c>
      <c r="BQ12" s="2">
        <v>1</v>
      </c>
      <c r="BR12" s="2">
        <v>1</v>
      </c>
      <c r="BS12" s="2">
        <v>1</v>
      </c>
      <c r="BT12" s="2">
        <v>1</v>
      </c>
      <c r="BU12" s="2">
        <v>1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1</v>
      </c>
      <c r="CG12" s="2">
        <v>1</v>
      </c>
      <c r="CH12" s="2">
        <v>1</v>
      </c>
      <c r="CI12" s="2">
        <v>1</v>
      </c>
      <c r="CJ12" s="2">
        <v>1</v>
      </c>
      <c r="CK12" s="2">
        <v>1</v>
      </c>
    </row>
    <row r="13" spans="1:89" x14ac:dyDescent="0.25">
      <c r="A13" s="2">
        <f t="shared" si="1"/>
        <v>11</v>
      </c>
      <c r="B13" s="3" t="s">
        <v>91</v>
      </c>
      <c r="C13" s="2" t="s">
        <v>80</v>
      </c>
      <c r="D13" s="2" t="str">
        <f>IF(COUNT(SEARCH({"KY","KL","KM","MT"},B13))&gt;0,"Y","N")</f>
        <v>Y</v>
      </c>
      <c r="E13" s="2">
        <f t="shared" si="0"/>
        <v>68</v>
      </c>
      <c r="F13" s="2">
        <v>8</v>
      </c>
      <c r="G13" s="48" t="str">
        <f t="shared" si="2"/>
        <v>A</v>
      </c>
      <c r="H13" s="49"/>
      <c r="I13" s="49"/>
      <c r="J13" s="50"/>
      <c r="K13" s="2"/>
      <c r="L13" s="15">
        <f t="shared" si="3"/>
        <v>1.25</v>
      </c>
      <c r="M13" s="15">
        <f>IF(G13="N/A",0,(IF(G13="A",Code!$B$18,(IF(G13="B",Code!$C$18,(IF(G13="C",Code!$D$18,Code!$E$18)))))/60))</f>
        <v>0.25</v>
      </c>
      <c r="N13" s="15">
        <f>IF(G13="N/A",0,(IF(G13="A",Code!$B$19,(IF(G13="B",Code!$C$19,(IF(G13="C",Code!$D$19,Code!$E$19)))))/60))</f>
        <v>0.25</v>
      </c>
      <c r="O13" s="15">
        <f>IF(G13="N/A",0,(IF(G13="A",Code!$B$20,(IF(G13="B",Code!$C$20,(IF(G13="C",Code!$D$20,Code!$E$20)))))/60))</f>
        <v>0.5</v>
      </c>
      <c r="P13" s="15">
        <f>IF(G13="N/A",0,(IF(G13="A",Code!$B$21,(IF(G13="B",Code!$C$21,(IF(G13="C",Code!$D$21,Code!$E$21)))))/60))</f>
        <v>0.25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/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/>
      <c r="AO13" s="2">
        <v>1</v>
      </c>
      <c r="AP13" s="2"/>
      <c r="AQ13" s="2">
        <v>1</v>
      </c>
      <c r="AR13" s="2"/>
      <c r="AS13" s="2">
        <v>1</v>
      </c>
      <c r="AT13" s="2"/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</row>
    <row r="14" spans="1:89" x14ac:dyDescent="0.25">
      <c r="A14" s="2">
        <f t="shared" si="1"/>
        <v>12</v>
      </c>
      <c r="B14" s="3" t="s">
        <v>92</v>
      </c>
      <c r="C14" s="2" t="s">
        <v>80</v>
      </c>
      <c r="D14" s="2" t="str">
        <f>IF(COUNT(SEARCH({"KY","KL","KM","MT"},B14))&gt;0,"Y","N")</f>
        <v>Y</v>
      </c>
      <c r="E14" s="2">
        <f t="shared" si="0"/>
        <v>68</v>
      </c>
      <c r="F14" s="2">
        <v>8</v>
      </c>
      <c r="G14" s="48" t="str">
        <f t="shared" si="2"/>
        <v>A</v>
      </c>
      <c r="H14" s="49"/>
      <c r="I14" s="49"/>
      <c r="J14" s="50"/>
      <c r="K14" s="2"/>
      <c r="L14" s="15">
        <f t="shared" si="3"/>
        <v>1.25</v>
      </c>
      <c r="M14" s="15">
        <f>IF(G14="N/A",0,(IF(G14="A",Code!$B$18,(IF(G14="B",Code!$C$18,(IF(G14="C",Code!$D$18,Code!$E$18)))))/60))</f>
        <v>0.25</v>
      </c>
      <c r="N14" s="15">
        <f>IF(G14="N/A",0,(IF(G14="A",Code!$B$19,(IF(G14="B",Code!$C$19,(IF(G14="C",Code!$D$19,Code!$E$19)))))/60))</f>
        <v>0.25</v>
      </c>
      <c r="O14" s="15">
        <f>IF(G14="N/A",0,(IF(G14="A",Code!$B$20,(IF(G14="B",Code!$C$20,(IF(G14="C",Code!$D$20,Code!$E$20)))))/60))</f>
        <v>0.5</v>
      </c>
      <c r="P14" s="15">
        <f>IF(G14="N/A",0,(IF(G14="A",Code!$B$21,(IF(G14="B",Code!$C$21,(IF(G14="C",Code!$D$21,Code!$E$21)))))/60))</f>
        <v>0.25</v>
      </c>
      <c r="Q14" s="2">
        <v>1</v>
      </c>
      <c r="R14" s="2">
        <v>1</v>
      </c>
      <c r="S14" s="2">
        <v>1</v>
      </c>
      <c r="T14" s="2">
        <v>1</v>
      </c>
      <c r="U14" s="2">
        <v>1</v>
      </c>
      <c r="V14" s="2"/>
      <c r="W14" s="2"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/>
      <c r="AO14" s="2">
        <v>1</v>
      </c>
      <c r="AP14" s="2"/>
      <c r="AQ14" s="2">
        <v>1</v>
      </c>
      <c r="AR14" s="2"/>
      <c r="AS14" s="2">
        <v>1</v>
      </c>
      <c r="AT14" s="2"/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1</v>
      </c>
      <c r="BM14" s="2">
        <v>1</v>
      </c>
      <c r="BN14" s="2">
        <v>1</v>
      </c>
      <c r="BO14" s="2">
        <v>1</v>
      </c>
      <c r="BP14" s="2">
        <v>1</v>
      </c>
      <c r="BQ14" s="2">
        <v>1</v>
      </c>
      <c r="BR14" s="2">
        <v>1</v>
      </c>
      <c r="BS14" s="2">
        <v>1</v>
      </c>
      <c r="BT14" s="2">
        <v>1</v>
      </c>
      <c r="BU14" s="2">
        <v>1</v>
      </c>
      <c r="BV14" s="2">
        <v>1</v>
      </c>
      <c r="BW14" s="2">
        <v>1</v>
      </c>
      <c r="BX14" s="2">
        <v>1</v>
      </c>
      <c r="BY14" s="2">
        <v>1</v>
      </c>
      <c r="BZ14" s="2">
        <v>1</v>
      </c>
      <c r="CA14" s="2">
        <v>1</v>
      </c>
      <c r="CB14" s="2">
        <v>1</v>
      </c>
      <c r="CC14" s="2">
        <v>1</v>
      </c>
      <c r="CD14" s="2">
        <v>1</v>
      </c>
      <c r="CE14" s="2">
        <v>1</v>
      </c>
      <c r="CF14" s="2">
        <v>1</v>
      </c>
      <c r="CG14" s="2">
        <v>1</v>
      </c>
      <c r="CH14" s="2">
        <v>1</v>
      </c>
      <c r="CI14" s="2">
        <v>1</v>
      </c>
      <c r="CJ14" s="2">
        <v>1</v>
      </c>
      <c r="CK14" s="2">
        <v>1</v>
      </c>
    </row>
    <row r="15" spans="1:89" x14ac:dyDescent="0.25">
      <c r="A15" s="2">
        <f t="shared" si="1"/>
        <v>13</v>
      </c>
      <c r="B15" s="3" t="s">
        <v>93</v>
      </c>
      <c r="C15" s="2" t="s">
        <v>80</v>
      </c>
      <c r="D15" s="2" t="str">
        <f>IF(COUNT(SEARCH({"KY","KL","KM","MT"},B15))&gt;0,"Y","N")</f>
        <v>Y</v>
      </c>
      <c r="E15" s="2">
        <f t="shared" si="0"/>
        <v>1</v>
      </c>
      <c r="F15" s="2">
        <v>9</v>
      </c>
      <c r="G15" s="48" t="str">
        <f t="shared" si="2"/>
        <v>A</v>
      </c>
      <c r="H15" s="49"/>
      <c r="I15" s="49"/>
      <c r="J15" s="50"/>
      <c r="K15" s="2"/>
      <c r="L15" s="15">
        <f t="shared" si="3"/>
        <v>1.25</v>
      </c>
      <c r="M15" s="15">
        <f>IF(G15="N/A",0,(IF(G15="A",Code!$B$18,(IF(G15="B",Code!$C$18,(IF(G15="C",Code!$D$18,Code!$E$18)))))/60))</f>
        <v>0.25</v>
      </c>
      <c r="N15" s="15">
        <f>IF(G15="N/A",0,(IF(G15="A",Code!$B$19,(IF(G15="B",Code!$C$19,(IF(G15="C",Code!$D$19,Code!$E$19)))))/60))</f>
        <v>0.25</v>
      </c>
      <c r="O15" s="15">
        <f>IF(G15="N/A",0,(IF(G15="A",Code!$B$20,(IF(G15="B",Code!$C$20,(IF(G15="C",Code!$D$20,Code!$E$20)))))/60))</f>
        <v>0.5</v>
      </c>
      <c r="P15" s="15">
        <f>IF(G15="N/A",0,(IF(G15="A",Code!$B$21,(IF(G15="B",Code!$C$21,(IF(G15="C",Code!$D$21,Code!$E$21)))))/60))</f>
        <v>0.25</v>
      </c>
      <c r="Q15" s="2"/>
      <c r="R15" s="2"/>
      <c r="S15" s="2"/>
      <c r="T15" s="2"/>
      <c r="U15" s="2"/>
      <c r="V15" s="2">
        <v>1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</row>
    <row r="16" spans="1:89" x14ac:dyDescent="0.25">
      <c r="A16" s="2">
        <f t="shared" si="1"/>
        <v>14</v>
      </c>
      <c r="B16" s="3" t="s">
        <v>94</v>
      </c>
      <c r="C16" s="2" t="s">
        <v>80</v>
      </c>
      <c r="D16" s="2" t="str">
        <f>IF(COUNT(SEARCH({"KY","KL","KM","MT"},B16))&gt;0,"Y","N")</f>
        <v>Y</v>
      </c>
      <c r="E16" s="2">
        <f t="shared" si="0"/>
        <v>1</v>
      </c>
      <c r="F16" s="2">
        <v>8</v>
      </c>
      <c r="G16" s="48" t="str">
        <f t="shared" si="2"/>
        <v>A</v>
      </c>
      <c r="H16" s="49"/>
      <c r="I16" s="49"/>
      <c r="J16" s="50"/>
      <c r="K16" s="2"/>
      <c r="L16" s="15">
        <f t="shared" si="3"/>
        <v>1.25</v>
      </c>
      <c r="M16" s="15">
        <f>IF(G16="N/A",0,(IF(G16="A",Code!$B$18,(IF(G16="B",Code!$C$18,(IF(G16="C",Code!$D$18,Code!$E$18)))))/60))</f>
        <v>0.25</v>
      </c>
      <c r="N16" s="15">
        <f>IF(G16="N/A",0,(IF(G16="A",Code!$B$19,(IF(G16="B",Code!$C$19,(IF(G16="C",Code!$D$19,Code!$E$19)))))/60))</f>
        <v>0.25</v>
      </c>
      <c r="O16" s="15">
        <f>IF(G16="N/A",0,(IF(G16="A",Code!$B$20,(IF(G16="B",Code!$C$20,(IF(G16="C",Code!$D$20,Code!$E$20)))))/60))</f>
        <v>0.5</v>
      </c>
      <c r="P16" s="15">
        <f>IF(G16="N/A",0,(IF(G16="A",Code!$B$21,(IF(G16="B",Code!$C$21,(IF(G16="C",Code!$D$21,Code!$E$21)))))/60))</f>
        <v>0.25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>
        <v>1</v>
      </c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</row>
    <row r="17" spans="1:89" x14ac:dyDescent="0.25">
      <c r="A17" s="2">
        <f t="shared" si="1"/>
        <v>15</v>
      </c>
      <c r="B17" s="3" t="s">
        <v>95</v>
      </c>
      <c r="C17" s="2" t="s">
        <v>80</v>
      </c>
      <c r="D17" s="2" t="str">
        <f>IF(COUNT(SEARCH({"KY","KL","KM","MT"},B17))&gt;0,"Y","N")</f>
        <v>Y</v>
      </c>
      <c r="E17" s="2">
        <f t="shared" si="0"/>
        <v>35</v>
      </c>
      <c r="F17" s="2">
        <v>8</v>
      </c>
      <c r="G17" s="48" t="str">
        <f t="shared" si="2"/>
        <v>A</v>
      </c>
      <c r="H17" s="49"/>
      <c r="I17" s="49"/>
      <c r="J17" s="50"/>
      <c r="K17" s="2"/>
      <c r="L17" s="15">
        <f t="shared" si="3"/>
        <v>1.25</v>
      </c>
      <c r="M17" s="15">
        <f>IF(G17="N/A",0,(IF(G17="A",Code!$B$18,(IF(G17="B",Code!$C$18,(IF(G17="C",Code!$D$18,Code!$E$18)))))/60))</f>
        <v>0.25</v>
      </c>
      <c r="N17" s="15">
        <f>IF(G17="N/A",0,(IF(G17="A",Code!$B$19,(IF(G17="B",Code!$C$19,(IF(G17="C",Code!$D$19,Code!$E$19)))))/60))</f>
        <v>0.25</v>
      </c>
      <c r="O17" s="15">
        <f>IF(G17="N/A",0,(IF(G17="A",Code!$B$20,(IF(G17="B",Code!$C$20,(IF(G17="C",Code!$D$20,Code!$E$20)))))/60))</f>
        <v>0.5</v>
      </c>
      <c r="P17" s="15">
        <f>IF(G17="N/A",0,(IF(G17="A",Code!$B$21,(IF(G17="B",Code!$C$21,(IF(G17="C",Code!$D$21,Code!$E$21)))))/60))</f>
        <v>0.25</v>
      </c>
      <c r="Q17" s="2">
        <v>1</v>
      </c>
      <c r="R17" s="2">
        <v>1</v>
      </c>
      <c r="S17" s="2"/>
      <c r="T17" s="2"/>
      <c r="U17" s="2"/>
      <c r="V17" s="2"/>
      <c r="W17" s="2">
        <v>1</v>
      </c>
      <c r="X17" s="2">
        <v>1</v>
      </c>
      <c r="Y17" s="2">
        <v>1</v>
      </c>
      <c r="Z17" s="2">
        <v>1</v>
      </c>
      <c r="AA17" s="2"/>
      <c r="AB17" s="2"/>
      <c r="AC17" s="2">
        <v>1</v>
      </c>
      <c r="AD17" s="2">
        <v>1</v>
      </c>
      <c r="AE17" s="2"/>
      <c r="AF17" s="2">
        <v>1</v>
      </c>
      <c r="AG17" s="2"/>
      <c r="AH17" s="2">
        <v>1</v>
      </c>
      <c r="AI17" s="2"/>
      <c r="AJ17" s="2">
        <v>1</v>
      </c>
      <c r="AK17" s="2"/>
      <c r="AL17" s="2">
        <v>1</v>
      </c>
      <c r="AM17" s="2">
        <v>1</v>
      </c>
      <c r="AN17" s="2"/>
      <c r="AO17" s="2">
        <v>1</v>
      </c>
      <c r="AP17" s="2"/>
      <c r="AQ17" s="2">
        <v>1</v>
      </c>
      <c r="AR17" s="2"/>
      <c r="AS17" s="2">
        <v>1</v>
      </c>
      <c r="AT17" s="2"/>
      <c r="AU17" s="2">
        <v>1</v>
      </c>
      <c r="AV17" s="2"/>
      <c r="AW17" s="2"/>
      <c r="AX17" s="2">
        <v>1</v>
      </c>
      <c r="AY17" s="2"/>
      <c r="AZ17" s="2">
        <v>1</v>
      </c>
      <c r="BA17" s="2"/>
      <c r="BB17" s="2"/>
      <c r="BC17" s="2">
        <v>1</v>
      </c>
      <c r="BD17" s="2"/>
      <c r="BE17" s="2">
        <v>1</v>
      </c>
      <c r="BF17" s="2"/>
      <c r="BG17" s="2">
        <v>1</v>
      </c>
      <c r="BH17" s="2">
        <v>1</v>
      </c>
      <c r="BI17" s="2">
        <v>1</v>
      </c>
      <c r="BJ17" s="2">
        <v>1</v>
      </c>
      <c r="BK17" s="2"/>
      <c r="BL17" s="2"/>
      <c r="BM17" s="2">
        <v>1</v>
      </c>
      <c r="BN17" s="2">
        <v>1</v>
      </c>
      <c r="BO17" s="2"/>
      <c r="BP17" s="2"/>
      <c r="BQ17" s="2">
        <v>1</v>
      </c>
      <c r="BR17" s="2"/>
      <c r="BS17" s="2"/>
      <c r="BT17" s="2">
        <v>1</v>
      </c>
      <c r="BU17" s="2">
        <v>1</v>
      </c>
      <c r="BV17" s="2"/>
      <c r="BW17" s="2"/>
      <c r="BX17" s="2"/>
      <c r="BY17" s="2"/>
      <c r="BZ17" s="2"/>
      <c r="CA17" s="2"/>
      <c r="CB17" s="2">
        <v>1</v>
      </c>
      <c r="CC17" s="2"/>
      <c r="CD17" s="2"/>
      <c r="CE17" s="2">
        <v>1</v>
      </c>
      <c r="CF17" s="2">
        <v>1</v>
      </c>
      <c r="CG17" s="2">
        <v>1</v>
      </c>
      <c r="CH17" s="2">
        <v>1</v>
      </c>
      <c r="CI17" s="2"/>
      <c r="CJ17" s="2"/>
      <c r="CK17" s="2"/>
    </row>
    <row r="18" spans="1:89" x14ac:dyDescent="0.25">
      <c r="A18" s="2">
        <f t="shared" si="1"/>
        <v>16</v>
      </c>
      <c r="B18" s="3" t="s">
        <v>96</v>
      </c>
      <c r="C18" s="2" t="s">
        <v>80</v>
      </c>
      <c r="D18" s="2" t="str">
        <f>IF(COUNT(SEARCH({"KY","KL","KM","MT"},B18))&gt;0,"Y","N")</f>
        <v>Y</v>
      </c>
      <c r="E18" s="2">
        <f t="shared" si="0"/>
        <v>7</v>
      </c>
      <c r="F18" s="2">
        <v>9</v>
      </c>
      <c r="G18" s="48" t="str">
        <f t="shared" si="2"/>
        <v>A</v>
      </c>
      <c r="H18" s="49"/>
      <c r="I18" s="49"/>
      <c r="J18" s="50"/>
      <c r="K18" s="2"/>
      <c r="L18" s="15">
        <f t="shared" si="3"/>
        <v>1.25</v>
      </c>
      <c r="M18" s="15">
        <f>IF(G18="N/A",0,(IF(G18="A",Code!$B$18,(IF(G18="B",Code!$C$18,(IF(G18="C",Code!$D$18,Code!$E$18)))))/60))</f>
        <v>0.25</v>
      </c>
      <c r="N18" s="15">
        <f>IF(G18="N/A",0,(IF(G18="A",Code!$B$19,(IF(G18="B",Code!$C$19,(IF(G18="C",Code!$D$19,Code!$E$19)))))/60))</f>
        <v>0.25</v>
      </c>
      <c r="O18" s="15">
        <f>IF(G18="N/A",0,(IF(G18="A",Code!$B$20,(IF(G18="B",Code!$C$20,(IF(G18="C",Code!$D$20,Code!$E$20)))))/60))</f>
        <v>0.5</v>
      </c>
      <c r="P18" s="15">
        <f>IF(G18="N/A",0,(IF(G18="A",Code!$B$21,(IF(G18="B",Code!$C$21,(IF(G18="C",Code!$D$21,Code!$E$21)))))/60))</f>
        <v>0.25</v>
      </c>
      <c r="Q18" s="2">
        <v>1</v>
      </c>
      <c r="R18" s="2"/>
      <c r="S18" s="2"/>
      <c r="T18" s="2"/>
      <c r="U18" s="2"/>
      <c r="V18" s="2"/>
      <c r="W18" s="2">
        <v>1</v>
      </c>
      <c r="X18" s="2">
        <v>1</v>
      </c>
      <c r="Y18" s="2">
        <v>1</v>
      </c>
      <c r="Z18" s="2"/>
      <c r="AA18" s="2"/>
      <c r="AB18" s="2"/>
      <c r="AC18" s="2"/>
      <c r="AD18" s="2"/>
      <c r="AE18" s="2"/>
      <c r="AF18" s="2"/>
      <c r="AG18" s="2"/>
      <c r="AH18" s="2">
        <v>1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>
        <v>1</v>
      </c>
      <c r="BM18" s="2"/>
      <c r="BN18" s="2"/>
      <c r="BO18" s="2"/>
      <c r="BP18" s="2"/>
      <c r="BQ18" s="2">
        <v>1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</row>
    <row r="19" spans="1:89" x14ac:dyDescent="0.25">
      <c r="A19" s="2">
        <f t="shared" si="1"/>
        <v>17</v>
      </c>
      <c r="B19" s="3" t="s">
        <v>97</v>
      </c>
      <c r="C19" s="2" t="s">
        <v>80</v>
      </c>
      <c r="D19" s="2" t="str">
        <f>IF(COUNT(SEARCH({"KY","KL","KM","MT"},B19))&gt;0,"Y","N")</f>
        <v>Y</v>
      </c>
      <c r="E19" s="2">
        <f t="shared" si="0"/>
        <v>2</v>
      </c>
      <c r="F19" s="2">
        <v>10</v>
      </c>
      <c r="G19" s="48" t="str">
        <f t="shared" si="2"/>
        <v>A</v>
      </c>
      <c r="H19" s="49"/>
      <c r="I19" s="49"/>
      <c r="J19" s="50"/>
      <c r="K19" s="2"/>
      <c r="L19" s="15">
        <f t="shared" si="3"/>
        <v>1.25</v>
      </c>
      <c r="M19" s="15">
        <f>IF(G19="N/A",0,(IF(G19="A",Code!$B$18,(IF(G19="B",Code!$C$18,(IF(G19="C",Code!$D$18,Code!$E$18)))))/60))</f>
        <v>0.25</v>
      </c>
      <c r="N19" s="15">
        <f>IF(G19="N/A",0,(IF(G19="A",Code!$B$19,(IF(G19="B",Code!$C$19,(IF(G19="C",Code!$D$19,Code!$E$19)))))/60))</f>
        <v>0.25</v>
      </c>
      <c r="O19" s="15">
        <f>IF(G19="N/A",0,(IF(G19="A",Code!$B$20,(IF(G19="B",Code!$C$20,(IF(G19="C",Code!$D$20,Code!$E$20)))))/60))</f>
        <v>0.5</v>
      </c>
      <c r="P19" s="15">
        <f>IF(G19="N/A",0,(IF(G19="A",Code!$B$21,(IF(G19="B",Code!$C$21,(IF(G19="C",Code!$D$21,Code!$E$21)))))/60))</f>
        <v>0.25</v>
      </c>
      <c r="Q19" s="2">
        <v>1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>
        <v>1</v>
      </c>
      <c r="CG19" s="2"/>
      <c r="CH19" s="2"/>
      <c r="CI19" s="2"/>
      <c r="CJ19" s="2"/>
      <c r="CK19" s="2"/>
    </row>
    <row r="20" spans="1:89" x14ac:dyDescent="0.25">
      <c r="A20" s="2">
        <f t="shared" si="1"/>
        <v>18</v>
      </c>
      <c r="B20" s="3" t="s">
        <v>98</v>
      </c>
      <c r="C20" s="2" t="s">
        <v>80</v>
      </c>
      <c r="D20" s="2" t="str">
        <f>IF(COUNT(SEARCH({"KY","KL","KM","MT"},B20))&gt;0,"Y","N")</f>
        <v>Y</v>
      </c>
      <c r="E20" s="2">
        <f t="shared" si="0"/>
        <v>1</v>
      </c>
      <c r="F20" s="2">
        <v>9</v>
      </c>
      <c r="G20" s="48" t="str">
        <f t="shared" si="2"/>
        <v>A</v>
      </c>
      <c r="H20" s="49"/>
      <c r="I20" s="49"/>
      <c r="J20" s="50"/>
      <c r="K20" s="2"/>
      <c r="L20" s="15">
        <f t="shared" si="3"/>
        <v>1.25</v>
      </c>
      <c r="M20" s="15">
        <f>IF(G20="N/A",0,(IF(G20="A",Code!$B$18,(IF(G20="B",Code!$C$18,(IF(G20="C",Code!$D$18,Code!$E$18)))))/60))</f>
        <v>0.25</v>
      </c>
      <c r="N20" s="15">
        <f>IF(G20="N/A",0,(IF(G20="A",Code!$B$19,(IF(G20="B",Code!$C$19,(IF(G20="C",Code!$D$19,Code!$E$19)))))/60))</f>
        <v>0.25</v>
      </c>
      <c r="O20" s="15">
        <f>IF(G20="N/A",0,(IF(G20="A",Code!$B$20,(IF(G20="B",Code!$C$20,(IF(G20="C",Code!$D$20,Code!$E$20)))))/60))</f>
        <v>0.5</v>
      </c>
      <c r="P20" s="15">
        <f>IF(G20="N/A",0,(IF(G20="A",Code!$B$21,(IF(G20="B",Code!$C$21,(IF(G20="C",Code!$D$21,Code!$E$21)))))/60))</f>
        <v>0.25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>
        <v>1</v>
      </c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</row>
    <row r="21" spans="1:89" x14ac:dyDescent="0.25">
      <c r="A21" s="2">
        <f t="shared" si="1"/>
        <v>19</v>
      </c>
      <c r="B21" s="3" t="s">
        <v>99</v>
      </c>
      <c r="C21" s="2" t="s">
        <v>80</v>
      </c>
      <c r="D21" s="2" t="str">
        <f>IF(COUNT(SEARCH({"KY","KL","KM","MT"},B21))&gt;0,"Y","N")</f>
        <v>Y</v>
      </c>
      <c r="E21" s="2">
        <f t="shared" si="0"/>
        <v>1</v>
      </c>
      <c r="F21" s="2">
        <v>10</v>
      </c>
      <c r="G21" s="48" t="str">
        <f t="shared" si="2"/>
        <v>A</v>
      </c>
      <c r="H21" s="49"/>
      <c r="I21" s="49"/>
      <c r="J21" s="50"/>
      <c r="K21" s="2"/>
      <c r="L21" s="15">
        <f t="shared" si="3"/>
        <v>1.25</v>
      </c>
      <c r="M21" s="15">
        <f>IF(G21="N/A",0,(IF(G21="A",Code!$B$18,(IF(G21="B",Code!$C$18,(IF(G21="C",Code!$D$18,Code!$E$18)))))/60))</f>
        <v>0.25</v>
      </c>
      <c r="N21" s="15">
        <f>IF(G21="N/A",0,(IF(G21="A",Code!$B$19,(IF(G21="B",Code!$C$19,(IF(G21="C",Code!$D$19,Code!$E$19)))))/60))</f>
        <v>0.25</v>
      </c>
      <c r="O21" s="15">
        <f>IF(G21="N/A",0,(IF(G21="A",Code!$B$20,(IF(G21="B",Code!$C$20,(IF(G21="C",Code!$D$20,Code!$E$20)))))/60))</f>
        <v>0.5</v>
      </c>
      <c r="P21" s="15">
        <f>IF(G21="N/A",0,(IF(G21="A",Code!$B$21,(IF(G21="B",Code!$C$21,(IF(G21="C",Code!$D$21,Code!$E$21)))))/60))</f>
        <v>0.25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>
        <v>1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</row>
    <row r="22" spans="1:89" x14ac:dyDescent="0.25">
      <c r="A22" s="2">
        <f t="shared" si="1"/>
        <v>20</v>
      </c>
      <c r="B22" s="3" t="s">
        <v>100</v>
      </c>
      <c r="C22" s="2" t="s">
        <v>80</v>
      </c>
      <c r="D22" s="2" t="str">
        <f>IF(COUNT(SEARCH({"KY","KL","KM","MT"},B22))&gt;0,"Y","N")</f>
        <v>Y</v>
      </c>
      <c r="E22" s="2">
        <f t="shared" si="0"/>
        <v>7</v>
      </c>
      <c r="F22" s="2">
        <v>9</v>
      </c>
      <c r="G22" s="48" t="str">
        <f t="shared" si="2"/>
        <v>A</v>
      </c>
      <c r="H22" s="49"/>
      <c r="I22" s="49"/>
      <c r="J22" s="50"/>
      <c r="K22" s="2"/>
      <c r="L22" s="15">
        <f t="shared" si="3"/>
        <v>1.25</v>
      </c>
      <c r="M22" s="15">
        <f>IF(G22="N/A",0,(IF(G22="A",Code!$B$18,(IF(G22="B",Code!$C$18,(IF(G22="C",Code!$D$18,Code!$E$18)))))/60))</f>
        <v>0.25</v>
      </c>
      <c r="N22" s="15">
        <f>IF(G22="N/A",0,(IF(G22="A",Code!$B$19,(IF(G22="B",Code!$C$19,(IF(G22="C",Code!$D$19,Code!$E$19)))))/60))</f>
        <v>0.25</v>
      </c>
      <c r="O22" s="15">
        <f>IF(G22="N/A",0,(IF(G22="A",Code!$B$20,(IF(G22="B",Code!$C$20,(IF(G22="C",Code!$D$20,Code!$E$20)))))/60))</f>
        <v>0.5</v>
      </c>
      <c r="P22" s="15">
        <f>IF(G22="N/A",0,(IF(G22="A",Code!$B$21,(IF(G22="B",Code!$C$21,(IF(G22="C",Code!$D$21,Code!$E$21)))))/60))</f>
        <v>0.25</v>
      </c>
      <c r="Q22" s="2">
        <v>1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>
        <v>1</v>
      </c>
      <c r="AM22" s="2">
        <v>1</v>
      </c>
      <c r="AN22" s="2"/>
      <c r="AO22" s="2">
        <v>1</v>
      </c>
      <c r="AP22" s="2"/>
      <c r="AQ22" s="2"/>
      <c r="AR22" s="2"/>
      <c r="AS22" s="2">
        <v>1</v>
      </c>
      <c r="AT22" s="2"/>
      <c r="AU22" s="2"/>
      <c r="AV22" s="2"/>
      <c r="AW22" s="2"/>
      <c r="AX22" s="2">
        <v>1</v>
      </c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>
        <v>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</row>
    <row r="23" spans="1:89" x14ac:dyDescent="0.25">
      <c r="A23" s="2">
        <f t="shared" si="1"/>
        <v>21</v>
      </c>
      <c r="B23" s="3" t="s">
        <v>101</v>
      </c>
      <c r="C23" s="2" t="s">
        <v>80</v>
      </c>
      <c r="D23" s="2" t="str">
        <f>IF(COUNT(SEARCH({"KY","KL","KM","MT"},B23))&gt;0,"Y","N")</f>
        <v>Y</v>
      </c>
      <c r="E23" s="2">
        <f t="shared" si="0"/>
        <v>2</v>
      </c>
      <c r="F23" s="2">
        <v>9</v>
      </c>
      <c r="G23" s="48" t="str">
        <f t="shared" si="2"/>
        <v>A</v>
      </c>
      <c r="H23" s="49"/>
      <c r="I23" s="49"/>
      <c r="J23" s="50"/>
      <c r="K23" s="2"/>
      <c r="L23" s="15">
        <f t="shared" si="3"/>
        <v>1.25</v>
      </c>
      <c r="M23" s="15">
        <f>IF(G23="N/A",0,(IF(G23="A",Code!$B$18,(IF(G23="B",Code!$C$18,(IF(G23="C",Code!$D$18,Code!$E$18)))))/60))</f>
        <v>0.25</v>
      </c>
      <c r="N23" s="15">
        <f>IF(G23="N/A",0,(IF(G23="A",Code!$B$19,(IF(G23="B",Code!$C$19,(IF(G23="C",Code!$D$19,Code!$E$19)))))/60))</f>
        <v>0.25</v>
      </c>
      <c r="O23" s="15">
        <f>IF(G23="N/A",0,(IF(G23="A",Code!$B$20,(IF(G23="B",Code!$C$20,(IF(G23="C",Code!$D$20,Code!$E$20)))))/60))</f>
        <v>0.5</v>
      </c>
      <c r="P23" s="15">
        <f>IF(G23="N/A",0,(IF(G23="A",Code!$B$21,(IF(G23="B",Code!$C$21,(IF(G23="C",Code!$D$21,Code!$E$21)))))/60))</f>
        <v>0.25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>
        <v>1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>
        <v>1</v>
      </c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</row>
    <row r="24" spans="1:89" x14ac:dyDescent="0.25">
      <c r="A24" s="2">
        <f t="shared" si="1"/>
        <v>22</v>
      </c>
      <c r="B24" s="3" t="s">
        <v>102</v>
      </c>
      <c r="C24" s="2" t="s">
        <v>80</v>
      </c>
      <c r="D24" s="2" t="str">
        <f>IF(COUNT(SEARCH({"KY","KL","KM","MT"},B24))&gt;0,"Y","N")</f>
        <v>Y</v>
      </c>
      <c r="E24" s="2">
        <f t="shared" si="0"/>
        <v>3</v>
      </c>
      <c r="F24" s="2">
        <v>9</v>
      </c>
      <c r="G24" s="48" t="str">
        <f t="shared" si="2"/>
        <v>A</v>
      </c>
      <c r="H24" s="49"/>
      <c r="I24" s="49"/>
      <c r="J24" s="50"/>
      <c r="K24" s="2"/>
      <c r="L24" s="15">
        <f t="shared" si="3"/>
        <v>1.25</v>
      </c>
      <c r="M24" s="15">
        <f>IF(G24="N/A",0,(IF(G24="A",Code!$B$18,(IF(G24="B",Code!$C$18,(IF(G24="C",Code!$D$18,Code!$E$18)))))/60))</f>
        <v>0.25</v>
      </c>
      <c r="N24" s="15">
        <f>IF(G24="N/A",0,(IF(G24="A",Code!$B$19,(IF(G24="B",Code!$C$19,(IF(G24="C",Code!$D$19,Code!$E$19)))))/60))</f>
        <v>0.25</v>
      </c>
      <c r="O24" s="15">
        <f>IF(G24="N/A",0,(IF(G24="A",Code!$B$20,(IF(G24="B",Code!$C$20,(IF(G24="C",Code!$D$20,Code!$E$20)))))/60))</f>
        <v>0.5</v>
      </c>
      <c r="P24" s="15">
        <f>IF(G24="N/A",0,(IF(G24="A",Code!$B$21,(IF(G24="B",Code!$C$21,(IF(G24="C",Code!$D$21,Code!$E$21)))))/60))</f>
        <v>0.25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>
        <v>1</v>
      </c>
      <c r="AT24" s="2"/>
      <c r="AU24" s="2"/>
      <c r="AV24" s="2"/>
      <c r="AW24" s="2"/>
      <c r="AX24" s="2">
        <v>1</v>
      </c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>
        <v>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</row>
    <row r="25" spans="1:89" x14ac:dyDescent="0.25">
      <c r="A25" s="2">
        <f t="shared" si="1"/>
        <v>23</v>
      </c>
      <c r="B25" s="3" t="s">
        <v>103</v>
      </c>
      <c r="C25" s="2" t="s">
        <v>80</v>
      </c>
      <c r="D25" s="2" t="str">
        <f>IF(COUNT(SEARCH({"KY","KL","KM","MT"},B25))&gt;0,"Y","N")</f>
        <v>Y</v>
      </c>
      <c r="E25" s="2">
        <f t="shared" si="0"/>
        <v>3</v>
      </c>
      <c r="F25" s="2">
        <v>9</v>
      </c>
      <c r="G25" s="48" t="str">
        <f t="shared" si="2"/>
        <v>A</v>
      </c>
      <c r="H25" s="49"/>
      <c r="I25" s="49"/>
      <c r="J25" s="50"/>
      <c r="K25" s="2"/>
      <c r="L25" s="15">
        <f t="shared" si="3"/>
        <v>1.25</v>
      </c>
      <c r="M25" s="15">
        <f>IF(G25="N/A",0,(IF(G25="A",Code!$B$18,(IF(G25="B",Code!$C$18,(IF(G25="C",Code!$D$18,Code!$E$18)))))/60))</f>
        <v>0.25</v>
      </c>
      <c r="N25" s="15">
        <f>IF(G25="N/A",0,(IF(G25="A",Code!$B$19,(IF(G25="B",Code!$C$19,(IF(G25="C",Code!$D$19,Code!$E$19)))))/60))</f>
        <v>0.25</v>
      </c>
      <c r="O25" s="15">
        <f>IF(G25="N/A",0,(IF(G25="A",Code!$B$20,(IF(G25="B",Code!$C$20,(IF(G25="C",Code!$D$20,Code!$E$20)))))/60))</f>
        <v>0.5</v>
      </c>
      <c r="P25" s="15">
        <f>IF(G25="N/A",0,(IF(G25="A",Code!$B$21,(IF(G25="B",Code!$C$21,(IF(G25="C",Code!$D$21,Code!$E$21)))))/60))</f>
        <v>0.25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>
        <v>1</v>
      </c>
      <c r="AP25" s="2"/>
      <c r="AQ25" s="2"/>
      <c r="AR25" s="2"/>
      <c r="AS25" s="2"/>
      <c r="AT25" s="2"/>
      <c r="AU25" s="2"/>
      <c r="AV25" s="2"/>
      <c r="AW25" s="2"/>
      <c r="AX25" s="2">
        <v>1</v>
      </c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>
        <v>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</row>
    <row r="26" spans="1:89" x14ac:dyDescent="0.25">
      <c r="A26" s="2">
        <f t="shared" si="1"/>
        <v>24</v>
      </c>
      <c r="B26" s="3" t="s">
        <v>104</v>
      </c>
      <c r="C26" s="2" t="s">
        <v>80</v>
      </c>
      <c r="D26" s="2" t="str">
        <f>IF(COUNT(SEARCH({"KY","KL","KM","MT"},B26))&gt;0,"Y","N")</f>
        <v>Y</v>
      </c>
      <c r="E26" s="2">
        <f t="shared" si="0"/>
        <v>2</v>
      </c>
      <c r="F26" s="2">
        <v>8</v>
      </c>
      <c r="G26" s="48" t="str">
        <f t="shared" si="2"/>
        <v>A</v>
      </c>
      <c r="H26" s="49"/>
      <c r="I26" s="49"/>
      <c r="J26" s="50"/>
      <c r="K26" s="2"/>
      <c r="L26" s="15">
        <f t="shared" si="3"/>
        <v>1.25</v>
      </c>
      <c r="M26" s="15">
        <f>IF(G26="N/A",0,(IF(G26="A",Code!$B$18,(IF(G26="B",Code!$C$18,(IF(G26="C",Code!$D$18,Code!$E$18)))))/60))</f>
        <v>0.25</v>
      </c>
      <c r="N26" s="15">
        <f>IF(G26="N/A",0,(IF(G26="A",Code!$B$19,(IF(G26="B",Code!$C$19,(IF(G26="C",Code!$D$19,Code!$E$19)))))/60))</f>
        <v>0.25</v>
      </c>
      <c r="O26" s="15">
        <f>IF(G26="N/A",0,(IF(G26="A",Code!$B$20,(IF(G26="B",Code!$C$20,(IF(G26="C",Code!$D$20,Code!$E$20)))))/60))</f>
        <v>0.5</v>
      </c>
      <c r="P26" s="15">
        <f>IF(G26="N/A",0,(IF(G26="A",Code!$B$21,(IF(G26="B",Code!$C$21,(IF(G26="C",Code!$D$21,Code!$E$21)))))/60))</f>
        <v>0.25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>
        <v>1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>
        <v>1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</row>
    <row r="27" spans="1:89" x14ac:dyDescent="0.25">
      <c r="A27" s="2">
        <f t="shared" si="1"/>
        <v>25</v>
      </c>
      <c r="B27" s="3" t="s">
        <v>105</v>
      </c>
      <c r="C27" s="2" t="s">
        <v>80</v>
      </c>
      <c r="D27" s="2" t="str">
        <f>IF(COUNT(SEARCH({"KY","KL","KM","MT"},B27))&gt;0,"Y","N")</f>
        <v>Y</v>
      </c>
      <c r="E27" s="2">
        <f t="shared" si="0"/>
        <v>1</v>
      </c>
      <c r="F27" s="2">
        <v>8</v>
      </c>
      <c r="G27" s="48" t="str">
        <f t="shared" si="2"/>
        <v>A</v>
      </c>
      <c r="H27" s="49"/>
      <c r="I27" s="49"/>
      <c r="J27" s="50"/>
      <c r="K27" s="2"/>
      <c r="L27" s="15">
        <f t="shared" si="3"/>
        <v>1.25</v>
      </c>
      <c r="M27" s="15">
        <f>IF(G27="N/A",0,(IF(G27="A",Code!$B$18,(IF(G27="B",Code!$C$18,(IF(G27="C",Code!$D$18,Code!$E$18)))))/60))</f>
        <v>0.25</v>
      </c>
      <c r="N27" s="15">
        <f>IF(G27="N/A",0,(IF(G27="A",Code!$B$19,(IF(G27="B",Code!$C$19,(IF(G27="C",Code!$D$19,Code!$E$19)))))/60))</f>
        <v>0.25</v>
      </c>
      <c r="O27" s="15">
        <f>IF(G27="N/A",0,(IF(G27="A",Code!$B$20,(IF(G27="B",Code!$C$20,(IF(G27="C",Code!$D$20,Code!$E$20)))))/60))</f>
        <v>0.5</v>
      </c>
      <c r="P27" s="15">
        <f>IF(G27="N/A",0,(IF(G27="A",Code!$B$21,(IF(G27="B",Code!$C$21,(IF(G27="C",Code!$D$21,Code!$E$21)))))/60))</f>
        <v>0.25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>
        <v>1</v>
      </c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</row>
    <row r="28" spans="1:89" x14ac:dyDescent="0.25">
      <c r="A28" s="2">
        <f t="shared" si="1"/>
        <v>26</v>
      </c>
      <c r="B28" s="3" t="s">
        <v>106</v>
      </c>
      <c r="C28" s="2" t="s">
        <v>80</v>
      </c>
      <c r="D28" s="2" t="str">
        <f>IF(COUNT(SEARCH({"KY","KL","KM","MT"},B28))&gt;0,"Y","N")</f>
        <v>Y</v>
      </c>
      <c r="E28" s="2">
        <f t="shared" si="0"/>
        <v>20</v>
      </c>
      <c r="F28" s="2">
        <v>9</v>
      </c>
      <c r="G28" s="48" t="str">
        <f t="shared" si="2"/>
        <v>A</v>
      </c>
      <c r="H28" s="49"/>
      <c r="I28" s="49"/>
      <c r="J28" s="50"/>
      <c r="K28" s="2"/>
      <c r="L28" s="15">
        <f t="shared" si="3"/>
        <v>1.25</v>
      </c>
      <c r="M28" s="15">
        <f>IF(G28="N/A",0,(IF(G28="A",Code!$B$18,(IF(G28="B",Code!$C$18,(IF(G28="C",Code!$D$18,Code!$E$18)))))/60))</f>
        <v>0.25</v>
      </c>
      <c r="N28" s="15">
        <f>IF(G28="N/A",0,(IF(G28="A",Code!$B$19,(IF(G28="B",Code!$C$19,(IF(G28="C",Code!$D$19,Code!$E$19)))))/60))</f>
        <v>0.25</v>
      </c>
      <c r="O28" s="15">
        <f>IF(G28="N/A",0,(IF(G28="A",Code!$B$20,(IF(G28="B",Code!$C$20,(IF(G28="C",Code!$D$20,Code!$E$20)))))/60))</f>
        <v>0.5</v>
      </c>
      <c r="P28" s="15">
        <f>IF(G28="N/A",0,(IF(G28="A",Code!$B$21,(IF(G28="B",Code!$C$21,(IF(G28="C",Code!$D$21,Code!$E$21)))))/60))</f>
        <v>0.25</v>
      </c>
      <c r="Q28" s="2">
        <v>1</v>
      </c>
      <c r="R28" s="2"/>
      <c r="S28" s="2">
        <v>1</v>
      </c>
      <c r="T28" s="2">
        <v>1</v>
      </c>
      <c r="U28" s="2">
        <v>1</v>
      </c>
      <c r="V28" s="2"/>
      <c r="W28" s="2"/>
      <c r="X28" s="2"/>
      <c r="Y28" s="2"/>
      <c r="Z28" s="2"/>
      <c r="AA28" s="2"/>
      <c r="AB28" s="2">
        <v>1</v>
      </c>
      <c r="AC28" s="2"/>
      <c r="AD28" s="2">
        <v>1</v>
      </c>
      <c r="AE28" s="2"/>
      <c r="AF28" s="2"/>
      <c r="AG28" s="2">
        <v>1</v>
      </c>
      <c r="AH28" s="2"/>
      <c r="AI28" s="2"/>
      <c r="AJ28" s="2"/>
      <c r="AK28" s="2"/>
      <c r="AL28" s="2">
        <v>1</v>
      </c>
      <c r="AM28" s="2"/>
      <c r="AN28" s="2"/>
      <c r="AO28" s="2">
        <v>1</v>
      </c>
      <c r="AP28" s="2"/>
      <c r="AQ28" s="2">
        <v>1</v>
      </c>
      <c r="AR28" s="2"/>
      <c r="AS28" s="2">
        <v>1</v>
      </c>
      <c r="AT28" s="2"/>
      <c r="AU28" s="2"/>
      <c r="AV28" s="2">
        <v>1</v>
      </c>
      <c r="AW28" s="2"/>
      <c r="AX28" s="2">
        <v>1</v>
      </c>
      <c r="AY28" s="2"/>
      <c r="AZ28" s="2"/>
      <c r="BA28" s="2"/>
      <c r="BB28" s="2"/>
      <c r="BC28" s="2"/>
      <c r="BD28" s="2"/>
      <c r="BE28" s="2">
        <v>1</v>
      </c>
      <c r="BF28" s="2"/>
      <c r="BG28" s="2"/>
      <c r="BH28" s="2">
        <v>1</v>
      </c>
      <c r="BI28" s="2"/>
      <c r="BJ28" s="2"/>
      <c r="BK28" s="2"/>
      <c r="BL28" s="2"/>
      <c r="BM28" s="2"/>
      <c r="BN28" s="2">
        <v>1</v>
      </c>
      <c r="BO28" s="2"/>
      <c r="BP28" s="2"/>
      <c r="BQ28" s="2">
        <v>1</v>
      </c>
      <c r="BR28" s="2"/>
      <c r="BS28" s="2"/>
      <c r="BT28" s="2"/>
      <c r="BU28" s="2">
        <v>1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>
        <v>1</v>
      </c>
      <c r="CH28" s="2">
        <v>1</v>
      </c>
      <c r="CI28" s="2"/>
      <c r="CJ28" s="2"/>
      <c r="CK28" s="2"/>
    </row>
    <row r="29" spans="1:89" x14ac:dyDescent="0.25">
      <c r="A29" s="2">
        <f t="shared" si="1"/>
        <v>27</v>
      </c>
      <c r="B29" s="3" t="s">
        <v>107</v>
      </c>
      <c r="C29" s="2" t="s">
        <v>80</v>
      </c>
      <c r="D29" s="2" t="str">
        <f>IF(COUNT(SEARCH({"KY","KL","KM","MT"},B29))&gt;0,"Y","N")</f>
        <v>Y</v>
      </c>
      <c r="E29" s="2">
        <f t="shared" si="0"/>
        <v>1</v>
      </c>
      <c r="F29" s="2">
        <v>8</v>
      </c>
      <c r="G29" s="48" t="str">
        <f t="shared" si="2"/>
        <v>A</v>
      </c>
      <c r="H29" s="49"/>
      <c r="I29" s="49"/>
      <c r="J29" s="50"/>
      <c r="K29" s="2"/>
      <c r="L29" s="15">
        <f t="shared" si="3"/>
        <v>1.25</v>
      </c>
      <c r="M29" s="15">
        <f>IF(G29="N/A",0,(IF(G29="A",Code!$B$18,(IF(G29="B",Code!$C$18,(IF(G29="C",Code!$D$18,Code!$E$18)))))/60))</f>
        <v>0.25</v>
      </c>
      <c r="N29" s="15">
        <f>IF(G29="N/A",0,(IF(G29="A",Code!$B$19,(IF(G29="B",Code!$C$19,(IF(G29="C",Code!$D$19,Code!$E$19)))))/60))</f>
        <v>0.25</v>
      </c>
      <c r="O29" s="15">
        <f>IF(G29="N/A",0,(IF(G29="A",Code!$B$20,(IF(G29="B",Code!$C$20,(IF(G29="C",Code!$D$20,Code!$E$20)))))/60))</f>
        <v>0.5</v>
      </c>
      <c r="P29" s="15">
        <f>IF(G29="N/A",0,(IF(G29="A",Code!$B$21,(IF(G29="B",Code!$C$21,(IF(G29="C",Code!$D$21,Code!$E$21)))))/60))</f>
        <v>0.25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>
        <v>1</v>
      </c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</row>
    <row r="30" spans="1:89" x14ac:dyDescent="0.25">
      <c r="A30" s="2">
        <f t="shared" si="1"/>
        <v>28</v>
      </c>
      <c r="B30" s="3" t="s">
        <v>108</v>
      </c>
      <c r="C30" s="2" t="s">
        <v>80</v>
      </c>
      <c r="D30" s="2" t="str">
        <f>IF(COUNT(SEARCH({"KY","KL","KM","MT"},B30))&gt;0,"Y","N")</f>
        <v>Y</v>
      </c>
      <c r="E30" s="2">
        <f t="shared" si="0"/>
        <v>1</v>
      </c>
      <c r="F30" s="2">
        <v>8</v>
      </c>
      <c r="G30" s="48" t="str">
        <f t="shared" si="2"/>
        <v>A</v>
      </c>
      <c r="H30" s="49"/>
      <c r="I30" s="49"/>
      <c r="J30" s="50"/>
      <c r="K30" s="2"/>
      <c r="L30" s="15">
        <f t="shared" si="3"/>
        <v>1.25</v>
      </c>
      <c r="M30" s="15">
        <f>IF(G30="N/A",0,(IF(G30="A",Code!$B$18,(IF(G30="B",Code!$C$18,(IF(G30="C",Code!$D$18,Code!$E$18)))))/60))</f>
        <v>0.25</v>
      </c>
      <c r="N30" s="15">
        <f>IF(G30="N/A",0,(IF(G30="A",Code!$B$19,(IF(G30="B",Code!$C$19,(IF(G30="C",Code!$D$19,Code!$E$19)))))/60))</f>
        <v>0.25</v>
      </c>
      <c r="O30" s="15">
        <f>IF(G30="N/A",0,(IF(G30="A",Code!$B$20,(IF(G30="B",Code!$C$20,(IF(G30="C",Code!$D$20,Code!$E$20)))))/60))</f>
        <v>0.5</v>
      </c>
      <c r="P30" s="15">
        <f>IF(G30="N/A",0,(IF(G30="A",Code!$B$21,(IF(G30="B",Code!$C$21,(IF(G30="C",Code!$D$21,Code!$E$21)))))/60))</f>
        <v>0.25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>
        <v>1</v>
      </c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</row>
    <row r="31" spans="1:89" x14ac:dyDescent="0.25">
      <c r="A31" s="2">
        <f t="shared" si="1"/>
        <v>29</v>
      </c>
      <c r="B31" s="3" t="s">
        <v>109</v>
      </c>
      <c r="C31" s="2" t="s">
        <v>80</v>
      </c>
      <c r="D31" s="2" t="str">
        <f>IF(COUNT(SEARCH({"KY","KL","KM","MT"},B31))&gt;0,"Y","N")</f>
        <v>Y</v>
      </c>
      <c r="E31" s="2">
        <f t="shared" si="0"/>
        <v>1</v>
      </c>
      <c r="F31" s="2">
        <v>8</v>
      </c>
      <c r="G31" s="48" t="str">
        <f t="shared" si="2"/>
        <v>A</v>
      </c>
      <c r="H31" s="49"/>
      <c r="I31" s="49"/>
      <c r="J31" s="50"/>
      <c r="K31" s="2"/>
      <c r="L31" s="15">
        <f t="shared" si="3"/>
        <v>1.25</v>
      </c>
      <c r="M31" s="15">
        <f>IF(G31="N/A",0,(IF(G31="A",Code!$B$18,(IF(G31="B",Code!$C$18,(IF(G31="C",Code!$D$18,Code!$E$18)))))/60))</f>
        <v>0.25</v>
      </c>
      <c r="N31" s="15">
        <f>IF(G31="N/A",0,(IF(G31="A",Code!$B$19,(IF(G31="B",Code!$C$19,(IF(G31="C",Code!$D$19,Code!$E$19)))))/60))</f>
        <v>0.25</v>
      </c>
      <c r="O31" s="15">
        <f>IF(G31="N/A",0,(IF(G31="A",Code!$B$20,(IF(G31="B",Code!$C$20,(IF(G31="C",Code!$D$20,Code!$E$20)))))/60))</f>
        <v>0.5</v>
      </c>
      <c r="P31" s="15">
        <f>IF(G31="N/A",0,(IF(G31="A",Code!$B$21,(IF(G31="B",Code!$C$21,(IF(G31="C",Code!$D$21,Code!$E$21)))))/60))</f>
        <v>0.25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>
        <v>1</v>
      </c>
      <c r="CB31" s="2"/>
      <c r="CC31" s="2"/>
      <c r="CD31" s="2"/>
      <c r="CE31" s="2"/>
      <c r="CF31" s="2"/>
      <c r="CG31" s="2"/>
      <c r="CH31" s="2"/>
      <c r="CI31" s="2"/>
      <c r="CJ31" s="2"/>
      <c r="CK31" s="2"/>
    </row>
    <row r="32" spans="1:89" x14ac:dyDescent="0.25">
      <c r="A32" s="2">
        <f t="shared" si="1"/>
        <v>30</v>
      </c>
      <c r="B32" s="3" t="s">
        <v>110</v>
      </c>
      <c r="C32" s="2" t="s">
        <v>80</v>
      </c>
      <c r="D32" s="2" t="str">
        <f>IF(COUNT(SEARCH({"KY","KL","KM","MT"},B32))&gt;0,"Y","N")</f>
        <v>Y</v>
      </c>
      <c r="E32" s="2">
        <f t="shared" si="0"/>
        <v>1</v>
      </c>
      <c r="F32" s="2">
        <v>8</v>
      </c>
      <c r="G32" s="48" t="str">
        <f t="shared" si="2"/>
        <v>A</v>
      </c>
      <c r="H32" s="49"/>
      <c r="I32" s="49"/>
      <c r="J32" s="50"/>
      <c r="K32" s="2"/>
      <c r="L32" s="15">
        <f t="shared" si="3"/>
        <v>1.25</v>
      </c>
      <c r="M32" s="15">
        <f>IF(G32="N/A",0,(IF(G32="A",Code!$B$18,(IF(G32="B",Code!$C$18,(IF(G32="C",Code!$D$18,Code!$E$18)))))/60))</f>
        <v>0.25</v>
      </c>
      <c r="N32" s="15">
        <f>IF(G32="N/A",0,(IF(G32="A",Code!$B$19,(IF(G32="B",Code!$C$19,(IF(G32="C",Code!$D$19,Code!$E$19)))))/60))</f>
        <v>0.25</v>
      </c>
      <c r="O32" s="15">
        <f>IF(G32="N/A",0,(IF(G32="A",Code!$B$20,(IF(G32="B",Code!$C$20,(IF(G32="C",Code!$D$20,Code!$E$20)))))/60))</f>
        <v>0.5</v>
      </c>
      <c r="P32" s="15">
        <f>IF(G32="N/A",0,(IF(G32="A",Code!$B$21,(IF(G32="B",Code!$C$21,(IF(G32="C",Code!$D$21,Code!$E$21)))))/60))</f>
        <v>0.25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>
        <v>1</v>
      </c>
      <c r="CB32" s="2"/>
      <c r="CC32" s="2"/>
      <c r="CD32" s="2"/>
      <c r="CE32" s="2"/>
      <c r="CF32" s="2"/>
      <c r="CG32" s="2"/>
      <c r="CH32" s="2"/>
      <c r="CI32" s="2"/>
      <c r="CJ32" s="2"/>
      <c r="CK32" s="2"/>
    </row>
    <row r="33" spans="1:89" x14ac:dyDescent="0.25">
      <c r="A33" s="2">
        <f t="shared" si="1"/>
        <v>31</v>
      </c>
      <c r="B33" s="3" t="s">
        <v>111</v>
      </c>
      <c r="C33" s="2" t="s">
        <v>80</v>
      </c>
      <c r="D33" s="2" t="str">
        <f>IF(COUNT(SEARCH({"KY","KL","KM","MT"},B33))&gt;0,"Y","N")</f>
        <v>Y</v>
      </c>
      <c r="E33" s="2">
        <f t="shared" si="0"/>
        <v>1</v>
      </c>
      <c r="F33" s="2">
        <v>8</v>
      </c>
      <c r="G33" s="48" t="str">
        <f t="shared" si="2"/>
        <v>A</v>
      </c>
      <c r="H33" s="49"/>
      <c r="I33" s="49"/>
      <c r="J33" s="50"/>
      <c r="K33" s="2"/>
      <c r="L33" s="15">
        <f t="shared" si="3"/>
        <v>1.25</v>
      </c>
      <c r="M33" s="15">
        <f>IF(G33="N/A",0,(IF(G33="A",Code!$B$18,(IF(G33="B",Code!$C$18,(IF(G33="C",Code!$D$18,Code!$E$18)))))/60))</f>
        <v>0.25</v>
      </c>
      <c r="N33" s="15">
        <f>IF(G33="N/A",0,(IF(G33="A",Code!$B$19,(IF(G33="B",Code!$C$19,(IF(G33="C",Code!$D$19,Code!$E$19)))))/60))</f>
        <v>0.25</v>
      </c>
      <c r="O33" s="15">
        <f>IF(G33="N/A",0,(IF(G33="A",Code!$B$20,(IF(G33="B",Code!$C$20,(IF(G33="C",Code!$D$20,Code!$E$20)))))/60))</f>
        <v>0.5</v>
      </c>
      <c r="P33" s="15">
        <f>IF(G33="N/A",0,(IF(G33="A",Code!$B$21,(IF(G33="B",Code!$C$21,(IF(G33="C",Code!$D$21,Code!$E$21)))))/60))</f>
        <v>0.25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>
        <v>1</v>
      </c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</row>
    <row r="34" spans="1:89" x14ac:dyDescent="0.25">
      <c r="A34" s="2">
        <f t="shared" si="1"/>
        <v>32</v>
      </c>
      <c r="B34" s="3" t="s">
        <v>112</v>
      </c>
      <c r="C34" s="2" t="s">
        <v>80</v>
      </c>
      <c r="D34" s="2" t="str">
        <f>IF(COUNT(SEARCH({"KY","KL","KM","MT"},B34))&gt;0,"Y","N")</f>
        <v>Y</v>
      </c>
      <c r="E34" s="2">
        <f t="shared" si="0"/>
        <v>21</v>
      </c>
      <c r="F34" s="2">
        <v>12</v>
      </c>
      <c r="G34" s="48" t="str">
        <f t="shared" si="2"/>
        <v>A</v>
      </c>
      <c r="H34" s="49"/>
      <c r="I34" s="49"/>
      <c r="J34" s="50"/>
      <c r="K34" s="2"/>
      <c r="L34" s="15">
        <f t="shared" si="3"/>
        <v>1.25</v>
      </c>
      <c r="M34" s="15">
        <f>IF(G34="N/A",0,(IF(G34="A",Code!$B$18,(IF(G34="B",Code!$C$18,(IF(G34="C",Code!$D$18,Code!$E$18)))))/60))</f>
        <v>0.25</v>
      </c>
      <c r="N34" s="15">
        <f>IF(G34="N/A",0,(IF(G34="A",Code!$B$19,(IF(G34="B",Code!$C$19,(IF(G34="C",Code!$D$19,Code!$E$19)))))/60))</f>
        <v>0.25</v>
      </c>
      <c r="O34" s="15">
        <f>IF(G34="N/A",0,(IF(G34="A",Code!$B$20,(IF(G34="B",Code!$C$20,(IF(G34="C",Code!$D$20,Code!$E$20)))))/60))</f>
        <v>0.5</v>
      </c>
      <c r="P34" s="15">
        <f>IF(G34="N/A",0,(IF(G34="A",Code!$B$21,(IF(G34="B",Code!$C$21,(IF(G34="C",Code!$D$21,Code!$E$21)))))/60))</f>
        <v>0.25</v>
      </c>
      <c r="Q34" s="2">
        <v>1</v>
      </c>
      <c r="R34" s="2"/>
      <c r="S34" s="2">
        <v>1</v>
      </c>
      <c r="T34" s="2">
        <v>1</v>
      </c>
      <c r="U34" s="2">
        <v>1</v>
      </c>
      <c r="V34" s="2"/>
      <c r="W34" s="2"/>
      <c r="X34" s="2">
        <v>1</v>
      </c>
      <c r="Y34" s="2"/>
      <c r="Z34" s="2"/>
      <c r="AA34" s="2">
        <v>1</v>
      </c>
      <c r="AB34" s="2"/>
      <c r="AC34" s="2">
        <v>1</v>
      </c>
      <c r="AD34" s="2"/>
      <c r="AE34" s="2"/>
      <c r="AF34" s="2"/>
      <c r="AG34" s="2"/>
      <c r="AH34" s="2"/>
      <c r="AI34" s="2"/>
      <c r="AJ34" s="2"/>
      <c r="AK34" s="2"/>
      <c r="AL34" s="2">
        <v>1</v>
      </c>
      <c r="AM34" s="2"/>
      <c r="AN34" s="2"/>
      <c r="AO34" s="2"/>
      <c r="AP34" s="2"/>
      <c r="AQ34" s="2"/>
      <c r="AR34" s="2"/>
      <c r="AS34" s="2"/>
      <c r="AT34" s="2"/>
      <c r="AU34" s="2">
        <v>1</v>
      </c>
      <c r="AV34" s="2"/>
      <c r="AW34" s="2"/>
      <c r="AX34" s="2">
        <v>1</v>
      </c>
      <c r="AY34" s="2"/>
      <c r="AZ34" s="2"/>
      <c r="BA34" s="2">
        <v>1</v>
      </c>
      <c r="BB34" s="2"/>
      <c r="BC34" s="2"/>
      <c r="BD34" s="2"/>
      <c r="BE34" s="2"/>
      <c r="BF34" s="2"/>
      <c r="BG34" s="2"/>
      <c r="BH34" s="2">
        <v>1</v>
      </c>
      <c r="BI34" s="2">
        <v>1</v>
      </c>
      <c r="BJ34" s="2"/>
      <c r="BK34" s="2">
        <v>1</v>
      </c>
      <c r="BL34" s="2"/>
      <c r="BM34" s="2"/>
      <c r="BN34" s="2"/>
      <c r="BO34" s="2"/>
      <c r="BP34" s="2"/>
      <c r="BQ34" s="2"/>
      <c r="BR34" s="2"/>
      <c r="BS34" s="2">
        <v>1</v>
      </c>
      <c r="BT34" s="2">
        <v>1</v>
      </c>
      <c r="BU34" s="2"/>
      <c r="BV34" s="2"/>
      <c r="BW34" s="2">
        <v>1</v>
      </c>
      <c r="BX34" s="2">
        <v>1</v>
      </c>
      <c r="BY34" s="2">
        <v>1</v>
      </c>
      <c r="BZ34" s="2"/>
      <c r="CA34" s="2"/>
      <c r="CB34" s="2">
        <v>1</v>
      </c>
      <c r="CC34" s="2"/>
      <c r="CD34" s="2"/>
      <c r="CE34" s="2"/>
      <c r="CF34" s="2"/>
      <c r="CG34" s="2">
        <v>1</v>
      </c>
      <c r="CH34" s="2"/>
      <c r="CI34" s="2"/>
      <c r="CJ34" s="2"/>
      <c r="CK34" s="2"/>
    </row>
    <row r="35" spans="1:89" x14ac:dyDescent="0.25">
      <c r="A35" s="2">
        <f t="shared" si="1"/>
        <v>33</v>
      </c>
      <c r="B35" s="3" t="s">
        <v>113</v>
      </c>
      <c r="C35" s="2" t="s">
        <v>80</v>
      </c>
      <c r="D35" s="2" t="str">
        <f>IF(COUNT(SEARCH({"KY","KL","KM","MT"},B35))&gt;0,"Y","N")</f>
        <v>Y</v>
      </c>
      <c r="E35" s="2">
        <f t="shared" ref="E35:E66" si="4">SUM(Q35:CK35)</f>
        <v>10</v>
      </c>
      <c r="F35" s="2">
        <v>11</v>
      </c>
      <c r="G35" s="48" t="str">
        <f t="shared" si="2"/>
        <v>A</v>
      </c>
      <c r="H35" s="49"/>
      <c r="I35" s="49"/>
      <c r="J35" s="50"/>
      <c r="K35" s="2"/>
      <c r="L35" s="15">
        <f t="shared" si="3"/>
        <v>1.25</v>
      </c>
      <c r="M35" s="15">
        <f>IF(G35="N/A",0,(IF(G35="A",Code!$B$18,(IF(G35="B",Code!$C$18,(IF(G35="C",Code!$D$18,Code!$E$18)))))/60))</f>
        <v>0.25</v>
      </c>
      <c r="N35" s="15">
        <f>IF(G35="N/A",0,(IF(G35="A",Code!$B$19,(IF(G35="B",Code!$C$19,(IF(G35="C",Code!$D$19,Code!$E$19)))))/60))</f>
        <v>0.25</v>
      </c>
      <c r="O35" s="15">
        <f>IF(G35="N/A",0,(IF(G35="A",Code!$B$20,(IF(G35="B",Code!$C$20,(IF(G35="C",Code!$D$20,Code!$E$20)))))/60))</f>
        <v>0.5</v>
      </c>
      <c r="P35" s="15">
        <f>IF(G35="N/A",0,(IF(G35="A",Code!$B$21,(IF(G35="B",Code!$C$21,(IF(G35="C",Code!$D$21,Code!$E$21)))))/60))</f>
        <v>0.25</v>
      </c>
      <c r="Q35" s="2">
        <v>1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>
        <v>1</v>
      </c>
      <c r="AM35" s="2"/>
      <c r="AN35" s="2"/>
      <c r="AO35" s="2">
        <v>1</v>
      </c>
      <c r="AP35" s="2"/>
      <c r="AQ35" s="2"/>
      <c r="AR35" s="2"/>
      <c r="AS35" s="2">
        <v>1</v>
      </c>
      <c r="AT35" s="2"/>
      <c r="AU35" s="2"/>
      <c r="AV35" s="2"/>
      <c r="AW35" s="2"/>
      <c r="AX35" s="2">
        <v>1</v>
      </c>
      <c r="AY35" s="2"/>
      <c r="AZ35" s="2"/>
      <c r="BA35" s="2"/>
      <c r="BB35" s="2"/>
      <c r="BC35" s="2"/>
      <c r="BD35" s="2"/>
      <c r="BE35" s="2"/>
      <c r="BF35" s="2"/>
      <c r="BG35" s="2"/>
      <c r="BH35" s="2">
        <v>1</v>
      </c>
      <c r="BI35" s="2"/>
      <c r="BJ35" s="2"/>
      <c r="BK35" s="2"/>
      <c r="BL35" s="2"/>
      <c r="BM35" s="2">
        <v>1</v>
      </c>
      <c r="BN35" s="2"/>
      <c r="BO35" s="2"/>
      <c r="BP35" s="2"/>
      <c r="BQ35" s="2"/>
      <c r="BR35" s="2"/>
      <c r="BS35" s="2"/>
      <c r="BT35" s="2">
        <v>1</v>
      </c>
      <c r="BU35" s="2"/>
      <c r="BV35" s="2"/>
      <c r="BW35" s="2">
        <v>1</v>
      </c>
      <c r="BX35" s="2"/>
      <c r="BY35" s="2"/>
      <c r="BZ35" s="2"/>
      <c r="CA35" s="2"/>
      <c r="CB35" s="2"/>
      <c r="CC35" s="2"/>
      <c r="CD35" s="2"/>
      <c r="CE35" s="2"/>
      <c r="CF35" s="2"/>
      <c r="CG35" s="2">
        <v>1</v>
      </c>
      <c r="CH35" s="2"/>
      <c r="CI35" s="2"/>
      <c r="CJ35" s="2"/>
      <c r="CK35" s="2"/>
    </row>
    <row r="36" spans="1:89" x14ac:dyDescent="0.25">
      <c r="A36" s="2">
        <f t="shared" si="1"/>
        <v>34</v>
      </c>
      <c r="B36" s="3" t="s">
        <v>114</v>
      </c>
      <c r="C36" s="2" t="s">
        <v>80</v>
      </c>
      <c r="D36" s="2" t="str">
        <f>IF(COUNT(SEARCH({"KY","KL","KM","MT"},B36))&gt;0,"Y","N")</f>
        <v>Y</v>
      </c>
      <c r="E36" s="2">
        <f t="shared" si="4"/>
        <v>0</v>
      </c>
      <c r="F36" s="2">
        <v>9</v>
      </c>
      <c r="G36" s="48" t="str">
        <f t="shared" si="2"/>
        <v>N/A</v>
      </c>
      <c r="H36" s="49"/>
      <c r="I36" s="49"/>
      <c r="J36" s="50"/>
      <c r="K36" s="2"/>
      <c r="L36" s="15">
        <f t="shared" si="3"/>
        <v>0</v>
      </c>
      <c r="M36" s="15">
        <f>IF(G36="N/A",0,(IF(G36="A",Code!$B$18,(IF(G36="B",Code!$C$18,(IF(G36="C",Code!$D$18,Code!$E$18)))))/60))</f>
        <v>0</v>
      </c>
      <c r="N36" s="15">
        <f>IF(G36="N/A",0,(IF(G36="A",Code!$B$19,(IF(G36="B",Code!$C$19,(IF(G36="C",Code!$D$19,Code!$E$19)))))/60))</f>
        <v>0</v>
      </c>
      <c r="O36" s="15">
        <f>IF(G36="N/A",0,(IF(G36="A",Code!$B$20,(IF(G36="B",Code!$C$20,(IF(G36="C",Code!$D$20,Code!$E$20)))))/60))</f>
        <v>0</v>
      </c>
      <c r="P36" s="15">
        <f>IF(G36="N/A",0,(IF(G36="A",Code!$B$21,(IF(G36="B",Code!$C$21,(IF(G36="C",Code!$D$21,Code!$E$21)))))/60))</f>
        <v>0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</row>
    <row r="37" spans="1:89" x14ac:dyDescent="0.25">
      <c r="A37" s="2">
        <f t="shared" si="1"/>
        <v>35</v>
      </c>
      <c r="B37" s="3" t="s">
        <v>115</v>
      </c>
      <c r="C37" s="2" t="s">
        <v>80</v>
      </c>
      <c r="D37" s="2" t="str">
        <f>IF(COUNT(SEARCH({"KY","KL","KM","MT"},B37))&gt;0,"Y","N")</f>
        <v>Y</v>
      </c>
      <c r="E37" s="2">
        <f t="shared" si="4"/>
        <v>4</v>
      </c>
      <c r="F37" s="2">
        <v>10</v>
      </c>
      <c r="G37" s="48" t="str">
        <f t="shared" si="2"/>
        <v>A</v>
      </c>
      <c r="H37" s="49"/>
      <c r="I37" s="49"/>
      <c r="J37" s="50"/>
      <c r="K37" s="2"/>
      <c r="L37" s="15">
        <f t="shared" si="3"/>
        <v>1.25</v>
      </c>
      <c r="M37" s="15">
        <f>IF(G37="N/A",0,(IF(G37="A",Code!$B$18,(IF(G37="B",Code!$C$18,(IF(G37="C",Code!$D$18,Code!$E$18)))))/60))</f>
        <v>0.25</v>
      </c>
      <c r="N37" s="15">
        <f>IF(G37="N/A",0,(IF(G37="A",Code!$B$19,(IF(G37="B",Code!$C$19,(IF(G37="C",Code!$D$19,Code!$E$19)))))/60))</f>
        <v>0.25</v>
      </c>
      <c r="O37" s="15">
        <f>IF(G37="N/A",0,(IF(G37="A",Code!$B$20,(IF(G37="B",Code!$C$20,(IF(G37="C",Code!$D$20,Code!$E$20)))))/60))</f>
        <v>0.5</v>
      </c>
      <c r="P37" s="15">
        <f>IF(G37="N/A",0,(IF(G37="A",Code!$B$21,(IF(G37="B",Code!$C$21,(IF(G37="C",Code!$D$21,Code!$E$21)))))/60))</f>
        <v>0.25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>
        <v>1</v>
      </c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>
        <v>1</v>
      </c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>
        <v>1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>
        <v>1</v>
      </c>
      <c r="CG37" s="2"/>
      <c r="CH37" s="2"/>
      <c r="CI37" s="2"/>
      <c r="CJ37" s="2"/>
      <c r="CK37" s="2"/>
    </row>
    <row r="38" spans="1:89" x14ac:dyDescent="0.25">
      <c r="A38" s="2">
        <f t="shared" si="1"/>
        <v>36</v>
      </c>
      <c r="B38" s="3" t="s">
        <v>116</v>
      </c>
      <c r="C38" s="2" t="s">
        <v>80</v>
      </c>
      <c r="D38" s="2" t="str">
        <f>IF(COUNT(SEARCH({"KY","KL","KM","MT"},B38))&gt;0,"Y","N")</f>
        <v>Y</v>
      </c>
      <c r="E38" s="2">
        <f t="shared" si="4"/>
        <v>1</v>
      </c>
      <c r="F38" s="2">
        <v>9</v>
      </c>
      <c r="G38" s="48" t="str">
        <f t="shared" si="2"/>
        <v>A</v>
      </c>
      <c r="H38" s="49"/>
      <c r="I38" s="49"/>
      <c r="J38" s="50"/>
      <c r="K38" s="2"/>
      <c r="L38" s="15">
        <f t="shared" si="3"/>
        <v>1.25</v>
      </c>
      <c r="M38" s="15">
        <f>IF(G38="N/A",0,(IF(G38="A",Code!$B$18,(IF(G38="B",Code!$C$18,(IF(G38="C",Code!$D$18,Code!$E$18)))))/60))</f>
        <v>0.25</v>
      </c>
      <c r="N38" s="15">
        <f>IF(G38="N/A",0,(IF(G38="A",Code!$B$19,(IF(G38="B",Code!$C$19,(IF(G38="C",Code!$D$19,Code!$E$19)))))/60))</f>
        <v>0.25</v>
      </c>
      <c r="O38" s="15">
        <f>IF(G38="N/A",0,(IF(G38="A",Code!$B$20,(IF(G38="B",Code!$C$20,(IF(G38="C",Code!$D$20,Code!$E$20)))))/60))</f>
        <v>0.5</v>
      </c>
      <c r="P38" s="15">
        <f>IF(G38="N/A",0,(IF(G38="A",Code!$B$21,(IF(G38="B",Code!$C$21,(IF(G38="C",Code!$D$21,Code!$E$21)))))/60))</f>
        <v>0.25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>
        <v>1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</row>
    <row r="39" spans="1:89" x14ac:dyDescent="0.25">
      <c r="A39" s="2">
        <f t="shared" si="1"/>
        <v>37</v>
      </c>
      <c r="B39" s="3" t="s">
        <v>117</v>
      </c>
      <c r="C39" s="2" t="s">
        <v>80</v>
      </c>
      <c r="D39" s="2" t="str">
        <f>IF(COUNT(SEARCH({"KY","KL","KM","MT"},B39))&gt;0,"Y","N")</f>
        <v>Y</v>
      </c>
      <c r="E39" s="2">
        <f t="shared" si="4"/>
        <v>4</v>
      </c>
      <c r="F39" s="2">
        <v>9</v>
      </c>
      <c r="G39" s="48" t="str">
        <f t="shared" si="2"/>
        <v>A</v>
      </c>
      <c r="H39" s="49"/>
      <c r="I39" s="49"/>
      <c r="J39" s="50"/>
      <c r="K39" s="2"/>
      <c r="L39" s="15">
        <f t="shared" si="3"/>
        <v>1.25</v>
      </c>
      <c r="M39" s="15">
        <f>IF(G39="N/A",0,(IF(G39="A",Code!$B$18,(IF(G39="B",Code!$C$18,(IF(G39="C",Code!$D$18,Code!$E$18)))))/60))</f>
        <v>0.25</v>
      </c>
      <c r="N39" s="15">
        <f>IF(G39="N/A",0,(IF(G39="A",Code!$B$19,(IF(G39="B",Code!$C$19,(IF(G39="C",Code!$D$19,Code!$E$19)))))/60))</f>
        <v>0.25</v>
      </c>
      <c r="O39" s="15">
        <f>IF(G39="N/A",0,(IF(G39="A",Code!$B$20,(IF(G39="B",Code!$C$20,(IF(G39="C",Code!$D$20,Code!$E$20)))))/60))</f>
        <v>0.5</v>
      </c>
      <c r="P39" s="15">
        <f>IF(G39="N/A",0,(IF(G39="A",Code!$B$21,(IF(G39="B",Code!$C$21,(IF(G39="C",Code!$D$21,Code!$E$21)))))/60))</f>
        <v>0.25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>
        <v>1</v>
      </c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>
        <v>1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>
        <v>1</v>
      </c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>
        <v>1</v>
      </c>
      <c r="CH39" s="2"/>
      <c r="CI39" s="2"/>
      <c r="CJ39" s="2"/>
      <c r="CK39" s="2"/>
    </row>
    <row r="40" spans="1:89" x14ac:dyDescent="0.25">
      <c r="A40" s="2">
        <f t="shared" si="1"/>
        <v>38</v>
      </c>
      <c r="B40" s="3" t="s">
        <v>118</v>
      </c>
      <c r="C40" s="2" t="s">
        <v>80</v>
      </c>
      <c r="D40" s="2" t="str">
        <f>IF(COUNT(SEARCH({"KY","KL","KM","MT"},B40))&gt;0,"Y","N")</f>
        <v>Y</v>
      </c>
      <c r="E40" s="2">
        <f t="shared" si="4"/>
        <v>4</v>
      </c>
      <c r="F40" s="2">
        <v>9</v>
      </c>
      <c r="G40" s="48" t="str">
        <f t="shared" si="2"/>
        <v>A</v>
      </c>
      <c r="H40" s="49"/>
      <c r="I40" s="49"/>
      <c r="J40" s="50"/>
      <c r="K40" s="2"/>
      <c r="L40" s="15">
        <f t="shared" si="3"/>
        <v>1.25</v>
      </c>
      <c r="M40" s="15">
        <f>IF(G40="N/A",0,(IF(G40="A",Code!$B$18,(IF(G40="B",Code!$C$18,(IF(G40="C",Code!$D$18,Code!$E$18)))))/60))</f>
        <v>0.25</v>
      </c>
      <c r="N40" s="15">
        <f>IF(G40="N/A",0,(IF(G40="A",Code!$B$19,(IF(G40="B",Code!$C$19,(IF(G40="C",Code!$D$19,Code!$E$19)))))/60))</f>
        <v>0.25</v>
      </c>
      <c r="O40" s="15">
        <f>IF(G40="N/A",0,(IF(G40="A",Code!$B$20,(IF(G40="B",Code!$C$20,(IF(G40="C",Code!$D$20,Code!$E$20)))))/60))</f>
        <v>0.5</v>
      </c>
      <c r="P40" s="15">
        <f>IF(G40="N/A",0,(IF(G40="A",Code!$B$21,(IF(G40="B",Code!$C$21,(IF(G40="C",Code!$D$21,Code!$E$21)))))/60))</f>
        <v>0.25</v>
      </c>
      <c r="Q40" s="2">
        <v>1</v>
      </c>
      <c r="R40" s="2">
        <v>1</v>
      </c>
      <c r="S40" s="2">
        <v>1</v>
      </c>
      <c r="T40" s="2"/>
      <c r="U40" s="2"/>
      <c r="V40" s="2"/>
      <c r="W40" s="2"/>
      <c r="X40" s="2"/>
      <c r="Y40" s="2"/>
      <c r="Z40" s="2">
        <v>1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</row>
    <row r="41" spans="1:89" x14ac:dyDescent="0.25">
      <c r="A41" s="2">
        <f t="shared" si="1"/>
        <v>39</v>
      </c>
      <c r="B41" s="3" t="s">
        <v>119</v>
      </c>
      <c r="C41" s="2" t="s">
        <v>80</v>
      </c>
      <c r="D41" s="2" t="str">
        <f>IF(COUNT(SEARCH({"KY","KL","KM","MT"},B41))&gt;0,"Y","N")</f>
        <v>Y</v>
      </c>
      <c r="E41" s="2">
        <f t="shared" si="4"/>
        <v>68</v>
      </c>
      <c r="F41" s="2">
        <v>8</v>
      </c>
      <c r="G41" s="48" t="str">
        <f t="shared" si="2"/>
        <v>A</v>
      </c>
      <c r="H41" s="49"/>
      <c r="I41" s="49"/>
      <c r="J41" s="50"/>
      <c r="K41" s="2"/>
      <c r="L41" s="15">
        <f t="shared" si="3"/>
        <v>1.25</v>
      </c>
      <c r="M41" s="15">
        <f>IF(G41="N/A",0,(IF(G41="A",Code!$B$18,(IF(G41="B",Code!$C$18,(IF(G41="C",Code!$D$18,Code!$E$18)))))/60))</f>
        <v>0.25</v>
      </c>
      <c r="N41" s="15">
        <f>IF(G41="N/A",0,(IF(G41="A",Code!$B$19,(IF(G41="B",Code!$C$19,(IF(G41="C",Code!$D$19,Code!$E$19)))))/60))</f>
        <v>0.25</v>
      </c>
      <c r="O41" s="15">
        <f>IF(G41="N/A",0,(IF(G41="A",Code!$B$20,(IF(G41="B",Code!$C$20,(IF(G41="C",Code!$D$20,Code!$E$20)))))/60))</f>
        <v>0.5</v>
      </c>
      <c r="P41" s="15">
        <f>IF(G41="N/A",0,(IF(G41="A",Code!$B$21,(IF(G41="B",Code!$C$21,(IF(G41="C",Code!$D$21,Code!$E$21)))))/60))</f>
        <v>0.25</v>
      </c>
      <c r="Q41" s="2">
        <v>1</v>
      </c>
      <c r="R41" s="2">
        <v>1</v>
      </c>
      <c r="S41" s="2">
        <v>1</v>
      </c>
      <c r="T41" s="2">
        <v>1</v>
      </c>
      <c r="U41" s="2">
        <v>1</v>
      </c>
      <c r="V41" s="2"/>
      <c r="W41" s="2">
        <v>1</v>
      </c>
      <c r="X41" s="2">
        <v>1</v>
      </c>
      <c r="Y41" s="2">
        <v>1</v>
      </c>
      <c r="Z41" s="2">
        <v>1</v>
      </c>
      <c r="AA41" s="2">
        <v>1</v>
      </c>
      <c r="AB41" s="2">
        <v>1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/>
      <c r="AO41" s="2">
        <v>1</v>
      </c>
      <c r="AP41" s="2"/>
      <c r="AQ41" s="2">
        <v>1</v>
      </c>
      <c r="AR41" s="2"/>
      <c r="AS41" s="2">
        <v>1</v>
      </c>
      <c r="AT41" s="2"/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>
        <v>1</v>
      </c>
      <c r="BE41" s="2">
        <v>1</v>
      </c>
      <c r="BF41" s="2">
        <v>1</v>
      </c>
      <c r="BG41" s="2">
        <v>1</v>
      </c>
      <c r="BH41" s="2">
        <v>1</v>
      </c>
      <c r="BI41" s="2">
        <v>1</v>
      </c>
      <c r="BJ41" s="2">
        <v>1</v>
      </c>
      <c r="BK41" s="2">
        <v>1</v>
      </c>
      <c r="BL41" s="2">
        <v>1</v>
      </c>
      <c r="BM41" s="2">
        <v>1</v>
      </c>
      <c r="BN41" s="2">
        <v>1</v>
      </c>
      <c r="BO41" s="2">
        <v>1</v>
      </c>
      <c r="BP41" s="2">
        <v>1</v>
      </c>
      <c r="BQ41" s="2">
        <v>1</v>
      </c>
      <c r="BR41" s="2">
        <v>1</v>
      </c>
      <c r="BS41" s="2">
        <v>1</v>
      </c>
      <c r="BT41" s="2">
        <v>1</v>
      </c>
      <c r="BU41" s="2">
        <v>1</v>
      </c>
      <c r="BV41" s="2">
        <v>1</v>
      </c>
      <c r="BW41" s="2">
        <v>1</v>
      </c>
      <c r="BX41" s="2">
        <v>1</v>
      </c>
      <c r="BY41" s="2">
        <v>1</v>
      </c>
      <c r="BZ41" s="2">
        <v>1</v>
      </c>
      <c r="CA41" s="2">
        <v>1</v>
      </c>
      <c r="CB41" s="2">
        <v>1</v>
      </c>
      <c r="CC41" s="2">
        <v>1</v>
      </c>
      <c r="CD41" s="2">
        <v>1</v>
      </c>
      <c r="CE41" s="2">
        <v>1</v>
      </c>
      <c r="CF41" s="2">
        <v>1</v>
      </c>
      <c r="CG41" s="2">
        <v>1</v>
      </c>
      <c r="CH41" s="2">
        <v>1</v>
      </c>
      <c r="CI41" s="2">
        <v>1</v>
      </c>
      <c r="CJ41" s="2">
        <v>1</v>
      </c>
      <c r="CK41" s="2">
        <v>1</v>
      </c>
    </row>
    <row r="42" spans="1:89" x14ac:dyDescent="0.25">
      <c r="A42" s="2">
        <f t="shared" si="1"/>
        <v>40</v>
      </c>
      <c r="B42" s="3" t="s">
        <v>120</v>
      </c>
      <c r="C42" s="2" t="s">
        <v>80</v>
      </c>
      <c r="D42" s="2" t="str">
        <f>IF(COUNT(SEARCH({"KY","KL","KM","MT"},B42))&gt;0,"Y","N")</f>
        <v>Y</v>
      </c>
      <c r="E42" s="2">
        <f t="shared" si="4"/>
        <v>68</v>
      </c>
      <c r="F42" s="2">
        <v>8</v>
      </c>
      <c r="G42" s="48" t="str">
        <f t="shared" si="2"/>
        <v>A</v>
      </c>
      <c r="H42" s="49"/>
      <c r="I42" s="49"/>
      <c r="J42" s="50"/>
      <c r="K42" s="2"/>
      <c r="L42" s="15">
        <f t="shared" si="3"/>
        <v>1.25</v>
      </c>
      <c r="M42" s="15">
        <f>IF(G42="N/A",0,(IF(G42="A",Code!$B$18,(IF(G42="B",Code!$C$18,(IF(G42="C",Code!$D$18,Code!$E$18)))))/60))</f>
        <v>0.25</v>
      </c>
      <c r="N42" s="15">
        <f>IF(G42="N/A",0,(IF(G42="A",Code!$B$19,(IF(G42="B",Code!$C$19,(IF(G42="C",Code!$D$19,Code!$E$19)))))/60))</f>
        <v>0.25</v>
      </c>
      <c r="O42" s="15">
        <f>IF(G42="N/A",0,(IF(G42="A",Code!$B$20,(IF(G42="B",Code!$C$20,(IF(G42="C",Code!$D$20,Code!$E$20)))))/60))</f>
        <v>0.5</v>
      </c>
      <c r="P42" s="15">
        <f>IF(G42="N/A",0,(IF(G42="A",Code!$B$21,(IF(G42="B",Code!$C$21,(IF(G42="C",Code!$D$21,Code!$E$21)))))/60))</f>
        <v>0.25</v>
      </c>
      <c r="Q42" s="2">
        <v>1</v>
      </c>
      <c r="R42" s="2">
        <v>1</v>
      </c>
      <c r="S42" s="2">
        <v>1</v>
      </c>
      <c r="T42" s="2">
        <v>1</v>
      </c>
      <c r="U42" s="2">
        <v>1</v>
      </c>
      <c r="V42" s="2"/>
      <c r="W42" s="2">
        <v>1</v>
      </c>
      <c r="X42" s="2">
        <v>1</v>
      </c>
      <c r="Y42" s="2">
        <v>1</v>
      </c>
      <c r="Z42" s="2">
        <v>1</v>
      </c>
      <c r="AA42" s="2">
        <v>1</v>
      </c>
      <c r="AB42" s="2">
        <v>1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1</v>
      </c>
      <c r="AK42" s="2">
        <v>1</v>
      </c>
      <c r="AL42" s="2">
        <v>1</v>
      </c>
      <c r="AM42" s="2">
        <v>1</v>
      </c>
      <c r="AN42" s="2"/>
      <c r="AO42" s="2">
        <v>1</v>
      </c>
      <c r="AP42" s="2"/>
      <c r="AQ42" s="2">
        <v>1</v>
      </c>
      <c r="AR42" s="2"/>
      <c r="AS42" s="2">
        <v>1</v>
      </c>
      <c r="AT42" s="2"/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>
        <v>1</v>
      </c>
      <c r="BE42" s="2">
        <v>1</v>
      </c>
      <c r="BF42" s="2">
        <v>1</v>
      </c>
      <c r="BG42" s="2">
        <v>1</v>
      </c>
      <c r="BH42" s="2">
        <v>1</v>
      </c>
      <c r="BI42" s="2">
        <v>1</v>
      </c>
      <c r="BJ42" s="2">
        <v>1</v>
      </c>
      <c r="BK42" s="2">
        <v>1</v>
      </c>
      <c r="BL42" s="2">
        <v>1</v>
      </c>
      <c r="BM42" s="2">
        <v>1</v>
      </c>
      <c r="BN42" s="2">
        <v>1</v>
      </c>
      <c r="BO42" s="2">
        <v>1</v>
      </c>
      <c r="BP42" s="2">
        <v>1</v>
      </c>
      <c r="BQ42" s="2">
        <v>1</v>
      </c>
      <c r="BR42" s="2">
        <v>1</v>
      </c>
      <c r="BS42" s="2">
        <v>1</v>
      </c>
      <c r="BT42" s="2">
        <v>1</v>
      </c>
      <c r="BU42" s="2">
        <v>1</v>
      </c>
      <c r="BV42" s="2">
        <v>1</v>
      </c>
      <c r="BW42" s="2">
        <v>1</v>
      </c>
      <c r="BX42" s="2">
        <v>1</v>
      </c>
      <c r="BY42" s="2">
        <v>1</v>
      </c>
      <c r="BZ42" s="2">
        <v>1</v>
      </c>
      <c r="CA42" s="2">
        <v>1</v>
      </c>
      <c r="CB42" s="2">
        <v>1</v>
      </c>
      <c r="CC42" s="2">
        <v>1</v>
      </c>
      <c r="CD42" s="2">
        <v>1</v>
      </c>
      <c r="CE42" s="2">
        <v>1</v>
      </c>
      <c r="CF42" s="2">
        <v>1</v>
      </c>
      <c r="CG42" s="2">
        <v>1</v>
      </c>
      <c r="CH42" s="2">
        <v>1</v>
      </c>
      <c r="CI42" s="2">
        <v>1</v>
      </c>
      <c r="CJ42" s="2">
        <v>1</v>
      </c>
      <c r="CK42" s="2">
        <v>1</v>
      </c>
    </row>
    <row r="43" spans="1:89" x14ac:dyDescent="0.25">
      <c r="A43" s="2">
        <f t="shared" si="1"/>
        <v>41</v>
      </c>
      <c r="B43" s="3" t="s">
        <v>121</v>
      </c>
      <c r="C43" s="2" t="s">
        <v>80</v>
      </c>
      <c r="D43" s="2" t="str">
        <f>IF(COUNT(SEARCH({"KY","KL","KM","MT"},B43))&gt;0,"Y","N")</f>
        <v>Y</v>
      </c>
      <c r="E43" s="2">
        <f t="shared" si="4"/>
        <v>68</v>
      </c>
      <c r="F43" s="2">
        <v>8</v>
      </c>
      <c r="G43" s="48" t="str">
        <f t="shared" si="2"/>
        <v>A</v>
      </c>
      <c r="H43" s="49"/>
      <c r="I43" s="49"/>
      <c r="J43" s="50"/>
      <c r="K43" s="2"/>
      <c r="L43" s="15">
        <f t="shared" si="3"/>
        <v>1.25</v>
      </c>
      <c r="M43" s="15">
        <f>IF(G43="N/A",0,(IF(G43="A",Code!$B$18,(IF(G43="B",Code!$C$18,(IF(G43="C",Code!$D$18,Code!$E$18)))))/60))</f>
        <v>0.25</v>
      </c>
      <c r="N43" s="15">
        <f>IF(G43="N/A",0,(IF(G43="A",Code!$B$19,(IF(G43="B",Code!$C$19,(IF(G43="C",Code!$D$19,Code!$E$19)))))/60))</f>
        <v>0.25</v>
      </c>
      <c r="O43" s="15">
        <f>IF(G43="N/A",0,(IF(G43="A",Code!$B$20,(IF(G43="B",Code!$C$20,(IF(G43="C",Code!$D$20,Code!$E$20)))))/60))</f>
        <v>0.5</v>
      </c>
      <c r="P43" s="15">
        <f>IF(G43="N/A",0,(IF(G43="A",Code!$B$21,(IF(G43="B",Code!$C$21,(IF(G43="C",Code!$D$21,Code!$E$21)))))/60))</f>
        <v>0.25</v>
      </c>
      <c r="Q43" s="2">
        <v>1</v>
      </c>
      <c r="R43" s="2">
        <v>1</v>
      </c>
      <c r="S43" s="2">
        <v>1</v>
      </c>
      <c r="T43" s="2">
        <v>1</v>
      </c>
      <c r="U43" s="2">
        <v>1</v>
      </c>
      <c r="V43" s="2"/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1</v>
      </c>
      <c r="AM43" s="2">
        <v>1</v>
      </c>
      <c r="AN43" s="2"/>
      <c r="AO43" s="2">
        <v>1</v>
      </c>
      <c r="AP43" s="2"/>
      <c r="AQ43" s="2">
        <v>1</v>
      </c>
      <c r="AR43" s="2"/>
      <c r="AS43" s="2">
        <v>1</v>
      </c>
      <c r="AT43" s="2"/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1</v>
      </c>
      <c r="BH43" s="2">
        <v>1</v>
      </c>
      <c r="BI43" s="2">
        <v>1</v>
      </c>
      <c r="BJ43" s="2">
        <v>1</v>
      </c>
      <c r="BK43" s="2">
        <v>1</v>
      </c>
      <c r="BL43" s="2">
        <v>1</v>
      </c>
      <c r="BM43" s="2">
        <v>1</v>
      </c>
      <c r="BN43" s="2">
        <v>1</v>
      </c>
      <c r="BO43" s="2">
        <v>1</v>
      </c>
      <c r="BP43" s="2">
        <v>1</v>
      </c>
      <c r="BQ43" s="2">
        <v>1</v>
      </c>
      <c r="BR43" s="2">
        <v>1</v>
      </c>
      <c r="BS43" s="2">
        <v>1</v>
      </c>
      <c r="BT43" s="2">
        <v>1</v>
      </c>
      <c r="BU43" s="2">
        <v>1</v>
      </c>
      <c r="BV43" s="2">
        <v>1</v>
      </c>
      <c r="BW43" s="2">
        <v>1</v>
      </c>
      <c r="BX43" s="2">
        <v>1</v>
      </c>
      <c r="BY43" s="2">
        <v>1</v>
      </c>
      <c r="BZ43" s="2">
        <v>1</v>
      </c>
      <c r="CA43" s="2">
        <v>1</v>
      </c>
      <c r="CB43" s="2">
        <v>1</v>
      </c>
      <c r="CC43" s="2">
        <v>1</v>
      </c>
      <c r="CD43" s="2">
        <v>1</v>
      </c>
      <c r="CE43" s="2">
        <v>1</v>
      </c>
      <c r="CF43" s="2">
        <v>1</v>
      </c>
      <c r="CG43" s="2">
        <v>1</v>
      </c>
      <c r="CH43" s="2">
        <v>1</v>
      </c>
      <c r="CI43" s="2">
        <v>1</v>
      </c>
      <c r="CJ43" s="2">
        <v>1</v>
      </c>
      <c r="CK43" s="2">
        <v>1</v>
      </c>
    </row>
    <row r="44" spans="1:89" x14ac:dyDescent="0.25">
      <c r="A44" s="2">
        <f t="shared" si="1"/>
        <v>42</v>
      </c>
      <c r="B44" s="3" t="s">
        <v>122</v>
      </c>
      <c r="C44" s="2" t="s">
        <v>80</v>
      </c>
      <c r="D44" s="2" t="str">
        <f>IF(COUNT(SEARCH({"KY","KL","KM","MT"},B44))&gt;0,"Y","N")</f>
        <v>Y</v>
      </c>
      <c r="E44" s="2">
        <f t="shared" si="4"/>
        <v>1</v>
      </c>
      <c r="F44" s="2">
        <v>9</v>
      </c>
      <c r="G44" s="48" t="str">
        <f t="shared" si="2"/>
        <v>A</v>
      </c>
      <c r="H44" s="49"/>
      <c r="I44" s="49"/>
      <c r="J44" s="50"/>
      <c r="K44" s="2"/>
      <c r="L44" s="15">
        <f t="shared" si="3"/>
        <v>1.25</v>
      </c>
      <c r="M44" s="15">
        <f>IF(G44="N/A",0,(IF(G44="A",Code!$B$18,(IF(G44="B",Code!$C$18,(IF(G44="C",Code!$D$18,Code!$E$18)))))/60))</f>
        <v>0.25</v>
      </c>
      <c r="N44" s="15">
        <f>IF(G44="N/A",0,(IF(G44="A",Code!$B$19,(IF(G44="B",Code!$C$19,(IF(G44="C",Code!$D$19,Code!$E$19)))))/60))</f>
        <v>0.25</v>
      </c>
      <c r="O44" s="15">
        <f>IF(G44="N/A",0,(IF(G44="A",Code!$B$20,(IF(G44="B",Code!$C$20,(IF(G44="C",Code!$D$20,Code!$E$20)))))/60))</f>
        <v>0.5</v>
      </c>
      <c r="P44" s="15">
        <f>IF(G44="N/A",0,(IF(G44="A",Code!$B$21,(IF(G44="B",Code!$C$21,(IF(G44="C",Code!$D$21,Code!$E$21)))))/60))</f>
        <v>0.25</v>
      </c>
      <c r="Q44" s="2"/>
      <c r="R44" s="2"/>
      <c r="S44" s="2"/>
      <c r="T44" s="2"/>
      <c r="U44" s="2"/>
      <c r="V44" s="2">
        <v>1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</row>
    <row r="45" spans="1:89" x14ac:dyDescent="0.25">
      <c r="A45" s="2">
        <f t="shared" si="1"/>
        <v>43</v>
      </c>
      <c r="B45" s="3" t="s">
        <v>123</v>
      </c>
      <c r="C45" s="2" t="s">
        <v>80</v>
      </c>
      <c r="D45" s="2" t="str">
        <f>IF(COUNT(SEARCH({"KY","KL","KM","MT"},B45))&gt;0,"Y","N")</f>
        <v>Y</v>
      </c>
      <c r="E45" s="2">
        <f t="shared" si="4"/>
        <v>1</v>
      </c>
      <c r="F45" s="2">
        <v>8</v>
      </c>
      <c r="G45" s="48" t="str">
        <f t="shared" si="2"/>
        <v>A</v>
      </c>
      <c r="H45" s="49"/>
      <c r="I45" s="49"/>
      <c r="J45" s="50"/>
      <c r="K45" s="2"/>
      <c r="L45" s="15">
        <f t="shared" si="3"/>
        <v>1.25</v>
      </c>
      <c r="M45" s="15">
        <f>IF(G45="N/A",0,(IF(G45="A",Code!$B$18,(IF(G45="B",Code!$C$18,(IF(G45="C",Code!$D$18,Code!$E$18)))))/60))</f>
        <v>0.25</v>
      </c>
      <c r="N45" s="15">
        <f>IF(G45="N/A",0,(IF(G45="A",Code!$B$19,(IF(G45="B",Code!$C$19,(IF(G45="C",Code!$D$19,Code!$E$19)))))/60))</f>
        <v>0.25</v>
      </c>
      <c r="O45" s="15">
        <f>IF(G45="N/A",0,(IF(G45="A",Code!$B$20,(IF(G45="B",Code!$C$20,(IF(G45="C",Code!$D$20,Code!$E$20)))))/60))</f>
        <v>0.5</v>
      </c>
      <c r="P45" s="15">
        <f>IF(G45="N/A",0,(IF(G45="A",Code!$B$21,(IF(G45="B",Code!$C$21,(IF(G45="C",Code!$D$21,Code!$E$21)))))/60))</f>
        <v>0.25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>
        <v>1</v>
      </c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</row>
    <row r="46" spans="1:89" x14ac:dyDescent="0.25">
      <c r="A46" s="2">
        <f t="shared" si="1"/>
        <v>44</v>
      </c>
      <c r="B46" s="3" t="s">
        <v>124</v>
      </c>
      <c r="C46" s="2" t="s">
        <v>80</v>
      </c>
      <c r="D46" s="2" t="str">
        <f>IF(COUNT(SEARCH({"KY","KL","KM","MT"},B46))&gt;0,"Y","N")</f>
        <v>Y</v>
      </c>
      <c r="E46" s="2">
        <f t="shared" si="4"/>
        <v>35</v>
      </c>
      <c r="F46" s="2">
        <v>8</v>
      </c>
      <c r="G46" s="48" t="str">
        <f t="shared" si="2"/>
        <v>A</v>
      </c>
      <c r="H46" s="49"/>
      <c r="I46" s="49"/>
      <c r="J46" s="50"/>
      <c r="K46" s="2"/>
      <c r="L46" s="15">
        <f t="shared" si="3"/>
        <v>1.25</v>
      </c>
      <c r="M46" s="15">
        <f>IF(G46="N/A",0,(IF(G46="A",Code!$B$18,(IF(G46="B",Code!$C$18,(IF(G46="C",Code!$D$18,Code!$E$18)))))/60))</f>
        <v>0.25</v>
      </c>
      <c r="N46" s="15">
        <f>IF(G46="N/A",0,(IF(G46="A",Code!$B$19,(IF(G46="B",Code!$C$19,(IF(G46="C",Code!$D$19,Code!$E$19)))))/60))</f>
        <v>0.25</v>
      </c>
      <c r="O46" s="15">
        <f>IF(G46="N/A",0,(IF(G46="A",Code!$B$20,(IF(G46="B",Code!$C$20,(IF(G46="C",Code!$D$20,Code!$E$20)))))/60))</f>
        <v>0.5</v>
      </c>
      <c r="P46" s="15">
        <f>IF(G46="N/A",0,(IF(G46="A",Code!$B$21,(IF(G46="B",Code!$C$21,(IF(G46="C",Code!$D$21,Code!$E$21)))))/60))</f>
        <v>0.25</v>
      </c>
      <c r="Q46" s="2">
        <v>1</v>
      </c>
      <c r="R46" s="2">
        <v>1</v>
      </c>
      <c r="S46" s="2"/>
      <c r="T46" s="2"/>
      <c r="U46" s="2"/>
      <c r="V46" s="2"/>
      <c r="W46" s="2">
        <v>1</v>
      </c>
      <c r="X46" s="2">
        <v>1</v>
      </c>
      <c r="Y46" s="2">
        <v>1</v>
      </c>
      <c r="Z46" s="2">
        <v>1</v>
      </c>
      <c r="AA46" s="2"/>
      <c r="AB46" s="2"/>
      <c r="AC46" s="2">
        <v>1</v>
      </c>
      <c r="AD46" s="2">
        <v>1</v>
      </c>
      <c r="AE46" s="2"/>
      <c r="AF46" s="2">
        <v>1</v>
      </c>
      <c r="AG46" s="2"/>
      <c r="AH46" s="2">
        <v>1</v>
      </c>
      <c r="AI46" s="2"/>
      <c r="AJ46" s="2">
        <v>1</v>
      </c>
      <c r="AK46" s="2"/>
      <c r="AL46" s="2">
        <v>1</v>
      </c>
      <c r="AM46" s="2">
        <v>1</v>
      </c>
      <c r="AN46" s="2"/>
      <c r="AO46" s="2">
        <v>1</v>
      </c>
      <c r="AP46" s="2"/>
      <c r="AQ46" s="2">
        <v>1</v>
      </c>
      <c r="AR46" s="2"/>
      <c r="AS46" s="2">
        <v>1</v>
      </c>
      <c r="AT46" s="2"/>
      <c r="AU46" s="2">
        <v>1</v>
      </c>
      <c r="AV46" s="2"/>
      <c r="AW46" s="2"/>
      <c r="AX46" s="2">
        <v>1</v>
      </c>
      <c r="AY46" s="2"/>
      <c r="AZ46" s="2">
        <v>1</v>
      </c>
      <c r="BA46" s="2"/>
      <c r="BB46" s="2"/>
      <c r="BC46" s="2">
        <v>1</v>
      </c>
      <c r="BD46" s="2"/>
      <c r="BE46" s="2">
        <v>1</v>
      </c>
      <c r="BF46" s="2"/>
      <c r="BG46" s="2">
        <v>1</v>
      </c>
      <c r="BH46" s="2">
        <v>1</v>
      </c>
      <c r="BI46" s="2">
        <v>1</v>
      </c>
      <c r="BJ46" s="2">
        <v>1</v>
      </c>
      <c r="BK46" s="2"/>
      <c r="BL46" s="2"/>
      <c r="BM46" s="2">
        <v>1</v>
      </c>
      <c r="BN46" s="2">
        <v>1</v>
      </c>
      <c r="BO46" s="2"/>
      <c r="BP46" s="2"/>
      <c r="BQ46" s="2">
        <v>1</v>
      </c>
      <c r="BR46" s="2"/>
      <c r="BS46" s="2"/>
      <c r="BT46" s="2">
        <v>1</v>
      </c>
      <c r="BU46" s="2">
        <v>1</v>
      </c>
      <c r="BV46" s="2"/>
      <c r="BW46" s="2"/>
      <c r="BX46" s="2"/>
      <c r="BY46" s="2"/>
      <c r="BZ46" s="2"/>
      <c r="CA46" s="2"/>
      <c r="CB46" s="2">
        <v>1</v>
      </c>
      <c r="CC46" s="2"/>
      <c r="CD46" s="2"/>
      <c r="CE46" s="2">
        <v>1</v>
      </c>
      <c r="CF46" s="2">
        <v>1</v>
      </c>
      <c r="CG46" s="2">
        <v>1</v>
      </c>
      <c r="CH46" s="2">
        <v>1</v>
      </c>
      <c r="CI46" s="2"/>
      <c r="CJ46" s="2"/>
      <c r="CK46" s="2"/>
    </row>
    <row r="47" spans="1:89" x14ac:dyDescent="0.25">
      <c r="A47" s="2">
        <f t="shared" si="1"/>
        <v>45</v>
      </c>
      <c r="B47" s="3" t="s">
        <v>125</v>
      </c>
      <c r="C47" s="2" t="s">
        <v>80</v>
      </c>
      <c r="D47" s="2" t="str">
        <f>IF(COUNT(SEARCH({"KY","KL","KM","MT"},B47))&gt;0,"Y","N")</f>
        <v>Y</v>
      </c>
      <c r="E47" s="2">
        <f t="shared" si="4"/>
        <v>7</v>
      </c>
      <c r="F47" s="2">
        <v>9</v>
      </c>
      <c r="G47" s="48" t="str">
        <f t="shared" si="2"/>
        <v>A</v>
      </c>
      <c r="H47" s="49"/>
      <c r="I47" s="49"/>
      <c r="J47" s="50"/>
      <c r="K47" s="2"/>
      <c r="L47" s="15">
        <f t="shared" si="3"/>
        <v>1.25</v>
      </c>
      <c r="M47" s="15">
        <f>IF(G47="N/A",0,(IF(G47="A",Code!$B$18,(IF(G47="B",Code!$C$18,(IF(G47="C",Code!$D$18,Code!$E$18)))))/60))</f>
        <v>0.25</v>
      </c>
      <c r="N47" s="15">
        <f>IF(G47="N/A",0,(IF(G47="A",Code!$B$19,(IF(G47="B",Code!$C$19,(IF(G47="C",Code!$D$19,Code!$E$19)))))/60))</f>
        <v>0.25</v>
      </c>
      <c r="O47" s="15">
        <f>IF(G47="N/A",0,(IF(G47="A",Code!$B$20,(IF(G47="B",Code!$C$20,(IF(G47="C",Code!$D$20,Code!$E$20)))))/60))</f>
        <v>0.5</v>
      </c>
      <c r="P47" s="15">
        <f>IF(G47="N/A",0,(IF(G47="A",Code!$B$21,(IF(G47="B",Code!$C$21,(IF(G47="C",Code!$D$21,Code!$E$21)))))/60))</f>
        <v>0.25</v>
      </c>
      <c r="Q47" s="2">
        <v>1</v>
      </c>
      <c r="R47" s="2"/>
      <c r="S47" s="2"/>
      <c r="T47" s="2"/>
      <c r="U47" s="2"/>
      <c r="V47" s="2"/>
      <c r="W47" s="2">
        <v>1</v>
      </c>
      <c r="X47" s="2">
        <v>1</v>
      </c>
      <c r="Y47" s="2">
        <v>1</v>
      </c>
      <c r="Z47" s="2"/>
      <c r="AA47" s="2"/>
      <c r="AB47" s="2"/>
      <c r="AC47" s="2"/>
      <c r="AD47" s="2"/>
      <c r="AE47" s="2"/>
      <c r="AF47" s="2"/>
      <c r="AG47" s="2"/>
      <c r="AH47" s="2">
        <v>1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>
        <v>1</v>
      </c>
      <c r="BM47" s="2"/>
      <c r="BN47" s="2"/>
      <c r="BO47" s="2"/>
      <c r="BP47" s="2"/>
      <c r="BQ47" s="2">
        <v>1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</row>
    <row r="48" spans="1:89" x14ac:dyDescent="0.25">
      <c r="A48" s="2">
        <f t="shared" si="1"/>
        <v>46</v>
      </c>
      <c r="B48" s="3" t="s">
        <v>126</v>
      </c>
      <c r="C48" s="2" t="s">
        <v>80</v>
      </c>
      <c r="D48" s="2" t="str">
        <f>IF(COUNT(SEARCH({"KY","KL","KM","MT"},B48))&gt;0,"Y","N")</f>
        <v>Y</v>
      </c>
      <c r="E48" s="2">
        <f t="shared" si="4"/>
        <v>2</v>
      </c>
      <c r="F48" s="2">
        <v>10</v>
      </c>
      <c r="G48" s="48" t="str">
        <f t="shared" si="2"/>
        <v>A</v>
      </c>
      <c r="H48" s="49"/>
      <c r="I48" s="49"/>
      <c r="J48" s="50"/>
      <c r="K48" s="2"/>
      <c r="L48" s="15">
        <f t="shared" si="3"/>
        <v>1.25</v>
      </c>
      <c r="M48" s="15">
        <f>IF(G48="N/A",0,(IF(G48="A",Code!$B$18,(IF(G48="B",Code!$C$18,(IF(G48="C",Code!$D$18,Code!$E$18)))))/60))</f>
        <v>0.25</v>
      </c>
      <c r="N48" s="15">
        <f>IF(G48="N/A",0,(IF(G48="A",Code!$B$19,(IF(G48="B",Code!$C$19,(IF(G48="C",Code!$D$19,Code!$E$19)))))/60))</f>
        <v>0.25</v>
      </c>
      <c r="O48" s="15">
        <f>IF(G48="N/A",0,(IF(G48="A",Code!$B$20,(IF(G48="B",Code!$C$20,(IF(G48="C",Code!$D$20,Code!$E$20)))))/60))</f>
        <v>0.5</v>
      </c>
      <c r="P48" s="15">
        <f>IF(G48="N/A",0,(IF(G48="A",Code!$B$21,(IF(G48="B",Code!$C$21,(IF(G48="C",Code!$D$21,Code!$E$21)))))/60))</f>
        <v>0.25</v>
      </c>
      <c r="Q48" s="2">
        <v>1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>
        <v>1</v>
      </c>
      <c r="CG48" s="2"/>
      <c r="CH48" s="2"/>
      <c r="CI48" s="2"/>
      <c r="CJ48" s="2"/>
      <c r="CK48" s="2"/>
    </row>
    <row r="49" spans="1:89" x14ac:dyDescent="0.25">
      <c r="A49" s="2">
        <f t="shared" si="1"/>
        <v>47</v>
      </c>
      <c r="B49" s="3" t="s">
        <v>127</v>
      </c>
      <c r="C49" s="2" t="s">
        <v>80</v>
      </c>
      <c r="D49" s="2" t="str">
        <f>IF(COUNT(SEARCH({"KY","KL","KM","MT"},B49))&gt;0,"Y","N")</f>
        <v>Y</v>
      </c>
      <c r="E49" s="2">
        <f t="shared" si="4"/>
        <v>1</v>
      </c>
      <c r="F49" s="2">
        <v>9</v>
      </c>
      <c r="G49" s="48" t="str">
        <f t="shared" si="2"/>
        <v>A</v>
      </c>
      <c r="H49" s="49"/>
      <c r="I49" s="49"/>
      <c r="J49" s="50"/>
      <c r="K49" s="2"/>
      <c r="L49" s="15">
        <f t="shared" si="3"/>
        <v>1.25</v>
      </c>
      <c r="M49" s="15">
        <f>IF(G49="N/A",0,(IF(G49="A",Code!$B$18,(IF(G49="B",Code!$C$18,(IF(G49="C",Code!$D$18,Code!$E$18)))))/60))</f>
        <v>0.25</v>
      </c>
      <c r="N49" s="15">
        <f>IF(G49="N/A",0,(IF(G49="A",Code!$B$19,(IF(G49="B",Code!$C$19,(IF(G49="C",Code!$D$19,Code!$E$19)))))/60))</f>
        <v>0.25</v>
      </c>
      <c r="O49" s="15">
        <f>IF(G49="N/A",0,(IF(G49="A",Code!$B$20,(IF(G49="B",Code!$C$20,(IF(G49="C",Code!$D$20,Code!$E$20)))))/60))</f>
        <v>0.5</v>
      </c>
      <c r="P49" s="15">
        <f>IF(G49="N/A",0,(IF(G49="A",Code!$B$21,(IF(G49="B",Code!$C$21,(IF(G49="C",Code!$D$21,Code!$E$21)))))/60))</f>
        <v>0.25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>
        <v>1</v>
      </c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</row>
    <row r="50" spans="1:89" x14ac:dyDescent="0.25">
      <c r="A50" s="2">
        <f t="shared" si="1"/>
        <v>48</v>
      </c>
      <c r="B50" s="3" t="s">
        <v>128</v>
      </c>
      <c r="C50" s="2" t="s">
        <v>80</v>
      </c>
      <c r="D50" s="2" t="str">
        <f>IF(COUNT(SEARCH({"KY","KL","KM","MT"},B50))&gt;0,"Y","N")</f>
        <v>Y</v>
      </c>
      <c r="E50" s="2">
        <f t="shared" si="4"/>
        <v>1</v>
      </c>
      <c r="F50" s="2">
        <v>10</v>
      </c>
      <c r="G50" s="48" t="str">
        <f t="shared" si="2"/>
        <v>A</v>
      </c>
      <c r="H50" s="49"/>
      <c r="I50" s="49"/>
      <c r="J50" s="50"/>
      <c r="K50" s="2"/>
      <c r="L50" s="15">
        <f t="shared" si="3"/>
        <v>1.25</v>
      </c>
      <c r="M50" s="15">
        <f>IF(G50="N/A",0,(IF(G50="A",Code!$B$18,(IF(G50="B",Code!$C$18,(IF(G50="C",Code!$D$18,Code!$E$18)))))/60))</f>
        <v>0.25</v>
      </c>
      <c r="N50" s="15">
        <f>IF(G50="N/A",0,(IF(G50="A",Code!$B$19,(IF(G50="B",Code!$C$19,(IF(G50="C",Code!$D$19,Code!$E$19)))))/60))</f>
        <v>0.25</v>
      </c>
      <c r="O50" s="15">
        <f>IF(G50="N/A",0,(IF(G50="A",Code!$B$20,(IF(G50="B",Code!$C$20,(IF(G50="C",Code!$D$20,Code!$E$20)))))/60))</f>
        <v>0.5</v>
      </c>
      <c r="P50" s="15">
        <f>IF(G50="N/A",0,(IF(G50="A",Code!$B$21,(IF(G50="B",Code!$C$21,(IF(G50="C",Code!$D$21,Code!$E$21)))))/60))</f>
        <v>0.25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>
        <v>1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</row>
    <row r="51" spans="1:89" x14ac:dyDescent="0.25">
      <c r="A51" s="2">
        <f t="shared" si="1"/>
        <v>49</v>
      </c>
      <c r="B51" s="3" t="s">
        <v>129</v>
      </c>
      <c r="C51" s="2" t="s">
        <v>80</v>
      </c>
      <c r="D51" s="2" t="str">
        <f>IF(COUNT(SEARCH({"KY","KL","KM","MT"},B51))&gt;0,"Y","N")</f>
        <v>Y</v>
      </c>
      <c r="E51" s="2">
        <f t="shared" si="4"/>
        <v>7</v>
      </c>
      <c r="F51" s="2">
        <v>9</v>
      </c>
      <c r="G51" s="48" t="str">
        <f t="shared" si="2"/>
        <v>A</v>
      </c>
      <c r="H51" s="49"/>
      <c r="I51" s="49"/>
      <c r="J51" s="50"/>
      <c r="K51" s="2"/>
      <c r="L51" s="15">
        <f t="shared" si="3"/>
        <v>1.25</v>
      </c>
      <c r="M51" s="15">
        <f>IF(G51="N/A",0,(IF(G51="A",Code!$B$18,(IF(G51="B",Code!$C$18,(IF(G51="C",Code!$D$18,Code!$E$18)))))/60))</f>
        <v>0.25</v>
      </c>
      <c r="N51" s="15">
        <f>IF(G51="N/A",0,(IF(G51="A",Code!$B$19,(IF(G51="B",Code!$C$19,(IF(G51="C",Code!$D$19,Code!$E$19)))))/60))</f>
        <v>0.25</v>
      </c>
      <c r="O51" s="15">
        <f>IF(G51="N/A",0,(IF(G51="A",Code!$B$20,(IF(G51="B",Code!$C$20,(IF(G51="C",Code!$D$20,Code!$E$20)))))/60))</f>
        <v>0.5</v>
      </c>
      <c r="P51" s="15">
        <f>IF(G51="N/A",0,(IF(G51="A",Code!$B$21,(IF(G51="B",Code!$C$21,(IF(G51="C",Code!$D$21,Code!$E$21)))))/60))</f>
        <v>0.25</v>
      </c>
      <c r="Q51" s="2">
        <v>1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>
        <v>1</v>
      </c>
      <c r="AM51" s="2">
        <v>1</v>
      </c>
      <c r="AN51" s="2"/>
      <c r="AO51" s="2">
        <v>1</v>
      </c>
      <c r="AP51" s="2"/>
      <c r="AQ51" s="2"/>
      <c r="AR51" s="2"/>
      <c r="AS51" s="2">
        <v>1</v>
      </c>
      <c r="AT51" s="2"/>
      <c r="AU51" s="2"/>
      <c r="AV51" s="2"/>
      <c r="AW51" s="2"/>
      <c r="AX51" s="2">
        <v>1</v>
      </c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>
        <v>1</v>
      </c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</row>
    <row r="52" spans="1:89" x14ac:dyDescent="0.25">
      <c r="A52" s="2">
        <f t="shared" si="1"/>
        <v>50</v>
      </c>
      <c r="B52" s="3" t="s">
        <v>130</v>
      </c>
      <c r="C52" s="2" t="s">
        <v>80</v>
      </c>
      <c r="D52" s="2" t="str">
        <f>IF(COUNT(SEARCH({"KY","KL","KM","MT"},B52))&gt;0,"Y","N")</f>
        <v>Y</v>
      </c>
      <c r="E52" s="2">
        <f t="shared" si="4"/>
        <v>2</v>
      </c>
      <c r="F52" s="2">
        <v>9</v>
      </c>
      <c r="G52" s="48" t="str">
        <f t="shared" si="2"/>
        <v>A</v>
      </c>
      <c r="H52" s="49"/>
      <c r="I52" s="49"/>
      <c r="J52" s="50"/>
      <c r="K52" s="2"/>
      <c r="L52" s="15">
        <f t="shared" si="3"/>
        <v>1.25</v>
      </c>
      <c r="M52" s="15">
        <f>IF(G52="N/A",0,(IF(G52="A",Code!$B$18,(IF(G52="B",Code!$C$18,(IF(G52="C",Code!$D$18,Code!$E$18)))))/60))</f>
        <v>0.25</v>
      </c>
      <c r="N52" s="15">
        <f>IF(G52="N/A",0,(IF(G52="A",Code!$B$19,(IF(G52="B",Code!$C$19,(IF(G52="C",Code!$D$19,Code!$E$19)))))/60))</f>
        <v>0.25</v>
      </c>
      <c r="O52" s="15">
        <f>IF(G52="N/A",0,(IF(G52="A",Code!$B$20,(IF(G52="B",Code!$C$20,(IF(G52="C",Code!$D$20,Code!$E$20)))))/60))</f>
        <v>0.5</v>
      </c>
      <c r="P52" s="15">
        <f>IF(G52="N/A",0,(IF(G52="A",Code!$B$21,(IF(G52="B",Code!$C$21,(IF(G52="C",Code!$D$21,Code!$E$21)))))/60))</f>
        <v>0.25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>
        <v>1</v>
      </c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>
        <v>1</v>
      </c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</row>
    <row r="53" spans="1:89" x14ac:dyDescent="0.25">
      <c r="A53" s="2">
        <f t="shared" si="1"/>
        <v>51</v>
      </c>
      <c r="B53" s="3" t="s">
        <v>131</v>
      </c>
      <c r="C53" s="2" t="s">
        <v>80</v>
      </c>
      <c r="D53" s="2" t="str">
        <f>IF(COUNT(SEARCH({"KY","KL","KM","MT"},B53))&gt;0,"Y","N")</f>
        <v>Y</v>
      </c>
      <c r="E53" s="2">
        <f t="shared" si="4"/>
        <v>3</v>
      </c>
      <c r="F53" s="2">
        <v>9</v>
      </c>
      <c r="G53" s="48" t="str">
        <f t="shared" si="2"/>
        <v>A</v>
      </c>
      <c r="H53" s="49"/>
      <c r="I53" s="49"/>
      <c r="J53" s="50"/>
      <c r="K53" s="2"/>
      <c r="L53" s="15">
        <f t="shared" si="3"/>
        <v>1.25</v>
      </c>
      <c r="M53" s="15">
        <f>IF(G53="N/A",0,(IF(G53="A",Code!$B$18,(IF(G53="B",Code!$C$18,(IF(G53="C",Code!$D$18,Code!$E$18)))))/60))</f>
        <v>0.25</v>
      </c>
      <c r="N53" s="15">
        <f>IF(G53="N/A",0,(IF(G53="A",Code!$B$19,(IF(G53="B",Code!$C$19,(IF(G53="C",Code!$D$19,Code!$E$19)))))/60))</f>
        <v>0.25</v>
      </c>
      <c r="O53" s="15">
        <f>IF(G53="N/A",0,(IF(G53="A",Code!$B$20,(IF(G53="B",Code!$C$20,(IF(G53="C",Code!$D$20,Code!$E$20)))))/60))</f>
        <v>0.5</v>
      </c>
      <c r="P53" s="15">
        <f>IF(G53="N/A",0,(IF(G53="A",Code!$B$21,(IF(G53="B",Code!$C$21,(IF(G53="C",Code!$D$21,Code!$E$21)))))/60))</f>
        <v>0.25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>
        <v>1</v>
      </c>
      <c r="AT53" s="2"/>
      <c r="AU53" s="2"/>
      <c r="AV53" s="2"/>
      <c r="AW53" s="2"/>
      <c r="AX53" s="2">
        <v>1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>
        <v>1</v>
      </c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</row>
    <row r="54" spans="1:89" x14ac:dyDescent="0.25">
      <c r="A54" s="2">
        <f t="shared" si="1"/>
        <v>52</v>
      </c>
      <c r="B54" s="3" t="s">
        <v>132</v>
      </c>
      <c r="C54" s="2" t="s">
        <v>80</v>
      </c>
      <c r="D54" s="2" t="str">
        <f>IF(COUNT(SEARCH({"KY","KL","KM","MT"},B54))&gt;0,"Y","N")</f>
        <v>Y</v>
      </c>
      <c r="E54" s="2">
        <f t="shared" si="4"/>
        <v>3</v>
      </c>
      <c r="F54" s="2">
        <v>9</v>
      </c>
      <c r="G54" s="48" t="str">
        <f t="shared" si="2"/>
        <v>A</v>
      </c>
      <c r="H54" s="49"/>
      <c r="I54" s="49"/>
      <c r="J54" s="50"/>
      <c r="K54" s="2"/>
      <c r="L54" s="15">
        <f t="shared" si="3"/>
        <v>1.25</v>
      </c>
      <c r="M54" s="15">
        <f>IF(G54="N/A",0,(IF(G54="A",Code!$B$18,(IF(G54="B",Code!$C$18,(IF(G54="C",Code!$D$18,Code!$E$18)))))/60))</f>
        <v>0.25</v>
      </c>
      <c r="N54" s="15">
        <f>IF(G54="N/A",0,(IF(G54="A",Code!$B$19,(IF(G54="B",Code!$C$19,(IF(G54="C",Code!$D$19,Code!$E$19)))))/60))</f>
        <v>0.25</v>
      </c>
      <c r="O54" s="15">
        <f>IF(G54="N/A",0,(IF(G54="A",Code!$B$20,(IF(G54="B",Code!$C$20,(IF(G54="C",Code!$D$20,Code!$E$20)))))/60))</f>
        <v>0.5</v>
      </c>
      <c r="P54" s="15">
        <f>IF(G54="N/A",0,(IF(G54="A",Code!$B$21,(IF(G54="B",Code!$C$21,(IF(G54="C",Code!$D$21,Code!$E$21)))))/60))</f>
        <v>0.25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>
        <v>1</v>
      </c>
      <c r="AP54" s="2"/>
      <c r="AQ54" s="2"/>
      <c r="AR54" s="2"/>
      <c r="AS54" s="2"/>
      <c r="AT54" s="2"/>
      <c r="AU54" s="2"/>
      <c r="AV54" s="2"/>
      <c r="AW54" s="2"/>
      <c r="AX54" s="2">
        <v>1</v>
      </c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>
        <v>1</v>
      </c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</row>
    <row r="55" spans="1:89" x14ac:dyDescent="0.25">
      <c r="A55" s="2">
        <f t="shared" si="1"/>
        <v>53</v>
      </c>
      <c r="B55" s="3" t="s">
        <v>133</v>
      </c>
      <c r="C55" s="2" t="s">
        <v>80</v>
      </c>
      <c r="D55" s="2" t="str">
        <f>IF(COUNT(SEARCH({"KY","KL","KM","MT"},B55))&gt;0,"Y","N")</f>
        <v>Y</v>
      </c>
      <c r="E55" s="2">
        <f t="shared" si="4"/>
        <v>2</v>
      </c>
      <c r="F55" s="2">
        <v>8</v>
      </c>
      <c r="G55" s="48" t="str">
        <f t="shared" si="2"/>
        <v>A</v>
      </c>
      <c r="H55" s="49"/>
      <c r="I55" s="49"/>
      <c r="J55" s="50"/>
      <c r="K55" s="2"/>
      <c r="L55" s="15">
        <f t="shared" si="3"/>
        <v>1.25</v>
      </c>
      <c r="M55" s="15">
        <f>IF(G55="N/A",0,(IF(G55="A",Code!$B$18,(IF(G55="B",Code!$C$18,(IF(G55="C",Code!$D$18,Code!$E$18)))))/60))</f>
        <v>0.25</v>
      </c>
      <c r="N55" s="15">
        <f>IF(G55="N/A",0,(IF(G55="A",Code!$B$19,(IF(G55="B",Code!$C$19,(IF(G55="C",Code!$D$19,Code!$E$19)))))/60))</f>
        <v>0.25</v>
      </c>
      <c r="O55" s="15">
        <f>IF(G55="N/A",0,(IF(G55="A",Code!$B$20,(IF(G55="B",Code!$C$20,(IF(G55="C",Code!$D$20,Code!$E$20)))))/60))</f>
        <v>0.5</v>
      </c>
      <c r="P55" s="15">
        <f>IF(G55="N/A",0,(IF(G55="A",Code!$B$21,(IF(G55="B",Code!$C$21,(IF(G55="C",Code!$D$21,Code!$E$21)))))/60))</f>
        <v>0.25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>
        <v>1</v>
      </c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>
        <v>1</v>
      </c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</row>
    <row r="56" spans="1:89" x14ac:dyDescent="0.25">
      <c r="A56" s="2">
        <f t="shared" si="1"/>
        <v>54</v>
      </c>
      <c r="B56" s="3" t="s">
        <v>134</v>
      </c>
      <c r="C56" s="2" t="s">
        <v>80</v>
      </c>
      <c r="D56" s="2" t="str">
        <f>IF(COUNT(SEARCH({"KY","KL","KM","MT"},B56))&gt;0,"Y","N")</f>
        <v>Y</v>
      </c>
      <c r="E56" s="2">
        <f t="shared" si="4"/>
        <v>1</v>
      </c>
      <c r="F56" s="2">
        <v>8</v>
      </c>
      <c r="G56" s="48" t="str">
        <f t="shared" si="2"/>
        <v>A</v>
      </c>
      <c r="H56" s="49"/>
      <c r="I56" s="49"/>
      <c r="J56" s="50"/>
      <c r="K56" s="2"/>
      <c r="L56" s="15">
        <f t="shared" si="3"/>
        <v>1.25</v>
      </c>
      <c r="M56" s="15">
        <f>IF(G56="N/A",0,(IF(G56="A",Code!$B$18,(IF(G56="B",Code!$C$18,(IF(G56="C",Code!$D$18,Code!$E$18)))))/60))</f>
        <v>0.25</v>
      </c>
      <c r="N56" s="15">
        <f>IF(G56="N/A",0,(IF(G56="A",Code!$B$19,(IF(G56="B",Code!$C$19,(IF(G56="C",Code!$D$19,Code!$E$19)))))/60))</f>
        <v>0.25</v>
      </c>
      <c r="O56" s="15">
        <f>IF(G56="N/A",0,(IF(G56="A",Code!$B$20,(IF(G56="B",Code!$C$20,(IF(G56="C",Code!$D$20,Code!$E$20)))))/60))</f>
        <v>0.5</v>
      </c>
      <c r="P56" s="15">
        <f>IF(G56="N/A",0,(IF(G56="A",Code!$B$21,(IF(G56="B",Code!$C$21,(IF(G56="C",Code!$D$21,Code!$E$21)))))/60))</f>
        <v>0.25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>
        <v>1</v>
      </c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</row>
    <row r="57" spans="1:89" x14ac:dyDescent="0.25">
      <c r="A57" s="2">
        <f t="shared" si="1"/>
        <v>55</v>
      </c>
      <c r="B57" s="3" t="s">
        <v>135</v>
      </c>
      <c r="C57" s="2" t="s">
        <v>80</v>
      </c>
      <c r="D57" s="2" t="str">
        <f>IF(COUNT(SEARCH({"KY","KL","KM","MT"},B57))&gt;0,"Y","N")</f>
        <v>Y</v>
      </c>
      <c r="E57" s="2">
        <f t="shared" si="4"/>
        <v>20</v>
      </c>
      <c r="F57" s="2">
        <v>9</v>
      </c>
      <c r="G57" s="48" t="str">
        <f t="shared" si="2"/>
        <v>A</v>
      </c>
      <c r="H57" s="49"/>
      <c r="I57" s="49"/>
      <c r="J57" s="50"/>
      <c r="K57" s="2"/>
      <c r="L57" s="15">
        <f t="shared" si="3"/>
        <v>1.25</v>
      </c>
      <c r="M57" s="15">
        <f>IF(G57="N/A",0,(IF(G57="A",Code!$B$18,(IF(G57="B",Code!$C$18,(IF(G57="C",Code!$D$18,Code!$E$18)))))/60))</f>
        <v>0.25</v>
      </c>
      <c r="N57" s="15">
        <f>IF(G57="N/A",0,(IF(G57="A",Code!$B$19,(IF(G57="B",Code!$C$19,(IF(G57="C",Code!$D$19,Code!$E$19)))))/60))</f>
        <v>0.25</v>
      </c>
      <c r="O57" s="15">
        <f>IF(G57="N/A",0,(IF(G57="A",Code!$B$20,(IF(G57="B",Code!$C$20,(IF(G57="C",Code!$D$20,Code!$E$20)))))/60))</f>
        <v>0.5</v>
      </c>
      <c r="P57" s="15">
        <f>IF(G57="N/A",0,(IF(G57="A",Code!$B$21,(IF(G57="B",Code!$C$21,(IF(G57="C",Code!$D$21,Code!$E$21)))))/60))</f>
        <v>0.25</v>
      </c>
      <c r="Q57" s="2">
        <v>1</v>
      </c>
      <c r="R57" s="2"/>
      <c r="S57" s="2">
        <v>1</v>
      </c>
      <c r="T57" s="2">
        <v>1</v>
      </c>
      <c r="U57" s="2">
        <v>1</v>
      </c>
      <c r="V57" s="2"/>
      <c r="W57" s="2"/>
      <c r="X57" s="2"/>
      <c r="Y57" s="2"/>
      <c r="Z57" s="2"/>
      <c r="AA57" s="2"/>
      <c r="AB57" s="2">
        <v>1</v>
      </c>
      <c r="AC57" s="2"/>
      <c r="AD57" s="2">
        <v>1</v>
      </c>
      <c r="AE57" s="2"/>
      <c r="AF57" s="2"/>
      <c r="AG57" s="2">
        <v>1</v>
      </c>
      <c r="AH57" s="2"/>
      <c r="AI57" s="2"/>
      <c r="AJ57" s="2"/>
      <c r="AK57" s="2"/>
      <c r="AL57" s="2">
        <v>1</v>
      </c>
      <c r="AM57" s="2"/>
      <c r="AN57" s="2"/>
      <c r="AO57" s="2">
        <v>1</v>
      </c>
      <c r="AP57" s="2"/>
      <c r="AQ57" s="2">
        <v>1</v>
      </c>
      <c r="AR57" s="2"/>
      <c r="AS57" s="2">
        <v>1</v>
      </c>
      <c r="AT57" s="2"/>
      <c r="AU57" s="2"/>
      <c r="AV57" s="2">
        <v>1</v>
      </c>
      <c r="AW57" s="2"/>
      <c r="AX57" s="2">
        <v>1</v>
      </c>
      <c r="AY57" s="2"/>
      <c r="AZ57" s="2"/>
      <c r="BA57" s="2"/>
      <c r="BB57" s="2"/>
      <c r="BC57" s="2"/>
      <c r="BD57" s="2"/>
      <c r="BE57" s="2">
        <v>1</v>
      </c>
      <c r="BF57" s="2"/>
      <c r="BG57" s="2"/>
      <c r="BH57" s="2">
        <v>1</v>
      </c>
      <c r="BI57" s="2"/>
      <c r="BJ57" s="2"/>
      <c r="BK57" s="2"/>
      <c r="BL57" s="2"/>
      <c r="BM57" s="2"/>
      <c r="BN57" s="2">
        <v>1</v>
      </c>
      <c r="BO57" s="2"/>
      <c r="BP57" s="2"/>
      <c r="BQ57" s="2">
        <v>1</v>
      </c>
      <c r="BR57" s="2"/>
      <c r="BS57" s="2"/>
      <c r="BT57" s="2"/>
      <c r="BU57" s="2">
        <v>1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>
        <v>1</v>
      </c>
      <c r="CH57" s="2">
        <v>1</v>
      </c>
      <c r="CI57" s="2"/>
      <c r="CJ57" s="2"/>
      <c r="CK57" s="2"/>
    </row>
    <row r="58" spans="1:89" x14ac:dyDescent="0.25">
      <c r="A58" s="2">
        <f t="shared" si="1"/>
        <v>56</v>
      </c>
      <c r="B58" s="3" t="s">
        <v>136</v>
      </c>
      <c r="C58" s="2" t="s">
        <v>80</v>
      </c>
      <c r="D58" s="2" t="str">
        <f>IF(COUNT(SEARCH({"KY","KL","KM","MT"},B58))&gt;0,"Y","N")</f>
        <v>Y</v>
      </c>
      <c r="E58" s="2">
        <f t="shared" si="4"/>
        <v>1</v>
      </c>
      <c r="F58" s="2">
        <v>8</v>
      </c>
      <c r="G58" s="48" t="str">
        <f t="shared" si="2"/>
        <v>A</v>
      </c>
      <c r="H58" s="49"/>
      <c r="I58" s="49"/>
      <c r="J58" s="50"/>
      <c r="K58" s="2"/>
      <c r="L58" s="15">
        <f t="shared" si="3"/>
        <v>1.25</v>
      </c>
      <c r="M58" s="15">
        <f>IF(G58="N/A",0,(IF(G58="A",Code!$B$18,(IF(G58="B",Code!$C$18,(IF(G58="C",Code!$D$18,Code!$E$18)))))/60))</f>
        <v>0.25</v>
      </c>
      <c r="N58" s="15">
        <f>IF(G58="N/A",0,(IF(G58="A",Code!$B$19,(IF(G58="B",Code!$C$19,(IF(G58="C",Code!$D$19,Code!$E$19)))))/60))</f>
        <v>0.25</v>
      </c>
      <c r="O58" s="15">
        <f>IF(G58="N/A",0,(IF(G58="A",Code!$B$20,(IF(G58="B",Code!$C$20,(IF(G58="C",Code!$D$20,Code!$E$20)))))/60))</f>
        <v>0.5</v>
      </c>
      <c r="P58" s="15">
        <f>IF(G58="N/A",0,(IF(G58="A",Code!$B$21,(IF(G58="B",Code!$C$21,(IF(G58="C",Code!$D$21,Code!$E$21)))))/60))</f>
        <v>0.25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>
        <v>1</v>
      </c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</row>
    <row r="59" spans="1:89" x14ac:dyDescent="0.25">
      <c r="A59" s="2">
        <f t="shared" si="1"/>
        <v>57</v>
      </c>
      <c r="B59" s="3" t="s">
        <v>137</v>
      </c>
      <c r="C59" s="2" t="s">
        <v>80</v>
      </c>
      <c r="D59" s="2" t="str">
        <f>IF(COUNT(SEARCH({"KY","KL","KM","MT"},B59))&gt;0,"Y","N")</f>
        <v>Y</v>
      </c>
      <c r="E59" s="2">
        <f t="shared" si="4"/>
        <v>1</v>
      </c>
      <c r="F59" s="2">
        <v>8</v>
      </c>
      <c r="G59" s="48" t="str">
        <f t="shared" si="2"/>
        <v>A</v>
      </c>
      <c r="H59" s="49"/>
      <c r="I59" s="49"/>
      <c r="J59" s="50"/>
      <c r="K59" s="2"/>
      <c r="L59" s="15">
        <f t="shared" si="3"/>
        <v>1.25</v>
      </c>
      <c r="M59" s="15">
        <f>IF(G59="N/A",0,(IF(G59="A",Code!$B$18,(IF(G59="B",Code!$C$18,(IF(G59="C",Code!$D$18,Code!$E$18)))))/60))</f>
        <v>0.25</v>
      </c>
      <c r="N59" s="15">
        <f>IF(G59="N/A",0,(IF(G59="A",Code!$B$19,(IF(G59="B",Code!$C$19,(IF(G59="C",Code!$D$19,Code!$E$19)))))/60))</f>
        <v>0.25</v>
      </c>
      <c r="O59" s="15">
        <f>IF(G59="N/A",0,(IF(G59="A",Code!$B$20,(IF(G59="B",Code!$C$20,(IF(G59="C",Code!$D$20,Code!$E$20)))))/60))</f>
        <v>0.5</v>
      </c>
      <c r="P59" s="15">
        <f>IF(G59="N/A",0,(IF(G59="A",Code!$B$21,(IF(G59="B",Code!$C$21,(IF(G59="C",Code!$D$21,Code!$E$21)))))/60))</f>
        <v>0.25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>
        <v>1</v>
      </c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</row>
    <row r="60" spans="1:89" x14ac:dyDescent="0.25">
      <c r="A60" s="2">
        <f t="shared" si="1"/>
        <v>58</v>
      </c>
      <c r="B60" s="3" t="s">
        <v>138</v>
      </c>
      <c r="C60" s="2" t="s">
        <v>80</v>
      </c>
      <c r="D60" s="2" t="str">
        <f>IF(COUNT(SEARCH({"KY","KL","KM","MT"},B60))&gt;0,"Y","N")</f>
        <v>Y</v>
      </c>
      <c r="E60" s="2">
        <f t="shared" si="4"/>
        <v>18</v>
      </c>
      <c r="F60" s="2">
        <v>12</v>
      </c>
      <c r="G60" s="48" t="str">
        <f t="shared" si="2"/>
        <v>A</v>
      </c>
      <c r="H60" s="49"/>
      <c r="I60" s="49"/>
      <c r="J60" s="50"/>
      <c r="K60" s="2"/>
      <c r="L60" s="15">
        <f t="shared" si="3"/>
        <v>1.25</v>
      </c>
      <c r="M60" s="15">
        <f>IF(G60="N/A",0,(IF(G60="A",Code!$B$18,(IF(G60="B",Code!$C$18,(IF(G60="C",Code!$D$18,Code!$E$18)))))/60))</f>
        <v>0.25</v>
      </c>
      <c r="N60" s="15">
        <f>IF(G60="N/A",0,(IF(G60="A",Code!$B$19,(IF(G60="B",Code!$C$19,(IF(G60="C",Code!$D$19,Code!$E$19)))))/60))</f>
        <v>0.25</v>
      </c>
      <c r="O60" s="15">
        <f>IF(G60="N/A",0,(IF(G60="A",Code!$B$20,(IF(G60="B",Code!$C$20,(IF(G60="C",Code!$D$20,Code!$E$20)))))/60))</f>
        <v>0.5</v>
      </c>
      <c r="P60" s="15">
        <f>IF(G60="N/A",0,(IF(G60="A",Code!$B$21,(IF(G60="B",Code!$C$21,(IF(G60="C",Code!$D$21,Code!$E$21)))))/60))</f>
        <v>0.25</v>
      </c>
      <c r="Q60" s="2">
        <v>1</v>
      </c>
      <c r="R60" s="2"/>
      <c r="S60" s="2">
        <v>1</v>
      </c>
      <c r="T60" s="2">
        <v>1</v>
      </c>
      <c r="U60" s="2">
        <v>1</v>
      </c>
      <c r="V60" s="2"/>
      <c r="W60" s="2"/>
      <c r="X60" s="2">
        <v>1</v>
      </c>
      <c r="Y60" s="2"/>
      <c r="Z60" s="2"/>
      <c r="AA60" s="2">
        <v>1</v>
      </c>
      <c r="AB60" s="2"/>
      <c r="AC60" s="2">
        <v>1</v>
      </c>
      <c r="AD60" s="2"/>
      <c r="AE60" s="2"/>
      <c r="AF60" s="2"/>
      <c r="AG60" s="2"/>
      <c r="AH60" s="2"/>
      <c r="AI60" s="2"/>
      <c r="AJ60" s="2"/>
      <c r="AK60" s="2"/>
      <c r="AL60" s="2">
        <v>1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>
        <v>1</v>
      </c>
      <c r="AY60" s="2"/>
      <c r="AZ60" s="2"/>
      <c r="BA60" s="2">
        <v>1</v>
      </c>
      <c r="BB60" s="2"/>
      <c r="BC60" s="2"/>
      <c r="BD60" s="2"/>
      <c r="BE60" s="2"/>
      <c r="BF60" s="2"/>
      <c r="BG60" s="2"/>
      <c r="BH60" s="2">
        <v>1</v>
      </c>
      <c r="BI60" s="2">
        <v>1</v>
      </c>
      <c r="BJ60" s="2"/>
      <c r="BK60" s="2">
        <v>1</v>
      </c>
      <c r="BL60" s="2"/>
      <c r="BM60" s="2"/>
      <c r="BN60" s="2"/>
      <c r="BO60" s="2"/>
      <c r="BP60" s="2"/>
      <c r="BQ60" s="2"/>
      <c r="BR60" s="2"/>
      <c r="BS60" s="2">
        <v>1</v>
      </c>
      <c r="BT60" s="2"/>
      <c r="BU60" s="2"/>
      <c r="BV60" s="2"/>
      <c r="BW60" s="2">
        <v>1</v>
      </c>
      <c r="BX60" s="2">
        <v>1</v>
      </c>
      <c r="BY60" s="2">
        <v>1</v>
      </c>
      <c r="BZ60" s="2"/>
      <c r="CA60" s="2"/>
      <c r="CB60" s="2">
        <v>1</v>
      </c>
      <c r="CC60" s="2"/>
      <c r="CD60" s="2"/>
      <c r="CE60" s="2"/>
      <c r="CF60" s="2"/>
      <c r="CG60" s="2"/>
      <c r="CH60" s="2"/>
      <c r="CI60" s="2"/>
      <c r="CJ60" s="2"/>
      <c r="CK60" s="2"/>
    </row>
    <row r="61" spans="1:89" x14ac:dyDescent="0.25">
      <c r="A61" s="2">
        <f t="shared" si="1"/>
        <v>59</v>
      </c>
      <c r="B61" s="3" t="s">
        <v>139</v>
      </c>
      <c r="C61" s="2" t="s">
        <v>80</v>
      </c>
      <c r="D61" s="2" t="str">
        <f>IF(COUNT(SEARCH({"KY","KL","KM","MT"},B61))&gt;0,"Y","N")</f>
        <v>Y</v>
      </c>
      <c r="E61" s="2">
        <f t="shared" si="4"/>
        <v>0</v>
      </c>
      <c r="F61" s="2">
        <v>9</v>
      </c>
      <c r="G61" s="48" t="str">
        <f t="shared" si="2"/>
        <v>N/A</v>
      </c>
      <c r="H61" s="49"/>
      <c r="I61" s="49"/>
      <c r="J61" s="50"/>
      <c r="K61" s="2"/>
      <c r="L61" s="15">
        <f t="shared" si="3"/>
        <v>0</v>
      </c>
      <c r="M61" s="15">
        <f>IF(G61="N/A",0,(IF(G61="A",Code!$B$18,(IF(G61="B",Code!$C$18,(IF(G61="C",Code!$D$18,Code!$E$18)))))/60))</f>
        <v>0</v>
      </c>
      <c r="N61" s="15">
        <f>IF(G61="N/A",0,(IF(G61="A",Code!$B$19,(IF(G61="B",Code!$C$19,(IF(G61="C",Code!$D$19,Code!$E$19)))))/60))</f>
        <v>0</v>
      </c>
      <c r="O61" s="15">
        <f>IF(G61="N/A",0,(IF(G61="A",Code!$B$20,(IF(G61="B",Code!$C$20,(IF(G61="C",Code!$D$20,Code!$E$20)))))/60))</f>
        <v>0</v>
      </c>
      <c r="P61" s="15">
        <f>IF(G61="N/A",0,(IF(G61="A",Code!$B$21,(IF(G61="B",Code!$C$21,(IF(G61="C",Code!$D$21,Code!$E$21)))))/60))</f>
        <v>0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</row>
    <row r="62" spans="1:89" x14ac:dyDescent="0.25">
      <c r="A62" s="2">
        <f t="shared" si="1"/>
        <v>60</v>
      </c>
      <c r="B62" s="3" t="s">
        <v>140</v>
      </c>
      <c r="C62" s="2" t="s">
        <v>80</v>
      </c>
      <c r="D62" s="2" t="str">
        <f>IF(COUNT(SEARCH({"KY","KL","KM","MT"},B62))&gt;0,"Y","N")</f>
        <v>Y</v>
      </c>
      <c r="E62" s="2">
        <f t="shared" si="4"/>
        <v>4</v>
      </c>
      <c r="F62" s="2">
        <v>10</v>
      </c>
      <c r="G62" s="48" t="str">
        <f t="shared" si="2"/>
        <v>A</v>
      </c>
      <c r="H62" s="49"/>
      <c r="I62" s="49"/>
      <c r="J62" s="50"/>
      <c r="K62" s="2"/>
      <c r="L62" s="15">
        <f t="shared" si="3"/>
        <v>1.25</v>
      </c>
      <c r="M62" s="15">
        <f>IF(G62="N/A",0,(IF(G62="A",Code!$B$18,(IF(G62="B",Code!$C$18,(IF(G62="C",Code!$D$18,Code!$E$18)))))/60))</f>
        <v>0.25</v>
      </c>
      <c r="N62" s="15">
        <f>IF(G62="N/A",0,(IF(G62="A",Code!$B$19,(IF(G62="B",Code!$C$19,(IF(G62="C",Code!$D$19,Code!$E$19)))))/60))</f>
        <v>0.25</v>
      </c>
      <c r="O62" s="15">
        <f>IF(G62="N/A",0,(IF(G62="A",Code!$B$20,(IF(G62="B",Code!$C$20,(IF(G62="C",Code!$D$20,Code!$E$20)))))/60))</f>
        <v>0.5</v>
      </c>
      <c r="P62" s="15">
        <f>IF(G62="N/A",0,(IF(G62="A",Code!$B$21,(IF(G62="B",Code!$C$21,(IF(G62="C",Code!$D$21,Code!$E$21)))))/60))</f>
        <v>0.25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>
        <v>1</v>
      </c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>
        <v>1</v>
      </c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>
        <v>1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>
        <v>1</v>
      </c>
      <c r="CG62" s="2"/>
      <c r="CH62" s="2"/>
      <c r="CI62" s="2"/>
      <c r="CJ62" s="2"/>
      <c r="CK62" s="2"/>
    </row>
    <row r="63" spans="1:89" x14ac:dyDescent="0.25">
      <c r="A63" s="2">
        <f t="shared" si="1"/>
        <v>61</v>
      </c>
      <c r="B63" s="3" t="s">
        <v>141</v>
      </c>
      <c r="C63" s="2" t="s">
        <v>80</v>
      </c>
      <c r="D63" s="2" t="str">
        <f>IF(COUNT(SEARCH({"KY","KL","KM","MT"},B63))&gt;0,"Y","N")</f>
        <v>Y</v>
      </c>
      <c r="E63" s="2">
        <f t="shared" si="4"/>
        <v>8</v>
      </c>
      <c r="F63" s="2">
        <v>9</v>
      </c>
      <c r="G63" s="48" t="str">
        <f t="shared" si="2"/>
        <v>A</v>
      </c>
      <c r="H63" s="49"/>
      <c r="I63" s="49"/>
      <c r="J63" s="50"/>
      <c r="K63" s="2"/>
      <c r="L63" s="15">
        <f t="shared" si="3"/>
        <v>1.25</v>
      </c>
      <c r="M63" s="15">
        <f>IF(G63="N/A",0,(IF(G63="A",Code!$B$18,(IF(G63="B",Code!$C$18,(IF(G63="C",Code!$D$18,Code!$E$18)))))/60))</f>
        <v>0.25</v>
      </c>
      <c r="N63" s="15">
        <f>IF(G63="N/A",0,(IF(G63="A",Code!$B$19,(IF(G63="B",Code!$C$19,(IF(G63="C",Code!$D$19,Code!$E$19)))))/60))</f>
        <v>0.25</v>
      </c>
      <c r="O63" s="15">
        <f>IF(G63="N/A",0,(IF(G63="A",Code!$B$20,(IF(G63="B",Code!$C$20,(IF(G63="C",Code!$D$20,Code!$E$20)))))/60))</f>
        <v>0.5</v>
      </c>
      <c r="P63" s="15">
        <f>IF(G63="N/A",0,(IF(G63="A",Code!$B$21,(IF(G63="B",Code!$C$21,(IF(G63="C",Code!$D$21,Code!$E$21)))))/60))</f>
        <v>0.25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>
        <v>1</v>
      </c>
      <c r="AC63" s="2"/>
      <c r="AD63" s="2"/>
      <c r="AE63" s="2"/>
      <c r="AF63" s="2"/>
      <c r="AG63" s="2"/>
      <c r="AH63" s="2"/>
      <c r="AI63" s="2"/>
      <c r="AJ63" s="2"/>
      <c r="AK63" s="2"/>
      <c r="AL63" s="2">
        <v>1</v>
      </c>
      <c r="AM63" s="2"/>
      <c r="AN63" s="2"/>
      <c r="AO63" s="2">
        <v>1</v>
      </c>
      <c r="AP63" s="2"/>
      <c r="AQ63" s="2"/>
      <c r="AR63" s="2"/>
      <c r="AS63" s="2">
        <v>1</v>
      </c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</v>
      </c>
      <c r="BI63" s="2">
        <v>1</v>
      </c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>
        <v>1</v>
      </c>
      <c r="BX63" s="2"/>
      <c r="BY63" s="2"/>
      <c r="BZ63" s="2"/>
      <c r="CA63" s="2"/>
      <c r="CB63" s="2"/>
      <c r="CC63" s="2"/>
      <c r="CD63" s="2"/>
      <c r="CE63" s="2"/>
      <c r="CF63" s="2"/>
      <c r="CG63" s="2">
        <v>1</v>
      </c>
      <c r="CH63" s="2"/>
      <c r="CI63" s="2"/>
      <c r="CJ63" s="2"/>
      <c r="CK63" s="2"/>
    </row>
    <row r="64" spans="1:89" x14ac:dyDescent="0.25">
      <c r="A64" s="2">
        <f t="shared" si="1"/>
        <v>62</v>
      </c>
      <c r="B64" s="3" t="s">
        <v>142</v>
      </c>
      <c r="C64" s="2" t="s">
        <v>80</v>
      </c>
      <c r="D64" s="2" t="str">
        <f>IF(COUNT(SEARCH({"KY","KL","KM","MT"},B64))&gt;0,"Y","N")</f>
        <v>Y</v>
      </c>
      <c r="E64" s="2">
        <f t="shared" si="4"/>
        <v>1</v>
      </c>
      <c r="F64" s="2">
        <v>9</v>
      </c>
      <c r="G64" s="48" t="str">
        <f t="shared" si="2"/>
        <v>A</v>
      </c>
      <c r="H64" s="49"/>
      <c r="I64" s="49"/>
      <c r="J64" s="50"/>
      <c r="K64" s="2"/>
      <c r="L64" s="15">
        <f t="shared" si="3"/>
        <v>1.25</v>
      </c>
      <c r="M64" s="15">
        <f>IF(G64="N/A",0,(IF(G64="A",Code!$B$18,(IF(G64="B",Code!$C$18,(IF(G64="C",Code!$D$18,Code!$E$18)))))/60))</f>
        <v>0.25</v>
      </c>
      <c r="N64" s="15">
        <f>IF(G64="N/A",0,(IF(G64="A",Code!$B$19,(IF(G64="B",Code!$C$19,(IF(G64="C",Code!$D$19,Code!$E$19)))))/60))</f>
        <v>0.25</v>
      </c>
      <c r="O64" s="15">
        <f>IF(G64="N/A",0,(IF(G64="A",Code!$B$20,(IF(G64="B",Code!$C$20,(IF(G64="C",Code!$D$20,Code!$E$20)))))/60))</f>
        <v>0.5</v>
      </c>
      <c r="P64" s="15">
        <f>IF(G64="N/A",0,(IF(G64="A",Code!$B$21,(IF(G64="B",Code!$C$21,(IF(G64="C",Code!$D$21,Code!$E$21)))))/60))</f>
        <v>0.25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>
        <v>1</v>
      </c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</row>
    <row r="65" spans="1:89" x14ac:dyDescent="0.25">
      <c r="A65" s="2">
        <f t="shared" si="1"/>
        <v>63</v>
      </c>
      <c r="B65" s="3" t="s">
        <v>143</v>
      </c>
      <c r="C65" s="2" t="s">
        <v>80</v>
      </c>
      <c r="D65" s="2" t="str">
        <f>IF(COUNT(SEARCH({"KY","KL","KM","MT"},B65))&gt;0,"Y","N")</f>
        <v>Y</v>
      </c>
      <c r="E65" s="2">
        <f t="shared" si="4"/>
        <v>2</v>
      </c>
      <c r="F65" s="2">
        <v>9</v>
      </c>
      <c r="G65" s="48" t="str">
        <f t="shared" si="2"/>
        <v>A</v>
      </c>
      <c r="H65" s="49"/>
      <c r="I65" s="49"/>
      <c r="J65" s="50"/>
      <c r="K65" s="2"/>
      <c r="L65" s="15">
        <f t="shared" si="3"/>
        <v>1.25</v>
      </c>
      <c r="M65" s="15">
        <f>IF(G65="N/A",0,(IF(G65="A",Code!$B$18,(IF(G65="B",Code!$C$18,(IF(G65="C",Code!$D$18,Code!$E$18)))))/60))</f>
        <v>0.25</v>
      </c>
      <c r="N65" s="15">
        <f>IF(G65="N/A",0,(IF(G65="A",Code!$B$19,(IF(G65="B",Code!$C$19,(IF(G65="C",Code!$D$19,Code!$E$19)))))/60))</f>
        <v>0.25</v>
      </c>
      <c r="O65" s="15">
        <f>IF(G65="N/A",0,(IF(G65="A",Code!$B$20,(IF(G65="B",Code!$C$20,(IF(G65="C",Code!$D$20,Code!$E$20)))))/60))</f>
        <v>0.5</v>
      </c>
      <c r="P65" s="15">
        <f>IF(G65="N/A",0,(IF(G65="A",Code!$B$21,(IF(G65="B",Code!$C$21,(IF(G65="C",Code!$D$21,Code!$E$21)))))/60))</f>
        <v>0.25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>
        <v>1</v>
      </c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>
        <v>1</v>
      </c>
      <c r="CH65" s="2"/>
      <c r="CI65" s="2"/>
      <c r="CJ65" s="2"/>
      <c r="CK65" s="2"/>
    </row>
    <row r="66" spans="1:89" x14ac:dyDescent="0.25">
      <c r="A66" s="2">
        <f t="shared" si="1"/>
        <v>64</v>
      </c>
      <c r="B66" s="3" t="s">
        <v>144</v>
      </c>
      <c r="C66" s="2" t="s">
        <v>80</v>
      </c>
      <c r="D66" s="2" t="str">
        <f>IF(COUNT(SEARCH({"KY","KL","KM","MT"},B66))&gt;0,"Y","N")</f>
        <v>Y</v>
      </c>
      <c r="E66" s="2">
        <f t="shared" si="4"/>
        <v>4</v>
      </c>
      <c r="F66" s="2">
        <v>9</v>
      </c>
      <c r="G66" s="48" t="str">
        <f t="shared" si="2"/>
        <v>A</v>
      </c>
      <c r="H66" s="49"/>
      <c r="I66" s="49"/>
      <c r="J66" s="50"/>
      <c r="K66" s="2"/>
      <c r="L66" s="15">
        <f t="shared" si="3"/>
        <v>1.25</v>
      </c>
      <c r="M66" s="15">
        <f>IF(G66="N/A",0,(IF(G66="A",Code!$B$18,(IF(G66="B",Code!$C$18,(IF(G66="C",Code!$D$18,Code!$E$18)))))/60))</f>
        <v>0.25</v>
      </c>
      <c r="N66" s="15">
        <f>IF(G66="N/A",0,(IF(G66="A",Code!$B$19,(IF(G66="B",Code!$C$19,(IF(G66="C",Code!$D$19,Code!$E$19)))))/60))</f>
        <v>0.25</v>
      </c>
      <c r="O66" s="15">
        <f>IF(G66="N/A",0,(IF(G66="A",Code!$B$20,(IF(G66="B",Code!$C$20,(IF(G66="C",Code!$D$20,Code!$E$20)))))/60))</f>
        <v>0.5</v>
      </c>
      <c r="P66" s="15">
        <f>IF(G66="N/A",0,(IF(G66="A",Code!$B$21,(IF(G66="B",Code!$C$21,(IF(G66="C",Code!$D$21,Code!$E$21)))))/60))</f>
        <v>0.25</v>
      </c>
      <c r="Q66" s="2">
        <v>1</v>
      </c>
      <c r="R66" s="2">
        <v>1</v>
      </c>
      <c r="S66" s="2">
        <v>1</v>
      </c>
      <c r="T66" s="2"/>
      <c r="U66" s="2"/>
      <c r="V66" s="2"/>
      <c r="W66" s="2"/>
      <c r="X66" s="2"/>
      <c r="Y66" s="2"/>
      <c r="Z66" s="2">
        <v>1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</row>
    <row r="67" spans="1:89" x14ac:dyDescent="0.25">
      <c r="A67" s="2">
        <f t="shared" si="1"/>
        <v>65</v>
      </c>
      <c r="B67" s="3" t="s">
        <v>145</v>
      </c>
      <c r="C67" s="2" t="s">
        <v>80</v>
      </c>
      <c r="D67" s="2" t="str">
        <f>IF(COUNT(SEARCH({"KY","KL","KM","MT"},B67))&gt;0,"Y","N")</f>
        <v>Y</v>
      </c>
      <c r="E67" s="2">
        <f t="shared" ref="E67:E98" si="5">SUM(Q67:CK67)</f>
        <v>6</v>
      </c>
      <c r="F67" s="2">
        <v>9</v>
      </c>
      <c r="G67" s="48" t="str">
        <f t="shared" si="2"/>
        <v>A</v>
      </c>
      <c r="H67" s="49"/>
      <c r="I67" s="49"/>
      <c r="J67" s="50"/>
      <c r="K67" s="2"/>
      <c r="L67" s="15">
        <f t="shared" si="3"/>
        <v>1.25</v>
      </c>
      <c r="M67" s="15">
        <f>IF(G67="N/A",0,(IF(G67="A",Code!$B$18,(IF(G67="B",Code!$C$18,(IF(G67="C",Code!$D$18,Code!$E$18)))))/60))</f>
        <v>0.25</v>
      </c>
      <c r="N67" s="15">
        <f>IF(G67="N/A",0,(IF(G67="A",Code!$B$19,(IF(G67="B",Code!$C$19,(IF(G67="C",Code!$D$19,Code!$E$19)))))/60))</f>
        <v>0.25</v>
      </c>
      <c r="O67" s="15">
        <f>IF(G67="N/A",0,(IF(G67="A",Code!$B$20,(IF(G67="B",Code!$C$20,(IF(G67="C",Code!$D$20,Code!$E$20)))))/60))</f>
        <v>0.5</v>
      </c>
      <c r="P67" s="15">
        <f>IF(G67="N/A",0,(IF(G67="A",Code!$B$21,(IF(G67="B",Code!$C$21,(IF(G67="C",Code!$D$21,Code!$E$21)))))/60))</f>
        <v>0.25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>
        <v>1</v>
      </c>
      <c r="AM67" s="2"/>
      <c r="AN67" s="2"/>
      <c r="AO67" s="2">
        <v>1</v>
      </c>
      <c r="AP67" s="2"/>
      <c r="AQ67" s="2"/>
      <c r="AR67" s="2"/>
      <c r="AS67" s="2">
        <v>1</v>
      </c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>
        <v>1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>
        <v>1</v>
      </c>
      <c r="BU67" s="2"/>
      <c r="BV67" s="2"/>
      <c r="BW67" s="2">
        <v>1</v>
      </c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</row>
    <row r="68" spans="1:89" x14ac:dyDescent="0.25">
      <c r="A68" s="2">
        <f t="shared" ref="A68:A131" si="6">A67+1</f>
        <v>66</v>
      </c>
      <c r="B68" s="3" t="s">
        <v>146</v>
      </c>
      <c r="C68" s="2" t="s">
        <v>80</v>
      </c>
      <c r="D68" s="2" t="str">
        <f>IF(COUNT(SEARCH({"KY","KL","KM","MT"},B68))&gt;0,"Y","N")</f>
        <v>Y</v>
      </c>
      <c r="E68" s="2">
        <f t="shared" si="5"/>
        <v>68</v>
      </c>
      <c r="F68" s="2">
        <v>8</v>
      </c>
      <c r="G68" s="48" t="str">
        <f t="shared" ref="G68:G131" si="7">IF(E68&gt;0,IF(F68&gt;200,"D",(IF(F68&gt;101,"C",(IF(F68&gt;51,"B","A"))))),"N/A")</f>
        <v>A</v>
      </c>
      <c r="H68" s="49"/>
      <c r="I68" s="49"/>
      <c r="J68" s="50"/>
      <c r="K68" s="2"/>
      <c r="L68" s="15">
        <f t="shared" ref="L68:L131" si="8">SUM(M68:P68)</f>
        <v>1.25</v>
      </c>
      <c r="M68" s="15">
        <f>IF(G68="N/A",0,(IF(G68="A",Code!$B$18,(IF(G68="B",Code!$C$18,(IF(G68="C",Code!$D$18,Code!$E$18)))))/60))</f>
        <v>0.25</v>
      </c>
      <c r="N68" s="15">
        <f>IF(G68="N/A",0,(IF(G68="A",Code!$B$19,(IF(G68="B",Code!$C$19,(IF(G68="C",Code!$D$19,Code!$E$19)))))/60))</f>
        <v>0.25</v>
      </c>
      <c r="O68" s="15">
        <f>IF(G68="N/A",0,(IF(G68="A",Code!$B$20,(IF(G68="B",Code!$C$20,(IF(G68="C",Code!$D$20,Code!$E$20)))))/60))</f>
        <v>0.5</v>
      </c>
      <c r="P68" s="15">
        <f>IF(G68="N/A",0,(IF(G68="A",Code!$B$21,(IF(G68="B",Code!$C$21,(IF(G68="C",Code!$D$21,Code!$E$21)))))/60))</f>
        <v>0.25</v>
      </c>
      <c r="Q68" s="2">
        <v>1</v>
      </c>
      <c r="R68" s="2">
        <v>1</v>
      </c>
      <c r="S68" s="2">
        <v>1</v>
      </c>
      <c r="T68" s="2">
        <v>1</v>
      </c>
      <c r="U68" s="2">
        <v>1</v>
      </c>
      <c r="V68" s="2"/>
      <c r="W68" s="2">
        <v>1</v>
      </c>
      <c r="X68" s="2">
        <v>1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1</v>
      </c>
      <c r="AF68" s="2">
        <v>1</v>
      </c>
      <c r="AG68" s="2">
        <v>1</v>
      </c>
      <c r="AH68" s="2">
        <v>1</v>
      </c>
      <c r="AI68" s="2">
        <v>1</v>
      </c>
      <c r="AJ68" s="2">
        <v>1</v>
      </c>
      <c r="AK68" s="2">
        <v>1</v>
      </c>
      <c r="AL68" s="2">
        <v>1</v>
      </c>
      <c r="AM68" s="2">
        <v>1</v>
      </c>
      <c r="AN68" s="2"/>
      <c r="AO68" s="2">
        <v>1</v>
      </c>
      <c r="AP68" s="2"/>
      <c r="AQ68" s="2">
        <v>1</v>
      </c>
      <c r="AR68" s="2"/>
      <c r="AS68" s="2">
        <v>1</v>
      </c>
      <c r="AT68" s="2"/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>
        <v>1</v>
      </c>
      <c r="BE68" s="2">
        <v>1</v>
      </c>
      <c r="BF68" s="2">
        <v>1</v>
      </c>
      <c r="BG68" s="2">
        <v>1</v>
      </c>
      <c r="BH68" s="2">
        <v>1</v>
      </c>
      <c r="BI68" s="2">
        <v>1</v>
      </c>
      <c r="BJ68" s="2">
        <v>1</v>
      </c>
      <c r="BK68" s="2">
        <v>1</v>
      </c>
      <c r="BL68" s="2">
        <v>1</v>
      </c>
      <c r="BM68" s="2">
        <v>1</v>
      </c>
      <c r="BN68" s="2">
        <v>1</v>
      </c>
      <c r="BO68" s="2">
        <v>1</v>
      </c>
      <c r="BP68" s="2">
        <v>1</v>
      </c>
      <c r="BQ68" s="2">
        <v>1</v>
      </c>
      <c r="BR68" s="2">
        <v>1</v>
      </c>
      <c r="BS68" s="2">
        <v>1</v>
      </c>
      <c r="BT68" s="2">
        <v>1</v>
      </c>
      <c r="BU68" s="2">
        <v>1</v>
      </c>
      <c r="BV68" s="2">
        <v>1</v>
      </c>
      <c r="BW68" s="2">
        <v>1</v>
      </c>
      <c r="BX68" s="2">
        <v>1</v>
      </c>
      <c r="BY68" s="2">
        <v>1</v>
      </c>
      <c r="BZ68" s="2">
        <v>1</v>
      </c>
      <c r="CA68" s="2">
        <v>1</v>
      </c>
      <c r="CB68" s="2">
        <v>1</v>
      </c>
      <c r="CC68" s="2">
        <v>1</v>
      </c>
      <c r="CD68" s="2">
        <v>1</v>
      </c>
      <c r="CE68" s="2">
        <v>1</v>
      </c>
      <c r="CF68" s="2">
        <v>1</v>
      </c>
      <c r="CG68" s="2">
        <v>1</v>
      </c>
      <c r="CH68" s="2">
        <v>1</v>
      </c>
      <c r="CI68" s="2">
        <v>1</v>
      </c>
      <c r="CJ68" s="2">
        <v>1</v>
      </c>
      <c r="CK68" s="2">
        <v>1</v>
      </c>
    </row>
    <row r="69" spans="1:89" x14ac:dyDescent="0.25">
      <c r="A69" s="2">
        <f t="shared" si="6"/>
        <v>67</v>
      </c>
      <c r="B69" s="3" t="s">
        <v>147</v>
      </c>
      <c r="C69" s="2" t="s">
        <v>80</v>
      </c>
      <c r="D69" s="2" t="str">
        <f>IF(COUNT(SEARCH({"KY","KL","KM","MT"},B69))&gt;0,"Y","N")</f>
        <v>Y</v>
      </c>
      <c r="E69" s="2">
        <f t="shared" si="5"/>
        <v>68</v>
      </c>
      <c r="F69" s="2">
        <v>8</v>
      </c>
      <c r="G69" s="48" t="str">
        <f t="shared" si="7"/>
        <v>A</v>
      </c>
      <c r="H69" s="49"/>
      <c r="I69" s="49"/>
      <c r="J69" s="50"/>
      <c r="K69" s="2"/>
      <c r="L69" s="15">
        <f t="shared" si="8"/>
        <v>1.25</v>
      </c>
      <c r="M69" s="15">
        <f>IF(G69="N/A",0,(IF(G69="A",Code!$B$18,(IF(G69="B",Code!$C$18,(IF(G69="C",Code!$D$18,Code!$E$18)))))/60))</f>
        <v>0.25</v>
      </c>
      <c r="N69" s="15">
        <f>IF(G69="N/A",0,(IF(G69="A",Code!$B$19,(IF(G69="B",Code!$C$19,(IF(G69="C",Code!$D$19,Code!$E$19)))))/60))</f>
        <v>0.25</v>
      </c>
      <c r="O69" s="15">
        <f>IF(G69="N/A",0,(IF(G69="A",Code!$B$20,(IF(G69="B",Code!$C$20,(IF(G69="C",Code!$D$20,Code!$E$20)))))/60))</f>
        <v>0.5</v>
      </c>
      <c r="P69" s="15">
        <f>IF(G69="N/A",0,(IF(G69="A",Code!$B$21,(IF(G69="B",Code!$C$21,(IF(G69="C",Code!$D$21,Code!$E$21)))))/60))</f>
        <v>0.25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/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1</v>
      </c>
      <c r="AF69" s="2">
        <v>1</v>
      </c>
      <c r="AG69" s="2">
        <v>1</v>
      </c>
      <c r="AH69" s="2">
        <v>1</v>
      </c>
      <c r="AI69" s="2">
        <v>1</v>
      </c>
      <c r="AJ69" s="2">
        <v>1</v>
      </c>
      <c r="AK69" s="2">
        <v>1</v>
      </c>
      <c r="AL69" s="2">
        <v>1</v>
      </c>
      <c r="AM69" s="2">
        <v>1</v>
      </c>
      <c r="AN69" s="2"/>
      <c r="AO69" s="2">
        <v>1</v>
      </c>
      <c r="AP69" s="2"/>
      <c r="AQ69" s="2">
        <v>1</v>
      </c>
      <c r="AR69" s="2"/>
      <c r="AS69" s="2">
        <v>1</v>
      </c>
      <c r="AT69" s="2"/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>
        <v>1</v>
      </c>
      <c r="BE69" s="2">
        <v>1</v>
      </c>
      <c r="BF69" s="2">
        <v>1</v>
      </c>
      <c r="BG69" s="2">
        <v>1</v>
      </c>
      <c r="BH69" s="2">
        <v>1</v>
      </c>
      <c r="BI69" s="2">
        <v>1</v>
      </c>
      <c r="BJ69" s="2">
        <v>1</v>
      </c>
      <c r="BK69" s="2">
        <v>1</v>
      </c>
      <c r="BL69" s="2">
        <v>1</v>
      </c>
      <c r="BM69" s="2">
        <v>1</v>
      </c>
      <c r="BN69" s="2">
        <v>1</v>
      </c>
      <c r="BO69" s="2">
        <v>1</v>
      </c>
      <c r="BP69" s="2">
        <v>1</v>
      </c>
      <c r="BQ69" s="2">
        <v>1</v>
      </c>
      <c r="BR69" s="2">
        <v>1</v>
      </c>
      <c r="BS69" s="2">
        <v>1</v>
      </c>
      <c r="BT69" s="2">
        <v>1</v>
      </c>
      <c r="BU69" s="2">
        <v>1</v>
      </c>
      <c r="BV69" s="2">
        <v>1</v>
      </c>
      <c r="BW69" s="2">
        <v>1</v>
      </c>
      <c r="BX69" s="2">
        <v>1</v>
      </c>
      <c r="BY69" s="2">
        <v>1</v>
      </c>
      <c r="BZ69" s="2">
        <v>1</v>
      </c>
      <c r="CA69" s="2">
        <v>1</v>
      </c>
      <c r="CB69" s="2">
        <v>1</v>
      </c>
      <c r="CC69" s="2">
        <v>1</v>
      </c>
      <c r="CD69" s="2">
        <v>1</v>
      </c>
      <c r="CE69" s="2">
        <v>1</v>
      </c>
      <c r="CF69" s="2">
        <v>1</v>
      </c>
      <c r="CG69" s="2">
        <v>1</v>
      </c>
      <c r="CH69" s="2">
        <v>1</v>
      </c>
      <c r="CI69" s="2">
        <v>1</v>
      </c>
      <c r="CJ69" s="2">
        <v>1</v>
      </c>
      <c r="CK69" s="2">
        <v>1</v>
      </c>
    </row>
    <row r="70" spans="1:89" x14ac:dyDescent="0.25">
      <c r="A70" s="2">
        <f t="shared" si="6"/>
        <v>68</v>
      </c>
      <c r="B70" s="3" t="s">
        <v>148</v>
      </c>
      <c r="C70" s="2" t="s">
        <v>80</v>
      </c>
      <c r="D70" s="2" t="str">
        <f>IF(COUNT(SEARCH({"KY","KL","KM","MT"},B70))&gt;0,"Y","N")</f>
        <v>Y</v>
      </c>
      <c r="E70" s="2">
        <f t="shared" si="5"/>
        <v>68</v>
      </c>
      <c r="F70" s="2">
        <v>8</v>
      </c>
      <c r="G70" s="48" t="str">
        <f t="shared" si="7"/>
        <v>A</v>
      </c>
      <c r="H70" s="49"/>
      <c r="I70" s="49"/>
      <c r="J70" s="50"/>
      <c r="K70" s="2"/>
      <c r="L70" s="15">
        <f t="shared" si="8"/>
        <v>1.25</v>
      </c>
      <c r="M70" s="15">
        <f>IF(G70="N/A",0,(IF(G70="A",Code!$B$18,(IF(G70="B",Code!$C$18,(IF(G70="C",Code!$D$18,Code!$E$18)))))/60))</f>
        <v>0.25</v>
      </c>
      <c r="N70" s="15">
        <f>IF(G70="N/A",0,(IF(G70="A",Code!$B$19,(IF(G70="B",Code!$C$19,(IF(G70="C",Code!$D$19,Code!$E$19)))))/60))</f>
        <v>0.25</v>
      </c>
      <c r="O70" s="15">
        <f>IF(G70="N/A",0,(IF(G70="A",Code!$B$20,(IF(G70="B",Code!$C$20,(IF(G70="C",Code!$D$20,Code!$E$20)))))/60))</f>
        <v>0.5</v>
      </c>
      <c r="P70" s="15">
        <f>IF(G70="N/A",0,(IF(G70="A",Code!$B$21,(IF(G70="B",Code!$C$21,(IF(G70="C",Code!$D$21,Code!$E$21)))))/60))</f>
        <v>0.25</v>
      </c>
      <c r="Q70" s="2">
        <v>1</v>
      </c>
      <c r="R70" s="2">
        <v>1</v>
      </c>
      <c r="S70" s="2">
        <v>1</v>
      </c>
      <c r="T70" s="2">
        <v>1</v>
      </c>
      <c r="U70" s="2">
        <v>1</v>
      </c>
      <c r="V70" s="2"/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1</v>
      </c>
      <c r="AF70" s="2">
        <v>1</v>
      </c>
      <c r="AG70" s="2">
        <v>1</v>
      </c>
      <c r="AH70" s="2">
        <v>1</v>
      </c>
      <c r="AI70" s="2">
        <v>1</v>
      </c>
      <c r="AJ70" s="2">
        <v>1</v>
      </c>
      <c r="AK70" s="2">
        <v>1</v>
      </c>
      <c r="AL70" s="2">
        <v>1</v>
      </c>
      <c r="AM70" s="2">
        <v>1</v>
      </c>
      <c r="AN70" s="2"/>
      <c r="AO70" s="2">
        <v>1</v>
      </c>
      <c r="AP70" s="2"/>
      <c r="AQ70" s="2">
        <v>1</v>
      </c>
      <c r="AR70" s="2"/>
      <c r="AS70" s="2">
        <v>1</v>
      </c>
      <c r="AT70" s="2"/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>
        <v>1</v>
      </c>
      <c r="BE70" s="2">
        <v>1</v>
      </c>
      <c r="BF70" s="2">
        <v>1</v>
      </c>
      <c r="BG70" s="2">
        <v>1</v>
      </c>
      <c r="BH70" s="2">
        <v>1</v>
      </c>
      <c r="BI70" s="2">
        <v>1</v>
      </c>
      <c r="BJ70" s="2">
        <v>1</v>
      </c>
      <c r="BK70" s="2">
        <v>1</v>
      </c>
      <c r="BL70" s="2">
        <v>1</v>
      </c>
      <c r="BM70" s="2">
        <v>1</v>
      </c>
      <c r="BN70" s="2">
        <v>1</v>
      </c>
      <c r="BO70" s="2">
        <v>1</v>
      </c>
      <c r="BP70" s="2">
        <v>1</v>
      </c>
      <c r="BQ70" s="2">
        <v>1</v>
      </c>
      <c r="BR70" s="2">
        <v>1</v>
      </c>
      <c r="BS70" s="2">
        <v>1</v>
      </c>
      <c r="BT70" s="2">
        <v>1</v>
      </c>
      <c r="BU70" s="2">
        <v>1</v>
      </c>
      <c r="BV70" s="2">
        <v>1</v>
      </c>
      <c r="BW70" s="2">
        <v>1</v>
      </c>
      <c r="BX70" s="2">
        <v>1</v>
      </c>
      <c r="BY70" s="2">
        <v>1</v>
      </c>
      <c r="BZ70" s="2">
        <v>1</v>
      </c>
      <c r="CA70" s="2">
        <v>1</v>
      </c>
      <c r="CB70" s="2">
        <v>1</v>
      </c>
      <c r="CC70" s="2">
        <v>1</v>
      </c>
      <c r="CD70" s="2">
        <v>1</v>
      </c>
      <c r="CE70" s="2">
        <v>1</v>
      </c>
      <c r="CF70" s="2">
        <v>1</v>
      </c>
      <c r="CG70" s="2">
        <v>1</v>
      </c>
      <c r="CH70" s="2">
        <v>1</v>
      </c>
      <c r="CI70" s="2">
        <v>1</v>
      </c>
      <c r="CJ70" s="2">
        <v>1</v>
      </c>
      <c r="CK70" s="2">
        <v>1</v>
      </c>
    </row>
    <row r="71" spans="1:89" x14ac:dyDescent="0.25">
      <c r="A71" s="2">
        <f t="shared" si="6"/>
        <v>69</v>
      </c>
      <c r="B71" s="3" t="s">
        <v>149</v>
      </c>
      <c r="C71" s="2" t="s">
        <v>80</v>
      </c>
      <c r="D71" s="2" t="str">
        <f>IF(COUNT(SEARCH({"KY","KL","KM","MT"},B71))&gt;0,"Y","N")</f>
        <v>Y</v>
      </c>
      <c r="E71" s="2">
        <f t="shared" si="5"/>
        <v>1</v>
      </c>
      <c r="F71" s="2">
        <v>9</v>
      </c>
      <c r="G71" s="48" t="str">
        <f t="shared" si="7"/>
        <v>A</v>
      </c>
      <c r="H71" s="49"/>
      <c r="I71" s="49"/>
      <c r="J71" s="50"/>
      <c r="K71" s="2"/>
      <c r="L71" s="15">
        <f t="shared" si="8"/>
        <v>1.25</v>
      </c>
      <c r="M71" s="15">
        <f>IF(G71="N/A",0,(IF(G71="A",Code!$B$18,(IF(G71="B",Code!$C$18,(IF(G71="C",Code!$D$18,Code!$E$18)))))/60))</f>
        <v>0.25</v>
      </c>
      <c r="N71" s="15">
        <f>IF(G71="N/A",0,(IF(G71="A",Code!$B$19,(IF(G71="B",Code!$C$19,(IF(G71="C",Code!$D$19,Code!$E$19)))))/60))</f>
        <v>0.25</v>
      </c>
      <c r="O71" s="15">
        <f>IF(G71="N/A",0,(IF(G71="A",Code!$B$20,(IF(G71="B",Code!$C$20,(IF(G71="C",Code!$D$20,Code!$E$20)))))/60))</f>
        <v>0.5</v>
      </c>
      <c r="P71" s="15">
        <f>IF(G71="N/A",0,(IF(G71="A",Code!$B$21,(IF(G71="B",Code!$C$21,(IF(G71="C",Code!$D$21,Code!$E$21)))))/60))</f>
        <v>0.25</v>
      </c>
      <c r="Q71" s="2"/>
      <c r="R71" s="2"/>
      <c r="S71" s="2"/>
      <c r="T71" s="2"/>
      <c r="U71" s="2"/>
      <c r="V71" s="2">
        <v>1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</row>
    <row r="72" spans="1:89" x14ac:dyDescent="0.25">
      <c r="A72" s="2">
        <f t="shared" si="6"/>
        <v>70</v>
      </c>
      <c r="B72" s="3" t="s">
        <v>150</v>
      </c>
      <c r="C72" s="2" t="s">
        <v>80</v>
      </c>
      <c r="D72" s="2" t="str">
        <f>IF(COUNT(SEARCH({"KY","KL","KM","MT"},B72))&gt;0,"Y","N")</f>
        <v>Y</v>
      </c>
      <c r="E72" s="2">
        <f t="shared" si="5"/>
        <v>1</v>
      </c>
      <c r="F72" s="2">
        <v>9</v>
      </c>
      <c r="G72" s="48" t="str">
        <f t="shared" si="7"/>
        <v>A</v>
      </c>
      <c r="H72" s="49"/>
      <c r="I72" s="49"/>
      <c r="J72" s="50"/>
      <c r="K72" s="2"/>
      <c r="L72" s="15">
        <f t="shared" si="8"/>
        <v>1.25</v>
      </c>
      <c r="M72" s="15">
        <f>IF(G72="N/A",0,(IF(G72="A",Code!$B$18,(IF(G72="B",Code!$C$18,(IF(G72="C",Code!$D$18,Code!$E$18)))))/60))</f>
        <v>0.25</v>
      </c>
      <c r="N72" s="15">
        <f>IF(G72="N/A",0,(IF(G72="A",Code!$B$19,(IF(G72="B",Code!$C$19,(IF(G72="C",Code!$D$19,Code!$E$19)))))/60))</f>
        <v>0.25</v>
      </c>
      <c r="O72" s="15">
        <f>IF(G72="N/A",0,(IF(G72="A",Code!$B$20,(IF(G72="B",Code!$C$20,(IF(G72="C",Code!$D$20,Code!$E$20)))))/60))</f>
        <v>0.5</v>
      </c>
      <c r="P72" s="15">
        <f>IF(G72="N/A",0,(IF(G72="A",Code!$B$21,(IF(G72="B",Code!$C$21,(IF(G72="C",Code!$D$21,Code!$E$21)))))/60))</f>
        <v>0.25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>
        <v>1</v>
      </c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</row>
    <row r="73" spans="1:89" x14ac:dyDescent="0.25">
      <c r="A73" s="2">
        <f t="shared" si="6"/>
        <v>71</v>
      </c>
      <c r="B73" s="3" t="s">
        <v>151</v>
      </c>
      <c r="C73" s="2" t="s">
        <v>80</v>
      </c>
      <c r="D73" s="2" t="str">
        <f>IF(COUNT(SEARCH({"KY","KL","KM","MT"},B73))&gt;0,"Y","N")</f>
        <v>Y</v>
      </c>
      <c r="E73" s="2">
        <f t="shared" si="5"/>
        <v>1</v>
      </c>
      <c r="F73" s="2">
        <v>9</v>
      </c>
      <c r="G73" s="48" t="str">
        <f t="shared" si="7"/>
        <v>A</v>
      </c>
      <c r="H73" s="49"/>
      <c r="I73" s="49"/>
      <c r="J73" s="50"/>
      <c r="K73" s="2"/>
      <c r="L73" s="15">
        <f t="shared" si="8"/>
        <v>1.25</v>
      </c>
      <c r="M73" s="15">
        <f>IF(G73="N/A",0,(IF(G73="A",Code!$B$18,(IF(G73="B",Code!$C$18,(IF(G73="C",Code!$D$18,Code!$E$18)))))/60))</f>
        <v>0.25</v>
      </c>
      <c r="N73" s="15">
        <f>IF(G73="N/A",0,(IF(G73="A",Code!$B$19,(IF(G73="B",Code!$C$19,(IF(G73="C",Code!$D$19,Code!$E$19)))))/60))</f>
        <v>0.25</v>
      </c>
      <c r="O73" s="15">
        <f>IF(G73="N/A",0,(IF(G73="A",Code!$B$20,(IF(G73="B",Code!$C$20,(IF(G73="C",Code!$D$20,Code!$E$20)))))/60))</f>
        <v>0.5</v>
      </c>
      <c r="P73" s="15">
        <f>IF(G73="N/A",0,(IF(G73="A",Code!$B$21,(IF(G73="B",Code!$C$21,(IF(G73="C",Code!$D$21,Code!$E$21)))))/60))</f>
        <v>0.25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>
        <v>1</v>
      </c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</row>
    <row r="74" spans="1:89" x14ac:dyDescent="0.25">
      <c r="A74" s="2">
        <f t="shared" si="6"/>
        <v>72</v>
      </c>
      <c r="B74" s="3" t="s">
        <v>152</v>
      </c>
      <c r="C74" s="2" t="s">
        <v>80</v>
      </c>
      <c r="D74" s="2" t="str">
        <f>IF(COUNT(SEARCH({"KY","KL","KM","MT"},B74))&gt;0,"Y","N")</f>
        <v>Y</v>
      </c>
      <c r="E74" s="2">
        <f t="shared" si="5"/>
        <v>35</v>
      </c>
      <c r="F74" s="2">
        <v>9</v>
      </c>
      <c r="G74" s="48" t="str">
        <f t="shared" si="7"/>
        <v>A</v>
      </c>
      <c r="H74" s="49"/>
      <c r="I74" s="49"/>
      <c r="J74" s="50"/>
      <c r="K74" s="2"/>
      <c r="L74" s="15">
        <f t="shared" si="8"/>
        <v>1.25</v>
      </c>
      <c r="M74" s="15">
        <f>IF(G74="N/A",0,(IF(G74="A",Code!$B$18,(IF(G74="B",Code!$C$18,(IF(G74="C",Code!$D$18,Code!$E$18)))))/60))</f>
        <v>0.25</v>
      </c>
      <c r="N74" s="15">
        <f>IF(G74="N/A",0,(IF(G74="A",Code!$B$19,(IF(G74="B",Code!$C$19,(IF(G74="C",Code!$D$19,Code!$E$19)))))/60))</f>
        <v>0.25</v>
      </c>
      <c r="O74" s="15">
        <f>IF(G74="N/A",0,(IF(G74="A",Code!$B$20,(IF(G74="B",Code!$C$20,(IF(G74="C",Code!$D$20,Code!$E$20)))))/60))</f>
        <v>0.5</v>
      </c>
      <c r="P74" s="15">
        <f>IF(G74="N/A",0,(IF(G74="A",Code!$B$21,(IF(G74="B",Code!$C$21,(IF(G74="C",Code!$D$21,Code!$E$21)))))/60))</f>
        <v>0.25</v>
      </c>
      <c r="Q74" s="2">
        <v>1</v>
      </c>
      <c r="R74" s="2">
        <v>1</v>
      </c>
      <c r="S74" s="2"/>
      <c r="T74" s="2"/>
      <c r="U74" s="2"/>
      <c r="V74" s="2"/>
      <c r="W74" s="2">
        <v>1</v>
      </c>
      <c r="X74" s="2">
        <v>1</v>
      </c>
      <c r="Y74" s="2">
        <v>1</v>
      </c>
      <c r="Z74" s="2">
        <v>1</v>
      </c>
      <c r="AA74" s="2"/>
      <c r="AB74" s="2"/>
      <c r="AC74" s="2">
        <v>1</v>
      </c>
      <c r="AD74" s="2">
        <v>1</v>
      </c>
      <c r="AE74" s="2"/>
      <c r="AF74" s="2">
        <v>1</v>
      </c>
      <c r="AG74" s="2"/>
      <c r="AH74" s="2">
        <v>1</v>
      </c>
      <c r="AI74" s="2"/>
      <c r="AJ74" s="2">
        <v>1</v>
      </c>
      <c r="AK74" s="2"/>
      <c r="AL74" s="2">
        <v>1</v>
      </c>
      <c r="AM74" s="2">
        <v>1</v>
      </c>
      <c r="AN74" s="2"/>
      <c r="AO74" s="2">
        <v>1</v>
      </c>
      <c r="AP74" s="2"/>
      <c r="AQ74" s="2">
        <v>1</v>
      </c>
      <c r="AR74" s="2"/>
      <c r="AS74" s="2">
        <v>1</v>
      </c>
      <c r="AT74" s="2"/>
      <c r="AU74" s="2">
        <v>1</v>
      </c>
      <c r="AV74" s="2"/>
      <c r="AW74" s="2"/>
      <c r="AX74" s="2">
        <v>1</v>
      </c>
      <c r="AY74" s="2"/>
      <c r="AZ74" s="2">
        <v>1</v>
      </c>
      <c r="BA74" s="2"/>
      <c r="BB74" s="2"/>
      <c r="BC74" s="2">
        <v>1</v>
      </c>
      <c r="BD74" s="2"/>
      <c r="BE74" s="2">
        <v>1</v>
      </c>
      <c r="BF74" s="2"/>
      <c r="BG74" s="2">
        <v>1</v>
      </c>
      <c r="BH74" s="2">
        <v>1</v>
      </c>
      <c r="BI74" s="2">
        <v>1</v>
      </c>
      <c r="BJ74" s="2">
        <v>1</v>
      </c>
      <c r="BK74" s="2"/>
      <c r="BL74" s="2"/>
      <c r="BM74" s="2">
        <v>1</v>
      </c>
      <c r="BN74" s="2">
        <v>1</v>
      </c>
      <c r="BO74" s="2"/>
      <c r="BP74" s="2"/>
      <c r="BQ74" s="2">
        <v>1</v>
      </c>
      <c r="BR74" s="2"/>
      <c r="BS74" s="2"/>
      <c r="BT74" s="2">
        <v>1</v>
      </c>
      <c r="BU74" s="2">
        <v>1</v>
      </c>
      <c r="BV74" s="2"/>
      <c r="BW74" s="2"/>
      <c r="BX74" s="2"/>
      <c r="BY74" s="2"/>
      <c r="BZ74" s="2"/>
      <c r="CA74" s="2"/>
      <c r="CB74" s="2">
        <v>1</v>
      </c>
      <c r="CC74" s="2"/>
      <c r="CD74" s="2"/>
      <c r="CE74" s="2">
        <v>1</v>
      </c>
      <c r="CF74" s="2">
        <v>1</v>
      </c>
      <c r="CG74" s="2">
        <v>1</v>
      </c>
      <c r="CH74" s="2">
        <v>1</v>
      </c>
      <c r="CI74" s="2"/>
      <c r="CJ74" s="2"/>
      <c r="CK74" s="2"/>
    </row>
    <row r="75" spans="1:89" x14ac:dyDescent="0.25">
      <c r="A75" s="2">
        <f t="shared" si="6"/>
        <v>73</v>
      </c>
      <c r="B75" s="3" t="s">
        <v>153</v>
      </c>
      <c r="C75" s="2" t="s">
        <v>80</v>
      </c>
      <c r="D75" s="2" t="str">
        <f>IF(COUNT(SEARCH({"KY","KL","KM","MT"},B75))&gt;0,"Y","N")</f>
        <v>Y</v>
      </c>
      <c r="E75" s="2">
        <f t="shared" si="5"/>
        <v>7</v>
      </c>
      <c r="F75" s="2">
        <v>9</v>
      </c>
      <c r="G75" s="48" t="str">
        <f t="shared" si="7"/>
        <v>A</v>
      </c>
      <c r="H75" s="49"/>
      <c r="I75" s="49"/>
      <c r="J75" s="50"/>
      <c r="K75" s="2"/>
      <c r="L75" s="15">
        <f t="shared" si="8"/>
        <v>1.25</v>
      </c>
      <c r="M75" s="15">
        <f>IF(G75="N/A",0,(IF(G75="A",Code!$B$18,(IF(G75="B",Code!$C$18,(IF(G75="C",Code!$D$18,Code!$E$18)))))/60))</f>
        <v>0.25</v>
      </c>
      <c r="N75" s="15">
        <f>IF(G75="N/A",0,(IF(G75="A",Code!$B$19,(IF(G75="B",Code!$C$19,(IF(G75="C",Code!$D$19,Code!$E$19)))))/60))</f>
        <v>0.25</v>
      </c>
      <c r="O75" s="15">
        <f>IF(G75="N/A",0,(IF(G75="A",Code!$B$20,(IF(G75="B",Code!$C$20,(IF(G75="C",Code!$D$20,Code!$E$20)))))/60))</f>
        <v>0.5</v>
      </c>
      <c r="P75" s="15">
        <f>IF(G75="N/A",0,(IF(G75="A",Code!$B$21,(IF(G75="B",Code!$C$21,(IF(G75="C",Code!$D$21,Code!$E$21)))))/60))</f>
        <v>0.25</v>
      </c>
      <c r="Q75" s="2">
        <v>1</v>
      </c>
      <c r="R75" s="2"/>
      <c r="S75" s="2"/>
      <c r="T75" s="2"/>
      <c r="U75" s="2"/>
      <c r="V75" s="2"/>
      <c r="W75" s="2">
        <v>1</v>
      </c>
      <c r="X75" s="2">
        <v>1</v>
      </c>
      <c r="Y75" s="2">
        <v>1</v>
      </c>
      <c r="Z75" s="2"/>
      <c r="AA75" s="2"/>
      <c r="AB75" s="2"/>
      <c r="AC75" s="2"/>
      <c r="AD75" s="2"/>
      <c r="AE75" s="2"/>
      <c r="AF75" s="2"/>
      <c r="AG75" s="2"/>
      <c r="AH75" s="2">
        <v>1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>
        <v>1</v>
      </c>
      <c r="BM75" s="2"/>
      <c r="BN75" s="2"/>
      <c r="BO75" s="2"/>
      <c r="BP75" s="2"/>
      <c r="BQ75" s="2">
        <v>1</v>
      </c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</row>
    <row r="76" spans="1:89" x14ac:dyDescent="0.25">
      <c r="A76" s="2">
        <f t="shared" si="6"/>
        <v>74</v>
      </c>
      <c r="B76" s="3" t="s">
        <v>154</v>
      </c>
      <c r="C76" s="2" t="s">
        <v>80</v>
      </c>
      <c r="D76" s="2" t="str">
        <f>IF(COUNT(SEARCH({"KY","KL","KM","MT"},B76))&gt;0,"Y","N")</f>
        <v>Y</v>
      </c>
      <c r="E76" s="2">
        <f t="shared" si="5"/>
        <v>6</v>
      </c>
      <c r="F76" s="2">
        <v>9</v>
      </c>
      <c r="G76" s="48" t="str">
        <f t="shared" si="7"/>
        <v>A</v>
      </c>
      <c r="H76" s="49"/>
      <c r="I76" s="49"/>
      <c r="J76" s="50"/>
      <c r="K76" s="2"/>
      <c r="L76" s="15">
        <f t="shared" si="8"/>
        <v>1.25</v>
      </c>
      <c r="M76" s="15">
        <f>IF(G76="N/A",0,(IF(G76="A",Code!$B$18,(IF(G76="B",Code!$C$18,(IF(G76="C",Code!$D$18,Code!$E$18)))))/60))</f>
        <v>0.25</v>
      </c>
      <c r="N76" s="15">
        <f>IF(G76="N/A",0,(IF(G76="A",Code!$B$19,(IF(G76="B",Code!$C$19,(IF(G76="C",Code!$D$19,Code!$E$19)))))/60))</f>
        <v>0.25</v>
      </c>
      <c r="O76" s="15">
        <f>IF(G76="N/A",0,(IF(G76="A",Code!$B$20,(IF(G76="B",Code!$C$20,(IF(G76="C",Code!$D$20,Code!$E$20)))))/60))</f>
        <v>0.5</v>
      </c>
      <c r="P76" s="15">
        <f>IF(G76="N/A",0,(IF(G76="A",Code!$B$21,(IF(G76="B",Code!$C$21,(IF(G76="C",Code!$D$21,Code!$E$21)))))/60))</f>
        <v>0.25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>
        <v>1</v>
      </c>
      <c r="AD76" s="2"/>
      <c r="AE76" s="2"/>
      <c r="AF76" s="2"/>
      <c r="AG76" s="2"/>
      <c r="AH76" s="2"/>
      <c r="AI76" s="2"/>
      <c r="AJ76" s="2"/>
      <c r="AK76" s="2"/>
      <c r="AL76" s="2">
        <v>1</v>
      </c>
      <c r="AM76" s="2">
        <v>1</v>
      </c>
      <c r="AN76" s="2"/>
      <c r="AO76" s="2">
        <v>1</v>
      </c>
      <c r="AP76" s="2"/>
      <c r="AQ76" s="2"/>
      <c r="AR76" s="2"/>
      <c r="AS76" s="2">
        <v>1</v>
      </c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>
        <v>1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</row>
    <row r="77" spans="1:89" x14ac:dyDescent="0.25">
      <c r="A77" s="2">
        <f t="shared" si="6"/>
        <v>75</v>
      </c>
      <c r="B77" s="3" t="s">
        <v>155</v>
      </c>
      <c r="C77" s="2" t="s">
        <v>80</v>
      </c>
      <c r="D77" s="2" t="str">
        <f>IF(COUNT(SEARCH({"KY","KL","KM","MT"},B77))&gt;0,"Y","N")</f>
        <v>Y</v>
      </c>
      <c r="E77" s="2">
        <f t="shared" si="5"/>
        <v>1</v>
      </c>
      <c r="F77" s="2">
        <v>9</v>
      </c>
      <c r="G77" s="48" t="str">
        <f t="shared" si="7"/>
        <v>A</v>
      </c>
      <c r="H77" s="49"/>
      <c r="I77" s="49"/>
      <c r="J77" s="50"/>
      <c r="K77" s="2"/>
      <c r="L77" s="15">
        <f t="shared" si="8"/>
        <v>1.25</v>
      </c>
      <c r="M77" s="15">
        <f>IF(G77="N/A",0,(IF(G77="A",Code!$B$18,(IF(G77="B",Code!$C$18,(IF(G77="C",Code!$D$18,Code!$E$18)))))/60))</f>
        <v>0.25</v>
      </c>
      <c r="N77" s="15">
        <f>IF(G77="N/A",0,(IF(G77="A",Code!$B$19,(IF(G77="B",Code!$C$19,(IF(G77="C",Code!$D$19,Code!$E$19)))))/60))</f>
        <v>0.25</v>
      </c>
      <c r="O77" s="15">
        <f>IF(G77="N/A",0,(IF(G77="A",Code!$B$20,(IF(G77="B",Code!$C$20,(IF(G77="C",Code!$D$20,Code!$E$20)))))/60))</f>
        <v>0.5</v>
      </c>
      <c r="P77" s="15">
        <f>IF(G77="N/A",0,(IF(G77="A",Code!$B$21,(IF(G77="B",Code!$C$21,(IF(G77="C",Code!$D$21,Code!$E$21)))))/60))</f>
        <v>0.25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>
        <v>1</v>
      </c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</row>
    <row r="78" spans="1:89" x14ac:dyDescent="0.25">
      <c r="A78" s="2">
        <f t="shared" si="6"/>
        <v>76</v>
      </c>
      <c r="B78" s="3" t="s">
        <v>156</v>
      </c>
      <c r="C78" s="2" t="s">
        <v>80</v>
      </c>
      <c r="D78" s="2" t="str">
        <f>IF(COUNT(SEARCH({"KY","KL","KM","MT"},B78))&gt;0,"Y","N")</f>
        <v>Y</v>
      </c>
      <c r="E78" s="2">
        <f t="shared" si="5"/>
        <v>2</v>
      </c>
      <c r="F78" s="2">
        <v>10</v>
      </c>
      <c r="G78" s="48" t="str">
        <f t="shared" si="7"/>
        <v>A</v>
      </c>
      <c r="H78" s="49"/>
      <c r="I78" s="49"/>
      <c r="J78" s="50"/>
      <c r="K78" s="2"/>
      <c r="L78" s="15">
        <f t="shared" si="8"/>
        <v>1.25</v>
      </c>
      <c r="M78" s="15">
        <f>IF(G78="N/A",0,(IF(G78="A",Code!$B$18,(IF(G78="B",Code!$C$18,(IF(G78="C",Code!$D$18,Code!$E$18)))))/60))</f>
        <v>0.25</v>
      </c>
      <c r="N78" s="15">
        <f>IF(G78="N/A",0,(IF(G78="A",Code!$B$19,(IF(G78="B",Code!$C$19,(IF(G78="C",Code!$D$19,Code!$E$19)))))/60))</f>
        <v>0.25</v>
      </c>
      <c r="O78" s="15">
        <f>IF(G78="N/A",0,(IF(G78="A",Code!$B$20,(IF(G78="B",Code!$C$20,(IF(G78="C",Code!$D$20,Code!$E$20)))))/60))</f>
        <v>0.5</v>
      </c>
      <c r="P78" s="15">
        <f>IF(G78="N/A",0,(IF(G78="A",Code!$B$21,(IF(G78="B",Code!$C$21,(IF(G78="C",Code!$D$21,Code!$E$21)))))/60))</f>
        <v>0.25</v>
      </c>
      <c r="Q78" s="2">
        <v>1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>
        <v>1</v>
      </c>
      <c r="CG78" s="2"/>
      <c r="CH78" s="2"/>
      <c r="CI78" s="2"/>
      <c r="CJ78" s="2"/>
      <c r="CK78" s="2"/>
    </row>
    <row r="79" spans="1:89" x14ac:dyDescent="0.25">
      <c r="A79" s="2">
        <f t="shared" si="6"/>
        <v>77</v>
      </c>
      <c r="B79" s="3" t="s">
        <v>157</v>
      </c>
      <c r="C79" s="2" t="s">
        <v>80</v>
      </c>
      <c r="D79" s="2" t="str">
        <f>IF(COUNT(SEARCH({"KY","KL","KM","MT"},B79))&gt;0,"Y","N")</f>
        <v>Y</v>
      </c>
      <c r="E79" s="2">
        <f t="shared" si="5"/>
        <v>9</v>
      </c>
      <c r="F79" s="2">
        <v>11</v>
      </c>
      <c r="G79" s="48" t="str">
        <f t="shared" si="7"/>
        <v>A</v>
      </c>
      <c r="H79" s="49"/>
      <c r="I79" s="49"/>
      <c r="J79" s="50"/>
      <c r="K79" s="2"/>
      <c r="L79" s="15">
        <f t="shared" si="8"/>
        <v>1.25</v>
      </c>
      <c r="M79" s="15">
        <f>IF(G79="N/A",0,(IF(G79="A",Code!$B$18,(IF(G79="B",Code!$C$18,(IF(G79="C",Code!$D$18,Code!$E$18)))))/60))</f>
        <v>0.25</v>
      </c>
      <c r="N79" s="15">
        <f>IF(G79="N/A",0,(IF(G79="A",Code!$B$19,(IF(G79="B",Code!$C$19,(IF(G79="C",Code!$D$19,Code!$E$19)))))/60))</f>
        <v>0.25</v>
      </c>
      <c r="O79" s="15">
        <f>IF(G79="N/A",0,(IF(G79="A",Code!$B$20,(IF(G79="B",Code!$C$20,(IF(G79="C",Code!$D$20,Code!$E$20)))))/60))</f>
        <v>0.5</v>
      </c>
      <c r="P79" s="15">
        <f>IF(G79="N/A",0,(IF(G79="A",Code!$B$21,(IF(G79="B",Code!$C$21,(IF(G79="C",Code!$D$21,Code!$E$21)))))/60))</f>
        <v>0.25</v>
      </c>
      <c r="Q79" s="2">
        <v>1</v>
      </c>
      <c r="R79" s="2"/>
      <c r="S79" s="2"/>
      <c r="T79" s="2"/>
      <c r="U79" s="2"/>
      <c r="V79" s="2"/>
      <c r="W79" s="2"/>
      <c r="X79" s="2">
        <v>1</v>
      </c>
      <c r="Y79" s="2">
        <v>1</v>
      </c>
      <c r="Z79" s="2"/>
      <c r="AA79" s="2"/>
      <c r="AB79" s="2"/>
      <c r="AC79" s="2"/>
      <c r="AD79" s="2"/>
      <c r="AE79" s="2"/>
      <c r="AF79" s="2"/>
      <c r="AG79" s="2"/>
      <c r="AH79" s="2">
        <v>1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>
        <v>1</v>
      </c>
      <c r="AV79" s="2"/>
      <c r="AW79" s="2"/>
      <c r="AX79" s="2">
        <v>1</v>
      </c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>
        <v>1</v>
      </c>
      <c r="BO79" s="2"/>
      <c r="BP79" s="2"/>
      <c r="BQ79" s="2">
        <v>1</v>
      </c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>
        <v>1</v>
      </c>
      <c r="CF79" s="2"/>
      <c r="CG79" s="2"/>
      <c r="CH79" s="2"/>
      <c r="CI79" s="2"/>
      <c r="CJ79" s="2"/>
      <c r="CK79" s="2"/>
    </row>
    <row r="80" spans="1:89" x14ac:dyDescent="0.25">
      <c r="A80" s="2">
        <f t="shared" si="6"/>
        <v>78</v>
      </c>
      <c r="B80" s="3" t="s">
        <v>158</v>
      </c>
      <c r="C80" s="2" t="s">
        <v>80</v>
      </c>
      <c r="D80" s="2" t="str">
        <f>IF(COUNT(SEARCH({"KY","KL","KM","MT"},B80))&gt;0,"Y","N")</f>
        <v>Y</v>
      </c>
      <c r="E80" s="2">
        <f t="shared" si="5"/>
        <v>9</v>
      </c>
      <c r="F80" s="2">
        <v>11</v>
      </c>
      <c r="G80" s="48" t="str">
        <f t="shared" si="7"/>
        <v>A</v>
      </c>
      <c r="H80" s="49"/>
      <c r="I80" s="49"/>
      <c r="J80" s="50"/>
      <c r="K80" s="2"/>
      <c r="L80" s="15">
        <f t="shared" si="8"/>
        <v>1.25</v>
      </c>
      <c r="M80" s="15">
        <f>IF(G80="N/A",0,(IF(G80="A",Code!$B$18,(IF(G80="B",Code!$C$18,(IF(G80="C",Code!$D$18,Code!$E$18)))))/60))</f>
        <v>0.25</v>
      </c>
      <c r="N80" s="15">
        <f>IF(G80="N/A",0,(IF(G80="A",Code!$B$19,(IF(G80="B",Code!$C$19,(IF(G80="C",Code!$D$19,Code!$E$19)))))/60))</f>
        <v>0.25</v>
      </c>
      <c r="O80" s="15">
        <f>IF(G80="N/A",0,(IF(G80="A",Code!$B$20,(IF(G80="B",Code!$C$20,(IF(G80="C",Code!$D$20,Code!$E$20)))))/60))</f>
        <v>0.5</v>
      </c>
      <c r="P80" s="15">
        <f>IF(G80="N/A",0,(IF(G80="A",Code!$B$21,(IF(G80="B",Code!$C$21,(IF(G80="C",Code!$D$21,Code!$E$21)))))/60))</f>
        <v>0.25</v>
      </c>
      <c r="Q80" s="2">
        <v>1</v>
      </c>
      <c r="R80" s="2"/>
      <c r="S80" s="2"/>
      <c r="T80" s="2"/>
      <c r="U80" s="2"/>
      <c r="V80" s="2"/>
      <c r="W80" s="2"/>
      <c r="X80" s="2">
        <v>1</v>
      </c>
      <c r="Y80" s="2">
        <v>1</v>
      </c>
      <c r="Z80" s="2"/>
      <c r="AA80" s="2"/>
      <c r="AB80" s="2"/>
      <c r="AC80" s="2"/>
      <c r="AD80" s="2"/>
      <c r="AE80" s="2"/>
      <c r="AF80" s="2"/>
      <c r="AG80" s="2"/>
      <c r="AH80" s="2">
        <v>1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>
        <v>1</v>
      </c>
      <c r="AV80" s="2"/>
      <c r="AW80" s="2"/>
      <c r="AX80" s="2">
        <v>1</v>
      </c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>
        <v>1</v>
      </c>
      <c r="BO80" s="2"/>
      <c r="BP80" s="2"/>
      <c r="BQ80" s="2">
        <v>1</v>
      </c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>
        <v>1</v>
      </c>
      <c r="CF80" s="2"/>
      <c r="CG80" s="2"/>
      <c r="CH80" s="2"/>
      <c r="CI80" s="2"/>
      <c r="CJ80" s="2"/>
      <c r="CK80" s="2"/>
    </row>
    <row r="81" spans="1:89" x14ac:dyDescent="0.25">
      <c r="A81" s="2">
        <f t="shared" si="6"/>
        <v>79</v>
      </c>
      <c r="B81" s="3" t="s">
        <v>159</v>
      </c>
      <c r="C81" s="2" t="s">
        <v>80</v>
      </c>
      <c r="D81" s="2" t="str">
        <f>IF(COUNT(SEARCH({"KY","KL","KM","MT"},B81))&gt;0,"Y","N")</f>
        <v>Y</v>
      </c>
      <c r="E81" s="2">
        <f t="shared" si="5"/>
        <v>9</v>
      </c>
      <c r="F81" s="2">
        <v>11</v>
      </c>
      <c r="G81" s="48" t="str">
        <f t="shared" si="7"/>
        <v>A</v>
      </c>
      <c r="H81" s="49"/>
      <c r="I81" s="49"/>
      <c r="J81" s="50"/>
      <c r="K81" s="2"/>
      <c r="L81" s="15">
        <f t="shared" si="8"/>
        <v>1.25</v>
      </c>
      <c r="M81" s="15">
        <f>IF(G81="N/A",0,(IF(G81="A",Code!$B$18,(IF(G81="B",Code!$C$18,(IF(G81="C",Code!$D$18,Code!$E$18)))))/60))</f>
        <v>0.25</v>
      </c>
      <c r="N81" s="15">
        <f>IF(G81="N/A",0,(IF(G81="A",Code!$B$19,(IF(G81="B",Code!$C$19,(IF(G81="C",Code!$D$19,Code!$E$19)))))/60))</f>
        <v>0.25</v>
      </c>
      <c r="O81" s="15">
        <f>IF(G81="N/A",0,(IF(G81="A",Code!$B$20,(IF(G81="B",Code!$C$20,(IF(G81="C",Code!$D$20,Code!$E$20)))))/60))</f>
        <v>0.5</v>
      </c>
      <c r="P81" s="15">
        <f>IF(G81="N/A",0,(IF(G81="A",Code!$B$21,(IF(G81="B",Code!$C$21,(IF(G81="C",Code!$D$21,Code!$E$21)))))/60))</f>
        <v>0.25</v>
      </c>
      <c r="Q81" s="2">
        <v>1</v>
      </c>
      <c r="R81" s="2"/>
      <c r="S81" s="2"/>
      <c r="T81" s="2"/>
      <c r="U81" s="2"/>
      <c r="V81" s="2"/>
      <c r="W81" s="2"/>
      <c r="X81" s="2">
        <v>1</v>
      </c>
      <c r="Y81" s="2">
        <v>1</v>
      </c>
      <c r="Z81" s="2"/>
      <c r="AA81" s="2"/>
      <c r="AB81" s="2"/>
      <c r="AC81" s="2"/>
      <c r="AD81" s="2"/>
      <c r="AE81" s="2"/>
      <c r="AF81" s="2"/>
      <c r="AG81" s="2"/>
      <c r="AH81" s="2">
        <v>1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>
        <v>1</v>
      </c>
      <c r="AV81" s="2"/>
      <c r="AW81" s="2"/>
      <c r="AX81" s="2">
        <v>1</v>
      </c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>
        <v>1</v>
      </c>
      <c r="BO81" s="2"/>
      <c r="BP81" s="2"/>
      <c r="BQ81" s="2">
        <v>1</v>
      </c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>
        <v>1</v>
      </c>
      <c r="CF81" s="2"/>
      <c r="CG81" s="2"/>
      <c r="CH81" s="2"/>
      <c r="CI81" s="2"/>
      <c r="CJ81" s="2"/>
      <c r="CK81" s="2"/>
    </row>
    <row r="82" spans="1:89" x14ac:dyDescent="0.25">
      <c r="A82" s="2">
        <f t="shared" si="6"/>
        <v>80</v>
      </c>
      <c r="B82" s="3" t="s">
        <v>160</v>
      </c>
      <c r="C82" s="2" t="s">
        <v>80</v>
      </c>
      <c r="D82" s="2" t="str">
        <f>IF(COUNT(SEARCH({"KY","KL","KM","MT"},B82))&gt;0,"Y","N")</f>
        <v>Y</v>
      </c>
      <c r="E82" s="2">
        <f t="shared" si="5"/>
        <v>1</v>
      </c>
      <c r="F82" s="2">
        <v>9</v>
      </c>
      <c r="G82" s="48" t="str">
        <f t="shared" si="7"/>
        <v>A</v>
      </c>
      <c r="H82" s="49"/>
      <c r="I82" s="49"/>
      <c r="J82" s="50"/>
      <c r="K82" s="2"/>
      <c r="L82" s="15">
        <f t="shared" si="8"/>
        <v>1.25</v>
      </c>
      <c r="M82" s="15">
        <f>IF(G82="N/A",0,(IF(G82="A",Code!$B$18,(IF(G82="B",Code!$C$18,(IF(G82="C",Code!$D$18,Code!$E$18)))))/60))</f>
        <v>0.25</v>
      </c>
      <c r="N82" s="15">
        <f>IF(G82="N/A",0,(IF(G82="A",Code!$B$19,(IF(G82="B",Code!$C$19,(IF(G82="C",Code!$D$19,Code!$E$19)))))/60))</f>
        <v>0.25</v>
      </c>
      <c r="O82" s="15">
        <f>IF(G82="N/A",0,(IF(G82="A",Code!$B$20,(IF(G82="B",Code!$C$20,(IF(G82="C",Code!$D$20,Code!$E$20)))))/60))</f>
        <v>0.5</v>
      </c>
      <c r="P82" s="15">
        <f>IF(G82="N/A",0,(IF(G82="A",Code!$B$21,(IF(G82="B",Code!$C$21,(IF(G82="C",Code!$D$21,Code!$E$21)))))/60))</f>
        <v>0.25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>
        <v>1</v>
      </c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</row>
    <row r="83" spans="1:89" x14ac:dyDescent="0.25">
      <c r="A83" s="2">
        <f t="shared" si="6"/>
        <v>81</v>
      </c>
      <c r="B83" s="3" t="s">
        <v>161</v>
      </c>
      <c r="C83" s="2" t="s">
        <v>80</v>
      </c>
      <c r="D83" s="2" t="str">
        <f>IF(COUNT(SEARCH({"KY","KL","KM","MT"},B83))&gt;0,"Y","N")</f>
        <v>Y</v>
      </c>
      <c r="E83" s="2">
        <f t="shared" si="5"/>
        <v>1</v>
      </c>
      <c r="F83" s="2">
        <v>9</v>
      </c>
      <c r="G83" s="48" t="str">
        <f t="shared" si="7"/>
        <v>A</v>
      </c>
      <c r="H83" s="49"/>
      <c r="I83" s="49"/>
      <c r="J83" s="50"/>
      <c r="K83" s="2"/>
      <c r="L83" s="15">
        <f t="shared" si="8"/>
        <v>1.25</v>
      </c>
      <c r="M83" s="15">
        <f>IF(G83="N/A",0,(IF(G83="A",Code!$B$18,(IF(G83="B",Code!$C$18,(IF(G83="C",Code!$D$18,Code!$E$18)))))/60))</f>
        <v>0.25</v>
      </c>
      <c r="N83" s="15">
        <f>IF(G83="N/A",0,(IF(G83="A",Code!$B$19,(IF(G83="B",Code!$C$19,(IF(G83="C",Code!$D$19,Code!$E$19)))))/60))</f>
        <v>0.25</v>
      </c>
      <c r="O83" s="15">
        <f>IF(G83="N/A",0,(IF(G83="A",Code!$B$20,(IF(G83="B",Code!$C$20,(IF(G83="C",Code!$D$20,Code!$E$20)))))/60))</f>
        <v>0.5</v>
      </c>
      <c r="P83" s="15">
        <f>IF(G83="N/A",0,(IF(G83="A",Code!$B$21,(IF(G83="B",Code!$C$21,(IF(G83="C",Code!$D$21,Code!$E$21)))))/60))</f>
        <v>0.25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>
        <v>1</v>
      </c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</row>
    <row r="84" spans="1:89" x14ac:dyDescent="0.25">
      <c r="A84" s="2">
        <f t="shared" si="6"/>
        <v>82</v>
      </c>
      <c r="B84" s="3" t="s">
        <v>162</v>
      </c>
      <c r="C84" s="2" t="s">
        <v>80</v>
      </c>
      <c r="D84" s="2" t="str">
        <f>IF(COUNT(SEARCH({"KY","KL","KM","MT"},B84))&gt;0,"Y","N")</f>
        <v>Y</v>
      </c>
      <c r="E84" s="2">
        <f t="shared" si="5"/>
        <v>1</v>
      </c>
      <c r="F84" s="2">
        <v>10</v>
      </c>
      <c r="G84" s="48" t="str">
        <f t="shared" si="7"/>
        <v>A</v>
      </c>
      <c r="H84" s="49"/>
      <c r="I84" s="49"/>
      <c r="J84" s="50"/>
      <c r="K84" s="2"/>
      <c r="L84" s="15">
        <f t="shared" si="8"/>
        <v>1.25</v>
      </c>
      <c r="M84" s="15">
        <f>IF(G84="N/A",0,(IF(G84="A",Code!$B$18,(IF(G84="B",Code!$C$18,(IF(G84="C",Code!$D$18,Code!$E$18)))))/60))</f>
        <v>0.25</v>
      </c>
      <c r="N84" s="15">
        <f>IF(G84="N/A",0,(IF(G84="A",Code!$B$19,(IF(G84="B",Code!$C$19,(IF(G84="C",Code!$D$19,Code!$E$19)))))/60))</f>
        <v>0.25</v>
      </c>
      <c r="O84" s="15">
        <f>IF(G84="N/A",0,(IF(G84="A",Code!$B$20,(IF(G84="B",Code!$C$20,(IF(G84="C",Code!$D$20,Code!$E$20)))))/60))</f>
        <v>0.5</v>
      </c>
      <c r="P84" s="15">
        <f>IF(G84="N/A",0,(IF(G84="A",Code!$B$21,(IF(G84="B",Code!$C$21,(IF(G84="C",Code!$D$21,Code!$E$21)))))/60))</f>
        <v>0.25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>
        <v>1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</row>
    <row r="85" spans="1:89" x14ac:dyDescent="0.25">
      <c r="A85" s="2">
        <f t="shared" si="6"/>
        <v>83</v>
      </c>
      <c r="B85" s="3" t="s">
        <v>163</v>
      </c>
      <c r="C85" s="2" t="s">
        <v>80</v>
      </c>
      <c r="D85" s="2" t="str">
        <f>IF(COUNT(SEARCH({"KY","KL","KM","MT"},B85))&gt;0,"Y","N")</f>
        <v>Y</v>
      </c>
      <c r="E85" s="2">
        <f t="shared" si="5"/>
        <v>7</v>
      </c>
      <c r="F85" s="2">
        <v>9</v>
      </c>
      <c r="G85" s="48" t="str">
        <f t="shared" si="7"/>
        <v>A</v>
      </c>
      <c r="H85" s="49"/>
      <c r="I85" s="49"/>
      <c r="J85" s="50"/>
      <c r="K85" s="2"/>
      <c r="L85" s="15">
        <f t="shared" si="8"/>
        <v>1.25</v>
      </c>
      <c r="M85" s="15">
        <f>IF(G85="N/A",0,(IF(G85="A",Code!$B$18,(IF(G85="B",Code!$C$18,(IF(G85="C",Code!$D$18,Code!$E$18)))))/60))</f>
        <v>0.25</v>
      </c>
      <c r="N85" s="15">
        <f>IF(G85="N/A",0,(IF(G85="A",Code!$B$19,(IF(G85="B",Code!$C$19,(IF(G85="C",Code!$D$19,Code!$E$19)))))/60))</f>
        <v>0.25</v>
      </c>
      <c r="O85" s="15">
        <f>IF(G85="N/A",0,(IF(G85="A",Code!$B$20,(IF(G85="B",Code!$C$20,(IF(G85="C",Code!$D$20,Code!$E$20)))))/60))</f>
        <v>0.5</v>
      </c>
      <c r="P85" s="15">
        <f>IF(G85="N/A",0,(IF(G85="A",Code!$B$21,(IF(G85="B",Code!$C$21,(IF(G85="C",Code!$D$21,Code!$E$21)))))/60))</f>
        <v>0.25</v>
      </c>
      <c r="Q85" s="2">
        <v>1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>
        <v>1</v>
      </c>
      <c r="AM85" s="2">
        <v>1</v>
      </c>
      <c r="AN85" s="2"/>
      <c r="AO85" s="2">
        <v>1</v>
      </c>
      <c r="AP85" s="2"/>
      <c r="AQ85" s="2"/>
      <c r="AR85" s="2"/>
      <c r="AS85" s="2">
        <v>1</v>
      </c>
      <c r="AT85" s="2"/>
      <c r="AU85" s="2"/>
      <c r="AV85" s="2"/>
      <c r="AW85" s="2"/>
      <c r="AX85" s="2">
        <v>1</v>
      </c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>
        <v>1</v>
      </c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</row>
    <row r="86" spans="1:89" x14ac:dyDescent="0.25">
      <c r="A86" s="2">
        <f t="shared" si="6"/>
        <v>84</v>
      </c>
      <c r="B86" s="3" t="s">
        <v>164</v>
      </c>
      <c r="C86" s="2" t="s">
        <v>80</v>
      </c>
      <c r="D86" s="2" t="str">
        <f>IF(COUNT(SEARCH({"KY","KL","KM","MT"},B86))&gt;0,"Y","N")</f>
        <v>Y</v>
      </c>
      <c r="E86" s="2">
        <f t="shared" si="5"/>
        <v>2</v>
      </c>
      <c r="F86" s="2">
        <v>9</v>
      </c>
      <c r="G86" s="48" t="str">
        <f t="shared" si="7"/>
        <v>A</v>
      </c>
      <c r="H86" s="49"/>
      <c r="I86" s="49"/>
      <c r="J86" s="50"/>
      <c r="K86" s="2"/>
      <c r="L86" s="15">
        <f t="shared" si="8"/>
        <v>1.25</v>
      </c>
      <c r="M86" s="15">
        <f>IF(G86="N/A",0,(IF(G86="A",Code!$B$18,(IF(G86="B",Code!$C$18,(IF(G86="C",Code!$D$18,Code!$E$18)))))/60))</f>
        <v>0.25</v>
      </c>
      <c r="N86" s="15">
        <f>IF(G86="N/A",0,(IF(G86="A",Code!$B$19,(IF(G86="B",Code!$C$19,(IF(G86="C",Code!$D$19,Code!$E$19)))))/60))</f>
        <v>0.25</v>
      </c>
      <c r="O86" s="15">
        <f>IF(G86="N/A",0,(IF(G86="A",Code!$B$20,(IF(G86="B",Code!$C$20,(IF(G86="C",Code!$D$20,Code!$E$20)))))/60))</f>
        <v>0.5</v>
      </c>
      <c r="P86" s="15">
        <f>IF(G86="N/A",0,(IF(G86="A",Code!$B$21,(IF(G86="B",Code!$C$21,(IF(G86="C",Code!$D$21,Code!$E$21)))))/60))</f>
        <v>0.25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>
        <v>1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>
        <v>1</v>
      </c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</row>
    <row r="87" spans="1:89" x14ac:dyDescent="0.25">
      <c r="A87" s="2">
        <f t="shared" si="6"/>
        <v>85</v>
      </c>
      <c r="B87" s="3" t="s">
        <v>165</v>
      </c>
      <c r="C87" s="2" t="s">
        <v>80</v>
      </c>
      <c r="D87" s="2" t="str">
        <f>IF(COUNT(SEARCH({"KY","KL","KM","MT"},B87))&gt;0,"Y","N")</f>
        <v>Y</v>
      </c>
      <c r="E87" s="2">
        <f t="shared" si="5"/>
        <v>3</v>
      </c>
      <c r="F87" s="2">
        <v>9</v>
      </c>
      <c r="G87" s="48" t="str">
        <f t="shared" si="7"/>
        <v>A</v>
      </c>
      <c r="H87" s="49"/>
      <c r="I87" s="49"/>
      <c r="J87" s="50"/>
      <c r="K87" s="2"/>
      <c r="L87" s="15">
        <f t="shared" si="8"/>
        <v>1.25</v>
      </c>
      <c r="M87" s="15">
        <f>IF(G87="N/A",0,(IF(G87="A",Code!$B$18,(IF(G87="B",Code!$C$18,(IF(G87="C",Code!$D$18,Code!$E$18)))))/60))</f>
        <v>0.25</v>
      </c>
      <c r="N87" s="15">
        <f>IF(G87="N/A",0,(IF(G87="A",Code!$B$19,(IF(G87="B",Code!$C$19,(IF(G87="C",Code!$D$19,Code!$E$19)))))/60))</f>
        <v>0.25</v>
      </c>
      <c r="O87" s="15">
        <f>IF(G87="N/A",0,(IF(G87="A",Code!$B$20,(IF(G87="B",Code!$C$20,(IF(G87="C",Code!$D$20,Code!$E$20)))))/60))</f>
        <v>0.5</v>
      </c>
      <c r="P87" s="15">
        <f>IF(G87="N/A",0,(IF(G87="A",Code!$B$21,(IF(G87="B",Code!$C$21,(IF(G87="C",Code!$D$21,Code!$E$21)))))/60))</f>
        <v>0.25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>
        <v>1</v>
      </c>
      <c r="AT87" s="2"/>
      <c r="AU87" s="2"/>
      <c r="AV87" s="2"/>
      <c r="AW87" s="2"/>
      <c r="AX87" s="2">
        <v>1</v>
      </c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>
        <v>1</v>
      </c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</row>
    <row r="88" spans="1:89" x14ac:dyDescent="0.25">
      <c r="A88" s="2">
        <f t="shared" si="6"/>
        <v>86</v>
      </c>
      <c r="B88" s="3" t="s">
        <v>166</v>
      </c>
      <c r="C88" s="2" t="s">
        <v>80</v>
      </c>
      <c r="D88" s="2" t="str">
        <f>IF(COUNT(SEARCH({"KY","KL","KM","MT"},B88))&gt;0,"Y","N")</f>
        <v>Y</v>
      </c>
      <c r="E88" s="2">
        <f t="shared" si="5"/>
        <v>3</v>
      </c>
      <c r="F88" s="2">
        <v>9</v>
      </c>
      <c r="G88" s="48" t="str">
        <f t="shared" si="7"/>
        <v>A</v>
      </c>
      <c r="H88" s="49"/>
      <c r="I88" s="49"/>
      <c r="J88" s="50"/>
      <c r="K88" s="2"/>
      <c r="L88" s="15">
        <f t="shared" si="8"/>
        <v>1.25</v>
      </c>
      <c r="M88" s="15">
        <f>IF(G88="N/A",0,(IF(G88="A",Code!$B$18,(IF(G88="B",Code!$C$18,(IF(G88="C",Code!$D$18,Code!$E$18)))))/60))</f>
        <v>0.25</v>
      </c>
      <c r="N88" s="15">
        <f>IF(G88="N/A",0,(IF(G88="A",Code!$B$19,(IF(G88="B",Code!$C$19,(IF(G88="C",Code!$D$19,Code!$E$19)))))/60))</f>
        <v>0.25</v>
      </c>
      <c r="O88" s="15">
        <f>IF(G88="N/A",0,(IF(G88="A",Code!$B$20,(IF(G88="B",Code!$C$20,(IF(G88="C",Code!$D$20,Code!$E$20)))))/60))</f>
        <v>0.5</v>
      </c>
      <c r="P88" s="15">
        <f>IF(G88="N/A",0,(IF(G88="A",Code!$B$21,(IF(G88="B",Code!$C$21,(IF(G88="C",Code!$D$21,Code!$E$21)))))/60))</f>
        <v>0.25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>
        <v>1</v>
      </c>
      <c r="AP88" s="2"/>
      <c r="AQ88" s="2"/>
      <c r="AR88" s="2"/>
      <c r="AS88" s="2"/>
      <c r="AT88" s="2"/>
      <c r="AU88" s="2"/>
      <c r="AV88" s="2"/>
      <c r="AW88" s="2"/>
      <c r="AX88" s="2">
        <v>1</v>
      </c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>
        <v>1</v>
      </c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</row>
    <row r="89" spans="1:89" x14ac:dyDescent="0.25">
      <c r="A89" s="2">
        <f t="shared" si="6"/>
        <v>87</v>
      </c>
      <c r="B89" s="3" t="s">
        <v>167</v>
      </c>
      <c r="C89" s="2" t="s">
        <v>80</v>
      </c>
      <c r="D89" s="2" t="str">
        <f>IF(COUNT(SEARCH({"KY","KL","KM","MT"},B89))&gt;0,"Y","N")</f>
        <v>Y</v>
      </c>
      <c r="E89" s="2">
        <f t="shared" si="5"/>
        <v>2</v>
      </c>
      <c r="F89" s="2">
        <v>8</v>
      </c>
      <c r="G89" s="48" t="str">
        <f t="shared" si="7"/>
        <v>A</v>
      </c>
      <c r="H89" s="49"/>
      <c r="I89" s="49"/>
      <c r="J89" s="50"/>
      <c r="K89" s="2"/>
      <c r="L89" s="15">
        <f t="shared" si="8"/>
        <v>1.25</v>
      </c>
      <c r="M89" s="15">
        <f>IF(G89="N/A",0,(IF(G89="A",Code!$B$18,(IF(G89="B",Code!$C$18,(IF(G89="C",Code!$D$18,Code!$E$18)))))/60))</f>
        <v>0.25</v>
      </c>
      <c r="N89" s="15">
        <f>IF(G89="N/A",0,(IF(G89="A",Code!$B$19,(IF(G89="B",Code!$C$19,(IF(G89="C",Code!$D$19,Code!$E$19)))))/60))</f>
        <v>0.25</v>
      </c>
      <c r="O89" s="15">
        <f>IF(G89="N/A",0,(IF(G89="A",Code!$B$20,(IF(G89="B",Code!$C$20,(IF(G89="C",Code!$D$20,Code!$E$20)))))/60))</f>
        <v>0.5</v>
      </c>
      <c r="P89" s="15">
        <f>IF(G89="N/A",0,(IF(G89="A",Code!$B$21,(IF(G89="B",Code!$C$21,(IF(G89="C",Code!$D$21,Code!$E$21)))))/60))</f>
        <v>0.25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>
        <v>1</v>
      </c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>
        <v>1</v>
      </c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</row>
    <row r="90" spans="1:89" x14ac:dyDescent="0.25">
      <c r="A90" s="2">
        <f t="shared" si="6"/>
        <v>88</v>
      </c>
      <c r="B90" s="3" t="s">
        <v>168</v>
      </c>
      <c r="C90" s="2" t="s">
        <v>80</v>
      </c>
      <c r="D90" s="2" t="str">
        <f>IF(COUNT(SEARCH({"KY","KL","KM","MT"},B90))&gt;0,"Y","N")</f>
        <v>Y</v>
      </c>
      <c r="E90" s="2">
        <f t="shared" si="5"/>
        <v>2</v>
      </c>
      <c r="F90" s="2">
        <v>8</v>
      </c>
      <c r="G90" s="48" t="str">
        <f t="shared" si="7"/>
        <v>A</v>
      </c>
      <c r="H90" s="49"/>
      <c r="I90" s="49"/>
      <c r="J90" s="50"/>
      <c r="K90" s="2"/>
      <c r="L90" s="15">
        <f t="shared" si="8"/>
        <v>1.25</v>
      </c>
      <c r="M90" s="15">
        <f>IF(G90="N/A",0,(IF(G90="A",Code!$B$18,(IF(G90="B",Code!$C$18,(IF(G90="C",Code!$D$18,Code!$E$18)))))/60))</f>
        <v>0.25</v>
      </c>
      <c r="N90" s="15">
        <f>IF(G90="N/A",0,(IF(G90="A",Code!$B$19,(IF(G90="B",Code!$C$19,(IF(G90="C",Code!$D$19,Code!$E$19)))))/60))</f>
        <v>0.25</v>
      </c>
      <c r="O90" s="15">
        <f>IF(G90="N/A",0,(IF(G90="A",Code!$B$20,(IF(G90="B",Code!$C$20,(IF(G90="C",Code!$D$20,Code!$E$20)))))/60))</f>
        <v>0.5</v>
      </c>
      <c r="P90" s="15">
        <f>IF(G90="N/A",0,(IF(G90="A",Code!$B$21,(IF(G90="B",Code!$C$21,(IF(G90="C",Code!$D$21,Code!$E$21)))))/60))</f>
        <v>0.25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>
        <v>1</v>
      </c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>
        <v>1</v>
      </c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</row>
    <row r="91" spans="1:89" x14ac:dyDescent="0.25">
      <c r="A91" s="2">
        <f t="shared" si="6"/>
        <v>89</v>
      </c>
      <c r="B91" s="3" t="s">
        <v>169</v>
      </c>
      <c r="C91" s="2" t="s">
        <v>80</v>
      </c>
      <c r="D91" s="2" t="str">
        <f>IF(COUNT(SEARCH({"KY","KL","KM","MT"},B91))&gt;0,"Y","N")</f>
        <v>Y</v>
      </c>
      <c r="E91" s="2">
        <f t="shared" si="5"/>
        <v>1</v>
      </c>
      <c r="F91" s="2">
        <v>8</v>
      </c>
      <c r="G91" s="48" t="str">
        <f t="shared" si="7"/>
        <v>A</v>
      </c>
      <c r="H91" s="49"/>
      <c r="I91" s="49"/>
      <c r="J91" s="50"/>
      <c r="K91" s="2"/>
      <c r="L91" s="15">
        <f t="shared" si="8"/>
        <v>1.25</v>
      </c>
      <c r="M91" s="15">
        <f>IF(G91="N/A",0,(IF(G91="A",Code!$B$18,(IF(G91="B",Code!$C$18,(IF(G91="C",Code!$D$18,Code!$E$18)))))/60))</f>
        <v>0.25</v>
      </c>
      <c r="N91" s="15">
        <f>IF(G91="N/A",0,(IF(G91="A",Code!$B$19,(IF(G91="B",Code!$C$19,(IF(G91="C",Code!$D$19,Code!$E$19)))))/60))</f>
        <v>0.25</v>
      </c>
      <c r="O91" s="15">
        <f>IF(G91="N/A",0,(IF(G91="A",Code!$B$20,(IF(G91="B",Code!$C$20,(IF(G91="C",Code!$D$20,Code!$E$20)))))/60))</f>
        <v>0.5</v>
      </c>
      <c r="P91" s="15">
        <f>IF(G91="N/A",0,(IF(G91="A",Code!$B$21,(IF(G91="B",Code!$C$21,(IF(G91="C",Code!$D$21,Code!$E$21)))))/60))</f>
        <v>0.25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>
        <v>1</v>
      </c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</row>
    <row r="92" spans="1:89" x14ac:dyDescent="0.25">
      <c r="A92" s="2">
        <f t="shared" si="6"/>
        <v>90</v>
      </c>
      <c r="B92" s="3" t="s">
        <v>170</v>
      </c>
      <c r="C92" s="2" t="s">
        <v>80</v>
      </c>
      <c r="D92" s="2" t="str">
        <f>IF(COUNT(SEARCH({"KY","KL","KM","MT"},B92))&gt;0,"Y","N")</f>
        <v>Y</v>
      </c>
      <c r="E92" s="2">
        <f t="shared" si="5"/>
        <v>18</v>
      </c>
      <c r="F92" s="2">
        <v>9</v>
      </c>
      <c r="G92" s="48" t="str">
        <f t="shared" si="7"/>
        <v>A</v>
      </c>
      <c r="H92" s="49"/>
      <c r="I92" s="49"/>
      <c r="J92" s="50"/>
      <c r="K92" s="2"/>
      <c r="L92" s="15">
        <f t="shared" si="8"/>
        <v>1.25</v>
      </c>
      <c r="M92" s="15">
        <f>IF(G92="N/A",0,(IF(G92="A",Code!$B$18,(IF(G92="B",Code!$C$18,(IF(G92="C",Code!$D$18,Code!$E$18)))))/60))</f>
        <v>0.25</v>
      </c>
      <c r="N92" s="15">
        <f>IF(G92="N/A",0,(IF(G92="A",Code!$B$19,(IF(G92="B",Code!$C$19,(IF(G92="C",Code!$D$19,Code!$E$19)))))/60))</f>
        <v>0.25</v>
      </c>
      <c r="O92" s="15">
        <f>IF(G92="N/A",0,(IF(G92="A",Code!$B$20,(IF(G92="B",Code!$C$20,(IF(G92="C",Code!$D$20,Code!$E$20)))))/60))</f>
        <v>0.5</v>
      </c>
      <c r="P92" s="15">
        <f>IF(G92="N/A",0,(IF(G92="A",Code!$B$21,(IF(G92="B",Code!$C$21,(IF(G92="C",Code!$D$21,Code!$E$21)))))/60))</f>
        <v>0.25</v>
      </c>
      <c r="Q92" s="2"/>
      <c r="R92" s="2"/>
      <c r="S92" s="2"/>
      <c r="T92" s="2">
        <v>1</v>
      </c>
      <c r="U92" s="2">
        <v>1</v>
      </c>
      <c r="V92" s="2"/>
      <c r="W92" s="2"/>
      <c r="X92" s="2"/>
      <c r="Y92" s="2"/>
      <c r="Z92" s="2"/>
      <c r="AA92" s="2"/>
      <c r="AB92" s="2">
        <v>1</v>
      </c>
      <c r="AC92" s="2"/>
      <c r="AD92" s="2">
        <v>1</v>
      </c>
      <c r="AE92" s="2"/>
      <c r="AF92" s="2"/>
      <c r="AG92" s="2">
        <v>1</v>
      </c>
      <c r="AH92" s="2"/>
      <c r="AI92" s="2"/>
      <c r="AJ92" s="2"/>
      <c r="AK92" s="2"/>
      <c r="AL92" s="2">
        <v>1</v>
      </c>
      <c r="AM92" s="2"/>
      <c r="AN92" s="2"/>
      <c r="AO92" s="2">
        <v>1</v>
      </c>
      <c r="AP92" s="2"/>
      <c r="AQ92" s="2">
        <v>1</v>
      </c>
      <c r="AR92" s="2"/>
      <c r="AS92" s="2">
        <v>1</v>
      </c>
      <c r="AT92" s="2"/>
      <c r="AU92" s="2"/>
      <c r="AV92" s="2">
        <v>1</v>
      </c>
      <c r="AW92" s="2"/>
      <c r="AX92" s="2">
        <v>1</v>
      </c>
      <c r="AY92" s="2"/>
      <c r="AZ92" s="2"/>
      <c r="BA92" s="2"/>
      <c r="BB92" s="2"/>
      <c r="BC92" s="2"/>
      <c r="BD92" s="2"/>
      <c r="BE92" s="2">
        <v>1</v>
      </c>
      <c r="BF92" s="2"/>
      <c r="BG92" s="2"/>
      <c r="BH92" s="2">
        <v>1</v>
      </c>
      <c r="BI92" s="2"/>
      <c r="BJ92" s="2"/>
      <c r="BK92" s="2"/>
      <c r="BL92" s="2"/>
      <c r="BM92" s="2"/>
      <c r="BN92" s="2">
        <v>1</v>
      </c>
      <c r="BO92" s="2"/>
      <c r="BP92" s="2"/>
      <c r="BQ92" s="2">
        <v>1</v>
      </c>
      <c r="BR92" s="2"/>
      <c r="BS92" s="2"/>
      <c r="BT92" s="2"/>
      <c r="BU92" s="2">
        <v>1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>
        <v>1</v>
      </c>
      <c r="CH92" s="2">
        <v>1</v>
      </c>
      <c r="CI92" s="2"/>
      <c r="CJ92" s="2"/>
      <c r="CK92" s="2"/>
    </row>
    <row r="93" spans="1:89" x14ac:dyDescent="0.25">
      <c r="A93" s="2">
        <f t="shared" si="6"/>
        <v>91</v>
      </c>
      <c r="B93" s="3" t="s">
        <v>171</v>
      </c>
      <c r="C93" s="2" t="s">
        <v>80</v>
      </c>
      <c r="D93" s="2" t="str">
        <f>IF(COUNT(SEARCH({"KY","KL","KM","MT"},B93))&gt;0,"Y","N")</f>
        <v>Y</v>
      </c>
      <c r="E93" s="2">
        <f t="shared" si="5"/>
        <v>1</v>
      </c>
      <c r="F93" s="2">
        <v>8</v>
      </c>
      <c r="G93" s="48" t="str">
        <f t="shared" si="7"/>
        <v>A</v>
      </c>
      <c r="H93" s="49"/>
      <c r="I93" s="49"/>
      <c r="J93" s="50"/>
      <c r="K93" s="2"/>
      <c r="L93" s="15">
        <f t="shared" si="8"/>
        <v>1.25</v>
      </c>
      <c r="M93" s="15">
        <f>IF(G93="N/A",0,(IF(G93="A",Code!$B$18,(IF(G93="B",Code!$C$18,(IF(G93="C",Code!$D$18,Code!$E$18)))))/60))</f>
        <v>0.25</v>
      </c>
      <c r="N93" s="15">
        <f>IF(G93="N/A",0,(IF(G93="A",Code!$B$19,(IF(G93="B",Code!$C$19,(IF(G93="C",Code!$D$19,Code!$E$19)))))/60))</f>
        <v>0.25</v>
      </c>
      <c r="O93" s="15">
        <f>IF(G93="N/A",0,(IF(G93="A",Code!$B$20,(IF(G93="B",Code!$C$20,(IF(G93="C",Code!$D$20,Code!$E$20)))))/60))</f>
        <v>0.5</v>
      </c>
      <c r="P93" s="15">
        <f>IF(G93="N/A",0,(IF(G93="A",Code!$B$21,(IF(G93="B",Code!$C$21,(IF(G93="C",Code!$D$21,Code!$E$21)))))/60))</f>
        <v>0.25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>
        <v>1</v>
      </c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</row>
    <row r="94" spans="1:89" x14ac:dyDescent="0.25">
      <c r="A94" s="2">
        <f t="shared" si="6"/>
        <v>92</v>
      </c>
      <c r="B94" s="3" t="s">
        <v>172</v>
      </c>
      <c r="C94" s="2" t="s">
        <v>80</v>
      </c>
      <c r="D94" s="2" t="str">
        <f>IF(COUNT(SEARCH({"KY","KL","KM","MT"},B94))&gt;0,"Y","N")</f>
        <v>Y</v>
      </c>
      <c r="E94" s="2">
        <f t="shared" si="5"/>
        <v>1</v>
      </c>
      <c r="F94" s="2">
        <v>8</v>
      </c>
      <c r="G94" s="48" t="str">
        <f t="shared" si="7"/>
        <v>A</v>
      </c>
      <c r="H94" s="49"/>
      <c r="I94" s="49"/>
      <c r="J94" s="50"/>
      <c r="K94" s="2"/>
      <c r="L94" s="15">
        <f t="shared" si="8"/>
        <v>1.25</v>
      </c>
      <c r="M94" s="15">
        <f>IF(G94="N/A",0,(IF(G94="A",Code!$B$18,(IF(G94="B",Code!$C$18,(IF(G94="C",Code!$D$18,Code!$E$18)))))/60))</f>
        <v>0.25</v>
      </c>
      <c r="N94" s="15">
        <f>IF(G94="N/A",0,(IF(G94="A",Code!$B$19,(IF(G94="B",Code!$C$19,(IF(G94="C",Code!$D$19,Code!$E$19)))))/60))</f>
        <v>0.25</v>
      </c>
      <c r="O94" s="15">
        <f>IF(G94="N/A",0,(IF(G94="A",Code!$B$20,(IF(G94="B",Code!$C$20,(IF(G94="C",Code!$D$20,Code!$E$20)))))/60))</f>
        <v>0.5</v>
      </c>
      <c r="P94" s="15">
        <f>IF(G94="N/A",0,(IF(G94="A",Code!$B$21,(IF(G94="B",Code!$C$21,(IF(G94="C",Code!$D$21,Code!$E$21)))))/60))</f>
        <v>0.25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>
        <v>1</v>
      </c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</row>
    <row r="95" spans="1:89" x14ac:dyDescent="0.25">
      <c r="A95" s="2">
        <f t="shared" si="6"/>
        <v>93</v>
      </c>
      <c r="B95" s="3" t="s">
        <v>173</v>
      </c>
      <c r="C95" s="2" t="s">
        <v>80</v>
      </c>
      <c r="D95" s="2" t="str">
        <f>IF(COUNT(SEARCH({"KY","KL","KM","MT"},B95))&gt;0,"Y","N")</f>
        <v>Y</v>
      </c>
      <c r="E95" s="2">
        <f t="shared" si="5"/>
        <v>1</v>
      </c>
      <c r="F95" s="2">
        <v>9</v>
      </c>
      <c r="G95" s="48" t="str">
        <f t="shared" si="7"/>
        <v>A</v>
      </c>
      <c r="H95" s="49"/>
      <c r="I95" s="49"/>
      <c r="J95" s="50"/>
      <c r="K95" s="2"/>
      <c r="L95" s="15">
        <f t="shared" si="8"/>
        <v>1.25</v>
      </c>
      <c r="M95" s="15">
        <f>IF(G95="N/A",0,(IF(G95="A",Code!$B$18,(IF(G95="B",Code!$C$18,(IF(G95="C",Code!$D$18,Code!$E$18)))))/60))</f>
        <v>0.25</v>
      </c>
      <c r="N95" s="15">
        <f>IF(G95="N/A",0,(IF(G95="A",Code!$B$19,(IF(G95="B",Code!$C$19,(IF(G95="C",Code!$D$19,Code!$E$19)))))/60))</f>
        <v>0.25</v>
      </c>
      <c r="O95" s="15">
        <f>IF(G95="N/A",0,(IF(G95="A",Code!$B$20,(IF(G95="B",Code!$C$20,(IF(G95="C",Code!$D$20,Code!$E$20)))))/60))</f>
        <v>0.5</v>
      </c>
      <c r="P95" s="15">
        <f>IF(G95="N/A",0,(IF(G95="A",Code!$B$21,(IF(G95="B",Code!$C$21,(IF(G95="C",Code!$D$21,Code!$E$21)))))/60))</f>
        <v>0.25</v>
      </c>
      <c r="Q95" s="2"/>
      <c r="R95" s="2"/>
      <c r="S95" s="2"/>
      <c r="T95" s="2"/>
      <c r="U95" s="2"/>
      <c r="V95" s="2"/>
      <c r="W95" s="2"/>
      <c r="X95" s="2"/>
      <c r="Y95" s="2">
        <v>1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</row>
    <row r="96" spans="1:89" x14ac:dyDescent="0.25">
      <c r="A96" s="2">
        <f t="shared" si="6"/>
        <v>94</v>
      </c>
      <c r="B96" s="3" t="s">
        <v>174</v>
      </c>
      <c r="C96" s="2" t="s">
        <v>80</v>
      </c>
      <c r="D96" s="2" t="str">
        <f>IF(COUNT(SEARCH({"KY","KL","KM","MT"},B96))&gt;0,"Y","N")</f>
        <v>Y</v>
      </c>
      <c r="E96" s="2">
        <f t="shared" si="5"/>
        <v>2</v>
      </c>
      <c r="F96" s="2">
        <v>9</v>
      </c>
      <c r="G96" s="48" t="str">
        <f t="shared" si="7"/>
        <v>A</v>
      </c>
      <c r="H96" s="49"/>
      <c r="I96" s="49"/>
      <c r="J96" s="50"/>
      <c r="K96" s="2"/>
      <c r="L96" s="15">
        <f t="shared" si="8"/>
        <v>1.25</v>
      </c>
      <c r="M96" s="15">
        <f>IF(G96="N/A",0,(IF(G96="A",Code!$B$18,(IF(G96="B",Code!$C$18,(IF(G96="C",Code!$D$18,Code!$E$18)))))/60))</f>
        <v>0.25</v>
      </c>
      <c r="N96" s="15">
        <f>IF(G96="N/A",0,(IF(G96="A",Code!$B$19,(IF(G96="B",Code!$C$19,(IF(G96="C",Code!$D$19,Code!$E$19)))))/60))</f>
        <v>0.25</v>
      </c>
      <c r="O96" s="15">
        <f>IF(G96="N/A",0,(IF(G96="A",Code!$B$20,(IF(G96="B",Code!$C$20,(IF(G96="C",Code!$D$20,Code!$E$20)))))/60))</f>
        <v>0.5</v>
      </c>
      <c r="P96" s="15">
        <f>IF(G96="N/A",0,(IF(G96="A",Code!$B$21,(IF(G96="B",Code!$C$21,(IF(G96="C",Code!$D$21,Code!$E$21)))))/60))</f>
        <v>0.25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>
        <v>1</v>
      </c>
      <c r="BU96" s="2"/>
      <c r="BV96" s="2"/>
      <c r="BW96" s="2"/>
      <c r="BX96" s="2"/>
      <c r="BY96" s="2"/>
      <c r="BZ96" s="2"/>
      <c r="CA96" s="2"/>
      <c r="CB96" s="2"/>
      <c r="CC96" s="2">
        <v>1</v>
      </c>
      <c r="CD96" s="2"/>
      <c r="CE96" s="2"/>
      <c r="CF96" s="2"/>
      <c r="CG96" s="2"/>
      <c r="CH96" s="2"/>
      <c r="CI96" s="2"/>
      <c r="CJ96" s="2"/>
      <c r="CK96" s="2"/>
    </row>
    <row r="97" spans="1:89" x14ac:dyDescent="0.25">
      <c r="A97" s="2">
        <f t="shared" si="6"/>
        <v>95</v>
      </c>
      <c r="B97" s="3" t="s">
        <v>175</v>
      </c>
      <c r="C97" s="2" t="s">
        <v>80</v>
      </c>
      <c r="D97" s="2" t="str">
        <f>IF(COUNT(SEARCH({"KY","KL","KM","MT"},B97))&gt;0,"Y","N")</f>
        <v>Y</v>
      </c>
      <c r="E97" s="2">
        <f t="shared" si="5"/>
        <v>2</v>
      </c>
      <c r="F97" s="2">
        <v>9</v>
      </c>
      <c r="G97" s="48" t="str">
        <f t="shared" si="7"/>
        <v>A</v>
      </c>
      <c r="H97" s="49"/>
      <c r="I97" s="49"/>
      <c r="J97" s="50"/>
      <c r="K97" s="2"/>
      <c r="L97" s="15">
        <f t="shared" si="8"/>
        <v>1.25</v>
      </c>
      <c r="M97" s="15">
        <f>IF(G97="N/A",0,(IF(G97="A",Code!$B$18,(IF(G97="B",Code!$C$18,(IF(G97="C",Code!$D$18,Code!$E$18)))))/60))</f>
        <v>0.25</v>
      </c>
      <c r="N97" s="15">
        <f>IF(G97="N/A",0,(IF(G97="A",Code!$B$19,(IF(G97="B",Code!$C$19,(IF(G97="C",Code!$D$19,Code!$E$19)))))/60))</f>
        <v>0.25</v>
      </c>
      <c r="O97" s="15">
        <f>IF(G97="N/A",0,(IF(G97="A",Code!$B$20,(IF(G97="B",Code!$C$20,(IF(G97="C",Code!$D$20,Code!$E$20)))))/60))</f>
        <v>0.5</v>
      </c>
      <c r="P97" s="15">
        <f>IF(G97="N/A",0,(IF(G97="A",Code!$B$21,(IF(G97="B",Code!$C$21,(IF(G97="C",Code!$D$21,Code!$E$21)))))/60))</f>
        <v>0.25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>
        <v>1</v>
      </c>
      <c r="CD97" s="2"/>
      <c r="CE97" s="2"/>
      <c r="CF97" s="2"/>
      <c r="CG97" s="2">
        <v>1</v>
      </c>
      <c r="CH97" s="2"/>
      <c r="CI97" s="2"/>
      <c r="CJ97" s="2"/>
      <c r="CK97" s="2"/>
    </row>
    <row r="98" spans="1:89" x14ac:dyDescent="0.25">
      <c r="A98" s="2">
        <f t="shared" si="6"/>
        <v>96</v>
      </c>
      <c r="B98" s="3" t="s">
        <v>176</v>
      </c>
      <c r="C98" s="2" t="s">
        <v>80</v>
      </c>
      <c r="D98" s="2" t="str">
        <f>IF(COUNT(SEARCH({"KY","KL","KM","MT"},B98))&gt;0,"Y","N")</f>
        <v>Y</v>
      </c>
      <c r="E98" s="2">
        <f t="shared" si="5"/>
        <v>1</v>
      </c>
      <c r="F98" s="2">
        <v>11</v>
      </c>
      <c r="G98" s="48" t="str">
        <f t="shared" si="7"/>
        <v>A</v>
      </c>
      <c r="H98" s="49"/>
      <c r="I98" s="49"/>
      <c r="J98" s="50"/>
      <c r="K98" s="2"/>
      <c r="L98" s="15">
        <f t="shared" si="8"/>
        <v>1.25</v>
      </c>
      <c r="M98" s="15">
        <f>IF(G98="N/A",0,(IF(G98="A",Code!$B$18,(IF(G98="B",Code!$C$18,(IF(G98="C",Code!$D$18,Code!$E$18)))))/60))</f>
        <v>0.25</v>
      </c>
      <c r="N98" s="15">
        <f>IF(G98="N/A",0,(IF(G98="A",Code!$B$19,(IF(G98="B",Code!$C$19,(IF(G98="C",Code!$D$19,Code!$E$19)))))/60))</f>
        <v>0.25</v>
      </c>
      <c r="O98" s="15">
        <f>IF(G98="N/A",0,(IF(G98="A",Code!$B$20,(IF(G98="B",Code!$C$20,(IF(G98="C",Code!$D$20,Code!$E$20)))))/60))</f>
        <v>0.5</v>
      </c>
      <c r="P98" s="15">
        <f>IF(G98="N/A",0,(IF(G98="A",Code!$B$21,(IF(G98="B",Code!$C$21,(IF(G98="C",Code!$D$21,Code!$E$21)))))/60))</f>
        <v>0.25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>
        <v>1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</row>
    <row r="99" spans="1:89" x14ac:dyDescent="0.25">
      <c r="A99" s="2">
        <f t="shared" si="6"/>
        <v>97</v>
      </c>
      <c r="B99" s="3" t="s">
        <v>177</v>
      </c>
      <c r="C99" s="2" t="s">
        <v>80</v>
      </c>
      <c r="D99" s="2" t="str">
        <f>IF(COUNT(SEARCH({"KY","KL","KM","MT"},B99))&gt;0,"Y","N")</f>
        <v>Y</v>
      </c>
      <c r="E99" s="2">
        <f t="shared" ref="E99:E130" si="9">SUM(Q99:CK99)</f>
        <v>1</v>
      </c>
      <c r="F99" s="2">
        <v>10</v>
      </c>
      <c r="G99" s="48" t="str">
        <f t="shared" si="7"/>
        <v>A</v>
      </c>
      <c r="H99" s="49"/>
      <c r="I99" s="49"/>
      <c r="J99" s="50"/>
      <c r="K99" s="2"/>
      <c r="L99" s="15">
        <f t="shared" si="8"/>
        <v>1.25</v>
      </c>
      <c r="M99" s="15">
        <f>IF(G99="N/A",0,(IF(G99="A",Code!$B$18,(IF(G99="B",Code!$C$18,(IF(G99="C",Code!$D$18,Code!$E$18)))))/60))</f>
        <v>0.25</v>
      </c>
      <c r="N99" s="15">
        <f>IF(G99="N/A",0,(IF(G99="A",Code!$B$19,(IF(G99="B",Code!$C$19,(IF(G99="C",Code!$D$19,Code!$E$19)))))/60))</f>
        <v>0.25</v>
      </c>
      <c r="O99" s="15">
        <f>IF(G99="N/A",0,(IF(G99="A",Code!$B$20,(IF(G99="B",Code!$C$20,(IF(G99="C",Code!$D$20,Code!$E$20)))))/60))</f>
        <v>0.5</v>
      </c>
      <c r="P99" s="15">
        <f>IF(G99="N/A",0,(IF(G99="A",Code!$B$21,(IF(G99="B",Code!$C$21,(IF(G99="C",Code!$D$21,Code!$E$21)))))/60))</f>
        <v>0.25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>
        <v>1</v>
      </c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</row>
    <row r="100" spans="1:89" x14ac:dyDescent="0.25">
      <c r="A100" s="2">
        <f t="shared" si="6"/>
        <v>98</v>
      </c>
      <c r="B100" s="3" t="s">
        <v>178</v>
      </c>
      <c r="C100" s="2" t="s">
        <v>80</v>
      </c>
      <c r="D100" s="2" t="str">
        <f>IF(COUNT(SEARCH({"KY","KL","KM","MT"},B100))&gt;0,"Y","N")</f>
        <v>Y</v>
      </c>
      <c r="E100" s="2">
        <f t="shared" si="9"/>
        <v>1</v>
      </c>
      <c r="F100" s="2">
        <v>10</v>
      </c>
      <c r="G100" s="48" t="str">
        <f t="shared" si="7"/>
        <v>A</v>
      </c>
      <c r="H100" s="49"/>
      <c r="I100" s="49"/>
      <c r="J100" s="50"/>
      <c r="K100" s="2"/>
      <c r="L100" s="15">
        <f t="shared" si="8"/>
        <v>1.25</v>
      </c>
      <c r="M100" s="15">
        <f>IF(G100="N/A",0,(IF(G100="A",Code!$B$18,(IF(G100="B",Code!$C$18,(IF(G100="C",Code!$D$18,Code!$E$18)))))/60))</f>
        <v>0.25</v>
      </c>
      <c r="N100" s="15">
        <f>IF(G100="N/A",0,(IF(G100="A",Code!$B$19,(IF(G100="B",Code!$C$19,(IF(G100="C",Code!$D$19,Code!$E$19)))))/60))</f>
        <v>0.25</v>
      </c>
      <c r="O100" s="15">
        <f>IF(G100="N/A",0,(IF(G100="A",Code!$B$20,(IF(G100="B",Code!$C$20,(IF(G100="C",Code!$D$20,Code!$E$20)))))/60))</f>
        <v>0.5</v>
      </c>
      <c r="P100" s="15">
        <f>IF(G100="N/A",0,(IF(G100="A",Code!$B$21,(IF(G100="B",Code!$C$21,(IF(G100="C",Code!$D$21,Code!$E$21)))))/60))</f>
        <v>0.25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>
        <v>1</v>
      </c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</row>
    <row r="101" spans="1:89" x14ac:dyDescent="0.25">
      <c r="A101" s="2">
        <f t="shared" si="6"/>
        <v>99</v>
      </c>
      <c r="B101" s="3" t="s">
        <v>179</v>
      </c>
      <c r="C101" s="2" t="s">
        <v>80</v>
      </c>
      <c r="D101" s="2" t="str">
        <f>IF(COUNT(SEARCH({"KY","KL","KM","MT"},B101))&gt;0,"Y","N")</f>
        <v>Y</v>
      </c>
      <c r="E101" s="2">
        <f t="shared" si="9"/>
        <v>1</v>
      </c>
      <c r="F101" s="2">
        <v>10</v>
      </c>
      <c r="G101" s="48" t="str">
        <f t="shared" si="7"/>
        <v>A</v>
      </c>
      <c r="H101" s="49"/>
      <c r="I101" s="49"/>
      <c r="J101" s="50"/>
      <c r="K101" s="2"/>
      <c r="L101" s="15">
        <f t="shared" si="8"/>
        <v>1.25</v>
      </c>
      <c r="M101" s="15">
        <f>IF(G101="N/A",0,(IF(G101="A",Code!$B$18,(IF(G101="B",Code!$C$18,(IF(G101="C",Code!$D$18,Code!$E$18)))))/60))</f>
        <v>0.25</v>
      </c>
      <c r="N101" s="15">
        <f>IF(G101="N/A",0,(IF(G101="A",Code!$B$19,(IF(G101="B",Code!$C$19,(IF(G101="C",Code!$D$19,Code!$E$19)))))/60))</f>
        <v>0.25</v>
      </c>
      <c r="O101" s="15">
        <f>IF(G101="N/A",0,(IF(G101="A",Code!$B$20,(IF(G101="B",Code!$C$20,(IF(G101="C",Code!$D$20,Code!$E$20)))))/60))</f>
        <v>0.5</v>
      </c>
      <c r="P101" s="15">
        <f>IF(G101="N/A",0,(IF(G101="A",Code!$B$21,(IF(G101="B",Code!$C$21,(IF(G101="C",Code!$D$21,Code!$E$21)))))/60))</f>
        <v>0.25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>
        <v>1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</row>
    <row r="102" spans="1:89" x14ac:dyDescent="0.25">
      <c r="A102" s="2">
        <f t="shared" si="6"/>
        <v>100</v>
      </c>
      <c r="B102" s="3" t="s">
        <v>180</v>
      </c>
      <c r="C102" s="2" t="s">
        <v>80</v>
      </c>
      <c r="D102" s="2" t="str">
        <f>IF(COUNT(SEARCH({"KY","KL","KM","MT"},B102))&gt;0,"Y","N")</f>
        <v>Y</v>
      </c>
      <c r="E102" s="2">
        <f t="shared" si="9"/>
        <v>1</v>
      </c>
      <c r="F102" s="2">
        <v>12</v>
      </c>
      <c r="G102" s="48" t="str">
        <f t="shared" si="7"/>
        <v>A</v>
      </c>
      <c r="H102" s="49"/>
      <c r="I102" s="49"/>
      <c r="J102" s="50"/>
      <c r="K102" s="2"/>
      <c r="L102" s="15">
        <f t="shared" si="8"/>
        <v>1.25</v>
      </c>
      <c r="M102" s="15">
        <f>IF(G102="N/A",0,(IF(G102="A",Code!$B$18,(IF(G102="B",Code!$C$18,(IF(G102="C",Code!$D$18,Code!$E$18)))))/60))</f>
        <v>0.25</v>
      </c>
      <c r="N102" s="15">
        <f>IF(G102="N/A",0,(IF(G102="A",Code!$B$19,(IF(G102="B",Code!$C$19,(IF(G102="C",Code!$D$19,Code!$E$19)))))/60))</f>
        <v>0.25</v>
      </c>
      <c r="O102" s="15">
        <f>IF(G102="N/A",0,(IF(G102="A",Code!$B$20,(IF(G102="B",Code!$C$20,(IF(G102="C",Code!$D$20,Code!$E$20)))))/60))</f>
        <v>0.5</v>
      </c>
      <c r="P102" s="15">
        <f>IF(G102="N/A",0,(IF(G102="A",Code!$B$21,(IF(G102="B",Code!$C$21,(IF(G102="C",Code!$D$21,Code!$E$21)))))/60))</f>
        <v>0.25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>
        <v>1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</row>
    <row r="103" spans="1:89" x14ac:dyDescent="0.25">
      <c r="A103" s="2">
        <f t="shared" si="6"/>
        <v>101</v>
      </c>
      <c r="B103" s="3" t="s">
        <v>181</v>
      </c>
      <c r="C103" s="2" t="s">
        <v>80</v>
      </c>
      <c r="D103" s="2" t="str">
        <f>IF(COUNT(SEARCH({"KY","KL","KM","MT"},B103))&gt;0,"Y","N")</f>
        <v>Y</v>
      </c>
      <c r="E103" s="2">
        <f t="shared" si="9"/>
        <v>1</v>
      </c>
      <c r="F103" s="2">
        <v>12</v>
      </c>
      <c r="G103" s="48" t="str">
        <f t="shared" si="7"/>
        <v>A</v>
      </c>
      <c r="H103" s="49"/>
      <c r="I103" s="49"/>
      <c r="J103" s="50"/>
      <c r="K103" s="2"/>
      <c r="L103" s="15">
        <f t="shared" si="8"/>
        <v>1.25</v>
      </c>
      <c r="M103" s="15">
        <f>IF(G103="N/A",0,(IF(G103="A",Code!$B$18,(IF(G103="B",Code!$C$18,(IF(G103="C",Code!$D$18,Code!$E$18)))))/60))</f>
        <v>0.25</v>
      </c>
      <c r="N103" s="15">
        <f>IF(G103="N/A",0,(IF(G103="A",Code!$B$19,(IF(G103="B",Code!$C$19,(IF(G103="C",Code!$D$19,Code!$E$19)))))/60))</f>
        <v>0.25</v>
      </c>
      <c r="O103" s="15">
        <f>IF(G103="N/A",0,(IF(G103="A",Code!$B$20,(IF(G103="B",Code!$C$20,(IF(G103="C",Code!$D$20,Code!$E$20)))))/60))</f>
        <v>0.5</v>
      </c>
      <c r="P103" s="15">
        <f>IF(G103="N/A",0,(IF(G103="A",Code!$B$21,(IF(G103="B",Code!$C$21,(IF(G103="C",Code!$D$21,Code!$E$21)))))/60))</f>
        <v>0.25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>
        <v>1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</row>
    <row r="104" spans="1:89" x14ac:dyDescent="0.25">
      <c r="A104" s="2">
        <f t="shared" si="6"/>
        <v>102</v>
      </c>
      <c r="B104" s="3" t="s">
        <v>182</v>
      </c>
      <c r="C104" s="2" t="s">
        <v>80</v>
      </c>
      <c r="D104" s="2" t="str">
        <f>IF(COUNT(SEARCH({"KY","KL","KM","MT"},B104))&gt;0,"Y","N")</f>
        <v>Y</v>
      </c>
      <c r="E104" s="2">
        <f t="shared" si="9"/>
        <v>0</v>
      </c>
      <c r="F104" s="2">
        <v>13</v>
      </c>
      <c r="G104" s="48" t="str">
        <f t="shared" si="7"/>
        <v>N/A</v>
      </c>
      <c r="H104" s="49"/>
      <c r="I104" s="49"/>
      <c r="J104" s="50"/>
      <c r="K104" s="2"/>
      <c r="L104" s="15">
        <f t="shared" si="8"/>
        <v>0</v>
      </c>
      <c r="M104" s="15">
        <f>IF(G104="N/A",0,(IF(G104="A",Code!$B$18,(IF(G104="B",Code!$C$18,(IF(G104="C",Code!$D$18,Code!$E$18)))))/60))</f>
        <v>0</v>
      </c>
      <c r="N104" s="15">
        <f>IF(G104="N/A",0,(IF(G104="A",Code!$B$19,(IF(G104="B",Code!$C$19,(IF(G104="C",Code!$D$19,Code!$E$19)))))/60))</f>
        <v>0</v>
      </c>
      <c r="O104" s="15">
        <f>IF(G104="N/A",0,(IF(G104="A",Code!$B$20,(IF(G104="B",Code!$C$20,(IF(G104="C",Code!$D$20,Code!$E$20)))))/60))</f>
        <v>0</v>
      </c>
      <c r="P104" s="15">
        <f>IF(G104="N/A",0,(IF(G104="A",Code!$B$21,(IF(G104="B",Code!$C$21,(IF(G104="C",Code!$D$21,Code!$E$21)))))/60))</f>
        <v>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</row>
    <row r="105" spans="1:89" x14ac:dyDescent="0.25">
      <c r="A105" s="2">
        <f t="shared" si="6"/>
        <v>103</v>
      </c>
      <c r="B105" s="3" t="s">
        <v>183</v>
      </c>
      <c r="C105" s="2" t="s">
        <v>80</v>
      </c>
      <c r="D105" s="2" t="str">
        <f>IF(COUNT(SEARCH({"KY","KL","KM","MT"},B105))&gt;0,"Y","N")</f>
        <v>Y</v>
      </c>
      <c r="E105" s="2">
        <f t="shared" si="9"/>
        <v>0</v>
      </c>
      <c r="F105" s="2">
        <v>9</v>
      </c>
      <c r="G105" s="48" t="str">
        <f t="shared" si="7"/>
        <v>N/A</v>
      </c>
      <c r="H105" s="49"/>
      <c r="I105" s="49"/>
      <c r="J105" s="50"/>
      <c r="K105" s="2"/>
      <c r="L105" s="15">
        <f t="shared" si="8"/>
        <v>0</v>
      </c>
      <c r="M105" s="15">
        <f>IF(G105="N/A",0,(IF(G105="A",Code!$B$18,(IF(G105="B",Code!$C$18,(IF(G105="C",Code!$D$18,Code!$E$18)))))/60))</f>
        <v>0</v>
      </c>
      <c r="N105" s="15">
        <f>IF(G105="N/A",0,(IF(G105="A",Code!$B$19,(IF(G105="B",Code!$C$19,(IF(G105="C",Code!$D$19,Code!$E$19)))))/60))</f>
        <v>0</v>
      </c>
      <c r="O105" s="15">
        <f>IF(G105="N/A",0,(IF(G105="A",Code!$B$20,(IF(G105="B",Code!$C$20,(IF(G105="C",Code!$D$20,Code!$E$20)))))/60))</f>
        <v>0</v>
      </c>
      <c r="P105" s="15">
        <f>IF(G105="N/A",0,(IF(G105="A",Code!$B$21,(IF(G105="B",Code!$C$21,(IF(G105="C",Code!$D$21,Code!$E$21)))))/60))</f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</row>
    <row r="106" spans="1:89" x14ac:dyDescent="0.25">
      <c r="A106" s="2">
        <f t="shared" si="6"/>
        <v>104</v>
      </c>
      <c r="B106" s="3" t="s">
        <v>184</v>
      </c>
      <c r="C106" s="2" t="s">
        <v>80</v>
      </c>
      <c r="D106" s="2" t="str">
        <f>IF(COUNT(SEARCH({"KY","KL","KM","MT"},B106))&gt;0,"Y","N")</f>
        <v>Y</v>
      </c>
      <c r="E106" s="2">
        <f t="shared" si="9"/>
        <v>1</v>
      </c>
      <c r="F106" s="2">
        <v>8</v>
      </c>
      <c r="G106" s="48" t="str">
        <f t="shared" si="7"/>
        <v>A</v>
      </c>
      <c r="H106" s="49"/>
      <c r="I106" s="49"/>
      <c r="J106" s="50"/>
      <c r="K106" s="2"/>
      <c r="L106" s="15">
        <f t="shared" si="8"/>
        <v>1.25</v>
      </c>
      <c r="M106" s="15">
        <f>IF(G106="N/A",0,(IF(G106="A",Code!$B$18,(IF(G106="B",Code!$C$18,(IF(G106="C",Code!$D$18,Code!$E$18)))))/60))</f>
        <v>0.25</v>
      </c>
      <c r="N106" s="15">
        <f>IF(G106="N/A",0,(IF(G106="A",Code!$B$19,(IF(G106="B",Code!$C$19,(IF(G106="C",Code!$D$19,Code!$E$19)))))/60))</f>
        <v>0.25</v>
      </c>
      <c r="O106" s="15">
        <f>IF(G106="N/A",0,(IF(G106="A",Code!$B$20,(IF(G106="B",Code!$C$20,(IF(G106="C",Code!$D$20,Code!$E$20)))))/60))</f>
        <v>0.5</v>
      </c>
      <c r="P106" s="15">
        <f>IF(G106="N/A",0,(IF(G106="A",Code!$B$21,(IF(G106="B",Code!$C$21,(IF(G106="C",Code!$D$21,Code!$E$21)))))/60))</f>
        <v>0.25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>
        <v>1</v>
      </c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</row>
    <row r="107" spans="1:89" x14ac:dyDescent="0.25">
      <c r="A107" s="2">
        <f t="shared" si="6"/>
        <v>105</v>
      </c>
      <c r="B107" s="3" t="s">
        <v>185</v>
      </c>
      <c r="C107" s="2" t="s">
        <v>80</v>
      </c>
      <c r="D107" s="2" t="str">
        <f>IF(COUNT(SEARCH({"KY","KL","KM","MT"},B107))&gt;0,"Y","N")</f>
        <v>Y</v>
      </c>
      <c r="E107" s="2">
        <f t="shared" si="9"/>
        <v>1</v>
      </c>
      <c r="F107" s="2">
        <v>14</v>
      </c>
      <c r="G107" s="48" t="str">
        <f t="shared" si="7"/>
        <v>A</v>
      </c>
      <c r="H107" s="49"/>
      <c r="I107" s="49"/>
      <c r="J107" s="50"/>
      <c r="K107" s="2"/>
      <c r="L107" s="15">
        <f t="shared" si="8"/>
        <v>1.25</v>
      </c>
      <c r="M107" s="15">
        <f>IF(G107="N/A",0,(IF(G107="A",Code!$B$18,(IF(G107="B",Code!$C$18,(IF(G107="C",Code!$D$18,Code!$E$18)))))/60))</f>
        <v>0.25</v>
      </c>
      <c r="N107" s="15">
        <f>IF(G107="N/A",0,(IF(G107="A",Code!$B$19,(IF(G107="B",Code!$C$19,(IF(G107="C",Code!$D$19,Code!$E$19)))))/60))</f>
        <v>0.25</v>
      </c>
      <c r="O107" s="15">
        <f>IF(G107="N/A",0,(IF(G107="A",Code!$B$20,(IF(G107="B",Code!$C$20,(IF(G107="C",Code!$D$20,Code!$E$20)))))/60))</f>
        <v>0.5</v>
      </c>
      <c r="P107" s="15">
        <f>IF(G107="N/A",0,(IF(G107="A",Code!$B$21,(IF(G107="B",Code!$C$21,(IF(G107="C",Code!$D$21,Code!$E$21)))))/60))</f>
        <v>0.25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>
        <v>1</v>
      </c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</row>
    <row r="108" spans="1:89" x14ac:dyDescent="0.25">
      <c r="A108" s="2">
        <f t="shared" si="6"/>
        <v>106</v>
      </c>
      <c r="B108" s="3" t="s">
        <v>186</v>
      </c>
      <c r="C108" s="2" t="s">
        <v>80</v>
      </c>
      <c r="D108" s="2" t="str">
        <f>IF(COUNT(SEARCH({"KY","KL","KM","MT"},B108))&gt;0,"Y","N")</f>
        <v>Y</v>
      </c>
      <c r="E108" s="2">
        <f t="shared" si="9"/>
        <v>1</v>
      </c>
      <c r="F108" s="2">
        <v>14</v>
      </c>
      <c r="G108" s="48" t="str">
        <f t="shared" si="7"/>
        <v>A</v>
      </c>
      <c r="H108" s="49"/>
      <c r="I108" s="49"/>
      <c r="J108" s="50"/>
      <c r="K108" s="2"/>
      <c r="L108" s="15">
        <f t="shared" si="8"/>
        <v>1.25</v>
      </c>
      <c r="M108" s="15">
        <f>IF(G108="N/A",0,(IF(G108="A",Code!$B$18,(IF(G108="B",Code!$C$18,(IF(G108="C",Code!$D$18,Code!$E$18)))))/60))</f>
        <v>0.25</v>
      </c>
      <c r="N108" s="15">
        <f>IF(G108="N/A",0,(IF(G108="A",Code!$B$19,(IF(G108="B",Code!$C$19,(IF(G108="C",Code!$D$19,Code!$E$19)))))/60))</f>
        <v>0.25</v>
      </c>
      <c r="O108" s="15">
        <f>IF(G108="N/A",0,(IF(G108="A",Code!$B$20,(IF(G108="B",Code!$C$20,(IF(G108="C",Code!$D$20,Code!$E$20)))))/60))</f>
        <v>0.5</v>
      </c>
      <c r="P108" s="15">
        <f>IF(G108="N/A",0,(IF(G108="A",Code!$B$21,(IF(G108="B",Code!$C$21,(IF(G108="C",Code!$D$21,Code!$E$21)))))/60))</f>
        <v>0.25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>
        <v>1</v>
      </c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</row>
    <row r="109" spans="1:89" x14ac:dyDescent="0.25">
      <c r="A109" s="2">
        <f t="shared" si="6"/>
        <v>107</v>
      </c>
      <c r="B109" s="3" t="s">
        <v>187</v>
      </c>
      <c r="C109" s="2" t="s">
        <v>80</v>
      </c>
      <c r="D109" s="2" t="str">
        <f>IF(COUNT(SEARCH({"KY","KL","KM","MT"},B109))&gt;0,"Y","N")</f>
        <v>Y</v>
      </c>
      <c r="E109" s="2">
        <f t="shared" si="9"/>
        <v>1</v>
      </c>
      <c r="F109" s="2">
        <v>14</v>
      </c>
      <c r="G109" s="48" t="str">
        <f t="shared" si="7"/>
        <v>A</v>
      </c>
      <c r="H109" s="49"/>
      <c r="I109" s="49"/>
      <c r="J109" s="50"/>
      <c r="K109" s="2"/>
      <c r="L109" s="15">
        <f t="shared" si="8"/>
        <v>1.25</v>
      </c>
      <c r="M109" s="15">
        <f>IF(G109="N/A",0,(IF(G109="A",Code!$B$18,(IF(G109="B",Code!$C$18,(IF(G109="C",Code!$D$18,Code!$E$18)))))/60))</f>
        <v>0.25</v>
      </c>
      <c r="N109" s="15">
        <f>IF(G109="N/A",0,(IF(G109="A",Code!$B$19,(IF(G109="B",Code!$C$19,(IF(G109="C",Code!$D$19,Code!$E$19)))))/60))</f>
        <v>0.25</v>
      </c>
      <c r="O109" s="15">
        <f>IF(G109="N/A",0,(IF(G109="A",Code!$B$20,(IF(G109="B",Code!$C$20,(IF(G109="C",Code!$D$20,Code!$E$20)))))/60))</f>
        <v>0.5</v>
      </c>
      <c r="P109" s="15">
        <f>IF(G109="N/A",0,(IF(G109="A",Code!$B$21,(IF(G109="B",Code!$C$21,(IF(G109="C",Code!$D$21,Code!$E$21)))))/60))</f>
        <v>0.25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>
        <v>1</v>
      </c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</row>
    <row r="110" spans="1:89" x14ac:dyDescent="0.25">
      <c r="A110" s="2">
        <f t="shared" si="6"/>
        <v>108</v>
      </c>
      <c r="B110" s="3" t="s">
        <v>188</v>
      </c>
      <c r="C110" s="2" t="s">
        <v>80</v>
      </c>
      <c r="D110" s="2" t="str">
        <f>IF(COUNT(SEARCH({"KY","KL","KM","MT"},B110))&gt;0,"Y","N")</f>
        <v>Y</v>
      </c>
      <c r="E110" s="2">
        <f t="shared" si="9"/>
        <v>1</v>
      </c>
      <c r="F110" s="2">
        <v>12</v>
      </c>
      <c r="G110" s="48" t="str">
        <f t="shared" si="7"/>
        <v>A</v>
      </c>
      <c r="H110" s="49"/>
      <c r="I110" s="49"/>
      <c r="J110" s="50"/>
      <c r="K110" s="2"/>
      <c r="L110" s="15">
        <f t="shared" si="8"/>
        <v>1.25</v>
      </c>
      <c r="M110" s="15">
        <f>IF(G110="N/A",0,(IF(G110="A",Code!$B$18,(IF(G110="B",Code!$C$18,(IF(G110="C",Code!$D$18,Code!$E$18)))))/60))</f>
        <v>0.25</v>
      </c>
      <c r="N110" s="15">
        <f>IF(G110="N/A",0,(IF(G110="A",Code!$B$19,(IF(G110="B",Code!$C$19,(IF(G110="C",Code!$D$19,Code!$E$19)))))/60))</f>
        <v>0.25</v>
      </c>
      <c r="O110" s="15">
        <f>IF(G110="N/A",0,(IF(G110="A",Code!$B$20,(IF(G110="B",Code!$C$20,(IF(G110="C",Code!$D$20,Code!$E$20)))))/60))</f>
        <v>0.5</v>
      </c>
      <c r="P110" s="15">
        <f>IF(G110="N/A",0,(IF(G110="A",Code!$B$21,(IF(G110="B",Code!$C$21,(IF(G110="C",Code!$D$21,Code!$E$21)))))/60))</f>
        <v>0.25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>
        <v>1</v>
      </c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</row>
    <row r="111" spans="1:89" x14ac:dyDescent="0.25">
      <c r="A111" s="2">
        <f t="shared" si="6"/>
        <v>109</v>
      </c>
      <c r="B111" s="3" t="s">
        <v>189</v>
      </c>
      <c r="C111" s="2" t="s">
        <v>80</v>
      </c>
      <c r="D111" s="2" t="str">
        <f>IF(COUNT(SEARCH({"KY","KL","KM","MT"},B111))&gt;0,"Y","N")</f>
        <v>Y</v>
      </c>
      <c r="E111" s="2">
        <f t="shared" si="9"/>
        <v>1</v>
      </c>
      <c r="F111" s="2">
        <v>13</v>
      </c>
      <c r="G111" s="48" t="str">
        <f t="shared" si="7"/>
        <v>A</v>
      </c>
      <c r="H111" s="49"/>
      <c r="I111" s="49"/>
      <c r="J111" s="50"/>
      <c r="K111" s="2"/>
      <c r="L111" s="15">
        <f t="shared" si="8"/>
        <v>1.25</v>
      </c>
      <c r="M111" s="15">
        <f>IF(G111="N/A",0,(IF(G111="A",Code!$B$18,(IF(G111="B",Code!$C$18,(IF(G111="C",Code!$D$18,Code!$E$18)))))/60))</f>
        <v>0.25</v>
      </c>
      <c r="N111" s="15">
        <f>IF(G111="N/A",0,(IF(G111="A",Code!$B$19,(IF(G111="B",Code!$C$19,(IF(G111="C",Code!$D$19,Code!$E$19)))))/60))</f>
        <v>0.25</v>
      </c>
      <c r="O111" s="15">
        <f>IF(G111="N/A",0,(IF(G111="A",Code!$B$20,(IF(G111="B",Code!$C$20,(IF(G111="C",Code!$D$20,Code!$E$20)))))/60))</f>
        <v>0.5</v>
      </c>
      <c r="P111" s="15">
        <f>IF(G111="N/A",0,(IF(G111="A",Code!$B$21,(IF(G111="B",Code!$C$21,(IF(G111="C",Code!$D$21,Code!$E$21)))))/60))</f>
        <v>0.25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>
        <v>1</v>
      </c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</row>
    <row r="112" spans="1:89" x14ac:dyDescent="0.25">
      <c r="A112" s="2">
        <f t="shared" si="6"/>
        <v>110</v>
      </c>
      <c r="B112" s="3" t="s">
        <v>190</v>
      </c>
      <c r="C112" s="2" t="s">
        <v>80</v>
      </c>
      <c r="D112" s="2" t="str">
        <f>IF(COUNT(SEARCH({"KY","KL","KM","MT"},B112))&gt;0,"Y","N")</f>
        <v>Y</v>
      </c>
      <c r="E112" s="2">
        <f t="shared" si="9"/>
        <v>1</v>
      </c>
      <c r="F112" s="2">
        <v>10</v>
      </c>
      <c r="G112" s="48" t="str">
        <f t="shared" si="7"/>
        <v>A</v>
      </c>
      <c r="H112" s="49"/>
      <c r="I112" s="49"/>
      <c r="J112" s="50"/>
      <c r="K112" s="2"/>
      <c r="L112" s="15">
        <f t="shared" si="8"/>
        <v>1.25</v>
      </c>
      <c r="M112" s="15">
        <f>IF(G112="N/A",0,(IF(G112="A",Code!$B$18,(IF(G112="B",Code!$C$18,(IF(G112="C",Code!$D$18,Code!$E$18)))))/60))</f>
        <v>0.25</v>
      </c>
      <c r="N112" s="15">
        <f>IF(G112="N/A",0,(IF(G112="A",Code!$B$19,(IF(G112="B",Code!$C$19,(IF(G112="C",Code!$D$19,Code!$E$19)))))/60))</f>
        <v>0.25</v>
      </c>
      <c r="O112" s="15">
        <f>IF(G112="N/A",0,(IF(G112="A",Code!$B$20,(IF(G112="B",Code!$C$20,(IF(G112="C",Code!$D$20,Code!$E$20)))))/60))</f>
        <v>0.5</v>
      </c>
      <c r="P112" s="15">
        <f>IF(G112="N/A",0,(IF(G112="A",Code!$B$21,(IF(G112="B",Code!$C$21,(IF(G112="C",Code!$D$21,Code!$E$21)))))/60))</f>
        <v>0.25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>
        <v>1</v>
      </c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</row>
    <row r="113" spans="1:89" x14ac:dyDescent="0.25">
      <c r="A113" s="2">
        <f t="shared" si="6"/>
        <v>111</v>
      </c>
      <c r="B113" s="3" t="s">
        <v>191</v>
      </c>
      <c r="C113" s="2" t="s">
        <v>80</v>
      </c>
      <c r="D113" s="2" t="str">
        <f>IF(COUNT(SEARCH({"KY","KL","KM","MT"},B113))&gt;0,"Y","N")</f>
        <v>Y</v>
      </c>
      <c r="E113" s="2">
        <f t="shared" si="9"/>
        <v>5</v>
      </c>
      <c r="F113" s="2">
        <v>8</v>
      </c>
      <c r="G113" s="48" t="str">
        <f t="shared" si="7"/>
        <v>A</v>
      </c>
      <c r="H113" s="49"/>
      <c r="I113" s="49"/>
      <c r="J113" s="50"/>
      <c r="K113" s="2"/>
      <c r="L113" s="15">
        <f t="shared" si="8"/>
        <v>1.25</v>
      </c>
      <c r="M113" s="15">
        <f>IF(G113="N/A",0,(IF(G113="A",Code!$B$18,(IF(G113="B",Code!$C$18,(IF(G113="C",Code!$D$18,Code!$E$18)))))/60))</f>
        <v>0.25</v>
      </c>
      <c r="N113" s="15">
        <f>IF(G113="N/A",0,(IF(G113="A",Code!$B$19,(IF(G113="B",Code!$C$19,(IF(G113="C",Code!$D$19,Code!$E$19)))))/60))</f>
        <v>0.25</v>
      </c>
      <c r="O113" s="15">
        <f>IF(G113="N/A",0,(IF(G113="A",Code!$B$20,(IF(G113="B",Code!$C$20,(IF(G113="C",Code!$D$20,Code!$E$20)))))/60))</f>
        <v>0.5</v>
      </c>
      <c r="P113" s="15">
        <f>IF(G113="N/A",0,(IF(G113="A",Code!$B$21,(IF(G113="B",Code!$C$21,(IF(G113="C",Code!$D$21,Code!$E$21)))))/60))</f>
        <v>0.25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>
        <v>1</v>
      </c>
      <c r="AD113" s="2"/>
      <c r="AE113" s="2"/>
      <c r="AF113" s="2">
        <v>1</v>
      </c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>
        <v>1</v>
      </c>
      <c r="AY113" s="2"/>
      <c r="AZ113" s="2"/>
      <c r="BA113" s="2"/>
      <c r="BB113" s="2"/>
      <c r="BC113" s="2"/>
      <c r="BD113" s="2"/>
      <c r="BE113" s="2"/>
      <c r="BF113" s="2"/>
      <c r="BG113" s="2"/>
      <c r="BH113" s="2">
        <v>1</v>
      </c>
      <c r="BI113" s="2">
        <v>1</v>
      </c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</row>
    <row r="114" spans="1:89" x14ac:dyDescent="0.25">
      <c r="A114" s="2">
        <f t="shared" si="6"/>
        <v>112</v>
      </c>
      <c r="B114" s="3" t="s">
        <v>192</v>
      </c>
      <c r="C114" s="2" t="s">
        <v>80</v>
      </c>
      <c r="D114" s="2" t="str">
        <f>IF(COUNT(SEARCH({"KY","KL","KM","MT"},B114))&gt;0,"Y","N")</f>
        <v>Y</v>
      </c>
      <c r="E114" s="2">
        <f t="shared" si="9"/>
        <v>5</v>
      </c>
      <c r="F114" s="2">
        <v>9</v>
      </c>
      <c r="G114" s="48" t="str">
        <f t="shared" si="7"/>
        <v>A</v>
      </c>
      <c r="H114" s="49"/>
      <c r="I114" s="49"/>
      <c r="J114" s="50"/>
      <c r="K114" s="2"/>
      <c r="L114" s="15">
        <f t="shared" si="8"/>
        <v>1.25</v>
      </c>
      <c r="M114" s="15">
        <f>IF(G114="N/A",0,(IF(G114="A",Code!$B$18,(IF(G114="B",Code!$C$18,(IF(G114="C",Code!$D$18,Code!$E$18)))))/60))</f>
        <v>0.25</v>
      </c>
      <c r="N114" s="15">
        <f>IF(G114="N/A",0,(IF(G114="A",Code!$B$19,(IF(G114="B",Code!$C$19,(IF(G114="C",Code!$D$19,Code!$E$19)))))/60))</f>
        <v>0.25</v>
      </c>
      <c r="O114" s="15">
        <f>IF(G114="N/A",0,(IF(G114="A",Code!$B$20,(IF(G114="B",Code!$C$20,(IF(G114="C",Code!$D$20,Code!$E$20)))))/60))</f>
        <v>0.5</v>
      </c>
      <c r="P114" s="15">
        <f>IF(G114="N/A",0,(IF(G114="A",Code!$B$21,(IF(G114="B",Code!$C$21,(IF(G114="C",Code!$D$21,Code!$E$21)))))/60))</f>
        <v>0.25</v>
      </c>
      <c r="Q114" s="2"/>
      <c r="R114" s="2"/>
      <c r="S114" s="2"/>
      <c r="T114" s="2"/>
      <c r="U114" s="2"/>
      <c r="V114" s="2"/>
      <c r="W114" s="2"/>
      <c r="X114" s="2"/>
      <c r="Y114" s="2">
        <v>1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>
        <v>1</v>
      </c>
      <c r="AY114" s="2"/>
      <c r="AZ114" s="2"/>
      <c r="BA114" s="2"/>
      <c r="BB114" s="2"/>
      <c r="BC114" s="2"/>
      <c r="BD114" s="2"/>
      <c r="BE114" s="2"/>
      <c r="BF114" s="2"/>
      <c r="BG114" s="2"/>
      <c r="BH114" s="2">
        <v>1</v>
      </c>
      <c r="BI114" s="2">
        <v>1</v>
      </c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>
        <v>1</v>
      </c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</row>
    <row r="115" spans="1:89" x14ac:dyDescent="0.25">
      <c r="A115" s="2">
        <f t="shared" si="6"/>
        <v>113</v>
      </c>
      <c r="B115" s="3" t="s">
        <v>193</v>
      </c>
      <c r="C115" s="2" t="s">
        <v>80</v>
      </c>
      <c r="D115" s="2" t="str">
        <f>IF(COUNT(SEARCH({"KY","KL","KM","MT"},B115))&gt;0,"Y","N")</f>
        <v>Y</v>
      </c>
      <c r="E115" s="2">
        <f t="shared" si="9"/>
        <v>3</v>
      </c>
      <c r="F115" s="2">
        <v>10</v>
      </c>
      <c r="G115" s="48" t="str">
        <f t="shared" si="7"/>
        <v>A</v>
      </c>
      <c r="H115" s="49"/>
      <c r="I115" s="49"/>
      <c r="J115" s="50"/>
      <c r="K115" s="2"/>
      <c r="L115" s="15">
        <f t="shared" si="8"/>
        <v>1.25</v>
      </c>
      <c r="M115" s="15">
        <f>IF(G115="N/A",0,(IF(G115="A",Code!$B$18,(IF(G115="B",Code!$C$18,(IF(G115="C",Code!$D$18,Code!$E$18)))))/60))</f>
        <v>0.25</v>
      </c>
      <c r="N115" s="15">
        <f>IF(G115="N/A",0,(IF(G115="A",Code!$B$19,(IF(G115="B",Code!$C$19,(IF(G115="C",Code!$D$19,Code!$E$19)))))/60))</f>
        <v>0.25</v>
      </c>
      <c r="O115" s="15">
        <f>IF(G115="N/A",0,(IF(G115="A",Code!$B$20,(IF(G115="B",Code!$C$20,(IF(G115="C",Code!$D$20,Code!$E$20)))))/60))</f>
        <v>0.5</v>
      </c>
      <c r="P115" s="15">
        <f>IF(G115="N/A",0,(IF(G115="A",Code!$B$21,(IF(G115="B",Code!$C$21,(IF(G115="C",Code!$D$21,Code!$E$21)))))/60))</f>
        <v>0.25</v>
      </c>
      <c r="Q115" s="2">
        <v>1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>
        <v>1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>
        <v>1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</row>
    <row r="116" spans="1:89" x14ac:dyDescent="0.25">
      <c r="A116" s="2">
        <f t="shared" si="6"/>
        <v>114</v>
      </c>
      <c r="B116" s="3" t="s">
        <v>194</v>
      </c>
      <c r="C116" s="2" t="s">
        <v>80</v>
      </c>
      <c r="D116" s="2" t="str">
        <f>IF(COUNT(SEARCH({"KY","KL","KM","MT"},B116))&gt;0,"Y","N")</f>
        <v>Y</v>
      </c>
      <c r="E116" s="2">
        <f t="shared" si="9"/>
        <v>1</v>
      </c>
      <c r="F116" s="2">
        <v>10</v>
      </c>
      <c r="G116" s="48" t="str">
        <f t="shared" si="7"/>
        <v>A</v>
      </c>
      <c r="H116" s="49"/>
      <c r="I116" s="49"/>
      <c r="J116" s="50"/>
      <c r="K116" s="2"/>
      <c r="L116" s="15">
        <f t="shared" si="8"/>
        <v>1.25</v>
      </c>
      <c r="M116" s="15">
        <f>IF(G116="N/A",0,(IF(G116="A",Code!$B$18,(IF(G116="B",Code!$C$18,(IF(G116="C",Code!$D$18,Code!$E$18)))))/60))</f>
        <v>0.25</v>
      </c>
      <c r="N116" s="15">
        <f>IF(G116="N/A",0,(IF(G116="A",Code!$B$19,(IF(G116="B",Code!$C$19,(IF(G116="C",Code!$D$19,Code!$E$19)))))/60))</f>
        <v>0.25</v>
      </c>
      <c r="O116" s="15">
        <f>IF(G116="N/A",0,(IF(G116="A",Code!$B$20,(IF(G116="B",Code!$C$20,(IF(G116="C",Code!$D$20,Code!$E$20)))))/60))</f>
        <v>0.5</v>
      </c>
      <c r="P116" s="15">
        <f>IF(G116="N/A",0,(IF(G116="A",Code!$B$21,(IF(G116="B",Code!$C$21,(IF(G116="C",Code!$D$21,Code!$E$21)))))/60))</f>
        <v>0.25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>
        <v>1</v>
      </c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</row>
    <row r="117" spans="1:89" x14ac:dyDescent="0.25">
      <c r="A117" s="2">
        <f t="shared" si="6"/>
        <v>115</v>
      </c>
      <c r="B117" s="3" t="s">
        <v>195</v>
      </c>
      <c r="C117" s="2" t="s">
        <v>80</v>
      </c>
      <c r="D117" s="2" t="str">
        <f>IF(COUNT(SEARCH({"KY","KL","KM","MT"},B117))&gt;0,"Y","N")</f>
        <v>Y</v>
      </c>
      <c r="E117" s="2">
        <f t="shared" si="9"/>
        <v>1</v>
      </c>
      <c r="F117" s="2">
        <v>8</v>
      </c>
      <c r="G117" s="48" t="str">
        <f t="shared" si="7"/>
        <v>A</v>
      </c>
      <c r="H117" s="49"/>
      <c r="I117" s="49"/>
      <c r="J117" s="50"/>
      <c r="K117" s="2"/>
      <c r="L117" s="15">
        <f t="shared" si="8"/>
        <v>1.25</v>
      </c>
      <c r="M117" s="15">
        <f>IF(G117="N/A",0,(IF(G117="A",Code!$B$18,(IF(G117="B",Code!$C$18,(IF(G117="C",Code!$D$18,Code!$E$18)))))/60))</f>
        <v>0.25</v>
      </c>
      <c r="N117" s="15">
        <f>IF(G117="N/A",0,(IF(G117="A",Code!$B$19,(IF(G117="B",Code!$C$19,(IF(G117="C",Code!$D$19,Code!$E$19)))))/60))</f>
        <v>0.25</v>
      </c>
      <c r="O117" s="15">
        <f>IF(G117="N/A",0,(IF(G117="A",Code!$B$20,(IF(G117="B",Code!$C$20,(IF(G117="C",Code!$D$20,Code!$E$20)))))/60))</f>
        <v>0.5</v>
      </c>
      <c r="P117" s="15">
        <f>IF(G117="N/A",0,(IF(G117="A",Code!$B$21,(IF(G117="B",Code!$C$21,(IF(G117="C",Code!$D$21,Code!$E$21)))))/60))</f>
        <v>0.25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>
        <v>1</v>
      </c>
      <c r="CB117" s="2"/>
      <c r="CC117" s="2"/>
      <c r="CD117" s="2"/>
      <c r="CE117" s="2"/>
      <c r="CF117" s="2"/>
      <c r="CG117" s="2"/>
      <c r="CH117" s="2"/>
      <c r="CI117" s="2"/>
      <c r="CJ117" s="2"/>
      <c r="CK117" s="2"/>
    </row>
    <row r="118" spans="1:89" x14ac:dyDescent="0.25">
      <c r="A118" s="2">
        <f t="shared" si="6"/>
        <v>116</v>
      </c>
      <c r="B118" s="3" t="s">
        <v>196</v>
      </c>
      <c r="C118" s="2" t="s">
        <v>80</v>
      </c>
      <c r="D118" s="2" t="str">
        <f>IF(COUNT(SEARCH({"KY","KL","KM","MT"},B118))&gt;0,"Y","N")</f>
        <v>Y</v>
      </c>
      <c r="E118" s="2">
        <f t="shared" si="9"/>
        <v>1</v>
      </c>
      <c r="F118" s="2">
        <v>8</v>
      </c>
      <c r="G118" s="48" t="str">
        <f t="shared" si="7"/>
        <v>A</v>
      </c>
      <c r="H118" s="49"/>
      <c r="I118" s="49"/>
      <c r="J118" s="50"/>
      <c r="K118" s="2"/>
      <c r="L118" s="15">
        <f t="shared" si="8"/>
        <v>1.25</v>
      </c>
      <c r="M118" s="15">
        <f>IF(G118="N/A",0,(IF(G118="A",Code!$B$18,(IF(G118="B",Code!$C$18,(IF(G118="C",Code!$D$18,Code!$E$18)))))/60))</f>
        <v>0.25</v>
      </c>
      <c r="N118" s="15">
        <f>IF(G118="N/A",0,(IF(G118="A",Code!$B$19,(IF(G118="B",Code!$C$19,(IF(G118="C",Code!$D$19,Code!$E$19)))))/60))</f>
        <v>0.25</v>
      </c>
      <c r="O118" s="15">
        <f>IF(G118="N/A",0,(IF(G118="A",Code!$B$20,(IF(G118="B",Code!$C$20,(IF(G118="C",Code!$D$20,Code!$E$20)))))/60))</f>
        <v>0.5</v>
      </c>
      <c r="P118" s="15">
        <f>IF(G118="N/A",0,(IF(G118="A",Code!$B$21,(IF(G118="B",Code!$C$21,(IF(G118="C",Code!$D$21,Code!$E$21)))))/60))</f>
        <v>0.25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>
        <v>1</v>
      </c>
      <c r="CB118" s="2"/>
      <c r="CC118" s="2"/>
      <c r="CD118" s="2"/>
      <c r="CE118" s="2"/>
      <c r="CF118" s="2"/>
      <c r="CG118" s="2"/>
      <c r="CH118" s="2"/>
      <c r="CI118" s="2"/>
      <c r="CJ118" s="2"/>
      <c r="CK118" s="2"/>
    </row>
    <row r="119" spans="1:89" x14ac:dyDescent="0.25">
      <c r="A119" s="2">
        <f t="shared" si="6"/>
        <v>117</v>
      </c>
      <c r="B119" s="3" t="s">
        <v>197</v>
      </c>
      <c r="C119" s="2" t="s">
        <v>80</v>
      </c>
      <c r="D119" s="2" t="str">
        <f>IF(COUNT(SEARCH({"KY","KL","KM","MT"},B119))&gt;0,"Y","N")</f>
        <v>Y</v>
      </c>
      <c r="E119" s="2">
        <f t="shared" si="9"/>
        <v>1</v>
      </c>
      <c r="F119" s="2">
        <v>8</v>
      </c>
      <c r="G119" s="48" t="str">
        <f t="shared" si="7"/>
        <v>A</v>
      </c>
      <c r="H119" s="49"/>
      <c r="I119" s="49"/>
      <c r="J119" s="50"/>
      <c r="K119" s="2"/>
      <c r="L119" s="15">
        <f t="shared" si="8"/>
        <v>1.25</v>
      </c>
      <c r="M119" s="15">
        <f>IF(G119="N/A",0,(IF(G119="A",Code!$B$18,(IF(G119="B",Code!$C$18,(IF(G119="C",Code!$D$18,Code!$E$18)))))/60))</f>
        <v>0.25</v>
      </c>
      <c r="N119" s="15">
        <f>IF(G119="N/A",0,(IF(G119="A",Code!$B$19,(IF(G119="B",Code!$C$19,(IF(G119="C",Code!$D$19,Code!$E$19)))))/60))</f>
        <v>0.25</v>
      </c>
      <c r="O119" s="15">
        <f>IF(G119="N/A",0,(IF(G119="A",Code!$B$20,(IF(G119="B",Code!$C$20,(IF(G119="C",Code!$D$20,Code!$E$20)))))/60))</f>
        <v>0.5</v>
      </c>
      <c r="P119" s="15">
        <f>IF(G119="N/A",0,(IF(G119="A",Code!$B$21,(IF(G119="B",Code!$C$21,(IF(G119="C",Code!$D$21,Code!$E$21)))))/60))</f>
        <v>0.25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>
        <v>1</v>
      </c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</row>
    <row r="120" spans="1:89" x14ac:dyDescent="0.25">
      <c r="A120" s="2">
        <f t="shared" si="6"/>
        <v>118</v>
      </c>
      <c r="B120" s="3" t="s">
        <v>198</v>
      </c>
      <c r="C120" s="2" t="s">
        <v>80</v>
      </c>
      <c r="D120" s="2" t="str">
        <f>IF(COUNT(SEARCH({"KY","KL","KM","MT"},B120))&gt;0,"Y","N")</f>
        <v>Y</v>
      </c>
      <c r="E120" s="2">
        <f t="shared" si="9"/>
        <v>1</v>
      </c>
      <c r="F120" s="2">
        <v>8</v>
      </c>
      <c r="G120" s="48" t="str">
        <f t="shared" si="7"/>
        <v>A</v>
      </c>
      <c r="H120" s="49"/>
      <c r="I120" s="49"/>
      <c r="J120" s="50"/>
      <c r="K120" s="2"/>
      <c r="L120" s="15">
        <f t="shared" si="8"/>
        <v>1.25</v>
      </c>
      <c r="M120" s="15">
        <f>IF(G120="N/A",0,(IF(G120="A",Code!$B$18,(IF(G120="B",Code!$C$18,(IF(G120="C",Code!$D$18,Code!$E$18)))))/60))</f>
        <v>0.25</v>
      </c>
      <c r="N120" s="15">
        <f>IF(G120="N/A",0,(IF(G120="A",Code!$B$19,(IF(G120="B",Code!$C$19,(IF(G120="C",Code!$D$19,Code!$E$19)))))/60))</f>
        <v>0.25</v>
      </c>
      <c r="O120" s="15">
        <f>IF(G120="N/A",0,(IF(G120="A",Code!$B$20,(IF(G120="B",Code!$C$20,(IF(G120="C",Code!$D$20,Code!$E$20)))))/60))</f>
        <v>0.5</v>
      </c>
      <c r="P120" s="15">
        <f>IF(G120="N/A",0,(IF(G120="A",Code!$B$21,(IF(G120="B",Code!$C$21,(IF(G120="C",Code!$D$21,Code!$E$21)))))/60))</f>
        <v>0.25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>
        <v>1</v>
      </c>
      <c r="CB120" s="2"/>
      <c r="CC120" s="2"/>
      <c r="CD120" s="2"/>
      <c r="CE120" s="2"/>
      <c r="CF120" s="2"/>
      <c r="CG120" s="2"/>
      <c r="CH120" s="2"/>
      <c r="CI120" s="2"/>
      <c r="CJ120" s="2"/>
      <c r="CK120" s="2"/>
    </row>
    <row r="121" spans="1:89" x14ac:dyDescent="0.25">
      <c r="A121" s="2">
        <f t="shared" si="6"/>
        <v>119</v>
      </c>
      <c r="B121" s="3" t="s">
        <v>199</v>
      </c>
      <c r="C121" s="2" t="s">
        <v>80</v>
      </c>
      <c r="D121" s="2" t="str">
        <f>IF(COUNT(SEARCH({"KY","KL","KM","MT"},B121))&gt;0,"Y","N")</f>
        <v>Y</v>
      </c>
      <c r="E121" s="2">
        <f t="shared" si="9"/>
        <v>1</v>
      </c>
      <c r="F121" s="2">
        <v>8</v>
      </c>
      <c r="G121" s="48" t="str">
        <f t="shared" si="7"/>
        <v>A</v>
      </c>
      <c r="H121" s="49"/>
      <c r="I121" s="49"/>
      <c r="J121" s="50"/>
      <c r="K121" s="2"/>
      <c r="L121" s="15">
        <f t="shared" si="8"/>
        <v>1.25</v>
      </c>
      <c r="M121" s="15">
        <f>IF(G121="N/A",0,(IF(G121="A",Code!$B$18,(IF(G121="B",Code!$C$18,(IF(G121="C",Code!$D$18,Code!$E$18)))))/60))</f>
        <v>0.25</v>
      </c>
      <c r="N121" s="15">
        <f>IF(G121="N/A",0,(IF(G121="A",Code!$B$19,(IF(G121="B",Code!$C$19,(IF(G121="C",Code!$D$19,Code!$E$19)))))/60))</f>
        <v>0.25</v>
      </c>
      <c r="O121" s="15">
        <f>IF(G121="N/A",0,(IF(G121="A",Code!$B$20,(IF(G121="B",Code!$C$20,(IF(G121="C",Code!$D$20,Code!$E$20)))))/60))</f>
        <v>0.5</v>
      </c>
      <c r="P121" s="15">
        <f>IF(G121="N/A",0,(IF(G121="A",Code!$B$21,(IF(G121="B",Code!$C$21,(IF(G121="C",Code!$D$21,Code!$E$21)))))/60))</f>
        <v>0.25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>
        <v>1</v>
      </c>
      <c r="CB121" s="2"/>
      <c r="CC121" s="2"/>
      <c r="CD121" s="2"/>
      <c r="CE121" s="2"/>
      <c r="CF121" s="2"/>
      <c r="CG121" s="2"/>
      <c r="CH121" s="2"/>
      <c r="CI121" s="2"/>
      <c r="CJ121" s="2"/>
      <c r="CK121" s="2"/>
    </row>
    <row r="122" spans="1:89" x14ac:dyDescent="0.25">
      <c r="A122" s="2">
        <f t="shared" si="6"/>
        <v>120</v>
      </c>
      <c r="B122" s="3" t="s">
        <v>200</v>
      </c>
      <c r="C122" s="2" t="s">
        <v>80</v>
      </c>
      <c r="D122" s="2" t="str">
        <f>IF(COUNT(SEARCH({"KY","KL","KM","MT"},B122))&gt;0,"Y","N")</f>
        <v>Y</v>
      </c>
      <c r="E122" s="2">
        <f t="shared" si="9"/>
        <v>1</v>
      </c>
      <c r="F122" s="2">
        <v>8</v>
      </c>
      <c r="G122" s="48" t="str">
        <f t="shared" si="7"/>
        <v>A</v>
      </c>
      <c r="H122" s="49"/>
      <c r="I122" s="49"/>
      <c r="J122" s="50"/>
      <c r="K122" s="2"/>
      <c r="L122" s="15">
        <f t="shared" si="8"/>
        <v>1.25</v>
      </c>
      <c r="M122" s="15">
        <f>IF(G122="N/A",0,(IF(G122="A",Code!$B$18,(IF(G122="B",Code!$C$18,(IF(G122="C",Code!$D$18,Code!$E$18)))))/60))</f>
        <v>0.25</v>
      </c>
      <c r="N122" s="15">
        <f>IF(G122="N/A",0,(IF(G122="A",Code!$B$19,(IF(G122="B",Code!$C$19,(IF(G122="C",Code!$D$19,Code!$E$19)))))/60))</f>
        <v>0.25</v>
      </c>
      <c r="O122" s="15">
        <f>IF(G122="N/A",0,(IF(G122="A",Code!$B$20,(IF(G122="B",Code!$C$20,(IF(G122="C",Code!$D$20,Code!$E$20)))))/60))</f>
        <v>0.5</v>
      </c>
      <c r="P122" s="15">
        <f>IF(G122="N/A",0,(IF(G122="A",Code!$B$21,(IF(G122="B",Code!$C$21,(IF(G122="C",Code!$D$21,Code!$E$21)))))/60))</f>
        <v>0.25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>
        <v>1</v>
      </c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</row>
    <row r="123" spans="1:89" x14ac:dyDescent="0.25">
      <c r="A123" s="2">
        <f t="shared" si="6"/>
        <v>121</v>
      </c>
      <c r="B123" s="3" t="s">
        <v>201</v>
      </c>
      <c r="C123" s="2" t="s">
        <v>80</v>
      </c>
      <c r="D123" s="2" t="str">
        <f>IF(COUNT(SEARCH({"KY","KL","KM","MT"},B123))&gt;0,"Y","N")</f>
        <v>Y</v>
      </c>
      <c r="E123" s="2">
        <f t="shared" si="9"/>
        <v>2</v>
      </c>
      <c r="F123" s="2">
        <v>8</v>
      </c>
      <c r="G123" s="48" t="str">
        <f t="shared" si="7"/>
        <v>A</v>
      </c>
      <c r="H123" s="49"/>
      <c r="I123" s="49"/>
      <c r="J123" s="50"/>
      <c r="K123" s="2"/>
      <c r="L123" s="15">
        <f t="shared" si="8"/>
        <v>1.25</v>
      </c>
      <c r="M123" s="15">
        <f>IF(G123="N/A",0,(IF(G123="A",Code!$B$18,(IF(G123="B",Code!$C$18,(IF(G123="C",Code!$D$18,Code!$E$18)))))/60))</f>
        <v>0.25</v>
      </c>
      <c r="N123" s="15">
        <f>IF(G123="N/A",0,(IF(G123="A",Code!$B$19,(IF(G123="B",Code!$C$19,(IF(G123="C",Code!$D$19,Code!$E$19)))))/60))</f>
        <v>0.25</v>
      </c>
      <c r="O123" s="15">
        <f>IF(G123="N/A",0,(IF(G123="A",Code!$B$20,(IF(G123="B",Code!$C$20,(IF(G123="C",Code!$D$20,Code!$E$20)))))/60))</f>
        <v>0.5</v>
      </c>
      <c r="P123" s="15">
        <f>IF(G123="N/A",0,(IF(G123="A",Code!$B$21,(IF(G123="B",Code!$C$21,(IF(G123="C",Code!$D$21,Code!$E$21)))))/60))</f>
        <v>0.25</v>
      </c>
      <c r="Q123" s="2"/>
      <c r="R123" s="2"/>
      <c r="S123" s="2"/>
      <c r="T123" s="2"/>
      <c r="U123" s="2"/>
      <c r="V123" s="2">
        <v>1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>
        <v>1</v>
      </c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</row>
    <row r="124" spans="1:89" x14ac:dyDescent="0.25">
      <c r="A124" s="2">
        <f t="shared" si="6"/>
        <v>122</v>
      </c>
      <c r="B124" s="3" t="s">
        <v>202</v>
      </c>
      <c r="C124" s="2" t="s">
        <v>80</v>
      </c>
      <c r="D124" s="2" t="str">
        <f>IF(COUNT(SEARCH({"KY","KL","KM","MT"},B124))&gt;0,"Y","N")</f>
        <v>Y</v>
      </c>
      <c r="E124" s="2">
        <f t="shared" si="9"/>
        <v>1</v>
      </c>
      <c r="F124" s="2">
        <v>8</v>
      </c>
      <c r="G124" s="48" t="str">
        <f t="shared" si="7"/>
        <v>A</v>
      </c>
      <c r="H124" s="49"/>
      <c r="I124" s="49"/>
      <c r="J124" s="50"/>
      <c r="K124" s="2"/>
      <c r="L124" s="15">
        <f t="shared" si="8"/>
        <v>1.25</v>
      </c>
      <c r="M124" s="15">
        <f>IF(G124="N/A",0,(IF(G124="A",Code!$B$18,(IF(G124="B",Code!$C$18,(IF(G124="C",Code!$D$18,Code!$E$18)))))/60))</f>
        <v>0.25</v>
      </c>
      <c r="N124" s="15">
        <f>IF(G124="N/A",0,(IF(G124="A",Code!$B$19,(IF(G124="B",Code!$C$19,(IF(G124="C",Code!$D$19,Code!$E$19)))))/60))</f>
        <v>0.25</v>
      </c>
      <c r="O124" s="15">
        <f>IF(G124="N/A",0,(IF(G124="A",Code!$B$20,(IF(G124="B",Code!$C$20,(IF(G124="C",Code!$D$20,Code!$E$20)))))/60))</f>
        <v>0.5</v>
      </c>
      <c r="P124" s="15">
        <f>IF(G124="N/A",0,(IF(G124="A",Code!$B$21,(IF(G124="B",Code!$C$21,(IF(G124="C",Code!$D$21,Code!$E$21)))))/60))</f>
        <v>0.25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>
        <v>1</v>
      </c>
      <c r="CB124" s="2"/>
      <c r="CC124" s="2"/>
      <c r="CD124" s="2"/>
      <c r="CE124" s="2"/>
      <c r="CF124" s="2"/>
      <c r="CG124" s="2"/>
      <c r="CH124" s="2"/>
      <c r="CI124" s="2"/>
      <c r="CJ124" s="2"/>
      <c r="CK124" s="2"/>
    </row>
    <row r="125" spans="1:89" x14ac:dyDescent="0.25">
      <c r="A125" s="2">
        <f t="shared" si="6"/>
        <v>123</v>
      </c>
      <c r="B125" s="3" t="s">
        <v>203</v>
      </c>
      <c r="C125" s="2" t="s">
        <v>80</v>
      </c>
      <c r="D125" s="2" t="str">
        <f>IF(COUNT(SEARCH({"KY","KL","KM","MT"},B125))&gt;0,"Y","N")</f>
        <v>Y</v>
      </c>
      <c r="E125" s="2">
        <f t="shared" si="9"/>
        <v>1</v>
      </c>
      <c r="F125" s="2">
        <v>8</v>
      </c>
      <c r="G125" s="48" t="str">
        <f t="shared" si="7"/>
        <v>A</v>
      </c>
      <c r="H125" s="49"/>
      <c r="I125" s="49"/>
      <c r="J125" s="50"/>
      <c r="K125" s="2"/>
      <c r="L125" s="15">
        <f t="shared" si="8"/>
        <v>1.25</v>
      </c>
      <c r="M125" s="15">
        <f>IF(G125="N/A",0,(IF(G125="A",Code!$B$18,(IF(G125="B",Code!$C$18,(IF(G125="C",Code!$D$18,Code!$E$18)))))/60))</f>
        <v>0.25</v>
      </c>
      <c r="N125" s="15">
        <f>IF(G125="N/A",0,(IF(G125="A",Code!$B$19,(IF(G125="B",Code!$C$19,(IF(G125="C",Code!$D$19,Code!$E$19)))))/60))</f>
        <v>0.25</v>
      </c>
      <c r="O125" s="15">
        <f>IF(G125="N/A",0,(IF(G125="A",Code!$B$20,(IF(G125="B",Code!$C$20,(IF(G125="C",Code!$D$20,Code!$E$20)))))/60))</f>
        <v>0.5</v>
      </c>
      <c r="P125" s="15">
        <f>IF(G125="N/A",0,(IF(G125="A",Code!$B$21,(IF(G125="B",Code!$C$21,(IF(G125="C",Code!$D$21,Code!$E$21)))))/60))</f>
        <v>0.25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>
        <v>1</v>
      </c>
      <c r="CB125" s="2"/>
      <c r="CC125" s="2"/>
      <c r="CD125" s="2"/>
      <c r="CE125" s="2"/>
      <c r="CF125" s="2"/>
      <c r="CG125" s="2"/>
      <c r="CH125" s="2"/>
      <c r="CI125" s="2"/>
      <c r="CJ125" s="2"/>
      <c r="CK125" s="2"/>
    </row>
    <row r="126" spans="1:89" x14ac:dyDescent="0.25">
      <c r="A126" s="2">
        <f t="shared" si="6"/>
        <v>124</v>
      </c>
      <c r="B126" s="3" t="s">
        <v>204</v>
      </c>
      <c r="C126" s="2" t="s">
        <v>80</v>
      </c>
      <c r="D126" s="2" t="str">
        <f>IF(COUNT(SEARCH({"KY","KL","KM","MT"},B126))&gt;0,"Y","N")</f>
        <v>Y</v>
      </c>
      <c r="E126" s="2">
        <f t="shared" si="9"/>
        <v>1</v>
      </c>
      <c r="F126" s="2">
        <v>8</v>
      </c>
      <c r="G126" s="48" t="str">
        <f t="shared" si="7"/>
        <v>A</v>
      </c>
      <c r="H126" s="49"/>
      <c r="I126" s="49"/>
      <c r="J126" s="50"/>
      <c r="K126" s="2"/>
      <c r="L126" s="15">
        <f t="shared" si="8"/>
        <v>1.25</v>
      </c>
      <c r="M126" s="15">
        <f>IF(G126="N/A",0,(IF(G126="A",Code!$B$18,(IF(G126="B",Code!$C$18,(IF(G126="C",Code!$D$18,Code!$E$18)))))/60))</f>
        <v>0.25</v>
      </c>
      <c r="N126" s="15">
        <f>IF(G126="N/A",0,(IF(G126="A",Code!$B$19,(IF(G126="B",Code!$C$19,(IF(G126="C",Code!$D$19,Code!$E$19)))))/60))</f>
        <v>0.25</v>
      </c>
      <c r="O126" s="15">
        <f>IF(G126="N/A",0,(IF(G126="A",Code!$B$20,(IF(G126="B",Code!$C$20,(IF(G126="C",Code!$D$20,Code!$E$20)))))/60))</f>
        <v>0.5</v>
      </c>
      <c r="P126" s="15">
        <f>IF(G126="N/A",0,(IF(G126="A",Code!$B$21,(IF(G126="B",Code!$C$21,(IF(G126="C",Code!$D$21,Code!$E$21)))))/60))</f>
        <v>0.25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>
        <v>1</v>
      </c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</row>
    <row r="127" spans="1:89" x14ac:dyDescent="0.25">
      <c r="A127" s="2">
        <f t="shared" si="6"/>
        <v>125</v>
      </c>
      <c r="B127" s="3" t="s">
        <v>205</v>
      </c>
      <c r="C127" s="2" t="s">
        <v>80</v>
      </c>
      <c r="D127" s="2" t="str">
        <f>IF(COUNT(SEARCH({"KY","KL","KM","MT"},B127))&gt;0,"Y","N")</f>
        <v>Y</v>
      </c>
      <c r="E127" s="2">
        <f t="shared" si="9"/>
        <v>1</v>
      </c>
      <c r="F127" s="2">
        <v>9</v>
      </c>
      <c r="G127" s="48" t="str">
        <f t="shared" si="7"/>
        <v>A</v>
      </c>
      <c r="H127" s="49"/>
      <c r="I127" s="49"/>
      <c r="J127" s="50"/>
      <c r="K127" s="2"/>
      <c r="L127" s="15">
        <f t="shared" si="8"/>
        <v>1.25</v>
      </c>
      <c r="M127" s="15">
        <f>IF(G127="N/A",0,(IF(G127="A",Code!$B$18,(IF(G127="B",Code!$C$18,(IF(G127="C",Code!$D$18,Code!$E$18)))))/60))</f>
        <v>0.25</v>
      </c>
      <c r="N127" s="15">
        <f>IF(G127="N/A",0,(IF(G127="A",Code!$B$19,(IF(G127="B",Code!$C$19,(IF(G127="C",Code!$D$19,Code!$E$19)))))/60))</f>
        <v>0.25</v>
      </c>
      <c r="O127" s="15">
        <f>IF(G127="N/A",0,(IF(G127="A",Code!$B$20,(IF(G127="B",Code!$C$20,(IF(G127="C",Code!$D$20,Code!$E$20)))))/60))</f>
        <v>0.5</v>
      </c>
      <c r="P127" s="15">
        <f>IF(G127="N/A",0,(IF(G127="A",Code!$B$21,(IF(G127="B",Code!$C$21,(IF(G127="C",Code!$D$21,Code!$E$21)))))/60))</f>
        <v>0.25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>
        <v>1</v>
      </c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</row>
    <row r="128" spans="1:89" x14ac:dyDescent="0.25">
      <c r="A128" s="2">
        <f t="shared" si="6"/>
        <v>126</v>
      </c>
      <c r="B128" s="3" t="s">
        <v>206</v>
      </c>
      <c r="C128" s="2" t="s">
        <v>80</v>
      </c>
      <c r="D128" s="2" t="str">
        <f>IF(COUNT(SEARCH({"KY","KL","KM","MT"},B128))&gt;0,"Y","N")</f>
        <v>Y</v>
      </c>
      <c r="E128" s="2">
        <f t="shared" si="9"/>
        <v>1</v>
      </c>
      <c r="F128" s="2">
        <v>9</v>
      </c>
      <c r="G128" s="48" t="str">
        <f t="shared" si="7"/>
        <v>A</v>
      </c>
      <c r="H128" s="49"/>
      <c r="I128" s="49"/>
      <c r="J128" s="50"/>
      <c r="K128" s="2"/>
      <c r="L128" s="15">
        <f t="shared" si="8"/>
        <v>1.25</v>
      </c>
      <c r="M128" s="15">
        <f>IF(G128="N/A",0,(IF(G128="A",Code!$B$18,(IF(G128="B",Code!$C$18,(IF(G128="C",Code!$D$18,Code!$E$18)))))/60))</f>
        <v>0.25</v>
      </c>
      <c r="N128" s="15">
        <f>IF(G128="N/A",0,(IF(G128="A",Code!$B$19,(IF(G128="B",Code!$C$19,(IF(G128="C",Code!$D$19,Code!$E$19)))))/60))</f>
        <v>0.25</v>
      </c>
      <c r="O128" s="15">
        <f>IF(G128="N/A",0,(IF(G128="A",Code!$B$20,(IF(G128="B",Code!$C$20,(IF(G128="C",Code!$D$20,Code!$E$20)))))/60))</f>
        <v>0.5</v>
      </c>
      <c r="P128" s="15">
        <f>IF(G128="N/A",0,(IF(G128="A",Code!$B$21,(IF(G128="B",Code!$C$21,(IF(G128="C",Code!$D$21,Code!$E$21)))))/60))</f>
        <v>0.25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>
        <v>1</v>
      </c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</row>
    <row r="129" spans="1:89" x14ac:dyDescent="0.25">
      <c r="A129" s="2">
        <f t="shared" si="6"/>
        <v>127</v>
      </c>
      <c r="B129" s="3" t="s">
        <v>207</v>
      </c>
      <c r="C129" s="2" t="s">
        <v>80</v>
      </c>
      <c r="D129" s="2" t="str">
        <f>IF(COUNT(SEARCH({"KY","KL","KM","MT"},B129))&gt;0,"Y","N")</f>
        <v>Y</v>
      </c>
      <c r="E129" s="2">
        <f t="shared" si="9"/>
        <v>0</v>
      </c>
      <c r="F129" s="2">
        <v>5</v>
      </c>
      <c r="G129" s="48" t="str">
        <f t="shared" si="7"/>
        <v>N/A</v>
      </c>
      <c r="H129" s="49"/>
      <c r="I129" s="49"/>
      <c r="J129" s="50"/>
      <c r="K129" s="2"/>
      <c r="L129" s="15">
        <f t="shared" si="8"/>
        <v>0</v>
      </c>
      <c r="M129" s="15">
        <f>IF(G129="N/A",0,(IF(G129="A",Code!$B$18,(IF(G129="B",Code!$C$18,(IF(G129="C",Code!$D$18,Code!$E$18)))))/60))</f>
        <v>0</v>
      </c>
      <c r="N129" s="15">
        <f>IF(G129="N/A",0,(IF(G129="A",Code!$B$19,(IF(G129="B",Code!$C$19,(IF(G129="C",Code!$D$19,Code!$E$19)))))/60))</f>
        <v>0</v>
      </c>
      <c r="O129" s="15">
        <f>IF(G129="N/A",0,(IF(G129="A",Code!$B$20,(IF(G129="B",Code!$C$20,(IF(G129="C",Code!$D$20,Code!$E$20)))))/60))</f>
        <v>0</v>
      </c>
      <c r="P129" s="15">
        <f>IF(G129="N/A",0,(IF(G129="A",Code!$B$21,(IF(G129="B",Code!$C$21,(IF(G129="C",Code!$D$21,Code!$E$21)))))/60))</f>
        <v>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</row>
    <row r="130" spans="1:89" x14ac:dyDescent="0.25">
      <c r="A130" s="2">
        <f t="shared" si="6"/>
        <v>128</v>
      </c>
      <c r="B130" s="3" t="s">
        <v>208</v>
      </c>
      <c r="C130" s="2" t="s">
        <v>80</v>
      </c>
      <c r="D130" s="2" t="str">
        <f>IF(COUNT(SEARCH({"KY","KL","KM","MT"},B130))&gt;0,"Y","N")</f>
        <v>Y</v>
      </c>
      <c r="E130" s="2">
        <f t="shared" si="9"/>
        <v>1</v>
      </c>
      <c r="F130" s="2">
        <v>9</v>
      </c>
      <c r="G130" s="48" t="str">
        <f t="shared" si="7"/>
        <v>A</v>
      </c>
      <c r="H130" s="49"/>
      <c r="I130" s="49"/>
      <c r="J130" s="50"/>
      <c r="K130" s="2"/>
      <c r="L130" s="15">
        <f t="shared" si="8"/>
        <v>1.25</v>
      </c>
      <c r="M130" s="15">
        <f>IF(G130="N/A",0,(IF(G130="A",Code!$B$18,(IF(G130="B",Code!$C$18,(IF(G130="C",Code!$D$18,Code!$E$18)))))/60))</f>
        <v>0.25</v>
      </c>
      <c r="N130" s="15">
        <f>IF(G130="N/A",0,(IF(G130="A",Code!$B$19,(IF(G130="B",Code!$C$19,(IF(G130="C",Code!$D$19,Code!$E$19)))))/60))</f>
        <v>0.25</v>
      </c>
      <c r="O130" s="15">
        <f>IF(G130="N/A",0,(IF(G130="A",Code!$B$20,(IF(G130="B",Code!$C$20,(IF(G130="C",Code!$D$20,Code!$E$20)))))/60))</f>
        <v>0.5</v>
      </c>
      <c r="P130" s="15">
        <f>IF(G130="N/A",0,(IF(G130="A",Code!$B$21,(IF(G130="B",Code!$C$21,(IF(G130="C",Code!$D$21,Code!$E$21)))))/60))</f>
        <v>0.25</v>
      </c>
      <c r="Q130" s="2"/>
      <c r="R130" s="2"/>
      <c r="S130" s="2"/>
      <c r="T130" s="2"/>
      <c r="U130" s="2"/>
      <c r="V130" s="2">
        <v>1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</row>
    <row r="131" spans="1:89" x14ac:dyDescent="0.25">
      <c r="A131" s="2">
        <f t="shared" si="6"/>
        <v>129</v>
      </c>
      <c r="B131" s="3" t="s">
        <v>209</v>
      </c>
      <c r="C131" s="2" t="s">
        <v>80</v>
      </c>
      <c r="D131" s="2" t="str">
        <f>IF(COUNT(SEARCH({"KY","KL","KM","MT"},B131))&gt;0,"Y","N")</f>
        <v>Y</v>
      </c>
      <c r="E131" s="2">
        <f t="shared" ref="E131:E162" si="10">SUM(Q131:CK131)</f>
        <v>3</v>
      </c>
      <c r="F131" s="2">
        <v>9</v>
      </c>
      <c r="G131" s="48" t="str">
        <f t="shared" si="7"/>
        <v>A</v>
      </c>
      <c r="H131" s="49"/>
      <c r="I131" s="49"/>
      <c r="J131" s="50"/>
      <c r="K131" s="2"/>
      <c r="L131" s="15">
        <f t="shared" si="8"/>
        <v>1.25</v>
      </c>
      <c r="M131" s="15">
        <f>IF(G131="N/A",0,(IF(G131="A",Code!$B$18,(IF(G131="B",Code!$C$18,(IF(G131="C",Code!$D$18,Code!$E$18)))))/60))</f>
        <v>0.25</v>
      </c>
      <c r="N131" s="15">
        <f>IF(G131="N/A",0,(IF(G131="A",Code!$B$19,(IF(G131="B",Code!$C$19,(IF(G131="C",Code!$D$19,Code!$E$19)))))/60))</f>
        <v>0.25</v>
      </c>
      <c r="O131" s="15">
        <f>IF(G131="N/A",0,(IF(G131="A",Code!$B$20,(IF(G131="B",Code!$C$20,(IF(G131="C",Code!$D$20,Code!$E$20)))))/60))</f>
        <v>0.5</v>
      </c>
      <c r="P131" s="15">
        <f>IF(G131="N/A",0,(IF(G131="A",Code!$B$21,(IF(G131="B",Code!$C$21,(IF(G131="C",Code!$D$21,Code!$E$21)))))/60))</f>
        <v>0.25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1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>
        <v>1</v>
      </c>
      <c r="BH131" s="2"/>
      <c r="BI131" s="2"/>
      <c r="BJ131" s="2"/>
      <c r="BK131" s="2"/>
      <c r="BL131" s="2"/>
      <c r="BM131" s="2"/>
      <c r="BN131" s="2">
        <v>1</v>
      </c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</row>
    <row r="132" spans="1:89" x14ac:dyDescent="0.25">
      <c r="A132" s="2">
        <f t="shared" ref="A132:A195" si="11">A131+1</f>
        <v>130</v>
      </c>
      <c r="B132" s="3" t="s">
        <v>210</v>
      </c>
      <c r="C132" s="2" t="s">
        <v>80</v>
      </c>
      <c r="D132" s="2" t="str">
        <f>IF(COUNT(SEARCH({"KY","KL","KM","MT"},B132))&gt;0,"Y","N")</f>
        <v>Y</v>
      </c>
      <c r="E132" s="2">
        <f t="shared" si="10"/>
        <v>1</v>
      </c>
      <c r="F132" s="2">
        <v>9</v>
      </c>
      <c r="G132" s="48" t="str">
        <f t="shared" ref="G132:G195" si="12">IF(E132&gt;0,IF(F132&gt;200,"D",(IF(F132&gt;101,"C",(IF(F132&gt;51,"B","A"))))),"N/A")</f>
        <v>A</v>
      </c>
      <c r="H132" s="49"/>
      <c r="I132" s="49"/>
      <c r="J132" s="50"/>
      <c r="K132" s="2"/>
      <c r="L132" s="15">
        <f t="shared" ref="L132:L195" si="13">SUM(M132:P132)</f>
        <v>1.25</v>
      </c>
      <c r="M132" s="15">
        <f>IF(G132="N/A",0,(IF(G132="A",Code!$B$18,(IF(G132="B",Code!$C$18,(IF(G132="C",Code!$D$18,Code!$E$18)))))/60))</f>
        <v>0.25</v>
      </c>
      <c r="N132" s="15">
        <f>IF(G132="N/A",0,(IF(G132="A",Code!$B$19,(IF(G132="B",Code!$C$19,(IF(G132="C",Code!$D$19,Code!$E$19)))))/60))</f>
        <v>0.25</v>
      </c>
      <c r="O132" s="15">
        <f>IF(G132="N/A",0,(IF(G132="A",Code!$B$20,(IF(G132="B",Code!$C$20,(IF(G132="C",Code!$D$20,Code!$E$20)))))/60))</f>
        <v>0.5</v>
      </c>
      <c r="P132" s="15">
        <f>IF(G132="N/A",0,(IF(G132="A",Code!$B$21,(IF(G132="B",Code!$C$21,(IF(G132="C",Code!$D$21,Code!$E$21)))))/60))</f>
        <v>0.25</v>
      </c>
      <c r="Q132" s="2"/>
      <c r="R132" s="2"/>
      <c r="S132" s="2"/>
      <c r="T132" s="2"/>
      <c r="U132" s="2"/>
      <c r="V132" s="2">
        <v>1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</row>
    <row r="133" spans="1:89" x14ac:dyDescent="0.25">
      <c r="A133" s="2">
        <f t="shared" si="11"/>
        <v>131</v>
      </c>
      <c r="B133" s="3" t="s">
        <v>211</v>
      </c>
      <c r="C133" s="2" t="s">
        <v>80</v>
      </c>
      <c r="D133" s="2" t="str">
        <f>IF(COUNT(SEARCH({"KY","KL","KM","MT"},B133))&gt;0,"Y","N")</f>
        <v>Y</v>
      </c>
      <c r="E133" s="2">
        <f t="shared" si="10"/>
        <v>3</v>
      </c>
      <c r="F133" s="2">
        <v>9</v>
      </c>
      <c r="G133" s="48" t="str">
        <f t="shared" si="12"/>
        <v>A</v>
      </c>
      <c r="H133" s="49"/>
      <c r="I133" s="49"/>
      <c r="J133" s="50"/>
      <c r="K133" s="2"/>
      <c r="L133" s="15">
        <f t="shared" si="13"/>
        <v>1.25</v>
      </c>
      <c r="M133" s="15">
        <f>IF(G133="N/A",0,(IF(G133="A",Code!$B$18,(IF(G133="B",Code!$C$18,(IF(G133="C",Code!$D$18,Code!$E$18)))))/60))</f>
        <v>0.25</v>
      </c>
      <c r="N133" s="15">
        <f>IF(G133="N/A",0,(IF(G133="A",Code!$B$19,(IF(G133="B",Code!$C$19,(IF(G133="C",Code!$D$19,Code!$E$19)))))/60))</f>
        <v>0.25</v>
      </c>
      <c r="O133" s="15">
        <f>IF(G133="N/A",0,(IF(G133="A",Code!$B$20,(IF(G133="B",Code!$C$20,(IF(G133="C",Code!$D$20,Code!$E$20)))))/60))</f>
        <v>0.5</v>
      </c>
      <c r="P133" s="15">
        <f>IF(G133="N/A",0,(IF(G133="A",Code!$B$21,(IF(G133="B",Code!$C$21,(IF(G133="C",Code!$D$21,Code!$E$21)))))/60))</f>
        <v>0.25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</v>
      </c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>
        <v>1</v>
      </c>
      <c r="BH133" s="2"/>
      <c r="BI133" s="2"/>
      <c r="BJ133" s="2"/>
      <c r="BK133" s="2"/>
      <c r="BL133" s="2"/>
      <c r="BM133" s="2"/>
      <c r="BN133" s="2">
        <v>1</v>
      </c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</row>
    <row r="134" spans="1:89" x14ac:dyDescent="0.25">
      <c r="A134" s="2">
        <f t="shared" si="11"/>
        <v>132</v>
      </c>
      <c r="B134" s="3" t="s">
        <v>212</v>
      </c>
      <c r="C134" s="2" t="s">
        <v>80</v>
      </c>
      <c r="D134" s="2" t="str">
        <f>IF(COUNT(SEARCH({"KY","KL","KM","MT"},B134))&gt;0,"Y","N")</f>
        <v>Y</v>
      </c>
      <c r="E134" s="2">
        <f t="shared" si="10"/>
        <v>12</v>
      </c>
      <c r="F134" s="2">
        <v>8</v>
      </c>
      <c r="G134" s="48" t="str">
        <f t="shared" si="12"/>
        <v>A</v>
      </c>
      <c r="H134" s="49"/>
      <c r="I134" s="49"/>
      <c r="J134" s="50"/>
      <c r="K134" s="2"/>
      <c r="L134" s="15">
        <f t="shared" si="13"/>
        <v>1.25</v>
      </c>
      <c r="M134" s="15">
        <f>IF(G134="N/A",0,(IF(G134="A",Code!$B$18,(IF(G134="B",Code!$C$18,(IF(G134="C",Code!$D$18,Code!$E$18)))))/60))</f>
        <v>0.25</v>
      </c>
      <c r="N134" s="15">
        <f>IF(G134="N/A",0,(IF(G134="A",Code!$B$19,(IF(G134="B",Code!$C$19,(IF(G134="C",Code!$D$19,Code!$E$19)))))/60))</f>
        <v>0.25</v>
      </c>
      <c r="O134" s="15">
        <f>IF(G134="N/A",0,(IF(G134="A",Code!$B$20,(IF(G134="B",Code!$C$20,(IF(G134="C",Code!$D$20,Code!$E$20)))))/60))</f>
        <v>0.5</v>
      </c>
      <c r="P134" s="15">
        <f>IF(G134="N/A",0,(IF(G134="A",Code!$B$21,(IF(G134="B",Code!$C$21,(IF(G134="C",Code!$D$21,Code!$E$21)))))/60))</f>
        <v>0.25</v>
      </c>
      <c r="Q134" s="2"/>
      <c r="R134" s="2"/>
      <c r="S134" s="2"/>
      <c r="T134" s="2">
        <v>1</v>
      </c>
      <c r="U134" s="2">
        <v>1</v>
      </c>
      <c r="V134" s="2"/>
      <c r="W134" s="2"/>
      <c r="X134" s="2"/>
      <c r="Y134" s="2"/>
      <c r="Z134" s="2"/>
      <c r="AA134" s="2"/>
      <c r="AB134" s="2"/>
      <c r="AC134" s="2">
        <v>1</v>
      </c>
      <c r="AD134" s="2">
        <v>1</v>
      </c>
      <c r="AE134" s="2"/>
      <c r="AF134" s="2"/>
      <c r="AG134" s="2"/>
      <c r="AH134" s="2"/>
      <c r="AI134" s="2"/>
      <c r="AJ134" s="2"/>
      <c r="AK134" s="2"/>
      <c r="AL134" s="2"/>
      <c r="AM134" s="2">
        <v>1</v>
      </c>
      <c r="AN134" s="2"/>
      <c r="AO134" s="2">
        <v>1</v>
      </c>
      <c r="AP134" s="2"/>
      <c r="AQ134" s="2">
        <v>1</v>
      </c>
      <c r="AR134" s="2"/>
      <c r="AS134" s="2">
        <v>1</v>
      </c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>
        <v>1</v>
      </c>
      <c r="BF134" s="2"/>
      <c r="BG134" s="2"/>
      <c r="BH134" s="2">
        <v>1</v>
      </c>
      <c r="BI134" s="2">
        <v>1</v>
      </c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>
        <v>1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</row>
    <row r="135" spans="1:89" x14ac:dyDescent="0.25">
      <c r="A135" s="2">
        <f t="shared" si="11"/>
        <v>133</v>
      </c>
      <c r="B135" s="3" t="s">
        <v>213</v>
      </c>
      <c r="C135" s="2" t="s">
        <v>80</v>
      </c>
      <c r="D135" s="2" t="str">
        <f>IF(COUNT(SEARCH({"KY","KL","KM","MT"},B135))&gt;0,"Y","N")</f>
        <v>Y</v>
      </c>
      <c r="E135" s="2">
        <f t="shared" si="10"/>
        <v>18</v>
      </c>
      <c r="F135" s="2">
        <v>13</v>
      </c>
      <c r="G135" s="48" t="str">
        <f t="shared" si="12"/>
        <v>A</v>
      </c>
      <c r="H135" s="49"/>
      <c r="I135" s="49"/>
      <c r="J135" s="50"/>
      <c r="K135" s="2"/>
      <c r="L135" s="15">
        <f t="shared" si="13"/>
        <v>1.25</v>
      </c>
      <c r="M135" s="15">
        <f>IF(G135="N/A",0,(IF(G135="A",Code!$B$18,(IF(G135="B",Code!$C$18,(IF(G135="C",Code!$D$18,Code!$E$18)))))/60))</f>
        <v>0.25</v>
      </c>
      <c r="N135" s="15">
        <f>IF(G135="N/A",0,(IF(G135="A",Code!$B$19,(IF(G135="B",Code!$C$19,(IF(G135="C",Code!$D$19,Code!$E$19)))))/60))</f>
        <v>0.25</v>
      </c>
      <c r="O135" s="15">
        <f>IF(G135="N/A",0,(IF(G135="A",Code!$B$20,(IF(G135="B",Code!$C$20,(IF(G135="C",Code!$D$20,Code!$E$20)))))/60))</f>
        <v>0.5</v>
      </c>
      <c r="P135" s="15">
        <f>IF(G135="N/A",0,(IF(G135="A",Code!$B$21,(IF(G135="B",Code!$C$21,(IF(G135="C",Code!$D$21,Code!$E$21)))))/60))</f>
        <v>0.25</v>
      </c>
      <c r="Q135" s="2">
        <v>1</v>
      </c>
      <c r="R135" s="2"/>
      <c r="S135" s="2">
        <v>1</v>
      </c>
      <c r="T135" s="2">
        <v>1</v>
      </c>
      <c r="U135" s="2">
        <v>1</v>
      </c>
      <c r="V135" s="2"/>
      <c r="W135" s="2"/>
      <c r="X135" s="2">
        <v>1</v>
      </c>
      <c r="Y135" s="2"/>
      <c r="Z135" s="2"/>
      <c r="AA135" s="2">
        <v>1</v>
      </c>
      <c r="AB135" s="2"/>
      <c r="AC135" s="2">
        <v>1</v>
      </c>
      <c r="AD135" s="2"/>
      <c r="AE135" s="2"/>
      <c r="AF135" s="2"/>
      <c r="AG135" s="2"/>
      <c r="AH135" s="2"/>
      <c r="AI135" s="2"/>
      <c r="AJ135" s="2"/>
      <c r="AK135" s="2"/>
      <c r="AL135" s="2">
        <v>1</v>
      </c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>
        <v>1</v>
      </c>
      <c r="AY135" s="2"/>
      <c r="AZ135" s="2"/>
      <c r="BA135" s="2">
        <v>1</v>
      </c>
      <c r="BB135" s="2"/>
      <c r="BC135" s="2"/>
      <c r="BD135" s="2"/>
      <c r="BE135" s="2"/>
      <c r="BF135" s="2"/>
      <c r="BG135" s="2"/>
      <c r="BH135" s="2">
        <v>1</v>
      </c>
      <c r="BI135" s="2">
        <v>1</v>
      </c>
      <c r="BJ135" s="2"/>
      <c r="BK135" s="2">
        <v>1</v>
      </c>
      <c r="BL135" s="2"/>
      <c r="BM135" s="2"/>
      <c r="BN135" s="2"/>
      <c r="BO135" s="2"/>
      <c r="BP135" s="2"/>
      <c r="BQ135" s="2"/>
      <c r="BR135" s="2"/>
      <c r="BS135" s="2">
        <v>1</v>
      </c>
      <c r="BT135" s="2"/>
      <c r="BU135" s="2"/>
      <c r="BV135" s="2"/>
      <c r="BW135" s="2">
        <v>1</v>
      </c>
      <c r="BX135" s="2">
        <v>1</v>
      </c>
      <c r="BY135" s="2">
        <v>1</v>
      </c>
      <c r="BZ135" s="2"/>
      <c r="CA135" s="2"/>
      <c r="CB135" s="2">
        <v>1</v>
      </c>
      <c r="CC135" s="2"/>
      <c r="CD135" s="2"/>
      <c r="CE135" s="2"/>
      <c r="CF135" s="2"/>
      <c r="CG135" s="2"/>
      <c r="CH135" s="2"/>
      <c r="CI135" s="2"/>
      <c r="CJ135" s="2"/>
      <c r="CK135" s="2"/>
    </row>
    <row r="136" spans="1:89" x14ac:dyDescent="0.25">
      <c r="A136" s="2">
        <f t="shared" si="11"/>
        <v>134</v>
      </c>
      <c r="B136" s="3" t="s">
        <v>214</v>
      </c>
      <c r="C136" s="2" t="s">
        <v>80</v>
      </c>
      <c r="D136" s="2" t="str">
        <f>IF(COUNT(SEARCH({"KY","KL","KM","MT"},B136))&gt;0,"Y","N")</f>
        <v>Y</v>
      </c>
      <c r="E136" s="2">
        <f t="shared" si="10"/>
        <v>1</v>
      </c>
      <c r="F136" s="2">
        <v>13</v>
      </c>
      <c r="G136" s="48" t="str">
        <f t="shared" si="12"/>
        <v>A</v>
      </c>
      <c r="H136" s="49"/>
      <c r="I136" s="49"/>
      <c r="J136" s="50"/>
      <c r="K136" s="2"/>
      <c r="L136" s="15">
        <f t="shared" si="13"/>
        <v>1.25</v>
      </c>
      <c r="M136" s="15">
        <f>IF(G136="N/A",0,(IF(G136="A",Code!$B$18,(IF(G136="B",Code!$C$18,(IF(G136="C",Code!$D$18,Code!$E$18)))))/60))</f>
        <v>0.25</v>
      </c>
      <c r="N136" s="15">
        <f>IF(G136="N/A",0,(IF(G136="A",Code!$B$19,(IF(G136="B",Code!$C$19,(IF(G136="C",Code!$D$19,Code!$E$19)))))/60))</f>
        <v>0.25</v>
      </c>
      <c r="O136" s="15">
        <f>IF(G136="N/A",0,(IF(G136="A",Code!$B$20,(IF(G136="B",Code!$C$20,(IF(G136="C",Code!$D$20,Code!$E$20)))))/60))</f>
        <v>0.5</v>
      </c>
      <c r="P136" s="15">
        <f>IF(G136="N/A",0,(IF(G136="A",Code!$B$21,(IF(G136="B",Code!$C$21,(IF(G136="C",Code!$D$21,Code!$E$21)))))/60))</f>
        <v>0.25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>
        <v>1</v>
      </c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</row>
    <row r="137" spans="1:89" x14ac:dyDescent="0.25">
      <c r="A137" s="2">
        <f t="shared" si="11"/>
        <v>135</v>
      </c>
      <c r="B137" s="3" t="s">
        <v>215</v>
      </c>
      <c r="C137" s="2" t="s">
        <v>80</v>
      </c>
      <c r="D137" s="2" t="str">
        <f>IF(COUNT(SEARCH({"KY","KL","KM","MT"},B137))&gt;0,"Y","N")</f>
        <v>Y</v>
      </c>
      <c r="E137" s="2">
        <f t="shared" si="10"/>
        <v>1</v>
      </c>
      <c r="F137" s="2">
        <v>11</v>
      </c>
      <c r="G137" s="48" t="str">
        <f t="shared" si="12"/>
        <v>A</v>
      </c>
      <c r="H137" s="49"/>
      <c r="I137" s="49"/>
      <c r="J137" s="50"/>
      <c r="K137" s="2"/>
      <c r="L137" s="15">
        <f t="shared" si="13"/>
        <v>1.25</v>
      </c>
      <c r="M137" s="15">
        <f>IF(G137="N/A",0,(IF(G137="A",Code!$B$18,(IF(G137="B",Code!$C$18,(IF(G137="C",Code!$D$18,Code!$E$18)))))/60))</f>
        <v>0.25</v>
      </c>
      <c r="N137" s="15">
        <f>IF(G137="N/A",0,(IF(G137="A",Code!$B$19,(IF(G137="B",Code!$C$19,(IF(G137="C",Code!$D$19,Code!$E$19)))))/60))</f>
        <v>0.25</v>
      </c>
      <c r="O137" s="15">
        <f>IF(G137="N/A",0,(IF(G137="A",Code!$B$20,(IF(G137="B",Code!$C$20,(IF(G137="C",Code!$D$20,Code!$E$20)))))/60))</f>
        <v>0.5</v>
      </c>
      <c r="P137" s="15">
        <f>IF(G137="N/A",0,(IF(G137="A",Code!$B$21,(IF(G137="B",Code!$C$21,(IF(G137="C",Code!$D$21,Code!$E$21)))))/60))</f>
        <v>0.25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>
        <v>1</v>
      </c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</row>
    <row r="138" spans="1:89" x14ac:dyDescent="0.25">
      <c r="A138" s="2">
        <f t="shared" si="11"/>
        <v>136</v>
      </c>
      <c r="B138" s="3" t="s">
        <v>216</v>
      </c>
      <c r="C138" s="2" t="s">
        <v>80</v>
      </c>
      <c r="D138" s="2" t="str">
        <f>IF(COUNT(SEARCH({"KY","KL","KM","MT"},B138))&gt;0,"Y","N")</f>
        <v>Y</v>
      </c>
      <c r="E138" s="2">
        <f t="shared" si="10"/>
        <v>2</v>
      </c>
      <c r="F138" s="2">
        <v>10</v>
      </c>
      <c r="G138" s="48" t="str">
        <f t="shared" si="12"/>
        <v>A</v>
      </c>
      <c r="H138" s="49"/>
      <c r="I138" s="49"/>
      <c r="J138" s="50"/>
      <c r="K138" s="2"/>
      <c r="L138" s="15">
        <f t="shared" si="13"/>
        <v>1.25</v>
      </c>
      <c r="M138" s="15">
        <f>IF(G138="N/A",0,(IF(G138="A",Code!$B$18,(IF(G138="B",Code!$C$18,(IF(G138="C",Code!$D$18,Code!$E$18)))))/60))</f>
        <v>0.25</v>
      </c>
      <c r="N138" s="15">
        <f>IF(G138="N/A",0,(IF(G138="A",Code!$B$19,(IF(G138="B",Code!$C$19,(IF(G138="C",Code!$D$19,Code!$E$19)))))/60))</f>
        <v>0.25</v>
      </c>
      <c r="O138" s="15">
        <f>IF(G138="N/A",0,(IF(G138="A",Code!$B$20,(IF(G138="B",Code!$C$20,(IF(G138="C",Code!$D$20,Code!$E$20)))))/60))</f>
        <v>0.5</v>
      </c>
      <c r="P138" s="15">
        <f>IF(G138="N/A",0,(IF(G138="A",Code!$B$21,(IF(G138="B",Code!$C$21,(IF(G138="C",Code!$D$21,Code!$E$21)))))/60))</f>
        <v>0.25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>
        <v>1</v>
      </c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>
        <v>1</v>
      </c>
      <c r="CG138" s="2"/>
      <c r="CH138" s="2"/>
      <c r="CI138" s="2"/>
      <c r="CJ138" s="2"/>
      <c r="CK138" s="2"/>
    </row>
    <row r="139" spans="1:89" x14ac:dyDescent="0.25">
      <c r="A139" s="2">
        <f t="shared" si="11"/>
        <v>137</v>
      </c>
      <c r="B139" s="3" t="s">
        <v>217</v>
      </c>
      <c r="C139" s="2" t="s">
        <v>80</v>
      </c>
      <c r="D139" s="2" t="str">
        <f>IF(COUNT(SEARCH({"KY","KL","KM","MT"},B139))&gt;0,"Y","N")</f>
        <v>Y</v>
      </c>
      <c r="E139" s="2">
        <f t="shared" si="10"/>
        <v>1</v>
      </c>
      <c r="F139" s="2">
        <v>9</v>
      </c>
      <c r="G139" s="48" t="str">
        <f t="shared" si="12"/>
        <v>A</v>
      </c>
      <c r="H139" s="49"/>
      <c r="I139" s="49"/>
      <c r="J139" s="50"/>
      <c r="K139" s="2"/>
      <c r="L139" s="15">
        <f t="shared" si="13"/>
        <v>1.25</v>
      </c>
      <c r="M139" s="15">
        <f>IF(G139="N/A",0,(IF(G139="A",Code!$B$18,(IF(G139="B",Code!$C$18,(IF(G139="C",Code!$D$18,Code!$E$18)))))/60))</f>
        <v>0.25</v>
      </c>
      <c r="N139" s="15">
        <f>IF(G139="N/A",0,(IF(G139="A",Code!$B$19,(IF(G139="B",Code!$C$19,(IF(G139="C",Code!$D$19,Code!$E$19)))))/60))</f>
        <v>0.25</v>
      </c>
      <c r="O139" s="15">
        <f>IF(G139="N/A",0,(IF(G139="A",Code!$B$20,(IF(G139="B",Code!$C$20,(IF(G139="C",Code!$D$20,Code!$E$20)))))/60))</f>
        <v>0.5</v>
      </c>
      <c r="P139" s="15">
        <f>IF(G139="N/A",0,(IF(G139="A",Code!$B$21,(IF(G139="B",Code!$C$21,(IF(G139="C",Code!$D$21,Code!$E$21)))))/60))</f>
        <v>0.25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>
        <v>1</v>
      </c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</row>
    <row r="140" spans="1:89" x14ac:dyDescent="0.25">
      <c r="A140" s="2">
        <f t="shared" si="11"/>
        <v>138</v>
      </c>
      <c r="B140" s="3" t="s">
        <v>218</v>
      </c>
      <c r="C140" s="2" t="s">
        <v>80</v>
      </c>
      <c r="D140" s="2" t="str">
        <f>IF(COUNT(SEARCH({"KY","KL","KM","MT"},B140))&gt;0,"Y","N")</f>
        <v>Y</v>
      </c>
      <c r="E140" s="2">
        <f t="shared" si="10"/>
        <v>1</v>
      </c>
      <c r="F140" s="2">
        <v>8</v>
      </c>
      <c r="G140" s="48" t="str">
        <f t="shared" si="12"/>
        <v>A</v>
      </c>
      <c r="H140" s="49"/>
      <c r="I140" s="49"/>
      <c r="J140" s="50"/>
      <c r="K140" s="2"/>
      <c r="L140" s="15">
        <f t="shared" si="13"/>
        <v>1.25</v>
      </c>
      <c r="M140" s="15">
        <f>IF(G140="N/A",0,(IF(G140="A",Code!$B$18,(IF(G140="B",Code!$C$18,(IF(G140="C",Code!$D$18,Code!$E$18)))))/60))</f>
        <v>0.25</v>
      </c>
      <c r="N140" s="15">
        <f>IF(G140="N/A",0,(IF(G140="A",Code!$B$19,(IF(G140="B",Code!$C$19,(IF(G140="C",Code!$D$19,Code!$E$19)))))/60))</f>
        <v>0.25</v>
      </c>
      <c r="O140" s="15">
        <f>IF(G140="N/A",0,(IF(G140="A",Code!$B$20,(IF(G140="B",Code!$C$20,(IF(G140="C",Code!$D$20,Code!$E$20)))))/60))</f>
        <v>0.5</v>
      </c>
      <c r="P140" s="15">
        <f>IF(G140="N/A",0,(IF(G140="A",Code!$B$21,(IF(G140="B",Code!$C$21,(IF(G140="C",Code!$D$21,Code!$E$21)))))/60))</f>
        <v>0.25</v>
      </c>
      <c r="Q140" s="2"/>
      <c r="R140" s="2"/>
      <c r="S140" s="2"/>
      <c r="T140" s="2"/>
      <c r="U140" s="2"/>
      <c r="V140" s="2">
        <v>1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</row>
    <row r="141" spans="1:89" x14ac:dyDescent="0.25">
      <c r="A141" s="2">
        <f t="shared" si="11"/>
        <v>139</v>
      </c>
      <c r="B141" s="3" t="s">
        <v>219</v>
      </c>
      <c r="C141" s="2" t="s">
        <v>80</v>
      </c>
      <c r="D141" s="2" t="str">
        <f>IF(COUNT(SEARCH({"KY","KL","KM","MT"},B141))&gt;0,"Y","N")</f>
        <v>Y</v>
      </c>
      <c r="E141" s="2">
        <f t="shared" si="10"/>
        <v>68</v>
      </c>
      <c r="F141" s="2">
        <v>8</v>
      </c>
      <c r="G141" s="48" t="str">
        <f t="shared" si="12"/>
        <v>A</v>
      </c>
      <c r="H141" s="49"/>
      <c r="I141" s="49"/>
      <c r="J141" s="50"/>
      <c r="K141" s="2"/>
      <c r="L141" s="15">
        <f t="shared" si="13"/>
        <v>1.25</v>
      </c>
      <c r="M141" s="15">
        <f>IF(G141="N/A",0,(IF(G141="A",Code!$B$18,(IF(G141="B",Code!$C$18,(IF(G141="C",Code!$D$18,Code!$E$18)))))/60))</f>
        <v>0.25</v>
      </c>
      <c r="N141" s="15">
        <f>IF(G141="N/A",0,(IF(G141="A",Code!$B$19,(IF(G141="B",Code!$C$19,(IF(G141="C",Code!$D$19,Code!$E$19)))))/60))</f>
        <v>0.25</v>
      </c>
      <c r="O141" s="15">
        <f>IF(G141="N/A",0,(IF(G141="A",Code!$B$20,(IF(G141="B",Code!$C$20,(IF(G141="C",Code!$D$20,Code!$E$20)))))/60))</f>
        <v>0.5</v>
      </c>
      <c r="P141" s="15">
        <f>IF(G141="N/A",0,(IF(G141="A",Code!$B$21,(IF(G141="B",Code!$C$21,(IF(G141="C",Code!$D$21,Code!$E$21)))))/60))</f>
        <v>0.25</v>
      </c>
      <c r="Q141" s="2">
        <v>1</v>
      </c>
      <c r="R141" s="2">
        <v>1</v>
      </c>
      <c r="S141" s="2">
        <v>1</v>
      </c>
      <c r="T141" s="2">
        <v>1</v>
      </c>
      <c r="U141" s="2">
        <v>1</v>
      </c>
      <c r="V141" s="2"/>
      <c r="W141" s="2">
        <v>1</v>
      </c>
      <c r="X141" s="2">
        <v>1</v>
      </c>
      <c r="Y141" s="2">
        <v>1</v>
      </c>
      <c r="Z141" s="2">
        <v>1</v>
      </c>
      <c r="AA141" s="2">
        <v>1</v>
      </c>
      <c r="AB141" s="2">
        <v>1</v>
      </c>
      <c r="AC141" s="2">
        <v>1</v>
      </c>
      <c r="AD141" s="2">
        <v>1</v>
      </c>
      <c r="AE141" s="2">
        <v>1</v>
      </c>
      <c r="AF141" s="2">
        <v>1</v>
      </c>
      <c r="AG141" s="2">
        <v>1</v>
      </c>
      <c r="AH141" s="2">
        <v>1</v>
      </c>
      <c r="AI141" s="2">
        <v>1</v>
      </c>
      <c r="AJ141" s="2">
        <v>1</v>
      </c>
      <c r="AK141" s="2">
        <v>1</v>
      </c>
      <c r="AL141" s="2">
        <v>1</v>
      </c>
      <c r="AM141" s="2">
        <v>1</v>
      </c>
      <c r="AN141" s="2"/>
      <c r="AO141" s="2">
        <v>1</v>
      </c>
      <c r="AP141" s="2"/>
      <c r="AQ141" s="2">
        <v>1</v>
      </c>
      <c r="AR141" s="2"/>
      <c r="AS141" s="2">
        <v>1</v>
      </c>
      <c r="AT141" s="2"/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</v>
      </c>
      <c r="BA141" s="2">
        <v>1</v>
      </c>
      <c r="BB141" s="2">
        <v>1</v>
      </c>
      <c r="BC141" s="2">
        <v>1</v>
      </c>
      <c r="BD141" s="2">
        <v>1</v>
      </c>
      <c r="BE141" s="2">
        <v>1</v>
      </c>
      <c r="BF141" s="2">
        <v>1</v>
      </c>
      <c r="BG141" s="2">
        <v>1</v>
      </c>
      <c r="BH141" s="2">
        <v>1</v>
      </c>
      <c r="BI141" s="2">
        <v>1</v>
      </c>
      <c r="BJ141" s="2">
        <v>1</v>
      </c>
      <c r="BK141" s="2">
        <v>1</v>
      </c>
      <c r="BL141" s="2">
        <v>1</v>
      </c>
      <c r="BM141" s="2">
        <v>1</v>
      </c>
      <c r="BN141" s="2">
        <v>1</v>
      </c>
      <c r="BO141" s="2">
        <v>1</v>
      </c>
      <c r="BP141" s="2">
        <v>1</v>
      </c>
      <c r="BQ141" s="2">
        <v>1</v>
      </c>
      <c r="BR141" s="2">
        <v>1</v>
      </c>
      <c r="BS141" s="2">
        <v>1</v>
      </c>
      <c r="BT141" s="2">
        <v>1</v>
      </c>
      <c r="BU141" s="2">
        <v>1</v>
      </c>
      <c r="BV141" s="2">
        <v>1</v>
      </c>
      <c r="BW141" s="2">
        <v>1</v>
      </c>
      <c r="BX141" s="2">
        <v>1</v>
      </c>
      <c r="BY141" s="2">
        <v>1</v>
      </c>
      <c r="BZ141" s="2">
        <v>1</v>
      </c>
      <c r="CA141" s="2">
        <v>1</v>
      </c>
      <c r="CB141" s="2">
        <v>1</v>
      </c>
      <c r="CC141" s="2">
        <v>1</v>
      </c>
      <c r="CD141" s="2">
        <v>1</v>
      </c>
      <c r="CE141" s="2">
        <v>1</v>
      </c>
      <c r="CF141" s="2">
        <v>1</v>
      </c>
      <c r="CG141" s="2">
        <v>1</v>
      </c>
      <c r="CH141" s="2">
        <v>1</v>
      </c>
      <c r="CI141" s="2">
        <v>1</v>
      </c>
      <c r="CJ141" s="2">
        <v>1</v>
      </c>
      <c r="CK141" s="2">
        <v>1</v>
      </c>
    </row>
    <row r="142" spans="1:89" x14ac:dyDescent="0.25">
      <c r="A142" s="2">
        <f t="shared" si="11"/>
        <v>140</v>
      </c>
      <c r="B142" s="3" t="s">
        <v>220</v>
      </c>
      <c r="C142" s="2" t="s">
        <v>80</v>
      </c>
      <c r="D142" s="2" t="str">
        <f>IF(COUNT(SEARCH({"KY","KL","KM","MT"},B142))&gt;0,"Y","N")</f>
        <v>Y</v>
      </c>
      <c r="E142" s="2">
        <f t="shared" si="10"/>
        <v>1</v>
      </c>
      <c r="F142" s="2">
        <v>8</v>
      </c>
      <c r="G142" s="48" t="str">
        <f t="shared" si="12"/>
        <v>A</v>
      </c>
      <c r="H142" s="49"/>
      <c r="I142" s="49"/>
      <c r="J142" s="50"/>
      <c r="K142" s="2"/>
      <c r="L142" s="15">
        <f t="shared" si="13"/>
        <v>1.25</v>
      </c>
      <c r="M142" s="15">
        <f>IF(G142="N/A",0,(IF(G142="A",Code!$B$18,(IF(G142="B",Code!$C$18,(IF(G142="C",Code!$D$18,Code!$E$18)))))/60))</f>
        <v>0.25</v>
      </c>
      <c r="N142" s="15">
        <f>IF(G142="N/A",0,(IF(G142="A",Code!$B$19,(IF(G142="B",Code!$C$19,(IF(G142="C",Code!$D$19,Code!$E$19)))))/60))</f>
        <v>0.25</v>
      </c>
      <c r="O142" s="15">
        <f>IF(G142="N/A",0,(IF(G142="A",Code!$B$20,(IF(G142="B",Code!$C$20,(IF(G142="C",Code!$D$20,Code!$E$20)))))/60))</f>
        <v>0.5</v>
      </c>
      <c r="P142" s="15">
        <f>IF(G142="N/A",0,(IF(G142="A",Code!$B$21,(IF(G142="B",Code!$C$21,(IF(G142="C",Code!$D$21,Code!$E$21)))))/60))</f>
        <v>0.25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>
        <v>1</v>
      </c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</row>
    <row r="143" spans="1:89" x14ac:dyDescent="0.25">
      <c r="A143" s="2">
        <f t="shared" si="11"/>
        <v>141</v>
      </c>
      <c r="B143" s="3" t="s">
        <v>221</v>
      </c>
      <c r="C143" s="2" t="s">
        <v>80</v>
      </c>
      <c r="D143" s="2" t="str">
        <f>IF(COUNT(SEARCH({"KY","KL","KM","MT"},B143))&gt;0,"Y","N")</f>
        <v>Y</v>
      </c>
      <c r="E143" s="2">
        <f t="shared" si="10"/>
        <v>3</v>
      </c>
      <c r="F143" s="2">
        <v>12</v>
      </c>
      <c r="G143" s="48" t="str">
        <f t="shared" si="12"/>
        <v>A</v>
      </c>
      <c r="H143" s="49"/>
      <c r="I143" s="49"/>
      <c r="J143" s="50"/>
      <c r="K143" s="2"/>
      <c r="L143" s="15">
        <f t="shared" si="13"/>
        <v>1.25</v>
      </c>
      <c r="M143" s="15">
        <f>IF(G143="N/A",0,(IF(G143="A",Code!$B$18,(IF(G143="B",Code!$C$18,(IF(G143="C",Code!$D$18,Code!$E$18)))))/60))</f>
        <v>0.25</v>
      </c>
      <c r="N143" s="15">
        <f>IF(G143="N/A",0,(IF(G143="A",Code!$B$19,(IF(G143="B",Code!$C$19,(IF(G143="C",Code!$D$19,Code!$E$19)))))/60))</f>
        <v>0.25</v>
      </c>
      <c r="O143" s="15">
        <f>IF(G143="N/A",0,(IF(G143="A",Code!$B$20,(IF(G143="B",Code!$C$20,(IF(G143="C",Code!$D$20,Code!$E$20)))))/60))</f>
        <v>0.5</v>
      </c>
      <c r="P143" s="15">
        <f>IF(G143="N/A",0,(IF(G143="A",Code!$B$21,(IF(G143="B",Code!$C$21,(IF(G143="C",Code!$D$21,Code!$E$21)))))/60))</f>
        <v>0.25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>
        <v>1</v>
      </c>
      <c r="AP143" s="2"/>
      <c r="AQ143" s="2"/>
      <c r="AR143" s="2"/>
      <c r="AS143" s="2">
        <v>1</v>
      </c>
      <c r="AT143" s="2"/>
      <c r="AU143" s="2"/>
      <c r="AV143" s="2">
        <v>1</v>
      </c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</row>
    <row r="144" spans="1:89" x14ac:dyDescent="0.25">
      <c r="A144" s="2">
        <f t="shared" si="11"/>
        <v>142</v>
      </c>
      <c r="B144" s="3" t="s">
        <v>222</v>
      </c>
      <c r="C144" s="2" t="s">
        <v>80</v>
      </c>
      <c r="D144" s="2" t="str">
        <f>IF(COUNT(SEARCH({"KY","KL","KM","MT"},B144))&gt;0,"Y","N")</f>
        <v>Y</v>
      </c>
      <c r="E144" s="2">
        <f t="shared" si="10"/>
        <v>3</v>
      </c>
      <c r="F144" s="2">
        <v>12</v>
      </c>
      <c r="G144" s="48" t="str">
        <f t="shared" si="12"/>
        <v>A</v>
      </c>
      <c r="H144" s="49"/>
      <c r="I144" s="49"/>
      <c r="J144" s="50"/>
      <c r="K144" s="2"/>
      <c r="L144" s="15">
        <f t="shared" si="13"/>
        <v>1.25</v>
      </c>
      <c r="M144" s="15">
        <f>IF(G144="N/A",0,(IF(G144="A",Code!$B$18,(IF(G144="B",Code!$C$18,(IF(G144="C",Code!$D$18,Code!$E$18)))))/60))</f>
        <v>0.25</v>
      </c>
      <c r="N144" s="15">
        <f>IF(G144="N/A",0,(IF(G144="A",Code!$B$19,(IF(G144="B",Code!$C$19,(IF(G144="C",Code!$D$19,Code!$E$19)))))/60))</f>
        <v>0.25</v>
      </c>
      <c r="O144" s="15">
        <f>IF(G144="N/A",0,(IF(G144="A",Code!$B$20,(IF(G144="B",Code!$C$20,(IF(G144="C",Code!$D$20,Code!$E$20)))))/60))</f>
        <v>0.5</v>
      </c>
      <c r="P144" s="15">
        <f>IF(G144="N/A",0,(IF(G144="A",Code!$B$21,(IF(G144="B",Code!$C$21,(IF(G144="C",Code!$D$21,Code!$E$21)))))/60))</f>
        <v>0.25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>
        <v>1</v>
      </c>
      <c r="AP144" s="2"/>
      <c r="AQ144" s="2"/>
      <c r="AR144" s="2"/>
      <c r="AS144" s="2">
        <v>1</v>
      </c>
      <c r="AT144" s="2"/>
      <c r="AU144" s="2"/>
      <c r="AV144" s="2">
        <v>1</v>
      </c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</row>
    <row r="145" spans="1:89" x14ac:dyDescent="0.25">
      <c r="A145" s="2">
        <f t="shared" si="11"/>
        <v>143</v>
      </c>
      <c r="B145" s="3" t="s">
        <v>223</v>
      </c>
      <c r="C145" s="2" t="s">
        <v>80</v>
      </c>
      <c r="D145" s="2" t="str">
        <f>IF(COUNT(SEARCH({"KY","KL","KM","MT"},B145))&gt;0,"Y","N")</f>
        <v>Y</v>
      </c>
      <c r="E145" s="2">
        <f t="shared" si="10"/>
        <v>68</v>
      </c>
      <c r="F145" s="2">
        <v>8</v>
      </c>
      <c r="G145" s="48" t="str">
        <f t="shared" si="12"/>
        <v>A</v>
      </c>
      <c r="H145" s="49"/>
      <c r="I145" s="49"/>
      <c r="J145" s="50"/>
      <c r="K145" s="2"/>
      <c r="L145" s="15">
        <f t="shared" si="13"/>
        <v>1.25</v>
      </c>
      <c r="M145" s="15">
        <f>IF(G145="N/A",0,(IF(G145="A",Code!$B$18,(IF(G145="B",Code!$C$18,(IF(G145="C",Code!$D$18,Code!$E$18)))))/60))</f>
        <v>0.25</v>
      </c>
      <c r="N145" s="15">
        <f>IF(G145="N/A",0,(IF(G145="A",Code!$B$19,(IF(G145="B",Code!$C$19,(IF(G145="C",Code!$D$19,Code!$E$19)))))/60))</f>
        <v>0.25</v>
      </c>
      <c r="O145" s="15">
        <f>IF(G145="N/A",0,(IF(G145="A",Code!$B$20,(IF(G145="B",Code!$C$20,(IF(G145="C",Code!$D$20,Code!$E$20)))))/60))</f>
        <v>0.5</v>
      </c>
      <c r="P145" s="15">
        <f>IF(G145="N/A",0,(IF(G145="A",Code!$B$21,(IF(G145="B",Code!$C$21,(IF(G145="C",Code!$D$21,Code!$E$21)))))/60))</f>
        <v>0.25</v>
      </c>
      <c r="Q145" s="2">
        <v>1</v>
      </c>
      <c r="R145" s="2">
        <v>1</v>
      </c>
      <c r="S145" s="2">
        <v>1</v>
      </c>
      <c r="T145" s="2">
        <v>1</v>
      </c>
      <c r="U145" s="2">
        <v>1</v>
      </c>
      <c r="V145" s="2"/>
      <c r="W145" s="2">
        <v>1</v>
      </c>
      <c r="X145" s="2">
        <v>1</v>
      </c>
      <c r="Y145" s="2">
        <v>1</v>
      </c>
      <c r="Z145" s="2">
        <v>1</v>
      </c>
      <c r="AA145" s="2">
        <v>1</v>
      </c>
      <c r="AB145" s="2">
        <v>1</v>
      </c>
      <c r="AC145" s="2">
        <v>1</v>
      </c>
      <c r="AD145" s="2">
        <v>1</v>
      </c>
      <c r="AE145" s="2">
        <v>1</v>
      </c>
      <c r="AF145" s="2">
        <v>1</v>
      </c>
      <c r="AG145" s="2">
        <v>1</v>
      </c>
      <c r="AH145" s="2">
        <v>1</v>
      </c>
      <c r="AI145" s="2">
        <v>1</v>
      </c>
      <c r="AJ145" s="2">
        <v>1</v>
      </c>
      <c r="AK145" s="2">
        <v>1</v>
      </c>
      <c r="AL145" s="2">
        <v>1</v>
      </c>
      <c r="AM145" s="2">
        <v>1</v>
      </c>
      <c r="AN145" s="2"/>
      <c r="AO145" s="2">
        <v>1</v>
      </c>
      <c r="AP145" s="2"/>
      <c r="AQ145" s="2">
        <v>1</v>
      </c>
      <c r="AR145" s="2"/>
      <c r="AS145" s="2">
        <v>1</v>
      </c>
      <c r="AT145" s="2"/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</v>
      </c>
      <c r="BA145" s="2">
        <v>1</v>
      </c>
      <c r="BB145" s="2">
        <v>1</v>
      </c>
      <c r="BC145" s="2">
        <v>1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1</v>
      </c>
      <c r="BX145" s="2">
        <v>1</v>
      </c>
      <c r="BY145" s="2">
        <v>1</v>
      </c>
      <c r="BZ145" s="2">
        <v>1</v>
      </c>
      <c r="CA145" s="2">
        <v>1</v>
      </c>
      <c r="CB145" s="2">
        <v>1</v>
      </c>
      <c r="CC145" s="2">
        <v>1</v>
      </c>
      <c r="CD145" s="2">
        <v>1</v>
      </c>
      <c r="CE145" s="2">
        <v>1</v>
      </c>
      <c r="CF145" s="2">
        <v>1</v>
      </c>
      <c r="CG145" s="2">
        <v>1</v>
      </c>
      <c r="CH145" s="2">
        <v>1</v>
      </c>
      <c r="CI145" s="2">
        <v>1</v>
      </c>
      <c r="CJ145" s="2">
        <v>1</v>
      </c>
      <c r="CK145" s="2">
        <v>1</v>
      </c>
    </row>
    <row r="146" spans="1:89" x14ac:dyDescent="0.25">
      <c r="A146" s="2">
        <f t="shared" si="11"/>
        <v>144</v>
      </c>
      <c r="B146" s="3" t="s">
        <v>224</v>
      </c>
      <c r="C146" s="2" t="s">
        <v>80</v>
      </c>
      <c r="D146" s="2" t="str">
        <f>IF(COUNT(SEARCH({"KY","KL","KM","MT"},B146))&gt;0,"Y","N")</f>
        <v>Y</v>
      </c>
      <c r="E146" s="2">
        <f t="shared" si="10"/>
        <v>68</v>
      </c>
      <c r="F146" s="2">
        <v>8</v>
      </c>
      <c r="G146" s="48" t="str">
        <f t="shared" si="12"/>
        <v>A</v>
      </c>
      <c r="H146" s="49"/>
      <c r="I146" s="49"/>
      <c r="J146" s="50"/>
      <c r="K146" s="2"/>
      <c r="L146" s="15">
        <f t="shared" si="13"/>
        <v>1.25</v>
      </c>
      <c r="M146" s="15">
        <f>IF(G146="N/A",0,(IF(G146="A",Code!$B$18,(IF(G146="B",Code!$C$18,(IF(G146="C",Code!$D$18,Code!$E$18)))))/60))</f>
        <v>0.25</v>
      </c>
      <c r="N146" s="15">
        <f>IF(G146="N/A",0,(IF(G146="A",Code!$B$19,(IF(G146="B",Code!$C$19,(IF(G146="C",Code!$D$19,Code!$E$19)))))/60))</f>
        <v>0.25</v>
      </c>
      <c r="O146" s="15">
        <f>IF(G146="N/A",0,(IF(G146="A",Code!$B$20,(IF(G146="B",Code!$C$20,(IF(G146="C",Code!$D$20,Code!$E$20)))))/60))</f>
        <v>0.5</v>
      </c>
      <c r="P146" s="15">
        <f>IF(G146="N/A",0,(IF(G146="A",Code!$B$21,(IF(G146="B",Code!$C$21,(IF(G146="C",Code!$D$21,Code!$E$21)))))/60))</f>
        <v>0.25</v>
      </c>
      <c r="Q146" s="2">
        <v>1</v>
      </c>
      <c r="R146" s="2">
        <v>1</v>
      </c>
      <c r="S146" s="2">
        <v>1</v>
      </c>
      <c r="T146" s="2">
        <v>1</v>
      </c>
      <c r="U146" s="2">
        <v>1</v>
      </c>
      <c r="V146" s="2"/>
      <c r="W146" s="2">
        <v>1</v>
      </c>
      <c r="X146" s="2">
        <v>1</v>
      </c>
      <c r="Y146" s="2">
        <v>1</v>
      </c>
      <c r="Z146" s="2">
        <v>1</v>
      </c>
      <c r="AA146" s="2">
        <v>1</v>
      </c>
      <c r="AB146" s="2">
        <v>1</v>
      </c>
      <c r="AC146" s="2">
        <v>1</v>
      </c>
      <c r="AD146" s="2">
        <v>1</v>
      </c>
      <c r="AE146" s="2">
        <v>1</v>
      </c>
      <c r="AF146" s="2">
        <v>1</v>
      </c>
      <c r="AG146" s="2">
        <v>1</v>
      </c>
      <c r="AH146" s="2">
        <v>1</v>
      </c>
      <c r="AI146" s="2">
        <v>1</v>
      </c>
      <c r="AJ146" s="2">
        <v>1</v>
      </c>
      <c r="AK146" s="2">
        <v>1</v>
      </c>
      <c r="AL146" s="2">
        <v>1</v>
      </c>
      <c r="AM146" s="2">
        <v>1</v>
      </c>
      <c r="AN146" s="2"/>
      <c r="AO146" s="2">
        <v>1</v>
      </c>
      <c r="AP146" s="2"/>
      <c r="AQ146" s="2">
        <v>1</v>
      </c>
      <c r="AR146" s="2"/>
      <c r="AS146" s="2">
        <v>1</v>
      </c>
      <c r="AT146" s="2"/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>
        <v>1</v>
      </c>
      <c r="BE146" s="2">
        <v>1</v>
      </c>
      <c r="BF146" s="2">
        <v>1</v>
      </c>
      <c r="BG146" s="2">
        <v>1</v>
      </c>
      <c r="BH146" s="2">
        <v>1</v>
      </c>
      <c r="BI146" s="2">
        <v>1</v>
      </c>
      <c r="BJ146" s="2">
        <v>1</v>
      </c>
      <c r="BK146" s="2">
        <v>1</v>
      </c>
      <c r="BL146" s="2">
        <v>1</v>
      </c>
      <c r="BM146" s="2">
        <v>1</v>
      </c>
      <c r="BN146" s="2">
        <v>1</v>
      </c>
      <c r="BO146" s="2">
        <v>1</v>
      </c>
      <c r="BP146" s="2">
        <v>1</v>
      </c>
      <c r="BQ146" s="2">
        <v>1</v>
      </c>
      <c r="BR146" s="2">
        <v>1</v>
      </c>
      <c r="BS146" s="2">
        <v>1</v>
      </c>
      <c r="BT146" s="2">
        <v>1</v>
      </c>
      <c r="BU146" s="2">
        <v>1</v>
      </c>
      <c r="BV146" s="2">
        <v>1</v>
      </c>
      <c r="BW146" s="2">
        <v>1</v>
      </c>
      <c r="BX146" s="2">
        <v>1</v>
      </c>
      <c r="BY146" s="2">
        <v>1</v>
      </c>
      <c r="BZ146" s="2">
        <v>1</v>
      </c>
      <c r="CA146" s="2">
        <v>1</v>
      </c>
      <c r="CB146" s="2">
        <v>1</v>
      </c>
      <c r="CC146" s="2">
        <v>1</v>
      </c>
      <c r="CD146" s="2">
        <v>1</v>
      </c>
      <c r="CE146" s="2">
        <v>1</v>
      </c>
      <c r="CF146" s="2">
        <v>1</v>
      </c>
      <c r="CG146" s="2">
        <v>1</v>
      </c>
      <c r="CH146" s="2">
        <v>1</v>
      </c>
      <c r="CI146" s="2">
        <v>1</v>
      </c>
      <c r="CJ146" s="2">
        <v>1</v>
      </c>
      <c r="CK146" s="2">
        <v>1</v>
      </c>
    </row>
    <row r="147" spans="1:89" x14ac:dyDescent="0.25">
      <c r="A147" s="2">
        <f t="shared" si="11"/>
        <v>145</v>
      </c>
      <c r="B147" s="3" t="s">
        <v>225</v>
      </c>
      <c r="C147" s="2" t="s">
        <v>80</v>
      </c>
      <c r="D147" s="2" t="str">
        <f>IF(COUNT(SEARCH({"KY","KL","KM","MT"},B147))&gt;0,"Y","N")</f>
        <v>Y</v>
      </c>
      <c r="E147" s="2">
        <f t="shared" si="10"/>
        <v>1</v>
      </c>
      <c r="F147" s="2">
        <v>8</v>
      </c>
      <c r="G147" s="48" t="str">
        <f t="shared" si="12"/>
        <v>A</v>
      </c>
      <c r="H147" s="49"/>
      <c r="I147" s="49"/>
      <c r="J147" s="50"/>
      <c r="K147" s="2"/>
      <c r="L147" s="15">
        <f t="shared" si="13"/>
        <v>1.25</v>
      </c>
      <c r="M147" s="15">
        <f>IF(G147="N/A",0,(IF(G147="A",Code!$B$18,(IF(G147="B",Code!$C$18,(IF(G147="C",Code!$D$18,Code!$E$18)))))/60))</f>
        <v>0.25</v>
      </c>
      <c r="N147" s="15">
        <f>IF(G147="N/A",0,(IF(G147="A",Code!$B$19,(IF(G147="B",Code!$C$19,(IF(G147="C",Code!$D$19,Code!$E$19)))))/60))</f>
        <v>0.25</v>
      </c>
      <c r="O147" s="15">
        <f>IF(G147="N/A",0,(IF(G147="A",Code!$B$20,(IF(G147="B",Code!$C$20,(IF(G147="C",Code!$D$20,Code!$E$20)))))/60))</f>
        <v>0.5</v>
      </c>
      <c r="P147" s="15">
        <f>IF(G147="N/A",0,(IF(G147="A",Code!$B$21,(IF(G147="B",Code!$C$21,(IF(G147="C",Code!$D$21,Code!$E$21)))))/60))</f>
        <v>0.25</v>
      </c>
      <c r="Q147" s="2"/>
      <c r="R147" s="2"/>
      <c r="S147" s="2"/>
      <c r="T147" s="2"/>
      <c r="U147" s="2"/>
      <c r="V147" s="2">
        <v>1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</row>
    <row r="148" spans="1:89" x14ac:dyDescent="0.25">
      <c r="A148" s="2">
        <f t="shared" si="11"/>
        <v>146</v>
      </c>
      <c r="B148" s="3" t="s">
        <v>226</v>
      </c>
      <c r="C148" s="2" t="s">
        <v>80</v>
      </c>
      <c r="D148" s="2" t="str">
        <f>IF(COUNT(SEARCH({"KY","KL","KM","MT"},B148))&gt;0,"Y","N")</f>
        <v>Y</v>
      </c>
      <c r="E148" s="2">
        <f t="shared" si="10"/>
        <v>3</v>
      </c>
      <c r="F148" s="2">
        <v>9</v>
      </c>
      <c r="G148" s="48" t="str">
        <f t="shared" si="12"/>
        <v>A</v>
      </c>
      <c r="H148" s="49"/>
      <c r="I148" s="49"/>
      <c r="J148" s="50"/>
      <c r="K148" s="2"/>
      <c r="L148" s="15">
        <f t="shared" si="13"/>
        <v>1.25</v>
      </c>
      <c r="M148" s="15">
        <f>IF(G148="N/A",0,(IF(G148="A",Code!$B$18,(IF(G148="B",Code!$C$18,(IF(G148="C",Code!$D$18,Code!$E$18)))))/60))</f>
        <v>0.25</v>
      </c>
      <c r="N148" s="15">
        <f>IF(G148="N/A",0,(IF(G148="A",Code!$B$19,(IF(G148="B",Code!$C$19,(IF(G148="C",Code!$D$19,Code!$E$19)))))/60))</f>
        <v>0.25</v>
      </c>
      <c r="O148" s="15">
        <f>IF(G148="N/A",0,(IF(G148="A",Code!$B$20,(IF(G148="B",Code!$C$20,(IF(G148="C",Code!$D$20,Code!$E$20)))))/60))</f>
        <v>0.5</v>
      </c>
      <c r="P148" s="15">
        <f>IF(G148="N/A",0,(IF(G148="A",Code!$B$21,(IF(G148="B",Code!$C$21,(IF(G148="C",Code!$D$21,Code!$E$21)))))/60))</f>
        <v>0.25</v>
      </c>
      <c r="Q148" s="2">
        <v>1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>
        <v>1</v>
      </c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>
        <v>1</v>
      </c>
      <c r="CG148" s="2"/>
      <c r="CH148" s="2"/>
      <c r="CI148" s="2"/>
      <c r="CJ148" s="2"/>
      <c r="CK148" s="2"/>
    </row>
    <row r="149" spans="1:89" x14ac:dyDescent="0.25">
      <c r="A149" s="2">
        <f t="shared" si="11"/>
        <v>147</v>
      </c>
      <c r="B149" s="3" t="s">
        <v>227</v>
      </c>
      <c r="C149" s="2" t="s">
        <v>80</v>
      </c>
      <c r="D149" s="2" t="str">
        <f>IF(COUNT(SEARCH({"KY","KL","KM","MT"},B149))&gt;0,"Y","N")</f>
        <v>Y</v>
      </c>
      <c r="E149" s="2">
        <f t="shared" si="10"/>
        <v>68</v>
      </c>
      <c r="F149" s="2">
        <v>12</v>
      </c>
      <c r="G149" s="48" t="str">
        <f t="shared" si="12"/>
        <v>A</v>
      </c>
      <c r="H149" s="49"/>
      <c r="I149" s="49"/>
      <c r="J149" s="50"/>
      <c r="K149" s="2"/>
      <c r="L149" s="15">
        <f t="shared" si="13"/>
        <v>1.25</v>
      </c>
      <c r="M149" s="15">
        <f>IF(G149="N/A",0,(IF(G149="A",Code!$B$18,(IF(G149="B",Code!$C$18,(IF(G149="C",Code!$D$18,Code!$E$18)))))/60))</f>
        <v>0.25</v>
      </c>
      <c r="N149" s="15">
        <f>IF(G149="N/A",0,(IF(G149="A",Code!$B$19,(IF(G149="B",Code!$C$19,(IF(G149="C",Code!$D$19,Code!$E$19)))))/60))</f>
        <v>0.25</v>
      </c>
      <c r="O149" s="15">
        <f>IF(G149="N/A",0,(IF(G149="A",Code!$B$20,(IF(G149="B",Code!$C$20,(IF(G149="C",Code!$D$20,Code!$E$20)))))/60))</f>
        <v>0.5</v>
      </c>
      <c r="P149" s="15">
        <f>IF(G149="N/A",0,(IF(G149="A",Code!$B$21,(IF(G149="B",Code!$C$21,(IF(G149="C",Code!$D$21,Code!$E$21)))))/60))</f>
        <v>0.25</v>
      </c>
      <c r="Q149" s="2">
        <v>1</v>
      </c>
      <c r="R149" s="2">
        <v>1</v>
      </c>
      <c r="S149" s="2">
        <v>1</v>
      </c>
      <c r="T149" s="2">
        <v>1</v>
      </c>
      <c r="U149" s="2">
        <v>1</v>
      </c>
      <c r="V149" s="2"/>
      <c r="W149" s="2">
        <v>1</v>
      </c>
      <c r="X149" s="2">
        <v>1</v>
      </c>
      <c r="Y149" s="2">
        <v>1</v>
      </c>
      <c r="Z149" s="2">
        <v>1</v>
      </c>
      <c r="AA149" s="2">
        <v>1</v>
      </c>
      <c r="AB149" s="2">
        <v>1</v>
      </c>
      <c r="AC149" s="2">
        <v>1</v>
      </c>
      <c r="AD149" s="2">
        <v>1</v>
      </c>
      <c r="AE149" s="2">
        <v>1</v>
      </c>
      <c r="AF149" s="2">
        <v>1</v>
      </c>
      <c r="AG149" s="2">
        <v>1</v>
      </c>
      <c r="AH149" s="2">
        <v>1</v>
      </c>
      <c r="AI149" s="2">
        <v>1</v>
      </c>
      <c r="AJ149" s="2">
        <v>1</v>
      </c>
      <c r="AK149" s="2">
        <v>1</v>
      </c>
      <c r="AL149" s="2">
        <v>1</v>
      </c>
      <c r="AM149" s="2">
        <v>1</v>
      </c>
      <c r="AN149" s="2"/>
      <c r="AO149" s="2">
        <v>1</v>
      </c>
      <c r="AP149" s="2"/>
      <c r="AQ149" s="2">
        <v>1</v>
      </c>
      <c r="AR149" s="2"/>
      <c r="AS149" s="2">
        <v>1</v>
      </c>
      <c r="AT149" s="2"/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</v>
      </c>
      <c r="BA149" s="2">
        <v>1</v>
      </c>
      <c r="BB149" s="2">
        <v>1</v>
      </c>
      <c r="BC149" s="2">
        <v>1</v>
      </c>
      <c r="BD149" s="2">
        <v>1</v>
      </c>
      <c r="BE149" s="2">
        <v>1</v>
      </c>
      <c r="BF149" s="2">
        <v>1</v>
      </c>
      <c r="BG149" s="2">
        <v>1</v>
      </c>
      <c r="BH149" s="2">
        <v>1</v>
      </c>
      <c r="BI149" s="2">
        <v>1</v>
      </c>
      <c r="BJ149" s="2">
        <v>1</v>
      </c>
      <c r="BK149" s="2">
        <v>1</v>
      </c>
      <c r="BL149" s="2">
        <v>1</v>
      </c>
      <c r="BM149" s="2">
        <v>1</v>
      </c>
      <c r="BN149" s="2">
        <v>1</v>
      </c>
      <c r="BO149" s="2">
        <v>1</v>
      </c>
      <c r="BP149" s="2">
        <v>1</v>
      </c>
      <c r="BQ149" s="2">
        <v>1</v>
      </c>
      <c r="BR149" s="2">
        <v>1</v>
      </c>
      <c r="BS149" s="2">
        <v>1</v>
      </c>
      <c r="BT149" s="2">
        <v>1</v>
      </c>
      <c r="BU149" s="2">
        <v>1</v>
      </c>
      <c r="BV149" s="2">
        <v>1</v>
      </c>
      <c r="BW149" s="2">
        <v>1</v>
      </c>
      <c r="BX149" s="2">
        <v>1</v>
      </c>
      <c r="BY149" s="2">
        <v>1</v>
      </c>
      <c r="BZ149" s="2">
        <v>1</v>
      </c>
      <c r="CA149" s="2">
        <v>1</v>
      </c>
      <c r="CB149" s="2">
        <v>1</v>
      </c>
      <c r="CC149" s="2">
        <v>1</v>
      </c>
      <c r="CD149" s="2">
        <v>1</v>
      </c>
      <c r="CE149" s="2">
        <v>1</v>
      </c>
      <c r="CF149" s="2">
        <v>1</v>
      </c>
      <c r="CG149" s="2">
        <v>1</v>
      </c>
      <c r="CH149" s="2">
        <v>1</v>
      </c>
      <c r="CI149" s="2">
        <v>1</v>
      </c>
      <c r="CJ149" s="2">
        <v>1</v>
      </c>
      <c r="CK149" s="2">
        <v>1</v>
      </c>
    </row>
    <row r="150" spans="1:89" x14ac:dyDescent="0.25">
      <c r="A150" s="2">
        <f t="shared" si="11"/>
        <v>148</v>
      </c>
      <c r="B150" s="3" t="s">
        <v>228</v>
      </c>
      <c r="C150" s="2" t="s">
        <v>80</v>
      </c>
      <c r="D150" s="2" t="str">
        <f>IF(COUNT(SEARCH({"KY","KL","KM","MT"},B150))&gt;0,"Y","N")</f>
        <v>Y</v>
      </c>
      <c r="E150" s="2">
        <f t="shared" si="10"/>
        <v>68</v>
      </c>
      <c r="F150" s="2">
        <v>8</v>
      </c>
      <c r="G150" s="48" t="str">
        <f t="shared" si="12"/>
        <v>A</v>
      </c>
      <c r="H150" s="49"/>
      <c r="I150" s="49"/>
      <c r="J150" s="50"/>
      <c r="K150" s="2"/>
      <c r="L150" s="15">
        <f t="shared" si="13"/>
        <v>1.25</v>
      </c>
      <c r="M150" s="15">
        <f>IF(G150="N/A",0,(IF(G150="A",Code!$B$18,(IF(G150="B",Code!$C$18,(IF(G150="C",Code!$D$18,Code!$E$18)))))/60))</f>
        <v>0.25</v>
      </c>
      <c r="N150" s="15">
        <f>IF(G150="N/A",0,(IF(G150="A",Code!$B$19,(IF(G150="B",Code!$C$19,(IF(G150="C",Code!$D$19,Code!$E$19)))))/60))</f>
        <v>0.25</v>
      </c>
      <c r="O150" s="15">
        <f>IF(G150="N/A",0,(IF(G150="A",Code!$B$20,(IF(G150="B",Code!$C$20,(IF(G150="C",Code!$D$20,Code!$E$20)))))/60))</f>
        <v>0.5</v>
      </c>
      <c r="P150" s="15">
        <f>IF(G150="N/A",0,(IF(G150="A",Code!$B$21,(IF(G150="B",Code!$C$21,(IF(G150="C",Code!$D$21,Code!$E$21)))))/60))</f>
        <v>0.25</v>
      </c>
      <c r="Q150" s="2">
        <v>1</v>
      </c>
      <c r="R150" s="2">
        <v>1</v>
      </c>
      <c r="S150" s="2">
        <v>1</v>
      </c>
      <c r="T150" s="2">
        <v>1</v>
      </c>
      <c r="U150" s="2">
        <v>1</v>
      </c>
      <c r="V150" s="2"/>
      <c r="W150" s="2">
        <v>1</v>
      </c>
      <c r="X150" s="2">
        <v>1</v>
      </c>
      <c r="Y150" s="2">
        <v>1</v>
      </c>
      <c r="Z150" s="2">
        <v>1</v>
      </c>
      <c r="AA150" s="2">
        <v>1</v>
      </c>
      <c r="AB150" s="2">
        <v>1</v>
      </c>
      <c r="AC150" s="2">
        <v>1</v>
      </c>
      <c r="AD150" s="2">
        <v>1</v>
      </c>
      <c r="AE150" s="2">
        <v>1</v>
      </c>
      <c r="AF150" s="2">
        <v>1</v>
      </c>
      <c r="AG150" s="2">
        <v>1</v>
      </c>
      <c r="AH150" s="2">
        <v>1</v>
      </c>
      <c r="AI150" s="2">
        <v>1</v>
      </c>
      <c r="AJ150" s="2">
        <v>1</v>
      </c>
      <c r="AK150" s="2">
        <v>1</v>
      </c>
      <c r="AL150" s="2">
        <v>1</v>
      </c>
      <c r="AM150" s="2">
        <v>1</v>
      </c>
      <c r="AN150" s="2"/>
      <c r="AO150" s="2">
        <v>1</v>
      </c>
      <c r="AP150" s="2"/>
      <c r="AQ150" s="2">
        <v>1</v>
      </c>
      <c r="AR150" s="2"/>
      <c r="AS150" s="2">
        <v>1</v>
      </c>
      <c r="AT150" s="2"/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</v>
      </c>
      <c r="BA150" s="2">
        <v>1</v>
      </c>
      <c r="BB150" s="2">
        <v>1</v>
      </c>
      <c r="BC150" s="2">
        <v>1</v>
      </c>
      <c r="BD150" s="2">
        <v>1</v>
      </c>
      <c r="BE150" s="2">
        <v>1</v>
      </c>
      <c r="BF150" s="2">
        <v>1</v>
      </c>
      <c r="BG150" s="2">
        <v>1</v>
      </c>
      <c r="BH150" s="2">
        <v>1</v>
      </c>
      <c r="BI150" s="2">
        <v>1</v>
      </c>
      <c r="BJ150" s="2">
        <v>1</v>
      </c>
      <c r="BK150" s="2">
        <v>1</v>
      </c>
      <c r="BL150" s="2">
        <v>1</v>
      </c>
      <c r="BM150" s="2">
        <v>1</v>
      </c>
      <c r="BN150" s="2">
        <v>1</v>
      </c>
      <c r="BO150" s="2">
        <v>1</v>
      </c>
      <c r="BP150" s="2">
        <v>1</v>
      </c>
      <c r="BQ150" s="2">
        <v>1</v>
      </c>
      <c r="BR150" s="2">
        <v>1</v>
      </c>
      <c r="BS150" s="2">
        <v>1</v>
      </c>
      <c r="BT150" s="2">
        <v>1</v>
      </c>
      <c r="BU150" s="2">
        <v>1</v>
      </c>
      <c r="BV150" s="2">
        <v>1</v>
      </c>
      <c r="BW150" s="2">
        <v>1</v>
      </c>
      <c r="BX150" s="2">
        <v>1</v>
      </c>
      <c r="BY150" s="2">
        <v>1</v>
      </c>
      <c r="BZ150" s="2">
        <v>1</v>
      </c>
      <c r="CA150" s="2">
        <v>1</v>
      </c>
      <c r="CB150" s="2">
        <v>1</v>
      </c>
      <c r="CC150" s="2">
        <v>1</v>
      </c>
      <c r="CD150" s="2">
        <v>1</v>
      </c>
      <c r="CE150" s="2">
        <v>1</v>
      </c>
      <c r="CF150" s="2">
        <v>1</v>
      </c>
      <c r="CG150" s="2">
        <v>1</v>
      </c>
      <c r="CH150" s="2">
        <v>1</v>
      </c>
      <c r="CI150" s="2">
        <v>1</v>
      </c>
      <c r="CJ150" s="2">
        <v>1</v>
      </c>
      <c r="CK150" s="2">
        <v>1</v>
      </c>
    </row>
    <row r="151" spans="1:89" x14ac:dyDescent="0.25">
      <c r="A151" s="2">
        <f t="shared" si="11"/>
        <v>149</v>
      </c>
      <c r="B151" s="3" t="s">
        <v>229</v>
      </c>
      <c r="C151" s="2" t="s">
        <v>80</v>
      </c>
      <c r="D151" s="2" t="str">
        <f>IF(COUNT(SEARCH({"KY","KL","KM","MT"},B151))&gt;0,"Y","N")</f>
        <v>Y</v>
      </c>
      <c r="E151" s="2">
        <f t="shared" si="10"/>
        <v>67</v>
      </c>
      <c r="F151" s="2">
        <v>9</v>
      </c>
      <c r="G151" s="48" t="str">
        <f t="shared" si="12"/>
        <v>A</v>
      </c>
      <c r="H151" s="49"/>
      <c r="I151" s="49"/>
      <c r="J151" s="50"/>
      <c r="K151" s="2"/>
      <c r="L151" s="15">
        <f t="shared" si="13"/>
        <v>1.25</v>
      </c>
      <c r="M151" s="15">
        <f>IF(G151="N/A",0,(IF(G151="A",Code!$B$18,(IF(G151="B",Code!$C$18,(IF(G151="C",Code!$D$18,Code!$E$18)))))/60))</f>
        <v>0.25</v>
      </c>
      <c r="N151" s="15">
        <f>IF(G151="N/A",0,(IF(G151="A",Code!$B$19,(IF(G151="B",Code!$C$19,(IF(G151="C",Code!$D$19,Code!$E$19)))))/60))</f>
        <v>0.25</v>
      </c>
      <c r="O151" s="15">
        <f>IF(G151="N/A",0,(IF(G151="A",Code!$B$20,(IF(G151="B",Code!$C$20,(IF(G151="C",Code!$D$20,Code!$E$20)))))/60))</f>
        <v>0.5</v>
      </c>
      <c r="P151" s="15">
        <f>IF(G151="N/A",0,(IF(G151="A",Code!$B$21,(IF(G151="B",Code!$C$21,(IF(G151="C",Code!$D$21,Code!$E$21)))))/60))</f>
        <v>0.25</v>
      </c>
      <c r="Q151" s="2">
        <v>1</v>
      </c>
      <c r="R151" s="2">
        <v>1</v>
      </c>
      <c r="S151" s="2">
        <v>1</v>
      </c>
      <c r="T151" s="2">
        <v>1</v>
      </c>
      <c r="U151" s="2">
        <v>1</v>
      </c>
      <c r="V151" s="2"/>
      <c r="W151" s="2">
        <v>1</v>
      </c>
      <c r="X151" s="2">
        <v>1</v>
      </c>
      <c r="Y151" s="2">
        <v>1</v>
      </c>
      <c r="Z151" s="2">
        <v>1</v>
      </c>
      <c r="AA151" s="2">
        <v>1</v>
      </c>
      <c r="AB151" s="2">
        <v>1</v>
      </c>
      <c r="AC151" s="2">
        <v>1</v>
      </c>
      <c r="AD151" s="2">
        <v>1</v>
      </c>
      <c r="AE151" s="2">
        <v>1</v>
      </c>
      <c r="AF151" s="2">
        <v>1</v>
      </c>
      <c r="AG151" s="2">
        <v>1</v>
      </c>
      <c r="AH151" s="2">
        <v>1</v>
      </c>
      <c r="AI151" s="2">
        <v>1</v>
      </c>
      <c r="AJ151" s="2">
        <v>1</v>
      </c>
      <c r="AK151" s="2">
        <v>1</v>
      </c>
      <c r="AL151" s="2">
        <v>1</v>
      </c>
      <c r="AM151" s="2">
        <v>1</v>
      </c>
      <c r="AN151" s="2"/>
      <c r="AO151" s="2">
        <v>1</v>
      </c>
      <c r="AP151" s="2"/>
      <c r="AQ151" s="2">
        <v>1</v>
      </c>
      <c r="AR151" s="2"/>
      <c r="AS151" s="2">
        <v>1</v>
      </c>
      <c r="AT151" s="2"/>
      <c r="AU151" s="2">
        <v>1</v>
      </c>
      <c r="AV151" s="2">
        <v>1</v>
      </c>
      <c r="AW151" s="2">
        <v>1</v>
      </c>
      <c r="AX151" s="2"/>
      <c r="AY151" s="2">
        <v>1</v>
      </c>
      <c r="AZ151" s="2">
        <v>1</v>
      </c>
      <c r="BA151" s="2">
        <v>1</v>
      </c>
      <c r="BB151" s="2">
        <v>1</v>
      </c>
      <c r="BC151" s="2">
        <v>1</v>
      </c>
      <c r="BD151" s="2">
        <v>1</v>
      </c>
      <c r="BE151" s="2">
        <v>1</v>
      </c>
      <c r="BF151" s="2">
        <v>1</v>
      </c>
      <c r="BG151" s="2">
        <v>1</v>
      </c>
      <c r="BH151" s="2">
        <v>1</v>
      </c>
      <c r="BI151" s="2">
        <v>1</v>
      </c>
      <c r="BJ151" s="2">
        <v>1</v>
      </c>
      <c r="BK151" s="2">
        <v>1</v>
      </c>
      <c r="BL151" s="2">
        <v>1</v>
      </c>
      <c r="BM151" s="2">
        <v>1</v>
      </c>
      <c r="BN151" s="2">
        <v>1</v>
      </c>
      <c r="BO151" s="2">
        <v>1</v>
      </c>
      <c r="BP151" s="2">
        <v>1</v>
      </c>
      <c r="BQ151" s="2">
        <v>1</v>
      </c>
      <c r="BR151" s="2">
        <v>1</v>
      </c>
      <c r="BS151" s="2">
        <v>1</v>
      </c>
      <c r="BT151" s="2">
        <v>1</v>
      </c>
      <c r="BU151" s="2">
        <v>1</v>
      </c>
      <c r="BV151" s="2">
        <v>1</v>
      </c>
      <c r="BW151" s="2">
        <v>1</v>
      </c>
      <c r="BX151" s="2">
        <v>1</v>
      </c>
      <c r="BY151" s="2">
        <v>1</v>
      </c>
      <c r="BZ151" s="2">
        <v>1</v>
      </c>
      <c r="CA151" s="2">
        <v>1</v>
      </c>
      <c r="CB151" s="2">
        <v>1</v>
      </c>
      <c r="CC151" s="2">
        <v>1</v>
      </c>
      <c r="CD151" s="2">
        <v>1</v>
      </c>
      <c r="CE151" s="2">
        <v>1</v>
      </c>
      <c r="CF151" s="2">
        <v>1</v>
      </c>
      <c r="CG151" s="2">
        <v>1</v>
      </c>
      <c r="CH151" s="2">
        <v>1</v>
      </c>
      <c r="CI151" s="2">
        <v>1</v>
      </c>
      <c r="CJ151" s="2">
        <v>1</v>
      </c>
      <c r="CK151" s="2">
        <v>1</v>
      </c>
    </row>
    <row r="152" spans="1:89" x14ac:dyDescent="0.25">
      <c r="A152" s="2">
        <f t="shared" si="11"/>
        <v>150</v>
      </c>
      <c r="B152" s="3" t="s">
        <v>230</v>
      </c>
      <c r="C152" s="2" t="s">
        <v>80</v>
      </c>
      <c r="D152" s="2" t="str">
        <f>IF(COUNT(SEARCH({"KY","KL","KM","MT"},B152))&gt;0,"Y","N")</f>
        <v>Y</v>
      </c>
      <c r="E152" s="2">
        <f t="shared" si="10"/>
        <v>1</v>
      </c>
      <c r="F152" s="2">
        <v>13</v>
      </c>
      <c r="G152" s="48" t="str">
        <f t="shared" si="12"/>
        <v>A</v>
      </c>
      <c r="H152" s="49"/>
      <c r="I152" s="49"/>
      <c r="J152" s="50"/>
      <c r="K152" s="2"/>
      <c r="L152" s="15">
        <f t="shared" si="13"/>
        <v>1.25</v>
      </c>
      <c r="M152" s="15">
        <f>IF(G152="N/A",0,(IF(G152="A",Code!$B$18,(IF(G152="B",Code!$C$18,(IF(G152="C",Code!$D$18,Code!$E$18)))))/60))</f>
        <v>0.25</v>
      </c>
      <c r="N152" s="15">
        <f>IF(G152="N/A",0,(IF(G152="A",Code!$B$19,(IF(G152="B",Code!$C$19,(IF(G152="C",Code!$D$19,Code!$E$19)))))/60))</f>
        <v>0.25</v>
      </c>
      <c r="O152" s="15">
        <f>IF(G152="N/A",0,(IF(G152="A",Code!$B$20,(IF(G152="B",Code!$C$20,(IF(G152="C",Code!$D$20,Code!$E$20)))))/60))</f>
        <v>0.5</v>
      </c>
      <c r="P152" s="15">
        <f>IF(G152="N/A",0,(IF(G152="A",Code!$B$21,(IF(G152="B",Code!$C$21,(IF(G152="C",Code!$D$21,Code!$E$21)))))/60))</f>
        <v>0.25</v>
      </c>
      <c r="Q152" s="2"/>
      <c r="R152" s="2"/>
      <c r="S152" s="2"/>
      <c r="T152" s="2"/>
      <c r="U152" s="2"/>
      <c r="V152" s="2">
        <v>1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</row>
    <row r="153" spans="1:89" x14ac:dyDescent="0.25">
      <c r="A153" s="2">
        <f t="shared" si="11"/>
        <v>151</v>
      </c>
      <c r="B153" s="3" t="s">
        <v>231</v>
      </c>
      <c r="C153" s="2" t="s">
        <v>80</v>
      </c>
      <c r="D153" s="2" t="str">
        <f>IF(COUNT(SEARCH({"KY","KL","KM","MT"},B153))&gt;0,"Y","N")</f>
        <v>Y</v>
      </c>
      <c r="E153" s="2">
        <f t="shared" si="10"/>
        <v>2</v>
      </c>
      <c r="F153" s="2">
        <v>9</v>
      </c>
      <c r="G153" s="48" t="str">
        <f t="shared" si="12"/>
        <v>A</v>
      </c>
      <c r="H153" s="49"/>
      <c r="I153" s="49"/>
      <c r="J153" s="50"/>
      <c r="K153" s="2"/>
      <c r="L153" s="15">
        <f t="shared" si="13"/>
        <v>1.25</v>
      </c>
      <c r="M153" s="15">
        <f>IF(G153="N/A",0,(IF(G153="A",Code!$B$18,(IF(G153="B",Code!$C$18,(IF(G153="C",Code!$D$18,Code!$E$18)))))/60))</f>
        <v>0.25</v>
      </c>
      <c r="N153" s="15">
        <f>IF(G153="N/A",0,(IF(G153="A",Code!$B$19,(IF(G153="B",Code!$C$19,(IF(G153="C",Code!$D$19,Code!$E$19)))))/60))</f>
        <v>0.25</v>
      </c>
      <c r="O153" s="15">
        <f>IF(G153="N/A",0,(IF(G153="A",Code!$B$20,(IF(G153="B",Code!$C$20,(IF(G153="C",Code!$D$20,Code!$E$20)))))/60))</f>
        <v>0.5</v>
      </c>
      <c r="P153" s="15">
        <f>IF(G153="N/A",0,(IF(G153="A",Code!$B$21,(IF(G153="B",Code!$C$21,(IF(G153="C",Code!$D$21,Code!$E$21)))))/60))</f>
        <v>0.25</v>
      </c>
      <c r="Q153" s="2">
        <v>1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>
        <v>1</v>
      </c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</row>
    <row r="154" spans="1:89" x14ac:dyDescent="0.25">
      <c r="A154" s="2">
        <f t="shared" si="11"/>
        <v>152</v>
      </c>
      <c r="B154" s="3" t="s">
        <v>232</v>
      </c>
      <c r="C154" s="2" t="s">
        <v>80</v>
      </c>
      <c r="D154" s="2" t="str">
        <f>IF(COUNT(SEARCH({"KY","KL","KM","MT"},B154))&gt;0,"Y","N")</f>
        <v>Y</v>
      </c>
      <c r="E154" s="2">
        <f t="shared" si="10"/>
        <v>2</v>
      </c>
      <c r="F154" s="2">
        <v>9</v>
      </c>
      <c r="G154" s="48" t="str">
        <f t="shared" si="12"/>
        <v>A</v>
      </c>
      <c r="H154" s="49"/>
      <c r="I154" s="49"/>
      <c r="J154" s="50"/>
      <c r="K154" s="2"/>
      <c r="L154" s="15">
        <f t="shared" si="13"/>
        <v>1.25</v>
      </c>
      <c r="M154" s="15">
        <f>IF(G154="N/A",0,(IF(G154="A",Code!$B$18,(IF(G154="B",Code!$C$18,(IF(G154="C",Code!$D$18,Code!$E$18)))))/60))</f>
        <v>0.25</v>
      </c>
      <c r="N154" s="15">
        <f>IF(G154="N/A",0,(IF(G154="A",Code!$B$19,(IF(G154="B",Code!$C$19,(IF(G154="C",Code!$D$19,Code!$E$19)))))/60))</f>
        <v>0.25</v>
      </c>
      <c r="O154" s="15">
        <f>IF(G154="N/A",0,(IF(G154="A",Code!$B$20,(IF(G154="B",Code!$C$20,(IF(G154="C",Code!$D$20,Code!$E$20)))))/60))</f>
        <v>0.5</v>
      </c>
      <c r="P154" s="15">
        <f>IF(G154="N/A",0,(IF(G154="A",Code!$B$21,(IF(G154="B",Code!$C$21,(IF(G154="C",Code!$D$21,Code!$E$21)))))/60))</f>
        <v>0.25</v>
      </c>
      <c r="Q154" s="2">
        <v>1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>
        <v>1</v>
      </c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</row>
    <row r="155" spans="1:89" x14ac:dyDescent="0.25">
      <c r="A155" s="2">
        <f t="shared" si="11"/>
        <v>153</v>
      </c>
      <c r="B155" s="3" t="s">
        <v>233</v>
      </c>
      <c r="C155" s="2" t="s">
        <v>80</v>
      </c>
      <c r="D155" s="2" t="str">
        <f>IF(COUNT(SEARCH({"KY","KL","KM","MT"},B155))&gt;0,"Y","N")</f>
        <v>Y</v>
      </c>
      <c r="E155" s="2">
        <f t="shared" si="10"/>
        <v>1</v>
      </c>
      <c r="F155" s="2">
        <v>10</v>
      </c>
      <c r="G155" s="48" t="str">
        <f t="shared" si="12"/>
        <v>A</v>
      </c>
      <c r="H155" s="49"/>
      <c r="I155" s="49"/>
      <c r="J155" s="50"/>
      <c r="K155" s="2"/>
      <c r="L155" s="15">
        <f t="shared" si="13"/>
        <v>1.25</v>
      </c>
      <c r="M155" s="15">
        <f>IF(G155="N/A",0,(IF(G155="A",Code!$B$18,(IF(G155="B",Code!$C$18,(IF(G155="C",Code!$D$18,Code!$E$18)))))/60))</f>
        <v>0.25</v>
      </c>
      <c r="N155" s="15">
        <f>IF(G155="N/A",0,(IF(G155="A",Code!$B$19,(IF(G155="B",Code!$C$19,(IF(G155="C",Code!$D$19,Code!$E$19)))))/60))</f>
        <v>0.25</v>
      </c>
      <c r="O155" s="15">
        <f>IF(G155="N/A",0,(IF(G155="A",Code!$B$20,(IF(G155="B",Code!$C$20,(IF(G155="C",Code!$D$20,Code!$E$20)))))/60))</f>
        <v>0.5</v>
      </c>
      <c r="P155" s="15">
        <f>IF(G155="N/A",0,(IF(G155="A",Code!$B$21,(IF(G155="B",Code!$C$21,(IF(G155="C",Code!$D$21,Code!$E$21)))))/60))</f>
        <v>0.25</v>
      </c>
      <c r="Q155" s="2">
        <v>1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</row>
    <row r="156" spans="1:89" x14ac:dyDescent="0.25">
      <c r="A156" s="2">
        <f t="shared" si="11"/>
        <v>154</v>
      </c>
      <c r="B156" s="3" t="s">
        <v>234</v>
      </c>
      <c r="C156" s="2" t="s">
        <v>80</v>
      </c>
      <c r="D156" s="2" t="str">
        <f>IF(COUNT(SEARCH({"KY","KL","KM","MT"},B156))&gt;0,"Y","N")</f>
        <v>Y</v>
      </c>
      <c r="E156" s="2">
        <f t="shared" si="10"/>
        <v>1</v>
      </c>
      <c r="F156" s="2">
        <v>10</v>
      </c>
      <c r="G156" s="48" t="str">
        <f t="shared" si="12"/>
        <v>A</v>
      </c>
      <c r="H156" s="49"/>
      <c r="I156" s="49"/>
      <c r="J156" s="50"/>
      <c r="K156" s="2"/>
      <c r="L156" s="15">
        <f t="shared" si="13"/>
        <v>1.25</v>
      </c>
      <c r="M156" s="15">
        <f>IF(G156="N/A",0,(IF(G156="A",Code!$B$18,(IF(G156="B",Code!$C$18,(IF(G156="C",Code!$D$18,Code!$E$18)))))/60))</f>
        <v>0.25</v>
      </c>
      <c r="N156" s="15">
        <f>IF(G156="N/A",0,(IF(G156="A",Code!$B$19,(IF(G156="B",Code!$C$19,(IF(G156="C",Code!$D$19,Code!$E$19)))))/60))</f>
        <v>0.25</v>
      </c>
      <c r="O156" s="15">
        <f>IF(G156="N/A",0,(IF(G156="A",Code!$B$20,(IF(G156="B",Code!$C$20,(IF(G156="C",Code!$D$20,Code!$E$20)))))/60))</f>
        <v>0.5</v>
      </c>
      <c r="P156" s="15">
        <f>IF(G156="N/A",0,(IF(G156="A",Code!$B$21,(IF(G156="B",Code!$C$21,(IF(G156="C",Code!$D$21,Code!$E$21)))))/60))</f>
        <v>0.25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>
        <v>1</v>
      </c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</row>
    <row r="157" spans="1:89" x14ac:dyDescent="0.25">
      <c r="A157" s="2">
        <f t="shared" si="11"/>
        <v>155</v>
      </c>
      <c r="B157" s="3" t="s">
        <v>235</v>
      </c>
      <c r="C157" s="2" t="s">
        <v>80</v>
      </c>
      <c r="D157" s="2" t="str">
        <f>IF(COUNT(SEARCH({"KY","KL","KM","MT"},B157))&gt;0,"Y","N")</f>
        <v>Y</v>
      </c>
      <c r="E157" s="2">
        <f t="shared" si="10"/>
        <v>1</v>
      </c>
      <c r="F157" s="2">
        <v>9</v>
      </c>
      <c r="G157" s="48" t="str">
        <f t="shared" si="12"/>
        <v>A</v>
      </c>
      <c r="H157" s="49"/>
      <c r="I157" s="49"/>
      <c r="J157" s="50"/>
      <c r="K157" s="2"/>
      <c r="L157" s="15">
        <f t="shared" si="13"/>
        <v>1.25</v>
      </c>
      <c r="M157" s="15">
        <f>IF(G157="N/A",0,(IF(G157="A",Code!$B$18,(IF(G157="B",Code!$C$18,(IF(G157="C",Code!$D$18,Code!$E$18)))))/60))</f>
        <v>0.25</v>
      </c>
      <c r="N157" s="15">
        <f>IF(G157="N/A",0,(IF(G157="A",Code!$B$19,(IF(G157="B",Code!$C$19,(IF(G157="C",Code!$D$19,Code!$E$19)))))/60))</f>
        <v>0.25</v>
      </c>
      <c r="O157" s="15">
        <f>IF(G157="N/A",0,(IF(G157="A",Code!$B$20,(IF(G157="B",Code!$C$20,(IF(G157="C",Code!$D$20,Code!$E$20)))))/60))</f>
        <v>0.5</v>
      </c>
      <c r="P157" s="15">
        <f>IF(G157="N/A",0,(IF(G157="A",Code!$B$21,(IF(G157="B",Code!$C$21,(IF(G157="C",Code!$D$21,Code!$E$21)))))/60))</f>
        <v>0.25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>
        <v>1</v>
      </c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</row>
    <row r="158" spans="1:89" x14ac:dyDescent="0.25">
      <c r="A158" s="2">
        <f t="shared" si="11"/>
        <v>156</v>
      </c>
      <c r="B158" s="3" t="s">
        <v>236</v>
      </c>
      <c r="C158" s="2" t="s">
        <v>80</v>
      </c>
      <c r="D158" s="2" t="str">
        <f>IF(COUNT(SEARCH({"KY","KL","KM","MT"},B158))&gt;0,"Y","N")</f>
        <v>Y</v>
      </c>
      <c r="E158" s="2">
        <f t="shared" si="10"/>
        <v>1</v>
      </c>
      <c r="F158" s="2">
        <v>8</v>
      </c>
      <c r="G158" s="48" t="str">
        <f t="shared" si="12"/>
        <v>A</v>
      </c>
      <c r="H158" s="49"/>
      <c r="I158" s="49"/>
      <c r="J158" s="50"/>
      <c r="K158" s="2"/>
      <c r="L158" s="15">
        <f t="shared" si="13"/>
        <v>1.25</v>
      </c>
      <c r="M158" s="15">
        <f>IF(G158="N/A",0,(IF(G158="A",Code!$B$18,(IF(G158="B",Code!$C$18,(IF(G158="C",Code!$D$18,Code!$E$18)))))/60))</f>
        <v>0.25</v>
      </c>
      <c r="N158" s="15">
        <f>IF(G158="N/A",0,(IF(G158="A",Code!$B$19,(IF(G158="B",Code!$C$19,(IF(G158="C",Code!$D$19,Code!$E$19)))))/60))</f>
        <v>0.25</v>
      </c>
      <c r="O158" s="15">
        <f>IF(G158="N/A",0,(IF(G158="A",Code!$B$20,(IF(G158="B",Code!$C$20,(IF(G158="C",Code!$D$20,Code!$E$20)))))/60))</f>
        <v>0.5</v>
      </c>
      <c r="P158" s="15">
        <f>IF(G158="N/A",0,(IF(G158="A",Code!$B$21,(IF(G158="B",Code!$C$21,(IF(G158="C",Code!$D$21,Code!$E$21)))))/60))</f>
        <v>0.25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>
        <v>1</v>
      </c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</row>
    <row r="159" spans="1:89" x14ac:dyDescent="0.25">
      <c r="A159" s="2">
        <f t="shared" si="11"/>
        <v>157</v>
      </c>
      <c r="B159" s="3" t="s">
        <v>237</v>
      </c>
      <c r="C159" s="2" t="s">
        <v>80</v>
      </c>
      <c r="D159" s="2" t="str">
        <f>IF(COUNT(SEARCH({"KY","KL","KM","MT"},B159))&gt;0,"Y","N")</f>
        <v>Y</v>
      </c>
      <c r="E159" s="2">
        <f t="shared" si="10"/>
        <v>1</v>
      </c>
      <c r="F159" s="2">
        <v>9</v>
      </c>
      <c r="G159" s="48" t="str">
        <f t="shared" si="12"/>
        <v>A</v>
      </c>
      <c r="H159" s="49"/>
      <c r="I159" s="49"/>
      <c r="J159" s="50"/>
      <c r="K159" s="2"/>
      <c r="L159" s="15">
        <f t="shared" si="13"/>
        <v>1.25</v>
      </c>
      <c r="M159" s="15">
        <f>IF(G159="N/A",0,(IF(G159="A",Code!$B$18,(IF(G159="B",Code!$C$18,(IF(G159="C",Code!$D$18,Code!$E$18)))))/60))</f>
        <v>0.25</v>
      </c>
      <c r="N159" s="15">
        <f>IF(G159="N/A",0,(IF(G159="A",Code!$B$19,(IF(G159="B",Code!$C$19,(IF(G159="C",Code!$D$19,Code!$E$19)))))/60))</f>
        <v>0.25</v>
      </c>
      <c r="O159" s="15">
        <f>IF(G159="N/A",0,(IF(G159="A",Code!$B$20,(IF(G159="B",Code!$C$20,(IF(G159="C",Code!$D$20,Code!$E$20)))))/60))</f>
        <v>0.5</v>
      </c>
      <c r="P159" s="15">
        <f>IF(G159="N/A",0,(IF(G159="A",Code!$B$21,(IF(G159="B",Code!$C$21,(IF(G159="C",Code!$D$21,Code!$E$21)))))/60))</f>
        <v>0.25</v>
      </c>
      <c r="Q159" s="2"/>
      <c r="R159" s="2"/>
      <c r="S159" s="2"/>
      <c r="T159" s="2"/>
      <c r="U159" s="2"/>
      <c r="V159" s="2">
        <v>1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</row>
    <row r="160" spans="1:89" x14ac:dyDescent="0.25">
      <c r="A160" s="2">
        <f t="shared" si="11"/>
        <v>158</v>
      </c>
      <c r="B160" s="3" t="s">
        <v>238</v>
      </c>
      <c r="C160" s="2" t="s">
        <v>80</v>
      </c>
      <c r="D160" s="2" t="str">
        <f>IF(COUNT(SEARCH({"KY","KL","KM","MT"},B160))&gt;0,"Y","N")</f>
        <v>Y</v>
      </c>
      <c r="E160" s="2">
        <f t="shared" si="10"/>
        <v>3</v>
      </c>
      <c r="F160" s="2">
        <v>9</v>
      </c>
      <c r="G160" s="48" t="str">
        <f t="shared" si="12"/>
        <v>A</v>
      </c>
      <c r="H160" s="49"/>
      <c r="I160" s="49"/>
      <c r="J160" s="50"/>
      <c r="K160" s="2"/>
      <c r="L160" s="15">
        <f t="shared" si="13"/>
        <v>1.25</v>
      </c>
      <c r="M160" s="15">
        <f>IF(G160="N/A",0,(IF(G160="A",Code!$B$18,(IF(G160="B",Code!$C$18,(IF(G160="C",Code!$D$18,Code!$E$18)))))/60))</f>
        <v>0.25</v>
      </c>
      <c r="N160" s="15">
        <f>IF(G160="N/A",0,(IF(G160="A",Code!$B$19,(IF(G160="B",Code!$C$19,(IF(G160="C",Code!$D$19,Code!$E$19)))))/60))</f>
        <v>0.25</v>
      </c>
      <c r="O160" s="15">
        <f>IF(G160="N/A",0,(IF(G160="A",Code!$B$20,(IF(G160="B",Code!$C$20,(IF(G160="C",Code!$D$20,Code!$E$20)))))/60))</f>
        <v>0.5</v>
      </c>
      <c r="P160" s="15">
        <f>IF(G160="N/A",0,(IF(G160="A",Code!$B$21,(IF(G160="B",Code!$C$21,(IF(G160="C",Code!$D$21,Code!$E$21)))))/60))</f>
        <v>0.25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>
        <v>1</v>
      </c>
      <c r="AN160" s="2"/>
      <c r="AO160" s="2">
        <v>1</v>
      </c>
      <c r="AP160" s="2"/>
      <c r="AQ160" s="2"/>
      <c r="AR160" s="2"/>
      <c r="AS160" s="2">
        <v>1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</row>
    <row r="161" spans="1:89" x14ac:dyDescent="0.25">
      <c r="A161" s="2">
        <f t="shared" si="11"/>
        <v>159</v>
      </c>
      <c r="B161" s="3" t="s">
        <v>239</v>
      </c>
      <c r="C161" s="2" t="s">
        <v>80</v>
      </c>
      <c r="D161" s="2" t="str">
        <f>IF(COUNT(SEARCH({"KY","KL","KM","MT"},B161))&gt;0,"Y","N")</f>
        <v>Y</v>
      </c>
      <c r="E161" s="2">
        <f t="shared" si="10"/>
        <v>5</v>
      </c>
      <c r="F161" s="2">
        <v>9</v>
      </c>
      <c r="G161" s="48" t="str">
        <f t="shared" si="12"/>
        <v>A</v>
      </c>
      <c r="H161" s="49"/>
      <c r="I161" s="49"/>
      <c r="J161" s="50"/>
      <c r="K161" s="2"/>
      <c r="L161" s="15">
        <f t="shared" si="13"/>
        <v>1.25</v>
      </c>
      <c r="M161" s="15">
        <f>IF(G161="N/A",0,(IF(G161="A",Code!$B$18,(IF(G161="B",Code!$C$18,(IF(G161="C",Code!$D$18,Code!$E$18)))))/60))</f>
        <v>0.25</v>
      </c>
      <c r="N161" s="15">
        <f>IF(G161="N/A",0,(IF(G161="A",Code!$B$19,(IF(G161="B",Code!$C$19,(IF(G161="C",Code!$D$19,Code!$E$19)))))/60))</f>
        <v>0.25</v>
      </c>
      <c r="O161" s="15">
        <f>IF(G161="N/A",0,(IF(G161="A",Code!$B$20,(IF(G161="B",Code!$C$20,(IF(G161="C",Code!$D$20,Code!$E$20)))))/60))</f>
        <v>0.5</v>
      </c>
      <c r="P161" s="15">
        <f>IF(G161="N/A",0,(IF(G161="A",Code!$B$21,(IF(G161="B",Code!$C$21,(IF(G161="C",Code!$D$21,Code!$E$21)))))/60))</f>
        <v>0.25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>
        <v>1</v>
      </c>
      <c r="AN161" s="2"/>
      <c r="AO161" s="2">
        <v>1</v>
      </c>
      <c r="AP161" s="2"/>
      <c r="AQ161" s="2"/>
      <c r="AR161" s="2"/>
      <c r="AS161" s="2">
        <v>1</v>
      </c>
      <c r="AT161" s="2"/>
      <c r="AU161" s="2"/>
      <c r="AV161" s="2"/>
      <c r="AW161" s="2"/>
      <c r="AX161" s="2">
        <v>1</v>
      </c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>
        <v>1</v>
      </c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</row>
    <row r="162" spans="1:89" x14ac:dyDescent="0.25">
      <c r="A162" s="2">
        <f t="shared" si="11"/>
        <v>160</v>
      </c>
      <c r="B162" s="3" t="s">
        <v>240</v>
      </c>
      <c r="C162" s="2" t="s">
        <v>80</v>
      </c>
      <c r="D162" s="2" t="str">
        <f>IF(COUNT(SEARCH({"KY","KL","KM","MT"},B162))&gt;0,"Y","N")</f>
        <v>Y</v>
      </c>
      <c r="E162" s="2">
        <f t="shared" si="10"/>
        <v>5</v>
      </c>
      <c r="F162" s="2">
        <v>9</v>
      </c>
      <c r="G162" s="48" t="str">
        <f t="shared" si="12"/>
        <v>A</v>
      </c>
      <c r="H162" s="49"/>
      <c r="I162" s="49"/>
      <c r="J162" s="50"/>
      <c r="K162" s="2"/>
      <c r="L162" s="15">
        <f t="shared" si="13"/>
        <v>1.25</v>
      </c>
      <c r="M162" s="15">
        <f>IF(G162="N/A",0,(IF(G162="A",Code!$B$18,(IF(G162="B",Code!$C$18,(IF(G162="C",Code!$D$18,Code!$E$18)))))/60))</f>
        <v>0.25</v>
      </c>
      <c r="N162" s="15">
        <f>IF(G162="N/A",0,(IF(G162="A",Code!$B$19,(IF(G162="B",Code!$C$19,(IF(G162="C",Code!$D$19,Code!$E$19)))))/60))</f>
        <v>0.25</v>
      </c>
      <c r="O162" s="15">
        <f>IF(G162="N/A",0,(IF(G162="A",Code!$B$20,(IF(G162="B",Code!$C$20,(IF(G162="C",Code!$D$20,Code!$E$20)))))/60))</f>
        <v>0.5</v>
      </c>
      <c r="P162" s="15">
        <f>IF(G162="N/A",0,(IF(G162="A",Code!$B$21,(IF(G162="B",Code!$C$21,(IF(G162="C",Code!$D$21,Code!$E$21)))))/60))</f>
        <v>0.25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>
        <v>1</v>
      </c>
      <c r="AN162" s="2"/>
      <c r="AO162" s="2">
        <v>1</v>
      </c>
      <c r="AP162" s="2"/>
      <c r="AQ162" s="2"/>
      <c r="AR162" s="2"/>
      <c r="AS162" s="2">
        <v>1</v>
      </c>
      <c r="AT162" s="2"/>
      <c r="AU162" s="2"/>
      <c r="AV162" s="2"/>
      <c r="AW162" s="2"/>
      <c r="AX162" s="2">
        <v>1</v>
      </c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>
        <v>1</v>
      </c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</row>
    <row r="163" spans="1:89" x14ac:dyDescent="0.25">
      <c r="A163" s="2">
        <f t="shared" si="11"/>
        <v>161</v>
      </c>
      <c r="B163" s="3" t="s">
        <v>241</v>
      </c>
      <c r="C163" s="2" t="s">
        <v>80</v>
      </c>
      <c r="D163" s="2" t="str">
        <f>IF(COUNT(SEARCH({"KY","KL","KM","MT"},B163))&gt;0,"Y","N")</f>
        <v>Y</v>
      </c>
      <c r="E163" s="2">
        <f t="shared" ref="E163:E194" si="14">SUM(Q163:CK163)</f>
        <v>3</v>
      </c>
      <c r="F163" s="2">
        <v>10</v>
      </c>
      <c r="G163" s="48" t="str">
        <f t="shared" si="12"/>
        <v>A</v>
      </c>
      <c r="H163" s="49"/>
      <c r="I163" s="49"/>
      <c r="J163" s="50"/>
      <c r="K163" s="2"/>
      <c r="L163" s="15">
        <f t="shared" si="13"/>
        <v>1.25</v>
      </c>
      <c r="M163" s="15">
        <f>IF(G163="N/A",0,(IF(G163="A",Code!$B$18,(IF(G163="B",Code!$C$18,(IF(G163="C",Code!$D$18,Code!$E$18)))))/60))</f>
        <v>0.25</v>
      </c>
      <c r="N163" s="15">
        <f>IF(G163="N/A",0,(IF(G163="A",Code!$B$19,(IF(G163="B",Code!$C$19,(IF(G163="C",Code!$D$19,Code!$E$19)))))/60))</f>
        <v>0.25</v>
      </c>
      <c r="O163" s="15">
        <f>IF(G163="N/A",0,(IF(G163="A",Code!$B$20,(IF(G163="B",Code!$C$20,(IF(G163="C",Code!$D$20,Code!$E$20)))))/60))</f>
        <v>0.5</v>
      </c>
      <c r="P163" s="15">
        <f>IF(G163="N/A",0,(IF(G163="A",Code!$B$21,(IF(G163="B",Code!$C$21,(IF(G163="C",Code!$D$21,Code!$E$21)))))/60))</f>
        <v>0.25</v>
      </c>
      <c r="Q163" s="2">
        <v>1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>
        <v>1</v>
      </c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>
        <v>1</v>
      </c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</row>
    <row r="164" spans="1:89" x14ac:dyDescent="0.25">
      <c r="A164" s="2">
        <f t="shared" si="11"/>
        <v>162</v>
      </c>
      <c r="B164" s="3" t="s">
        <v>242</v>
      </c>
      <c r="C164" s="2" t="s">
        <v>80</v>
      </c>
      <c r="D164" s="2" t="str">
        <f>IF(COUNT(SEARCH({"KY","KL","KM","MT"},B164))&gt;0,"Y","N")</f>
        <v>Y</v>
      </c>
      <c r="E164" s="2">
        <f t="shared" si="14"/>
        <v>3</v>
      </c>
      <c r="F164" s="2">
        <v>9</v>
      </c>
      <c r="G164" s="48" t="str">
        <f t="shared" si="12"/>
        <v>A</v>
      </c>
      <c r="H164" s="49"/>
      <c r="I164" s="49"/>
      <c r="J164" s="50"/>
      <c r="K164" s="2"/>
      <c r="L164" s="15">
        <f t="shared" si="13"/>
        <v>1.25</v>
      </c>
      <c r="M164" s="15">
        <f>IF(G164="N/A",0,(IF(G164="A",Code!$B$18,(IF(G164="B",Code!$C$18,(IF(G164="C",Code!$D$18,Code!$E$18)))))/60))</f>
        <v>0.25</v>
      </c>
      <c r="N164" s="15">
        <f>IF(G164="N/A",0,(IF(G164="A",Code!$B$19,(IF(G164="B",Code!$C$19,(IF(G164="C",Code!$D$19,Code!$E$19)))))/60))</f>
        <v>0.25</v>
      </c>
      <c r="O164" s="15">
        <f>IF(G164="N/A",0,(IF(G164="A",Code!$B$20,(IF(G164="B",Code!$C$20,(IF(G164="C",Code!$D$20,Code!$E$20)))))/60))</f>
        <v>0.5</v>
      </c>
      <c r="P164" s="15">
        <f>IF(G164="N/A",0,(IF(G164="A",Code!$B$21,(IF(G164="B",Code!$C$21,(IF(G164="C",Code!$D$21,Code!$E$21)))))/60))</f>
        <v>0.25</v>
      </c>
      <c r="Q164" s="2">
        <v>1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>
        <v>1</v>
      </c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>
        <v>1</v>
      </c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</row>
    <row r="165" spans="1:89" x14ac:dyDescent="0.25">
      <c r="A165" s="2">
        <f t="shared" si="11"/>
        <v>163</v>
      </c>
      <c r="B165" s="3" t="s">
        <v>243</v>
      </c>
      <c r="C165" s="2" t="s">
        <v>80</v>
      </c>
      <c r="D165" s="2" t="str">
        <f>IF(COUNT(SEARCH({"KY","KL","KM","MT"},B165))&gt;0,"Y","N")</f>
        <v>Y</v>
      </c>
      <c r="E165" s="2">
        <f t="shared" si="14"/>
        <v>10</v>
      </c>
      <c r="F165" s="2">
        <v>9</v>
      </c>
      <c r="G165" s="48" t="str">
        <f t="shared" si="12"/>
        <v>A</v>
      </c>
      <c r="H165" s="49"/>
      <c r="I165" s="49"/>
      <c r="J165" s="50"/>
      <c r="K165" s="2"/>
      <c r="L165" s="15">
        <f t="shared" si="13"/>
        <v>1.25</v>
      </c>
      <c r="M165" s="15">
        <f>IF(G165="N/A",0,(IF(G165="A",Code!$B$18,(IF(G165="B",Code!$C$18,(IF(G165="C",Code!$D$18,Code!$E$18)))))/60))</f>
        <v>0.25</v>
      </c>
      <c r="N165" s="15">
        <f>IF(G165="N/A",0,(IF(G165="A",Code!$B$19,(IF(G165="B",Code!$C$19,(IF(G165="C",Code!$D$19,Code!$E$19)))))/60))</f>
        <v>0.25</v>
      </c>
      <c r="O165" s="15">
        <f>IF(G165="N/A",0,(IF(G165="A",Code!$B$20,(IF(G165="B",Code!$C$20,(IF(G165="C",Code!$D$20,Code!$E$20)))))/60))</f>
        <v>0.5</v>
      </c>
      <c r="P165" s="15">
        <f>IF(G165="N/A",0,(IF(G165="A",Code!$B$21,(IF(G165="B",Code!$C$21,(IF(G165="C",Code!$D$21,Code!$E$21)))))/60))</f>
        <v>0.25</v>
      </c>
      <c r="Q165" s="2">
        <v>1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>
        <v>1</v>
      </c>
      <c r="AH165" s="2"/>
      <c r="AI165" s="2"/>
      <c r="AJ165" s="2"/>
      <c r="AK165" s="2"/>
      <c r="AL165" s="2">
        <v>1</v>
      </c>
      <c r="AM165" s="2"/>
      <c r="AN165" s="2"/>
      <c r="AO165" s="2">
        <v>1</v>
      </c>
      <c r="AP165" s="2"/>
      <c r="AQ165" s="2">
        <v>1</v>
      </c>
      <c r="AR165" s="2"/>
      <c r="AS165" s="2">
        <v>1</v>
      </c>
      <c r="AT165" s="2"/>
      <c r="AU165" s="2"/>
      <c r="AV165" s="2">
        <v>1</v>
      </c>
      <c r="AW165" s="2"/>
      <c r="AX165" s="2">
        <v>1</v>
      </c>
      <c r="AY165" s="2"/>
      <c r="AZ165" s="2"/>
      <c r="BA165" s="2"/>
      <c r="BB165" s="2"/>
      <c r="BC165" s="2"/>
      <c r="BD165" s="2"/>
      <c r="BE165" s="2">
        <v>1</v>
      </c>
      <c r="BF165" s="2"/>
      <c r="BG165" s="2"/>
      <c r="BH165" s="2">
        <v>1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</row>
    <row r="166" spans="1:89" x14ac:dyDescent="0.25">
      <c r="A166" s="2">
        <f t="shared" si="11"/>
        <v>164</v>
      </c>
      <c r="B166" s="3" t="s">
        <v>244</v>
      </c>
      <c r="C166" s="2" t="s">
        <v>80</v>
      </c>
      <c r="D166" s="2" t="str">
        <f>IF(COUNT(SEARCH({"KY","KL","KM","MT"},B166))&gt;0,"Y","N")</f>
        <v>Y</v>
      </c>
      <c r="E166" s="2">
        <f t="shared" si="14"/>
        <v>2</v>
      </c>
      <c r="F166" s="2">
        <v>10</v>
      </c>
      <c r="G166" s="48" t="str">
        <f t="shared" si="12"/>
        <v>A</v>
      </c>
      <c r="H166" s="49"/>
      <c r="I166" s="49"/>
      <c r="J166" s="50"/>
      <c r="K166" s="2"/>
      <c r="L166" s="15">
        <f t="shared" si="13"/>
        <v>1.25</v>
      </c>
      <c r="M166" s="15">
        <f>IF(G166="N/A",0,(IF(G166="A",Code!$B$18,(IF(G166="B",Code!$C$18,(IF(G166="C",Code!$D$18,Code!$E$18)))))/60))</f>
        <v>0.25</v>
      </c>
      <c r="N166" s="15">
        <f>IF(G166="N/A",0,(IF(G166="A",Code!$B$19,(IF(G166="B",Code!$C$19,(IF(G166="C",Code!$D$19,Code!$E$19)))))/60))</f>
        <v>0.25</v>
      </c>
      <c r="O166" s="15">
        <f>IF(G166="N/A",0,(IF(G166="A",Code!$B$20,(IF(G166="B",Code!$C$20,(IF(G166="C",Code!$D$20,Code!$E$20)))))/60))</f>
        <v>0.5</v>
      </c>
      <c r="P166" s="15">
        <f>IF(G166="N/A",0,(IF(G166="A",Code!$B$21,(IF(G166="B",Code!$C$21,(IF(G166="C",Code!$D$21,Code!$E$21)))))/60))</f>
        <v>0.25</v>
      </c>
      <c r="Q166" s="2">
        <v>1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>
        <v>1</v>
      </c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</row>
    <row r="167" spans="1:89" x14ac:dyDescent="0.25">
      <c r="A167" s="2">
        <f t="shared" si="11"/>
        <v>165</v>
      </c>
      <c r="B167" s="3" t="s">
        <v>245</v>
      </c>
      <c r="C167" s="2" t="s">
        <v>80</v>
      </c>
      <c r="D167" s="2" t="str">
        <f>IF(COUNT(SEARCH({"KY","KL","KM","MT"},B167))&gt;0,"Y","N")</f>
        <v>Y</v>
      </c>
      <c r="E167" s="2">
        <f t="shared" si="14"/>
        <v>2</v>
      </c>
      <c r="F167" s="2">
        <v>9</v>
      </c>
      <c r="G167" s="48" t="str">
        <f t="shared" si="12"/>
        <v>A</v>
      </c>
      <c r="H167" s="49"/>
      <c r="I167" s="49"/>
      <c r="J167" s="50"/>
      <c r="K167" s="2"/>
      <c r="L167" s="15">
        <f t="shared" si="13"/>
        <v>1.25</v>
      </c>
      <c r="M167" s="15">
        <f>IF(G167="N/A",0,(IF(G167="A",Code!$B$18,(IF(G167="B",Code!$C$18,(IF(G167="C",Code!$D$18,Code!$E$18)))))/60))</f>
        <v>0.25</v>
      </c>
      <c r="N167" s="15">
        <f>IF(G167="N/A",0,(IF(G167="A",Code!$B$19,(IF(G167="B",Code!$C$19,(IF(G167="C",Code!$D$19,Code!$E$19)))))/60))</f>
        <v>0.25</v>
      </c>
      <c r="O167" s="15">
        <f>IF(G167="N/A",0,(IF(G167="A",Code!$B$20,(IF(G167="B",Code!$C$20,(IF(G167="C",Code!$D$20,Code!$E$20)))))/60))</f>
        <v>0.5</v>
      </c>
      <c r="P167" s="15">
        <f>IF(G167="N/A",0,(IF(G167="A",Code!$B$21,(IF(G167="B",Code!$C$21,(IF(G167="C",Code!$D$21,Code!$E$21)))))/60))</f>
        <v>0.25</v>
      </c>
      <c r="Q167" s="2">
        <v>1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>
        <v>1</v>
      </c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</row>
    <row r="168" spans="1:89" x14ac:dyDescent="0.25">
      <c r="A168" s="2">
        <f t="shared" si="11"/>
        <v>166</v>
      </c>
      <c r="B168" s="3" t="s">
        <v>246</v>
      </c>
      <c r="C168" s="2" t="s">
        <v>80</v>
      </c>
      <c r="D168" s="2" t="str">
        <f>IF(COUNT(SEARCH({"KY","KL","KM","MT"},B168))&gt;0,"Y","N")</f>
        <v>Y</v>
      </c>
      <c r="E168" s="2">
        <f t="shared" si="14"/>
        <v>1</v>
      </c>
      <c r="F168" s="2">
        <v>10</v>
      </c>
      <c r="G168" s="48" t="str">
        <f t="shared" si="12"/>
        <v>A</v>
      </c>
      <c r="H168" s="49"/>
      <c r="I168" s="49"/>
      <c r="J168" s="50"/>
      <c r="K168" s="2"/>
      <c r="L168" s="15">
        <f t="shared" si="13"/>
        <v>1.25</v>
      </c>
      <c r="M168" s="15">
        <f>IF(G168="N/A",0,(IF(G168="A",Code!$B$18,(IF(G168="B",Code!$C$18,(IF(G168="C",Code!$D$18,Code!$E$18)))))/60))</f>
        <v>0.25</v>
      </c>
      <c r="N168" s="15">
        <f>IF(G168="N/A",0,(IF(G168="A",Code!$B$19,(IF(G168="B",Code!$C$19,(IF(G168="C",Code!$D$19,Code!$E$19)))))/60))</f>
        <v>0.25</v>
      </c>
      <c r="O168" s="15">
        <f>IF(G168="N/A",0,(IF(G168="A",Code!$B$20,(IF(G168="B",Code!$C$20,(IF(G168="C",Code!$D$20,Code!$E$20)))))/60))</f>
        <v>0.5</v>
      </c>
      <c r="P168" s="15">
        <f>IF(G168="N/A",0,(IF(G168="A",Code!$B$21,(IF(G168="B",Code!$C$21,(IF(G168="C",Code!$D$21,Code!$E$21)))))/60))</f>
        <v>0.25</v>
      </c>
      <c r="Q168" s="2"/>
      <c r="R168" s="2"/>
      <c r="S168" s="2"/>
      <c r="T168" s="2"/>
      <c r="U168" s="2"/>
      <c r="V168" s="2"/>
      <c r="W168" s="2"/>
      <c r="X168" s="2">
        <v>1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</row>
    <row r="169" spans="1:89" x14ac:dyDescent="0.25">
      <c r="A169" s="2">
        <f t="shared" si="11"/>
        <v>167</v>
      </c>
      <c r="B169" s="3" t="s">
        <v>247</v>
      </c>
      <c r="C169" s="2" t="s">
        <v>80</v>
      </c>
      <c r="D169" s="2" t="str">
        <f>IF(COUNT(SEARCH({"KY","KL","KM","MT"},B169))&gt;0,"Y","N")</f>
        <v>Y</v>
      </c>
      <c r="E169" s="2">
        <f t="shared" si="14"/>
        <v>4</v>
      </c>
      <c r="F169" s="2">
        <v>10</v>
      </c>
      <c r="G169" s="48" t="str">
        <f t="shared" si="12"/>
        <v>A</v>
      </c>
      <c r="H169" s="49"/>
      <c r="I169" s="49"/>
      <c r="J169" s="50"/>
      <c r="K169" s="2"/>
      <c r="L169" s="15">
        <f t="shared" si="13"/>
        <v>1.25</v>
      </c>
      <c r="M169" s="15">
        <f>IF(G169="N/A",0,(IF(G169="A",Code!$B$18,(IF(G169="B",Code!$C$18,(IF(G169="C",Code!$D$18,Code!$E$18)))))/60))</f>
        <v>0.25</v>
      </c>
      <c r="N169" s="15">
        <f>IF(G169="N/A",0,(IF(G169="A",Code!$B$19,(IF(G169="B",Code!$C$19,(IF(G169="C",Code!$D$19,Code!$E$19)))))/60))</f>
        <v>0.25</v>
      </c>
      <c r="O169" s="15">
        <f>IF(G169="N/A",0,(IF(G169="A",Code!$B$20,(IF(G169="B",Code!$C$20,(IF(G169="C",Code!$D$20,Code!$E$20)))))/60))</f>
        <v>0.5</v>
      </c>
      <c r="P169" s="15">
        <f>IF(G169="N/A",0,(IF(G169="A",Code!$B$21,(IF(G169="B",Code!$C$21,(IF(G169="C",Code!$D$21,Code!$E$21)))))/60))</f>
        <v>0.25</v>
      </c>
      <c r="Q169" s="2"/>
      <c r="R169" s="2"/>
      <c r="S169" s="2"/>
      <c r="T169" s="2"/>
      <c r="U169" s="2"/>
      <c r="V169" s="2"/>
      <c r="W169" s="2"/>
      <c r="X169" s="2"/>
      <c r="Y169" s="2">
        <v>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>
        <v>1</v>
      </c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>
        <v>1</v>
      </c>
      <c r="BH169" s="2"/>
      <c r="BI169" s="2"/>
      <c r="BJ169" s="2"/>
      <c r="BK169" s="2"/>
      <c r="BL169" s="2"/>
      <c r="BM169" s="2"/>
      <c r="BN169" s="2">
        <v>1</v>
      </c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</row>
    <row r="170" spans="1:89" x14ac:dyDescent="0.25">
      <c r="A170" s="2">
        <f t="shared" si="11"/>
        <v>168</v>
      </c>
      <c r="B170" s="3" t="s">
        <v>248</v>
      </c>
      <c r="C170" s="2" t="s">
        <v>80</v>
      </c>
      <c r="D170" s="2" t="str">
        <f>IF(COUNT(SEARCH({"KY","KL","KM","MT"},B170))&gt;0,"Y","N")</f>
        <v>Y</v>
      </c>
      <c r="E170" s="2">
        <f t="shared" si="14"/>
        <v>2</v>
      </c>
      <c r="F170" s="2">
        <v>9</v>
      </c>
      <c r="G170" s="48" t="str">
        <f t="shared" si="12"/>
        <v>A</v>
      </c>
      <c r="H170" s="49"/>
      <c r="I170" s="49"/>
      <c r="J170" s="50"/>
      <c r="K170" s="2"/>
      <c r="L170" s="15">
        <f t="shared" si="13"/>
        <v>1.25</v>
      </c>
      <c r="M170" s="15">
        <f>IF(G170="N/A",0,(IF(G170="A",Code!$B$18,(IF(G170="B",Code!$C$18,(IF(G170="C",Code!$D$18,Code!$E$18)))))/60))</f>
        <v>0.25</v>
      </c>
      <c r="N170" s="15">
        <f>IF(G170="N/A",0,(IF(G170="A",Code!$B$19,(IF(G170="B",Code!$C$19,(IF(G170="C",Code!$D$19,Code!$E$19)))))/60))</f>
        <v>0.25</v>
      </c>
      <c r="O170" s="15">
        <f>IF(G170="N/A",0,(IF(G170="A",Code!$B$20,(IF(G170="B",Code!$C$20,(IF(G170="C",Code!$D$20,Code!$E$20)))))/60))</f>
        <v>0.5</v>
      </c>
      <c r="P170" s="15">
        <f>IF(G170="N/A",0,(IF(G170="A",Code!$B$21,(IF(G170="B",Code!$C$21,(IF(G170="C",Code!$D$21,Code!$E$21)))))/60))</f>
        <v>0.25</v>
      </c>
      <c r="Q170" s="2"/>
      <c r="R170" s="2"/>
      <c r="S170" s="2"/>
      <c r="T170" s="2"/>
      <c r="U170" s="2"/>
      <c r="V170" s="2"/>
      <c r="W170" s="2"/>
      <c r="X170" s="2"/>
      <c r="Y170" s="2">
        <v>1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>
        <v>1</v>
      </c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</row>
    <row r="171" spans="1:89" x14ac:dyDescent="0.25">
      <c r="A171" s="2">
        <f t="shared" si="11"/>
        <v>169</v>
      </c>
      <c r="B171" s="3" t="s">
        <v>249</v>
      </c>
      <c r="C171" s="2" t="s">
        <v>80</v>
      </c>
      <c r="D171" s="2" t="str">
        <f>IF(COUNT(SEARCH({"KY","KL","KM","MT"},B171))&gt;0,"Y","N")</f>
        <v>Y</v>
      </c>
      <c r="E171" s="2">
        <f t="shared" si="14"/>
        <v>7</v>
      </c>
      <c r="F171" s="2">
        <v>10</v>
      </c>
      <c r="G171" s="48" t="str">
        <f t="shared" si="12"/>
        <v>A</v>
      </c>
      <c r="H171" s="49"/>
      <c r="I171" s="49"/>
      <c r="J171" s="50"/>
      <c r="K171" s="2"/>
      <c r="L171" s="15">
        <f t="shared" si="13"/>
        <v>1.25</v>
      </c>
      <c r="M171" s="15">
        <f>IF(G171="N/A",0,(IF(G171="A",Code!$B$18,(IF(G171="B",Code!$C$18,(IF(G171="C",Code!$D$18,Code!$E$18)))))/60))</f>
        <v>0.25</v>
      </c>
      <c r="N171" s="15">
        <f>IF(G171="N/A",0,(IF(G171="A",Code!$B$19,(IF(G171="B",Code!$C$19,(IF(G171="C",Code!$D$19,Code!$E$19)))))/60))</f>
        <v>0.25</v>
      </c>
      <c r="O171" s="15">
        <f>IF(G171="N/A",0,(IF(G171="A",Code!$B$20,(IF(G171="B",Code!$C$20,(IF(G171="C",Code!$D$20,Code!$E$20)))))/60))</f>
        <v>0.5</v>
      </c>
      <c r="P171" s="15">
        <f>IF(G171="N/A",0,(IF(G171="A",Code!$B$21,(IF(G171="B",Code!$C$21,(IF(G171="C",Code!$D$21,Code!$E$21)))))/60))</f>
        <v>0.25</v>
      </c>
      <c r="Q171" s="2">
        <v>1</v>
      </c>
      <c r="R171" s="2"/>
      <c r="S171" s="2"/>
      <c r="T171" s="2"/>
      <c r="U171" s="2"/>
      <c r="V171" s="2"/>
      <c r="W171" s="2"/>
      <c r="X171" s="2">
        <v>1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>
        <v>1</v>
      </c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>
        <v>1</v>
      </c>
      <c r="BM171" s="2"/>
      <c r="BN171" s="2"/>
      <c r="BO171" s="2"/>
      <c r="BP171" s="2"/>
      <c r="BQ171" s="2">
        <v>1</v>
      </c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>
        <v>1</v>
      </c>
      <c r="CF171" s="2">
        <v>1</v>
      </c>
      <c r="CG171" s="2"/>
      <c r="CH171" s="2"/>
      <c r="CI171" s="2"/>
      <c r="CJ171" s="2"/>
      <c r="CK171" s="2"/>
    </row>
    <row r="172" spans="1:89" x14ac:dyDescent="0.25">
      <c r="A172" s="2">
        <f t="shared" si="11"/>
        <v>170</v>
      </c>
      <c r="B172" s="3" t="s">
        <v>250</v>
      </c>
      <c r="C172" s="2" t="s">
        <v>80</v>
      </c>
      <c r="D172" s="2" t="str">
        <f>IF(COUNT(SEARCH({"KY","KL","KM","MT"},B172))&gt;0,"Y","N")</f>
        <v>Y</v>
      </c>
      <c r="E172" s="2">
        <f t="shared" si="14"/>
        <v>6</v>
      </c>
      <c r="F172" s="2">
        <v>12</v>
      </c>
      <c r="G172" s="48" t="str">
        <f t="shared" si="12"/>
        <v>A</v>
      </c>
      <c r="H172" s="49"/>
      <c r="I172" s="49"/>
      <c r="J172" s="50"/>
      <c r="K172" s="2"/>
      <c r="L172" s="15">
        <f t="shared" si="13"/>
        <v>1.25</v>
      </c>
      <c r="M172" s="15">
        <f>IF(G172="N/A",0,(IF(G172="A",Code!$B$18,(IF(G172="B",Code!$C$18,(IF(G172="C",Code!$D$18,Code!$E$18)))))/60))</f>
        <v>0.25</v>
      </c>
      <c r="N172" s="15">
        <f>IF(G172="N/A",0,(IF(G172="A",Code!$B$19,(IF(G172="B",Code!$C$19,(IF(G172="C",Code!$D$19,Code!$E$19)))))/60))</f>
        <v>0.25</v>
      </c>
      <c r="O172" s="15">
        <f>IF(G172="N/A",0,(IF(G172="A",Code!$B$20,(IF(G172="B",Code!$C$20,(IF(G172="C",Code!$D$20,Code!$E$20)))))/60))</f>
        <v>0.5</v>
      </c>
      <c r="P172" s="15">
        <f>IF(G172="N/A",0,(IF(G172="A",Code!$B$21,(IF(G172="B",Code!$C$21,(IF(G172="C",Code!$D$21,Code!$E$21)))))/60))</f>
        <v>0.25</v>
      </c>
      <c r="Q172" s="2">
        <v>1</v>
      </c>
      <c r="R172" s="2"/>
      <c r="S172" s="2"/>
      <c r="T172" s="2"/>
      <c r="U172" s="2"/>
      <c r="V172" s="2"/>
      <c r="W172" s="2"/>
      <c r="X172" s="2">
        <v>1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>
        <v>1</v>
      </c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>
        <v>1</v>
      </c>
      <c r="BM172" s="2"/>
      <c r="BN172" s="2"/>
      <c r="BO172" s="2"/>
      <c r="BP172" s="2"/>
      <c r="BQ172" s="2">
        <v>1</v>
      </c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>
        <v>1</v>
      </c>
      <c r="CG172" s="2"/>
      <c r="CH172" s="2"/>
      <c r="CI172" s="2"/>
      <c r="CJ172" s="2"/>
      <c r="CK172" s="2"/>
    </row>
    <row r="173" spans="1:89" x14ac:dyDescent="0.25">
      <c r="A173" s="2">
        <f t="shared" si="11"/>
        <v>171</v>
      </c>
      <c r="B173" s="3" t="s">
        <v>251</v>
      </c>
      <c r="C173" s="2" t="s">
        <v>80</v>
      </c>
      <c r="D173" s="2" t="str">
        <f>IF(COUNT(SEARCH({"KY","KL","KM","MT"},B173))&gt;0,"Y","N")</f>
        <v>Y</v>
      </c>
      <c r="E173" s="2">
        <f t="shared" si="14"/>
        <v>1</v>
      </c>
      <c r="F173" s="2">
        <v>9</v>
      </c>
      <c r="G173" s="48" t="str">
        <f t="shared" si="12"/>
        <v>A</v>
      </c>
      <c r="H173" s="49"/>
      <c r="I173" s="49"/>
      <c r="J173" s="50"/>
      <c r="K173" s="2"/>
      <c r="L173" s="15">
        <f t="shared" si="13"/>
        <v>1.25</v>
      </c>
      <c r="M173" s="15">
        <f>IF(G173="N/A",0,(IF(G173="A",Code!$B$18,(IF(G173="B",Code!$C$18,(IF(G173="C",Code!$D$18,Code!$E$18)))))/60))</f>
        <v>0.25</v>
      </c>
      <c r="N173" s="15">
        <f>IF(G173="N/A",0,(IF(G173="A",Code!$B$19,(IF(G173="B",Code!$C$19,(IF(G173="C",Code!$D$19,Code!$E$19)))))/60))</f>
        <v>0.25</v>
      </c>
      <c r="O173" s="15">
        <f>IF(G173="N/A",0,(IF(G173="A",Code!$B$20,(IF(G173="B",Code!$C$20,(IF(G173="C",Code!$D$20,Code!$E$20)))))/60))</f>
        <v>0.5</v>
      </c>
      <c r="P173" s="15">
        <f>IF(G173="N/A",0,(IF(G173="A",Code!$B$21,(IF(G173="B",Code!$C$21,(IF(G173="C",Code!$D$21,Code!$E$21)))))/60))</f>
        <v>0.25</v>
      </c>
      <c r="Q173" s="2">
        <v>1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</row>
    <row r="174" spans="1:89" x14ac:dyDescent="0.25">
      <c r="A174" s="2">
        <f t="shared" si="11"/>
        <v>172</v>
      </c>
      <c r="B174" s="3" t="s">
        <v>252</v>
      </c>
      <c r="C174" s="2" t="s">
        <v>80</v>
      </c>
      <c r="D174" s="2" t="str">
        <f>IF(COUNT(SEARCH({"KY","KL","KM","MT"},B174))&gt;0,"Y","N")</f>
        <v>Y</v>
      </c>
      <c r="E174" s="2">
        <f t="shared" si="14"/>
        <v>2</v>
      </c>
      <c r="F174" s="2">
        <v>10</v>
      </c>
      <c r="G174" s="48" t="str">
        <f t="shared" si="12"/>
        <v>A</v>
      </c>
      <c r="H174" s="49"/>
      <c r="I174" s="49"/>
      <c r="J174" s="50"/>
      <c r="K174" s="2"/>
      <c r="L174" s="15">
        <f t="shared" si="13"/>
        <v>1.25</v>
      </c>
      <c r="M174" s="15">
        <f>IF(G174="N/A",0,(IF(G174="A",Code!$B$18,(IF(G174="B",Code!$C$18,(IF(G174="C",Code!$D$18,Code!$E$18)))))/60))</f>
        <v>0.25</v>
      </c>
      <c r="N174" s="15">
        <f>IF(G174="N/A",0,(IF(G174="A",Code!$B$19,(IF(G174="B",Code!$C$19,(IF(G174="C",Code!$D$19,Code!$E$19)))))/60))</f>
        <v>0.25</v>
      </c>
      <c r="O174" s="15">
        <f>IF(G174="N/A",0,(IF(G174="A",Code!$B$20,(IF(G174="B",Code!$C$20,(IF(G174="C",Code!$D$20,Code!$E$20)))))/60))</f>
        <v>0.5</v>
      </c>
      <c r="P174" s="15">
        <f>IF(G174="N/A",0,(IF(G174="A",Code!$B$21,(IF(G174="B",Code!$C$21,(IF(G174="C",Code!$D$21,Code!$E$21)))))/60))</f>
        <v>0.25</v>
      </c>
      <c r="Q174" s="2"/>
      <c r="R174" s="2"/>
      <c r="S174" s="2"/>
      <c r="T174" s="2"/>
      <c r="U174" s="2"/>
      <c r="V174" s="2"/>
      <c r="W174" s="2"/>
      <c r="X174" s="2"/>
      <c r="Y174" s="2">
        <v>1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>
        <v>1</v>
      </c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</row>
    <row r="175" spans="1:89" x14ac:dyDescent="0.25">
      <c r="A175" s="2">
        <f t="shared" si="11"/>
        <v>173</v>
      </c>
      <c r="B175" s="3" t="s">
        <v>253</v>
      </c>
      <c r="C175" s="2" t="s">
        <v>80</v>
      </c>
      <c r="D175" s="2" t="str">
        <f>IF(COUNT(SEARCH({"KY","KL","KM","MT"},B175))&gt;0,"Y","N")</f>
        <v>Y</v>
      </c>
      <c r="E175" s="2">
        <f t="shared" si="14"/>
        <v>2</v>
      </c>
      <c r="F175" s="2">
        <v>10</v>
      </c>
      <c r="G175" s="48" t="str">
        <f t="shared" si="12"/>
        <v>A</v>
      </c>
      <c r="H175" s="49"/>
      <c r="I175" s="49"/>
      <c r="J175" s="50"/>
      <c r="K175" s="2"/>
      <c r="L175" s="15">
        <f t="shared" si="13"/>
        <v>1.25</v>
      </c>
      <c r="M175" s="15">
        <f>IF(G175="N/A",0,(IF(G175="A",Code!$B$18,(IF(G175="B",Code!$C$18,(IF(G175="C",Code!$D$18,Code!$E$18)))))/60))</f>
        <v>0.25</v>
      </c>
      <c r="N175" s="15">
        <f>IF(G175="N/A",0,(IF(G175="A",Code!$B$19,(IF(G175="B",Code!$C$19,(IF(G175="C",Code!$D$19,Code!$E$19)))))/60))</f>
        <v>0.25</v>
      </c>
      <c r="O175" s="15">
        <f>IF(G175="N/A",0,(IF(G175="A",Code!$B$20,(IF(G175="B",Code!$C$20,(IF(G175="C",Code!$D$20,Code!$E$20)))))/60))</f>
        <v>0.5</v>
      </c>
      <c r="P175" s="15">
        <f>IF(G175="N/A",0,(IF(G175="A",Code!$B$21,(IF(G175="B",Code!$C$21,(IF(G175="C",Code!$D$21,Code!$E$21)))))/60))</f>
        <v>0.25</v>
      </c>
      <c r="Q175" s="2"/>
      <c r="R175" s="2"/>
      <c r="S175" s="2"/>
      <c r="T175" s="2"/>
      <c r="U175" s="2"/>
      <c r="V175" s="2"/>
      <c r="W175" s="2"/>
      <c r="X175" s="2"/>
      <c r="Y175" s="2">
        <v>1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>
        <v>1</v>
      </c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</row>
    <row r="176" spans="1:89" x14ac:dyDescent="0.25">
      <c r="A176" s="2">
        <f t="shared" si="11"/>
        <v>174</v>
      </c>
      <c r="B176" s="3" t="s">
        <v>254</v>
      </c>
      <c r="C176" s="2" t="s">
        <v>80</v>
      </c>
      <c r="D176" s="2" t="str">
        <f>IF(COUNT(SEARCH({"KY","KL","KM","MT"},B176))&gt;0,"Y","N")</f>
        <v>Y</v>
      </c>
      <c r="E176" s="2">
        <f t="shared" si="14"/>
        <v>0</v>
      </c>
      <c r="F176" s="2">
        <v>9</v>
      </c>
      <c r="G176" s="48" t="str">
        <f t="shared" si="12"/>
        <v>N/A</v>
      </c>
      <c r="H176" s="49"/>
      <c r="I176" s="49"/>
      <c r="J176" s="50"/>
      <c r="K176" s="2"/>
      <c r="L176" s="15">
        <f t="shared" si="13"/>
        <v>0</v>
      </c>
      <c r="M176" s="15">
        <f>IF(G176="N/A",0,(IF(G176="A",Code!$B$18,(IF(G176="B",Code!$C$18,(IF(G176="C",Code!$D$18,Code!$E$18)))))/60))</f>
        <v>0</v>
      </c>
      <c r="N176" s="15">
        <f>IF(G176="N/A",0,(IF(G176="A",Code!$B$19,(IF(G176="B",Code!$C$19,(IF(G176="C",Code!$D$19,Code!$E$19)))))/60))</f>
        <v>0</v>
      </c>
      <c r="O176" s="15">
        <f>IF(G176="N/A",0,(IF(G176="A",Code!$B$20,(IF(G176="B",Code!$C$20,(IF(G176="C",Code!$D$20,Code!$E$20)))))/60))</f>
        <v>0</v>
      </c>
      <c r="P176" s="15">
        <f>IF(G176="N/A",0,(IF(G176="A",Code!$B$21,(IF(G176="B",Code!$C$21,(IF(G176="C",Code!$D$21,Code!$E$21)))))/60))</f>
        <v>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</row>
    <row r="177" spans="1:89" x14ac:dyDescent="0.25">
      <c r="A177" s="2">
        <f t="shared" si="11"/>
        <v>175</v>
      </c>
      <c r="B177" s="3" t="s">
        <v>255</v>
      </c>
      <c r="C177" s="2" t="s">
        <v>80</v>
      </c>
      <c r="D177" s="2" t="str">
        <f>IF(COUNT(SEARCH({"KY","KL","KM","MT"},B177))&gt;0,"Y","N")</f>
        <v>Y</v>
      </c>
      <c r="E177" s="2">
        <f t="shared" si="14"/>
        <v>0</v>
      </c>
      <c r="F177" s="2">
        <v>8</v>
      </c>
      <c r="G177" s="48" t="str">
        <f t="shared" si="12"/>
        <v>N/A</v>
      </c>
      <c r="H177" s="49"/>
      <c r="I177" s="49"/>
      <c r="J177" s="50"/>
      <c r="K177" s="2"/>
      <c r="L177" s="15">
        <f t="shared" si="13"/>
        <v>0</v>
      </c>
      <c r="M177" s="15">
        <f>IF(G177="N/A",0,(IF(G177="A",Code!$B$18,(IF(G177="B",Code!$C$18,(IF(G177="C",Code!$D$18,Code!$E$18)))))/60))</f>
        <v>0</v>
      </c>
      <c r="N177" s="15">
        <f>IF(G177="N/A",0,(IF(G177="A",Code!$B$19,(IF(G177="B",Code!$C$19,(IF(G177="C",Code!$D$19,Code!$E$19)))))/60))</f>
        <v>0</v>
      </c>
      <c r="O177" s="15">
        <f>IF(G177="N/A",0,(IF(G177="A",Code!$B$20,(IF(G177="B",Code!$C$20,(IF(G177="C",Code!$D$20,Code!$E$20)))))/60))</f>
        <v>0</v>
      </c>
      <c r="P177" s="15">
        <f>IF(G177="N/A",0,(IF(G177="A",Code!$B$21,(IF(G177="B",Code!$C$21,(IF(G177="C",Code!$D$21,Code!$E$21)))))/60))</f>
        <v>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</row>
    <row r="178" spans="1:89" x14ac:dyDescent="0.25">
      <c r="A178" s="2">
        <f t="shared" si="11"/>
        <v>176</v>
      </c>
      <c r="B178" s="3" t="s">
        <v>256</v>
      </c>
      <c r="C178" s="2" t="s">
        <v>80</v>
      </c>
      <c r="D178" s="2" t="str">
        <f>IF(COUNT(SEARCH({"KY","KL","KM","MT"},B178))&gt;0,"Y","N")</f>
        <v>Y</v>
      </c>
      <c r="E178" s="2">
        <f t="shared" si="14"/>
        <v>3</v>
      </c>
      <c r="F178" s="2">
        <v>10</v>
      </c>
      <c r="G178" s="48" t="str">
        <f t="shared" si="12"/>
        <v>A</v>
      </c>
      <c r="H178" s="49"/>
      <c r="I178" s="49"/>
      <c r="J178" s="50"/>
      <c r="K178" s="2"/>
      <c r="L178" s="15">
        <f t="shared" si="13"/>
        <v>1.25</v>
      </c>
      <c r="M178" s="15">
        <f>IF(G178="N/A",0,(IF(G178="A",Code!$B$18,(IF(G178="B",Code!$C$18,(IF(G178="C",Code!$D$18,Code!$E$18)))))/60))</f>
        <v>0.25</v>
      </c>
      <c r="N178" s="15">
        <f>IF(G178="N/A",0,(IF(G178="A",Code!$B$19,(IF(G178="B",Code!$C$19,(IF(G178="C",Code!$D$19,Code!$E$19)))))/60))</f>
        <v>0.25</v>
      </c>
      <c r="O178" s="15">
        <f>IF(G178="N/A",0,(IF(G178="A",Code!$B$20,(IF(G178="B",Code!$C$20,(IF(G178="C",Code!$D$20,Code!$E$20)))))/60))</f>
        <v>0.5</v>
      </c>
      <c r="P178" s="15">
        <f>IF(G178="N/A",0,(IF(G178="A",Code!$B$21,(IF(G178="B",Code!$C$21,(IF(G178="C",Code!$D$21,Code!$E$21)))))/60))</f>
        <v>0.25</v>
      </c>
      <c r="Q178" s="2">
        <v>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>
        <v>1</v>
      </c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>
        <v>1</v>
      </c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</row>
    <row r="179" spans="1:89" x14ac:dyDescent="0.25">
      <c r="A179" s="2">
        <f t="shared" si="11"/>
        <v>177</v>
      </c>
      <c r="B179" s="3" t="s">
        <v>257</v>
      </c>
      <c r="C179" s="2" t="s">
        <v>80</v>
      </c>
      <c r="D179" s="2" t="str">
        <f>IF(COUNT(SEARCH({"KY","KL","KM","MT"},B179))&gt;0,"Y","N")</f>
        <v>Y</v>
      </c>
      <c r="E179" s="2">
        <f t="shared" si="14"/>
        <v>1</v>
      </c>
      <c r="F179" s="2">
        <v>10</v>
      </c>
      <c r="G179" s="48" t="str">
        <f t="shared" si="12"/>
        <v>A</v>
      </c>
      <c r="H179" s="49"/>
      <c r="I179" s="49"/>
      <c r="J179" s="50"/>
      <c r="K179" s="2"/>
      <c r="L179" s="15">
        <f t="shared" si="13"/>
        <v>1.25</v>
      </c>
      <c r="M179" s="15">
        <f>IF(G179="N/A",0,(IF(G179="A",Code!$B$18,(IF(G179="B",Code!$C$18,(IF(G179="C",Code!$D$18,Code!$E$18)))))/60))</f>
        <v>0.25</v>
      </c>
      <c r="N179" s="15">
        <f>IF(G179="N/A",0,(IF(G179="A",Code!$B$19,(IF(G179="B",Code!$C$19,(IF(G179="C",Code!$D$19,Code!$E$19)))))/60))</f>
        <v>0.25</v>
      </c>
      <c r="O179" s="15">
        <f>IF(G179="N/A",0,(IF(G179="A",Code!$B$20,(IF(G179="B",Code!$C$20,(IF(G179="C",Code!$D$20,Code!$E$20)))))/60))</f>
        <v>0.5</v>
      </c>
      <c r="P179" s="15">
        <f>IF(G179="N/A",0,(IF(G179="A",Code!$B$21,(IF(G179="B",Code!$C$21,(IF(G179="C",Code!$D$21,Code!$E$21)))))/60))</f>
        <v>0.25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>
        <v>1</v>
      </c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</row>
    <row r="180" spans="1:89" x14ac:dyDescent="0.25">
      <c r="A180" s="2">
        <f t="shared" si="11"/>
        <v>178</v>
      </c>
      <c r="B180" s="3" t="s">
        <v>258</v>
      </c>
      <c r="C180" s="2" t="s">
        <v>80</v>
      </c>
      <c r="D180" s="2" t="str">
        <f>IF(COUNT(SEARCH({"KY","KL","KM","MT"},B180))&gt;0,"Y","N")</f>
        <v>Y</v>
      </c>
      <c r="E180" s="2">
        <f t="shared" si="14"/>
        <v>1</v>
      </c>
      <c r="F180" s="2">
        <v>6</v>
      </c>
      <c r="G180" s="48" t="str">
        <f t="shared" si="12"/>
        <v>A</v>
      </c>
      <c r="H180" s="49"/>
      <c r="I180" s="49"/>
      <c r="J180" s="50"/>
      <c r="K180" s="2"/>
      <c r="L180" s="15">
        <f t="shared" si="13"/>
        <v>1.25</v>
      </c>
      <c r="M180" s="15">
        <f>IF(G180="N/A",0,(IF(G180="A",Code!$B$18,(IF(G180="B",Code!$C$18,(IF(G180="C",Code!$D$18,Code!$E$18)))))/60))</f>
        <v>0.25</v>
      </c>
      <c r="N180" s="15">
        <f>IF(G180="N/A",0,(IF(G180="A",Code!$B$19,(IF(G180="B",Code!$C$19,(IF(G180="C",Code!$D$19,Code!$E$19)))))/60))</f>
        <v>0.25</v>
      </c>
      <c r="O180" s="15">
        <f>IF(G180="N/A",0,(IF(G180="A",Code!$B$20,(IF(G180="B",Code!$C$20,(IF(G180="C",Code!$D$20,Code!$E$20)))))/60))</f>
        <v>0.5</v>
      </c>
      <c r="P180" s="15">
        <f>IF(G180="N/A",0,(IF(G180="A",Code!$B$21,(IF(G180="B",Code!$C$21,(IF(G180="C",Code!$D$21,Code!$E$21)))))/60))</f>
        <v>0.25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>
        <v>1</v>
      </c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</row>
    <row r="181" spans="1:89" x14ac:dyDescent="0.25">
      <c r="A181" s="2">
        <f t="shared" si="11"/>
        <v>179</v>
      </c>
      <c r="B181" s="3" t="s">
        <v>259</v>
      </c>
      <c r="C181" s="2" t="s">
        <v>80</v>
      </c>
      <c r="D181" s="2" t="str">
        <f>IF(COUNT(SEARCH({"KY","KL","KM","MT"},B181))&gt;0,"Y","N")</f>
        <v>Y</v>
      </c>
      <c r="E181" s="2">
        <f t="shared" si="14"/>
        <v>5</v>
      </c>
      <c r="F181" s="2">
        <v>9</v>
      </c>
      <c r="G181" s="48" t="str">
        <f t="shared" si="12"/>
        <v>A</v>
      </c>
      <c r="H181" s="49"/>
      <c r="I181" s="49"/>
      <c r="J181" s="50"/>
      <c r="K181" s="2"/>
      <c r="L181" s="15">
        <f t="shared" si="13"/>
        <v>1.25</v>
      </c>
      <c r="M181" s="15">
        <f>IF(G181="N/A",0,(IF(G181="A",Code!$B$18,(IF(G181="B",Code!$C$18,(IF(G181="C",Code!$D$18,Code!$E$18)))))/60))</f>
        <v>0.25</v>
      </c>
      <c r="N181" s="15">
        <f>IF(G181="N/A",0,(IF(G181="A",Code!$B$19,(IF(G181="B",Code!$C$19,(IF(G181="C",Code!$D$19,Code!$E$19)))))/60))</f>
        <v>0.25</v>
      </c>
      <c r="O181" s="15">
        <f>IF(G181="N/A",0,(IF(G181="A",Code!$B$20,(IF(G181="B",Code!$C$20,(IF(G181="C",Code!$D$20,Code!$E$20)))))/60))</f>
        <v>0.5</v>
      </c>
      <c r="P181" s="15">
        <f>IF(G181="N/A",0,(IF(G181="A",Code!$B$21,(IF(G181="B",Code!$C$21,(IF(G181="C",Code!$D$21,Code!$E$21)))))/60))</f>
        <v>0.25</v>
      </c>
      <c r="Q181" s="2"/>
      <c r="R181" s="2"/>
      <c r="S181" s="2"/>
      <c r="T181" s="2"/>
      <c r="U181" s="2"/>
      <c r="V181" s="2"/>
      <c r="W181" s="2"/>
      <c r="X181" s="2"/>
      <c r="Y181" s="2">
        <v>1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>
        <v>1</v>
      </c>
      <c r="AY181" s="2"/>
      <c r="AZ181" s="2"/>
      <c r="BA181" s="2"/>
      <c r="BB181" s="2"/>
      <c r="BC181" s="2"/>
      <c r="BD181" s="2"/>
      <c r="BE181" s="2"/>
      <c r="BF181" s="2"/>
      <c r="BG181" s="2"/>
      <c r="BH181" s="2">
        <v>1</v>
      </c>
      <c r="BI181" s="2">
        <v>1</v>
      </c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>
        <v>1</v>
      </c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</row>
    <row r="182" spans="1:89" x14ac:dyDescent="0.25">
      <c r="A182" s="2">
        <f t="shared" si="11"/>
        <v>180</v>
      </c>
      <c r="B182" s="3" t="s">
        <v>260</v>
      </c>
      <c r="C182" s="2" t="s">
        <v>80</v>
      </c>
      <c r="D182" s="2" t="str">
        <f>IF(COUNT(SEARCH({"KY","KL","KM","MT"},B182))&gt;0,"Y","N")</f>
        <v>Y</v>
      </c>
      <c r="E182" s="2">
        <f t="shared" si="14"/>
        <v>66</v>
      </c>
      <c r="F182" s="2">
        <v>8</v>
      </c>
      <c r="G182" s="48" t="str">
        <f t="shared" si="12"/>
        <v>A</v>
      </c>
      <c r="H182" s="49"/>
      <c r="I182" s="49"/>
      <c r="J182" s="50"/>
      <c r="K182" s="2"/>
      <c r="L182" s="15">
        <f t="shared" si="13"/>
        <v>1.25</v>
      </c>
      <c r="M182" s="15">
        <f>IF(G182="N/A",0,(IF(G182="A",Code!$B$18,(IF(G182="B",Code!$C$18,(IF(G182="C",Code!$D$18,Code!$E$18)))))/60))</f>
        <v>0.25</v>
      </c>
      <c r="N182" s="15">
        <f>IF(G182="N/A",0,(IF(G182="A",Code!$B$19,(IF(G182="B",Code!$C$19,(IF(G182="C",Code!$D$19,Code!$E$19)))))/60))</f>
        <v>0.25</v>
      </c>
      <c r="O182" s="15">
        <f>IF(G182="N/A",0,(IF(G182="A",Code!$B$20,(IF(G182="B",Code!$C$20,(IF(G182="C",Code!$D$20,Code!$E$20)))))/60))</f>
        <v>0.5</v>
      </c>
      <c r="P182" s="15">
        <f>IF(G182="N/A",0,(IF(G182="A",Code!$B$21,(IF(G182="B",Code!$C$21,(IF(G182="C",Code!$D$21,Code!$E$21)))))/60))</f>
        <v>0.25</v>
      </c>
      <c r="Q182" s="2">
        <v>1</v>
      </c>
      <c r="R182" s="2">
        <v>1</v>
      </c>
      <c r="S182" s="2">
        <v>1</v>
      </c>
      <c r="T182" s="2">
        <v>1</v>
      </c>
      <c r="U182" s="2">
        <v>1</v>
      </c>
      <c r="V182" s="2"/>
      <c r="W182" s="2">
        <v>1</v>
      </c>
      <c r="X182" s="2">
        <v>1</v>
      </c>
      <c r="Y182" s="2">
        <v>1</v>
      </c>
      <c r="Z182" s="2">
        <v>1</v>
      </c>
      <c r="AA182" s="2">
        <v>1</v>
      </c>
      <c r="AB182" s="2">
        <v>1</v>
      </c>
      <c r="AC182" s="2">
        <v>1</v>
      </c>
      <c r="AD182" s="2">
        <v>1</v>
      </c>
      <c r="AE182" s="2">
        <v>1</v>
      </c>
      <c r="AF182" s="2">
        <v>1</v>
      </c>
      <c r="AG182" s="2">
        <v>1</v>
      </c>
      <c r="AH182" s="2">
        <v>1</v>
      </c>
      <c r="AI182" s="2">
        <v>1</v>
      </c>
      <c r="AJ182" s="2">
        <v>1</v>
      </c>
      <c r="AK182" s="2">
        <v>1</v>
      </c>
      <c r="AL182" s="2">
        <v>1</v>
      </c>
      <c r="AM182" s="2">
        <v>1</v>
      </c>
      <c r="AN182" s="2"/>
      <c r="AO182" s="2">
        <v>1</v>
      </c>
      <c r="AP182" s="2"/>
      <c r="AQ182" s="2">
        <v>1</v>
      </c>
      <c r="AR182" s="2"/>
      <c r="AS182" s="2">
        <v>1</v>
      </c>
      <c r="AT182" s="2"/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</v>
      </c>
      <c r="BA182" s="2">
        <v>1</v>
      </c>
      <c r="BB182" s="2">
        <v>1</v>
      </c>
      <c r="BC182" s="2">
        <v>1</v>
      </c>
      <c r="BD182" s="2">
        <v>1</v>
      </c>
      <c r="BE182" s="2">
        <v>1</v>
      </c>
      <c r="BF182" s="2">
        <v>1</v>
      </c>
      <c r="BG182" s="2">
        <v>1</v>
      </c>
      <c r="BH182" s="2">
        <v>1</v>
      </c>
      <c r="BI182" s="2">
        <v>1</v>
      </c>
      <c r="BJ182" s="2">
        <v>1</v>
      </c>
      <c r="BK182" s="2">
        <v>1</v>
      </c>
      <c r="BL182" s="2"/>
      <c r="BM182" s="2">
        <v>1</v>
      </c>
      <c r="BN182" s="2">
        <v>1</v>
      </c>
      <c r="BO182" s="2">
        <v>1</v>
      </c>
      <c r="BP182" s="2">
        <v>1</v>
      </c>
      <c r="BQ182" s="2">
        <v>1</v>
      </c>
      <c r="BR182" s="2">
        <v>1</v>
      </c>
      <c r="BS182" s="2">
        <v>1</v>
      </c>
      <c r="BT182" s="2">
        <v>1</v>
      </c>
      <c r="BU182" s="2">
        <v>1</v>
      </c>
      <c r="BV182" s="2">
        <v>1</v>
      </c>
      <c r="BW182" s="2">
        <v>1</v>
      </c>
      <c r="BX182" s="2">
        <v>1</v>
      </c>
      <c r="BY182" s="2">
        <v>1</v>
      </c>
      <c r="BZ182" s="2">
        <v>1</v>
      </c>
      <c r="CA182" s="2">
        <v>1</v>
      </c>
      <c r="CB182" s="2">
        <v>1</v>
      </c>
      <c r="CC182" s="2">
        <v>1</v>
      </c>
      <c r="CD182" s="2">
        <v>1</v>
      </c>
      <c r="CE182" s="2">
        <v>1</v>
      </c>
      <c r="CF182" s="2">
        <v>1</v>
      </c>
      <c r="CG182" s="2">
        <v>1</v>
      </c>
      <c r="CH182" s="2"/>
      <c r="CI182" s="2">
        <v>1</v>
      </c>
      <c r="CJ182" s="2">
        <v>1</v>
      </c>
      <c r="CK182" s="2">
        <v>1</v>
      </c>
    </row>
    <row r="183" spans="1:89" x14ac:dyDescent="0.25">
      <c r="A183" s="2">
        <f t="shared" si="11"/>
        <v>181</v>
      </c>
      <c r="B183" s="3" t="s">
        <v>261</v>
      </c>
      <c r="C183" s="2" t="s">
        <v>80</v>
      </c>
      <c r="D183" s="2" t="str">
        <f>IF(COUNT(SEARCH({"KY","KL","KM","MT"},B183))&gt;0,"Y","N")</f>
        <v>Y</v>
      </c>
      <c r="E183" s="2">
        <f t="shared" si="14"/>
        <v>68</v>
      </c>
      <c r="F183" s="2">
        <v>8</v>
      </c>
      <c r="G183" s="48" t="str">
        <f t="shared" si="12"/>
        <v>A</v>
      </c>
      <c r="H183" s="49"/>
      <c r="I183" s="49"/>
      <c r="J183" s="50"/>
      <c r="K183" s="2"/>
      <c r="L183" s="15">
        <f t="shared" si="13"/>
        <v>1.25</v>
      </c>
      <c r="M183" s="15">
        <f>IF(G183="N/A",0,(IF(G183="A",Code!$B$18,(IF(G183="B",Code!$C$18,(IF(G183="C",Code!$D$18,Code!$E$18)))))/60))</f>
        <v>0.25</v>
      </c>
      <c r="N183" s="15">
        <f>IF(G183="N/A",0,(IF(G183="A",Code!$B$19,(IF(G183="B",Code!$C$19,(IF(G183="C",Code!$D$19,Code!$E$19)))))/60))</f>
        <v>0.25</v>
      </c>
      <c r="O183" s="15">
        <f>IF(G183="N/A",0,(IF(G183="A",Code!$B$20,(IF(G183="B",Code!$C$20,(IF(G183="C",Code!$D$20,Code!$E$20)))))/60))</f>
        <v>0.5</v>
      </c>
      <c r="P183" s="15">
        <f>IF(G183="N/A",0,(IF(G183="A",Code!$B$21,(IF(G183="B",Code!$C$21,(IF(G183="C",Code!$D$21,Code!$E$21)))))/60))</f>
        <v>0.25</v>
      </c>
      <c r="Q183" s="2">
        <v>1</v>
      </c>
      <c r="R183" s="2">
        <v>1</v>
      </c>
      <c r="S183" s="2">
        <v>1</v>
      </c>
      <c r="T183" s="2">
        <v>1</v>
      </c>
      <c r="U183" s="2">
        <v>1</v>
      </c>
      <c r="V183" s="2"/>
      <c r="W183" s="2">
        <v>1</v>
      </c>
      <c r="X183" s="2">
        <v>1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E183" s="2">
        <v>1</v>
      </c>
      <c r="AF183" s="2">
        <v>1</v>
      </c>
      <c r="AG183" s="2">
        <v>1</v>
      </c>
      <c r="AH183" s="2">
        <v>1</v>
      </c>
      <c r="AI183" s="2">
        <v>1</v>
      </c>
      <c r="AJ183" s="2">
        <v>1</v>
      </c>
      <c r="AK183" s="2">
        <v>1</v>
      </c>
      <c r="AL183" s="2">
        <v>1</v>
      </c>
      <c r="AM183" s="2">
        <v>1</v>
      </c>
      <c r="AN183" s="2"/>
      <c r="AO183" s="2">
        <v>1</v>
      </c>
      <c r="AP183" s="2"/>
      <c r="AQ183" s="2">
        <v>1</v>
      </c>
      <c r="AR183" s="2"/>
      <c r="AS183" s="2">
        <v>1</v>
      </c>
      <c r="AT183" s="2"/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</v>
      </c>
      <c r="BA183" s="2">
        <v>1</v>
      </c>
      <c r="BB183" s="2">
        <v>1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>
        <v>1</v>
      </c>
      <c r="BI183" s="2">
        <v>1</v>
      </c>
      <c r="BJ183" s="2">
        <v>1</v>
      </c>
      <c r="BK183" s="2">
        <v>1</v>
      </c>
      <c r="BL183" s="2">
        <v>1</v>
      </c>
      <c r="BM183" s="2">
        <v>1</v>
      </c>
      <c r="BN183" s="2">
        <v>1</v>
      </c>
      <c r="BO183" s="2">
        <v>1</v>
      </c>
      <c r="BP183" s="2">
        <v>1</v>
      </c>
      <c r="BQ183" s="2">
        <v>1</v>
      </c>
      <c r="BR183" s="2">
        <v>1</v>
      </c>
      <c r="BS183" s="2">
        <v>1</v>
      </c>
      <c r="BT183" s="2">
        <v>1</v>
      </c>
      <c r="BU183" s="2">
        <v>1</v>
      </c>
      <c r="BV183" s="2">
        <v>1</v>
      </c>
      <c r="BW183" s="2">
        <v>1</v>
      </c>
      <c r="BX183" s="2">
        <v>1</v>
      </c>
      <c r="BY183" s="2">
        <v>1</v>
      </c>
      <c r="BZ183" s="2">
        <v>1</v>
      </c>
      <c r="CA183" s="2">
        <v>1</v>
      </c>
      <c r="CB183" s="2">
        <v>1</v>
      </c>
      <c r="CC183" s="2">
        <v>1</v>
      </c>
      <c r="CD183" s="2">
        <v>1</v>
      </c>
      <c r="CE183" s="2">
        <v>1</v>
      </c>
      <c r="CF183" s="2">
        <v>1</v>
      </c>
      <c r="CG183" s="2">
        <v>1</v>
      </c>
      <c r="CH183" s="2">
        <v>1</v>
      </c>
      <c r="CI183" s="2">
        <v>1</v>
      </c>
      <c r="CJ183" s="2">
        <v>1</v>
      </c>
      <c r="CK183" s="2">
        <v>1</v>
      </c>
    </row>
    <row r="184" spans="1:89" x14ac:dyDescent="0.25">
      <c r="A184" s="2">
        <f t="shared" si="11"/>
        <v>182</v>
      </c>
      <c r="B184" s="3" t="s">
        <v>262</v>
      </c>
      <c r="C184" s="2" t="s">
        <v>80</v>
      </c>
      <c r="D184" s="2" t="str">
        <f>IF(COUNT(SEARCH({"KY","KL","KM","MT"},B184))&gt;0,"Y","N")</f>
        <v>Y</v>
      </c>
      <c r="E184" s="2">
        <f t="shared" si="14"/>
        <v>66</v>
      </c>
      <c r="F184" s="2">
        <v>8</v>
      </c>
      <c r="G184" s="48" t="str">
        <f t="shared" si="12"/>
        <v>A</v>
      </c>
      <c r="H184" s="49"/>
      <c r="I184" s="49"/>
      <c r="J184" s="50"/>
      <c r="K184" s="2"/>
      <c r="L184" s="15">
        <f t="shared" si="13"/>
        <v>1.25</v>
      </c>
      <c r="M184" s="15">
        <f>IF(G184="N/A",0,(IF(G184="A",Code!$B$18,(IF(G184="B",Code!$C$18,(IF(G184="C",Code!$D$18,Code!$E$18)))))/60))</f>
        <v>0.25</v>
      </c>
      <c r="N184" s="15">
        <f>IF(G184="N/A",0,(IF(G184="A",Code!$B$19,(IF(G184="B",Code!$C$19,(IF(G184="C",Code!$D$19,Code!$E$19)))))/60))</f>
        <v>0.25</v>
      </c>
      <c r="O184" s="15">
        <f>IF(G184="N/A",0,(IF(G184="A",Code!$B$20,(IF(G184="B",Code!$C$20,(IF(G184="C",Code!$D$20,Code!$E$20)))))/60))</f>
        <v>0.5</v>
      </c>
      <c r="P184" s="15">
        <f>IF(G184="N/A",0,(IF(G184="A",Code!$B$21,(IF(G184="B",Code!$C$21,(IF(G184="C",Code!$D$21,Code!$E$21)))))/60))</f>
        <v>0.25</v>
      </c>
      <c r="Q184" s="2">
        <v>1</v>
      </c>
      <c r="R184" s="2">
        <v>1</v>
      </c>
      <c r="S184" s="2">
        <v>1</v>
      </c>
      <c r="T184" s="2">
        <v>1</v>
      </c>
      <c r="U184" s="2">
        <v>1</v>
      </c>
      <c r="V184" s="2"/>
      <c r="W184" s="2">
        <v>1</v>
      </c>
      <c r="X184" s="2">
        <v>1</v>
      </c>
      <c r="Y184" s="2">
        <v>1</v>
      </c>
      <c r="Z184" s="2">
        <v>1</v>
      </c>
      <c r="AA184" s="2">
        <v>1</v>
      </c>
      <c r="AB184" s="2">
        <v>1</v>
      </c>
      <c r="AC184" s="2">
        <v>1</v>
      </c>
      <c r="AD184" s="2">
        <v>1</v>
      </c>
      <c r="AE184" s="2">
        <v>1</v>
      </c>
      <c r="AF184" s="2">
        <v>1</v>
      </c>
      <c r="AG184" s="2">
        <v>1</v>
      </c>
      <c r="AH184" s="2">
        <v>1</v>
      </c>
      <c r="AI184" s="2">
        <v>1</v>
      </c>
      <c r="AJ184" s="2">
        <v>1</v>
      </c>
      <c r="AK184" s="2">
        <v>1</v>
      </c>
      <c r="AL184" s="2">
        <v>1</v>
      </c>
      <c r="AM184" s="2">
        <v>1</v>
      </c>
      <c r="AN184" s="2"/>
      <c r="AO184" s="2">
        <v>1</v>
      </c>
      <c r="AP184" s="2"/>
      <c r="AQ184" s="2">
        <v>1</v>
      </c>
      <c r="AR184" s="2"/>
      <c r="AS184" s="2">
        <v>1</v>
      </c>
      <c r="AT184" s="2"/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</v>
      </c>
      <c r="BA184" s="2">
        <v>1</v>
      </c>
      <c r="BB184" s="2">
        <v>1</v>
      </c>
      <c r="BC184" s="2">
        <v>1</v>
      </c>
      <c r="BD184" s="2">
        <v>1</v>
      </c>
      <c r="BE184" s="2">
        <v>1</v>
      </c>
      <c r="BF184" s="2">
        <v>1</v>
      </c>
      <c r="BG184" s="2">
        <v>1</v>
      </c>
      <c r="BH184" s="2">
        <v>1</v>
      </c>
      <c r="BI184" s="2">
        <v>1</v>
      </c>
      <c r="BJ184" s="2">
        <v>1</v>
      </c>
      <c r="BK184" s="2">
        <v>1</v>
      </c>
      <c r="BL184" s="2"/>
      <c r="BM184" s="2">
        <v>1</v>
      </c>
      <c r="BN184" s="2">
        <v>1</v>
      </c>
      <c r="BO184" s="2">
        <v>1</v>
      </c>
      <c r="BP184" s="2">
        <v>1</v>
      </c>
      <c r="BQ184" s="2">
        <v>1</v>
      </c>
      <c r="BR184" s="2">
        <v>1</v>
      </c>
      <c r="BS184" s="2">
        <v>1</v>
      </c>
      <c r="BT184" s="2">
        <v>1</v>
      </c>
      <c r="BU184" s="2">
        <v>1</v>
      </c>
      <c r="BV184" s="2">
        <v>1</v>
      </c>
      <c r="BW184" s="2">
        <v>1</v>
      </c>
      <c r="BX184" s="2">
        <v>1</v>
      </c>
      <c r="BY184" s="2">
        <v>1</v>
      </c>
      <c r="BZ184" s="2">
        <v>1</v>
      </c>
      <c r="CA184" s="2">
        <v>1</v>
      </c>
      <c r="CB184" s="2">
        <v>1</v>
      </c>
      <c r="CC184" s="2">
        <v>1</v>
      </c>
      <c r="CD184" s="2">
        <v>1</v>
      </c>
      <c r="CE184" s="2">
        <v>1</v>
      </c>
      <c r="CF184" s="2">
        <v>1</v>
      </c>
      <c r="CG184" s="2">
        <v>1</v>
      </c>
      <c r="CH184" s="2"/>
      <c r="CI184" s="2">
        <v>1</v>
      </c>
      <c r="CJ184" s="2">
        <v>1</v>
      </c>
      <c r="CK184" s="2">
        <v>1</v>
      </c>
    </row>
    <row r="185" spans="1:89" x14ac:dyDescent="0.25">
      <c r="A185" s="2">
        <f t="shared" si="11"/>
        <v>183</v>
      </c>
      <c r="B185" s="3" t="s">
        <v>263</v>
      </c>
      <c r="C185" s="2" t="s">
        <v>80</v>
      </c>
      <c r="D185" s="2" t="str">
        <f>IF(COUNT(SEARCH({"KY","KL","KM","MT"},B185))&gt;0,"Y","N")</f>
        <v>Y</v>
      </c>
      <c r="E185" s="2">
        <f t="shared" si="14"/>
        <v>4</v>
      </c>
      <c r="F185" s="2">
        <v>23</v>
      </c>
      <c r="G185" s="48" t="str">
        <f t="shared" si="12"/>
        <v>A</v>
      </c>
      <c r="H185" s="49"/>
      <c r="I185" s="49"/>
      <c r="J185" s="50"/>
      <c r="K185" s="2"/>
      <c r="L185" s="15">
        <f t="shared" si="13"/>
        <v>1.25</v>
      </c>
      <c r="M185" s="15">
        <f>IF(G185="N/A",0,(IF(G185="A",Code!$B$18,(IF(G185="B",Code!$C$18,(IF(G185="C",Code!$D$18,Code!$E$18)))))/60))</f>
        <v>0.25</v>
      </c>
      <c r="N185" s="15">
        <f>IF(G185="N/A",0,(IF(G185="A",Code!$B$19,(IF(G185="B",Code!$C$19,(IF(G185="C",Code!$D$19,Code!$E$19)))))/60))</f>
        <v>0.25</v>
      </c>
      <c r="O185" s="15">
        <f>IF(G185="N/A",0,(IF(G185="A",Code!$B$20,(IF(G185="B",Code!$C$20,(IF(G185="C",Code!$D$20,Code!$E$20)))))/60))</f>
        <v>0.5</v>
      </c>
      <c r="P185" s="15">
        <f>IF(G185="N/A",0,(IF(G185="A",Code!$B$21,(IF(G185="B",Code!$C$21,(IF(G185="C",Code!$D$21,Code!$E$21)))))/60))</f>
        <v>0.25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>
        <v>1</v>
      </c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>
        <v>1</v>
      </c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>
        <v>1</v>
      </c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>
        <v>1</v>
      </c>
      <c r="CG185" s="2"/>
      <c r="CH185" s="2"/>
      <c r="CI185" s="2"/>
      <c r="CJ185" s="2"/>
      <c r="CK185" s="2"/>
    </row>
    <row r="186" spans="1:89" x14ac:dyDescent="0.25">
      <c r="A186" s="2">
        <f t="shared" si="11"/>
        <v>184</v>
      </c>
      <c r="B186" s="3" t="s">
        <v>264</v>
      </c>
      <c r="C186" s="2" t="s">
        <v>80</v>
      </c>
      <c r="D186" s="2" t="str">
        <f>IF(COUNT(SEARCH({"KY","KL","KM","MT"},B186))&gt;0,"Y","N")</f>
        <v>Y</v>
      </c>
      <c r="E186" s="2">
        <f t="shared" si="14"/>
        <v>5</v>
      </c>
      <c r="F186" s="2">
        <v>131</v>
      </c>
      <c r="G186" s="48" t="str">
        <f t="shared" si="12"/>
        <v>C</v>
      </c>
      <c r="H186" s="49"/>
      <c r="I186" s="49"/>
      <c r="J186" s="50"/>
      <c r="K186" s="2"/>
      <c r="L186" s="15">
        <f t="shared" si="13"/>
        <v>2.5</v>
      </c>
      <c r="M186" s="15">
        <f>IF(G186="N/A",0,(IF(G186="A",Code!$B$18,(IF(G186="B",Code!$C$18,(IF(G186="C",Code!$D$18,Code!$E$18)))))/60))</f>
        <v>0.5</v>
      </c>
      <c r="N186" s="15">
        <f>IF(G186="N/A",0,(IF(G186="A",Code!$B$19,(IF(G186="B",Code!$C$19,(IF(G186="C",Code!$D$19,Code!$E$19)))))/60))</f>
        <v>0.5</v>
      </c>
      <c r="O186" s="15">
        <f>IF(G186="N/A",0,(IF(G186="A",Code!$B$20,(IF(G186="B",Code!$C$20,(IF(G186="C",Code!$D$20,Code!$E$20)))))/60))</f>
        <v>1</v>
      </c>
      <c r="P186" s="15">
        <f>IF(G186="N/A",0,(IF(G186="A",Code!$B$21,(IF(G186="B",Code!$C$21,(IF(G186="C",Code!$D$21,Code!$E$21)))))/60))</f>
        <v>0.5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>
        <v>1</v>
      </c>
      <c r="AN186" s="2"/>
      <c r="AO186" s="2">
        <v>1</v>
      </c>
      <c r="AP186" s="2"/>
      <c r="AQ186" s="2"/>
      <c r="AR186" s="2"/>
      <c r="AS186" s="2">
        <v>1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>
        <v>1</v>
      </c>
      <c r="BO186" s="2"/>
      <c r="BP186" s="2"/>
      <c r="BQ186" s="2"/>
      <c r="BR186" s="2"/>
      <c r="BS186" s="2">
        <v>1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</row>
    <row r="187" spans="1:89" x14ac:dyDescent="0.25">
      <c r="A187" s="2">
        <f t="shared" si="11"/>
        <v>185</v>
      </c>
      <c r="B187" s="3" t="s">
        <v>265</v>
      </c>
      <c r="C187" s="2" t="s">
        <v>80</v>
      </c>
      <c r="D187" s="2" t="str">
        <f>IF(COUNT(SEARCH({"KY","KL","KM","MT"},B187))&gt;0,"Y","N")</f>
        <v>Y</v>
      </c>
      <c r="E187" s="2">
        <f t="shared" si="14"/>
        <v>4</v>
      </c>
      <c r="F187" s="2">
        <v>84</v>
      </c>
      <c r="G187" s="48" t="str">
        <f t="shared" si="12"/>
        <v>B</v>
      </c>
      <c r="H187" s="49"/>
      <c r="I187" s="49"/>
      <c r="J187" s="50"/>
      <c r="K187" s="2"/>
      <c r="L187" s="15">
        <f t="shared" si="13"/>
        <v>1.875</v>
      </c>
      <c r="M187" s="15">
        <f>IF(G187="N/A",0,(IF(G187="A",Code!$B$18,(IF(G187="B",Code!$C$18,(IF(G187="C",Code!$D$18,Code!$E$18)))))/60))</f>
        <v>0.375</v>
      </c>
      <c r="N187" s="15">
        <f>IF(G187="N/A",0,(IF(G187="A",Code!$B$19,(IF(G187="B",Code!$C$19,(IF(G187="C",Code!$D$19,Code!$E$19)))))/60))</f>
        <v>0.375</v>
      </c>
      <c r="O187" s="15">
        <f>IF(G187="N/A",0,(IF(G187="A",Code!$B$20,(IF(G187="B",Code!$C$20,(IF(G187="C",Code!$D$20,Code!$E$20)))))/60))</f>
        <v>0.75</v>
      </c>
      <c r="P187" s="15">
        <f>IF(G187="N/A",0,(IF(G187="A",Code!$B$21,(IF(G187="B",Code!$C$21,(IF(G187="C",Code!$D$21,Code!$E$21)))))/60))</f>
        <v>0.375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>
        <v>1</v>
      </c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>
        <v>1</v>
      </c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>
        <v>1</v>
      </c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>
        <v>1</v>
      </c>
      <c r="CH187" s="2"/>
      <c r="CI187" s="2"/>
      <c r="CJ187" s="2"/>
      <c r="CK187" s="2"/>
    </row>
    <row r="188" spans="1:89" x14ac:dyDescent="0.25">
      <c r="A188" s="2">
        <f t="shared" si="11"/>
        <v>186</v>
      </c>
      <c r="B188" s="3" t="s">
        <v>266</v>
      </c>
      <c r="C188" s="2" t="s">
        <v>80</v>
      </c>
      <c r="D188" s="2" t="str">
        <f>IF(COUNT(SEARCH({"KY","KL","KM","MT"},B188))&gt;0,"Y","N")</f>
        <v>Y</v>
      </c>
      <c r="E188" s="2">
        <f t="shared" si="14"/>
        <v>68</v>
      </c>
      <c r="F188" s="2">
        <v>20</v>
      </c>
      <c r="G188" s="48" t="str">
        <f t="shared" si="12"/>
        <v>A</v>
      </c>
      <c r="H188" s="49"/>
      <c r="I188" s="49"/>
      <c r="J188" s="50"/>
      <c r="K188" s="2"/>
      <c r="L188" s="15">
        <f t="shared" si="13"/>
        <v>1.25</v>
      </c>
      <c r="M188" s="15">
        <f>IF(G188="N/A",0,(IF(G188="A",Code!$B$18,(IF(G188="B",Code!$C$18,(IF(G188="C",Code!$D$18,Code!$E$18)))))/60))</f>
        <v>0.25</v>
      </c>
      <c r="N188" s="15">
        <f>IF(G188="N/A",0,(IF(G188="A",Code!$B$19,(IF(G188="B",Code!$C$19,(IF(G188="C",Code!$D$19,Code!$E$19)))))/60))</f>
        <v>0.25</v>
      </c>
      <c r="O188" s="15">
        <f>IF(G188="N/A",0,(IF(G188="A",Code!$B$20,(IF(G188="B",Code!$C$20,(IF(G188="C",Code!$D$20,Code!$E$20)))))/60))</f>
        <v>0.5</v>
      </c>
      <c r="P188" s="15">
        <f>IF(G188="N/A",0,(IF(G188="A",Code!$B$21,(IF(G188="B",Code!$C$21,(IF(G188="C",Code!$D$21,Code!$E$21)))))/60))</f>
        <v>0.25</v>
      </c>
      <c r="Q188" s="2">
        <v>1</v>
      </c>
      <c r="R188" s="2">
        <v>1</v>
      </c>
      <c r="S188" s="2">
        <v>1</v>
      </c>
      <c r="T188" s="2">
        <v>1</v>
      </c>
      <c r="U188" s="2">
        <v>1</v>
      </c>
      <c r="V188" s="2"/>
      <c r="W188" s="2">
        <v>1</v>
      </c>
      <c r="X188" s="2">
        <v>1</v>
      </c>
      <c r="Y188" s="2">
        <v>1</v>
      </c>
      <c r="Z188" s="2">
        <v>1</v>
      </c>
      <c r="AA188" s="2">
        <v>1</v>
      </c>
      <c r="AB188" s="2">
        <v>1</v>
      </c>
      <c r="AC188" s="2">
        <v>1</v>
      </c>
      <c r="AD188" s="2">
        <v>1</v>
      </c>
      <c r="AE188" s="2">
        <v>1</v>
      </c>
      <c r="AF188" s="2">
        <v>1</v>
      </c>
      <c r="AG188" s="2">
        <v>1</v>
      </c>
      <c r="AH188" s="2">
        <v>1</v>
      </c>
      <c r="AI188" s="2">
        <v>1</v>
      </c>
      <c r="AJ188" s="2">
        <v>1</v>
      </c>
      <c r="AK188" s="2">
        <v>1</v>
      </c>
      <c r="AL188" s="2">
        <v>1</v>
      </c>
      <c r="AM188" s="2">
        <v>1</v>
      </c>
      <c r="AN188" s="2"/>
      <c r="AO188" s="2">
        <v>1</v>
      </c>
      <c r="AP188" s="2"/>
      <c r="AQ188" s="2">
        <v>1</v>
      </c>
      <c r="AR188" s="2"/>
      <c r="AS188" s="2">
        <v>1</v>
      </c>
      <c r="AT188" s="2"/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</v>
      </c>
      <c r="BA188" s="2">
        <v>1</v>
      </c>
      <c r="BB188" s="2">
        <v>1</v>
      </c>
      <c r="BC188" s="2">
        <v>1</v>
      </c>
      <c r="BD188" s="2">
        <v>1</v>
      </c>
      <c r="BE188" s="2">
        <v>1</v>
      </c>
      <c r="BF188" s="2">
        <v>1</v>
      </c>
      <c r="BG188" s="2">
        <v>1</v>
      </c>
      <c r="BH188" s="2">
        <v>1</v>
      </c>
      <c r="BI188" s="2">
        <v>1</v>
      </c>
      <c r="BJ188" s="2">
        <v>1</v>
      </c>
      <c r="BK188" s="2">
        <v>1</v>
      </c>
      <c r="BL188" s="2">
        <v>1</v>
      </c>
      <c r="BM188" s="2">
        <v>1</v>
      </c>
      <c r="BN188" s="2">
        <v>1</v>
      </c>
      <c r="BO188" s="2">
        <v>1</v>
      </c>
      <c r="BP188" s="2">
        <v>1</v>
      </c>
      <c r="BQ188" s="2">
        <v>1</v>
      </c>
      <c r="BR188" s="2">
        <v>1</v>
      </c>
      <c r="BS188" s="2">
        <v>1</v>
      </c>
      <c r="BT188" s="2">
        <v>1</v>
      </c>
      <c r="BU188" s="2">
        <v>1</v>
      </c>
      <c r="BV188" s="2">
        <v>1</v>
      </c>
      <c r="BW188" s="2">
        <v>1</v>
      </c>
      <c r="BX188" s="2">
        <v>1</v>
      </c>
      <c r="BY188" s="2">
        <v>1</v>
      </c>
      <c r="BZ188" s="2">
        <v>1</v>
      </c>
      <c r="CA188" s="2">
        <v>1</v>
      </c>
      <c r="CB188" s="2">
        <v>1</v>
      </c>
      <c r="CC188" s="2">
        <v>1</v>
      </c>
      <c r="CD188" s="2">
        <v>1</v>
      </c>
      <c r="CE188" s="2">
        <v>1</v>
      </c>
      <c r="CF188" s="2">
        <v>1</v>
      </c>
      <c r="CG188" s="2">
        <v>1</v>
      </c>
      <c r="CH188" s="2">
        <v>1</v>
      </c>
      <c r="CI188" s="2">
        <v>1</v>
      </c>
      <c r="CJ188" s="2">
        <v>1</v>
      </c>
      <c r="CK188" s="2">
        <v>1</v>
      </c>
    </row>
    <row r="189" spans="1:89" x14ac:dyDescent="0.25">
      <c r="A189" s="2">
        <f t="shared" si="11"/>
        <v>187</v>
      </c>
      <c r="B189" s="3" t="s">
        <v>267</v>
      </c>
      <c r="C189" s="2" t="s">
        <v>80</v>
      </c>
      <c r="D189" s="2" t="str">
        <f>IF(COUNT(SEARCH({"KY","KL","KM","MT"},B189))&gt;0,"Y","N")</f>
        <v>Y</v>
      </c>
      <c r="E189" s="2">
        <f t="shared" si="14"/>
        <v>1</v>
      </c>
      <c r="F189" s="2">
        <v>35</v>
      </c>
      <c r="G189" s="48" t="str">
        <f t="shared" si="12"/>
        <v>A</v>
      </c>
      <c r="H189" s="49"/>
      <c r="I189" s="49"/>
      <c r="J189" s="50"/>
      <c r="K189" s="2"/>
      <c r="L189" s="15">
        <f t="shared" si="13"/>
        <v>1.25</v>
      </c>
      <c r="M189" s="15">
        <f>IF(G189="N/A",0,(IF(G189="A",Code!$B$18,(IF(G189="B",Code!$C$18,(IF(G189="C",Code!$D$18,Code!$E$18)))))/60))</f>
        <v>0.25</v>
      </c>
      <c r="N189" s="15">
        <f>IF(G189="N/A",0,(IF(G189="A",Code!$B$19,(IF(G189="B",Code!$C$19,(IF(G189="C",Code!$D$19,Code!$E$19)))))/60))</f>
        <v>0.25</v>
      </c>
      <c r="O189" s="15">
        <f>IF(G189="N/A",0,(IF(G189="A",Code!$B$20,(IF(G189="B",Code!$C$20,(IF(G189="C",Code!$D$20,Code!$E$20)))))/60))</f>
        <v>0.5</v>
      </c>
      <c r="P189" s="15">
        <f>IF(G189="N/A",0,(IF(G189="A",Code!$B$21,(IF(G189="B",Code!$C$21,(IF(G189="C",Code!$D$21,Code!$E$21)))))/60))</f>
        <v>0.25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>
        <v>1</v>
      </c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</row>
    <row r="190" spans="1:89" x14ac:dyDescent="0.25">
      <c r="A190" s="2">
        <f t="shared" si="11"/>
        <v>188</v>
      </c>
      <c r="B190" s="3" t="s">
        <v>268</v>
      </c>
      <c r="C190" s="2" t="s">
        <v>80</v>
      </c>
      <c r="D190" s="2" t="str">
        <f>IF(COUNT(SEARCH({"KY","KL","KM","MT"},B190))&gt;0,"Y","N")</f>
        <v>Y</v>
      </c>
      <c r="E190" s="2">
        <f t="shared" si="14"/>
        <v>35</v>
      </c>
      <c r="F190" s="2">
        <v>43</v>
      </c>
      <c r="G190" s="48" t="str">
        <f t="shared" si="12"/>
        <v>A</v>
      </c>
      <c r="H190" s="49"/>
      <c r="I190" s="49"/>
      <c r="J190" s="50"/>
      <c r="K190" s="2"/>
      <c r="L190" s="15">
        <f t="shared" si="13"/>
        <v>1.25</v>
      </c>
      <c r="M190" s="15">
        <f>IF(G190="N/A",0,(IF(G190="A",Code!$B$18,(IF(G190="B",Code!$C$18,(IF(G190="C",Code!$D$18,Code!$E$18)))))/60))</f>
        <v>0.25</v>
      </c>
      <c r="N190" s="15">
        <f>IF(G190="N/A",0,(IF(G190="A",Code!$B$19,(IF(G190="B",Code!$C$19,(IF(G190="C",Code!$D$19,Code!$E$19)))))/60))</f>
        <v>0.25</v>
      </c>
      <c r="O190" s="15">
        <f>IF(G190="N/A",0,(IF(G190="A",Code!$B$20,(IF(G190="B",Code!$C$20,(IF(G190="C",Code!$D$20,Code!$E$20)))))/60))</f>
        <v>0.5</v>
      </c>
      <c r="P190" s="15">
        <f>IF(G190="N/A",0,(IF(G190="A",Code!$B$21,(IF(G190="B",Code!$C$21,(IF(G190="C",Code!$D$21,Code!$E$21)))))/60))</f>
        <v>0.25</v>
      </c>
      <c r="Q190" s="2">
        <v>1</v>
      </c>
      <c r="R190" s="2">
        <v>1</v>
      </c>
      <c r="S190" s="2"/>
      <c r="T190" s="2"/>
      <c r="U190" s="2"/>
      <c r="V190" s="2"/>
      <c r="W190" s="2">
        <v>1</v>
      </c>
      <c r="X190" s="2">
        <v>1</v>
      </c>
      <c r="Y190" s="2">
        <v>1</v>
      </c>
      <c r="Z190" s="2">
        <v>1</v>
      </c>
      <c r="AA190" s="2"/>
      <c r="AB190" s="2"/>
      <c r="AC190" s="2">
        <v>1</v>
      </c>
      <c r="AD190" s="2">
        <v>1</v>
      </c>
      <c r="AE190" s="2"/>
      <c r="AF190" s="2">
        <v>1</v>
      </c>
      <c r="AG190" s="2"/>
      <c r="AH190" s="2">
        <v>1</v>
      </c>
      <c r="AI190" s="2"/>
      <c r="AJ190" s="2">
        <v>1</v>
      </c>
      <c r="AK190" s="2"/>
      <c r="AL190" s="2">
        <v>1</v>
      </c>
      <c r="AM190" s="2">
        <v>1</v>
      </c>
      <c r="AN190" s="2"/>
      <c r="AO190" s="2">
        <v>1</v>
      </c>
      <c r="AP190" s="2"/>
      <c r="AQ190" s="2">
        <v>1</v>
      </c>
      <c r="AR190" s="2"/>
      <c r="AS190" s="2">
        <v>1</v>
      </c>
      <c r="AT190" s="2"/>
      <c r="AU190" s="2">
        <v>1</v>
      </c>
      <c r="AV190" s="2"/>
      <c r="AW190" s="2"/>
      <c r="AX190" s="2">
        <v>1</v>
      </c>
      <c r="AY190" s="2"/>
      <c r="AZ190" s="2">
        <v>1</v>
      </c>
      <c r="BA190" s="2"/>
      <c r="BB190" s="2"/>
      <c r="BC190" s="2">
        <v>1</v>
      </c>
      <c r="BD190" s="2"/>
      <c r="BE190" s="2">
        <v>1</v>
      </c>
      <c r="BF190" s="2"/>
      <c r="BG190" s="2">
        <v>1</v>
      </c>
      <c r="BH190" s="2">
        <v>1</v>
      </c>
      <c r="BI190" s="2">
        <v>1</v>
      </c>
      <c r="BJ190" s="2">
        <v>1</v>
      </c>
      <c r="BK190" s="2"/>
      <c r="BL190" s="2"/>
      <c r="BM190" s="2">
        <v>1</v>
      </c>
      <c r="BN190" s="2">
        <v>1</v>
      </c>
      <c r="BO190" s="2"/>
      <c r="BP190" s="2"/>
      <c r="BQ190" s="2">
        <v>1</v>
      </c>
      <c r="BR190" s="2"/>
      <c r="BS190" s="2"/>
      <c r="BT190" s="2">
        <v>1</v>
      </c>
      <c r="BU190" s="2">
        <v>1</v>
      </c>
      <c r="BV190" s="2"/>
      <c r="BW190" s="2"/>
      <c r="BX190" s="2"/>
      <c r="BY190" s="2"/>
      <c r="BZ190" s="2"/>
      <c r="CA190" s="2"/>
      <c r="CB190" s="2">
        <v>1</v>
      </c>
      <c r="CC190" s="2"/>
      <c r="CD190" s="2"/>
      <c r="CE190" s="2">
        <v>1</v>
      </c>
      <c r="CF190" s="2">
        <v>1</v>
      </c>
      <c r="CG190" s="2">
        <v>1</v>
      </c>
      <c r="CH190" s="2">
        <v>1</v>
      </c>
      <c r="CI190" s="2"/>
      <c r="CJ190" s="2"/>
      <c r="CK190" s="2"/>
    </row>
    <row r="191" spans="1:89" x14ac:dyDescent="0.25">
      <c r="A191" s="2">
        <f t="shared" si="11"/>
        <v>189</v>
      </c>
      <c r="B191" s="3" t="s">
        <v>269</v>
      </c>
      <c r="C191" s="2" t="s">
        <v>80</v>
      </c>
      <c r="D191" s="2" t="str">
        <f>IF(COUNT(SEARCH({"KY","KL","KM","MT"},B191))&gt;0,"Y","N")</f>
        <v>Y</v>
      </c>
      <c r="E191" s="2">
        <f t="shared" si="14"/>
        <v>7</v>
      </c>
      <c r="F191" s="2">
        <v>51</v>
      </c>
      <c r="G191" s="48" t="str">
        <f t="shared" si="12"/>
        <v>A</v>
      </c>
      <c r="H191" s="49"/>
      <c r="I191" s="49"/>
      <c r="J191" s="50"/>
      <c r="K191" s="2"/>
      <c r="L191" s="15">
        <f t="shared" si="13"/>
        <v>1.25</v>
      </c>
      <c r="M191" s="15">
        <f>IF(G191="N/A",0,(IF(G191="A",Code!$B$18,(IF(G191="B",Code!$C$18,(IF(G191="C",Code!$D$18,Code!$E$18)))))/60))</f>
        <v>0.25</v>
      </c>
      <c r="N191" s="15">
        <f>IF(G191="N/A",0,(IF(G191="A",Code!$B$19,(IF(G191="B",Code!$C$19,(IF(G191="C",Code!$D$19,Code!$E$19)))))/60))</f>
        <v>0.25</v>
      </c>
      <c r="O191" s="15">
        <f>IF(G191="N/A",0,(IF(G191="A",Code!$B$20,(IF(G191="B",Code!$C$20,(IF(G191="C",Code!$D$20,Code!$E$20)))))/60))</f>
        <v>0.5</v>
      </c>
      <c r="P191" s="15">
        <f>IF(G191="N/A",0,(IF(G191="A",Code!$B$21,(IF(G191="B",Code!$C$21,(IF(G191="C",Code!$D$21,Code!$E$21)))))/60))</f>
        <v>0.25</v>
      </c>
      <c r="Q191" s="2">
        <v>1</v>
      </c>
      <c r="R191" s="2"/>
      <c r="S191" s="2"/>
      <c r="T191" s="2"/>
      <c r="U191" s="2"/>
      <c r="V191" s="2"/>
      <c r="W191" s="2">
        <v>1</v>
      </c>
      <c r="X191" s="2">
        <v>1</v>
      </c>
      <c r="Y191" s="2">
        <v>1</v>
      </c>
      <c r="Z191" s="2"/>
      <c r="AA191" s="2"/>
      <c r="AB191" s="2"/>
      <c r="AC191" s="2"/>
      <c r="AD191" s="2"/>
      <c r="AE191" s="2"/>
      <c r="AF191" s="2"/>
      <c r="AG191" s="2"/>
      <c r="AH191" s="2">
        <v>1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>
        <v>1</v>
      </c>
      <c r="BM191" s="2"/>
      <c r="BN191" s="2"/>
      <c r="BO191" s="2"/>
      <c r="BP191" s="2"/>
      <c r="BQ191" s="2">
        <v>1</v>
      </c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</row>
    <row r="192" spans="1:89" x14ac:dyDescent="0.25">
      <c r="A192" s="2">
        <f t="shared" si="11"/>
        <v>190</v>
      </c>
      <c r="B192" s="3" t="s">
        <v>270</v>
      </c>
      <c r="C192" s="2" t="s">
        <v>80</v>
      </c>
      <c r="D192" s="2" t="str">
        <f>IF(COUNT(SEARCH({"KY","KL","KM","MT"},B192))&gt;0,"Y","N")</f>
        <v>Y</v>
      </c>
      <c r="E192" s="2">
        <f t="shared" si="14"/>
        <v>2</v>
      </c>
      <c r="F192" s="2">
        <v>28</v>
      </c>
      <c r="G192" s="48" t="str">
        <f t="shared" si="12"/>
        <v>A</v>
      </c>
      <c r="H192" s="49"/>
      <c r="I192" s="49"/>
      <c r="J192" s="50"/>
      <c r="K192" s="2"/>
      <c r="L192" s="15">
        <f t="shared" si="13"/>
        <v>1.25</v>
      </c>
      <c r="M192" s="15">
        <f>IF(G192="N/A",0,(IF(G192="A",Code!$B$18,(IF(G192="B",Code!$C$18,(IF(G192="C",Code!$D$18,Code!$E$18)))))/60))</f>
        <v>0.25</v>
      </c>
      <c r="N192" s="15">
        <f>IF(G192="N/A",0,(IF(G192="A",Code!$B$19,(IF(G192="B",Code!$C$19,(IF(G192="C",Code!$D$19,Code!$E$19)))))/60))</f>
        <v>0.25</v>
      </c>
      <c r="O192" s="15">
        <f>IF(G192="N/A",0,(IF(G192="A",Code!$B$20,(IF(G192="B",Code!$C$20,(IF(G192="C",Code!$D$20,Code!$E$20)))))/60))</f>
        <v>0.5</v>
      </c>
      <c r="P192" s="15">
        <f>IF(G192="N/A",0,(IF(G192="A",Code!$B$21,(IF(G192="B",Code!$C$21,(IF(G192="C",Code!$D$21,Code!$E$21)))))/60))</f>
        <v>0.25</v>
      </c>
      <c r="Q192" s="2">
        <v>1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>
        <v>1</v>
      </c>
      <c r="CG192" s="2"/>
      <c r="CH192" s="2"/>
      <c r="CI192" s="2"/>
      <c r="CJ192" s="2"/>
      <c r="CK192" s="2"/>
    </row>
    <row r="193" spans="1:89" x14ac:dyDescent="0.25">
      <c r="A193" s="2">
        <f t="shared" si="11"/>
        <v>191</v>
      </c>
      <c r="B193" s="3" t="s">
        <v>271</v>
      </c>
      <c r="C193" s="2" t="s">
        <v>80</v>
      </c>
      <c r="D193" s="2" t="str">
        <f>IF(COUNT(SEARCH({"KY","KL","KM","MT"},B193))&gt;0,"Y","N")</f>
        <v>Y</v>
      </c>
      <c r="E193" s="2">
        <f t="shared" si="14"/>
        <v>5</v>
      </c>
      <c r="F193" s="2">
        <v>26</v>
      </c>
      <c r="G193" s="48" t="str">
        <f t="shared" si="12"/>
        <v>A</v>
      </c>
      <c r="H193" s="49"/>
      <c r="I193" s="49"/>
      <c r="J193" s="50"/>
      <c r="K193" s="2"/>
      <c r="L193" s="15">
        <f t="shared" si="13"/>
        <v>1.25</v>
      </c>
      <c r="M193" s="15">
        <f>IF(G193="N/A",0,(IF(G193="A",Code!$B$18,(IF(G193="B",Code!$C$18,(IF(G193="C",Code!$D$18,Code!$E$18)))))/60))</f>
        <v>0.25</v>
      </c>
      <c r="N193" s="15">
        <f>IF(G193="N/A",0,(IF(G193="A",Code!$B$19,(IF(G193="B",Code!$C$19,(IF(G193="C",Code!$D$19,Code!$E$19)))))/60))</f>
        <v>0.25</v>
      </c>
      <c r="O193" s="15">
        <f>IF(G193="N/A",0,(IF(G193="A",Code!$B$20,(IF(G193="B",Code!$C$20,(IF(G193="C",Code!$D$20,Code!$E$20)))))/60))</f>
        <v>0.5</v>
      </c>
      <c r="P193" s="15">
        <f>IF(G193="N/A",0,(IF(G193="A",Code!$B$21,(IF(G193="B",Code!$C$21,(IF(G193="C",Code!$D$21,Code!$E$21)))))/60))</f>
        <v>0.25</v>
      </c>
      <c r="Q193" s="2"/>
      <c r="R193" s="2"/>
      <c r="S193" s="2"/>
      <c r="T193" s="2"/>
      <c r="U193" s="2"/>
      <c r="V193" s="2"/>
      <c r="W193" s="2"/>
      <c r="X193" s="2"/>
      <c r="Y193" s="2">
        <v>1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>
        <v>1</v>
      </c>
      <c r="AY193" s="2"/>
      <c r="AZ193" s="2"/>
      <c r="BA193" s="2"/>
      <c r="BB193" s="2"/>
      <c r="BC193" s="2"/>
      <c r="BD193" s="2"/>
      <c r="BE193" s="2"/>
      <c r="BF193" s="2"/>
      <c r="BG193" s="2"/>
      <c r="BH193" s="2">
        <v>1</v>
      </c>
      <c r="BI193" s="2">
        <v>1</v>
      </c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>
        <v>1</v>
      </c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</row>
    <row r="194" spans="1:89" x14ac:dyDescent="0.25">
      <c r="A194" s="2">
        <f t="shared" si="11"/>
        <v>192</v>
      </c>
      <c r="B194" s="3" t="s">
        <v>272</v>
      </c>
      <c r="C194" s="2" t="s">
        <v>80</v>
      </c>
      <c r="D194" s="2" t="str">
        <f>IF(COUNT(SEARCH({"KY","KL","KM","MT"},B194))&gt;0,"Y","N")</f>
        <v>Y</v>
      </c>
      <c r="E194" s="2">
        <f t="shared" si="14"/>
        <v>1</v>
      </c>
      <c r="F194" s="2">
        <v>19</v>
      </c>
      <c r="G194" s="48" t="str">
        <f t="shared" si="12"/>
        <v>A</v>
      </c>
      <c r="H194" s="49"/>
      <c r="I194" s="49"/>
      <c r="J194" s="50"/>
      <c r="K194" s="2"/>
      <c r="L194" s="15">
        <f t="shared" si="13"/>
        <v>1.25</v>
      </c>
      <c r="M194" s="15">
        <f>IF(G194="N/A",0,(IF(G194="A",Code!$B$18,(IF(G194="B",Code!$C$18,(IF(G194="C",Code!$D$18,Code!$E$18)))))/60))</f>
        <v>0.25</v>
      </c>
      <c r="N194" s="15">
        <f>IF(G194="N/A",0,(IF(G194="A",Code!$B$19,(IF(G194="B",Code!$C$19,(IF(G194="C",Code!$D$19,Code!$E$19)))))/60))</f>
        <v>0.25</v>
      </c>
      <c r="O194" s="15">
        <f>IF(G194="N/A",0,(IF(G194="A",Code!$B$20,(IF(G194="B",Code!$C$20,(IF(G194="C",Code!$D$20,Code!$E$20)))))/60))</f>
        <v>0.5</v>
      </c>
      <c r="P194" s="15">
        <f>IF(G194="N/A",0,(IF(G194="A",Code!$B$21,(IF(G194="B",Code!$C$21,(IF(G194="C",Code!$D$21,Code!$E$21)))))/60))</f>
        <v>0.25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>
        <v>1</v>
      </c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</row>
    <row r="195" spans="1:89" x14ac:dyDescent="0.25">
      <c r="A195" s="2">
        <f t="shared" si="11"/>
        <v>193</v>
      </c>
      <c r="B195" s="3" t="s">
        <v>273</v>
      </c>
      <c r="C195" s="2" t="s">
        <v>80</v>
      </c>
      <c r="D195" s="2" t="str">
        <f>IF(COUNT(SEARCH({"KY","KL","KM","MT"},B195))&gt;0,"Y","N")</f>
        <v>Y</v>
      </c>
      <c r="E195" s="2">
        <f t="shared" ref="E195:E201" si="15">SUM(Q195:CK195)</f>
        <v>2</v>
      </c>
      <c r="F195" s="2">
        <v>87</v>
      </c>
      <c r="G195" s="48" t="str">
        <f t="shared" si="12"/>
        <v>B</v>
      </c>
      <c r="H195" s="49"/>
      <c r="I195" s="49"/>
      <c r="J195" s="50"/>
      <c r="K195" s="2"/>
      <c r="L195" s="15">
        <f t="shared" si="13"/>
        <v>1.875</v>
      </c>
      <c r="M195" s="15">
        <f>IF(G195="N/A",0,(IF(G195="A",Code!$B$18,(IF(G195="B",Code!$C$18,(IF(G195="C",Code!$D$18,Code!$E$18)))))/60))</f>
        <v>0.375</v>
      </c>
      <c r="N195" s="15">
        <f>IF(G195="N/A",0,(IF(G195="A",Code!$B$19,(IF(G195="B",Code!$C$19,(IF(G195="C",Code!$D$19,Code!$E$19)))))/60))</f>
        <v>0.375</v>
      </c>
      <c r="O195" s="15">
        <f>IF(G195="N/A",0,(IF(G195="A",Code!$B$20,(IF(G195="B",Code!$C$20,(IF(G195="C",Code!$D$20,Code!$E$20)))))/60))</f>
        <v>0.75</v>
      </c>
      <c r="P195" s="15">
        <f>IF(G195="N/A",0,(IF(G195="A",Code!$B$21,(IF(G195="B",Code!$C$21,(IF(G195="C",Code!$D$21,Code!$E$21)))))/60))</f>
        <v>0.375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1</v>
      </c>
      <c r="BS195" s="2">
        <v>1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</row>
    <row r="196" spans="1:89" x14ac:dyDescent="0.25">
      <c r="A196" s="2">
        <f t="shared" ref="A196:A201" si="16">A195+1</f>
        <v>194</v>
      </c>
      <c r="B196" s="3" t="s">
        <v>274</v>
      </c>
      <c r="C196" s="2" t="s">
        <v>80</v>
      </c>
      <c r="D196" s="2" t="str">
        <f>IF(COUNT(SEARCH({"KY","KL","KM","MT"},B196))&gt;0,"Y","N")</f>
        <v>Y</v>
      </c>
      <c r="E196" s="2">
        <f t="shared" si="15"/>
        <v>7</v>
      </c>
      <c r="F196" s="2">
        <v>47</v>
      </c>
      <c r="G196" s="48" t="str">
        <f t="shared" ref="G196:G201" si="17">IF(E196&gt;0,IF(F196&gt;200,"D",(IF(F196&gt;101,"C",(IF(F196&gt;51,"B","A"))))),"N/A")</f>
        <v>A</v>
      </c>
      <c r="H196" s="49"/>
      <c r="I196" s="49"/>
      <c r="J196" s="50"/>
      <c r="K196" s="2"/>
      <c r="L196" s="15">
        <f t="shared" ref="L196:L201" si="18">SUM(M196:P196)</f>
        <v>1.25</v>
      </c>
      <c r="M196" s="15">
        <f>IF(G196="N/A",0,(IF(G196="A",Code!$B$18,(IF(G196="B",Code!$C$18,(IF(G196="C",Code!$D$18,Code!$E$18)))))/60))</f>
        <v>0.25</v>
      </c>
      <c r="N196" s="15">
        <f>IF(G196="N/A",0,(IF(G196="A",Code!$B$19,(IF(G196="B",Code!$C$19,(IF(G196="C",Code!$D$19,Code!$E$19)))))/60))</f>
        <v>0.25</v>
      </c>
      <c r="O196" s="15">
        <f>IF(G196="N/A",0,(IF(G196="A",Code!$B$20,(IF(G196="B",Code!$C$20,(IF(G196="C",Code!$D$20,Code!$E$20)))))/60))</f>
        <v>0.5</v>
      </c>
      <c r="P196" s="15">
        <f>IF(G196="N/A",0,(IF(G196="A",Code!$B$21,(IF(G196="B",Code!$C$21,(IF(G196="C",Code!$D$21,Code!$E$21)))))/60))</f>
        <v>0.25</v>
      </c>
      <c r="Q196" s="2">
        <v>1</v>
      </c>
      <c r="R196" s="2"/>
      <c r="S196" s="2"/>
      <c r="T196" s="2"/>
      <c r="U196" s="2"/>
      <c r="V196" s="2"/>
      <c r="W196" s="2">
        <v>1</v>
      </c>
      <c r="X196" s="2">
        <v>1</v>
      </c>
      <c r="Y196" s="2">
        <v>1</v>
      </c>
      <c r="Z196" s="2"/>
      <c r="AA196" s="2"/>
      <c r="AB196" s="2"/>
      <c r="AC196" s="2"/>
      <c r="AD196" s="2"/>
      <c r="AE196" s="2"/>
      <c r="AF196" s="2"/>
      <c r="AG196" s="2"/>
      <c r="AH196" s="2">
        <v>1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>
        <v>1</v>
      </c>
      <c r="BM196" s="2"/>
      <c r="BN196" s="2"/>
      <c r="BO196" s="2"/>
      <c r="BP196" s="2"/>
      <c r="BQ196" s="2">
        <v>1</v>
      </c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</row>
    <row r="197" spans="1:89" x14ac:dyDescent="0.25">
      <c r="A197" s="2">
        <f t="shared" si="16"/>
        <v>195</v>
      </c>
      <c r="B197" s="3" t="s">
        <v>275</v>
      </c>
      <c r="C197" s="2" t="s">
        <v>80</v>
      </c>
      <c r="D197" s="2" t="str">
        <f>IF(COUNT(SEARCH({"KY","KL","KM","MT"},B197))&gt;0,"Y","N")</f>
        <v>Y</v>
      </c>
      <c r="E197" s="2">
        <f t="shared" si="15"/>
        <v>1</v>
      </c>
      <c r="F197" s="2">
        <v>14</v>
      </c>
      <c r="G197" s="48" t="str">
        <f t="shared" si="17"/>
        <v>A</v>
      </c>
      <c r="H197" s="49"/>
      <c r="I197" s="49"/>
      <c r="J197" s="50"/>
      <c r="K197" s="2"/>
      <c r="L197" s="15">
        <f t="shared" si="18"/>
        <v>1.25</v>
      </c>
      <c r="M197" s="15">
        <f>IF(G197="N/A",0,(IF(G197="A",Code!$B$18,(IF(G197="B",Code!$C$18,(IF(G197="C",Code!$D$18,Code!$E$18)))))/60))</f>
        <v>0.25</v>
      </c>
      <c r="N197" s="15">
        <f>IF(G197="N/A",0,(IF(G197="A",Code!$B$19,(IF(G197="B",Code!$C$19,(IF(G197="C",Code!$D$19,Code!$E$19)))))/60))</f>
        <v>0.25</v>
      </c>
      <c r="O197" s="15">
        <f>IF(G197="N/A",0,(IF(G197="A",Code!$B$20,(IF(G197="B",Code!$C$20,(IF(G197="C",Code!$D$20,Code!$E$20)))))/60))</f>
        <v>0.5</v>
      </c>
      <c r="P197" s="15">
        <f>IF(G197="N/A",0,(IF(G197="A",Code!$B$21,(IF(G197="B",Code!$C$21,(IF(G197="C",Code!$D$21,Code!$E$21)))))/60))</f>
        <v>0.25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>
        <v>1</v>
      </c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</row>
    <row r="198" spans="1:89" x14ac:dyDescent="0.25">
      <c r="A198" s="2">
        <f t="shared" si="16"/>
        <v>196</v>
      </c>
      <c r="B198" s="3" t="s">
        <v>276</v>
      </c>
      <c r="C198" s="2" t="s">
        <v>80</v>
      </c>
      <c r="D198" s="2" t="str">
        <f>IF(COUNT(SEARCH({"KY","KL","KM","MT"},B198))&gt;0,"Y","N")</f>
        <v>Y</v>
      </c>
      <c r="E198" s="2">
        <f t="shared" si="15"/>
        <v>1</v>
      </c>
      <c r="F198" s="2">
        <v>156</v>
      </c>
      <c r="G198" s="48" t="str">
        <f t="shared" si="17"/>
        <v>C</v>
      </c>
      <c r="H198" s="49"/>
      <c r="I198" s="49"/>
      <c r="J198" s="50"/>
      <c r="K198" s="2"/>
      <c r="L198" s="15">
        <f t="shared" si="18"/>
        <v>2.5</v>
      </c>
      <c r="M198" s="15">
        <f>IF(G198="N/A",0,(IF(G198="A",Code!$B$18,(IF(G198="B",Code!$C$18,(IF(G198="C",Code!$D$18,Code!$E$18)))))/60))</f>
        <v>0.5</v>
      </c>
      <c r="N198" s="15">
        <f>IF(G198="N/A",0,(IF(G198="A",Code!$B$19,(IF(G198="B",Code!$C$19,(IF(G198="C",Code!$D$19,Code!$E$19)))))/60))</f>
        <v>0.5</v>
      </c>
      <c r="O198" s="15">
        <f>IF(G198="N/A",0,(IF(G198="A",Code!$B$20,(IF(G198="B",Code!$C$20,(IF(G198="C",Code!$D$20,Code!$E$20)))))/60))</f>
        <v>1</v>
      </c>
      <c r="P198" s="15">
        <f>IF(G198="N/A",0,(IF(G198="A",Code!$B$21,(IF(G198="B",Code!$C$21,(IF(G198="C",Code!$D$21,Code!$E$21)))))/60))</f>
        <v>0.5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>
        <v>1</v>
      </c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</row>
    <row r="199" spans="1:89" x14ac:dyDescent="0.25">
      <c r="A199" s="2">
        <f t="shared" si="16"/>
        <v>197</v>
      </c>
      <c r="B199" s="3" t="s">
        <v>277</v>
      </c>
      <c r="C199" s="2" t="s">
        <v>80</v>
      </c>
      <c r="D199" s="2" t="str">
        <f>IF(COUNT(SEARCH({"KY","KL","KM","MT"},B199))&gt;0,"Y","N")</f>
        <v>Y</v>
      </c>
      <c r="E199" s="2">
        <f t="shared" si="15"/>
        <v>1</v>
      </c>
      <c r="F199" s="2">
        <v>156</v>
      </c>
      <c r="G199" s="48" t="str">
        <f t="shared" si="17"/>
        <v>C</v>
      </c>
      <c r="H199" s="49"/>
      <c r="I199" s="49"/>
      <c r="J199" s="50"/>
      <c r="K199" s="2"/>
      <c r="L199" s="15">
        <f t="shared" si="18"/>
        <v>2.5</v>
      </c>
      <c r="M199" s="15">
        <f>IF(G199="N/A",0,(IF(G199="A",Code!$B$18,(IF(G199="B",Code!$C$18,(IF(G199="C",Code!$D$18,Code!$E$18)))))/60))</f>
        <v>0.5</v>
      </c>
      <c r="N199" s="15">
        <f>IF(G199="N/A",0,(IF(G199="A",Code!$B$19,(IF(G199="B",Code!$C$19,(IF(G199="C",Code!$D$19,Code!$E$19)))))/60))</f>
        <v>0.5</v>
      </c>
      <c r="O199" s="15">
        <f>IF(G199="N/A",0,(IF(G199="A",Code!$B$20,(IF(G199="B",Code!$C$20,(IF(G199="C",Code!$D$20,Code!$E$20)))))/60))</f>
        <v>1</v>
      </c>
      <c r="P199" s="15">
        <f>IF(G199="N/A",0,(IF(G199="A",Code!$B$21,(IF(G199="B",Code!$C$21,(IF(G199="C",Code!$D$21,Code!$E$21)))))/60))</f>
        <v>0.5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>
        <v>1</v>
      </c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</row>
    <row r="200" spans="1:89" x14ac:dyDescent="0.25">
      <c r="A200" s="2">
        <f t="shared" si="16"/>
        <v>198</v>
      </c>
      <c r="B200" s="3" t="s">
        <v>278</v>
      </c>
      <c r="C200" s="2" t="s">
        <v>80</v>
      </c>
      <c r="D200" s="2" t="str">
        <f>IF(COUNT(SEARCH({"KY","KL","KM","MT"},B200))&gt;0,"Y","N")</f>
        <v>Y</v>
      </c>
      <c r="E200" s="2">
        <f t="shared" si="15"/>
        <v>1</v>
      </c>
      <c r="F200" s="2">
        <v>154</v>
      </c>
      <c r="G200" s="48" t="str">
        <f t="shared" si="17"/>
        <v>C</v>
      </c>
      <c r="H200" s="49"/>
      <c r="I200" s="49"/>
      <c r="J200" s="50"/>
      <c r="K200" s="2"/>
      <c r="L200" s="15">
        <f t="shared" si="18"/>
        <v>2.5</v>
      </c>
      <c r="M200" s="15">
        <f>IF(G200="N/A",0,(IF(G200="A",Code!$B$18,(IF(G200="B",Code!$C$18,(IF(G200="C",Code!$D$18,Code!$E$18)))))/60))</f>
        <v>0.5</v>
      </c>
      <c r="N200" s="15">
        <f>IF(G200="N/A",0,(IF(G200="A",Code!$B$19,(IF(G200="B",Code!$C$19,(IF(G200="C",Code!$D$19,Code!$E$19)))))/60))</f>
        <v>0.5</v>
      </c>
      <c r="O200" s="15">
        <f>IF(G200="N/A",0,(IF(G200="A",Code!$B$20,(IF(G200="B",Code!$C$20,(IF(G200="C",Code!$D$20,Code!$E$20)))))/60))</f>
        <v>1</v>
      </c>
      <c r="P200" s="15">
        <f>IF(G200="N/A",0,(IF(G200="A",Code!$B$21,(IF(G200="B",Code!$C$21,(IF(G200="C",Code!$D$21,Code!$E$21)))))/60))</f>
        <v>0.5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>
        <v>1</v>
      </c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</row>
    <row r="201" spans="1:89" x14ac:dyDescent="0.25">
      <c r="A201" s="2">
        <f t="shared" si="16"/>
        <v>199</v>
      </c>
      <c r="B201" s="3" t="s">
        <v>279</v>
      </c>
      <c r="C201" s="2" t="s">
        <v>80</v>
      </c>
      <c r="D201" s="2" t="str">
        <f>IF(COUNT(SEARCH({"KY","KL","KM","MT"},B201))&gt;0,"Y","N")</f>
        <v>Y</v>
      </c>
      <c r="E201" s="2">
        <f t="shared" si="15"/>
        <v>1</v>
      </c>
      <c r="F201" s="2">
        <v>154</v>
      </c>
      <c r="G201" s="48" t="str">
        <f t="shared" si="17"/>
        <v>C</v>
      </c>
      <c r="H201" s="49"/>
      <c r="I201" s="49"/>
      <c r="J201" s="50"/>
      <c r="K201" s="2"/>
      <c r="L201" s="15">
        <f t="shared" si="18"/>
        <v>2.5</v>
      </c>
      <c r="M201" s="15">
        <f>IF(G201="N/A",0,(IF(G201="A",Code!$B$18,(IF(G201="B",Code!$C$18,(IF(G201="C",Code!$D$18,Code!$E$18)))))/60))</f>
        <v>0.5</v>
      </c>
      <c r="N201" s="15">
        <f>IF(G201="N/A",0,(IF(G201="A",Code!$B$19,(IF(G201="B",Code!$C$19,(IF(G201="C",Code!$D$19,Code!$E$19)))))/60))</f>
        <v>0.5</v>
      </c>
      <c r="O201" s="15">
        <f>IF(G201="N/A",0,(IF(G201="A",Code!$B$20,(IF(G201="B",Code!$C$20,(IF(G201="C",Code!$D$20,Code!$E$20)))))/60))</f>
        <v>1</v>
      </c>
      <c r="P201" s="15">
        <f>IF(G201="N/A",0,(IF(G201="A",Code!$B$21,(IF(G201="B",Code!$C$21,(IF(G201="C",Code!$D$21,Code!$E$21)))))/60))</f>
        <v>0.5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>
        <v>1</v>
      </c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</row>
    <row r="202" spans="1:89" x14ac:dyDescent="0.25">
      <c r="A202" s="2"/>
      <c r="B202" s="3" t="s">
        <v>280</v>
      </c>
      <c r="C202" s="2"/>
      <c r="D202" s="2"/>
      <c r="E202" s="2">
        <f>SUM(E3:E201)</f>
        <v>1984</v>
      </c>
      <c r="F202" s="2"/>
      <c r="G202" s="2"/>
      <c r="H202" s="2"/>
      <c r="I202" s="2"/>
      <c r="J202" s="2"/>
      <c r="K202" s="2"/>
      <c r="L202" s="15">
        <f>SUM(L3:L201)</f>
        <v>248.125</v>
      </c>
      <c r="M202" s="15">
        <f t="shared" ref="M202:P202" si="19">SUM(M3:M201)</f>
        <v>49.625</v>
      </c>
      <c r="N202" s="15">
        <f t="shared" si="19"/>
        <v>49.625</v>
      </c>
      <c r="O202" s="15">
        <f t="shared" si="19"/>
        <v>99.25</v>
      </c>
      <c r="P202" s="15">
        <f t="shared" si="19"/>
        <v>49.625</v>
      </c>
      <c r="Q202" s="2">
        <f t="shared" ref="Q202:AT202" si="20">SUM(Q3:Q201)</f>
        <v>63</v>
      </c>
      <c r="R202" s="2">
        <f t="shared" si="20"/>
        <v>26</v>
      </c>
      <c r="S202" s="2">
        <f t="shared" si="20"/>
        <v>28</v>
      </c>
      <c r="T202" s="2">
        <f t="shared" si="20"/>
        <v>27</v>
      </c>
      <c r="U202" s="2">
        <f t="shared" si="20"/>
        <v>27</v>
      </c>
      <c r="V202" s="2">
        <f t="shared" si="20"/>
        <v>10</v>
      </c>
      <c r="W202" s="2">
        <f t="shared" si="20"/>
        <v>28</v>
      </c>
      <c r="X202" s="2">
        <f t="shared" si="20"/>
        <v>38</v>
      </c>
      <c r="Y202" s="2">
        <f t="shared" si="20"/>
        <v>39</v>
      </c>
      <c r="Z202" s="2">
        <f t="shared" si="20"/>
        <v>26</v>
      </c>
      <c r="AA202" s="2">
        <f t="shared" si="20"/>
        <v>23</v>
      </c>
      <c r="AB202" s="2">
        <f t="shared" si="20"/>
        <v>23</v>
      </c>
      <c r="AC202" s="2">
        <f t="shared" si="20"/>
        <v>30</v>
      </c>
      <c r="AD202" s="2">
        <f t="shared" si="20"/>
        <v>27</v>
      </c>
      <c r="AE202" s="2">
        <f t="shared" si="20"/>
        <v>19</v>
      </c>
      <c r="AF202" s="2">
        <f t="shared" si="20"/>
        <v>24</v>
      </c>
      <c r="AG202" s="2">
        <f t="shared" si="20"/>
        <v>39</v>
      </c>
      <c r="AH202" s="2">
        <f t="shared" si="20"/>
        <v>32</v>
      </c>
      <c r="AI202" s="2">
        <f t="shared" si="20"/>
        <v>22</v>
      </c>
      <c r="AJ202" s="2">
        <f t="shared" si="20"/>
        <v>23</v>
      </c>
      <c r="AK202" s="2">
        <f t="shared" si="20"/>
        <v>19</v>
      </c>
      <c r="AL202" s="2">
        <f t="shared" si="20"/>
        <v>39</v>
      </c>
      <c r="AM202" s="2">
        <f t="shared" si="20"/>
        <v>33</v>
      </c>
      <c r="AN202" s="2">
        <f t="shared" si="20"/>
        <v>0</v>
      </c>
      <c r="AO202" s="2">
        <f t="shared" si="20"/>
        <v>46</v>
      </c>
      <c r="AP202" s="2">
        <f t="shared" si="20"/>
        <v>0</v>
      </c>
      <c r="AQ202" s="2">
        <f t="shared" si="20"/>
        <v>28</v>
      </c>
      <c r="AR202" s="2">
        <f t="shared" si="20"/>
        <v>0</v>
      </c>
      <c r="AS202" s="2">
        <f t="shared" si="20"/>
        <v>49</v>
      </c>
      <c r="AT202" s="2">
        <f t="shared" si="20"/>
        <v>0</v>
      </c>
      <c r="AU202" s="2">
        <f t="shared" ref="AU202:BY202" si="21">SUM(AU3:AU201)</f>
        <v>32</v>
      </c>
      <c r="AV202" s="2">
        <f t="shared" si="21"/>
        <v>31</v>
      </c>
      <c r="AW202" s="2">
        <f t="shared" si="21"/>
        <v>19</v>
      </c>
      <c r="AX202" s="2">
        <f t="shared" si="21"/>
        <v>87</v>
      </c>
      <c r="AY202" s="2">
        <f t="shared" si="21"/>
        <v>19</v>
      </c>
      <c r="AZ202" s="2">
        <f t="shared" si="21"/>
        <v>23</v>
      </c>
      <c r="BA202" s="2">
        <f t="shared" si="21"/>
        <v>23</v>
      </c>
      <c r="BB202" s="2">
        <f t="shared" si="21"/>
        <v>19</v>
      </c>
      <c r="BC202" s="2">
        <f t="shared" si="21"/>
        <v>27</v>
      </c>
      <c r="BD202" s="2">
        <f t="shared" si="21"/>
        <v>19</v>
      </c>
      <c r="BE202" s="2">
        <f t="shared" si="21"/>
        <v>28</v>
      </c>
      <c r="BF202" s="2">
        <f t="shared" si="21"/>
        <v>19</v>
      </c>
      <c r="BG202" s="2">
        <f t="shared" si="21"/>
        <v>33</v>
      </c>
      <c r="BH202" s="2">
        <f t="shared" si="21"/>
        <v>42</v>
      </c>
      <c r="BI202" s="2">
        <f t="shared" si="21"/>
        <v>33</v>
      </c>
      <c r="BJ202" s="2">
        <f t="shared" si="21"/>
        <v>23</v>
      </c>
      <c r="BK202" s="2">
        <f t="shared" si="21"/>
        <v>23</v>
      </c>
      <c r="BL202" s="2">
        <f t="shared" si="21"/>
        <v>28</v>
      </c>
      <c r="BM202" s="2">
        <f t="shared" si="21"/>
        <v>25</v>
      </c>
      <c r="BN202" s="2">
        <f t="shared" si="21"/>
        <v>35</v>
      </c>
      <c r="BO202" s="2">
        <f t="shared" si="21"/>
        <v>19</v>
      </c>
      <c r="BP202" s="2">
        <f t="shared" si="21"/>
        <v>30</v>
      </c>
      <c r="BQ202" s="2">
        <f t="shared" si="21"/>
        <v>39</v>
      </c>
      <c r="BR202" s="2">
        <f t="shared" si="21"/>
        <v>21</v>
      </c>
      <c r="BS202" s="2">
        <f t="shared" si="21"/>
        <v>30</v>
      </c>
      <c r="BT202" s="2">
        <f t="shared" si="21"/>
        <v>34</v>
      </c>
      <c r="BU202" s="2">
        <f t="shared" si="21"/>
        <v>30</v>
      </c>
      <c r="BV202" s="2">
        <f t="shared" si="21"/>
        <v>19</v>
      </c>
      <c r="BW202" s="2">
        <f t="shared" si="21"/>
        <v>41</v>
      </c>
      <c r="BX202" s="2">
        <f t="shared" si="21"/>
        <v>30</v>
      </c>
      <c r="BY202" s="2">
        <f t="shared" si="21"/>
        <v>23</v>
      </c>
      <c r="BZ202" s="2">
        <f t="shared" ref="BZ202:CK202" si="22">SUM(BZ3:BZ201)</f>
        <v>19</v>
      </c>
      <c r="CA202" s="2">
        <f t="shared" si="22"/>
        <v>27</v>
      </c>
      <c r="CB202" s="2">
        <f t="shared" si="22"/>
        <v>27</v>
      </c>
      <c r="CC202" s="2">
        <f t="shared" si="22"/>
        <v>21</v>
      </c>
      <c r="CD202" s="2">
        <f t="shared" si="22"/>
        <v>19</v>
      </c>
      <c r="CE202" s="2">
        <f t="shared" si="22"/>
        <v>27</v>
      </c>
      <c r="CF202" s="2">
        <f t="shared" si="22"/>
        <v>35</v>
      </c>
      <c r="CG202" s="2">
        <f t="shared" si="22"/>
        <v>36</v>
      </c>
      <c r="CH202" s="2">
        <f t="shared" si="22"/>
        <v>24</v>
      </c>
      <c r="CI202" s="2">
        <f t="shared" si="22"/>
        <v>19</v>
      </c>
      <c r="CJ202" s="2">
        <f t="shared" si="22"/>
        <v>19</v>
      </c>
      <c r="CK202" s="2">
        <f t="shared" si="22"/>
        <v>19</v>
      </c>
    </row>
  </sheetData>
  <mergeCells count="283">
    <mergeCell ref="CH1:CH2"/>
    <mergeCell ref="CI1:CI2"/>
    <mergeCell ref="CJ1:CJ2"/>
    <mergeCell ref="CK1:CK2"/>
    <mergeCell ref="CG1:CG2"/>
    <mergeCell ref="BY1:BY2"/>
    <mergeCell ref="BZ1:BZ2"/>
    <mergeCell ref="CA1:CA2"/>
    <mergeCell ref="CB1:CB2"/>
    <mergeCell ref="CC1:CC2"/>
    <mergeCell ref="CD1:CD2"/>
    <mergeCell ref="CE1:CE2"/>
    <mergeCell ref="CF1:CF2"/>
    <mergeCell ref="BX1:BX2"/>
    <mergeCell ref="BN1:BN2"/>
    <mergeCell ref="BO1:BO2"/>
    <mergeCell ref="BP1:BP2"/>
    <mergeCell ref="BQ1:BQ2"/>
    <mergeCell ref="BR1:BR2"/>
    <mergeCell ref="BS1:BS2"/>
    <mergeCell ref="BT1:BT2"/>
    <mergeCell ref="BU1:BU2"/>
    <mergeCell ref="BV1:BV2"/>
    <mergeCell ref="BW1:BW2"/>
    <mergeCell ref="BM1:BM2"/>
    <mergeCell ref="BB1:BB2"/>
    <mergeCell ref="BC1:BC2"/>
    <mergeCell ref="BD1:BD2"/>
    <mergeCell ref="BE1:BE2"/>
    <mergeCell ref="BF1:BF2"/>
    <mergeCell ref="BG1:BG2"/>
    <mergeCell ref="BH1:BH2"/>
    <mergeCell ref="BI1:BI2"/>
    <mergeCell ref="BJ1:BJ2"/>
    <mergeCell ref="BK1:BK2"/>
    <mergeCell ref="BL1:BL2"/>
    <mergeCell ref="BA1:BA2"/>
    <mergeCell ref="AP1:AP2"/>
    <mergeCell ref="AQ1:AQ2"/>
    <mergeCell ref="AR1:AR2"/>
    <mergeCell ref="AS1:AS2"/>
    <mergeCell ref="AT1:AT2"/>
    <mergeCell ref="AU1:AU2"/>
    <mergeCell ref="AV1:AV2"/>
    <mergeCell ref="AW1:AW2"/>
    <mergeCell ref="AX1:AX2"/>
    <mergeCell ref="AY1:AY2"/>
    <mergeCell ref="AZ1:AZ2"/>
    <mergeCell ref="AO1:AO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  <mergeCell ref="AN1:AN2"/>
    <mergeCell ref="AD1:AD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S1:S2"/>
    <mergeCell ref="A1:A2"/>
    <mergeCell ref="B1:B2"/>
    <mergeCell ref="C1:C2"/>
    <mergeCell ref="D1:D2"/>
    <mergeCell ref="E1:E2"/>
    <mergeCell ref="G1:J1"/>
    <mergeCell ref="G2:J2"/>
    <mergeCell ref="K1:K2"/>
    <mergeCell ref="L1:L2"/>
    <mergeCell ref="M1:P1"/>
    <mergeCell ref="Q1:Q2"/>
    <mergeCell ref="R1:R2"/>
    <mergeCell ref="F1:F2"/>
    <mergeCell ref="G8:J8"/>
    <mergeCell ref="G9:J9"/>
    <mergeCell ref="G10:J10"/>
    <mergeCell ref="G11:J11"/>
    <mergeCell ref="G12:J12"/>
    <mergeCell ref="G3:J3"/>
    <mergeCell ref="G4:J4"/>
    <mergeCell ref="G5:J5"/>
    <mergeCell ref="G6:J6"/>
    <mergeCell ref="G7:J7"/>
    <mergeCell ref="G18:J18"/>
    <mergeCell ref="G19:J19"/>
    <mergeCell ref="G20:J20"/>
    <mergeCell ref="G21:J21"/>
    <mergeCell ref="G22:J22"/>
    <mergeCell ref="G13:J13"/>
    <mergeCell ref="G14:J14"/>
    <mergeCell ref="G15:J15"/>
    <mergeCell ref="G16:J16"/>
    <mergeCell ref="G17:J17"/>
    <mergeCell ref="G28:J28"/>
    <mergeCell ref="G29:J29"/>
    <mergeCell ref="G30:J30"/>
    <mergeCell ref="G31:J31"/>
    <mergeCell ref="G32:J32"/>
    <mergeCell ref="G23:J23"/>
    <mergeCell ref="G24:J24"/>
    <mergeCell ref="G25:J25"/>
    <mergeCell ref="G26:J26"/>
    <mergeCell ref="G27:J27"/>
    <mergeCell ref="G38:J38"/>
    <mergeCell ref="G39:J39"/>
    <mergeCell ref="G40:J40"/>
    <mergeCell ref="G41:J41"/>
    <mergeCell ref="G42:J42"/>
    <mergeCell ref="G33:J33"/>
    <mergeCell ref="G34:J34"/>
    <mergeCell ref="G35:J35"/>
    <mergeCell ref="G36:J36"/>
    <mergeCell ref="G37:J37"/>
    <mergeCell ref="G48:J48"/>
    <mergeCell ref="G49:J49"/>
    <mergeCell ref="G50:J50"/>
    <mergeCell ref="G51:J51"/>
    <mergeCell ref="G52:J52"/>
    <mergeCell ref="G43:J43"/>
    <mergeCell ref="G44:J44"/>
    <mergeCell ref="G45:J45"/>
    <mergeCell ref="G46:J46"/>
    <mergeCell ref="G47:J47"/>
    <mergeCell ref="G58:J58"/>
    <mergeCell ref="G59:J59"/>
    <mergeCell ref="G60:J60"/>
    <mergeCell ref="G61:J61"/>
    <mergeCell ref="G62:J62"/>
    <mergeCell ref="G53:J53"/>
    <mergeCell ref="G54:J54"/>
    <mergeCell ref="G55:J55"/>
    <mergeCell ref="G56:J56"/>
    <mergeCell ref="G57:J57"/>
    <mergeCell ref="G68:J68"/>
    <mergeCell ref="G69:J69"/>
    <mergeCell ref="G70:J70"/>
    <mergeCell ref="G71:J71"/>
    <mergeCell ref="G72:J72"/>
    <mergeCell ref="G63:J63"/>
    <mergeCell ref="G64:J64"/>
    <mergeCell ref="G65:J65"/>
    <mergeCell ref="G66:J66"/>
    <mergeCell ref="G67:J67"/>
    <mergeCell ref="G78:J78"/>
    <mergeCell ref="G79:J79"/>
    <mergeCell ref="G80:J80"/>
    <mergeCell ref="G81:J81"/>
    <mergeCell ref="G82:J82"/>
    <mergeCell ref="G73:J73"/>
    <mergeCell ref="G74:J74"/>
    <mergeCell ref="G75:J75"/>
    <mergeCell ref="G76:J76"/>
    <mergeCell ref="G77:J77"/>
    <mergeCell ref="G88:J88"/>
    <mergeCell ref="G89:J89"/>
    <mergeCell ref="G90:J90"/>
    <mergeCell ref="G91:J91"/>
    <mergeCell ref="G92:J92"/>
    <mergeCell ref="G83:J83"/>
    <mergeCell ref="G84:J84"/>
    <mergeCell ref="G85:J85"/>
    <mergeCell ref="G86:J86"/>
    <mergeCell ref="G87:J87"/>
    <mergeCell ref="G98:J98"/>
    <mergeCell ref="G99:J99"/>
    <mergeCell ref="G100:J100"/>
    <mergeCell ref="G101:J101"/>
    <mergeCell ref="G102:J102"/>
    <mergeCell ref="G93:J93"/>
    <mergeCell ref="G94:J94"/>
    <mergeCell ref="G95:J95"/>
    <mergeCell ref="G96:J96"/>
    <mergeCell ref="G97:J97"/>
    <mergeCell ref="G108:J108"/>
    <mergeCell ref="G109:J109"/>
    <mergeCell ref="G110:J110"/>
    <mergeCell ref="G111:J111"/>
    <mergeCell ref="G112:J112"/>
    <mergeCell ref="G103:J103"/>
    <mergeCell ref="G104:J104"/>
    <mergeCell ref="G105:J105"/>
    <mergeCell ref="G106:J106"/>
    <mergeCell ref="G107:J107"/>
    <mergeCell ref="G118:J118"/>
    <mergeCell ref="G119:J119"/>
    <mergeCell ref="G120:J120"/>
    <mergeCell ref="G121:J121"/>
    <mergeCell ref="G122:J122"/>
    <mergeCell ref="G113:J113"/>
    <mergeCell ref="G114:J114"/>
    <mergeCell ref="G115:J115"/>
    <mergeCell ref="G116:J116"/>
    <mergeCell ref="G117:J117"/>
    <mergeCell ref="G128:J128"/>
    <mergeCell ref="G129:J129"/>
    <mergeCell ref="G130:J130"/>
    <mergeCell ref="G131:J131"/>
    <mergeCell ref="G132:J132"/>
    <mergeCell ref="G123:J123"/>
    <mergeCell ref="G124:J124"/>
    <mergeCell ref="G125:J125"/>
    <mergeCell ref="G126:J126"/>
    <mergeCell ref="G127:J127"/>
    <mergeCell ref="G138:J138"/>
    <mergeCell ref="G139:J139"/>
    <mergeCell ref="G140:J140"/>
    <mergeCell ref="G141:J141"/>
    <mergeCell ref="G142:J142"/>
    <mergeCell ref="G133:J133"/>
    <mergeCell ref="G134:J134"/>
    <mergeCell ref="G135:J135"/>
    <mergeCell ref="G136:J136"/>
    <mergeCell ref="G137:J137"/>
    <mergeCell ref="G148:J148"/>
    <mergeCell ref="G149:J149"/>
    <mergeCell ref="G150:J150"/>
    <mergeCell ref="G151:J151"/>
    <mergeCell ref="G152:J152"/>
    <mergeCell ref="G143:J143"/>
    <mergeCell ref="G144:J144"/>
    <mergeCell ref="G145:J145"/>
    <mergeCell ref="G146:J146"/>
    <mergeCell ref="G147:J147"/>
    <mergeCell ref="G158:J158"/>
    <mergeCell ref="G159:J159"/>
    <mergeCell ref="G160:J160"/>
    <mergeCell ref="G161:J161"/>
    <mergeCell ref="G162:J162"/>
    <mergeCell ref="G153:J153"/>
    <mergeCell ref="G154:J154"/>
    <mergeCell ref="G155:J155"/>
    <mergeCell ref="G156:J156"/>
    <mergeCell ref="G157:J157"/>
    <mergeCell ref="G168:J168"/>
    <mergeCell ref="G169:J169"/>
    <mergeCell ref="G170:J170"/>
    <mergeCell ref="G171:J171"/>
    <mergeCell ref="G172:J172"/>
    <mergeCell ref="G163:J163"/>
    <mergeCell ref="G164:J164"/>
    <mergeCell ref="G165:J165"/>
    <mergeCell ref="G166:J166"/>
    <mergeCell ref="G167:J167"/>
    <mergeCell ref="G178:J178"/>
    <mergeCell ref="G179:J179"/>
    <mergeCell ref="G180:J180"/>
    <mergeCell ref="G181:J181"/>
    <mergeCell ref="G182:J182"/>
    <mergeCell ref="G173:J173"/>
    <mergeCell ref="G174:J174"/>
    <mergeCell ref="G175:J175"/>
    <mergeCell ref="G176:J176"/>
    <mergeCell ref="G177:J177"/>
    <mergeCell ref="G188:J188"/>
    <mergeCell ref="G189:J189"/>
    <mergeCell ref="G190:J190"/>
    <mergeCell ref="G191:J191"/>
    <mergeCell ref="G192:J192"/>
    <mergeCell ref="G183:J183"/>
    <mergeCell ref="G184:J184"/>
    <mergeCell ref="G185:J185"/>
    <mergeCell ref="G186:J186"/>
    <mergeCell ref="G187:J187"/>
    <mergeCell ref="G198:J198"/>
    <mergeCell ref="G199:J199"/>
    <mergeCell ref="G200:J200"/>
    <mergeCell ref="G201:J201"/>
    <mergeCell ref="G193:J193"/>
    <mergeCell ref="G194:J194"/>
    <mergeCell ref="G195:J195"/>
    <mergeCell ref="G196:J196"/>
    <mergeCell ref="G197:J197"/>
  </mergeCells>
  <pageMargins left="0.7" right="0.7" top="0.75" bottom="0.75" header="0.3" footer="0.3"/>
  <pageSetup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183"/>
  <sheetViews>
    <sheetView workbookViewId="0">
      <pane xSplit="2" ySplit="2" topLeftCell="C174" activePane="bottomRight" state="frozen"/>
      <selection pane="topRight" activeCell="C1" sqref="C1"/>
      <selection pane="bottomLeft" activeCell="A3" sqref="A3"/>
      <selection pane="bottomRight" activeCell="P183" sqref="P183"/>
    </sheetView>
  </sheetViews>
  <sheetFormatPr defaultRowHeight="15" x14ac:dyDescent="0.25"/>
  <cols>
    <col min="1" max="1" width="4" bestFit="1" customWidth="1"/>
    <col min="2" max="2" width="11.42578125" bestFit="1" customWidth="1"/>
    <col min="3" max="3" width="7" bestFit="1" customWidth="1"/>
    <col min="4" max="4" width="8.7109375" bestFit="1" customWidth="1"/>
    <col min="5" max="5" width="5.140625" bestFit="1" customWidth="1"/>
    <col min="6" max="6" width="7" bestFit="1" customWidth="1"/>
    <col min="7" max="7" width="4.28515625" customWidth="1"/>
    <col min="8" max="8" width="4" customWidth="1"/>
    <col min="9" max="9" width="3.85546875" customWidth="1"/>
    <col min="10" max="10" width="4.5703125" customWidth="1"/>
    <col min="11" max="11" width="7.5703125" bestFit="1" customWidth="1"/>
    <col min="12" max="15" width="6.5703125" bestFit="1" customWidth="1"/>
    <col min="16" max="17" width="3.7109375" bestFit="1" customWidth="1"/>
    <col min="18" max="18" width="4.5703125" customWidth="1"/>
    <col min="19" max="19" width="3.28515625" customWidth="1"/>
    <col min="20" max="25" width="3.7109375" bestFit="1" customWidth="1"/>
    <col min="26" max="26" width="3.28515625" customWidth="1"/>
    <col min="27" max="29" width="3.7109375" bestFit="1" customWidth="1"/>
    <col min="30" max="30" width="3.42578125" customWidth="1"/>
    <col min="31" max="47" width="3.7109375" bestFit="1" customWidth="1"/>
    <col min="48" max="48" width="3.7109375" customWidth="1"/>
    <col min="49" max="52" width="3.7109375" bestFit="1" customWidth="1"/>
    <col min="53" max="53" width="2.7109375" customWidth="1"/>
    <col min="54" max="57" width="3.7109375" bestFit="1" customWidth="1"/>
    <col min="58" max="59" width="3.5703125" customWidth="1"/>
    <col min="60" max="60" width="3" customWidth="1"/>
    <col min="61" max="68" width="3.7109375" bestFit="1" customWidth="1"/>
    <col min="69" max="69" width="3.140625" customWidth="1"/>
    <col min="70" max="70" width="3.28515625" customWidth="1"/>
    <col min="71" max="76" width="3.7109375" bestFit="1" customWidth="1"/>
    <col min="77" max="77" width="3.140625" customWidth="1"/>
    <col min="78" max="78" width="3.5703125" customWidth="1"/>
    <col min="79" max="79" width="3.7109375" bestFit="1" customWidth="1"/>
    <col min="80" max="80" width="2.85546875" customWidth="1"/>
    <col min="81" max="81" width="3.85546875" customWidth="1"/>
    <col min="82" max="82" width="3.7109375" bestFit="1" customWidth="1"/>
    <col min="83" max="83" width="4.28515625" customWidth="1"/>
    <col min="84" max="84" width="4.7109375" customWidth="1"/>
  </cols>
  <sheetData>
    <row r="1" spans="1:84" ht="32.25" customHeight="1" x14ac:dyDescent="0.25">
      <c r="A1" s="52" t="s">
        <v>0</v>
      </c>
      <c r="B1" s="54" t="s">
        <v>1</v>
      </c>
      <c r="C1" s="54" t="s">
        <v>2</v>
      </c>
      <c r="D1" s="56" t="s">
        <v>3</v>
      </c>
      <c r="E1" s="54" t="s">
        <v>4</v>
      </c>
      <c r="F1" s="54" t="s">
        <v>1407</v>
      </c>
      <c r="G1" s="54" t="s">
        <v>1897</v>
      </c>
      <c r="H1" s="54"/>
      <c r="I1" s="54"/>
      <c r="J1" s="54"/>
      <c r="K1" s="54" t="s">
        <v>1958</v>
      </c>
      <c r="L1" s="61" t="s">
        <v>7</v>
      </c>
      <c r="M1" s="62"/>
      <c r="N1" s="62"/>
      <c r="O1" s="62"/>
      <c r="P1" s="51" t="s">
        <v>8</v>
      </c>
      <c r="Q1" s="51" t="s">
        <v>9</v>
      </c>
      <c r="R1" s="51" t="s">
        <v>10</v>
      </c>
      <c r="S1" s="51" t="s">
        <v>11</v>
      </c>
      <c r="T1" s="51" t="s">
        <v>12</v>
      </c>
      <c r="U1" s="51" t="s">
        <v>13</v>
      </c>
      <c r="V1" s="51" t="s">
        <v>14</v>
      </c>
      <c r="W1" s="51" t="s">
        <v>15</v>
      </c>
      <c r="X1" s="51" t="s">
        <v>16</v>
      </c>
      <c r="Y1" s="51" t="s">
        <v>17</v>
      </c>
      <c r="Z1" s="51" t="s">
        <v>19</v>
      </c>
      <c r="AA1" s="51" t="s">
        <v>20</v>
      </c>
      <c r="AB1" s="51" t="s">
        <v>21</v>
      </c>
      <c r="AC1" s="51" t="s">
        <v>22</v>
      </c>
      <c r="AD1" s="51" t="s">
        <v>23</v>
      </c>
      <c r="AE1" s="51" t="s">
        <v>24</v>
      </c>
      <c r="AF1" s="51" t="s">
        <v>25</v>
      </c>
      <c r="AG1" s="51" t="s">
        <v>26</v>
      </c>
      <c r="AH1" s="51" t="s">
        <v>27</v>
      </c>
      <c r="AI1" s="51" t="s">
        <v>28</v>
      </c>
      <c r="AJ1" s="51" t="s">
        <v>29</v>
      </c>
      <c r="AK1" s="51" t="s">
        <v>30</v>
      </c>
      <c r="AL1" s="51" t="s">
        <v>31</v>
      </c>
      <c r="AM1" s="51" t="s">
        <v>33</v>
      </c>
      <c r="AN1" s="51" t="s">
        <v>35</v>
      </c>
      <c r="AO1" s="51" t="s">
        <v>37</v>
      </c>
      <c r="AP1" s="51" t="s">
        <v>39</v>
      </c>
      <c r="AQ1" s="51" t="s">
        <v>40</v>
      </c>
      <c r="AR1" s="51" t="s">
        <v>41</v>
      </c>
      <c r="AS1" s="51" t="s">
        <v>42</v>
      </c>
      <c r="AT1" s="51" t="s">
        <v>43</v>
      </c>
      <c r="AU1" s="51" t="s">
        <v>44</v>
      </c>
      <c r="AV1" s="51" t="s">
        <v>45</v>
      </c>
      <c r="AW1" s="51" t="s">
        <v>46</v>
      </c>
      <c r="AX1" s="51" t="s">
        <v>47</v>
      </c>
      <c r="AY1" s="51" t="s">
        <v>48</v>
      </c>
      <c r="AZ1" s="51" t="s">
        <v>49</v>
      </c>
      <c r="BA1" s="51" t="s">
        <v>50</v>
      </c>
      <c r="BB1" s="51" t="s">
        <v>51</v>
      </c>
      <c r="BC1" s="51" t="s">
        <v>52</v>
      </c>
      <c r="BD1" s="51" t="s">
        <v>53</v>
      </c>
      <c r="BE1" s="51" t="s">
        <v>54</v>
      </c>
      <c r="BF1" s="51" t="s">
        <v>55</v>
      </c>
      <c r="BG1" s="51" t="s">
        <v>56</v>
      </c>
      <c r="BH1" s="51" t="s">
        <v>57</v>
      </c>
      <c r="BI1" s="51" t="s">
        <v>58</v>
      </c>
      <c r="BJ1" s="51" t="s">
        <v>59</v>
      </c>
      <c r="BK1" s="51" t="s">
        <v>60</v>
      </c>
      <c r="BL1" s="51" t="s">
        <v>61</v>
      </c>
      <c r="BM1" s="51" t="s">
        <v>62</v>
      </c>
      <c r="BN1" s="51" t="s">
        <v>63</v>
      </c>
      <c r="BO1" s="51" t="s">
        <v>64</v>
      </c>
      <c r="BP1" s="51" t="s">
        <v>65</v>
      </c>
      <c r="BQ1" s="51" t="s">
        <v>66</v>
      </c>
      <c r="BR1" s="51" t="s">
        <v>67</v>
      </c>
      <c r="BS1" s="51" t="s">
        <v>68</v>
      </c>
      <c r="BT1" s="51" t="s">
        <v>69</v>
      </c>
      <c r="BU1" s="51" t="s">
        <v>70</v>
      </c>
      <c r="BV1" s="51" t="s">
        <v>71</v>
      </c>
      <c r="BW1" s="51" t="s">
        <v>72</v>
      </c>
      <c r="BX1" s="51" t="s">
        <v>73</v>
      </c>
      <c r="BY1" s="51" t="s">
        <v>74</v>
      </c>
      <c r="BZ1" s="51" t="s">
        <v>75</v>
      </c>
      <c r="CA1" s="51" t="s">
        <v>76</v>
      </c>
      <c r="CB1" s="51" t="s">
        <v>77</v>
      </c>
      <c r="CC1" s="51" t="s">
        <v>2001</v>
      </c>
      <c r="CD1" s="51" t="s">
        <v>2000</v>
      </c>
      <c r="CE1" s="51" t="s">
        <v>2002</v>
      </c>
      <c r="CF1" s="51" t="s">
        <v>2003</v>
      </c>
    </row>
    <row r="2" spans="1:84" ht="88.5" customHeight="1" x14ac:dyDescent="0.25">
      <c r="A2" s="53"/>
      <c r="B2" s="55"/>
      <c r="C2" s="55"/>
      <c r="D2" s="57"/>
      <c r="E2" s="55"/>
      <c r="F2" s="55"/>
      <c r="G2" s="58" t="s">
        <v>1896</v>
      </c>
      <c r="H2" s="59"/>
      <c r="I2" s="59"/>
      <c r="J2" s="60"/>
      <c r="K2" s="55"/>
      <c r="L2" s="1" t="s">
        <v>78</v>
      </c>
      <c r="M2" s="1" t="s">
        <v>1404</v>
      </c>
      <c r="N2" s="1" t="s">
        <v>1898</v>
      </c>
      <c r="O2" s="1" t="s">
        <v>79</v>
      </c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</row>
    <row r="3" spans="1:84" x14ac:dyDescent="0.25">
      <c r="A3" s="2">
        <v>1</v>
      </c>
      <c r="B3" s="2" t="s">
        <v>291</v>
      </c>
      <c r="C3" s="2" t="s">
        <v>282</v>
      </c>
      <c r="D3" s="2" t="str">
        <f>IF(COUNT(SEARCH({"KY","KL","KM","MT"},B3))&gt;0,"Y","N")</f>
        <v>Y</v>
      </c>
      <c r="E3" s="2">
        <f t="shared" ref="E3:E34" si="0">SUM(P3:CF3)</f>
        <v>21</v>
      </c>
      <c r="F3" s="2">
        <v>464</v>
      </c>
      <c r="G3" s="48" t="str">
        <f>IF(E3&gt;0,IF(F3&gt;200,"D",(IF(F3&gt;101,"C",(IF(F3&gt;51,"B","A"))))),"N/A")</f>
        <v>D</v>
      </c>
      <c r="H3" s="49"/>
      <c r="I3" s="49"/>
      <c r="J3" s="50"/>
      <c r="K3" s="15">
        <f>SUM(L3:O3)</f>
        <v>20</v>
      </c>
      <c r="L3" s="15">
        <f>IF(G3="N/A",0,(IF(G3="A",Code!$B$24,(IF(G3="B",Code!$C$24,(IF(G3="C",Code!$D$24,Code!$E$24)))))/60))</f>
        <v>5</v>
      </c>
      <c r="M3" s="15">
        <f>IF(G3="N/A",0,(IF(G3="A",Code!$B$25,(IF(G3="B",Code!$C$25,(IF(G3="C",Code!$D$25,Code!$E$25)))))/60))</f>
        <v>7.5</v>
      </c>
      <c r="N3" s="15">
        <f>IF(G3="N/A",0,(IF(G3="A",Code!$B$26,(IF(G3="B",Code!$C$26,(IF(G3="C",Code!$D$26,Code!$E$26)))))/60))</f>
        <v>6.25</v>
      </c>
      <c r="O3" s="15">
        <f>IF(G3="N/A",0,(IF(G3="A",Code!$B$27,(IF(G3="B",Code!$C$27,(IF(G3="C",Code!$D$27,Code!$E$27)))))/60))</f>
        <v>1.25</v>
      </c>
      <c r="P3" s="2">
        <v>1</v>
      </c>
      <c r="Q3" s="2"/>
      <c r="R3" s="2">
        <v>1</v>
      </c>
      <c r="S3" s="2">
        <v>1</v>
      </c>
      <c r="T3" s="2">
        <v>1</v>
      </c>
      <c r="U3" s="2"/>
      <c r="V3" s="2"/>
      <c r="W3" s="2">
        <v>1</v>
      </c>
      <c r="X3" s="2"/>
      <c r="Y3" s="2"/>
      <c r="Z3" s="2">
        <v>1</v>
      </c>
      <c r="AA3" s="2"/>
      <c r="AB3" s="2">
        <v>1</v>
      </c>
      <c r="AC3" s="2"/>
      <c r="AD3" s="2"/>
      <c r="AE3" s="2"/>
      <c r="AF3" s="2"/>
      <c r="AG3" s="2"/>
      <c r="AH3" s="2"/>
      <c r="AI3" s="2"/>
      <c r="AJ3" s="2"/>
      <c r="AK3" s="2">
        <v>1</v>
      </c>
      <c r="AL3" s="2"/>
      <c r="AM3" s="2"/>
      <c r="AN3" s="2"/>
      <c r="AO3" s="2"/>
      <c r="AP3" s="2">
        <v>1</v>
      </c>
      <c r="AQ3" s="2"/>
      <c r="AR3" s="2"/>
      <c r="AS3" s="2">
        <v>1</v>
      </c>
      <c r="AT3" s="2"/>
      <c r="AU3" s="2"/>
      <c r="AV3" s="2">
        <v>1</v>
      </c>
      <c r="AW3" s="2"/>
      <c r="AX3" s="2"/>
      <c r="AY3" s="2"/>
      <c r="AZ3" s="2"/>
      <c r="BA3" s="2"/>
      <c r="BB3" s="2"/>
      <c r="BC3" s="2">
        <v>1</v>
      </c>
      <c r="BD3" s="2">
        <v>1</v>
      </c>
      <c r="BE3" s="2"/>
      <c r="BF3" s="2">
        <v>1</v>
      </c>
      <c r="BG3" s="2"/>
      <c r="BH3" s="2"/>
      <c r="BI3" s="2"/>
      <c r="BJ3" s="2"/>
      <c r="BK3" s="2"/>
      <c r="BL3" s="2"/>
      <c r="BM3" s="2"/>
      <c r="BN3" s="2">
        <v>1</v>
      </c>
      <c r="BO3" s="2">
        <v>1</v>
      </c>
      <c r="BP3" s="2"/>
      <c r="BQ3" s="2"/>
      <c r="BR3" s="2">
        <v>1</v>
      </c>
      <c r="BS3" s="2">
        <v>1</v>
      </c>
      <c r="BT3" s="2">
        <v>1</v>
      </c>
      <c r="BU3" s="2"/>
      <c r="BV3" s="2"/>
      <c r="BW3" s="2">
        <v>1</v>
      </c>
      <c r="BX3" s="2"/>
      <c r="BY3" s="2"/>
      <c r="BZ3" s="2"/>
      <c r="CA3" s="2"/>
      <c r="CB3" s="2">
        <v>1</v>
      </c>
      <c r="CC3" s="2"/>
      <c r="CD3" s="2"/>
      <c r="CE3" s="2"/>
      <c r="CF3" s="2"/>
    </row>
    <row r="4" spans="1:84" x14ac:dyDescent="0.25">
      <c r="A4" s="2">
        <f t="shared" ref="A4:A67" si="1">+A3+1</f>
        <v>2</v>
      </c>
      <c r="B4" s="2" t="s">
        <v>292</v>
      </c>
      <c r="C4" s="2" t="s">
        <v>282</v>
      </c>
      <c r="D4" s="2" t="str">
        <f>IF(COUNT(SEARCH({"KY","KL","KM","MT"},B4))&gt;0,"Y","N")</f>
        <v>Y</v>
      </c>
      <c r="E4" s="2">
        <f t="shared" si="0"/>
        <v>10</v>
      </c>
      <c r="F4" s="2">
        <v>205</v>
      </c>
      <c r="G4" s="48" t="str">
        <f t="shared" ref="G4:G67" si="2">IF(E4&gt;0,IF(F4&gt;200,"D",(IF(F4&gt;101,"C",(IF(F4&gt;51,"B","A"))))),"N/A")</f>
        <v>D</v>
      </c>
      <c r="H4" s="49"/>
      <c r="I4" s="49"/>
      <c r="J4" s="50"/>
      <c r="K4" s="15">
        <f t="shared" ref="K4:K67" si="3">SUM(L4:O4)</f>
        <v>20</v>
      </c>
      <c r="L4" s="15">
        <f>IF(G4="N/A",0,(IF(G4="A",Code!$B$24,(IF(G4="B",Code!$C$24,(IF(G4="C",Code!$D$24,Code!$E$24)))))/60))</f>
        <v>5</v>
      </c>
      <c r="M4" s="15">
        <f>IF(G4="N/A",0,(IF(G4="A",Code!$B$25,(IF(G4="B",Code!$C$25,(IF(G4="C",Code!$D$25,Code!$E$25)))))/60))</f>
        <v>7.5</v>
      </c>
      <c r="N4" s="15">
        <f>IF(G4="N/A",0,(IF(G4="A",Code!$B$26,(IF(G4="B",Code!$C$26,(IF(G4="C",Code!$D$26,Code!$E$26)))))/60))</f>
        <v>6.25</v>
      </c>
      <c r="O4" s="15">
        <f>IF(G4="N/A",0,(IF(G4="A",Code!$B$27,(IF(G4="B",Code!$C$27,(IF(G4="C",Code!$D$27,Code!$E$27)))))/60))</f>
        <v>1.25</v>
      </c>
      <c r="P4" s="2">
        <v>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>
        <v>1</v>
      </c>
      <c r="AL4" s="2"/>
      <c r="AM4" s="2">
        <v>1</v>
      </c>
      <c r="AN4" s="2"/>
      <c r="AO4" s="2">
        <v>1</v>
      </c>
      <c r="AP4" s="2"/>
      <c r="AQ4" s="2"/>
      <c r="AR4" s="2"/>
      <c r="AS4" s="2">
        <v>1</v>
      </c>
      <c r="AT4" s="2"/>
      <c r="AU4" s="2"/>
      <c r="AV4" s="2"/>
      <c r="AW4" s="2"/>
      <c r="AX4" s="2"/>
      <c r="AY4" s="2"/>
      <c r="AZ4" s="2"/>
      <c r="BA4" s="2"/>
      <c r="BB4" s="2"/>
      <c r="BC4" s="2">
        <v>1</v>
      </c>
      <c r="BD4" s="2"/>
      <c r="BE4" s="2"/>
      <c r="BF4" s="2"/>
      <c r="BG4" s="2"/>
      <c r="BH4" s="2">
        <v>1</v>
      </c>
      <c r="BI4" s="2"/>
      <c r="BJ4" s="2"/>
      <c r="BK4" s="2"/>
      <c r="BL4" s="2"/>
      <c r="BM4" s="2"/>
      <c r="BN4" s="2"/>
      <c r="BO4" s="2">
        <v>1</v>
      </c>
      <c r="BP4" s="2"/>
      <c r="BQ4" s="2"/>
      <c r="BR4" s="2">
        <v>1</v>
      </c>
      <c r="BS4" s="2"/>
      <c r="BT4" s="2"/>
      <c r="BU4" s="2"/>
      <c r="BV4" s="2"/>
      <c r="BW4" s="2"/>
      <c r="BX4" s="2"/>
      <c r="BY4" s="2"/>
      <c r="BZ4" s="2"/>
      <c r="CA4" s="2"/>
      <c r="CB4" s="2">
        <v>1</v>
      </c>
      <c r="CC4" s="2"/>
      <c r="CD4" s="2"/>
      <c r="CE4" s="2"/>
      <c r="CF4" s="2"/>
    </row>
    <row r="5" spans="1:84" x14ac:dyDescent="0.25">
      <c r="A5" s="2">
        <f t="shared" si="1"/>
        <v>3</v>
      </c>
      <c r="B5" s="2" t="s">
        <v>293</v>
      </c>
      <c r="C5" s="2" t="s">
        <v>282</v>
      </c>
      <c r="D5" s="2" t="str">
        <f>IF(COUNT(SEARCH({"KY","KL","KM","MT"},B5))&gt;0,"Y","N")</f>
        <v>Y</v>
      </c>
      <c r="E5" s="2">
        <f t="shared" si="0"/>
        <v>0</v>
      </c>
      <c r="F5" s="2">
        <v>27</v>
      </c>
      <c r="G5" s="48" t="str">
        <f t="shared" si="2"/>
        <v>N/A</v>
      </c>
      <c r="H5" s="49"/>
      <c r="I5" s="49"/>
      <c r="J5" s="50"/>
      <c r="K5" s="15">
        <f t="shared" si="3"/>
        <v>0</v>
      </c>
      <c r="L5" s="15">
        <f>IF(G5="N/A",0,(IF(G5="A",Code!$B$24,(IF(G5="B",Code!$C$24,(IF(G5="C",Code!$D$24,Code!$E$24)))))/60))</f>
        <v>0</v>
      </c>
      <c r="M5" s="15">
        <f>IF(G5="N/A",0,(IF(G5="A",Code!$B$25,(IF(G5="B",Code!$C$25,(IF(G5="C",Code!$D$25,Code!$E$25)))))/60))</f>
        <v>0</v>
      </c>
      <c r="N5" s="15">
        <f>IF(G5="N/A",0,(IF(G5="A",Code!$B$26,(IF(G5="B",Code!$C$26,(IF(G5="C",Code!$D$26,Code!$E$26)))))/60))</f>
        <v>0</v>
      </c>
      <c r="O5" s="15">
        <f>IF(G5="N/A",0,(IF(G5="A",Code!$B$27,(IF(G5="B",Code!$C$27,(IF(G5="C",Code!$D$27,Code!$E$27)))))/60))</f>
        <v>0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>
        <f t="shared" si="1"/>
        <v>4</v>
      </c>
      <c r="B6" s="2" t="s">
        <v>294</v>
      </c>
      <c r="C6" s="2" t="s">
        <v>282</v>
      </c>
      <c r="D6" s="2" t="str">
        <f>IF(COUNT(SEARCH({"KY","KL","KM","MT"},B6))&gt;0,"Y","N")</f>
        <v>Y</v>
      </c>
      <c r="E6" s="2">
        <f t="shared" si="0"/>
        <v>4</v>
      </c>
      <c r="F6" s="2">
        <v>604</v>
      </c>
      <c r="G6" s="48" t="str">
        <f t="shared" si="2"/>
        <v>D</v>
      </c>
      <c r="H6" s="49"/>
      <c r="I6" s="49"/>
      <c r="J6" s="50"/>
      <c r="K6" s="15">
        <f t="shared" si="3"/>
        <v>20</v>
      </c>
      <c r="L6" s="15">
        <f>IF(G6="N/A",0,(IF(G6="A",Code!$B$24,(IF(G6="B",Code!$C$24,(IF(G6="C",Code!$D$24,Code!$E$24)))))/60))</f>
        <v>5</v>
      </c>
      <c r="M6" s="15">
        <f>IF(G6="N/A",0,(IF(G6="A",Code!$B$25,(IF(G6="B",Code!$C$25,(IF(G6="C",Code!$D$25,Code!$E$25)))))/60))</f>
        <v>7.5</v>
      </c>
      <c r="N6" s="15">
        <f>IF(G6="N/A",0,(IF(G6="A",Code!$B$26,(IF(G6="B",Code!$C$26,(IF(G6="C",Code!$D$26,Code!$E$26)))))/60))</f>
        <v>6.25</v>
      </c>
      <c r="O6" s="15">
        <f>IF(G6="N/A",0,(IF(G6="A",Code!$B$27,(IF(G6="B",Code!$C$27,(IF(G6="C",Code!$D$27,Code!$E$27)))))/60))</f>
        <v>1.25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>
        <v>1</v>
      </c>
      <c r="AG6" s="2"/>
      <c r="AH6" s="2"/>
      <c r="AI6" s="2"/>
      <c r="AJ6" s="2"/>
      <c r="AK6" s="2"/>
      <c r="AL6" s="2"/>
      <c r="AM6" s="2"/>
      <c r="AN6" s="2"/>
      <c r="AO6" s="2"/>
      <c r="AP6" s="2"/>
      <c r="AQ6" s="2">
        <v>1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>
        <v>1</v>
      </c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>
        <v>1</v>
      </c>
      <c r="CB6" s="2"/>
      <c r="CC6" s="2"/>
      <c r="CD6" s="2"/>
      <c r="CE6" s="2"/>
      <c r="CF6" s="2"/>
    </row>
    <row r="7" spans="1:84" x14ac:dyDescent="0.25">
      <c r="A7" s="2">
        <f t="shared" si="1"/>
        <v>5</v>
      </c>
      <c r="B7" s="2" t="s">
        <v>295</v>
      </c>
      <c r="C7" s="2" t="s">
        <v>282</v>
      </c>
      <c r="D7" s="2" t="str">
        <f>IF(COUNT(SEARCH({"KY","KL","KM","MT"},B7))&gt;0,"Y","N")</f>
        <v>Y</v>
      </c>
      <c r="E7" s="2">
        <f t="shared" si="0"/>
        <v>1</v>
      </c>
      <c r="F7" s="2">
        <v>31</v>
      </c>
      <c r="G7" s="48" t="str">
        <f t="shared" si="2"/>
        <v>A</v>
      </c>
      <c r="H7" s="49"/>
      <c r="I7" s="49"/>
      <c r="J7" s="50"/>
      <c r="K7" s="15">
        <f t="shared" si="3"/>
        <v>8</v>
      </c>
      <c r="L7" s="15">
        <f>IF(G7="N/A",0,(IF(G7="A",Code!$B$24,(IF(G7="B",Code!$C$24,(IF(G7="C",Code!$D$24,Code!$E$24)))))/60))</f>
        <v>2</v>
      </c>
      <c r="M7" s="15">
        <f>IF(G7="N/A",0,(IF(G7="A",Code!$B$25,(IF(G7="B",Code!$C$25,(IF(G7="C",Code!$D$25,Code!$E$25)))))/60))</f>
        <v>3</v>
      </c>
      <c r="N7" s="15">
        <f>IF(G7="N/A",0,(IF(G7="A",Code!$B$26,(IF(G7="B",Code!$C$26,(IF(G7="C",Code!$D$26,Code!$E$26)))))/60))</f>
        <v>2.5</v>
      </c>
      <c r="O7" s="15">
        <f>IF(G7="N/A",0,(IF(G7="A",Code!$B$27,(IF(G7="B",Code!$C$27,(IF(G7="C",Code!$D$27,Code!$E$27)))))/60))</f>
        <v>0.5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>
        <v>1</v>
      </c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>
        <f t="shared" si="1"/>
        <v>6</v>
      </c>
      <c r="B8" s="2" t="s">
        <v>296</v>
      </c>
      <c r="C8" s="2" t="s">
        <v>282</v>
      </c>
      <c r="D8" s="2" t="str">
        <f>IF(COUNT(SEARCH({"KY","KL","KM","MT"},B8))&gt;0,"Y","N")</f>
        <v>Y</v>
      </c>
      <c r="E8" s="2">
        <f t="shared" si="0"/>
        <v>4</v>
      </c>
      <c r="F8" s="2">
        <v>105</v>
      </c>
      <c r="G8" s="48" t="str">
        <f t="shared" si="2"/>
        <v>C</v>
      </c>
      <c r="H8" s="49"/>
      <c r="I8" s="49"/>
      <c r="J8" s="50"/>
      <c r="K8" s="15">
        <f t="shared" si="3"/>
        <v>16</v>
      </c>
      <c r="L8" s="15">
        <f>IF(G8="N/A",0,(IF(G8="A",Code!$B$24,(IF(G8="B",Code!$C$24,(IF(G8="C",Code!$D$24,Code!$E$24)))))/60))</f>
        <v>4</v>
      </c>
      <c r="M8" s="15">
        <f>IF(G8="N/A",0,(IF(G8="A",Code!$B$25,(IF(G8="B",Code!$C$25,(IF(G8="C",Code!$D$25,Code!$E$25)))))/60))</f>
        <v>6</v>
      </c>
      <c r="N8" s="15">
        <f>IF(G8="N/A",0,(IF(G8="A",Code!$B$26,(IF(G8="B",Code!$C$26,(IF(G8="C",Code!$D$26,Code!$E$26)))))/60))</f>
        <v>5</v>
      </c>
      <c r="O8" s="15">
        <f>IF(G8="N/A",0,(IF(G8="A",Code!$B$27,(IF(G8="B",Code!$C$27,(IF(G8="C",Code!$D$27,Code!$E$27)))))/60))</f>
        <v>1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>
        <v>1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>
        <v>1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>
        <v>1</v>
      </c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>
        <v>1</v>
      </c>
      <c r="CC8" s="2"/>
      <c r="CD8" s="2"/>
      <c r="CE8" s="2"/>
      <c r="CF8" s="2"/>
    </row>
    <row r="9" spans="1:84" x14ac:dyDescent="0.25">
      <c r="A9" s="2">
        <f t="shared" si="1"/>
        <v>7</v>
      </c>
      <c r="B9" s="2" t="s">
        <v>297</v>
      </c>
      <c r="C9" s="2" t="s">
        <v>282</v>
      </c>
      <c r="D9" s="2" t="str">
        <f>IF(COUNT(SEARCH({"KY","KL","KM","MT"},B9))&gt;0,"Y","N")</f>
        <v>Y</v>
      </c>
      <c r="E9" s="2">
        <f t="shared" si="0"/>
        <v>4</v>
      </c>
      <c r="F9" s="2">
        <v>137</v>
      </c>
      <c r="G9" s="48" t="str">
        <f t="shared" si="2"/>
        <v>C</v>
      </c>
      <c r="H9" s="49"/>
      <c r="I9" s="49"/>
      <c r="J9" s="50"/>
      <c r="K9" s="15">
        <f t="shared" si="3"/>
        <v>16</v>
      </c>
      <c r="L9" s="15">
        <f>IF(G9="N/A",0,(IF(G9="A",Code!$B$24,(IF(G9="B",Code!$C$24,(IF(G9="C",Code!$D$24,Code!$E$24)))))/60))</f>
        <v>4</v>
      </c>
      <c r="M9" s="15">
        <f>IF(G9="N/A",0,(IF(G9="A",Code!$B$25,(IF(G9="B",Code!$C$25,(IF(G9="C",Code!$D$25,Code!$E$25)))))/60))</f>
        <v>6</v>
      </c>
      <c r="N9" s="15">
        <f>IF(G9="N/A",0,(IF(G9="A",Code!$B$26,(IF(G9="B",Code!$C$26,(IF(G9="C",Code!$D$26,Code!$E$26)))))/60))</f>
        <v>5</v>
      </c>
      <c r="O9" s="15">
        <f>IF(G9="N/A",0,(IF(G9="A",Code!$B$27,(IF(G9="B",Code!$C$27,(IF(G9="C",Code!$D$27,Code!$E$27)))))/60))</f>
        <v>1</v>
      </c>
      <c r="P9" s="2">
        <v>1</v>
      </c>
      <c r="Q9" s="2">
        <v>1</v>
      </c>
      <c r="R9" s="2">
        <v>1</v>
      </c>
      <c r="S9" s="2"/>
      <c r="T9" s="2"/>
      <c r="U9" s="2"/>
      <c r="V9" s="2"/>
      <c r="W9" s="2"/>
      <c r="X9" s="2"/>
      <c r="Y9" s="2">
        <v>1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>
        <f t="shared" si="1"/>
        <v>8</v>
      </c>
      <c r="B10" s="2" t="s">
        <v>298</v>
      </c>
      <c r="C10" s="2" t="s">
        <v>282</v>
      </c>
      <c r="D10" s="2" t="str">
        <f>IF(COUNT(SEARCH({"KY","KL","KM","MT"},B10))&gt;0,"Y","N")</f>
        <v>Y</v>
      </c>
      <c r="E10" s="2">
        <f t="shared" si="0"/>
        <v>68</v>
      </c>
      <c r="F10" s="2">
        <v>36</v>
      </c>
      <c r="G10" s="48" t="str">
        <f t="shared" si="2"/>
        <v>A</v>
      </c>
      <c r="H10" s="49"/>
      <c r="I10" s="49"/>
      <c r="J10" s="50"/>
      <c r="K10" s="15">
        <f t="shared" si="3"/>
        <v>8</v>
      </c>
      <c r="L10" s="15">
        <f>IF(G10="N/A",0,(IF(G10="A",Code!$B$24,(IF(G10="B",Code!$C$24,(IF(G10="C",Code!$D$24,Code!$E$24)))))/60))</f>
        <v>2</v>
      </c>
      <c r="M10" s="15">
        <f>IF(G10="N/A",0,(IF(G10="A",Code!$B$25,(IF(G10="B",Code!$C$25,(IF(G10="C",Code!$D$25,Code!$E$25)))))/60))</f>
        <v>3</v>
      </c>
      <c r="N10" s="15">
        <f>IF(G10="N/A",0,(IF(G10="A",Code!$B$26,(IF(G10="B",Code!$C$26,(IF(G10="C",Code!$D$26,Code!$E$26)))))/60))</f>
        <v>2.5</v>
      </c>
      <c r="O10" s="15">
        <f>IF(G10="N/A",0,(IF(G10="A",Code!$B$27,(IF(G10="B",Code!$C$27,(IF(G10="C",Code!$D$27,Code!$E$27)))))/60))</f>
        <v>0.5</v>
      </c>
      <c r="P10" s="2">
        <v>1</v>
      </c>
      <c r="Q10" s="2">
        <v>1</v>
      </c>
      <c r="R10" s="2">
        <v>1</v>
      </c>
      <c r="S10" s="2">
        <v>1</v>
      </c>
      <c r="T10" s="2">
        <v>1</v>
      </c>
      <c r="U10" s="2"/>
      <c r="V10" s="2">
        <v>1</v>
      </c>
      <c r="W10" s="2">
        <v>1</v>
      </c>
      <c r="X10" s="2">
        <v>1</v>
      </c>
      <c r="Y10" s="2">
        <v>1</v>
      </c>
      <c r="Z10" s="2">
        <v>1</v>
      </c>
      <c r="AA10" s="2">
        <v>1</v>
      </c>
      <c r="AB10" s="2">
        <v>1</v>
      </c>
      <c r="AC10" s="2">
        <v>1</v>
      </c>
      <c r="AD10" s="2">
        <v>1</v>
      </c>
      <c r="AE10" s="2">
        <v>1</v>
      </c>
      <c r="AF10" s="2">
        <v>1</v>
      </c>
      <c r="AG10" s="2">
        <v>1</v>
      </c>
      <c r="AH10" s="2">
        <v>1</v>
      </c>
      <c r="AI10" s="2">
        <v>1</v>
      </c>
      <c r="AJ10" s="2">
        <v>1</v>
      </c>
      <c r="AK10" s="2">
        <v>1</v>
      </c>
      <c r="AL10" s="2">
        <v>1</v>
      </c>
      <c r="AM10" s="2">
        <v>1</v>
      </c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>
        <v>1</v>
      </c>
      <c r="BE10" s="2">
        <v>1</v>
      </c>
      <c r="BF10" s="2">
        <v>1</v>
      </c>
      <c r="BG10" s="2">
        <v>1</v>
      </c>
      <c r="BH10" s="2">
        <v>1</v>
      </c>
      <c r="BI10" s="2">
        <v>1</v>
      </c>
      <c r="BJ10" s="2">
        <v>1</v>
      </c>
      <c r="BK10" s="2">
        <v>1</v>
      </c>
      <c r="BL10" s="2">
        <v>1</v>
      </c>
      <c r="BM10" s="2">
        <v>1</v>
      </c>
      <c r="BN10" s="2">
        <v>1</v>
      </c>
      <c r="BO10" s="2">
        <v>1</v>
      </c>
      <c r="BP10" s="2">
        <v>1</v>
      </c>
      <c r="BQ10" s="2">
        <v>1</v>
      </c>
      <c r="BR10" s="2">
        <v>1</v>
      </c>
      <c r="BS10" s="2">
        <v>1</v>
      </c>
      <c r="BT10" s="2">
        <v>1</v>
      </c>
      <c r="BU10" s="2">
        <v>1</v>
      </c>
      <c r="BV10" s="2">
        <v>1</v>
      </c>
      <c r="BW10" s="2">
        <v>1</v>
      </c>
      <c r="BX10" s="2">
        <v>1</v>
      </c>
      <c r="BY10" s="2">
        <v>1</v>
      </c>
      <c r="BZ10" s="2">
        <v>1</v>
      </c>
      <c r="CA10" s="2">
        <v>1</v>
      </c>
      <c r="CB10" s="2">
        <v>1</v>
      </c>
      <c r="CC10" s="2">
        <v>1</v>
      </c>
      <c r="CD10" s="2">
        <v>1</v>
      </c>
      <c r="CE10" s="2">
        <v>1</v>
      </c>
      <c r="CF10" s="2">
        <v>1</v>
      </c>
    </row>
    <row r="11" spans="1:84" x14ac:dyDescent="0.25">
      <c r="A11" s="2">
        <f t="shared" si="1"/>
        <v>9</v>
      </c>
      <c r="B11" s="2" t="s">
        <v>299</v>
      </c>
      <c r="C11" s="2" t="s">
        <v>282</v>
      </c>
      <c r="D11" s="2" t="str">
        <f>IF(COUNT(SEARCH({"KY","KL","KM","MT"},B11))&gt;0,"Y","N")</f>
        <v>Y</v>
      </c>
      <c r="E11" s="2">
        <f t="shared" si="0"/>
        <v>68</v>
      </c>
      <c r="F11" s="2">
        <v>35</v>
      </c>
      <c r="G11" s="48" t="str">
        <f t="shared" si="2"/>
        <v>A</v>
      </c>
      <c r="H11" s="49"/>
      <c r="I11" s="49"/>
      <c r="J11" s="50"/>
      <c r="K11" s="15">
        <f t="shared" si="3"/>
        <v>8</v>
      </c>
      <c r="L11" s="15">
        <f>IF(G11="N/A",0,(IF(G11="A",Code!$B$24,(IF(G11="B",Code!$C$24,(IF(G11="C",Code!$D$24,Code!$E$24)))))/60))</f>
        <v>2</v>
      </c>
      <c r="M11" s="15">
        <f>IF(G11="N/A",0,(IF(G11="A",Code!$B$25,(IF(G11="B",Code!$C$25,(IF(G11="C",Code!$D$25,Code!$E$25)))))/60))</f>
        <v>3</v>
      </c>
      <c r="N11" s="15">
        <f>IF(G11="N/A",0,(IF(G11="A",Code!$B$26,(IF(G11="B",Code!$C$26,(IF(G11="C",Code!$D$26,Code!$E$26)))))/60))</f>
        <v>2.5</v>
      </c>
      <c r="O11" s="15">
        <f>IF(G11="N/A",0,(IF(G11="A",Code!$B$27,(IF(G11="B",Code!$C$27,(IF(G11="C",Code!$D$27,Code!$E$27)))))/60))</f>
        <v>0.5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/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</row>
    <row r="12" spans="1:84" x14ac:dyDescent="0.25">
      <c r="A12" s="2">
        <f t="shared" si="1"/>
        <v>10</v>
      </c>
      <c r="B12" s="2" t="s">
        <v>300</v>
      </c>
      <c r="C12" s="2" t="s">
        <v>282</v>
      </c>
      <c r="D12" s="2" t="str">
        <f>IF(COUNT(SEARCH({"KY","KL","KM","MT"},B12))&gt;0,"Y","N")</f>
        <v>Y</v>
      </c>
      <c r="E12" s="2">
        <f t="shared" si="0"/>
        <v>68</v>
      </c>
      <c r="F12" s="2">
        <v>37</v>
      </c>
      <c r="G12" s="48" t="str">
        <f t="shared" si="2"/>
        <v>A</v>
      </c>
      <c r="H12" s="49"/>
      <c r="I12" s="49"/>
      <c r="J12" s="50"/>
      <c r="K12" s="15">
        <f t="shared" si="3"/>
        <v>8</v>
      </c>
      <c r="L12" s="15">
        <f>IF(G12="N/A",0,(IF(G12="A",Code!$B$24,(IF(G12="B",Code!$C$24,(IF(G12="C",Code!$D$24,Code!$E$24)))))/60))</f>
        <v>2</v>
      </c>
      <c r="M12" s="15">
        <f>IF(G12="N/A",0,(IF(G12="A",Code!$B$25,(IF(G12="B",Code!$C$25,(IF(G12="C",Code!$D$25,Code!$E$25)))))/60))</f>
        <v>3</v>
      </c>
      <c r="N12" s="15">
        <f>IF(G12="N/A",0,(IF(G12="A",Code!$B$26,(IF(G12="B",Code!$C$26,(IF(G12="C",Code!$D$26,Code!$E$26)))))/60))</f>
        <v>2.5</v>
      </c>
      <c r="O12" s="15">
        <f>IF(G12="N/A",0,(IF(G12="A",Code!$B$27,(IF(G12="B",Code!$C$27,(IF(G12="C",Code!$D$27,Code!$E$27)))))/60))</f>
        <v>0.5</v>
      </c>
      <c r="P12" s="2">
        <v>1</v>
      </c>
      <c r="Q12" s="2">
        <v>1</v>
      </c>
      <c r="R12" s="2">
        <v>1</v>
      </c>
      <c r="S12" s="2">
        <v>1</v>
      </c>
      <c r="T12" s="2">
        <v>1</v>
      </c>
      <c r="U12" s="2"/>
      <c r="V12" s="2">
        <v>1</v>
      </c>
      <c r="W12" s="2">
        <v>1</v>
      </c>
      <c r="X12" s="2">
        <v>1</v>
      </c>
      <c r="Y12" s="2">
        <v>1</v>
      </c>
      <c r="Z12" s="2">
        <v>1</v>
      </c>
      <c r="AA12" s="2">
        <v>1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1</v>
      </c>
      <c r="AK12" s="2">
        <v>1</v>
      </c>
      <c r="AL12" s="2">
        <v>1</v>
      </c>
      <c r="AM12" s="2">
        <v>1</v>
      </c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>
        <v>1</v>
      </c>
      <c r="BE12" s="2">
        <v>1</v>
      </c>
      <c r="BF12" s="2">
        <v>1</v>
      </c>
      <c r="BG12" s="2">
        <v>1</v>
      </c>
      <c r="BH12" s="2">
        <v>1</v>
      </c>
      <c r="BI12" s="2">
        <v>1</v>
      </c>
      <c r="BJ12" s="2">
        <v>1</v>
      </c>
      <c r="BK12" s="2">
        <v>1</v>
      </c>
      <c r="BL12" s="2">
        <v>1</v>
      </c>
      <c r="BM12" s="2">
        <v>1</v>
      </c>
      <c r="BN12" s="2">
        <v>1</v>
      </c>
      <c r="BO12" s="2">
        <v>1</v>
      </c>
      <c r="BP12" s="2">
        <v>1</v>
      </c>
      <c r="BQ12" s="2">
        <v>1</v>
      </c>
      <c r="BR12" s="2">
        <v>1</v>
      </c>
      <c r="BS12" s="2">
        <v>1</v>
      </c>
      <c r="BT12" s="2">
        <v>1</v>
      </c>
      <c r="BU12" s="2">
        <v>1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1</v>
      </c>
    </row>
    <row r="13" spans="1:84" x14ac:dyDescent="0.25">
      <c r="A13" s="2">
        <f t="shared" si="1"/>
        <v>11</v>
      </c>
      <c r="B13" s="2" t="s">
        <v>301</v>
      </c>
      <c r="C13" s="2" t="s">
        <v>282</v>
      </c>
      <c r="D13" s="2" t="str">
        <f>IF(COUNT(SEARCH({"KY","KL","KM","MT"},B13))&gt;0,"Y","N")</f>
        <v>Y</v>
      </c>
      <c r="E13" s="2">
        <f t="shared" si="0"/>
        <v>1</v>
      </c>
      <c r="F13" s="2">
        <v>134</v>
      </c>
      <c r="G13" s="48" t="str">
        <f t="shared" si="2"/>
        <v>C</v>
      </c>
      <c r="H13" s="49"/>
      <c r="I13" s="49"/>
      <c r="J13" s="50"/>
      <c r="K13" s="15">
        <f t="shared" si="3"/>
        <v>16</v>
      </c>
      <c r="L13" s="15">
        <f>IF(G13="N/A",0,(IF(G13="A",Code!$B$24,(IF(G13="B",Code!$C$24,(IF(G13="C",Code!$D$24,Code!$E$24)))))/60))</f>
        <v>4</v>
      </c>
      <c r="M13" s="15">
        <f>IF(G13="N/A",0,(IF(G13="A",Code!$B$25,(IF(G13="B",Code!$C$25,(IF(G13="C",Code!$D$25,Code!$E$25)))))/60))</f>
        <v>6</v>
      </c>
      <c r="N13" s="15">
        <f>IF(G13="N/A",0,(IF(G13="A",Code!$B$26,(IF(G13="B",Code!$C$26,(IF(G13="C",Code!$D$26,Code!$E$26)))))/60))</f>
        <v>5</v>
      </c>
      <c r="O13" s="15">
        <f>IF(G13="N/A",0,(IF(G13="A",Code!$B$27,(IF(G13="B",Code!$C$27,(IF(G13="C",Code!$D$27,Code!$E$27)))))/60))</f>
        <v>1</v>
      </c>
      <c r="P13" s="2"/>
      <c r="Q13" s="2"/>
      <c r="R13" s="2"/>
      <c r="S13" s="2"/>
      <c r="T13" s="2"/>
      <c r="U13" s="2">
        <v>1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>
        <f t="shared" si="1"/>
        <v>12</v>
      </c>
      <c r="B14" s="2" t="s">
        <v>302</v>
      </c>
      <c r="C14" s="2" t="s">
        <v>282</v>
      </c>
      <c r="D14" s="2" t="str">
        <f>IF(COUNT(SEARCH({"KY","KL","KM","MT"},B14))&gt;0,"Y","N")</f>
        <v>Y</v>
      </c>
      <c r="E14" s="2">
        <f t="shared" si="0"/>
        <v>1</v>
      </c>
      <c r="F14" s="2">
        <v>133</v>
      </c>
      <c r="G14" s="48" t="str">
        <f t="shared" si="2"/>
        <v>C</v>
      </c>
      <c r="H14" s="49"/>
      <c r="I14" s="49"/>
      <c r="J14" s="50"/>
      <c r="K14" s="15">
        <f t="shared" si="3"/>
        <v>16</v>
      </c>
      <c r="L14" s="15">
        <f>IF(G14="N/A",0,(IF(G14="A",Code!$B$24,(IF(G14="B",Code!$C$24,(IF(G14="C",Code!$D$24,Code!$E$24)))))/60))</f>
        <v>4</v>
      </c>
      <c r="M14" s="15">
        <f>IF(G14="N/A",0,(IF(G14="A",Code!$B$25,(IF(G14="B",Code!$C$25,(IF(G14="C",Code!$D$25,Code!$E$25)))))/60))</f>
        <v>6</v>
      </c>
      <c r="N14" s="15">
        <f>IF(G14="N/A",0,(IF(G14="A",Code!$B$26,(IF(G14="B",Code!$C$26,(IF(G14="C",Code!$D$26,Code!$E$26)))))/60))</f>
        <v>5</v>
      </c>
      <c r="O14" s="15">
        <f>IF(G14="N/A",0,(IF(G14="A",Code!$B$27,(IF(G14="B",Code!$C$27,(IF(G14="C",Code!$D$27,Code!$E$27)))))/60))</f>
        <v>1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>
        <v>1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>
        <f t="shared" si="1"/>
        <v>13</v>
      </c>
      <c r="B15" s="2" t="s">
        <v>303</v>
      </c>
      <c r="C15" s="2" t="s">
        <v>282</v>
      </c>
      <c r="D15" s="2" t="str">
        <f>IF(COUNT(SEARCH({"KY","KL","KM","MT"},B15))&gt;0,"Y","N")</f>
        <v>Y</v>
      </c>
      <c r="E15" s="2">
        <f t="shared" si="0"/>
        <v>35</v>
      </c>
      <c r="F15" s="2">
        <v>687</v>
      </c>
      <c r="G15" s="48" t="str">
        <f t="shared" si="2"/>
        <v>D</v>
      </c>
      <c r="H15" s="49"/>
      <c r="I15" s="49"/>
      <c r="J15" s="50"/>
      <c r="K15" s="15">
        <f t="shared" si="3"/>
        <v>20</v>
      </c>
      <c r="L15" s="15">
        <f>IF(G15="N/A",0,(IF(G15="A",Code!$B$24,(IF(G15="B",Code!$C$24,(IF(G15="C",Code!$D$24,Code!$E$24)))))/60))</f>
        <v>5</v>
      </c>
      <c r="M15" s="15">
        <f>IF(G15="N/A",0,(IF(G15="A",Code!$B$25,(IF(G15="B",Code!$C$25,(IF(G15="C",Code!$D$25,Code!$E$25)))))/60))</f>
        <v>7.5</v>
      </c>
      <c r="N15" s="15">
        <f>IF(G15="N/A",0,(IF(G15="A",Code!$B$26,(IF(G15="B",Code!$C$26,(IF(G15="C",Code!$D$26,Code!$E$26)))))/60))</f>
        <v>6.25</v>
      </c>
      <c r="O15" s="15">
        <f>IF(G15="N/A",0,(IF(G15="A",Code!$B$27,(IF(G15="B",Code!$C$27,(IF(G15="C",Code!$D$27,Code!$E$27)))))/60))</f>
        <v>1.25</v>
      </c>
      <c r="P15" s="2">
        <v>1</v>
      </c>
      <c r="Q15" s="2">
        <v>1</v>
      </c>
      <c r="R15" s="2"/>
      <c r="S15" s="2"/>
      <c r="T15" s="2"/>
      <c r="U15" s="2"/>
      <c r="V15" s="2">
        <v>1</v>
      </c>
      <c r="W15" s="2">
        <v>1</v>
      </c>
      <c r="X15" s="2">
        <v>1</v>
      </c>
      <c r="Y15" s="2">
        <v>1</v>
      </c>
      <c r="Z15" s="2"/>
      <c r="AA15" s="2"/>
      <c r="AB15" s="2">
        <v>1</v>
      </c>
      <c r="AC15" s="2">
        <v>1</v>
      </c>
      <c r="AD15" s="2"/>
      <c r="AE15" s="2">
        <v>1</v>
      </c>
      <c r="AF15" s="2"/>
      <c r="AG15" s="2">
        <v>1</v>
      </c>
      <c r="AH15" s="2"/>
      <c r="AI15" s="2">
        <v>1</v>
      </c>
      <c r="AJ15" s="2"/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/>
      <c r="AR15" s="2"/>
      <c r="AS15" s="2">
        <v>1</v>
      </c>
      <c r="AT15" s="2"/>
      <c r="AU15" s="2">
        <v>1</v>
      </c>
      <c r="AV15" s="2"/>
      <c r="AW15" s="2"/>
      <c r="AX15" s="2">
        <v>1</v>
      </c>
      <c r="AY15" s="2"/>
      <c r="AZ15" s="2">
        <v>1</v>
      </c>
      <c r="BA15" s="2"/>
      <c r="BB15" s="2">
        <v>1</v>
      </c>
      <c r="BC15" s="2">
        <v>1</v>
      </c>
      <c r="BD15" s="2">
        <v>1</v>
      </c>
      <c r="BE15" s="2">
        <v>1</v>
      </c>
      <c r="BF15" s="2"/>
      <c r="BG15" s="2"/>
      <c r="BH15" s="2">
        <v>1</v>
      </c>
      <c r="BI15" s="2">
        <v>1</v>
      </c>
      <c r="BJ15" s="2"/>
      <c r="BK15" s="2"/>
      <c r="BL15" s="2">
        <v>1</v>
      </c>
      <c r="BM15" s="2"/>
      <c r="BN15" s="2"/>
      <c r="BO15" s="2">
        <v>1</v>
      </c>
      <c r="BP15" s="2">
        <v>1</v>
      </c>
      <c r="BQ15" s="2"/>
      <c r="BR15" s="2"/>
      <c r="BS15" s="2"/>
      <c r="BT15" s="2"/>
      <c r="BU15" s="2"/>
      <c r="BV15" s="2"/>
      <c r="BW15" s="2">
        <v>1</v>
      </c>
      <c r="BX15" s="2"/>
      <c r="BY15" s="2"/>
      <c r="BZ15" s="2">
        <v>1</v>
      </c>
      <c r="CA15" s="2">
        <v>1</v>
      </c>
      <c r="CB15" s="2">
        <v>1</v>
      </c>
      <c r="CC15" s="2"/>
      <c r="CD15" s="2">
        <v>1</v>
      </c>
      <c r="CE15" s="2"/>
      <c r="CF15" s="2"/>
    </row>
    <row r="16" spans="1:84" x14ac:dyDescent="0.25">
      <c r="A16" s="2">
        <f t="shared" si="1"/>
        <v>14</v>
      </c>
      <c r="B16" s="2" t="s">
        <v>304</v>
      </c>
      <c r="C16" s="2" t="s">
        <v>282</v>
      </c>
      <c r="D16" s="2" t="str">
        <f>IF(COUNT(SEARCH({"KY","KL","KM","MT"},B16))&gt;0,"Y","N")</f>
        <v>Y</v>
      </c>
      <c r="E16" s="2">
        <f t="shared" si="0"/>
        <v>7</v>
      </c>
      <c r="F16" s="2">
        <v>669</v>
      </c>
      <c r="G16" s="48" t="str">
        <f t="shared" si="2"/>
        <v>D</v>
      </c>
      <c r="H16" s="49"/>
      <c r="I16" s="49"/>
      <c r="J16" s="50"/>
      <c r="K16" s="15">
        <f t="shared" si="3"/>
        <v>20</v>
      </c>
      <c r="L16" s="15">
        <f>IF(G16="N/A",0,(IF(G16="A",Code!$B$24,(IF(G16="B",Code!$C$24,(IF(G16="C",Code!$D$24,Code!$E$24)))))/60))</f>
        <v>5</v>
      </c>
      <c r="M16" s="15">
        <f>IF(G16="N/A",0,(IF(G16="A",Code!$B$25,(IF(G16="B",Code!$C$25,(IF(G16="C",Code!$D$25,Code!$E$25)))))/60))</f>
        <v>7.5</v>
      </c>
      <c r="N16" s="15">
        <f>IF(G16="N/A",0,(IF(G16="A",Code!$B$26,(IF(G16="B",Code!$C$26,(IF(G16="C",Code!$D$26,Code!$E$26)))))/60))</f>
        <v>6.25</v>
      </c>
      <c r="O16" s="15">
        <f>IF(G16="N/A",0,(IF(G16="A",Code!$B$27,(IF(G16="B",Code!$C$27,(IF(G16="C",Code!$D$27,Code!$E$27)))))/60))</f>
        <v>1.25</v>
      </c>
      <c r="P16" s="2">
        <v>1</v>
      </c>
      <c r="Q16" s="2"/>
      <c r="R16" s="2"/>
      <c r="S16" s="2"/>
      <c r="T16" s="2"/>
      <c r="U16" s="2"/>
      <c r="V16" s="2">
        <v>1</v>
      </c>
      <c r="W16" s="2">
        <v>1</v>
      </c>
      <c r="X16" s="2">
        <v>1</v>
      </c>
      <c r="Y16" s="2"/>
      <c r="Z16" s="2"/>
      <c r="AA16" s="2"/>
      <c r="AB16" s="2"/>
      <c r="AC16" s="2"/>
      <c r="AD16" s="2"/>
      <c r="AE16" s="2"/>
      <c r="AF16" s="2"/>
      <c r="AG16" s="2">
        <v>1</v>
      </c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>
        <v>1</v>
      </c>
      <c r="BH16" s="2"/>
      <c r="BI16" s="2"/>
      <c r="BJ16" s="2"/>
      <c r="BK16" s="2"/>
      <c r="BL16" s="2">
        <v>1</v>
      </c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>
        <f t="shared" si="1"/>
        <v>15</v>
      </c>
      <c r="B17" s="2" t="s">
        <v>305</v>
      </c>
      <c r="C17" s="2" t="s">
        <v>282</v>
      </c>
      <c r="D17" s="2" t="str">
        <f>IF(COUNT(SEARCH({"KY","KL","KM","MT"},B17))&gt;0,"Y","N")</f>
        <v>Y</v>
      </c>
      <c r="E17" s="2">
        <f t="shared" si="0"/>
        <v>2</v>
      </c>
      <c r="F17" s="2">
        <v>200</v>
      </c>
      <c r="G17" s="48" t="str">
        <f t="shared" si="2"/>
        <v>C</v>
      </c>
      <c r="H17" s="49"/>
      <c r="I17" s="49"/>
      <c r="J17" s="50"/>
      <c r="K17" s="15">
        <f t="shared" si="3"/>
        <v>16</v>
      </c>
      <c r="L17" s="15">
        <f>IF(G17="N/A",0,(IF(G17="A",Code!$B$24,(IF(G17="B",Code!$C$24,(IF(G17="C",Code!$D$24,Code!$E$24)))))/60))</f>
        <v>4</v>
      </c>
      <c r="M17" s="15">
        <f>IF(G17="N/A",0,(IF(G17="A",Code!$B$25,(IF(G17="B",Code!$C$25,(IF(G17="C",Code!$D$25,Code!$E$25)))))/60))</f>
        <v>6</v>
      </c>
      <c r="N17" s="15">
        <f>IF(G17="N/A",0,(IF(G17="A",Code!$B$26,(IF(G17="B",Code!$C$26,(IF(G17="C",Code!$D$26,Code!$E$26)))))/60))</f>
        <v>5</v>
      </c>
      <c r="O17" s="15">
        <f>IF(G17="N/A",0,(IF(G17="A",Code!$B$27,(IF(G17="B",Code!$C$27,(IF(G17="C",Code!$D$27,Code!$E$27)))))/60))</f>
        <v>1</v>
      </c>
      <c r="P17" s="2">
        <v>1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>
        <v>1</v>
      </c>
      <c r="CB17" s="2"/>
      <c r="CC17" s="2"/>
      <c r="CD17" s="2"/>
      <c r="CE17" s="2"/>
      <c r="CF17" s="2"/>
    </row>
    <row r="18" spans="1:84" x14ac:dyDescent="0.25">
      <c r="A18" s="2">
        <f t="shared" si="1"/>
        <v>16</v>
      </c>
      <c r="B18" s="2" t="s">
        <v>306</v>
      </c>
      <c r="C18" s="2" t="s">
        <v>282</v>
      </c>
      <c r="D18" s="2" t="str">
        <f>IF(COUNT(SEARCH({"KY","KL","KM","MT"},B18))&gt;0,"Y","N")</f>
        <v>Y</v>
      </c>
      <c r="E18" s="2">
        <f t="shared" si="0"/>
        <v>1</v>
      </c>
      <c r="F18" s="2">
        <v>33</v>
      </c>
      <c r="G18" s="48" t="str">
        <f t="shared" si="2"/>
        <v>A</v>
      </c>
      <c r="H18" s="49"/>
      <c r="I18" s="49"/>
      <c r="J18" s="50"/>
      <c r="K18" s="15">
        <f t="shared" si="3"/>
        <v>8</v>
      </c>
      <c r="L18" s="15">
        <f>IF(G18="N/A",0,(IF(G18="A",Code!$B$24,(IF(G18="B",Code!$C$24,(IF(G18="C",Code!$D$24,Code!$E$24)))))/60))</f>
        <v>2</v>
      </c>
      <c r="M18" s="15">
        <f>IF(G18="N/A",0,(IF(G18="A",Code!$B$25,(IF(G18="B",Code!$C$25,(IF(G18="C",Code!$D$25,Code!$E$25)))))/60))</f>
        <v>3</v>
      </c>
      <c r="N18" s="15">
        <f>IF(G18="N/A",0,(IF(G18="A",Code!$B$26,(IF(G18="B",Code!$C$26,(IF(G18="C",Code!$D$26,Code!$E$26)))))/60))</f>
        <v>2.5</v>
      </c>
      <c r="O18" s="15">
        <f>IF(G18="N/A",0,(IF(G18="A",Code!$B$27,(IF(G18="B",Code!$C$27,(IF(G18="C",Code!$D$27,Code!$E$27)))))/60))</f>
        <v>0.5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>
        <v>1</v>
      </c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>
        <f t="shared" si="1"/>
        <v>17</v>
      </c>
      <c r="B19" s="2" t="s">
        <v>307</v>
      </c>
      <c r="C19" s="2" t="s">
        <v>282</v>
      </c>
      <c r="D19" s="2" t="str">
        <f>IF(COUNT(SEARCH({"KY","KL","KM","MT"},B19))&gt;0,"Y","N")</f>
        <v>Y</v>
      </c>
      <c r="E19" s="2">
        <f t="shared" si="0"/>
        <v>1</v>
      </c>
      <c r="F19" s="2">
        <v>184</v>
      </c>
      <c r="G19" s="48" t="str">
        <f t="shared" si="2"/>
        <v>C</v>
      </c>
      <c r="H19" s="49"/>
      <c r="I19" s="49"/>
      <c r="J19" s="50"/>
      <c r="K19" s="15">
        <f t="shared" si="3"/>
        <v>16</v>
      </c>
      <c r="L19" s="15">
        <f>IF(G19="N/A",0,(IF(G19="A",Code!$B$24,(IF(G19="B",Code!$C$24,(IF(G19="C",Code!$D$24,Code!$E$24)))))/60))</f>
        <v>4</v>
      </c>
      <c r="M19" s="15">
        <f>IF(G19="N/A",0,(IF(G19="A",Code!$B$25,(IF(G19="B",Code!$C$25,(IF(G19="C",Code!$D$25,Code!$E$25)))))/60))</f>
        <v>6</v>
      </c>
      <c r="N19" s="15">
        <f>IF(G19="N/A",0,(IF(G19="A",Code!$B$26,(IF(G19="B",Code!$C$26,(IF(G19="C",Code!$D$26,Code!$E$26)))))/60))</f>
        <v>5</v>
      </c>
      <c r="O19" s="15">
        <f>IF(G19="N/A",0,(IF(G19="A",Code!$B$27,(IF(G19="B",Code!$C$27,(IF(G19="C",Code!$D$27,Code!$E$27)))))/60))</f>
        <v>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>
        <v>1</v>
      </c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>
        <f t="shared" si="1"/>
        <v>18</v>
      </c>
      <c r="B20" s="2" t="s">
        <v>308</v>
      </c>
      <c r="C20" s="2" t="s">
        <v>282</v>
      </c>
      <c r="D20" s="2" t="str">
        <f>IF(COUNT(SEARCH({"KY","KL","KM","MT"},B20))&gt;0,"Y","N")</f>
        <v>Y</v>
      </c>
      <c r="E20" s="2">
        <f t="shared" si="0"/>
        <v>7</v>
      </c>
      <c r="F20" s="2">
        <v>67</v>
      </c>
      <c r="G20" s="48" t="str">
        <f t="shared" si="2"/>
        <v>B</v>
      </c>
      <c r="H20" s="49"/>
      <c r="I20" s="49"/>
      <c r="J20" s="50"/>
      <c r="K20" s="15">
        <f t="shared" si="3"/>
        <v>12</v>
      </c>
      <c r="L20" s="15">
        <f>IF(G20="N/A",0,(IF(G20="A",Code!$B$24,(IF(G20="B",Code!$C$24,(IF(G20="C",Code!$D$24,Code!$E$24)))))/60))</f>
        <v>3</v>
      </c>
      <c r="M20" s="15">
        <f>IF(G20="N/A",0,(IF(G20="A",Code!$B$25,(IF(G20="B",Code!$C$25,(IF(G20="C",Code!$D$25,Code!$E$25)))))/60))</f>
        <v>4.5</v>
      </c>
      <c r="N20" s="15">
        <f>IF(G20="N/A",0,(IF(G20="A",Code!$B$26,(IF(G20="B",Code!$C$26,(IF(G20="C",Code!$D$26,Code!$E$26)))))/60))</f>
        <v>3.75</v>
      </c>
      <c r="O20" s="15">
        <f>IF(G20="N/A",0,(IF(G20="A",Code!$B$27,(IF(G20="B",Code!$C$27,(IF(G20="C",Code!$D$27,Code!$E$27)))))/60))</f>
        <v>0.75</v>
      </c>
      <c r="P20" s="2">
        <v>1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>
        <v>1</v>
      </c>
      <c r="AL20" s="2">
        <v>1</v>
      </c>
      <c r="AM20" s="2">
        <v>1</v>
      </c>
      <c r="AN20" s="2"/>
      <c r="AO20" s="2">
        <v>1</v>
      </c>
      <c r="AP20" s="2"/>
      <c r="AQ20" s="2"/>
      <c r="AR20" s="2"/>
      <c r="AS20" s="2">
        <v>1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1</v>
      </c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>
        <f t="shared" si="1"/>
        <v>19</v>
      </c>
      <c r="B21" s="2" t="s">
        <v>309</v>
      </c>
      <c r="C21" s="2" t="s">
        <v>282</v>
      </c>
      <c r="D21" s="2" t="str">
        <f>IF(COUNT(SEARCH({"KY","KL","KM","MT"},B21))&gt;0,"Y","N")</f>
        <v>Y</v>
      </c>
      <c r="E21" s="2">
        <f t="shared" si="0"/>
        <v>2</v>
      </c>
      <c r="F21" s="2">
        <v>100</v>
      </c>
      <c r="G21" s="48" t="str">
        <f t="shared" si="2"/>
        <v>B</v>
      </c>
      <c r="H21" s="49"/>
      <c r="I21" s="49"/>
      <c r="J21" s="50"/>
      <c r="K21" s="15">
        <f t="shared" si="3"/>
        <v>12</v>
      </c>
      <c r="L21" s="15">
        <f>IF(G21="N/A",0,(IF(G21="A",Code!$B$24,(IF(G21="B",Code!$C$24,(IF(G21="C",Code!$D$24,Code!$E$24)))))/60))</f>
        <v>3</v>
      </c>
      <c r="M21" s="15">
        <f>IF(G21="N/A",0,(IF(G21="A",Code!$B$25,(IF(G21="B",Code!$C$25,(IF(G21="C",Code!$D$25,Code!$E$25)))))/60))</f>
        <v>4.5</v>
      </c>
      <c r="N21" s="15">
        <f>IF(G21="N/A",0,(IF(G21="A",Code!$B$26,(IF(G21="B",Code!$C$26,(IF(G21="C",Code!$D$26,Code!$E$26)))))/60))</f>
        <v>3.75</v>
      </c>
      <c r="O21" s="15">
        <f>IF(G21="N/A",0,(IF(G21="A",Code!$B$27,(IF(G21="B",Code!$C$27,(IF(G21="C",Code!$D$27,Code!$E$27)))))/60))</f>
        <v>0.75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1</v>
      </c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>
        <v>1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>
        <f t="shared" si="1"/>
        <v>20</v>
      </c>
      <c r="B22" s="2" t="s">
        <v>310</v>
      </c>
      <c r="C22" s="2" t="s">
        <v>282</v>
      </c>
      <c r="D22" s="2" t="str">
        <f>IF(COUNT(SEARCH({"KY","KL","KM","MT"},B22))&gt;0,"Y","N")</f>
        <v>Y</v>
      </c>
      <c r="E22" s="2">
        <f t="shared" si="0"/>
        <v>3</v>
      </c>
      <c r="F22" s="2">
        <v>79</v>
      </c>
      <c r="G22" s="48" t="str">
        <f t="shared" si="2"/>
        <v>B</v>
      </c>
      <c r="H22" s="49"/>
      <c r="I22" s="49"/>
      <c r="J22" s="50"/>
      <c r="K22" s="15">
        <f t="shared" si="3"/>
        <v>12</v>
      </c>
      <c r="L22" s="15">
        <f>IF(G22="N/A",0,(IF(G22="A",Code!$B$24,(IF(G22="B",Code!$C$24,(IF(G22="C",Code!$D$24,Code!$E$24)))))/60))</f>
        <v>3</v>
      </c>
      <c r="M22" s="15">
        <f>IF(G22="N/A",0,(IF(G22="A",Code!$B$25,(IF(G22="B",Code!$C$25,(IF(G22="C",Code!$D$25,Code!$E$25)))))/60))</f>
        <v>4.5</v>
      </c>
      <c r="N22" s="15">
        <f>IF(G22="N/A",0,(IF(G22="A",Code!$B$26,(IF(G22="B",Code!$C$26,(IF(G22="C",Code!$D$26,Code!$E$26)))))/60))</f>
        <v>3.75</v>
      </c>
      <c r="O22" s="15">
        <f>IF(G22="N/A",0,(IF(G22="A",Code!$B$27,(IF(G22="B",Code!$C$27,(IF(G22="C",Code!$D$27,Code!$E$27)))))/60))</f>
        <v>0.75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>
        <v>1</v>
      </c>
      <c r="AP22" s="2"/>
      <c r="AQ22" s="2"/>
      <c r="AR22" s="2"/>
      <c r="AS22" s="2">
        <v>1</v>
      </c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1</v>
      </c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>
        <f t="shared" si="1"/>
        <v>21</v>
      </c>
      <c r="B23" s="2" t="s">
        <v>311</v>
      </c>
      <c r="C23" s="2" t="s">
        <v>282</v>
      </c>
      <c r="D23" s="2" t="str">
        <f>IF(COUNT(SEARCH({"KY","KL","KM","MT"},B23))&gt;0,"Y","N")</f>
        <v>Y</v>
      </c>
      <c r="E23" s="2">
        <f t="shared" si="0"/>
        <v>3</v>
      </c>
      <c r="F23" s="2">
        <v>79</v>
      </c>
      <c r="G23" s="48" t="str">
        <f t="shared" si="2"/>
        <v>B</v>
      </c>
      <c r="H23" s="49"/>
      <c r="I23" s="49"/>
      <c r="J23" s="50"/>
      <c r="K23" s="15">
        <f t="shared" si="3"/>
        <v>12</v>
      </c>
      <c r="L23" s="15">
        <f>IF(G23="N/A",0,(IF(G23="A",Code!$B$24,(IF(G23="B",Code!$C$24,(IF(G23="C",Code!$D$24,Code!$E$24)))))/60))</f>
        <v>3</v>
      </c>
      <c r="M23" s="15">
        <f>IF(G23="N/A",0,(IF(G23="A",Code!$B$25,(IF(G23="B",Code!$C$25,(IF(G23="C",Code!$D$25,Code!$E$25)))))/60))</f>
        <v>4.5</v>
      </c>
      <c r="N23" s="15">
        <f>IF(G23="N/A",0,(IF(G23="A",Code!$B$26,(IF(G23="B",Code!$C$26,(IF(G23="C",Code!$D$26,Code!$E$26)))))/60))</f>
        <v>3.75</v>
      </c>
      <c r="O23" s="15">
        <f>IF(G23="N/A",0,(IF(G23="A",Code!$B$27,(IF(G23="B",Code!$C$27,(IF(G23="C",Code!$D$27,Code!$E$27)))))/60))</f>
        <v>0.75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>
        <v>1</v>
      </c>
      <c r="AN23" s="2"/>
      <c r="AO23" s="2"/>
      <c r="AP23" s="2"/>
      <c r="AQ23" s="2"/>
      <c r="AR23" s="2"/>
      <c r="AS23" s="2">
        <v>1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</v>
      </c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>
        <f t="shared" si="1"/>
        <v>22</v>
      </c>
      <c r="B24" s="2" t="s">
        <v>312</v>
      </c>
      <c r="C24" s="2" t="s">
        <v>282</v>
      </c>
      <c r="D24" s="2" t="str">
        <f>IF(COUNT(SEARCH({"KY","KL","KM","MT"},B24))&gt;0,"Y","N")</f>
        <v>Y</v>
      </c>
      <c r="E24" s="2">
        <f t="shared" si="0"/>
        <v>2</v>
      </c>
      <c r="F24" s="2">
        <v>84</v>
      </c>
      <c r="G24" s="48" t="str">
        <f t="shared" si="2"/>
        <v>B</v>
      </c>
      <c r="H24" s="49"/>
      <c r="I24" s="49"/>
      <c r="J24" s="50"/>
      <c r="K24" s="15">
        <f t="shared" si="3"/>
        <v>12</v>
      </c>
      <c r="L24" s="15">
        <f>IF(G24="N/A",0,(IF(G24="A",Code!$B$24,(IF(G24="B",Code!$C$24,(IF(G24="C",Code!$D$24,Code!$E$24)))))/60))</f>
        <v>3</v>
      </c>
      <c r="M24" s="15">
        <f>IF(G24="N/A",0,(IF(G24="A",Code!$B$25,(IF(G24="B",Code!$C$25,(IF(G24="C",Code!$D$25,Code!$E$25)))))/60))</f>
        <v>4.5</v>
      </c>
      <c r="N24" s="15">
        <f>IF(G24="N/A",0,(IF(G24="A",Code!$B$26,(IF(G24="B",Code!$C$26,(IF(G24="C",Code!$D$26,Code!$E$26)))))/60))</f>
        <v>3.75</v>
      </c>
      <c r="O24" s="15">
        <f>IF(G24="N/A",0,(IF(G24="A",Code!$B$27,(IF(G24="B",Code!$C$27,(IF(G24="C",Code!$D$27,Code!$E$27)))))/60))</f>
        <v>0.75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1</v>
      </c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>
        <v>1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>
        <f t="shared" si="1"/>
        <v>23</v>
      </c>
      <c r="B25" s="2" t="s">
        <v>313</v>
      </c>
      <c r="C25" s="2" t="s">
        <v>282</v>
      </c>
      <c r="D25" s="2" t="str">
        <f>IF(COUNT(SEARCH({"KY","KL","KM","MT"},B25))&gt;0,"Y","N")</f>
        <v>Y</v>
      </c>
      <c r="E25" s="2">
        <f t="shared" si="0"/>
        <v>1</v>
      </c>
      <c r="F25" s="2">
        <v>226</v>
      </c>
      <c r="G25" s="48" t="str">
        <f t="shared" si="2"/>
        <v>D</v>
      </c>
      <c r="H25" s="49"/>
      <c r="I25" s="49"/>
      <c r="J25" s="50"/>
      <c r="K25" s="15">
        <f t="shared" si="3"/>
        <v>20</v>
      </c>
      <c r="L25" s="15">
        <f>IF(G25="N/A",0,(IF(G25="A",Code!$B$24,(IF(G25="B",Code!$C$24,(IF(G25="C",Code!$D$24,Code!$E$24)))))/60))</f>
        <v>5</v>
      </c>
      <c r="M25" s="15">
        <f>IF(G25="N/A",0,(IF(G25="A",Code!$B$25,(IF(G25="B",Code!$C$25,(IF(G25="C",Code!$D$25,Code!$E$25)))))/60))</f>
        <v>7.5</v>
      </c>
      <c r="N25" s="15">
        <f>IF(G25="N/A",0,(IF(G25="A",Code!$B$26,(IF(G25="B",Code!$C$26,(IF(G25="C",Code!$D$26,Code!$E$26)))))/60))</f>
        <v>6.25</v>
      </c>
      <c r="O25" s="15">
        <f>IF(G25="N/A",0,(IF(G25="A",Code!$B$27,(IF(G25="B",Code!$C$27,(IF(G25="C",Code!$D$27,Code!$E$27)))))/60))</f>
        <v>1.25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>
        <v>1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>
        <f t="shared" si="1"/>
        <v>24</v>
      </c>
      <c r="B26" s="2" t="s">
        <v>314</v>
      </c>
      <c r="C26" s="2" t="s">
        <v>282</v>
      </c>
      <c r="D26" s="2" t="str">
        <f>IF(COUNT(SEARCH({"KY","KL","KM","MT"},B26))&gt;0,"Y","N")</f>
        <v>Y</v>
      </c>
      <c r="E26" s="2">
        <f t="shared" si="0"/>
        <v>20</v>
      </c>
      <c r="F26" s="2">
        <v>341</v>
      </c>
      <c r="G26" s="48" t="str">
        <f t="shared" si="2"/>
        <v>D</v>
      </c>
      <c r="H26" s="49"/>
      <c r="I26" s="49"/>
      <c r="J26" s="50"/>
      <c r="K26" s="15">
        <f t="shared" si="3"/>
        <v>20</v>
      </c>
      <c r="L26" s="15">
        <f>IF(G26="N/A",0,(IF(G26="A",Code!$B$24,(IF(G26="B",Code!$C$24,(IF(G26="C",Code!$D$24,Code!$E$24)))))/60))</f>
        <v>5</v>
      </c>
      <c r="M26" s="15">
        <f>IF(G26="N/A",0,(IF(G26="A",Code!$B$25,(IF(G26="B",Code!$C$25,(IF(G26="C",Code!$D$25,Code!$E$25)))))/60))</f>
        <v>7.5</v>
      </c>
      <c r="N26" s="15">
        <f>IF(G26="N/A",0,(IF(G26="A",Code!$B$26,(IF(G26="B",Code!$C$26,(IF(G26="C",Code!$D$26,Code!$E$26)))))/60))</f>
        <v>6.25</v>
      </c>
      <c r="O26" s="15">
        <f>IF(G26="N/A",0,(IF(G26="A",Code!$B$27,(IF(G26="B",Code!$C$27,(IF(G26="C",Code!$D$27,Code!$E$27)))))/60))</f>
        <v>1.25</v>
      </c>
      <c r="P26" s="2">
        <v>1</v>
      </c>
      <c r="Q26" s="2"/>
      <c r="R26" s="2">
        <v>1</v>
      </c>
      <c r="S26" s="2">
        <v>1</v>
      </c>
      <c r="T26" s="2">
        <v>1</v>
      </c>
      <c r="U26" s="2"/>
      <c r="V26" s="2"/>
      <c r="W26" s="2"/>
      <c r="X26" s="2"/>
      <c r="Y26" s="2"/>
      <c r="Z26" s="2"/>
      <c r="AA26" s="2">
        <v>1</v>
      </c>
      <c r="AB26" s="2"/>
      <c r="AC26" s="2">
        <v>1</v>
      </c>
      <c r="AD26" s="2"/>
      <c r="AE26" s="2"/>
      <c r="AF26" s="2">
        <v>1</v>
      </c>
      <c r="AG26" s="2"/>
      <c r="AH26" s="2"/>
      <c r="AI26" s="2"/>
      <c r="AJ26" s="2"/>
      <c r="AK26" s="2">
        <v>1</v>
      </c>
      <c r="AL26" s="2"/>
      <c r="AM26" s="2">
        <v>1</v>
      </c>
      <c r="AN26" s="2">
        <v>1</v>
      </c>
      <c r="AO26" s="2">
        <v>1</v>
      </c>
      <c r="AP26" s="2"/>
      <c r="AQ26" s="2">
        <v>1</v>
      </c>
      <c r="AR26" s="2"/>
      <c r="AS26" s="2">
        <v>1</v>
      </c>
      <c r="AT26" s="2"/>
      <c r="AU26" s="2"/>
      <c r="AV26" s="2"/>
      <c r="AW26" s="2"/>
      <c r="AX26" s="2"/>
      <c r="AY26" s="2"/>
      <c r="AZ26" s="2">
        <v>1</v>
      </c>
      <c r="BA26" s="2"/>
      <c r="BB26" s="2"/>
      <c r="BC26" s="2">
        <v>1</v>
      </c>
      <c r="BD26" s="2"/>
      <c r="BE26" s="2"/>
      <c r="BF26" s="2"/>
      <c r="BG26" s="2"/>
      <c r="BH26" s="2"/>
      <c r="BI26" s="2">
        <v>1</v>
      </c>
      <c r="BJ26" s="2"/>
      <c r="BK26" s="2"/>
      <c r="BL26" s="2">
        <v>1</v>
      </c>
      <c r="BM26" s="2"/>
      <c r="BN26" s="2"/>
      <c r="BO26" s="2"/>
      <c r="BP26" s="2">
        <v>1</v>
      </c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>
        <v>1</v>
      </c>
      <c r="CC26" s="2"/>
      <c r="CD26" s="2">
        <v>1</v>
      </c>
      <c r="CE26" s="2"/>
      <c r="CF26" s="2"/>
    </row>
    <row r="27" spans="1:84" x14ac:dyDescent="0.25">
      <c r="A27" s="2">
        <f t="shared" si="1"/>
        <v>25</v>
      </c>
      <c r="B27" s="2" t="s">
        <v>315</v>
      </c>
      <c r="C27" s="2" t="s">
        <v>282</v>
      </c>
      <c r="D27" s="2" t="str">
        <f>IF(COUNT(SEARCH({"KY","KL","KM","MT"},B27))&gt;0,"Y","N")</f>
        <v>Y</v>
      </c>
      <c r="E27" s="2">
        <f t="shared" si="0"/>
        <v>1</v>
      </c>
      <c r="F27" s="2">
        <v>34</v>
      </c>
      <c r="G27" s="48" t="str">
        <f t="shared" si="2"/>
        <v>A</v>
      </c>
      <c r="H27" s="49"/>
      <c r="I27" s="49"/>
      <c r="J27" s="50"/>
      <c r="K27" s="15">
        <f t="shared" si="3"/>
        <v>8</v>
      </c>
      <c r="L27" s="15">
        <f>IF(G27="N/A",0,(IF(G27="A",Code!$B$24,(IF(G27="B",Code!$C$24,(IF(G27="C",Code!$D$24,Code!$E$24)))))/60))</f>
        <v>2</v>
      </c>
      <c r="M27" s="15">
        <f>IF(G27="N/A",0,(IF(G27="A",Code!$B$25,(IF(G27="B",Code!$C$25,(IF(G27="C",Code!$D$25,Code!$E$25)))))/60))</f>
        <v>3</v>
      </c>
      <c r="N27" s="15">
        <f>IF(G27="N/A",0,(IF(G27="A",Code!$B$26,(IF(G27="B",Code!$C$26,(IF(G27="C",Code!$D$26,Code!$E$26)))))/60))</f>
        <v>2.5</v>
      </c>
      <c r="O27" s="15">
        <f>IF(G27="N/A",0,(IF(G27="A",Code!$B$27,(IF(G27="B",Code!$C$27,(IF(G27="C",Code!$D$27,Code!$E$27)))))/60))</f>
        <v>0.5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>
        <v>1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>
        <f t="shared" si="1"/>
        <v>26</v>
      </c>
      <c r="B28" s="2" t="s">
        <v>316</v>
      </c>
      <c r="C28" s="2" t="s">
        <v>282</v>
      </c>
      <c r="D28" s="2" t="str">
        <f>IF(COUNT(SEARCH({"KY","KL","KM","MT"},B28))&gt;0,"Y","N")</f>
        <v>Y</v>
      </c>
      <c r="E28" s="2">
        <f t="shared" si="0"/>
        <v>1</v>
      </c>
      <c r="F28" s="2">
        <v>122</v>
      </c>
      <c r="G28" s="48" t="str">
        <f t="shared" si="2"/>
        <v>C</v>
      </c>
      <c r="H28" s="49"/>
      <c r="I28" s="49"/>
      <c r="J28" s="50"/>
      <c r="K28" s="15">
        <f t="shared" si="3"/>
        <v>16</v>
      </c>
      <c r="L28" s="15">
        <f>IF(G28="N/A",0,(IF(G28="A",Code!$B$24,(IF(G28="B",Code!$C$24,(IF(G28="C",Code!$D$24,Code!$E$24)))))/60))</f>
        <v>4</v>
      </c>
      <c r="M28" s="15">
        <f>IF(G28="N/A",0,(IF(G28="A",Code!$B$25,(IF(G28="B",Code!$C$25,(IF(G28="C",Code!$D$25,Code!$E$25)))))/60))</f>
        <v>6</v>
      </c>
      <c r="N28" s="15">
        <f>IF(G28="N/A",0,(IF(G28="A",Code!$B$26,(IF(G28="B",Code!$C$26,(IF(G28="C",Code!$D$26,Code!$E$26)))))/60))</f>
        <v>5</v>
      </c>
      <c r="O28" s="15">
        <f>IF(G28="N/A",0,(IF(G28="A",Code!$B$27,(IF(G28="B",Code!$C$27,(IF(G28="C",Code!$D$27,Code!$E$27)))))/60))</f>
        <v>1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>
        <v>1</v>
      </c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>
        <f t="shared" si="1"/>
        <v>27</v>
      </c>
      <c r="B29" s="2" t="s">
        <v>317</v>
      </c>
      <c r="C29" s="2" t="s">
        <v>282</v>
      </c>
      <c r="D29" s="2" t="str">
        <f>IF(COUNT(SEARCH({"KY","KL","KM","MT"},B29))&gt;0,"Y","N")</f>
        <v>Y</v>
      </c>
      <c r="E29" s="2">
        <f t="shared" si="0"/>
        <v>1</v>
      </c>
      <c r="F29" s="2">
        <v>51</v>
      </c>
      <c r="G29" s="48" t="str">
        <f t="shared" si="2"/>
        <v>A</v>
      </c>
      <c r="H29" s="49"/>
      <c r="I29" s="49"/>
      <c r="J29" s="50"/>
      <c r="K29" s="15">
        <f t="shared" si="3"/>
        <v>8</v>
      </c>
      <c r="L29" s="15">
        <f>IF(G29="N/A",0,(IF(G29="A",Code!$B$24,(IF(G29="B",Code!$C$24,(IF(G29="C",Code!$D$24,Code!$E$24)))))/60))</f>
        <v>2</v>
      </c>
      <c r="M29" s="15">
        <f>IF(G29="N/A",0,(IF(G29="A",Code!$B$25,(IF(G29="B",Code!$C$25,(IF(G29="C",Code!$D$25,Code!$E$25)))))/60))</f>
        <v>3</v>
      </c>
      <c r="N29" s="15">
        <f>IF(G29="N/A",0,(IF(G29="A",Code!$B$26,(IF(G29="B",Code!$C$26,(IF(G29="C",Code!$D$26,Code!$E$26)))))/60))</f>
        <v>2.5</v>
      </c>
      <c r="O29" s="15">
        <f>IF(G29="N/A",0,(IF(G29="A",Code!$B$27,(IF(G29="B",Code!$C$27,(IF(G29="C",Code!$D$27,Code!$E$27)))))/60))</f>
        <v>0.5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>
        <v>1</v>
      </c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>
        <f t="shared" si="1"/>
        <v>28</v>
      </c>
      <c r="B30" s="2" t="s">
        <v>318</v>
      </c>
      <c r="C30" s="2" t="s">
        <v>282</v>
      </c>
      <c r="D30" s="2" t="str">
        <f>IF(COUNT(SEARCH({"KY","KL","KM","MT"},B30))&gt;0,"Y","N")</f>
        <v>Y</v>
      </c>
      <c r="E30" s="2">
        <f t="shared" si="0"/>
        <v>1</v>
      </c>
      <c r="F30" s="2">
        <v>36</v>
      </c>
      <c r="G30" s="48" t="str">
        <f t="shared" si="2"/>
        <v>A</v>
      </c>
      <c r="H30" s="49"/>
      <c r="I30" s="49"/>
      <c r="J30" s="50"/>
      <c r="K30" s="15">
        <f t="shared" si="3"/>
        <v>8</v>
      </c>
      <c r="L30" s="15">
        <f>IF(G30="N/A",0,(IF(G30="A",Code!$B$24,(IF(G30="B",Code!$C$24,(IF(G30="C",Code!$D$24,Code!$E$24)))))/60))</f>
        <v>2</v>
      </c>
      <c r="M30" s="15">
        <f>IF(G30="N/A",0,(IF(G30="A",Code!$B$25,(IF(G30="B",Code!$C$25,(IF(G30="C",Code!$D$25,Code!$E$25)))))/60))</f>
        <v>3</v>
      </c>
      <c r="N30" s="15">
        <f>IF(G30="N/A",0,(IF(G30="A",Code!$B$26,(IF(G30="B",Code!$C$26,(IF(G30="C",Code!$D$26,Code!$E$26)))))/60))</f>
        <v>2.5</v>
      </c>
      <c r="O30" s="15">
        <f>IF(G30="N/A",0,(IF(G30="A",Code!$B$27,(IF(G30="B",Code!$C$27,(IF(G30="C",Code!$D$27,Code!$E$27)))))/60))</f>
        <v>0.5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>
        <v>1</v>
      </c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>
        <f t="shared" si="1"/>
        <v>29</v>
      </c>
      <c r="B31" s="2" t="s">
        <v>319</v>
      </c>
      <c r="C31" s="2" t="s">
        <v>282</v>
      </c>
      <c r="D31" s="2" t="str">
        <f>IF(COUNT(SEARCH({"KY","KL","KM","MT"},B31))&gt;0,"Y","N")</f>
        <v>Y</v>
      </c>
      <c r="E31" s="2">
        <f t="shared" si="0"/>
        <v>1</v>
      </c>
      <c r="F31" s="2">
        <v>124</v>
      </c>
      <c r="G31" s="48" t="str">
        <f t="shared" si="2"/>
        <v>C</v>
      </c>
      <c r="H31" s="49"/>
      <c r="I31" s="49"/>
      <c r="J31" s="50"/>
      <c r="K31" s="15">
        <f t="shared" si="3"/>
        <v>16</v>
      </c>
      <c r="L31" s="15">
        <f>IF(G31="N/A",0,(IF(G31="A",Code!$B$24,(IF(G31="B",Code!$C$24,(IF(G31="C",Code!$D$24,Code!$E$24)))))/60))</f>
        <v>4</v>
      </c>
      <c r="M31" s="15">
        <f>IF(G31="N/A",0,(IF(G31="A",Code!$B$25,(IF(G31="B",Code!$C$25,(IF(G31="C",Code!$D$25,Code!$E$25)))))/60))</f>
        <v>6</v>
      </c>
      <c r="N31" s="15">
        <f>IF(G31="N/A",0,(IF(G31="A",Code!$B$26,(IF(G31="B",Code!$C$26,(IF(G31="C",Code!$D$26,Code!$E$26)))))/60))</f>
        <v>5</v>
      </c>
      <c r="O31" s="15">
        <f>IF(G31="N/A",0,(IF(G31="A",Code!$B$27,(IF(G31="B",Code!$C$27,(IF(G31="C",Code!$D$27,Code!$E$27)))))/60))</f>
        <v>1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>
        <v>1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>
        <f t="shared" si="1"/>
        <v>30</v>
      </c>
      <c r="B32" s="2" t="s">
        <v>320</v>
      </c>
      <c r="C32" s="2" t="s">
        <v>282</v>
      </c>
      <c r="D32" s="2" t="str">
        <f>IF(COUNT(SEARCH({"KY","KL","KM","MT"},B32))&gt;0,"Y","N")</f>
        <v>Y</v>
      </c>
      <c r="E32" s="2">
        <f t="shared" si="0"/>
        <v>21</v>
      </c>
      <c r="F32" s="2">
        <v>460</v>
      </c>
      <c r="G32" s="48" t="str">
        <f t="shared" si="2"/>
        <v>D</v>
      </c>
      <c r="H32" s="49"/>
      <c r="I32" s="49"/>
      <c r="J32" s="50"/>
      <c r="K32" s="15">
        <f t="shared" si="3"/>
        <v>20</v>
      </c>
      <c r="L32" s="15">
        <f>IF(G32="N/A",0,(IF(G32="A",Code!$B$24,(IF(G32="B",Code!$C$24,(IF(G32="C",Code!$D$24,Code!$E$24)))))/60))</f>
        <v>5</v>
      </c>
      <c r="M32" s="15">
        <f>IF(G32="N/A",0,(IF(G32="A",Code!$B$25,(IF(G32="B",Code!$C$25,(IF(G32="C",Code!$D$25,Code!$E$25)))))/60))</f>
        <v>7.5</v>
      </c>
      <c r="N32" s="15">
        <f>IF(G32="N/A",0,(IF(G32="A",Code!$B$26,(IF(G32="B",Code!$C$26,(IF(G32="C",Code!$D$26,Code!$E$26)))))/60))</f>
        <v>6.25</v>
      </c>
      <c r="O32" s="15">
        <f>IF(G32="N/A",0,(IF(G32="A",Code!$B$27,(IF(G32="B",Code!$C$27,(IF(G32="C",Code!$D$27,Code!$E$27)))))/60))</f>
        <v>1.25</v>
      </c>
      <c r="P32" s="2">
        <v>1</v>
      </c>
      <c r="Q32" s="2"/>
      <c r="R32" s="2">
        <v>1</v>
      </c>
      <c r="S32" s="2">
        <v>1</v>
      </c>
      <c r="T32" s="2">
        <v>1</v>
      </c>
      <c r="U32" s="2"/>
      <c r="V32" s="2"/>
      <c r="W32" s="2">
        <v>1</v>
      </c>
      <c r="X32" s="2"/>
      <c r="Y32" s="2"/>
      <c r="Z32" s="2">
        <v>1</v>
      </c>
      <c r="AA32" s="2"/>
      <c r="AB32" s="2">
        <v>1</v>
      </c>
      <c r="AC32" s="2"/>
      <c r="AD32" s="2"/>
      <c r="AE32" s="2"/>
      <c r="AF32" s="2"/>
      <c r="AG32" s="2"/>
      <c r="AH32" s="2"/>
      <c r="AI32" s="2"/>
      <c r="AJ32" s="2"/>
      <c r="AK32" s="2">
        <v>1</v>
      </c>
      <c r="AL32" s="2"/>
      <c r="AM32" s="2"/>
      <c r="AN32" s="2"/>
      <c r="AO32" s="2"/>
      <c r="AP32" s="2">
        <v>1</v>
      </c>
      <c r="AQ32" s="2"/>
      <c r="AR32" s="2"/>
      <c r="AS32" s="2">
        <v>1</v>
      </c>
      <c r="AT32" s="2"/>
      <c r="AU32" s="2"/>
      <c r="AV32" s="2">
        <v>1</v>
      </c>
      <c r="AW32" s="2"/>
      <c r="AX32" s="2"/>
      <c r="AY32" s="2"/>
      <c r="AZ32" s="2"/>
      <c r="BA32" s="2"/>
      <c r="BB32" s="2"/>
      <c r="BC32" s="2">
        <v>1</v>
      </c>
      <c r="BD32" s="2">
        <v>1</v>
      </c>
      <c r="BE32" s="2"/>
      <c r="BF32" s="2">
        <v>1</v>
      </c>
      <c r="BG32" s="2"/>
      <c r="BH32" s="2"/>
      <c r="BI32" s="2"/>
      <c r="BJ32" s="2"/>
      <c r="BK32" s="2"/>
      <c r="BL32" s="2"/>
      <c r="BM32" s="2"/>
      <c r="BN32" s="2">
        <v>1</v>
      </c>
      <c r="BO32" s="2">
        <v>1</v>
      </c>
      <c r="BP32" s="2"/>
      <c r="BQ32" s="2"/>
      <c r="BR32" s="2">
        <v>1</v>
      </c>
      <c r="BS32" s="2">
        <v>1</v>
      </c>
      <c r="BT32" s="2">
        <v>1</v>
      </c>
      <c r="BU32" s="2"/>
      <c r="BV32" s="2"/>
      <c r="BW32" s="2">
        <v>1</v>
      </c>
      <c r="BX32" s="2"/>
      <c r="BY32" s="2"/>
      <c r="BZ32" s="2"/>
      <c r="CA32" s="2"/>
      <c r="CB32" s="2">
        <v>1</v>
      </c>
      <c r="CC32" s="2"/>
      <c r="CD32" s="2"/>
      <c r="CE32" s="2"/>
      <c r="CF32" s="2"/>
    </row>
    <row r="33" spans="1:84" x14ac:dyDescent="0.25">
      <c r="A33" s="2">
        <f t="shared" si="1"/>
        <v>31</v>
      </c>
      <c r="B33" s="2" t="s">
        <v>321</v>
      </c>
      <c r="C33" s="2" t="s">
        <v>282</v>
      </c>
      <c r="D33" s="2" t="str">
        <f>IF(COUNT(SEARCH({"KY","KL","KM","MT"},B33))&gt;0,"Y","N")</f>
        <v>Y</v>
      </c>
      <c r="E33" s="2">
        <f t="shared" si="0"/>
        <v>10</v>
      </c>
      <c r="F33" s="2">
        <v>205</v>
      </c>
      <c r="G33" s="48" t="str">
        <f t="shared" si="2"/>
        <v>D</v>
      </c>
      <c r="H33" s="49"/>
      <c r="I33" s="49"/>
      <c r="J33" s="50"/>
      <c r="K33" s="15">
        <f t="shared" si="3"/>
        <v>20</v>
      </c>
      <c r="L33" s="15">
        <f>IF(G33="N/A",0,(IF(G33="A",Code!$B$24,(IF(G33="B",Code!$C$24,(IF(G33="C",Code!$D$24,Code!$E$24)))))/60))</f>
        <v>5</v>
      </c>
      <c r="M33" s="15">
        <f>IF(G33="N/A",0,(IF(G33="A",Code!$B$25,(IF(G33="B",Code!$C$25,(IF(G33="C",Code!$D$25,Code!$E$25)))))/60))</f>
        <v>7.5</v>
      </c>
      <c r="N33" s="15">
        <f>IF(G33="N/A",0,(IF(G33="A",Code!$B$26,(IF(G33="B",Code!$C$26,(IF(G33="C",Code!$D$26,Code!$E$26)))))/60))</f>
        <v>6.25</v>
      </c>
      <c r="O33" s="15">
        <f>IF(G33="N/A",0,(IF(G33="A",Code!$B$27,(IF(G33="B",Code!$C$27,(IF(G33="C",Code!$D$27,Code!$E$27)))))/60))</f>
        <v>1.25</v>
      </c>
      <c r="P33" s="2">
        <v>1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>
        <v>1</v>
      </c>
      <c r="AL33" s="2"/>
      <c r="AM33" s="2">
        <v>1</v>
      </c>
      <c r="AN33" s="2"/>
      <c r="AO33" s="2">
        <v>1</v>
      </c>
      <c r="AP33" s="2"/>
      <c r="AQ33" s="2"/>
      <c r="AR33" s="2"/>
      <c r="AS33" s="2">
        <v>1</v>
      </c>
      <c r="AT33" s="2"/>
      <c r="AU33" s="2"/>
      <c r="AV33" s="2"/>
      <c r="AW33" s="2"/>
      <c r="AX33" s="2"/>
      <c r="AY33" s="2"/>
      <c r="AZ33" s="2"/>
      <c r="BA33" s="2"/>
      <c r="BB33" s="2"/>
      <c r="BC33" s="2">
        <v>1</v>
      </c>
      <c r="BD33" s="2"/>
      <c r="BE33" s="2"/>
      <c r="BF33" s="2"/>
      <c r="BG33" s="2"/>
      <c r="BH33" s="2">
        <v>1</v>
      </c>
      <c r="BI33" s="2"/>
      <c r="BJ33" s="2"/>
      <c r="BK33" s="2"/>
      <c r="BL33" s="2"/>
      <c r="BM33" s="2"/>
      <c r="BN33" s="2"/>
      <c r="BO33" s="2">
        <v>1</v>
      </c>
      <c r="BP33" s="2"/>
      <c r="BQ33" s="2"/>
      <c r="BR33" s="2">
        <v>1</v>
      </c>
      <c r="BS33" s="2"/>
      <c r="BT33" s="2"/>
      <c r="BU33" s="2"/>
      <c r="BV33" s="2"/>
      <c r="BW33" s="2"/>
      <c r="BX33" s="2"/>
      <c r="BY33" s="2"/>
      <c r="BZ33" s="2"/>
      <c r="CA33" s="2"/>
      <c r="CB33" s="2">
        <v>1</v>
      </c>
      <c r="CC33" s="2"/>
      <c r="CD33" s="2"/>
      <c r="CE33" s="2"/>
      <c r="CF33" s="2"/>
    </row>
    <row r="34" spans="1:84" x14ac:dyDescent="0.25">
      <c r="A34" s="2">
        <f t="shared" si="1"/>
        <v>32</v>
      </c>
      <c r="B34" s="2" t="s">
        <v>322</v>
      </c>
      <c r="C34" s="2" t="s">
        <v>282</v>
      </c>
      <c r="D34" s="2" t="str">
        <f>IF(COUNT(SEARCH({"KY","KL","KM","MT"},B34))&gt;0,"Y","N")</f>
        <v>Y</v>
      </c>
      <c r="E34" s="2">
        <f t="shared" si="0"/>
        <v>0</v>
      </c>
      <c r="F34" s="2">
        <v>27</v>
      </c>
      <c r="G34" s="48" t="str">
        <f t="shared" si="2"/>
        <v>N/A</v>
      </c>
      <c r="H34" s="49"/>
      <c r="I34" s="49"/>
      <c r="J34" s="50"/>
      <c r="K34" s="15">
        <f t="shared" si="3"/>
        <v>0</v>
      </c>
      <c r="L34" s="15">
        <f>IF(G34="N/A",0,(IF(G34="A",Code!$B$24,(IF(G34="B",Code!$C$24,(IF(G34="C",Code!$D$24,Code!$E$24)))))/60))</f>
        <v>0</v>
      </c>
      <c r="M34" s="15">
        <f>IF(G34="N/A",0,(IF(G34="A",Code!$B$25,(IF(G34="B",Code!$C$25,(IF(G34="C",Code!$D$25,Code!$E$25)))))/60))</f>
        <v>0</v>
      </c>
      <c r="N34" s="15">
        <f>IF(G34="N/A",0,(IF(G34="A",Code!$B$26,(IF(G34="B",Code!$C$26,(IF(G34="C",Code!$D$26,Code!$E$26)))))/60))</f>
        <v>0</v>
      </c>
      <c r="O34" s="15">
        <f>IF(G34="N/A",0,(IF(G34="A",Code!$B$27,(IF(G34="B",Code!$C$27,(IF(G34="C",Code!$D$27,Code!$E$27)))))/60))</f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>
        <f t="shared" si="1"/>
        <v>33</v>
      </c>
      <c r="B35" s="2" t="s">
        <v>323</v>
      </c>
      <c r="C35" s="2" t="s">
        <v>282</v>
      </c>
      <c r="D35" s="2" t="str">
        <f>IF(COUNT(SEARCH({"KY","KL","KM","MT"},B35))&gt;0,"Y","N")</f>
        <v>Y</v>
      </c>
      <c r="E35" s="2">
        <f t="shared" ref="E35:E66" si="4">SUM(P35:CF35)</f>
        <v>4</v>
      </c>
      <c r="F35" s="2">
        <v>604</v>
      </c>
      <c r="G35" s="48" t="str">
        <f t="shared" si="2"/>
        <v>D</v>
      </c>
      <c r="H35" s="49"/>
      <c r="I35" s="49"/>
      <c r="J35" s="50"/>
      <c r="K35" s="15">
        <f t="shared" si="3"/>
        <v>20</v>
      </c>
      <c r="L35" s="15">
        <f>IF(G35="N/A",0,(IF(G35="A",Code!$B$24,(IF(G35="B",Code!$C$24,(IF(G35="C",Code!$D$24,Code!$E$24)))))/60))</f>
        <v>5</v>
      </c>
      <c r="M35" s="15">
        <f>IF(G35="N/A",0,(IF(G35="A",Code!$B$25,(IF(G35="B",Code!$C$25,(IF(G35="C",Code!$D$25,Code!$E$25)))))/60))</f>
        <v>7.5</v>
      </c>
      <c r="N35" s="15">
        <f>IF(G35="N/A",0,(IF(G35="A",Code!$B$26,(IF(G35="B",Code!$C$26,(IF(G35="C",Code!$D$26,Code!$E$26)))))/60))</f>
        <v>6.25</v>
      </c>
      <c r="O35" s="15">
        <f>IF(G35="N/A",0,(IF(G35="A",Code!$B$27,(IF(G35="B",Code!$C$27,(IF(G35="C",Code!$D$27,Code!$E$27)))))/60))</f>
        <v>1.25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>
        <v>1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>
        <v>1</v>
      </c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>
        <v>1</v>
      </c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>
        <v>1</v>
      </c>
      <c r="CB35" s="2"/>
      <c r="CC35" s="2"/>
      <c r="CD35" s="2"/>
      <c r="CE35" s="2"/>
      <c r="CF35" s="2"/>
    </row>
    <row r="36" spans="1:84" x14ac:dyDescent="0.25">
      <c r="A36" s="2">
        <f t="shared" si="1"/>
        <v>34</v>
      </c>
      <c r="B36" s="2" t="s">
        <v>324</v>
      </c>
      <c r="C36" s="2" t="s">
        <v>282</v>
      </c>
      <c r="D36" s="2" t="str">
        <f>IF(COUNT(SEARCH({"KY","KL","KM","MT"},B36))&gt;0,"Y","N")</f>
        <v>Y</v>
      </c>
      <c r="E36" s="2">
        <f t="shared" si="4"/>
        <v>1</v>
      </c>
      <c r="F36" s="2">
        <v>31</v>
      </c>
      <c r="G36" s="48" t="str">
        <f t="shared" si="2"/>
        <v>A</v>
      </c>
      <c r="H36" s="49"/>
      <c r="I36" s="49"/>
      <c r="J36" s="50"/>
      <c r="K36" s="15">
        <f t="shared" si="3"/>
        <v>8</v>
      </c>
      <c r="L36" s="15">
        <f>IF(G36="N/A",0,(IF(G36="A",Code!$B$24,(IF(G36="B",Code!$C$24,(IF(G36="C",Code!$D$24,Code!$E$24)))))/60))</f>
        <v>2</v>
      </c>
      <c r="M36" s="15">
        <f>IF(G36="N/A",0,(IF(G36="A",Code!$B$25,(IF(G36="B",Code!$C$25,(IF(G36="C",Code!$D$25,Code!$E$25)))))/60))</f>
        <v>3</v>
      </c>
      <c r="N36" s="15">
        <f>IF(G36="N/A",0,(IF(G36="A",Code!$B$26,(IF(G36="B",Code!$C$26,(IF(G36="C",Code!$D$26,Code!$E$26)))))/60))</f>
        <v>2.5</v>
      </c>
      <c r="O36" s="15">
        <f>IF(G36="N/A",0,(IF(G36="A",Code!$B$27,(IF(G36="B",Code!$C$27,(IF(G36="C",Code!$D$27,Code!$E$27)))))/60))</f>
        <v>0.5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>
        <v>1</v>
      </c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>
        <f t="shared" si="1"/>
        <v>35</v>
      </c>
      <c r="B37" s="2" t="s">
        <v>325</v>
      </c>
      <c r="C37" s="2" t="s">
        <v>282</v>
      </c>
      <c r="D37" s="2" t="str">
        <f>IF(COUNT(SEARCH({"KY","KL","KM","MT"},B37))&gt;0,"Y","N")</f>
        <v>Y</v>
      </c>
      <c r="E37" s="2">
        <f t="shared" si="4"/>
        <v>4</v>
      </c>
      <c r="F37" s="2">
        <v>105</v>
      </c>
      <c r="G37" s="48" t="str">
        <f t="shared" si="2"/>
        <v>C</v>
      </c>
      <c r="H37" s="49"/>
      <c r="I37" s="49"/>
      <c r="J37" s="50"/>
      <c r="K37" s="15">
        <f t="shared" si="3"/>
        <v>16</v>
      </c>
      <c r="L37" s="15">
        <f>IF(G37="N/A",0,(IF(G37="A",Code!$B$24,(IF(G37="B",Code!$C$24,(IF(G37="C",Code!$D$24,Code!$E$24)))))/60))</f>
        <v>4</v>
      </c>
      <c r="M37" s="15">
        <f>IF(G37="N/A",0,(IF(G37="A",Code!$B$25,(IF(G37="B",Code!$C$25,(IF(G37="C",Code!$D$25,Code!$E$25)))))/60))</f>
        <v>6</v>
      </c>
      <c r="N37" s="15">
        <f>IF(G37="N/A",0,(IF(G37="A",Code!$B$26,(IF(G37="B",Code!$C$26,(IF(G37="C",Code!$D$26,Code!$E$26)))))/60))</f>
        <v>5</v>
      </c>
      <c r="O37" s="15">
        <f>IF(G37="N/A",0,(IF(G37="A",Code!$B$27,(IF(G37="B",Code!$C$27,(IF(G37="C",Code!$D$27,Code!$E$27)))))/60))</f>
        <v>1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1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>
        <v>1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>
        <v>1</v>
      </c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>
        <v>1</v>
      </c>
      <c r="CC37" s="2"/>
      <c r="CD37" s="2"/>
      <c r="CE37" s="2"/>
      <c r="CF37" s="2"/>
    </row>
    <row r="38" spans="1:84" x14ac:dyDescent="0.25">
      <c r="A38" s="2">
        <f t="shared" si="1"/>
        <v>36</v>
      </c>
      <c r="B38" s="2" t="s">
        <v>326</v>
      </c>
      <c r="C38" s="2" t="s">
        <v>282</v>
      </c>
      <c r="D38" s="2" t="str">
        <f>IF(COUNT(SEARCH({"KY","KL","KM","MT"},B38))&gt;0,"Y","N")</f>
        <v>Y</v>
      </c>
      <c r="E38" s="2">
        <f t="shared" si="4"/>
        <v>4</v>
      </c>
      <c r="F38" s="2">
        <v>137</v>
      </c>
      <c r="G38" s="48" t="str">
        <f t="shared" si="2"/>
        <v>C</v>
      </c>
      <c r="H38" s="49"/>
      <c r="I38" s="49"/>
      <c r="J38" s="50"/>
      <c r="K38" s="15">
        <f t="shared" si="3"/>
        <v>16</v>
      </c>
      <c r="L38" s="15">
        <f>IF(G38="N/A",0,(IF(G38="A",Code!$B$24,(IF(G38="B",Code!$C$24,(IF(G38="C",Code!$D$24,Code!$E$24)))))/60))</f>
        <v>4</v>
      </c>
      <c r="M38" s="15">
        <f>IF(G38="N/A",0,(IF(G38="A",Code!$B$25,(IF(G38="B",Code!$C$25,(IF(G38="C",Code!$D$25,Code!$E$25)))))/60))</f>
        <v>6</v>
      </c>
      <c r="N38" s="15">
        <f>IF(G38="N/A",0,(IF(G38="A",Code!$B$26,(IF(G38="B",Code!$C$26,(IF(G38="C",Code!$D$26,Code!$E$26)))))/60))</f>
        <v>5</v>
      </c>
      <c r="O38" s="15">
        <f>IF(G38="N/A",0,(IF(G38="A",Code!$B$27,(IF(G38="B",Code!$C$27,(IF(G38="C",Code!$D$27,Code!$E$27)))))/60))</f>
        <v>1</v>
      </c>
      <c r="P38" s="2">
        <v>1</v>
      </c>
      <c r="Q38" s="2">
        <v>1</v>
      </c>
      <c r="R38" s="2">
        <v>1</v>
      </c>
      <c r="S38" s="2"/>
      <c r="T38" s="2"/>
      <c r="U38" s="2"/>
      <c r="V38" s="2"/>
      <c r="W38" s="2"/>
      <c r="X38" s="2"/>
      <c r="Y38" s="2">
        <v>1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>
        <f t="shared" si="1"/>
        <v>37</v>
      </c>
      <c r="B39" s="2" t="s">
        <v>327</v>
      </c>
      <c r="C39" s="2" t="s">
        <v>282</v>
      </c>
      <c r="D39" s="2" t="str">
        <f>IF(COUNT(SEARCH({"KY","KL","KM","MT"},B39))&gt;0,"Y","N")</f>
        <v>Y</v>
      </c>
      <c r="E39" s="2">
        <f t="shared" si="4"/>
        <v>68</v>
      </c>
      <c r="F39" s="2">
        <v>36</v>
      </c>
      <c r="G39" s="48" t="str">
        <f t="shared" si="2"/>
        <v>A</v>
      </c>
      <c r="H39" s="49"/>
      <c r="I39" s="49"/>
      <c r="J39" s="50"/>
      <c r="K39" s="15">
        <f t="shared" si="3"/>
        <v>8</v>
      </c>
      <c r="L39" s="15">
        <f>IF(G39="N/A",0,(IF(G39="A",Code!$B$24,(IF(G39="B",Code!$C$24,(IF(G39="C",Code!$D$24,Code!$E$24)))))/60))</f>
        <v>2</v>
      </c>
      <c r="M39" s="15">
        <f>IF(G39="N/A",0,(IF(G39="A",Code!$B$25,(IF(G39="B",Code!$C$25,(IF(G39="C",Code!$D$25,Code!$E$25)))))/60))</f>
        <v>3</v>
      </c>
      <c r="N39" s="15">
        <f>IF(G39="N/A",0,(IF(G39="A",Code!$B$26,(IF(G39="B",Code!$C$26,(IF(G39="C",Code!$D$26,Code!$E$26)))))/60))</f>
        <v>2.5</v>
      </c>
      <c r="O39" s="15">
        <f>IF(G39="N/A",0,(IF(G39="A",Code!$B$27,(IF(G39="B",Code!$C$27,(IF(G39="C",Code!$D$27,Code!$E$27)))))/60))</f>
        <v>0.5</v>
      </c>
      <c r="P39" s="2">
        <v>1</v>
      </c>
      <c r="Q39" s="2">
        <v>1</v>
      </c>
      <c r="R39" s="2">
        <v>1</v>
      </c>
      <c r="S39" s="2">
        <v>1</v>
      </c>
      <c r="T39" s="2">
        <v>1</v>
      </c>
      <c r="U39" s="2"/>
      <c r="V39" s="2">
        <v>1</v>
      </c>
      <c r="W39" s="2">
        <v>1</v>
      </c>
      <c r="X39" s="2">
        <v>1</v>
      </c>
      <c r="Y39" s="2">
        <v>1</v>
      </c>
      <c r="Z39" s="2">
        <v>1</v>
      </c>
      <c r="AA39" s="2">
        <v>1</v>
      </c>
      <c r="AB39" s="2">
        <v>1</v>
      </c>
      <c r="AC39" s="2">
        <v>1</v>
      </c>
      <c r="AD39" s="2">
        <v>1</v>
      </c>
      <c r="AE39" s="2">
        <v>1</v>
      </c>
      <c r="AF39" s="2">
        <v>1</v>
      </c>
      <c r="AG39" s="2">
        <v>1</v>
      </c>
      <c r="AH39" s="2">
        <v>1</v>
      </c>
      <c r="AI39" s="2">
        <v>1</v>
      </c>
      <c r="AJ39" s="2">
        <v>1</v>
      </c>
      <c r="AK39" s="2">
        <v>1</v>
      </c>
      <c r="AL39" s="2">
        <v>1</v>
      </c>
      <c r="AM39" s="2">
        <v>1</v>
      </c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>
        <v>1</v>
      </c>
      <c r="BE39" s="2">
        <v>1</v>
      </c>
      <c r="BF39" s="2">
        <v>1</v>
      </c>
      <c r="BG39" s="2">
        <v>1</v>
      </c>
      <c r="BH39" s="2">
        <v>1</v>
      </c>
      <c r="BI39" s="2">
        <v>1</v>
      </c>
      <c r="BJ39" s="2">
        <v>1</v>
      </c>
      <c r="BK39" s="2">
        <v>1</v>
      </c>
      <c r="BL39" s="2">
        <v>1</v>
      </c>
      <c r="BM39" s="2">
        <v>1</v>
      </c>
      <c r="BN39" s="2">
        <v>1</v>
      </c>
      <c r="BO39" s="2">
        <v>1</v>
      </c>
      <c r="BP39" s="2">
        <v>1</v>
      </c>
      <c r="BQ39" s="2">
        <v>1</v>
      </c>
      <c r="BR39" s="2">
        <v>1</v>
      </c>
      <c r="BS39" s="2">
        <v>1</v>
      </c>
      <c r="BT39" s="2">
        <v>1</v>
      </c>
      <c r="BU39" s="2">
        <v>1</v>
      </c>
      <c r="BV39" s="2">
        <v>1</v>
      </c>
      <c r="BW39" s="2">
        <v>1</v>
      </c>
      <c r="BX39" s="2">
        <v>1</v>
      </c>
      <c r="BY39" s="2">
        <v>1</v>
      </c>
      <c r="BZ39" s="2">
        <v>1</v>
      </c>
      <c r="CA39" s="2">
        <v>1</v>
      </c>
      <c r="CB39" s="2">
        <v>1</v>
      </c>
      <c r="CC39" s="2">
        <v>1</v>
      </c>
      <c r="CD39" s="2">
        <v>1</v>
      </c>
      <c r="CE39" s="2">
        <v>1</v>
      </c>
      <c r="CF39" s="2">
        <v>1</v>
      </c>
    </row>
    <row r="40" spans="1:84" x14ac:dyDescent="0.25">
      <c r="A40" s="2">
        <f t="shared" si="1"/>
        <v>38</v>
      </c>
      <c r="B40" s="2" t="s">
        <v>328</v>
      </c>
      <c r="C40" s="2" t="s">
        <v>282</v>
      </c>
      <c r="D40" s="2" t="str">
        <f>IF(COUNT(SEARCH({"KY","KL","KM","MT"},B40))&gt;0,"Y","N")</f>
        <v>Y</v>
      </c>
      <c r="E40" s="2">
        <f t="shared" si="4"/>
        <v>68</v>
      </c>
      <c r="F40" s="2">
        <v>35</v>
      </c>
      <c r="G40" s="48" t="str">
        <f t="shared" si="2"/>
        <v>A</v>
      </c>
      <c r="H40" s="49"/>
      <c r="I40" s="49"/>
      <c r="J40" s="50"/>
      <c r="K40" s="15">
        <f t="shared" si="3"/>
        <v>8</v>
      </c>
      <c r="L40" s="15">
        <f>IF(G40="N/A",0,(IF(G40="A",Code!$B$24,(IF(G40="B",Code!$C$24,(IF(G40="C",Code!$D$24,Code!$E$24)))))/60))</f>
        <v>2</v>
      </c>
      <c r="M40" s="15">
        <f>IF(G40="N/A",0,(IF(G40="A",Code!$B$25,(IF(G40="B",Code!$C$25,(IF(G40="C",Code!$D$25,Code!$E$25)))))/60))</f>
        <v>3</v>
      </c>
      <c r="N40" s="15">
        <f>IF(G40="N/A",0,(IF(G40="A",Code!$B$26,(IF(G40="B",Code!$C$26,(IF(G40="C",Code!$D$26,Code!$E$26)))))/60))</f>
        <v>2.5</v>
      </c>
      <c r="O40" s="15">
        <f>IF(G40="N/A",0,(IF(G40="A",Code!$B$27,(IF(G40="B",Code!$C$27,(IF(G40="C",Code!$D$27,Code!$E$27)))))/60))</f>
        <v>0.5</v>
      </c>
      <c r="P40" s="2">
        <v>1</v>
      </c>
      <c r="Q40" s="2">
        <v>1</v>
      </c>
      <c r="R40" s="2">
        <v>1</v>
      </c>
      <c r="S40" s="2">
        <v>1</v>
      </c>
      <c r="T40" s="2">
        <v>1</v>
      </c>
      <c r="U40" s="2"/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1</v>
      </c>
      <c r="AD40" s="2">
        <v>1</v>
      </c>
      <c r="AE40" s="2">
        <v>1</v>
      </c>
      <c r="AF40" s="2">
        <v>1</v>
      </c>
      <c r="AG40" s="2">
        <v>1</v>
      </c>
      <c r="AH40" s="2">
        <v>1</v>
      </c>
      <c r="AI40" s="2">
        <v>1</v>
      </c>
      <c r="AJ40" s="2">
        <v>1</v>
      </c>
      <c r="AK40" s="2">
        <v>1</v>
      </c>
      <c r="AL40" s="2">
        <v>1</v>
      </c>
      <c r="AM40" s="2">
        <v>1</v>
      </c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>
        <v>1</v>
      </c>
      <c r="BE40" s="2">
        <v>1</v>
      </c>
      <c r="BF40" s="2">
        <v>1</v>
      </c>
      <c r="BG40" s="2">
        <v>1</v>
      </c>
      <c r="BH40" s="2">
        <v>1</v>
      </c>
      <c r="BI40" s="2">
        <v>1</v>
      </c>
      <c r="BJ40" s="2">
        <v>1</v>
      </c>
      <c r="BK40" s="2">
        <v>1</v>
      </c>
      <c r="BL40" s="2">
        <v>1</v>
      </c>
      <c r="BM40" s="2">
        <v>1</v>
      </c>
      <c r="BN40" s="2">
        <v>1</v>
      </c>
      <c r="BO40" s="2">
        <v>1</v>
      </c>
      <c r="BP40" s="2">
        <v>1</v>
      </c>
      <c r="BQ40" s="2">
        <v>1</v>
      </c>
      <c r="BR40" s="2">
        <v>1</v>
      </c>
      <c r="BS40" s="2">
        <v>1</v>
      </c>
      <c r="BT40" s="2">
        <v>1</v>
      </c>
      <c r="BU40" s="2">
        <v>1</v>
      </c>
      <c r="BV40" s="2">
        <v>1</v>
      </c>
      <c r="BW40" s="2">
        <v>1</v>
      </c>
      <c r="BX40" s="2">
        <v>1</v>
      </c>
      <c r="BY40" s="2">
        <v>1</v>
      </c>
      <c r="BZ40" s="2">
        <v>1</v>
      </c>
      <c r="CA40" s="2">
        <v>1</v>
      </c>
      <c r="CB40" s="2">
        <v>1</v>
      </c>
      <c r="CC40" s="2">
        <v>1</v>
      </c>
      <c r="CD40" s="2">
        <v>1</v>
      </c>
      <c r="CE40" s="2">
        <v>1</v>
      </c>
      <c r="CF40" s="2">
        <v>1</v>
      </c>
    </row>
    <row r="41" spans="1:84" x14ac:dyDescent="0.25">
      <c r="A41" s="2">
        <f t="shared" si="1"/>
        <v>39</v>
      </c>
      <c r="B41" s="2" t="s">
        <v>329</v>
      </c>
      <c r="C41" s="2" t="s">
        <v>282</v>
      </c>
      <c r="D41" s="2" t="str">
        <f>IF(COUNT(SEARCH({"KY","KL","KM","MT"},B41))&gt;0,"Y","N")</f>
        <v>Y</v>
      </c>
      <c r="E41" s="2">
        <f t="shared" si="4"/>
        <v>68</v>
      </c>
      <c r="F41" s="2">
        <v>37</v>
      </c>
      <c r="G41" s="48" t="str">
        <f t="shared" si="2"/>
        <v>A</v>
      </c>
      <c r="H41" s="49"/>
      <c r="I41" s="49"/>
      <c r="J41" s="50"/>
      <c r="K41" s="15">
        <f t="shared" si="3"/>
        <v>8</v>
      </c>
      <c r="L41" s="15">
        <f>IF(G41="N/A",0,(IF(G41="A",Code!$B$24,(IF(G41="B",Code!$C$24,(IF(G41="C",Code!$D$24,Code!$E$24)))))/60))</f>
        <v>2</v>
      </c>
      <c r="M41" s="15">
        <f>IF(G41="N/A",0,(IF(G41="A",Code!$B$25,(IF(G41="B",Code!$C$25,(IF(G41="C",Code!$D$25,Code!$E$25)))))/60))</f>
        <v>3</v>
      </c>
      <c r="N41" s="15">
        <f>IF(G41="N/A",0,(IF(G41="A",Code!$B$26,(IF(G41="B",Code!$C$26,(IF(G41="C",Code!$D$26,Code!$E$26)))))/60))</f>
        <v>2.5</v>
      </c>
      <c r="O41" s="15">
        <f>IF(G41="N/A",0,(IF(G41="A",Code!$B$27,(IF(G41="B",Code!$C$27,(IF(G41="C",Code!$D$27,Code!$E$27)))))/60))</f>
        <v>0.5</v>
      </c>
      <c r="P41" s="2">
        <v>1</v>
      </c>
      <c r="Q41" s="2">
        <v>1</v>
      </c>
      <c r="R41" s="2">
        <v>1</v>
      </c>
      <c r="S41" s="2">
        <v>1</v>
      </c>
      <c r="T41" s="2">
        <v>1</v>
      </c>
      <c r="U41" s="2"/>
      <c r="V41" s="2">
        <v>1</v>
      </c>
      <c r="W41" s="2">
        <v>1</v>
      </c>
      <c r="X41" s="2">
        <v>1</v>
      </c>
      <c r="Y41" s="2">
        <v>1</v>
      </c>
      <c r="Z41" s="2">
        <v>1</v>
      </c>
      <c r="AA41" s="2">
        <v>1</v>
      </c>
      <c r="AB41" s="2">
        <v>1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>
        <v>1</v>
      </c>
      <c r="BE41" s="2">
        <v>1</v>
      </c>
      <c r="BF41" s="2">
        <v>1</v>
      </c>
      <c r="BG41" s="2">
        <v>1</v>
      </c>
      <c r="BH41" s="2">
        <v>1</v>
      </c>
      <c r="BI41" s="2">
        <v>1</v>
      </c>
      <c r="BJ41" s="2">
        <v>1</v>
      </c>
      <c r="BK41" s="2">
        <v>1</v>
      </c>
      <c r="BL41" s="2">
        <v>1</v>
      </c>
      <c r="BM41" s="2">
        <v>1</v>
      </c>
      <c r="BN41" s="2">
        <v>1</v>
      </c>
      <c r="BO41" s="2">
        <v>1</v>
      </c>
      <c r="BP41" s="2">
        <v>1</v>
      </c>
      <c r="BQ41" s="2">
        <v>1</v>
      </c>
      <c r="BR41" s="2">
        <v>1</v>
      </c>
      <c r="BS41" s="2">
        <v>1</v>
      </c>
      <c r="BT41" s="2">
        <v>1</v>
      </c>
      <c r="BU41" s="2">
        <v>1</v>
      </c>
      <c r="BV41" s="2">
        <v>1</v>
      </c>
      <c r="BW41" s="2">
        <v>1</v>
      </c>
      <c r="BX41" s="2">
        <v>1</v>
      </c>
      <c r="BY41" s="2">
        <v>1</v>
      </c>
      <c r="BZ41" s="2">
        <v>1</v>
      </c>
      <c r="CA41" s="2">
        <v>1</v>
      </c>
      <c r="CB41" s="2">
        <v>1</v>
      </c>
      <c r="CC41" s="2">
        <v>1</v>
      </c>
      <c r="CD41" s="2">
        <v>1</v>
      </c>
      <c r="CE41" s="2">
        <v>1</v>
      </c>
      <c r="CF41" s="2">
        <v>1</v>
      </c>
    </row>
    <row r="42" spans="1:84" x14ac:dyDescent="0.25">
      <c r="A42" s="2">
        <f t="shared" si="1"/>
        <v>40</v>
      </c>
      <c r="B42" s="2" t="s">
        <v>330</v>
      </c>
      <c r="C42" s="2" t="s">
        <v>282</v>
      </c>
      <c r="D42" s="2" t="str">
        <f>IF(COUNT(SEARCH({"KY","KL","KM","MT"},B42))&gt;0,"Y","N")</f>
        <v>Y</v>
      </c>
      <c r="E42" s="2">
        <f t="shared" si="4"/>
        <v>1</v>
      </c>
      <c r="F42" s="2">
        <v>134</v>
      </c>
      <c r="G42" s="48" t="str">
        <f t="shared" si="2"/>
        <v>C</v>
      </c>
      <c r="H42" s="49"/>
      <c r="I42" s="49"/>
      <c r="J42" s="50"/>
      <c r="K42" s="15">
        <f t="shared" si="3"/>
        <v>16</v>
      </c>
      <c r="L42" s="15">
        <f>IF(G42="N/A",0,(IF(G42="A",Code!$B$24,(IF(G42="B",Code!$C$24,(IF(G42="C",Code!$D$24,Code!$E$24)))))/60))</f>
        <v>4</v>
      </c>
      <c r="M42" s="15">
        <f>IF(G42="N/A",0,(IF(G42="A",Code!$B$25,(IF(G42="B",Code!$C$25,(IF(G42="C",Code!$D$25,Code!$E$25)))))/60))</f>
        <v>6</v>
      </c>
      <c r="N42" s="15">
        <f>IF(G42="N/A",0,(IF(G42="A",Code!$B$26,(IF(G42="B",Code!$C$26,(IF(G42="C",Code!$D$26,Code!$E$26)))))/60))</f>
        <v>5</v>
      </c>
      <c r="O42" s="15">
        <f>IF(G42="N/A",0,(IF(G42="A",Code!$B$27,(IF(G42="B",Code!$C$27,(IF(G42="C",Code!$D$27,Code!$E$27)))))/60))</f>
        <v>1</v>
      </c>
      <c r="P42" s="2"/>
      <c r="Q42" s="2"/>
      <c r="R42" s="2"/>
      <c r="S42" s="2"/>
      <c r="T42" s="2"/>
      <c r="U42" s="2">
        <v>1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>
        <f t="shared" si="1"/>
        <v>41</v>
      </c>
      <c r="B43" s="2" t="s">
        <v>331</v>
      </c>
      <c r="C43" s="2" t="s">
        <v>282</v>
      </c>
      <c r="D43" s="2" t="str">
        <f>IF(COUNT(SEARCH({"KY","KL","KM","MT"},B43))&gt;0,"Y","N")</f>
        <v>Y</v>
      </c>
      <c r="E43" s="2">
        <f t="shared" si="4"/>
        <v>1</v>
      </c>
      <c r="F43" s="2">
        <v>133</v>
      </c>
      <c r="G43" s="48" t="str">
        <f t="shared" si="2"/>
        <v>C</v>
      </c>
      <c r="H43" s="49"/>
      <c r="I43" s="49"/>
      <c r="J43" s="50"/>
      <c r="K43" s="15">
        <f t="shared" si="3"/>
        <v>16</v>
      </c>
      <c r="L43" s="15">
        <f>IF(G43="N/A",0,(IF(G43="A",Code!$B$24,(IF(G43="B",Code!$C$24,(IF(G43="C",Code!$D$24,Code!$E$24)))))/60))</f>
        <v>4</v>
      </c>
      <c r="M43" s="15">
        <f>IF(G43="N/A",0,(IF(G43="A",Code!$B$25,(IF(G43="B",Code!$C$25,(IF(G43="C",Code!$D$25,Code!$E$25)))))/60))</f>
        <v>6</v>
      </c>
      <c r="N43" s="15">
        <f>IF(G43="N/A",0,(IF(G43="A",Code!$B$26,(IF(G43="B",Code!$C$26,(IF(G43="C",Code!$D$26,Code!$E$26)))))/60))</f>
        <v>5</v>
      </c>
      <c r="O43" s="15">
        <f>IF(G43="N/A",0,(IF(G43="A",Code!$B$27,(IF(G43="B",Code!$C$27,(IF(G43="C",Code!$D$27,Code!$E$27)))))/60))</f>
        <v>1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>
        <v>1</v>
      </c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>
        <f t="shared" si="1"/>
        <v>42</v>
      </c>
      <c r="B44" s="2" t="s">
        <v>332</v>
      </c>
      <c r="C44" s="2" t="s">
        <v>282</v>
      </c>
      <c r="D44" s="2" t="str">
        <f>IF(COUNT(SEARCH({"KY","KL","KM","MT"},B44))&gt;0,"Y","N")</f>
        <v>Y</v>
      </c>
      <c r="E44" s="2">
        <f t="shared" si="4"/>
        <v>35</v>
      </c>
      <c r="F44" s="2">
        <v>686</v>
      </c>
      <c r="G44" s="48" t="str">
        <f t="shared" si="2"/>
        <v>D</v>
      </c>
      <c r="H44" s="49"/>
      <c r="I44" s="49"/>
      <c r="J44" s="50"/>
      <c r="K44" s="15">
        <f t="shared" si="3"/>
        <v>20</v>
      </c>
      <c r="L44" s="15">
        <f>IF(G44="N/A",0,(IF(G44="A",Code!$B$24,(IF(G44="B",Code!$C$24,(IF(G44="C",Code!$D$24,Code!$E$24)))))/60))</f>
        <v>5</v>
      </c>
      <c r="M44" s="15">
        <f>IF(G44="N/A",0,(IF(G44="A",Code!$B$25,(IF(G44="B",Code!$C$25,(IF(G44="C",Code!$D$25,Code!$E$25)))))/60))</f>
        <v>7.5</v>
      </c>
      <c r="N44" s="15">
        <f>IF(G44="N/A",0,(IF(G44="A",Code!$B$26,(IF(G44="B",Code!$C$26,(IF(G44="C",Code!$D$26,Code!$E$26)))))/60))</f>
        <v>6.25</v>
      </c>
      <c r="O44" s="15">
        <f>IF(G44="N/A",0,(IF(G44="A",Code!$B$27,(IF(G44="B",Code!$C$27,(IF(G44="C",Code!$D$27,Code!$E$27)))))/60))</f>
        <v>1.25</v>
      </c>
      <c r="P44" s="2">
        <v>1</v>
      </c>
      <c r="Q44" s="2">
        <v>1</v>
      </c>
      <c r="R44" s="2"/>
      <c r="S44" s="2"/>
      <c r="T44" s="2"/>
      <c r="U44" s="2"/>
      <c r="V44" s="2">
        <v>1</v>
      </c>
      <c r="W44" s="2">
        <v>1</v>
      </c>
      <c r="X44" s="2">
        <v>1</v>
      </c>
      <c r="Y44" s="2">
        <v>1</v>
      </c>
      <c r="Z44" s="2"/>
      <c r="AA44" s="2"/>
      <c r="AB44" s="2">
        <v>1</v>
      </c>
      <c r="AC44" s="2">
        <v>1</v>
      </c>
      <c r="AD44" s="2"/>
      <c r="AE44" s="2">
        <v>1</v>
      </c>
      <c r="AF44" s="2"/>
      <c r="AG44" s="2">
        <v>1</v>
      </c>
      <c r="AH44" s="2"/>
      <c r="AI44" s="2">
        <v>1</v>
      </c>
      <c r="AJ44" s="2"/>
      <c r="AK44" s="2">
        <v>1</v>
      </c>
      <c r="AL44" s="2">
        <v>1</v>
      </c>
      <c r="AM44" s="2">
        <v>1</v>
      </c>
      <c r="AN44" s="2">
        <v>1</v>
      </c>
      <c r="AO44" s="2">
        <v>1</v>
      </c>
      <c r="AP44" s="2">
        <v>1</v>
      </c>
      <c r="AQ44" s="2"/>
      <c r="AR44" s="2"/>
      <c r="AS44" s="2">
        <v>1</v>
      </c>
      <c r="AT44" s="2"/>
      <c r="AU44" s="2">
        <v>1</v>
      </c>
      <c r="AV44" s="2"/>
      <c r="AW44" s="2"/>
      <c r="AX44" s="2">
        <v>1</v>
      </c>
      <c r="AY44" s="2"/>
      <c r="AZ44" s="2">
        <v>1</v>
      </c>
      <c r="BA44" s="2"/>
      <c r="BB44" s="2">
        <v>1</v>
      </c>
      <c r="BC44" s="2">
        <v>1</v>
      </c>
      <c r="BD44" s="2">
        <v>1</v>
      </c>
      <c r="BE44" s="2">
        <v>1</v>
      </c>
      <c r="BF44" s="2"/>
      <c r="BG44" s="2"/>
      <c r="BH44" s="2">
        <v>1</v>
      </c>
      <c r="BI44" s="2">
        <v>1</v>
      </c>
      <c r="BJ44" s="2"/>
      <c r="BK44" s="2"/>
      <c r="BL44" s="2">
        <v>1</v>
      </c>
      <c r="BM44" s="2"/>
      <c r="BN44" s="2"/>
      <c r="BO44" s="2">
        <v>1</v>
      </c>
      <c r="BP44" s="2">
        <v>1</v>
      </c>
      <c r="BQ44" s="2"/>
      <c r="BR44" s="2"/>
      <c r="BS44" s="2"/>
      <c r="BT44" s="2"/>
      <c r="BU44" s="2"/>
      <c r="BV44" s="2"/>
      <c r="BW44" s="2">
        <v>1</v>
      </c>
      <c r="BX44" s="2"/>
      <c r="BY44" s="2"/>
      <c r="BZ44" s="2">
        <v>1</v>
      </c>
      <c r="CA44" s="2">
        <v>1</v>
      </c>
      <c r="CB44" s="2">
        <v>1</v>
      </c>
      <c r="CC44" s="2"/>
      <c r="CD44" s="2">
        <v>1</v>
      </c>
      <c r="CE44" s="2"/>
      <c r="CF44" s="2"/>
    </row>
    <row r="45" spans="1:84" x14ac:dyDescent="0.25">
      <c r="A45" s="2">
        <f t="shared" si="1"/>
        <v>43</v>
      </c>
      <c r="B45" s="2" t="s">
        <v>333</v>
      </c>
      <c r="C45" s="2" t="s">
        <v>282</v>
      </c>
      <c r="D45" s="2" t="str">
        <f>IF(COUNT(SEARCH({"KY","KL","KM","MT"},B45))&gt;0,"Y","N")</f>
        <v>Y</v>
      </c>
      <c r="E45" s="2">
        <f t="shared" si="4"/>
        <v>7</v>
      </c>
      <c r="F45" s="2">
        <v>666</v>
      </c>
      <c r="G45" s="48" t="str">
        <f t="shared" si="2"/>
        <v>D</v>
      </c>
      <c r="H45" s="49"/>
      <c r="I45" s="49"/>
      <c r="J45" s="50"/>
      <c r="K45" s="15">
        <f t="shared" si="3"/>
        <v>20</v>
      </c>
      <c r="L45" s="15">
        <f>IF(G45="N/A",0,(IF(G45="A",Code!$B$24,(IF(G45="B",Code!$C$24,(IF(G45="C",Code!$D$24,Code!$E$24)))))/60))</f>
        <v>5</v>
      </c>
      <c r="M45" s="15">
        <f>IF(G45="N/A",0,(IF(G45="A",Code!$B$25,(IF(G45="B",Code!$C$25,(IF(G45="C",Code!$D$25,Code!$E$25)))))/60))</f>
        <v>7.5</v>
      </c>
      <c r="N45" s="15">
        <f>IF(G45="N/A",0,(IF(G45="A",Code!$B$26,(IF(G45="B",Code!$C$26,(IF(G45="C",Code!$D$26,Code!$E$26)))))/60))</f>
        <v>6.25</v>
      </c>
      <c r="O45" s="15">
        <f>IF(G45="N/A",0,(IF(G45="A",Code!$B$27,(IF(G45="B",Code!$C$27,(IF(G45="C",Code!$D$27,Code!$E$27)))))/60))</f>
        <v>1.25</v>
      </c>
      <c r="P45" s="2">
        <v>1</v>
      </c>
      <c r="Q45" s="2"/>
      <c r="R45" s="2"/>
      <c r="S45" s="2"/>
      <c r="T45" s="2"/>
      <c r="U45" s="2"/>
      <c r="V45" s="2">
        <v>1</v>
      </c>
      <c r="W45" s="2">
        <v>1</v>
      </c>
      <c r="X45" s="2">
        <v>1</v>
      </c>
      <c r="Y45" s="2"/>
      <c r="Z45" s="2"/>
      <c r="AA45" s="2"/>
      <c r="AB45" s="2"/>
      <c r="AC45" s="2"/>
      <c r="AD45" s="2"/>
      <c r="AE45" s="2"/>
      <c r="AF45" s="2"/>
      <c r="AG45" s="2">
        <v>1</v>
      </c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>
        <v>1</v>
      </c>
      <c r="BH45" s="2"/>
      <c r="BI45" s="2"/>
      <c r="BJ45" s="2"/>
      <c r="BK45" s="2"/>
      <c r="BL45" s="2">
        <v>1</v>
      </c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>
        <f t="shared" si="1"/>
        <v>44</v>
      </c>
      <c r="B46" s="2" t="s">
        <v>334</v>
      </c>
      <c r="C46" s="2" t="s">
        <v>282</v>
      </c>
      <c r="D46" s="2" t="str">
        <f>IF(COUNT(SEARCH({"KY","KL","KM","MT"},B46))&gt;0,"Y","N")</f>
        <v>Y</v>
      </c>
      <c r="E46" s="2">
        <f t="shared" si="4"/>
        <v>2</v>
      </c>
      <c r="F46" s="2">
        <v>200</v>
      </c>
      <c r="G46" s="48" t="str">
        <f t="shared" si="2"/>
        <v>C</v>
      </c>
      <c r="H46" s="49"/>
      <c r="I46" s="49"/>
      <c r="J46" s="50"/>
      <c r="K46" s="15">
        <f t="shared" si="3"/>
        <v>16</v>
      </c>
      <c r="L46" s="15">
        <f>IF(G46="N/A",0,(IF(G46="A",Code!$B$24,(IF(G46="B",Code!$C$24,(IF(G46="C",Code!$D$24,Code!$E$24)))))/60))</f>
        <v>4</v>
      </c>
      <c r="M46" s="15">
        <f>IF(G46="N/A",0,(IF(G46="A",Code!$B$25,(IF(G46="B",Code!$C$25,(IF(G46="C",Code!$D$25,Code!$E$25)))))/60))</f>
        <v>6</v>
      </c>
      <c r="N46" s="15">
        <f>IF(G46="N/A",0,(IF(G46="A",Code!$B$26,(IF(G46="B",Code!$C$26,(IF(G46="C",Code!$D$26,Code!$E$26)))))/60))</f>
        <v>5</v>
      </c>
      <c r="O46" s="15">
        <f>IF(G46="N/A",0,(IF(G46="A",Code!$B$27,(IF(G46="B",Code!$C$27,(IF(G46="C",Code!$D$27,Code!$E$27)))))/60))</f>
        <v>1</v>
      </c>
      <c r="P46" s="2">
        <v>1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>
        <v>1</v>
      </c>
      <c r="CB46" s="2"/>
      <c r="CC46" s="2"/>
      <c r="CD46" s="2"/>
      <c r="CE46" s="2"/>
      <c r="CF46" s="2"/>
    </row>
    <row r="47" spans="1:84" x14ac:dyDescent="0.25">
      <c r="A47" s="2">
        <f t="shared" si="1"/>
        <v>45</v>
      </c>
      <c r="B47" s="2" t="s">
        <v>335</v>
      </c>
      <c r="C47" s="2" t="s">
        <v>282</v>
      </c>
      <c r="D47" s="2" t="str">
        <f>IF(COUNT(SEARCH({"KY","KL","KM","MT"},B47))&gt;0,"Y","N")</f>
        <v>Y</v>
      </c>
      <c r="E47" s="2">
        <f t="shared" si="4"/>
        <v>1</v>
      </c>
      <c r="F47" s="2">
        <v>33</v>
      </c>
      <c r="G47" s="48" t="str">
        <f t="shared" si="2"/>
        <v>A</v>
      </c>
      <c r="H47" s="49"/>
      <c r="I47" s="49"/>
      <c r="J47" s="50"/>
      <c r="K47" s="15">
        <f t="shared" si="3"/>
        <v>8</v>
      </c>
      <c r="L47" s="15">
        <f>IF(G47="N/A",0,(IF(G47="A",Code!$B$24,(IF(G47="B",Code!$C$24,(IF(G47="C",Code!$D$24,Code!$E$24)))))/60))</f>
        <v>2</v>
      </c>
      <c r="M47" s="15">
        <f>IF(G47="N/A",0,(IF(G47="A",Code!$B$25,(IF(G47="B",Code!$C$25,(IF(G47="C",Code!$D$25,Code!$E$25)))))/60))</f>
        <v>3</v>
      </c>
      <c r="N47" s="15">
        <f>IF(G47="N/A",0,(IF(G47="A",Code!$B$26,(IF(G47="B",Code!$C$26,(IF(G47="C",Code!$D$26,Code!$E$26)))))/60))</f>
        <v>2.5</v>
      </c>
      <c r="O47" s="15">
        <f>IF(G47="N/A",0,(IF(G47="A",Code!$B$27,(IF(G47="B",Code!$C$27,(IF(G47="C",Code!$D$27,Code!$E$27)))))/60))</f>
        <v>0.5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>
        <v>1</v>
      </c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>
        <f t="shared" si="1"/>
        <v>46</v>
      </c>
      <c r="B48" s="2" t="s">
        <v>336</v>
      </c>
      <c r="C48" s="2" t="s">
        <v>282</v>
      </c>
      <c r="D48" s="2" t="str">
        <f>IF(COUNT(SEARCH({"KY","KL","KM","MT"},B48))&gt;0,"Y","N")</f>
        <v>Y</v>
      </c>
      <c r="E48" s="2">
        <f t="shared" si="4"/>
        <v>1</v>
      </c>
      <c r="F48" s="2">
        <v>184</v>
      </c>
      <c r="G48" s="48" t="str">
        <f t="shared" si="2"/>
        <v>C</v>
      </c>
      <c r="H48" s="49"/>
      <c r="I48" s="49"/>
      <c r="J48" s="50"/>
      <c r="K48" s="15">
        <f t="shared" si="3"/>
        <v>16</v>
      </c>
      <c r="L48" s="15">
        <f>IF(G48="N/A",0,(IF(G48="A",Code!$B$24,(IF(G48="B",Code!$C$24,(IF(G48="C",Code!$D$24,Code!$E$24)))))/60))</f>
        <v>4</v>
      </c>
      <c r="M48" s="15">
        <f>IF(G48="N/A",0,(IF(G48="A",Code!$B$25,(IF(G48="B",Code!$C$25,(IF(G48="C",Code!$D$25,Code!$E$25)))))/60))</f>
        <v>6</v>
      </c>
      <c r="N48" s="15">
        <f>IF(G48="N/A",0,(IF(G48="A",Code!$B$26,(IF(G48="B",Code!$C$26,(IF(G48="C",Code!$D$26,Code!$E$26)))))/60))</f>
        <v>5</v>
      </c>
      <c r="O48" s="15">
        <f>IF(G48="N/A",0,(IF(G48="A",Code!$B$27,(IF(G48="B",Code!$C$27,(IF(G48="C",Code!$D$27,Code!$E$27)))))/60))</f>
        <v>1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>
        <v>1</v>
      </c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>
        <f t="shared" si="1"/>
        <v>47</v>
      </c>
      <c r="B49" s="2" t="s">
        <v>337</v>
      </c>
      <c r="C49" s="2" t="s">
        <v>282</v>
      </c>
      <c r="D49" s="2" t="str">
        <f>IF(COUNT(SEARCH({"KY","KL","KM","MT"},B49))&gt;0,"Y","N")</f>
        <v>Y</v>
      </c>
      <c r="E49" s="2">
        <f t="shared" si="4"/>
        <v>7</v>
      </c>
      <c r="F49" s="2">
        <v>67</v>
      </c>
      <c r="G49" s="48" t="str">
        <f t="shared" si="2"/>
        <v>B</v>
      </c>
      <c r="H49" s="49"/>
      <c r="I49" s="49"/>
      <c r="J49" s="50"/>
      <c r="K49" s="15">
        <f t="shared" si="3"/>
        <v>12</v>
      </c>
      <c r="L49" s="15">
        <f>IF(G49="N/A",0,(IF(G49="A",Code!$B$24,(IF(G49="B",Code!$C$24,(IF(G49="C",Code!$D$24,Code!$E$24)))))/60))</f>
        <v>3</v>
      </c>
      <c r="M49" s="15">
        <f>IF(G49="N/A",0,(IF(G49="A",Code!$B$25,(IF(G49="B",Code!$C$25,(IF(G49="C",Code!$D$25,Code!$E$25)))))/60))</f>
        <v>4.5</v>
      </c>
      <c r="N49" s="15">
        <f>IF(G49="N/A",0,(IF(G49="A",Code!$B$26,(IF(G49="B",Code!$C$26,(IF(G49="C",Code!$D$26,Code!$E$26)))))/60))</f>
        <v>3.75</v>
      </c>
      <c r="O49" s="15">
        <f>IF(G49="N/A",0,(IF(G49="A",Code!$B$27,(IF(G49="B",Code!$C$27,(IF(G49="C",Code!$D$27,Code!$E$27)))))/60))</f>
        <v>0.75</v>
      </c>
      <c r="P49" s="2">
        <v>1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>
        <v>1</v>
      </c>
      <c r="AL49" s="2">
        <v>1</v>
      </c>
      <c r="AM49" s="2">
        <v>1</v>
      </c>
      <c r="AN49" s="2"/>
      <c r="AO49" s="2">
        <v>1</v>
      </c>
      <c r="AP49" s="2"/>
      <c r="AQ49" s="2"/>
      <c r="AR49" s="2"/>
      <c r="AS49" s="2">
        <v>1</v>
      </c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1</v>
      </c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>
        <f t="shared" si="1"/>
        <v>48</v>
      </c>
      <c r="B50" s="2" t="s">
        <v>338</v>
      </c>
      <c r="C50" s="2" t="s">
        <v>282</v>
      </c>
      <c r="D50" s="2" t="str">
        <f>IF(COUNT(SEARCH({"KY","KL","KM","MT"},B50))&gt;0,"Y","N")</f>
        <v>Y</v>
      </c>
      <c r="E50" s="2">
        <f t="shared" si="4"/>
        <v>2</v>
      </c>
      <c r="F50" s="2">
        <v>100</v>
      </c>
      <c r="G50" s="48" t="str">
        <f t="shared" si="2"/>
        <v>B</v>
      </c>
      <c r="H50" s="49"/>
      <c r="I50" s="49"/>
      <c r="J50" s="50"/>
      <c r="K50" s="15">
        <f t="shared" si="3"/>
        <v>12</v>
      </c>
      <c r="L50" s="15">
        <f>IF(G50="N/A",0,(IF(G50="A",Code!$B$24,(IF(G50="B",Code!$C$24,(IF(G50="C",Code!$D$24,Code!$E$24)))))/60))</f>
        <v>3</v>
      </c>
      <c r="M50" s="15">
        <f>IF(G50="N/A",0,(IF(G50="A",Code!$B$25,(IF(G50="B",Code!$C$25,(IF(G50="C",Code!$D$25,Code!$E$25)))))/60))</f>
        <v>4.5</v>
      </c>
      <c r="N50" s="15">
        <f>IF(G50="N/A",0,(IF(G50="A",Code!$B$26,(IF(G50="B",Code!$C$26,(IF(G50="C",Code!$D$26,Code!$E$26)))))/60))</f>
        <v>3.75</v>
      </c>
      <c r="O50" s="15">
        <f>IF(G50="N/A",0,(IF(G50="A",Code!$B$27,(IF(G50="B",Code!$C$27,(IF(G50="C",Code!$D$27,Code!$E$27)))))/60))</f>
        <v>0.75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1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>
        <v>1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>
        <f t="shared" si="1"/>
        <v>49</v>
      </c>
      <c r="B51" s="2" t="s">
        <v>339</v>
      </c>
      <c r="C51" s="2" t="s">
        <v>282</v>
      </c>
      <c r="D51" s="2" t="str">
        <f>IF(COUNT(SEARCH({"KY","KL","KM","MT"},B51))&gt;0,"Y","N")</f>
        <v>Y</v>
      </c>
      <c r="E51" s="2">
        <f t="shared" si="4"/>
        <v>3</v>
      </c>
      <c r="F51" s="2">
        <v>79</v>
      </c>
      <c r="G51" s="48" t="str">
        <f t="shared" si="2"/>
        <v>B</v>
      </c>
      <c r="H51" s="49"/>
      <c r="I51" s="49"/>
      <c r="J51" s="50"/>
      <c r="K51" s="15">
        <f t="shared" si="3"/>
        <v>12</v>
      </c>
      <c r="L51" s="15">
        <f>IF(G51="N/A",0,(IF(G51="A",Code!$B$24,(IF(G51="B",Code!$C$24,(IF(G51="C",Code!$D$24,Code!$E$24)))))/60))</f>
        <v>3</v>
      </c>
      <c r="M51" s="15">
        <f>IF(G51="N/A",0,(IF(G51="A",Code!$B$25,(IF(G51="B",Code!$C$25,(IF(G51="C",Code!$D$25,Code!$E$25)))))/60))</f>
        <v>4.5</v>
      </c>
      <c r="N51" s="15">
        <f>IF(G51="N/A",0,(IF(G51="A",Code!$B$26,(IF(G51="B",Code!$C$26,(IF(G51="C",Code!$D$26,Code!$E$26)))))/60))</f>
        <v>3.75</v>
      </c>
      <c r="O51" s="15">
        <f>IF(G51="N/A",0,(IF(G51="A",Code!$B$27,(IF(G51="B",Code!$C$27,(IF(G51="C",Code!$D$27,Code!$E$27)))))/60))</f>
        <v>0.75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>
        <v>1</v>
      </c>
      <c r="AP51" s="2"/>
      <c r="AQ51" s="2"/>
      <c r="AR51" s="2"/>
      <c r="AS51" s="2">
        <v>1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1</v>
      </c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>
        <f t="shared" si="1"/>
        <v>50</v>
      </c>
      <c r="B52" s="2" t="s">
        <v>340</v>
      </c>
      <c r="C52" s="2" t="s">
        <v>282</v>
      </c>
      <c r="D52" s="2" t="str">
        <f>IF(COUNT(SEARCH({"KY","KL","KM","MT"},B52))&gt;0,"Y","N")</f>
        <v>Y</v>
      </c>
      <c r="E52" s="2">
        <f t="shared" si="4"/>
        <v>3</v>
      </c>
      <c r="F52" s="2">
        <v>79</v>
      </c>
      <c r="G52" s="48" t="str">
        <f t="shared" si="2"/>
        <v>B</v>
      </c>
      <c r="H52" s="49"/>
      <c r="I52" s="49"/>
      <c r="J52" s="50"/>
      <c r="K52" s="15">
        <f t="shared" si="3"/>
        <v>12</v>
      </c>
      <c r="L52" s="15">
        <f>IF(G52="N/A",0,(IF(G52="A",Code!$B$24,(IF(G52="B",Code!$C$24,(IF(G52="C",Code!$D$24,Code!$E$24)))))/60))</f>
        <v>3</v>
      </c>
      <c r="M52" s="15">
        <f>IF(G52="N/A",0,(IF(G52="A",Code!$B$25,(IF(G52="B",Code!$C$25,(IF(G52="C",Code!$D$25,Code!$E$25)))))/60))</f>
        <v>4.5</v>
      </c>
      <c r="N52" s="15">
        <f>IF(G52="N/A",0,(IF(G52="A",Code!$B$26,(IF(G52="B",Code!$C$26,(IF(G52="C",Code!$D$26,Code!$E$26)))))/60))</f>
        <v>3.75</v>
      </c>
      <c r="O52" s="15">
        <f>IF(G52="N/A",0,(IF(G52="A",Code!$B$27,(IF(G52="B",Code!$C$27,(IF(G52="C",Code!$D$27,Code!$E$27)))))/60))</f>
        <v>0.75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>
        <v>1</v>
      </c>
      <c r="AN52" s="2"/>
      <c r="AO52" s="2"/>
      <c r="AP52" s="2"/>
      <c r="AQ52" s="2"/>
      <c r="AR52" s="2"/>
      <c r="AS52" s="2">
        <v>1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</v>
      </c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>
        <f t="shared" si="1"/>
        <v>51</v>
      </c>
      <c r="B53" s="2" t="s">
        <v>341</v>
      </c>
      <c r="C53" s="2" t="s">
        <v>282</v>
      </c>
      <c r="D53" s="2" t="str">
        <f>IF(COUNT(SEARCH({"KY","KL","KM","MT"},B53))&gt;0,"Y","N")</f>
        <v>Y</v>
      </c>
      <c r="E53" s="2">
        <f t="shared" si="4"/>
        <v>2</v>
      </c>
      <c r="F53" s="2">
        <v>84</v>
      </c>
      <c r="G53" s="48" t="str">
        <f t="shared" si="2"/>
        <v>B</v>
      </c>
      <c r="H53" s="49"/>
      <c r="I53" s="49"/>
      <c r="J53" s="50"/>
      <c r="K53" s="15">
        <f t="shared" si="3"/>
        <v>12</v>
      </c>
      <c r="L53" s="15">
        <f>IF(G53="N/A",0,(IF(G53="A",Code!$B$24,(IF(G53="B",Code!$C$24,(IF(G53="C",Code!$D$24,Code!$E$24)))))/60))</f>
        <v>3</v>
      </c>
      <c r="M53" s="15">
        <f>IF(G53="N/A",0,(IF(G53="A",Code!$B$25,(IF(G53="B",Code!$C$25,(IF(G53="C",Code!$D$25,Code!$E$25)))))/60))</f>
        <v>4.5</v>
      </c>
      <c r="N53" s="15">
        <f>IF(G53="N/A",0,(IF(G53="A",Code!$B$26,(IF(G53="B",Code!$C$26,(IF(G53="C",Code!$D$26,Code!$E$26)))))/60))</f>
        <v>3.75</v>
      </c>
      <c r="O53" s="15">
        <f>IF(G53="N/A",0,(IF(G53="A",Code!$B$27,(IF(G53="B",Code!$C$27,(IF(G53="C",Code!$D$27,Code!$E$27)))))/60))</f>
        <v>0.75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>
        <v>1</v>
      </c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>
        <v>1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>
        <f t="shared" si="1"/>
        <v>52</v>
      </c>
      <c r="B54" s="2" t="s">
        <v>342</v>
      </c>
      <c r="C54" s="2" t="s">
        <v>282</v>
      </c>
      <c r="D54" s="2" t="str">
        <f>IF(COUNT(SEARCH({"KY","KL","KM","MT"},B54))&gt;0,"Y","N")</f>
        <v>Y</v>
      </c>
      <c r="E54" s="2">
        <f t="shared" si="4"/>
        <v>1</v>
      </c>
      <c r="F54" s="2">
        <v>226</v>
      </c>
      <c r="G54" s="48" t="str">
        <f t="shared" si="2"/>
        <v>D</v>
      </c>
      <c r="H54" s="49"/>
      <c r="I54" s="49"/>
      <c r="J54" s="50"/>
      <c r="K54" s="15">
        <f t="shared" si="3"/>
        <v>20</v>
      </c>
      <c r="L54" s="15">
        <f>IF(G54="N/A",0,(IF(G54="A",Code!$B$24,(IF(G54="B",Code!$C$24,(IF(G54="C",Code!$D$24,Code!$E$24)))))/60))</f>
        <v>5</v>
      </c>
      <c r="M54" s="15">
        <f>IF(G54="N/A",0,(IF(G54="A",Code!$B$25,(IF(G54="B",Code!$C$25,(IF(G54="C",Code!$D$25,Code!$E$25)))))/60))</f>
        <v>7.5</v>
      </c>
      <c r="N54" s="15">
        <f>IF(G54="N/A",0,(IF(G54="A",Code!$B$26,(IF(G54="B",Code!$C$26,(IF(G54="C",Code!$D$26,Code!$E$26)))))/60))</f>
        <v>6.25</v>
      </c>
      <c r="O54" s="15">
        <f>IF(G54="N/A",0,(IF(G54="A",Code!$B$27,(IF(G54="B",Code!$C$27,(IF(G54="C",Code!$D$27,Code!$E$27)))))/60))</f>
        <v>1.25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>
        <v>1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>
        <f t="shared" si="1"/>
        <v>53</v>
      </c>
      <c r="B55" s="2" t="s">
        <v>343</v>
      </c>
      <c r="C55" s="2" t="s">
        <v>282</v>
      </c>
      <c r="D55" s="2" t="str">
        <f>IF(COUNT(SEARCH({"KY","KL","KM","MT"},B55))&gt;0,"Y","N")</f>
        <v>Y</v>
      </c>
      <c r="E55" s="2">
        <f t="shared" si="4"/>
        <v>20</v>
      </c>
      <c r="F55" s="2">
        <v>342</v>
      </c>
      <c r="G55" s="48" t="str">
        <f t="shared" si="2"/>
        <v>D</v>
      </c>
      <c r="H55" s="49"/>
      <c r="I55" s="49"/>
      <c r="J55" s="50"/>
      <c r="K55" s="15">
        <f t="shared" si="3"/>
        <v>20</v>
      </c>
      <c r="L55" s="15">
        <f>IF(G55="N/A",0,(IF(G55="A",Code!$B$24,(IF(G55="B",Code!$C$24,(IF(G55="C",Code!$D$24,Code!$E$24)))))/60))</f>
        <v>5</v>
      </c>
      <c r="M55" s="15">
        <f>IF(G55="N/A",0,(IF(G55="A",Code!$B$25,(IF(G55="B",Code!$C$25,(IF(G55="C",Code!$D$25,Code!$E$25)))))/60))</f>
        <v>7.5</v>
      </c>
      <c r="N55" s="15">
        <f>IF(G55="N/A",0,(IF(G55="A",Code!$B$26,(IF(G55="B",Code!$C$26,(IF(G55="C",Code!$D$26,Code!$E$26)))))/60))</f>
        <v>6.25</v>
      </c>
      <c r="O55" s="15">
        <f>IF(G55="N/A",0,(IF(G55="A",Code!$B$27,(IF(G55="B",Code!$C$27,(IF(G55="C",Code!$D$27,Code!$E$27)))))/60))</f>
        <v>1.25</v>
      </c>
      <c r="P55" s="2">
        <v>1</v>
      </c>
      <c r="Q55" s="2"/>
      <c r="R55" s="2">
        <v>1</v>
      </c>
      <c r="S55" s="2">
        <v>1</v>
      </c>
      <c r="T55" s="2">
        <v>1</v>
      </c>
      <c r="U55" s="2"/>
      <c r="V55" s="2"/>
      <c r="W55" s="2"/>
      <c r="X55" s="2"/>
      <c r="Y55" s="2"/>
      <c r="Z55" s="2"/>
      <c r="AA55" s="2">
        <v>1</v>
      </c>
      <c r="AB55" s="2"/>
      <c r="AC55" s="2">
        <v>1</v>
      </c>
      <c r="AD55" s="2"/>
      <c r="AE55" s="2"/>
      <c r="AF55" s="2">
        <v>1</v>
      </c>
      <c r="AG55" s="2"/>
      <c r="AH55" s="2"/>
      <c r="AI55" s="2"/>
      <c r="AJ55" s="2"/>
      <c r="AK55" s="2">
        <v>1</v>
      </c>
      <c r="AL55" s="2"/>
      <c r="AM55" s="2">
        <v>1</v>
      </c>
      <c r="AN55" s="2">
        <v>1</v>
      </c>
      <c r="AO55" s="2">
        <v>1</v>
      </c>
      <c r="AP55" s="2"/>
      <c r="AQ55" s="2">
        <v>1</v>
      </c>
      <c r="AR55" s="2"/>
      <c r="AS55" s="2">
        <v>1</v>
      </c>
      <c r="AT55" s="2"/>
      <c r="AU55" s="2"/>
      <c r="AV55" s="2"/>
      <c r="AW55" s="2"/>
      <c r="AX55" s="2"/>
      <c r="AY55" s="2"/>
      <c r="AZ55" s="2">
        <v>1</v>
      </c>
      <c r="BA55" s="2"/>
      <c r="BB55" s="2"/>
      <c r="BC55" s="2">
        <v>1</v>
      </c>
      <c r="BD55" s="2"/>
      <c r="BE55" s="2"/>
      <c r="BF55" s="2"/>
      <c r="BG55" s="2"/>
      <c r="BH55" s="2"/>
      <c r="BI55" s="2">
        <v>1</v>
      </c>
      <c r="BJ55" s="2"/>
      <c r="BK55" s="2"/>
      <c r="BL55" s="2">
        <v>1</v>
      </c>
      <c r="BM55" s="2"/>
      <c r="BN55" s="2"/>
      <c r="BO55" s="2"/>
      <c r="BP55" s="2">
        <v>1</v>
      </c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>
        <v>1</v>
      </c>
      <c r="CC55" s="2"/>
      <c r="CD55" s="2">
        <v>1</v>
      </c>
      <c r="CE55" s="2"/>
      <c r="CF55" s="2"/>
    </row>
    <row r="56" spans="1:84" x14ac:dyDescent="0.25">
      <c r="A56" s="2">
        <f t="shared" si="1"/>
        <v>54</v>
      </c>
      <c r="B56" s="2" t="s">
        <v>344</v>
      </c>
      <c r="C56" s="2" t="s">
        <v>282</v>
      </c>
      <c r="D56" s="2" t="str">
        <f>IF(COUNT(SEARCH({"KY","KL","KM","MT"},B56))&gt;0,"Y","N")</f>
        <v>Y</v>
      </c>
      <c r="E56" s="2">
        <f t="shared" si="4"/>
        <v>1</v>
      </c>
      <c r="F56" s="2">
        <v>34</v>
      </c>
      <c r="G56" s="48" t="str">
        <f t="shared" si="2"/>
        <v>A</v>
      </c>
      <c r="H56" s="49"/>
      <c r="I56" s="49"/>
      <c r="J56" s="50"/>
      <c r="K56" s="15">
        <f t="shared" si="3"/>
        <v>8</v>
      </c>
      <c r="L56" s="15">
        <f>IF(G56="N/A",0,(IF(G56="A",Code!$B$24,(IF(G56="B",Code!$C$24,(IF(G56="C",Code!$D$24,Code!$E$24)))))/60))</f>
        <v>2</v>
      </c>
      <c r="M56" s="15">
        <f>IF(G56="N/A",0,(IF(G56="A",Code!$B$25,(IF(G56="B",Code!$C$25,(IF(G56="C",Code!$D$25,Code!$E$25)))))/60))</f>
        <v>3</v>
      </c>
      <c r="N56" s="15">
        <f>IF(G56="N/A",0,(IF(G56="A",Code!$B$26,(IF(G56="B",Code!$C$26,(IF(G56="C",Code!$D$26,Code!$E$26)))))/60))</f>
        <v>2.5</v>
      </c>
      <c r="O56" s="15">
        <f>IF(G56="N/A",0,(IF(G56="A",Code!$B$27,(IF(G56="B",Code!$C$27,(IF(G56="C",Code!$D$27,Code!$E$27)))))/60))</f>
        <v>0.5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>
        <v>1</v>
      </c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>
        <f t="shared" si="1"/>
        <v>55</v>
      </c>
      <c r="B57" s="2" t="s">
        <v>345</v>
      </c>
      <c r="C57" s="2" t="s">
        <v>282</v>
      </c>
      <c r="D57" s="2" t="str">
        <f>IF(COUNT(SEARCH({"KY","KL","KM","MT"},B57))&gt;0,"Y","N")</f>
        <v>Y</v>
      </c>
      <c r="E57" s="2">
        <f t="shared" si="4"/>
        <v>1</v>
      </c>
      <c r="F57" s="2">
        <v>122</v>
      </c>
      <c r="G57" s="48" t="str">
        <f t="shared" si="2"/>
        <v>C</v>
      </c>
      <c r="H57" s="49"/>
      <c r="I57" s="49"/>
      <c r="J57" s="50"/>
      <c r="K57" s="15">
        <f t="shared" si="3"/>
        <v>16</v>
      </c>
      <c r="L57" s="15">
        <f>IF(G57="N/A",0,(IF(G57="A",Code!$B$24,(IF(G57="B",Code!$C$24,(IF(G57="C",Code!$D$24,Code!$E$24)))))/60))</f>
        <v>4</v>
      </c>
      <c r="M57" s="15">
        <f>IF(G57="N/A",0,(IF(G57="A",Code!$B$25,(IF(G57="B",Code!$C$25,(IF(G57="C",Code!$D$25,Code!$E$25)))))/60))</f>
        <v>6</v>
      </c>
      <c r="N57" s="15">
        <f>IF(G57="N/A",0,(IF(G57="A",Code!$B$26,(IF(G57="B",Code!$C$26,(IF(G57="C",Code!$D$26,Code!$E$26)))))/60))</f>
        <v>5</v>
      </c>
      <c r="O57" s="15">
        <f>IF(G57="N/A",0,(IF(G57="A",Code!$B$27,(IF(G57="B",Code!$C$27,(IF(G57="C",Code!$D$27,Code!$E$27)))))/60))</f>
        <v>1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>
        <v>1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>
        <f t="shared" si="1"/>
        <v>56</v>
      </c>
      <c r="B58" s="2" t="s">
        <v>346</v>
      </c>
      <c r="C58" s="2" t="s">
        <v>282</v>
      </c>
      <c r="D58" s="2" t="str">
        <f>IF(COUNT(SEARCH({"KY","KL","KM","MT"},B58))&gt;0,"Y","N")</f>
        <v>Y</v>
      </c>
      <c r="E58" s="2">
        <f t="shared" si="4"/>
        <v>18</v>
      </c>
      <c r="F58" s="2">
        <v>395</v>
      </c>
      <c r="G58" s="48" t="str">
        <f t="shared" si="2"/>
        <v>D</v>
      </c>
      <c r="H58" s="49"/>
      <c r="I58" s="49"/>
      <c r="J58" s="50"/>
      <c r="K58" s="15">
        <f t="shared" si="3"/>
        <v>20</v>
      </c>
      <c r="L58" s="15">
        <f>IF(G58="N/A",0,(IF(G58="A",Code!$B$24,(IF(G58="B",Code!$C$24,(IF(G58="C",Code!$D$24,Code!$E$24)))))/60))</f>
        <v>5</v>
      </c>
      <c r="M58" s="15">
        <f>IF(G58="N/A",0,(IF(G58="A",Code!$B$25,(IF(G58="B",Code!$C$25,(IF(G58="C",Code!$D$25,Code!$E$25)))))/60))</f>
        <v>7.5</v>
      </c>
      <c r="N58" s="15">
        <f>IF(G58="N/A",0,(IF(G58="A",Code!$B$26,(IF(G58="B",Code!$C$26,(IF(G58="C",Code!$D$26,Code!$E$26)))))/60))</f>
        <v>6.25</v>
      </c>
      <c r="O58" s="15">
        <f>IF(G58="N/A",0,(IF(G58="A",Code!$B$27,(IF(G58="B",Code!$C$27,(IF(G58="C",Code!$D$27,Code!$E$27)))))/60))</f>
        <v>1.25</v>
      </c>
      <c r="P58" s="2">
        <v>1</v>
      </c>
      <c r="Q58" s="2"/>
      <c r="R58" s="2">
        <v>1</v>
      </c>
      <c r="S58" s="2">
        <v>1</v>
      </c>
      <c r="T58" s="2">
        <v>1</v>
      </c>
      <c r="U58" s="2"/>
      <c r="V58" s="2"/>
      <c r="W58" s="2">
        <v>1</v>
      </c>
      <c r="X58" s="2"/>
      <c r="Y58" s="2"/>
      <c r="Z58" s="2">
        <v>1</v>
      </c>
      <c r="AA58" s="2"/>
      <c r="AB58" s="2">
        <v>1</v>
      </c>
      <c r="AC58" s="2"/>
      <c r="AD58" s="2"/>
      <c r="AE58" s="2"/>
      <c r="AF58" s="2"/>
      <c r="AG58" s="2"/>
      <c r="AH58" s="2"/>
      <c r="AI58" s="2"/>
      <c r="AJ58" s="2"/>
      <c r="AK58" s="2">
        <v>1</v>
      </c>
      <c r="AL58" s="2"/>
      <c r="AM58" s="2"/>
      <c r="AN58" s="2"/>
      <c r="AO58" s="2"/>
      <c r="AP58" s="2"/>
      <c r="AQ58" s="2"/>
      <c r="AR58" s="2"/>
      <c r="AS58" s="2">
        <v>1</v>
      </c>
      <c r="AT58" s="2"/>
      <c r="AU58" s="2"/>
      <c r="AV58" s="2">
        <v>1</v>
      </c>
      <c r="AW58" s="2"/>
      <c r="AX58" s="2"/>
      <c r="AY58" s="2"/>
      <c r="AZ58" s="2"/>
      <c r="BA58" s="2"/>
      <c r="BB58" s="2"/>
      <c r="BC58" s="2">
        <v>1</v>
      </c>
      <c r="BD58" s="2">
        <v>1</v>
      </c>
      <c r="BE58" s="2"/>
      <c r="BF58" s="2">
        <v>1</v>
      </c>
      <c r="BG58" s="2"/>
      <c r="BH58" s="2"/>
      <c r="BI58" s="2"/>
      <c r="BJ58" s="2"/>
      <c r="BK58" s="2"/>
      <c r="BL58" s="2"/>
      <c r="BM58" s="2"/>
      <c r="BN58" s="2">
        <v>1</v>
      </c>
      <c r="BO58" s="2"/>
      <c r="BP58" s="2"/>
      <c r="BQ58" s="2"/>
      <c r="BR58" s="2">
        <v>1</v>
      </c>
      <c r="BS58" s="2">
        <v>1</v>
      </c>
      <c r="BT58" s="2">
        <v>1</v>
      </c>
      <c r="BU58" s="2"/>
      <c r="BV58" s="2"/>
      <c r="BW58" s="2">
        <v>1</v>
      </c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>
        <f t="shared" si="1"/>
        <v>57</v>
      </c>
      <c r="B59" s="2" t="s">
        <v>347</v>
      </c>
      <c r="C59" s="2" t="s">
        <v>282</v>
      </c>
      <c r="D59" s="2" t="str">
        <f>IF(COUNT(SEARCH({"KY","KL","KM","MT"},B59))&gt;0,"Y","N")</f>
        <v>Y</v>
      </c>
      <c r="E59" s="2">
        <f t="shared" si="4"/>
        <v>0</v>
      </c>
      <c r="F59" s="2">
        <v>71</v>
      </c>
      <c r="G59" s="48" t="str">
        <f t="shared" si="2"/>
        <v>N/A</v>
      </c>
      <c r="H59" s="49"/>
      <c r="I59" s="49"/>
      <c r="J59" s="50"/>
      <c r="K59" s="15">
        <f t="shared" si="3"/>
        <v>0</v>
      </c>
      <c r="L59" s="15">
        <f>IF(G59="N/A",0,(IF(G59="A",Code!$B$24,(IF(G59="B",Code!$C$24,(IF(G59="C",Code!$D$24,Code!$E$24)))))/60))</f>
        <v>0</v>
      </c>
      <c r="M59" s="15">
        <f>IF(G59="N/A",0,(IF(G59="A",Code!$B$25,(IF(G59="B",Code!$C$25,(IF(G59="C",Code!$D$25,Code!$E$25)))))/60))</f>
        <v>0</v>
      </c>
      <c r="N59" s="15">
        <f>IF(G59="N/A",0,(IF(G59="A",Code!$B$26,(IF(G59="B",Code!$C$26,(IF(G59="C",Code!$D$26,Code!$E$26)))))/60))</f>
        <v>0</v>
      </c>
      <c r="O59" s="15">
        <f>IF(G59="N/A",0,(IF(G59="A",Code!$B$27,(IF(G59="B",Code!$C$27,(IF(G59="C",Code!$D$27,Code!$E$27)))))/60))</f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>
        <f t="shared" si="1"/>
        <v>58</v>
      </c>
      <c r="B60" s="2" t="s">
        <v>348</v>
      </c>
      <c r="C60" s="2" t="s">
        <v>282</v>
      </c>
      <c r="D60" s="2" t="str">
        <f>IF(COUNT(SEARCH({"KY","KL","KM","MT"},B60))&gt;0,"Y","N")</f>
        <v>Y</v>
      </c>
      <c r="E60" s="2">
        <f t="shared" si="4"/>
        <v>4</v>
      </c>
      <c r="F60" s="2">
        <v>767</v>
      </c>
      <c r="G60" s="48" t="str">
        <f t="shared" si="2"/>
        <v>D</v>
      </c>
      <c r="H60" s="49"/>
      <c r="I60" s="49"/>
      <c r="J60" s="50"/>
      <c r="K60" s="15">
        <f t="shared" si="3"/>
        <v>20</v>
      </c>
      <c r="L60" s="15">
        <f>IF(G60="N/A",0,(IF(G60="A",Code!$B$24,(IF(G60="B",Code!$C$24,(IF(G60="C",Code!$D$24,Code!$E$24)))))/60))</f>
        <v>5</v>
      </c>
      <c r="M60" s="15">
        <f>IF(G60="N/A",0,(IF(G60="A",Code!$B$25,(IF(G60="B",Code!$C$25,(IF(G60="C",Code!$D$25,Code!$E$25)))))/60))</f>
        <v>7.5</v>
      </c>
      <c r="N60" s="15">
        <f>IF(G60="N/A",0,(IF(G60="A",Code!$B$26,(IF(G60="B",Code!$C$26,(IF(G60="C",Code!$D$26,Code!$E$26)))))/60))</f>
        <v>6.25</v>
      </c>
      <c r="O60" s="15">
        <f>IF(G60="N/A",0,(IF(G60="A",Code!$B$27,(IF(G60="B",Code!$C$27,(IF(G60="C",Code!$D$27,Code!$E$27)))))/60))</f>
        <v>1.25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>
        <v>1</v>
      </c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>
        <v>1</v>
      </c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>
        <v>1</v>
      </c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>
        <v>1</v>
      </c>
      <c r="CB60" s="2"/>
      <c r="CC60" s="2"/>
      <c r="CD60" s="2"/>
      <c r="CE60" s="2"/>
      <c r="CF60" s="2"/>
    </row>
    <row r="61" spans="1:84" x14ac:dyDescent="0.25">
      <c r="A61" s="2">
        <f t="shared" si="1"/>
        <v>59</v>
      </c>
      <c r="B61" s="2" t="s">
        <v>349</v>
      </c>
      <c r="C61" s="2" t="s">
        <v>282</v>
      </c>
      <c r="D61" s="2" t="str">
        <f>IF(COUNT(SEARCH({"KY","KL","KM","MT"},B61))&gt;0,"Y","N")</f>
        <v>Y</v>
      </c>
      <c r="E61" s="2">
        <f t="shared" si="4"/>
        <v>8</v>
      </c>
      <c r="F61" s="2">
        <v>134</v>
      </c>
      <c r="G61" s="48" t="str">
        <f t="shared" si="2"/>
        <v>C</v>
      </c>
      <c r="H61" s="49"/>
      <c r="I61" s="49"/>
      <c r="J61" s="50"/>
      <c r="K61" s="15">
        <f t="shared" si="3"/>
        <v>16</v>
      </c>
      <c r="L61" s="15">
        <f>IF(G61="N/A",0,(IF(G61="A",Code!$B$24,(IF(G61="B",Code!$C$24,(IF(G61="C",Code!$D$24,Code!$E$24)))))/60))</f>
        <v>4</v>
      </c>
      <c r="M61" s="15">
        <f>IF(G61="N/A",0,(IF(G61="A",Code!$B$25,(IF(G61="B",Code!$C$25,(IF(G61="C",Code!$D$25,Code!$E$25)))))/60))</f>
        <v>6</v>
      </c>
      <c r="N61" s="15">
        <f>IF(G61="N/A",0,(IF(G61="A",Code!$B$26,(IF(G61="B",Code!$C$26,(IF(G61="C",Code!$D$26,Code!$E$26)))))/60))</f>
        <v>5</v>
      </c>
      <c r="O61" s="15">
        <f>IF(G61="N/A",0,(IF(G61="A",Code!$B$27,(IF(G61="B",Code!$C$27,(IF(G61="C",Code!$D$27,Code!$E$27)))))/60))</f>
        <v>1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>
        <v>1</v>
      </c>
      <c r="AB61" s="2"/>
      <c r="AC61" s="2"/>
      <c r="AD61" s="2"/>
      <c r="AE61" s="2"/>
      <c r="AF61" s="2"/>
      <c r="AG61" s="2"/>
      <c r="AH61" s="2"/>
      <c r="AI61" s="2"/>
      <c r="AJ61" s="2"/>
      <c r="AK61" s="2">
        <v>1</v>
      </c>
      <c r="AL61" s="2"/>
      <c r="AM61" s="2">
        <v>1</v>
      </c>
      <c r="AN61" s="2"/>
      <c r="AO61" s="2">
        <v>1</v>
      </c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>
        <v>1</v>
      </c>
      <c r="BD61" s="2">
        <v>1</v>
      </c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1</v>
      </c>
      <c r="BS61" s="2"/>
      <c r="BT61" s="2"/>
      <c r="BU61" s="2"/>
      <c r="BV61" s="2"/>
      <c r="BW61" s="2"/>
      <c r="BX61" s="2"/>
      <c r="BY61" s="2"/>
      <c r="BZ61" s="2"/>
      <c r="CA61" s="2"/>
      <c r="CB61" s="2">
        <v>1</v>
      </c>
      <c r="CC61" s="2"/>
      <c r="CD61" s="2"/>
      <c r="CE61" s="2"/>
      <c r="CF61" s="2"/>
    </row>
    <row r="62" spans="1:84" x14ac:dyDescent="0.25">
      <c r="A62" s="2">
        <f t="shared" si="1"/>
        <v>60</v>
      </c>
      <c r="B62" s="2" t="s">
        <v>350</v>
      </c>
      <c r="C62" s="2" t="s">
        <v>282</v>
      </c>
      <c r="D62" s="2" t="str">
        <f>IF(COUNT(SEARCH({"KY","KL","KM","MT"},B62))&gt;0,"Y","N")</f>
        <v>Y</v>
      </c>
      <c r="E62" s="2">
        <f t="shared" si="4"/>
        <v>1</v>
      </c>
      <c r="F62" s="2">
        <v>31</v>
      </c>
      <c r="G62" s="48" t="str">
        <f t="shared" si="2"/>
        <v>A</v>
      </c>
      <c r="H62" s="49"/>
      <c r="I62" s="49"/>
      <c r="J62" s="50"/>
      <c r="K62" s="15">
        <f t="shared" si="3"/>
        <v>8</v>
      </c>
      <c r="L62" s="15">
        <f>IF(G62="N/A",0,(IF(G62="A",Code!$B$24,(IF(G62="B",Code!$C$24,(IF(G62="C",Code!$D$24,Code!$E$24)))))/60))</f>
        <v>2</v>
      </c>
      <c r="M62" s="15">
        <f>IF(G62="N/A",0,(IF(G62="A",Code!$B$25,(IF(G62="B",Code!$C$25,(IF(G62="C",Code!$D$25,Code!$E$25)))))/60))</f>
        <v>3</v>
      </c>
      <c r="N62" s="15">
        <f>IF(G62="N/A",0,(IF(G62="A",Code!$B$26,(IF(G62="B",Code!$C$26,(IF(G62="C",Code!$D$26,Code!$E$26)))))/60))</f>
        <v>2.5</v>
      </c>
      <c r="O62" s="15">
        <f>IF(G62="N/A",0,(IF(G62="A",Code!$B$27,(IF(G62="B",Code!$C$27,(IF(G62="C",Code!$D$27,Code!$E$27)))))/60))</f>
        <v>0.5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>
        <v>1</v>
      </c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>
        <f t="shared" si="1"/>
        <v>61</v>
      </c>
      <c r="B63" s="2" t="s">
        <v>351</v>
      </c>
      <c r="C63" s="2" t="s">
        <v>282</v>
      </c>
      <c r="D63" s="2" t="str">
        <f>IF(COUNT(SEARCH({"KY","KL","KM","MT"},B63))&gt;0,"Y","N")</f>
        <v>Y</v>
      </c>
      <c r="E63" s="2">
        <f t="shared" si="4"/>
        <v>2</v>
      </c>
      <c r="F63" s="2">
        <v>631</v>
      </c>
      <c r="G63" s="48" t="str">
        <f t="shared" si="2"/>
        <v>D</v>
      </c>
      <c r="H63" s="49"/>
      <c r="I63" s="49"/>
      <c r="J63" s="50"/>
      <c r="K63" s="15">
        <f t="shared" si="3"/>
        <v>20</v>
      </c>
      <c r="L63" s="15">
        <f>IF(G63="N/A",0,(IF(G63="A",Code!$B$24,(IF(G63="B",Code!$C$24,(IF(G63="C",Code!$D$24,Code!$E$24)))))/60))</f>
        <v>5</v>
      </c>
      <c r="M63" s="15">
        <f>IF(G63="N/A",0,(IF(G63="A",Code!$B$25,(IF(G63="B",Code!$C$25,(IF(G63="C",Code!$D$25,Code!$E$25)))))/60))</f>
        <v>7.5</v>
      </c>
      <c r="N63" s="15">
        <f>IF(G63="N/A",0,(IF(G63="A",Code!$B$26,(IF(G63="B",Code!$C$26,(IF(G63="C",Code!$D$26,Code!$E$26)))))/60))</f>
        <v>6.25</v>
      </c>
      <c r="O63" s="15">
        <f>IF(G63="N/A",0,(IF(G63="A",Code!$B$27,(IF(G63="B",Code!$C$27,(IF(G63="C",Code!$D$27,Code!$E$27)))))/60))</f>
        <v>1.25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>
        <v>1</v>
      </c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>
        <v>1</v>
      </c>
      <c r="CC63" s="2"/>
      <c r="CD63" s="2"/>
      <c r="CE63" s="2"/>
      <c r="CF63" s="2"/>
    </row>
    <row r="64" spans="1:84" x14ac:dyDescent="0.25">
      <c r="A64" s="2">
        <f t="shared" si="1"/>
        <v>62</v>
      </c>
      <c r="B64" s="2" t="s">
        <v>352</v>
      </c>
      <c r="C64" s="2" t="s">
        <v>282</v>
      </c>
      <c r="D64" s="2" t="str">
        <f>IF(COUNT(SEARCH({"KY","KL","KM","MT"},B64))&gt;0,"Y","N")</f>
        <v>Y</v>
      </c>
      <c r="E64" s="2">
        <f t="shared" si="4"/>
        <v>4</v>
      </c>
      <c r="F64" s="2">
        <v>137</v>
      </c>
      <c r="G64" s="48" t="str">
        <f t="shared" si="2"/>
        <v>C</v>
      </c>
      <c r="H64" s="49"/>
      <c r="I64" s="49"/>
      <c r="J64" s="50"/>
      <c r="K64" s="15">
        <f t="shared" si="3"/>
        <v>16</v>
      </c>
      <c r="L64" s="15">
        <f>IF(G64="N/A",0,(IF(G64="A",Code!$B$24,(IF(G64="B",Code!$C$24,(IF(G64="C",Code!$D$24,Code!$E$24)))))/60))</f>
        <v>4</v>
      </c>
      <c r="M64" s="15">
        <f>IF(G64="N/A",0,(IF(G64="A",Code!$B$25,(IF(G64="B",Code!$C$25,(IF(G64="C",Code!$D$25,Code!$E$25)))))/60))</f>
        <v>6</v>
      </c>
      <c r="N64" s="15">
        <f>IF(G64="N/A",0,(IF(G64="A",Code!$B$26,(IF(G64="B",Code!$C$26,(IF(G64="C",Code!$D$26,Code!$E$26)))))/60))</f>
        <v>5</v>
      </c>
      <c r="O64" s="15">
        <f>IF(G64="N/A",0,(IF(G64="A",Code!$B$27,(IF(G64="B",Code!$C$27,(IF(G64="C",Code!$D$27,Code!$E$27)))))/60))</f>
        <v>1</v>
      </c>
      <c r="P64" s="2">
        <v>1</v>
      </c>
      <c r="Q64" s="2">
        <v>1</v>
      </c>
      <c r="R64" s="2">
        <v>1</v>
      </c>
      <c r="S64" s="2"/>
      <c r="T64" s="2"/>
      <c r="U64" s="2"/>
      <c r="V64" s="2"/>
      <c r="W64" s="2"/>
      <c r="X64" s="2"/>
      <c r="Y64" s="2">
        <v>1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>
        <f t="shared" si="1"/>
        <v>63</v>
      </c>
      <c r="B65" s="2" t="s">
        <v>353</v>
      </c>
      <c r="C65" s="2" t="s">
        <v>282</v>
      </c>
      <c r="D65" s="2" t="str">
        <f>IF(COUNT(SEARCH({"KY","KL","KM","MT"},B65))&gt;0,"Y","N")</f>
        <v>Y</v>
      </c>
      <c r="E65" s="2">
        <f t="shared" si="4"/>
        <v>6</v>
      </c>
      <c r="F65" s="2">
        <v>118</v>
      </c>
      <c r="G65" s="48" t="str">
        <f t="shared" si="2"/>
        <v>C</v>
      </c>
      <c r="H65" s="49"/>
      <c r="I65" s="49"/>
      <c r="J65" s="50"/>
      <c r="K65" s="15">
        <f t="shared" si="3"/>
        <v>16</v>
      </c>
      <c r="L65" s="15">
        <f>IF(G65="N/A",0,(IF(G65="A",Code!$B$24,(IF(G65="B",Code!$C$24,(IF(G65="C",Code!$D$24,Code!$E$24)))))/60))</f>
        <v>4</v>
      </c>
      <c r="M65" s="15">
        <f>IF(G65="N/A",0,(IF(G65="A",Code!$B$25,(IF(G65="B",Code!$C$25,(IF(G65="C",Code!$D$25,Code!$E$25)))))/60))</f>
        <v>6</v>
      </c>
      <c r="N65" s="15">
        <f>IF(G65="N/A",0,(IF(G65="A",Code!$B$26,(IF(G65="B",Code!$C$26,(IF(G65="C",Code!$D$26,Code!$E$26)))))/60))</f>
        <v>5</v>
      </c>
      <c r="O65" s="15">
        <f>IF(G65="N/A",0,(IF(G65="A",Code!$B$27,(IF(G65="B",Code!$C$27,(IF(G65="C",Code!$D$27,Code!$E$27)))))/60))</f>
        <v>1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>
        <v>1</v>
      </c>
      <c r="AL65" s="2"/>
      <c r="AM65" s="2">
        <v>1</v>
      </c>
      <c r="AN65" s="2"/>
      <c r="AO65" s="2">
        <v>1</v>
      </c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>
        <v>1</v>
      </c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>
        <v>1</v>
      </c>
      <c r="BP65" s="2"/>
      <c r="BQ65" s="2"/>
      <c r="BR65" s="2">
        <v>1</v>
      </c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>
        <f t="shared" si="1"/>
        <v>64</v>
      </c>
      <c r="B66" s="2" t="s">
        <v>354</v>
      </c>
      <c r="C66" s="2" t="s">
        <v>282</v>
      </c>
      <c r="D66" s="2" t="str">
        <f>IF(COUNT(SEARCH({"KY","KL","KM","MT"},B66))&gt;0,"Y","N")</f>
        <v>Y</v>
      </c>
      <c r="E66" s="2">
        <f t="shared" si="4"/>
        <v>68</v>
      </c>
      <c r="F66" s="2">
        <v>34</v>
      </c>
      <c r="G66" s="48" t="str">
        <f t="shared" si="2"/>
        <v>A</v>
      </c>
      <c r="H66" s="49"/>
      <c r="I66" s="49"/>
      <c r="J66" s="50"/>
      <c r="K66" s="15">
        <f t="shared" si="3"/>
        <v>8</v>
      </c>
      <c r="L66" s="15">
        <f>IF(G66="N/A",0,(IF(G66="A",Code!$B$24,(IF(G66="B",Code!$C$24,(IF(G66="C",Code!$D$24,Code!$E$24)))))/60))</f>
        <v>2</v>
      </c>
      <c r="M66" s="15">
        <f>IF(G66="N/A",0,(IF(G66="A",Code!$B$25,(IF(G66="B",Code!$C$25,(IF(G66="C",Code!$D$25,Code!$E$25)))))/60))</f>
        <v>3</v>
      </c>
      <c r="N66" s="15">
        <f>IF(G66="N/A",0,(IF(G66="A",Code!$B$26,(IF(G66="B",Code!$C$26,(IF(G66="C",Code!$D$26,Code!$E$26)))))/60))</f>
        <v>2.5</v>
      </c>
      <c r="O66" s="15">
        <f>IF(G66="N/A",0,(IF(G66="A",Code!$B$27,(IF(G66="B",Code!$C$27,(IF(G66="C",Code!$D$27,Code!$E$27)))))/60))</f>
        <v>0.5</v>
      </c>
      <c r="P66" s="2">
        <v>1</v>
      </c>
      <c r="Q66" s="2">
        <v>1</v>
      </c>
      <c r="R66" s="2">
        <v>1</v>
      </c>
      <c r="S66" s="2">
        <v>1</v>
      </c>
      <c r="T66" s="2">
        <v>1</v>
      </c>
      <c r="U66" s="2"/>
      <c r="V66" s="2">
        <v>1</v>
      </c>
      <c r="W66" s="2">
        <v>1</v>
      </c>
      <c r="X66" s="2">
        <v>1</v>
      </c>
      <c r="Y66" s="2">
        <v>1</v>
      </c>
      <c r="Z66" s="2">
        <v>1</v>
      </c>
      <c r="AA66" s="2">
        <v>1</v>
      </c>
      <c r="AB66" s="2">
        <v>1</v>
      </c>
      <c r="AC66" s="2">
        <v>1</v>
      </c>
      <c r="AD66" s="2">
        <v>1</v>
      </c>
      <c r="AE66" s="2">
        <v>1</v>
      </c>
      <c r="AF66" s="2">
        <v>1</v>
      </c>
      <c r="AG66" s="2">
        <v>1</v>
      </c>
      <c r="AH66" s="2">
        <v>1</v>
      </c>
      <c r="AI66" s="2">
        <v>1</v>
      </c>
      <c r="AJ66" s="2">
        <v>1</v>
      </c>
      <c r="AK66" s="2">
        <v>1</v>
      </c>
      <c r="AL66" s="2">
        <v>1</v>
      </c>
      <c r="AM66" s="2">
        <v>1</v>
      </c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>
        <v>1</v>
      </c>
      <c r="BE66" s="2">
        <v>1</v>
      </c>
      <c r="BF66" s="2">
        <v>1</v>
      </c>
      <c r="BG66" s="2">
        <v>1</v>
      </c>
      <c r="BH66" s="2">
        <v>1</v>
      </c>
      <c r="BI66" s="2">
        <v>1</v>
      </c>
      <c r="BJ66" s="2">
        <v>1</v>
      </c>
      <c r="BK66" s="2">
        <v>1</v>
      </c>
      <c r="BL66" s="2">
        <v>1</v>
      </c>
      <c r="BM66" s="2">
        <v>1</v>
      </c>
      <c r="BN66" s="2">
        <v>1</v>
      </c>
      <c r="BO66" s="2">
        <v>1</v>
      </c>
      <c r="BP66" s="2">
        <v>1</v>
      </c>
      <c r="BQ66" s="2">
        <v>1</v>
      </c>
      <c r="BR66" s="2">
        <v>1</v>
      </c>
      <c r="BS66" s="2">
        <v>1</v>
      </c>
      <c r="BT66" s="2">
        <v>1</v>
      </c>
      <c r="BU66" s="2">
        <v>1</v>
      </c>
      <c r="BV66" s="2">
        <v>1</v>
      </c>
      <c r="BW66" s="2">
        <v>1</v>
      </c>
      <c r="BX66" s="2">
        <v>1</v>
      </c>
      <c r="BY66" s="2">
        <v>1</v>
      </c>
      <c r="BZ66" s="2">
        <v>1</v>
      </c>
      <c r="CA66" s="2">
        <v>1</v>
      </c>
      <c r="CB66" s="2">
        <v>1</v>
      </c>
      <c r="CC66" s="2">
        <v>1</v>
      </c>
      <c r="CD66" s="2">
        <v>1</v>
      </c>
      <c r="CE66" s="2">
        <v>1</v>
      </c>
      <c r="CF66" s="2">
        <v>1</v>
      </c>
    </row>
    <row r="67" spans="1:84" x14ac:dyDescent="0.25">
      <c r="A67" s="2">
        <f t="shared" si="1"/>
        <v>65</v>
      </c>
      <c r="B67" s="2" t="s">
        <v>355</v>
      </c>
      <c r="C67" s="2" t="s">
        <v>282</v>
      </c>
      <c r="D67" s="2" t="str">
        <f>IF(COUNT(SEARCH({"KY","KL","KM","MT"},B67))&gt;0,"Y","N")</f>
        <v>Y</v>
      </c>
      <c r="E67" s="2">
        <f t="shared" ref="E67:E98" si="5">SUM(P67:CF67)</f>
        <v>68</v>
      </c>
      <c r="F67" s="2">
        <v>34</v>
      </c>
      <c r="G67" s="48" t="str">
        <f t="shared" si="2"/>
        <v>A</v>
      </c>
      <c r="H67" s="49"/>
      <c r="I67" s="49"/>
      <c r="J67" s="50"/>
      <c r="K67" s="15">
        <f t="shared" si="3"/>
        <v>8</v>
      </c>
      <c r="L67" s="15">
        <f>IF(G67="N/A",0,(IF(G67="A",Code!$B$24,(IF(G67="B",Code!$C$24,(IF(G67="C",Code!$D$24,Code!$E$24)))))/60))</f>
        <v>2</v>
      </c>
      <c r="M67" s="15">
        <f>IF(G67="N/A",0,(IF(G67="A",Code!$B$25,(IF(G67="B",Code!$C$25,(IF(G67="C",Code!$D$25,Code!$E$25)))))/60))</f>
        <v>3</v>
      </c>
      <c r="N67" s="15">
        <f>IF(G67="N/A",0,(IF(G67="A",Code!$B$26,(IF(G67="B",Code!$C$26,(IF(G67="C",Code!$D$26,Code!$E$26)))))/60))</f>
        <v>2.5</v>
      </c>
      <c r="O67" s="15">
        <f>IF(G67="N/A",0,(IF(G67="A",Code!$B$27,(IF(G67="B",Code!$C$27,(IF(G67="C",Code!$D$27,Code!$E$27)))))/60))</f>
        <v>0.5</v>
      </c>
      <c r="P67" s="2">
        <v>1</v>
      </c>
      <c r="Q67" s="2">
        <v>1</v>
      </c>
      <c r="R67" s="2">
        <v>1</v>
      </c>
      <c r="S67" s="2">
        <v>1</v>
      </c>
      <c r="T67" s="2">
        <v>1</v>
      </c>
      <c r="U67" s="2"/>
      <c r="V67" s="2">
        <v>1</v>
      </c>
      <c r="W67" s="2">
        <v>1</v>
      </c>
      <c r="X67" s="2">
        <v>1</v>
      </c>
      <c r="Y67" s="2">
        <v>1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1</v>
      </c>
      <c r="AF67" s="2">
        <v>1</v>
      </c>
      <c r="AG67" s="2">
        <v>1</v>
      </c>
      <c r="AH67" s="2">
        <v>1</v>
      </c>
      <c r="AI67" s="2">
        <v>1</v>
      </c>
      <c r="AJ67" s="2">
        <v>1</v>
      </c>
      <c r="AK67" s="2">
        <v>1</v>
      </c>
      <c r="AL67" s="2">
        <v>1</v>
      </c>
      <c r="AM67" s="2">
        <v>1</v>
      </c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>
        <v>1</v>
      </c>
      <c r="BE67" s="2">
        <v>1</v>
      </c>
      <c r="BF67" s="2">
        <v>1</v>
      </c>
      <c r="BG67" s="2">
        <v>1</v>
      </c>
      <c r="BH67" s="2">
        <v>1</v>
      </c>
      <c r="BI67" s="2">
        <v>1</v>
      </c>
      <c r="BJ67" s="2">
        <v>1</v>
      </c>
      <c r="BK67" s="2">
        <v>1</v>
      </c>
      <c r="BL67" s="2">
        <v>1</v>
      </c>
      <c r="BM67" s="2">
        <v>1</v>
      </c>
      <c r="BN67" s="2">
        <v>1</v>
      </c>
      <c r="BO67" s="2">
        <v>1</v>
      </c>
      <c r="BP67" s="2">
        <v>1</v>
      </c>
      <c r="BQ67" s="2">
        <v>1</v>
      </c>
      <c r="BR67" s="2">
        <v>1</v>
      </c>
      <c r="BS67" s="2">
        <v>1</v>
      </c>
      <c r="BT67" s="2">
        <v>1</v>
      </c>
      <c r="BU67" s="2">
        <v>1</v>
      </c>
      <c r="BV67" s="2">
        <v>1</v>
      </c>
      <c r="BW67" s="2">
        <v>1</v>
      </c>
      <c r="BX67" s="2">
        <v>1</v>
      </c>
      <c r="BY67" s="2">
        <v>1</v>
      </c>
      <c r="BZ67" s="2">
        <v>1</v>
      </c>
      <c r="CA67" s="2">
        <v>1</v>
      </c>
      <c r="CB67" s="2">
        <v>1</v>
      </c>
      <c r="CC67" s="2">
        <v>1</v>
      </c>
      <c r="CD67" s="2">
        <v>1</v>
      </c>
      <c r="CE67" s="2">
        <v>1</v>
      </c>
      <c r="CF67" s="2">
        <v>1</v>
      </c>
    </row>
    <row r="68" spans="1:84" x14ac:dyDescent="0.25">
      <c r="A68" s="2">
        <f t="shared" ref="A68:A131" si="6">+A67+1</f>
        <v>66</v>
      </c>
      <c r="B68" s="2" t="s">
        <v>356</v>
      </c>
      <c r="C68" s="2" t="s">
        <v>282</v>
      </c>
      <c r="D68" s="2" t="str">
        <f>IF(COUNT(SEARCH({"KY","KL","KM","MT"},B68))&gt;0,"Y","N")</f>
        <v>Y</v>
      </c>
      <c r="E68" s="2">
        <f t="shared" si="5"/>
        <v>68</v>
      </c>
      <c r="F68" s="2">
        <v>36</v>
      </c>
      <c r="G68" s="48" t="str">
        <f t="shared" ref="G68:G131" si="7">IF(E68&gt;0,IF(F68&gt;200,"D",(IF(F68&gt;101,"C",(IF(F68&gt;51,"B","A"))))),"N/A")</f>
        <v>A</v>
      </c>
      <c r="H68" s="49"/>
      <c r="I68" s="49"/>
      <c r="J68" s="50"/>
      <c r="K68" s="15">
        <f t="shared" ref="K68:K131" si="8">SUM(L68:O68)</f>
        <v>8</v>
      </c>
      <c r="L68" s="15">
        <f>IF(G68="N/A",0,(IF(G68="A",Code!$B$24,(IF(G68="B",Code!$C$24,(IF(G68="C",Code!$D$24,Code!$E$24)))))/60))</f>
        <v>2</v>
      </c>
      <c r="M68" s="15">
        <f>IF(G68="N/A",0,(IF(G68="A",Code!$B$25,(IF(G68="B",Code!$C$25,(IF(G68="C",Code!$D$25,Code!$E$25)))))/60))</f>
        <v>3</v>
      </c>
      <c r="N68" s="15">
        <f>IF(G68="N/A",0,(IF(G68="A",Code!$B$26,(IF(G68="B",Code!$C$26,(IF(G68="C",Code!$D$26,Code!$E$26)))))/60))</f>
        <v>2.5</v>
      </c>
      <c r="O68" s="15">
        <f>IF(G68="N/A",0,(IF(G68="A",Code!$B$27,(IF(G68="B",Code!$C$27,(IF(G68="C",Code!$D$27,Code!$E$27)))))/60))</f>
        <v>0.5</v>
      </c>
      <c r="P68" s="2">
        <v>1</v>
      </c>
      <c r="Q68" s="2">
        <v>1</v>
      </c>
      <c r="R68" s="2">
        <v>1</v>
      </c>
      <c r="S68" s="2">
        <v>1</v>
      </c>
      <c r="T68" s="2">
        <v>1</v>
      </c>
      <c r="U68" s="2"/>
      <c r="V68" s="2">
        <v>1</v>
      </c>
      <c r="W68" s="2">
        <v>1</v>
      </c>
      <c r="X68" s="2">
        <v>1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1</v>
      </c>
      <c r="AF68" s="2">
        <v>1</v>
      </c>
      <c r="AG68" s="2">
        <v>1</v>
      </c>
      <c r="AH68" s="2">
        <v>1</v>
      </c>
      <c r="AI68" s="2">
        <v>1</v>
      </c>
      <c r="AJ68" s="2">
        <v>1</v>
      </c>
      <c r="AK68" s="2">
        <v>1</v>
      </c>
      <c r="AL68" s="2">
        <v>1</v>
      </c>
      <c r="AM68" s="2">
        <v>1</v>
      </c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>
        <v>1</v>
      </c>
      <c r="BE68" s="2">
        <v>1</v>
      </c>
      <c r="BF68" s="2">
        <v>1</v>
      </c>
      <c r="BG68" s="2">
        <v>1</v>
      </c>
      <c r="BH68" s="2">
        <v>1</v>
      </c>
      <c r="BI68" s="2">
        <v>1</v>
      </c>
      <c r="BJ68" s="2">
        <v>1</v>
      </c>
      <c r="BK68" s="2">
        <v>1</v>
      </c>
      <c r="BL68" s="2">
        <v>1</v>
      </c>
      <c r="BM68" s="2">
        <v>1</v>
      </c>
      <c r="BN68" s="2">
        <v>1</v>
      </c>
      <c r="BO68" s="2">
        <v>1</v>
      </c>
      <c r="BP68" s="2">
        <v>1</v>
      </c>
      <c r="BQ68" s="2">
        <v>1</v>
      </c>
      <c r="BR68" s="2">
        <v>1</v>
      </c>
      <c r="BS68" s="2">
        <v>1</v>
      </c>
      <c r="BT68" s="2">
        <v>1</v>
      </c>
      <c r="BU68" s="2">
        <v>1</v>
      </c>
      <c r="BV68" s="2">
        <v>1</v>
      </c>
      <c r="BW68" s="2">
        <v>1</v>
      </c>
      <c r="BX68" s="2">
        <v>1</v>
      </c>
      <c r="BY68" s="2">
        <v>1</v>
      </c>
      <c r="BZ68" s="2">
        <v>1</v>
      </c>
      <c r="CA68" s="2">
        <v>1</v>
      </c>
      <c r="CB68" s="2">
        <v>1</v>
      </c>
      <c r="CC68" s="2">
        <v>1</v>
      </c>
      <c r="CD68" s="2">
        <v>1</v>
      </c>
      <c r="CE68" s="2">
        <v>1</v>
      </c>
      <c r="CF68" s="2">
        <v>1</v>
      </c>
    </row>
    <row r="69" spans="1:84" x14ac:dyDescent="0.25">
      <c r="A69" s="2">
        <f t="shared" si="6"/>
        <v>67</v>
      </c>
      <c r="B69" s="2" t="s">
        <v>357</v>
      </c>
      <c r="C69" s="2" t="s">
        <v>282</v>
      </c>
      <c r="D69" s="2" t="str">
        <f>IF(COUNT(SEARCH({"KY","KL","KM","MT"},B69))&gt;0,"Y","N")</f>
        <v>Y</v>
      </c>
      <c r="E69" s="2">
        <f t="shared" si="5"/>
        <v>1</v>
      </c>
      <c r="F69" s="2">
        <v>255</v>
      </c>
      <c r="G69" s="48" t="str">
        <f t="shared" si="7"/>
        <v>D</v>
      </c>
      <c r="H69" s="49"/>
      <c r="I69" s="49"/>
      <c r="J69" s="50"/>
      <c r="K69" s="15">
        <f t="shared" si="8"/>
        <v>20</v>
      </c>
      <c r="L69" s="15">
        <f>IF(G69="N/A",0,(IF(G69="A",Code!$B$24,(IF(G69="B",Code!$C$24,(IF(G69="C",Code!$D$24,Code!$E$24)))))/60))</f>
        <v>5</v>
      </c>
      <c r="M69" s="15">
        <f>IF(G69="N/A",0,(IF(G69="A",Code!$B$25,(IF(G69="B",Code!$C$25,(IF(G69="C",Code!$D$25,Code!$E$25)))))/60))</f>
        <v>7.5</v>
      </c>
      <c r="N69" s="15">
        <f>IF(G69="N/A",0,(IF(G69="A",Code!$B$26,(IF(G69="B",Code!$C$26,(IF(G69="C",Code!$D$26,Code!$E$26)))))/60))</f>
        <v>6.25</v>
      </c>
      <c r="O69" s="15">
        <f>IF(G69="N/A",0,(IF(G69="A",Code!$B$27,(IF(G69="B",Code!$C$27,(IF(G69="C",Code!$D$27,Code!$E$27)))))/60))</f>
        <v>1.25</v>
      </c>
      <c r="P69" s="2"/>
      <c r="Q69" s="2"/>
      <c r="R69" s="2"/>
      <c r="S69" s="2"/>
      <c r="T69" s="2"/>
      <c r="U69" s="2">
        <v>1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>
        <f t="shared" si="6"/>
        <v>68</v>
      </c>
      <c r="B70" s="2" t="s">
        <v>358</v>
      </c>
      <c r="C70" s="2" t="s">
        <v>282</v>
      </c>
      <c r="D70" s="2" t="str">
        <f>IF(COUNT(SEARCH({"KY","KL","KM","MT"},B70))&gt;0,"Y","N")</f>
        <v>Y</v>
      </c>
      <c r="E70" s="2">
        <f t="shared" si="5"/>
        <v>1</v>
      </c>
      <c r="F70" s="2">
        <v>138</v>
      </c>
      <c r="G70" s="48" t="str">
        <f t="shared" si="7"/>
        <v>C</v>
      </c>
      <c r="H70" s="49"/>
      <c r="I70" s="49"/>
      <c r="J70" s="50"/>
      <c r="K70" s="15">
        <f t="shared" si="8"/>
        <v>16</v>
      </c>
      <c r="L70" s="15">
        <f>IF(G70="N/A",0,(IF(G70="A",Code!$B$24,(IF(G70="B",Code!$C$24,(IF(G70="C",Code!$D$24,Code!$E$24)))))/60))</f>
        <v>4</v>
      </c>
      <c r="M70" s="15">
        <f>IF(G70="N/A",0,(IF(G70="A",Code!$B$25,(IF(G70="B",Code!$C$25,(IF(G70="C",Code!$D$25,Code!$E$25)))))/60))</f>
        <v>6</v>
      </c>
      <c r="N70" s="15">
        <f>IF(G70="N/A",0,(IF(G70="A",Code!$B$26,(IF(G70="B",Code!$C$26,(IF(G70="C",Code!$D$26,Code!$E$26)))))/60))</f>
        <v>5</v>
      </c>
      <c r="O70" s="15">
        <f>IF(G70="N/A",0,(IF(G70="A",Code!$B$27,(IF(G70="B",Code!$C$27,(IF(G70="C",Code!$D$27,Code!$E$27)))))/60))</f>
        <v>1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>
        <v>1</v>
      </c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>
        <f t="shared" si="6"/>
        <v>69</v>
      </c>
      <c r="B71" s="2" t="s">
        <v>359</v>
      </c>
      <c r="C71" s="2" t="s">
        <v>282</v>
      </c>
      <c r="D71" s="2" t="str">
        <f>IF(COUNT(SEARCH({"KY","KL","KM","MT"},B71))&gt;0,"Y","N")</f>
        <v>Y</v>
      </c>
      <c r="E71" s="2">
        <f t="shared" si="5"/>
        <v>1</v>
      </c>
      <c r="F71" s="2">
        <v>33</v>
      </c>
      <c r="G71" s="48" t="str">
        <f t="shared" si="7"/>
        <v>A</v>
      </c>
      <c r="H71" s="49"/>
      <c r="I71" s="49"/>
      <c r="J71" s="50"/>
      <c r="K71" s="15">
        <f t="shared" si="8"/>
        <v>8</v>
      </c>
      <c r="L71" s="15">
        <f>IF(G71="N/A",0,(IF(G71="A",Code!$B$24,(IF(G71="B",Code!$C$24,(IF(G71="C",Code!$D$24,Code!$E$24)))))/60))</f>
        <v>2</v>
      </c>
      <c r="M71" s="15">
        <f>IF(G71="N/A",0,(IF(G71="A",Code!$B$25,(IF(G71="B",Code!$C$25,(IF(G71="C",Code!$D$25,Code!$E$25)))))/60))</f>
        <v>3</v>
      </c>
      <c r="N71" s="15">
        <f>IF(G71="N/A",0,(IF(G71="A",Code!$B$26,(IF(G71="B",Code!$C$26,(IF(G71="C",Code!$D$26,Code!$E$26)))))/60))</f>
        <v>2.5</v>
      </c>
      <c r="O71" s="15">
        <f>IF(G71="N/A",0,(IF(G71="A",Code!$B$27,(IF(G71="B",Code!$C$27,(IF(G71="C",Code!$D$27,Code!$E$27)))))/60))</f>
        <v>0.5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>
        <v>1</v>
      </c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>
        <f t="shared" si="6"/>
        <v>70</v>
      </c>
      <c r="B72" s="2" t="s">
        <v>360</v>
      </c>
      <c r="C72" s="2" t="s">
        <v>282</v>
      </c>
      <c r="D72" s="2" t="str">
        <f>IF(COUNT(SEARCH({"KY","KL","KM","MT"},B72))&gt;0,"Y","N")</f>
        <v>Y</v>
      </c>
      <c r="E72" s="2">
        <f t="shared" si="5"/>
        <v>35</v>
      </c>
      <c r="F72" s="2">
        <v>943</v>
      </c>
      <c r="G72" s="48" t="str">
        <f t="shared" si="7"/>
        <v>D</v>
      </c>
      <c r="H72" s="49"/>
      <c r="I72" s="49"/>
      <c r="J72" s="50"/>
      <c r="K72" s="15">
        <f t="shared" si="8"/>
        <v>20</v>
      </c>
      <c r="L72" s="15">
        <f>IF(G72="N/A",0,(IF(G72="A",Code!$B$24,(IF(G72="B",Code!$C$24,(IF(G72="C",Code!$D$24,Code!$E$24)))))/60))</f>
        <v>5</v>
      </c>
      <c r="M72" s="15">
        <f>IF(G72="N/A",0,(IF(G72="A",Code!$B$25,(IF(G72="B",Code!$C$25,(IF(G72="C",Code!$D$25,Code!$E$25)))))/60))</f>
        <v>7.5</v>
      </c>
      <c r="N72" s="15">
        <f>IF(G72="N/A",0,(IF(G72="A",Code!$B$26,(IF(G72="B",Code!$C$26,(IF(G72="C",Code!$D$26,Code!$E$26)))))/60))</f>
        <v>6.25</v>
      </c>
      <c r="O72" s="15">
        <f>IF(G72="N/A",0,(IF(G72="A",Code!$B$27,(IF(G72="B",Code!$C$27,(IF(G72="C",Code!$D$27,Code!$E$27)))))/60))</f>
        <v>1.25</v>
      </c>
      <c r="P72" s="2">
        <v>1</v>
      </c>
      <c r="Q72" s="2">
        <v>1</v>
      </c>
      <c r="R72" s="2"/>
      <c r="S72" s="2"/>
      <c r="T72" s="2"/>
      <c r="U72" s="2"/>
      <c r="V72" s="2">
        <v>1</v>
      </c>
      <c r="W72" s="2">
        <v>1</v>
      </c>
      <c r="X72" s="2">
        <v>1</v>
      </c>
      <c r="Y72" s="2">
        <v>1</v>
      </c>
      <c r="Z72" s="2"/>
      <c r="AA72" s="2"/>
      <c r="AB72" s="2">
        <v>1</v>
      </c>
      <c r="AC72" s="2">
        <v>1</v>
      </c>
      <c r="AD72" s="2"/>
      <c r="AE72" s="2">
        <v>1</v>
      </c>
      <c r="AF72" s="2"/>
      <c r="AG72" s="2">
        <v>1</v>
      </c>
      <c r="AH72" s="2"/>
      <c r="AI72" s="2">
        <v>1</v>
      </c>
      <c r="AJ72" s="2"/>
      <c r="AK72" s="2">
        <v>1</v>
      </c>
      <c r="AL72" s="2">
        <v>1</v>
      </c>
      <c r="AM72" s="2">
        <v>1</v>
      </c>
      <c r="AN72" s="2">
        <v>1</v>
      </c>
      <c r="AO72" s="2">
        <v>1</v>
      </c>
      <c r="AP72" s="2">
        <v>1</v>
      </c>
      <c r="AQ72" s="2"/>
      <c r="AR72" s="2"/>
      <c r="AS72" s="2">
        <v>1</v>
      </c>
      <c r="AT72" s="2"/>
      <c r="AU72" s="2">
        <v>1</v>
      </c>
      <c r="AV72" s="2"/>
      <c r="AW72" s="2"/>
      <c r="AX72" s="2">
        <v>1</v>
      </c>
      <c r="AY72" s="2"/>
      <c r="AZ72" s="2">
        <v>1</v>
      </c>
      <c r="BA72" s="2"/>
      <c r="BB72" s="2">
        <v>1</v>
      </c>
      <c r="BC72" s="2">
        <v>1</v>
      </c>
      <c r="BD72" s="2">
        <v>1</v>
      </c>
      <c r="BE72" s="2">
        <v>1</v>
      </c>
      <c r="BF72" s="2"/>
      <c r="BG72" s="2"/>
      <c r="BH72" s="2">
        <v>1</v>
      </c>
      <c r="BI72" s="2">
        <v>1</v>
      </c>
      <c r="BJ72" s="2"/>
      <c r="BK72" s="2"/>
      <c r="BL72" s="2">
        <v>1</v>
      </c>
      <c r="BM72" s="2"/>
      <c r="BN72" s="2"/>
      <c r="BO72" s="2">
        <v>1</v>
      </c>
      <c r="BP72" s="2">
        <v>1</v>
      </c>
      <c r="BQ72" s="2"/>
      <c r="BR72" s="2"/>
      <c r="BS72" s="2"/>
      <c r="BT72" s="2"/>
      <c r="BU72" s="2"/>
      <c r="BV72" s="2"/>
      <c r="BW72" s="2">
        <v>1</v>
      </c>
      <c r="BX72" s="2"/>
      <c r="BY72" s="2"/>
      <c r="BZ72" s="2">
        <v>1</v>
      </c>
      <c r="CA72" s="2">
        <v>1</v>
      </c>
      <c r="CB72" s="2">
        <v>1</v>
      </c>
      <c r="CC72" s="2"/>
      <c r="CD72" s="2">
        <v>1</v>
      </c>
      <c r="CE72" s="2"/>
      <c r="CF72" s="2"/>
    </row>
    <row r="73" spans="1:84" x14ac:dyDescent="0.25">
      <c r="A73" s="2">
        <f t="shared" si="6"/>
        <v>71</v>
      </c>
      <c r="B73" s="2" t="s">
        <v>361</v>
      </c>
      <c r="C73" s="2" t="s">
        <v>282</v>
      </c>
      <c r="D73" s="2" t="str">
        <f>IF(COUNT(SEARCH({"KY","KL","KM","MT"},B73))&gt;0,"Y","N")</f>
        <v>Y</v>
      </c>
      <c r="E73" s="2">
        <f t="shared" si="5"/>
        <v>7</v>
      </c>
      <c r="F73" s="2">
        <v>970</v>
      </c>
      <c r="G73" s="48" t="str">
        <f t="shared" si="7"/>
        <v>D</v>
      </c>
      <c r="H73" s="49"/>
      <c r="I73" s="49"/>
      <c r="J73" s="50"/>
      <c r="K73" s="15">
        <f t="shared" si="8"/>
        <v>20</v>
      </c>
      <c r="L73" s="15">
        <f>IF(G73="N/A",0,(IF(G73="A",Code!$B$24,(IF(G73="B",Code!$C$24,(IF(G73="C",Code!$D$24,Code!$E$24)))))/60))</f>
        <v>5</v>
      </c>
      <c r="M73" s="15">
        <f>IF(G73="N/A",0,(IF(G73="A",Code!$B$25,(IF(G73="B",Code!$C$25,(IF(G73="C",Code!$D$25,Code!$E$25)))))/60))</f>
        <v>7.5</v>
      </c>
      <c r="N73" s="15">
        <f>IF(G73="N/A",0,(IF(G73="A",Code!$B$26,(IF(G73="B",Code!$C$26,(IF(G73="C",Code!$D$26,Code!$E$26)))))/60))</f>
        <v>6.25</v>
      </c>
      <c r="O73" s="15">
        <f>IF(G73="N/A",0,(IF(G73="A",Code!$B$27,(IF(G73="B",Code!$C$27,(IF(G73="C",Code!$D$27,Code!$E$27)))))/60))</f>
        <v>1.25</v>
      </c>
      <c r="P73" s="2">
        <v>1</v>
      </c>
      <c r="Q73" s="2"/>
      <c r="R73" s="2"/>
      <c r="S73" s="2"/>
      <c r="T73" s="2"/>
      <c r="U73" s="2"/>
      <c r="V73" s="2">
        <v>1</v>
      </c>
      <c r="W73" s="2">
        <v>1</v>
      </c>
      <c r="X73" s="2">
        <v>1</v>
      </c>
      <c r="Y73" s="2"/>
      <c r="Z73" s="2"/>
      <c r="AA73" s="2"/>
      <c r="AB73" s="2"/>
      <c r="AC73" s="2"/>
      <c r="AD73" s="2"/>
      <c r="AE73" s="2"/>
      <c r="AF73" s="2"/>
      <c r="AG73" s="2">
        <v>1</v>
      </c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>
        <v>1</v>
      </c>
      <c r="BH73" s="2"/>
      <c r="BI73" s="2"/>
      <c r="BJ73" s="2"/>
      <c r="BK73" s="2"/>
      <c r="BL73" s="2">
        <v>1</v>
      </c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>
        <f t="shared" si="6"/>
        <v>72</v>
      </c>
      <c r="B74" s="2" t="s">
        <v>362</v>
      </c>
      <c r="C74" s="2" t="s">
        <v>282</v>
      </c>
      <c r="D74" s="2" t="str">
        <f>IF(COUNT(SEARCH({"KY","KL","KM","MT"},B74))&gt;0,"Y","N")</f>
        <v>Y</v>
      </c>
      <c r="E74" s="2">
        <f t="shared" si="5"/>
        <v>6</v>
      </c>
      <c r="F74" s="2">
        <v>282</v>
      </c>
      <c r="G74" s="48" t="str">
        <f t="shared" si="7"/>
        <v>D</v>
      </c>
      <c r="H74" s="49"/>
      <c r="I74" s="49"/>
      <c r="J74" s="50"/>
      <c r="K74" s="15">
        <f t="shared" si="8"/>
        <v>20</v>
      </c>
      <c r="L74" s="15">
        <f>IF(G74="N/A",0,(IF(G74="A",Code!$B$24,(IF(G74="B",Code!$C$24,(IF(G74="C",Code!$D$24,Code!$E$24)))))/60))</f>
        <v>5</v>
      </c>
      <c r="M74" s="15">
        <f>IF(G74="N/A",0,(IF(G74="A",Code!$B$25,(IF(G74="B",Code!$C$25,(IF(G74="C",Code!$D$25,Code!$E$25)))))/60))</f>
        <v>7.5</v>
      </c>
      <c r="N74" s="15">
        <f>IF(G74="N/A",0,(IF(G74="A",Code!$B$26,(IF(G74="B",Code!$C$26,(IF(G74="C",Code!$D$26,Code!$E$26)))))/60))</f>
        <v>6.25</v>
      </c>
      <c r="O74" s="15">
        <f>IF(G74="N/A",0,(IF(G74="A",Code!$B$27,(IF(G74="B",Code!$C$27,(IF(G74="C",Code!$D$27,Code!$E$27)))))/60))</f>
        <v>1.25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>
        <v>1</v>
      </c>
      <c r="AC74" s="2"/>
      <c r="AD74" s="2"/>
      <c r="AE74" s="2"/>
      <c r="AF74" s="2"/>
      <c r="AG74" s="2"/>
      <c r="AH74" s="2"/>
      <c r="AI74" s="2"/>
      <c r="AJ74" s="2"/>
      <c r="AK74" s="2">
        <v>1</v>
      </c>
      <c r="AL74" s="2">
        <v>1</v>
      </c>
      <c r="AM74" s="2">
        <v>1</v>
      </c>
      <c r="AN74" s="2"/>
      <c r="AO74" s="2">
        <v>1</v>
      </c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>
        <v>1</v>
      </c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>
        <f t="shared" si="6"/>
        <v>73</v>
      </c>
      <c r="B75" s="2" t="s">
        <v>363</v>
      </c>
      <c r="C75" s="2" t="s">
        <v>282</v>
      </c>
      <c r="D75" s="2" t="str">
        <f>IF(COUNT(SEARCH({"KY","KL","KM","MT"},B75))&gt;0,"Y","N")</f>
        <v>Y</v>
      </c>
      <c r="E75" s="2">
        <f t="shared" si="5"/>
        <v>1</v>
      </c>
      <c r="F75" s="2">
        <v>122</v>
      </c>
      <c r="G75" s="48" t="str">
        <f t="shared" si="7"/>
        <v>C</v>
      </c>
      <c r="H75" s="49"/>
      <c r="I75" s="49"/>
      <c r="J75" s="50"/>
      <c r="K75" s="15">
        <f t="shared" si="8"/>
        <v>16</v>
      </c>
      <c r="L75" s="15">
        <f>IF(G75="N/A",0,(IF(G75="A",Code!$B$24,(IF(G75="B",Code!$C$24,(IF(G75="C",Code!$D$24,Code!$E$24)))))/60))</f>
        <v>4</v>
      </c>
      <c r="M75" s="15">
        <f>IF(G75="N/A",0,(IF(G75="A",Code!$B$25,(IF(G75="B",Code!$C$25,(IF(G75="C",Code!$D$25,Code!$E$25)))))/60))</f>
        <v>6</v>
      </c>
      <c r="N75" s="15">
        <f>IF(G75="N/A",0,(IF(G75="A",Code!$B$26,(IF(G75="B",Code!$C$26,(IF(G75="C",Code!$D$26,Code!$E$26)))))/60))</f>
        <v>5</v>
      </c>
      <c r="O75" s="15">
        <f>IF(G75="N/A",0,(IF(G75="A",Code!$B$27,(IF(G75="B",Code!$C$27,(IF(G75="C",Code!$D$27,Code!$E$27)))))/60))</f>
        <v>1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>
        <v>1</v>
      </c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>
        <f t="shared" si="6"/>
        <v>74</v>
      </c>
      <c r="B76" s="2" t="s">
        <v>364</v>
      </c>
      <c r="C76" s="2" t="s">
        <v>282</v>
      </c>
      <c r="D76" s="2" t="str">
        <f>IF(COUNT(SEARCH({"KY","KL","KM","MT"},B76))&gt;0,"Y","N")</f>
        <v>Y</v>
      </c>
      <c r="E76" s="2">
        <f t="shared" si="5"/>
        <v>2</v>
      </c>
      <c r="F76" s="2">
        <v>204</v>
      </c>
      <c r="G76" s="48" t="str">
        <f t="shared" si="7"/>
        <v>D</v>
      </c>
      <c r="H76" s="49"/>
      <c r="I76" s="49"/>
      <c r="J76" s="50"/>
      <c r="K76" s="15">
        <f t="shared" si="8"/>
        <v>20</v>
      </c>
      <c r="L76" s="15">
        <f>IF(G76="N/A",0,(IF(G76="A",Code!$B$24,(IF(G76="B",Code!$C$24,(IF(G76="C",Code!$D$24,Code!$E$24)))))/60))</f>
        <v>5</v>
      </c>
      <c r="M76" s="15">
        <f>IF(G76="N/A",0,(IF(G76="A",Code!$B$25,(IF(G76="B",Code!$C$25,(IF(G76="C",Code!$D$25,Code!$E$25)))))/60))</f>
        <v>7.5</v>
      </c>
      <c r="N76" s="15">
        <f>IF(G76="N/A",0,(IF(G76="A",Code!$B$26,(IF(G76="B",Code!$C$26,(IF(G76="C",Code!$D$26,Code!$E$26)))))/60))</f>
        <v>6.25</v>
      </c>
      <c r="O76" s="15">
        <f>IF(G76="N/A",0,(IF(G76="A",Code!$B$27,(IF(G76="B",Code!$C$27,(IF(G76="C",Code!$D$27,Code!$E$27)))))/60))</f>
        <v>1.25</v>
      </c>
      <c r="P76" s="2">
        <v>1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>
        <v>1</v>
      </c>
      <c r="CB76" s="2"/>
      <c r="CC76" s="2"/>
      <c r="CD76" s="2"/>
      <c r="CE76" s="2"/>
      <c r="CF76" s="2"/>
    </row>
    <row r="77" spans="1:84" x14ac:dyDescent="0.25">
      <c r="A77" s="2">
        <f t="shared" si="6"/>
        <v>75</v>
      </c>
      <c r="B77" s="2" t="s">
        <v>365</v>
      </c>
      <c r="C77" s="2" t="s">
        <v>282</v>
      </c>
      <c r="D77" s="2" t="str">
        <f>IF(COUNT(SEARCH({"KY","KL","KM","MT"},B77))&gt;0,"Y","N")</f>
        <v>Y</v>
      </c>
      <c r="E77" s="2">
        <f t="shared" si="5"/>
        <v>9</v>
      </c>
      <c r="F77" s="2">
        <v>115</v>
      </c>
      <c r="G77" s="48" t="str">
        <f t="shared" si="7"/>
        <v>C</v>
      </c>
      <c r="H77" s="49"/>
      <c r="I77" s="49"/>
      <c r="J77" s="50"/>
      <c r="K77" s="15">
        <f t="shared" si="8"/>
        <v>16</v>
      </c>
      <c r="L77" s="15">
        <f>IF(G77="N/A",0,(IF(G77="A",Code!$B$24,(IF(G77="B",Code!$C$24,(IF(G77="C",Code!$D$24,Code!$E$24)))))/60))</f>
        <v>4</v>
      </c>
      <c r="M77" s="15">
        <f>IF(G77="N/A",0,(IF(G77="A",Code!$B$25,(IF(G77="B",Code!$C$25,(IF(G77="C",Code!$D$25,Code!$E$25)))))/60))</f>
        <v>6</v>
      </c>
      <c r="N77" s="15">
        <f>IF(G77="N/A",0,(IF(G77="A",Code!$B$26,(IF(G77="B",Code!$C$26,(IF(G77="C",Code!$D$26,Code!$E$26)))))/60))</f>
        <v>5</v>
      </c>
      <c r="O77" s="15">
        <f>IF(G77="N/A",0,(IF(G77="A",Code!$B$27,(IF(G77="B",Code!$C$27,(IF(G77="C",Code!$D$27,Code!$E$27)))))/60))</f>
        <v>1</v>
      </c>
      <c r="P77" s="2">
        <v>1</v>
      </c>
      <c r="Q77" s="2"/>
      <c r="R77" s="2"/>
      <c r="S77" s="2"/>
      <c r="T77" s="2"/>
      <c r="U77" s="2"/>
      <c r="V77" s="2"/>
      <c r="W77" s="2">
        <v>1</v>
      </c>
      <c r="X77" s="2">
        <v>1</v>
      </c>
      <c r="Y77" s="2"/>
      <c r="Z77" s="2"/>
      <c r="AA77" s="2"/>
      <c r="AB77" s="2"/>
      <c r="AC77" s="2"/>
      <c r="AD77" s="2"/>
      <c r="AE77" s="2"/>
      <c r="AF77" s="2"/>
      <c r="AG77" s="2">
        <v>1</v>
      </c>
      <c r="AH77" s="2"/>
      <c r="AI77" s="2"/>
      <c r="AJ77" s="2"/>
      <c r="AK77" s="2"/>
      <c r="AL77" s="2"/>
      <c r="AM77" s="2"/>
      <c r="AN77" s="2"/>
      <c r="AO77" s="2"/>
      <c r="AP77" s="2">
        <v>1</v>
      </c>
      <c r="AQ77" s="2"/>
      <c r="AR77" s="2"/>
      <c r="AS77" s="2">
        <v>1</v>
      </c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>
        <v>1</v>
      </c>
      <c r="BJ77" s="2"/>
      <c r="BK77" s="2"/>
      <c r="BL77" s="2">
        <v>1</v>
      </c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>
        <v>1</v>
      </c>
      <c r="CA77" s="2"/>
      <c r="CB77" s="2"/>
      <c r="CC77" s="2"/>
      <c r="CD77" s="2"/>
      <c r="CE77" s="2"/>
      <c r="CF77" s="2"/>
    </row>
    <row r="78" spans="1:84" x14ac:dyDescent="0.25">
      <c r="A78" s="2">
        <f t="shared" si="6"/>
        <v>76</v>
      </c>
      <c r="B78" s="2" t="s">
        <v>366</v>
      </c>
      <c r="C78" s="2" t="s">
        <v>282</v>
      </c>
      <c r="D78" s="2" t="str">
        <f>IF(COUNT(SEARCH({"KY","KL","KM","MT"},B78))&gt;0,"Y","N")</f>
        <v>Y</v>
      </c>
      <c r="E78" s="2">
        <f t="shared" si="5"/>
        <v>9</v>
      </c>
      <c r="F78" s="2">
        <v>123</v>
      </c>
      <c r="G78" s="48" t="str">
        <f t="shared" si="7"/>
        <v>C</v>
      </c>
      <c r="H78" s="49"/>
      <c r="I78" s="49"/>
      <c r="J78" s="50"/>
      <c r="K78" s="15">
        <f t="shared" si="8"/>
        <v>16</v>
      </c>
      <c r="L78" s="15">
        <f>IF(G78="N/A",0,(IF(G78="A",Code!$B$24,(IF(G78="B",Code!$C$24,(IF(G78="C",Code!$D$24,Code!$E$24)))))/60))</f>
        <v>4</v>
      </c>
      <c r="M78" s="15">
        <f>IF(G78="N/A",0,(IF(G78="A",Code!$B$25,(IF(G78="B",Code!$C$25,(IF(G78="C",Code!$D$25,Code!$E$25)))))/60))</f>
        <v>6</v>
      </c>
      <c r="N78" s="15">
        <f>IF(G78="N/A",0,(IF(G78="A",Code!$B$26,(IF(G78="B",Code!$C$26,(IF(G78="C",Code!$D$26,Code!$E$26)))))/60))</f>
        <v>5</v>
      </c>
      <c r="O78" s="15">
        <f>IF(G78="N/A",0,(IF(G78="A",Code!$B$27,(IF(G78="B",Code!$C$27,(IF(G78="C",Code!$D$27,Code!$E$27)))))/60))</f>
        <v>1</v>
      </c>
      <c r="P78" s="2">
        <v>1</v>
      </c>
      <c r="Q78" s="2"/>
      <c r="R78" s="2"/>
      <c r="S78" s="2"/>
      <c r="T78" s="2"/>
      <c r="U78" s="2"/>
      <c r="V78" s="2"/>
      <c r="W78" s="2">
        <v>1</v>
      </c>
      <c r="X78" s="2">
        <v>1</v>
      </c>
      <c r="Y78" s="2"/>
      <c r="Z78" s="2"/>
      <c r="AA78" s="2"/>
      <c r="AB78" s="2"/>
      <c r="AC78" s="2"/>
      <c r="AD78" s="2"/>
      <c r="AE78" s="2"/>
      <c r="AF78" s="2"/>
      <c r="AG78" s="2">
        <v>1</v>
      </c>
      <c r="AH78" s="2"/>
      <c r="AI78" s="2"/>
      <c r="AJ78" s="2"/>
      <c r="AK78" s="2"/>
      <c r="AL78" s="2"/>
      <c r="AM78" s="2"/>
      <c r="AN78" s="2"/>
      <c r="AO78" s="2"/>
      <c r="AP78" s="2">
        <v>1</v>
      </c>
      <c r="AQ78" s="2"/>
      <c r="AR78" s="2"/>
      <c r="AS78" s="2">
        <v>1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>
        <v>1</v>
      </c>
      <c r="BJ78" s="2"/>
      <c r="BK78" s="2"/>
      <c r="BL78" s="2">
        <v>1</v>
      </c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>
        <v>1</v>
      </c>
      <c r="CA78" s="2"/>
      <c r="CB78" s="2"/>
      <c r="CC78" s="2"/>
      <c r="CD78" s="2"/>
      <c r="CE78" s="2"/>
      <c r="CF78" s="2"/>
    </row>
    <row r="79" spans="1:84" x14ac:dyDescent="0.25">
      <c r="A79" s="2">
        <f t="shared" si="6"/>
        <v>77</v>
      </c>
      <c r="B79" s="2" t="s">
        <v>367</v>
      </c>
      <c r="C79" s="2" t="s">
        <v>282</v>
      </c>
      <c r="D79" s="2" t="str">
        <f>IF(COUNT(SEARCH({"KY","KL","KM","MT"},B79))&gt;0,"Y","N")</f>
        <v>Y</v>
      </c>
      <c r="E79" s="2">
        <f t="shared" si="5"/>
        <v>9</v>
      </c>
      <c r="F79" s="2">
        <v>101</v>
      </c>
      <c r="G79" s="48" t="str">
        <f t="shared" si="7"/>
        <v>B</v>
      </c>
      <c r="H79" s="49"/>
      <c r="I79" s="49"/>
      <c r="J79" s="50"/>
      <c r="K79" s="15">
        <f t="shared" si="8"/>
        <v>12</v>
      </c>
      <c r="L79" s="15">
        <f>IF(G79="N/A",0,(IF(G79="A",Code!$B$24,(IF(G79="B",Code!$C$24,(IF(G79="C",Code!$D$24,Code!$E$24)))))/60))</f>
        <v>3</v>
      </c>
      <c r="M79" s="15">
        <f>IF(G79="N/A",0,(IF(G79="A",Code!$B$25,(IF(G79="B",Code!$C$25,(IF(G79="C",Code!$D$25,Code!$E$25)))))/60))</f>
        <v>4.5</v>
      </c>
      <c r="N79" s="15">
        <f>IF(G79="N/A",0,(IF(G79="A",Code!$B$26,(IF(G79="B",Code!$C$26,(IF(G79="C",Code!$D$26,Code!$E$26)))))/60))</f>
        <v>3.75</v>
      </c>
      <c r="O79" s="15">
        <f>IF(G79="N/A",0,(IF(G79="A",Code!$B$27,(IF(G79="B",Code!$C$27,(IF(G79="C",Code!$D$27,Code!$E$27)))))/60))</f>
        <v>0.75</v>
      </c>
      <c r="P79" s="2">
        <v>1</v>
      </c>
      <c r="Q79" s="2"/>
      <c r="R79" s="2"/>
      <c r="S79" s="2"/>
      <c r="T79" s="2"/>
      <c r="U79" s="2"/>
      <c r="V79" s="2"/>
      <c r="W79" s="2">
        <v>1</v>
      </c>
      <c r="X79" s="2">
        <v>1</v>
      </c>
      <c r="Y79" s="2"/>
      <c r="Z79" s="2"/>
      <c r="AA79" s="2"/>
      <c r="AB79" s="2"/>
      <c r="AC79" s="2"/>
      <c r="AD79" s="2"/>
      <c r="AE79" s="2"/>
      <c r="AF79" s="2"/>
      <c r="AG79" s="2">
        <v>1</v>
      </c>
      <c r="AH79" s="2"/>
      <c r="AI79" s="2"/>
      <c r="AJ79" s="2"/>
      <c r="AK79" s="2"/>
      <c r="AL79" s="2"/>
      <c r="AM79" s="2"/>
      <c r="AN79" s="2"/>
      <c r="AO79" s="2"/>
      <c r="AP79" s="2">
        <v>1</v>
      </c>
      <c r="AQ79" s="2"/>
      <c r="AR79" s="2"/>
      <c r="AS79" s="2">
        <v>1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>
        <v>1</v>
      </c>
      <c r="BJ79" s="2"/>
      <c r="BK79" s="2"/>
      <c r="BL79" s="2">
        <v>1</v>
      </c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>
        <v>1</v>
      </c>
      <c r="CA79" s="2"/>
      <c r="CB79" s="2"/>
      <c r="CC79" s="2"/>
      <c r="CD79" s="2"/>
      <c r="CE79" s="2"/>
      <c r="CF79" s="2"/>
    </row>
    <row r="80" spans="1:84" x14ac:dyDescent="0.25">
      <c r="A80" s="2">
        <f t="shared" si="6"/>
        <v>78</v>
      </c>
      <c r="B80" s="2" t="s">
        <v>368</v>
      </c>
      <c r="C80" s="2" t="s">
        <v>282</v>
      </c>
      <c r="D80" s="2" t="str">
        <f>IF(COUNT(SEARCH({"KY","KL","KM","MT"},B80))&gt;0,"Y","N")</f>
        <v>Y</v>
      </c>
      <c r="E80" s="2">
        <f t="shared" si="5"/>
        <v>1</v>
      </c>
      <c r="F80" s="2">
        <v>38</v>
      </c>
      <c r="G80" s="48" t="str">
        <f t="shared" si="7"/>
        <v>A</v>
      </c>
      <c r="H80" s="49"/>
      <c r="I80" s="49"/>
      <c r="J80" s="50"/>
      <c r="K80" s="15">
        <f t="shared" si="8"/>
        <v>8</v>
      </c>
      <c r="L80" s="15">
        <f>IF(G80="N/A",0,(IF(G80="A",Code!$B$24,(IF(G80="B",Code!$C$24,(IF(G80="C",Code!$D$24,Code!$E$24)))))/60))</f>
        <v>2</v>
      </c>
      <c r="M80" s="15">
        <f>IF(G80="N/A",0,(IF(G80="A",Code!$B$25,(IF(G80="B",Code!$C$25,(IF(G80="C",Code!$D$25,Code!$E$25)))))/60))</f>
        <v>3</v>
      </c>
      <c r="N80" s="15">
        <f>IF(G80="N/A",0,(IF(G80="A",Code!$B$26,(IF(G80="B",Code!$C$26,(IF(G80="C",Code!$D$26,Code!$E$26)))))/60))</f>
        <v>2.5</v>
      </c>
      <c r="O80" s="15">
        <f>IF(G80="N/A",0,(IF(G80="A",Code!$B$27,(IF(G80="B",Code!$C$27,(IF(G80="C",Code!$D$27,Code!$E$27)))))/60))</f>
        <v>0.5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>
        <v>1</v>
      </c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>
        <f t="shared" si="6"/>
        <v>79</v>
      </c>
      <c r="B81" s="2" t="s">
        <v>369</v>
      </c>
      <c r="C81" s="2" t="s">
        <v>282</v>
      </c>
      <c r="D81" s="2" t="str">
        <f>IF(COUNT(SEARCH({"KY","KL","KM","MT"},B81))&gt;0,"Y","N")</f>
        <v>Y</v>
      </c>
      <c r="E81" s="2">
        <f t="shared" si="5"/>
        <v>1</v>
      </c>
      <c r="F81" s="2">
        <v>33</v>
      </c>
      <c r="G81" s="48" t="str">
        <f t="shared" si="7"/>
        <v>A</v>
      </c>
      <c r="H81" s="49"/>
      <c r="I81" s="49"/>
      <c r="J81" s="50"/>
      <c r="K81" s="15">
        <f t="shared" si="8"/>
        <v>8</v>
      </c>
      <c r="L81" s="15">
        <f>IF(G81="N/A",0,(IF(G81="A",Code!$B$24,(IF(G81="B",Code!$C$24,(IF(G81="C",Code!$D$24,Code!$E$24)))))/60))</f>
        <v>2</v>
      </c>
      <c r="M81" s="15">
        <f>IF(G81="N/A",0,(IF(G81="A",Code!$B$25,(IF(G81="B",Code!$C$25,(IF(G81="C",Code!$D$25,Code!$E$25)))))/60))</f>
        <v>3</v>
      </c>
      <c r="N81" s="15">
        <f>IF(G81="N/A",0,(IF(G81="A",Code!$B$26,(IF(G81="B",Code!$C$26,(IF(G81="C",Code!$D$26,Code!$E$26)))))/60))</f>
        <v>2.5</v>
      </c>
      <c r="O81" s="15">
        <f>IF(G81="N/A",0,(IF(G81="A",Code!$B$27,(IF(G81="B",Code!$C$27,(IF(G81="C",Code!$D$27,Code!$E$27)))))/60))</f>
        <v>0.5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>
        <v>1</v>
      </c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>
        <f t="shared" si="6"/>
        <v>80</v>
      </c>
      <c r="B82" s="2" t="s">
        <v>370</v>
      </c>
      <c r="C82" s="2" t="s">
        <v>282</v>
      </c>
      <c r="D82" s="2" t="str">
        <f>IF(COUNT(SEARCH({"KY","KL","KM","MT"},B82))&gt;0,"Y","N")</f>
        <v>Y</v>
      </c>
      <c r="E82" s="2">
        <f t="shared" si="5"/>
        <v>1</v>
      </c>
      <c r="F82" s="2">
        <v>188</v>
      </c>
      <c r="G82" s="48" t="str">
        <f t="shared" si="7"/>
        <v>C</v>
      </c>
      <c r="H82" s="49"/>
      <c r="I82" s="49"/>
      <c r="J82" s="50"/>
      <c r="K82" s="15">
        <f t="shared" si="8"/>
        <v>16</v>
      </c>
      <c r="L82" s="15">
        <f>IF(G82="N/A",0,(IF(G82="A",Code!$B$24,(IF(G82="B",Code!$C$24,(IF(G82="C",Code!$D$24,Code!$E$24)))))/60))</f>
        <v>4</v>
      </c>
      <c r="M82" s="15">
        <f>IF(G82="N/A",0,(IF(G82="A",Code!$B$25,(IF(G82="B",Code!$C$25,(IF(G82="C",Code!$D$25,Code!$E$25)))))/60))</f>
        <v>6</v>
      </c>
      <c r="N82" s="15">
        <f>IF(G82="N/A",0,(IF(G82="A",Code!$B$26,(IF(G82="B",Code!$C$26,(IF(G82="C",Code!$D$26,Code!$E$26)))))/60))</f>
        <v>5</v>
      </c>
      <c r="O82" s="15">
        <f>IF(G82="N/A",0,(IF(G82="A",Code!$B$27,(IF(G82="B",Code!$C$27,(IF(G82="C",Code!$D$27,Code!$E$27)))))/60))</f>
        <v>1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>
        <v>1</v>
      </c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>
        <f t="shared" si="6"/>
        <v>81</v>
      </c>
      <c r="B83" s="2" t="s">
        <v>371</v>
      </c>
      <c r="C83" s="2" t="s">
        <v>282</v>
      </c>
      <c r="D83" s="2" t="str">
        <f>IF(COUNT(SEARCH({"KY","KL","KM","MT"},B83))&gt;0,"Y","N")</f>
        <v>Y</v>
      </c>
      <c r="E83" s="2">
        <f t="shared" si="5"/>
        <v>7</v>
      </c>
      <c r="F83" s="2">
        <v>67</v>
      </c>
      <c r="G83" s="48" t="str">
        <f t="shared" si="7"/>
        <v>B</v>
      </c>
      <c r="H83" s="49"/>
      <c r="I83" s="49"/>
      <c r="J83" s="50"/>
      <c r="K83" s="15">
        <f t="shared" si="8"/>
        <v>12</v>
      </c>
      <c r="L83" s="15">
        <f>IF(G83="N/A",0,(IF(G83="A",Code!$B$24,(IF(G83="B",Code!$C$24,(IF(G83="C",Code!$D$24,Code!$E$24)))))/60))</f>
        <v>3</v>
      </c>
      <c r="M83" s="15">
        <f>IF(G83="N/A",0,(IF(G83="A",Code!$B$25,(IF(G83="B",Code!$C$25,(IF(G83="C",Code!$D$25,Code!$E$25)))))/60))</f>
        <v>4.5</v>
      </c>
      <c r="N83" s="15">
        <f>IF(G83="N/A",0,(IF(G83="A",Code!$B$26,(IF(G83="B",Code!$C$26,(IF(G83="C",Code!$D$26,Code!$E$26)))))/60))</f>
        <v>3.75</v>
      </c>
      <c r="O83" s="15">
        <f>IF(G83="N/A",0,(IF(G83="A",Code!$B$27,(IF(G83="B",Code!$C$27,(IF(G83="C",Code!$D$27,Code!$E$27)))))/60))</f>
        <v>0.75</v>
      </c>
      <c r="P83" s="2">
        <v>1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>
        <v>1</v>
      </c>
      <c r="AL83" s="2">
        <v>1</v>
      </c>
      <c r="AM83" s="2">
        <v>1</v>
      </c>
      <c r="AN83" s="2"/>
      <c r="AO83" s="2">
        <v>1</v>
      </c>
      <c r="AP83" s="2"/>
      <c r="AQ83" s="2"/>
      <c r="AR83" s="2"/>
      <c r="AS83" s="2">
        <v>1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1</v>
      </c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>
        <f t="shared" si="6"/>
        <v>82</v>
      </c>
      <c r="B84" s="2" t="s">
        <v>372</v>
      </c>
      <c r="C84" s="2" t="s">
        <v>282</v>
      </c>
      <c r="D84" s="2" t="str">
        <f>IF(COUNT(SEARCH({"KY","KL","KM","MT"},B84))&gt;0,"Y","N")</f>
        <v>Y</v>
      </c>
      <c r="E84" s="2">
        <f t="shared" si="5"/>
        <v>2</v>
      </c>
      <c r="F84" s="2">
        <v>100</v>
      </c>
      <c r="G84" s="48" t="str">
        <f t="shared" si="7"/>
        <v>B</v>
      </c>
      <c r="H84" s="49"/>
      <c r="I84" s="49"/>
      <c r="J84" s="50"/>
      <c r="K84" s="15">
        <f t="shared" si="8"/>
        <v>12</v>
      </c>
      <c r="L84" s="15">
        <f>IF(G84="N/A",0,(IF(G84="A",Code!$B$24,(IF(G84="B",Code!$C$24,(IF(G84="C",Code!$D$24,Code!$E$24)))))/60))</f>
        <v>3</v>
      </c>
      <c r="M84" s="15">
        <f>IF(G84="N/A",0,(IF(G84="A",Code!$B$25,(IF(G84="B",Code!$C$25,(IF(G84="C",Code!$D$25,Code!$E$25)))))/60))</f>
        <v>4.5</v>
      </c>
      <c r="N84" s="15">
        <f>IF(G84="N/A",0,(IF(G84="A",Code!$B$26,(IF(G84="B",Code!$C$26,(IF(G84="C",Code!$D$26,Code!$E$26)))))/60))</f>
        <v>3.75</v>
      </c>
      <c r="O84" s="15">
        <f>IF(G84="N/A",0,(IF(G84="A",Code!$B$27,(IF(G84="B",Code!$C$27,(IF(G84="C",Code!$D$27,Code!$E$27)))))/60))</f>
        <v>0.75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>
        <v>1</v>
      </c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>
        <v>1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>
        <f t="shared" si="6"/>
        <v>83</v>
      </c>
      <c r="B85" s="2" t="s">
        <v>373</v>
      </c>
      <c r="C85" s="2" t="s">
        <v>282</v>
      </c>
      <c r="D85" s="2" t="str">
        <f>IF(COUNT(SEARCH({"KY","KL","KM","MT"},B85))&gt;0,"Y","N")</f>
        <v>Y</v>
      </c>
      <c r="E85" s="2">
        <f t="shared" si="5"/>
        <v>3</v>
      </c>
      <c r="F85" s="2">
        <v>79</v>
      </c>
      <c r="G85" s="48" t="str">
        <f t="shared" si="7"/>
        <v>B</v>
      </c>
      <c r="H85" s="49"/>
      <c r="I85" s="49"/>
      <c r="J85" s="50"/>
      <c r="K85" s="15">
        <f t="shared" si="8"/>
        <v>12</v>
      </c>
      <c r="L85" s="15">
        <f>IF(G85="N/A",0,(IF(G85="A",Code!$B$24,(IF(G85="B",Code!$C$24,(IF(G85="C",Code!$D$24,Code!$E$24)))))/60))</f>
        <v>3</v>
      </c>
      <c r="M85" s="15">
        <f>IF(G85="N/A",0,(IF(G85="A",Code!$B$25,(IF(G85="B",Code!$C$25,(IF(G85="C",Code!$D$25,Code!$E$25)))))/60))</f>
        <v>4.5</v>
      </c>
      <c r="N85" s="15">
        <f>IF(G85="N/A",0,(IF(G85="A",Code!$B$26,(IF(G85="B",Code!$C$26,(IF(G85="C",Code!$D$26,Code!$E$26)))))/60))</f>
        <v>3.75</v>
      </c>
      <c r="O85" s="15">
        <f>IF(G85="N/A",0,(IF(G85="A",Code!$B$27,(IF(G85="B",Code!$C$27,(IF(G85="C",Code!$D$27,Code!$E$27)))))/60))</f>
        <v>0.75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>
        <v>1</v>
      </c>
      <c r="AP85" s="2"/>
      <c r="AQ85" s="2"/>
      <c r="AR85" s="2"/>
      <c r="AS85" s="2">
        <v>1</v>
      </c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1</v>
      </c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>
        <f t="shared" si="6"/>
        <v>84</v>
      </c>
      <c r="B86" s="2" t="s">
        <v>374</v>
      </c>
      <c r="C86" s="2" t="s">
        <v>282</v>
      </c>
      <c r="D86" s="2" t="str">
        <f>IF(COUNT(SEARCH({"KY","KL","KM","MT"},B86))&gt;0,"Y","N")</f>
        <v>Y</v>
      </c>
      <c r="E86" s="2">
        <f t="shared" si="5"/>
        <v>3</v>
      </c>
      <c r="F86" s="2">
        <v>79</v>
      </c>
      <c r="G86" s="48" t="str">
        <f t="shared" si="7"/>
        <v>B</v>
      </c>
      <c r="H86" s="49"/>
      <c r="I86" s="49"/>
      <c r="J86" s="50"/>
      <c r="K86" s="15">
        <f t="shared" si="8"/>
        <v>12</v>
      </c>
      <c r="L86" s="15">
        <f>IF(G86="N/A",0,(IF(G86="A",Code!$B$24,(IF(G86="B",Code!$C$24,(IF(G86="C",Code!$D$24,Code!$E$24)))))/60))</f>
        <v>3</v>
      </c>
      <c r="M86" s="15">
        <f>IF(G86="N/A",0,(IF(G86="A",Code!$B$25,(IF(G86="B",Code!$C$25,(IF(G86="C",Code!$D$25,Code!$E$25)))))/60))</f>
        <v>4.5</v>
      </c>
      <c r="N86" s="15">
        <f>IF(G86="N/A",0,(IF(G86="A",Code!$B$26,(IF(G86="B",Code!$C$26,(IF(G86="C",Code!$D$26,Code!$E$26)))))/60))</f>
        <v>3.75</v>
      </c>
      <c r="O86" s="15">
        <f>IF(G86="N/A",0,(IF(G86="A",Code!$B$27,(IF(G86="B",Code!$C$27,(IF(G86="C",Code!$D$27,Code!$E$27)))))/60))</f>
        <v>0.75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>
        <v>1</v>
      </c>
      <c r="AN86" s="2"/>
      <c r="AO86" s="2"/>
      <c r="AP86" s="2"/>
      <c r="AQ86" s="2"/>
      <c r="AR86" s="2"/>
      <c r="AS86" s="2">
        <v>1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</v>
      </c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>
        <f t="shared" si="6"/>
        <v>85</v>
      </c>
      <c r="B87" s="2" t="s">
        <v>375</v>
      </c>
      <c r="C87" s="2" t="s">
        <v>282</v>
      </c>
      <c r="D87" s="2" t="str">
        <f>IF(COUNT(SEARCH({"KY","KL","KM","MT"},B87))&gt;0,"Y","N")</f>
        <v>Y</v>
      </c>
      <c r="E87" s="2">
        <f t="shared" si="5"/>
        <v>2</v>
      </c>
      <c r="F87" s="2">
        <v>84</v>
      </c>
      <c r="G87" s="48" t="str">
        <f t="shared" si="7"/>
        <v>B</v>
      </c>
      <c r="H87" s="49"/>
      <c r="I87" s="49"/>
      <c r="J87" s="50"/>
      <c r="K87" s="15">
        <f t="shared" si="8"/>
        <v>12</v>
      </c>
      <c r="L87" s="15">
        <f>IF(G87="N/A",0,(IF(G87="A",Code!$B$24,(IF(G87="B",Code!$C$24,(IF(G87="C",Code!$D$24,Code!$E$24)))))/60))</f>
        <v>3</v>
      </c>
      <c r="M87" s="15">
        <f>IF(G87="N/A",0,(IF(G87="A",Code!$B$25,(IF(G87="B",Code!$C$25,(IF(G87="C",Code!$D$25,Code!$E$25)))))/60))</f>
        <v>4.5</v>
      </c>
      <c r="N87" s="15">
        <f>IF(G87="N/A",0,(IF(G87="A",Code!$B$26,(IF(G87="B",Code!$C$26,(IF(G87="C",Code!$D$26,Code!$E$26)))))/60))</f>
        <v>3.75</v>
      </c>
      <c r="O87" s="15">
        <f>IF(G87="N/A",0,(IF(G87="A",Code!$B$27,(IF(G87="B",Code!$C$27,(IF(G87="C",Code!$D$27,Code!$E$27)))))/60))</f>
        <v>0.75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>
        <v>1</v>
      </c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>
        <f t="shared" si="6"/>
        <v>86</v>
      </c>
      <c r="B88" s="2" t="s">
        <v>376</v>
      </c>
      <c r="C88" s="2" t="s">
        <v>282</v>
      </c>
      <c r="D88" s="2" t="str">
        <f>IF(COUNT(SEARCH({"KY","KL","KM","MT"},B88))&gt;0,"Y","N")</f>
        <v>Y</v>
      </c>
      <c r="E88" s="2">
        <f t="shared" si="5"/>
        <v>2</v>
      </c>
      <c r="F88" s="2">
        <v>90</v>
      </c>
      <c r="G88" s="48" t="str">
        <f t="shared" si="7"/>
        <v>B</v>
      </c>
      <c r="H88" s="49"/>
      <c r="I88" s="49"/>
      <c r="J88" s="50"/>
      <c r="K88" s="15">
        <f t="shared" si="8"/>
        <v>12</v>
      </c>
      <c r="L88" s="15">
        <f>IF(G88="N/A",0,(IF(G88="A",Code!$B$24,(IF(G88="B",Code!$C$24,(IF(G88="C",Code!$D$24,Code!$E$24)))))/60))</f>
        <v>3</v>
      </c>
      <c r="M88" s="15">
        <f>IF(G88="N/A",0,(IF(G88="A",Code!$B$25,(IF(G88="B",Code!$C$25,(IF(G88="C",Code!$D$25,Code!$E$25)))))/60))</f>
        <v>4.5</v>
      </c>
      <c r="N88" s="15">
        <f>IF(G88="N/A",0,(IF(G88="A",Code!$B$26,(IF(G88="B",Code!$C$26,(IF(G88="C",Code!$D$26,Code!$E$26)))))/60))</f>
        <v>3.75</v>
      </c>
      <c r="O88" s="15">
        <f>IF(G88="N/A",0,(IF(G88="A",Code!$B$27,(IF(G88="B",Code!$C$27,(IF(G88="C",Code!$D$27,Code!$E$27)))))/60))</f>
        <v>0.75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>
        <v>1</v>
      </c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>
        <v>1</v>
      </c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>
        <f t="shared" si="6"/>
        <v>87</v>
      </c>
      <c r="B89" s="2" t="s">
        <v>377</v>
      </c>
      <c r="C89" s="2" t="s">
        <v>282</v>
      </c>
      <c r="D89" s="2" t="str">
        <f>IF(COUNT(SEARCH({"KY","KL","KM","MT"},B89))&gt;0,"Y","N")</f>
        <v>Y</v>
      </c>
      <c r="E89" s="2">
        <f t="shared" si="5"/>
        <v>1</v>
      </c>
      <c r="F89" s="2">
        <v>205</v>
      </c>
      <c r="G89" s="48" t="str">
        <f t="shared" si="7"/>
        <v>D</v>
      </c>
      <c r="H89" s="49"/>
      <c r="I89" s="49"/>
      <c r="J89" s="50"/>
      <c r="K89" s="15">
        <f t="shared" si="8"/>
        <v>20</v>
      </c>
      <c r="L89" s="15">
        <f>IF(G89="N/A",0,(IF(G89="A",Code!$B$24,(IF(G89="B",Code!$C$24,(IF(G89="C",Code!$D$24,Code!$E$24)))))/60))</f>
        <v>5</v>
      </c>
      <c r="M89" s="15">
        <f>IF(G89="N/A",0,(IF(G89="A",Code!$B$25,(IF(G89="B",Code!$C$25,(IF(G89="C",Code!$D$25,Code!$E$25)))))/60))</f>
        <v>7.5</v>
      </c>
      <c r="N89" s="15">
        <f>IF(G89="N/A",0,(IF(G89="A",Code!$B$26,(IF(G89="B",Code!$C$26,(IF(G89="C",Code!$D$26,Code!$E$26)))))/60))</f>
        <v>6.25</v>
      </c>
      <c r="O89" s="15">
        <f>IF(G89="N/A",0,(IF(G89="A",Code!$B$27,(IF(G89="B",Code!$C$27,(IF(G89="C",Code!$D$27,Code!$E$27)))))/60))</f>
        <v>1.25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>
        <v>1</v>
      </c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>
        <f t="shared" si="6"/>
        <v>88</v>
      </c>
      <c r="B90" s="2" t="s">
        <v>378</v>
      </c>
      <c r="C90" s="2" t="s">
        <v>282</v>
      </c>
      <c r="D90" s="2" t="str">
        <f>IF(COUNT(SEARCH({"KY","KL","KM","MT"},B90))&gt;0,"Y","N")</f>
        <v>Y</v>
      </c>
      <c r="E90" s="2">
        <f t="shared" si="5"/>
        <v>18</v>
      </c>
      <c r="F90" s="2">
        <v>293</v>
      </c>
      <c r="G90" s="48" t="str">
        <f t="shared" si="7"/>
        <v>D</v>
      </c>
      <c r="H90" s="49"/>
      <c r="I90" s="49"/>
      <c r="J90" s="50"/>
      <c r="K90" s="15">
        <f t="shared" si="8"/>
        <v>20</v>
      </c>
      <c r="L90" s="15">
        <f>IF(G90="N/A",0,(IF(G90="A",Code!$B$24,(IF(G90="B",Code!$C$24,(IF(G90="C",Code!$D$24,Code!$E$24)))))/60))</f>
        <v>5</v>
      </c>
      <c r="M90" s="15">
        <f>IF(G90="N/A",0,(IF(G90="A",Code!$B$25,(IF(G90="B",Code!$C$25,(IF(G90="C",Code!$D$25,Code!$E$25)))))/60))</f>
        <v>7.5</v>
      </c>
      <c r="N90" s="15">
        <f>IF(G90="N/A",0,(IF(G90="A",Code!$B$26,(IF(G90="B",Code!$C$26,(IF(G90="C",Code!$D$26,Code!$E$26)))))/60))</f>
        <v>6.25</v>
      </c>
      <c r="O90" s="15">
        <f>IF(G90="N/A",0,(IF(G90="A",Code!$B$27,(IF(G90="B",Code!$C$27,(IF(G90="C",Code!$D$27,Code!$E$27)))))/60))</f>
        <v>1.25</v>
      </c>
      <c r="P90" s="2"/>
      <c r="Q90" s="2"/>
      <c r="R90" s="2"/>
      <c r="S90" s="2">
        <v>1</v>
      </c>
      <c r="T90" s="2">
        <v>1</v>
      </c>
      <c r="U90" s="2"/>
      <c r="V90" s="2"/>
      <c r="W90" s="2"/>
      <c r="X90" s="2"/>
      <c r="Y90" s="2"/>
      <c r="Z90" s="2"/>
      <c r="AA90" s="2">
        <v>1</v>
      </c>
      <c r="AB90" s="2"/>
      <c r="AC90" s="2">
        <v>1</v>
      </c>
      <c r="AD90" s="2"/>
      <c r="AE90" s="2"/>
      <c r="AF90" s="2">
        <v>1</v>
      </c>
      <c r="AG90" s="2"/>
      <c r="AH90" s="2"/>
      <c r="AI90" s="2"/>
      <c r="AJ90" s="2"/>
      <c r="AK90" s="2">
        <v>1</v>
      </c>
      <c r="AL90" s="2"/>
      <c r="AM90" s="2">
        <v>1</v>
      </c>
      <c r="AN90" s="2">
        <v>1</v>
      </c>
      <c r="AO90" s="2">
        <v>1</v>
      </c>
      <c r="AP90" s="2"/>
      <c r="AQ90" s="2">
        <v>1</v>
      </c>
      <c r="AR90" s="2"/>
      <c r="AS90" s="2">
        <v>1</v>
      </c>
      <c r="AT90" s="2"/>
      <c r="AU90" s="2"/>
      <c r="AV90" s="2"/>
      <c r="AW90" s="2"/>
      <c r="AX90" s="2"/>
      <c r="AY90" s="2"/>
      <c r="AZ90" s="2">
        <v>1</v>
      </c>
      <c r="BA90" s="2"/>
      <c r="BB90" s="2"/>
      <c r="BC90" s="2">
        <v>1</v>
      </c>
      <c r="BD90" s="2"/>
      <c r="BE90" s="2"/>
      <c r="BF90" s="2"/>
      <c r="BG90" s="2"/>
      <c r="BH90" s="2"/>
      <c r="BI90" s="2">
        <v>1</v>
      </c>
      <c r="BJ90" s="2"/>
      <c r="BK90" s="2"/>
      <c r="BL90" s="2">
        <v>1</v>
      </c>
      <c r="BM90" s="2"/>
      <c r="BN90" s="2"/>
      <c r="BO90" s="2"/>
      <c r="BP90" s="2">
        <v>1</v>
      </c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>
        <v>1</v>
      </c>
      <c r="CC90" s="2"/>
      <c r="CD90" s="2">
        <v>1</v>
      </c>
      <c r="CE90" s="2"/>
      <c r="CF90" s="2"/>
    </row>
    <row r="91" spans="1:84" x14ac:dyDescent="0.25">
      <c r="A91" s="2">
        <f t="shared" si="6"/>
        <v>89</v>
      </c>
      <c r="B91" s="2" t="s">
        <v>379</v>
      </c>
      <c r="C91" s="2" t="s">
        <v>282</v>
      </c>
      <c r="D91" s="2" t="str">
        <f>IF(COUNT(SEARCH({"KY","KL","KM","MT"},B91))&gt;0,"Y","N")</f>
        <v>Y</v>
      </c>
      <c r="E91" s="2">
        <f t="shared" si="5"/>
        <v>1</v>
      </c>
      <c r="F91" s="2">
        <v>34</v>
      </c>
      <c r="G91" s="48" t="str">
        <f t="shared" si="7"/>
        <v>A</v>
      </c>
      <c r="H91" s="49"/>
      <c r="I91" s="49"/>
      <c r="J91" s="50"/>
      <c r="K91" s="15">
        <f t="shared" si="8"/>
        <v>8</v>
      </c>
      <c r="L91" s="15">
        <f>IF(G91="N/A",0,(IF(G91="A",Code!$B$24,(IF(G91="B",Code!$C$24,(IF(G91="C",Code!$D$24,Code!$E$24)))))/60))</f>
        <v>2</v>
      </c>
      <c r="M91" s="15">
        <f>IF(G91="N/A",0,(IF(G91="A",Code!$B$25,(IF(G91="B",Code!$C$25,(IF(G91="C",Code!$D$25,Code!$E$25)))))/60))</f>
        <v>3</v>
      </c>
      <c r="N91" s="15">
        <f>IF(G91="N/A",0,(IF(G91="A",Code!$B$26,(IF(G91="B",Code!$C$26,(IF(G91="C",Code!$D$26,Code!$E$26)))))/60))</f>
        <v>2.5</v>
      </c>
      <c r="O91" s="15">
        <f>IF(G91="N/A",0,(IF(G91="A",Code!$B$27,(IF(G91="B",Code!$C$27,(IF(G91="C",Code!$D$27,Code!$E$27)))))/60))</f>
        <v>0.5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>
        <v>1</v>
      </c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>
        <f t="shared" si="6"/>
        <v>90</v>
      </c>
      <c r="B92" s="2" t="s">
        <v>380</v>
      </c>
      <c r="C92" s="2" t="s">
        <v>282</v>
      </c>
      <c r="D92" s="2" t="str">
        <f>IF(COUNT(SEARCH({"KY","KL","KM","MT"},B92))&gt;0,"Y","N")</f>
        <v>Y</v>
      </c>
      <c r="E92" s="2">
        <f t="shared" si="5"/>
        <v>1</v>
      </c>
      <c r="F92" s="2">
        <v>122</v>
      </c>
      <c r="G92" s="48" t="str">
        <f t="shared" si="7"/>
        <v>C</v>
      </c>
      <c r="H92" s="49"/>
      <c r="I92" s="49"/>
      <c r="J92" s="50"/>
      <c r="K92" s="15">
        <f t="shared" si="8"/>
        <v>16</v>
      </c>
      <c r="L92" s="15">
        <f>IF(G92="N/A",0,(IF(G92="A",Code!$B$24,(IF(G92="B",Code!$C$24,(IF(G92="C",Code!$D$24,Code!$E$24)))))/60))</f>
        <v>4</v>
      </c>
      <c r="M92" s="15">
        <f>IF(G92="N/A",0,(IF(G92="A",Code!$B$25,(IF(G92="B",Code!$C$25,(IF(G92="C",Code!$D$25,Code!$E$25)))))/60))</f>
        <v>6</v>
      </c>
      <c r="N92" s="15">
        <f>IF(G92="N/A",0,(IF(G92="A",Code!$B$26,(IF(G92="B",Code!$C$26,(IF(G92="C",Code!$D$26,Code!$E$26)))))/60))</f>
        <v>5</v>
      </c>
      <c r="O92" s="15">
        <f>IF(G92="N/A",0,(IF(G92="A",Code!$B$27,(IF(G92="B",Code!$C$27,(IF(G92="C",Code!$D$27,Code!$E$27)))))/60))</f>
        <v>1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>
        <v>1</v>
      </c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>
        <f t="shared" si="6"/>
        <v>91</v>
      </c>
      <c r="B93" s="2" t="s">
        <v>381</v>
      </c>
      <c r="C93" s="2" t="s">
        <v>282</v>
      </c>
      <c r="D93" s="2" t="str">
        <f>IF(COUNT(SEARCH({"KY","KL","KM","MT"},B93))&gt;0,"Y","N")</f>
        <v>Y</v>
      </c>
      <c r="E93" s="2">
        <f t="shared" si="5"/>
        <v>1</v>
      </c>
      <c r="F93" s="2">
        <v>153</v>
      </c>
      <c r="G93" s="48" t="str">
        <f t="shared" si="7"/>
        <v>C</v>
      </c>
      <c r="H93" s="49"/>
      <c r="I93" s="49"/>
      <c r="J93" s="50"/>
      <c r="K93" s="15">
        <f t="shared" si="8"/>
        <v>16</v>
      </c>
      <c r="L93" s="15">
        <f>IF(G93="N/A",0,(IF(G93="A",Code!$B$24,(IF(G93="B",Code!$C$24,(IF(G93="C",Code!$D$24,Code!$E$24)))))/60))</f>
        <v>4</v>
      </c>
      <c r="M93" s="15">
        <f>IF(G93="N/A",0,(IF(G93="A",Code!$B$25,(IF(G93="B",Code!$C$25,(IF(G93="C",Code!$D$25,Code!$E$25)))))/60))</f>
        <v>6</v>
      </c>
      <c r="N93" s="15">
        <f>IF(G93="N/A",0,(IF(G93="A",Code!$B$26,(IF(G93="B",Code!$C$26,(IF(G93="C",Code!$D$26,Code!$E$26)))))/60))</f>
        <v>5</v>
      </c>
      <c r="O93" s="15">
        <f>IF(G93="N/A",0,(IF(G93="A",Code!$B$27,(IF(G93="B",Code!$C$27,(IF(G93="C",Code!$D$27,Code!$E$27)))))/60))</f>
        <v>1</v>
      </c>
      <c r="P93" s="2"/>
      <c r="Q93" s="2"/>
      <c r="R93" s="2"/>
      <c r="S93" s="2"/>
      <c r="T93" s="2"/>
      <c r="U93" s="2"/>
      <c r="V93" s="2"/>
      <c r="W93" s="2"/>
      <c r="X93" s="2">
        <v>1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>
        <f t="shared" si="6"/>
        <v>92</v>
      </c>
      <c r="B94" s="2" t="s">
        <v>382</v>
      </c>
      <c r="C94" s="2" t="s">
        <v>282</v>
      </c>
      <c r="D94" s="2" t="str">
        <f>IF(COUNT(SEARCH({"KY","KL","KM","MT"},B94))&gt;0,"Y","N")</f>
        <v>Y</v>
      </c>
      <c r="E94" s="2">
        <f t="shared" si="5"/>
        <v>2</v>
      </c>
      <c r="F94" s="2">
        <v>88</v>
      </c>
      <c r="G94" s="48" t="str">
        <f t="shared" si="7"/>
        <v>B</v>
      </c>
      <c r="H94" s="49"/>
      <c r="I94" s="49"/>
      <c r="J94" s="50"/>
      <c r="K94" s="15">
        <f t="shared" si="8"/>
        <v>12</v>
      </c>
      <c r="L94" s="15">
        <f>IF(G94="N/A",0,(IF(G94="A",Code!$B$24,(IF(G94="B",Code!$C$24,(IF(G94="C",Code!$D$24,Code!$E$24)))))/60))</f>
        <v>3</v>
      </c>
      <c r="M94" s="15">
        <f>IF(G94="N/A",0,(IF(G94="A",Code!$B$25,(IF(G94="B",Code!$C$25,(IF(G94="C",Code!$D$25,Code!$E$25)))))/60))</f>
        <v>4.5</v>
      </c>
      <c r="N94" s="15">
        <f>IF(G94="N/A",0,(IF(G94="A",Code!$B$26,(IF(G94="B",Code!$C$26,(IF(G94="C",Code!$D$26,Code!$E$26)))))/60))</f>
        <v>3.75</v>
      </c>
      <c r="O94" s="15">
        <f>IF(G94="N/A",0,(IF(G94="A",Code!$B$27,(IF(G94="B",Code!$C$27,(IF(G94="C",Code!$D$27,Code!$E$27)))))/60))</f>
        <v>0.75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>
        <v>1</v>
      </c>
      <c r="BP94" s="2"/>
      <c r="BQ94" s="2"/>
      <c r="BR94" s="2"/>
      <c r="BS94" s="2"/>
      <c r="BT94" s="2"/>
      <c r="BU94" s="2"/>
      <c r="BV94" s="2"/>
      <c r="BW94" s="2"/>
      <c r="BX94" s="2">
        <v>1</v>
      </c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>
        <f t="shared" si="6"/>
        <v>93</v>
      </c>
      <c r="B95" s="2" t="s">
        <v>383</v>
      </c>
      <c r="C95" s="2" t="s">
        <v>282</v>
      </c>
      <c r="D95" s="2" t="str">
        <f>IF(COUNT(SEARCH({"KY","KL","KM","MT"},B95))&gt;0,"Y","N")</f>
        <v>Y</v>
      </c>
      <c r="E95" s="2">
        <f t="shared" si="5"/>
        <v>2</v>
      </c>
      <c r="F95" s="2">
        <v>158</v>
      </c>
      <c r="G95" s="48" t="str">
        <f t="shared" si="7"/>
        <v>C</v>
      </c>
      <c r="H95" s="49"/>
      <c r="I95" s="49"/>
      <c r="J95" s="50"/>
      <c r="K95" s="15">
        <f t="shared" si="8"/>
        <v>16</v>
      </c>
      <c r="L95" s="15">
        <f>IF(G95="N/A",0,(IF(G95="A",Code!$B$24,(IF(G95="B",Code!$C$24,(IF(G95="C",Code!$D$24,Code!$E$24)))))/60))</f>
        <v>4</v>
      </c>
      <c r="M95" s="15">
        <f>IF(G95="N/A",0,(IF(G95="A",Code!$B$25,(IF(G95="B",Code!$C$25,(IF(G95="C",Code!$D$25,Code!$E$25)))))/60))</f>
        <v>6</v>
      </c>
      <c r="N95" s="15">
        <f>IF(G95="N/A",0,(IF(G95="A",Code!$B$26,(IF(G95="B",Code!$C$26,(IF(G95="C",Code!$D$26,Code!$E$26)))))/60))</f>
        <v>5</v>
      </c>
      <c r="O95" s="15">
        <f>IF(G95="N/A",0,(IF(G95="A",Code!$B$27,(IF(G95="B",Code!$C$27,(IF(G95="C",Code!$D$27,Code!$E$27)))))/60))</f>
        <v>1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>
        <v>1</v>
      </c>
      <c r="BY95" s="2"/>
      <c r="BZ95" s="2"/>
      <c r="CA95" s="2"/>
      <c r="CB95" s="2">
        <v>1</v>
      </c>
      <c r="CC95" s="2"/>
      <c r="CD95" s="2"/>
      <c r="CE95" s="2"/>
      <c r="CF95" s="2"/>
    </row>
    <row r="96" spans="1:84" x14ac:dyDescent="0.25">
      <c r="A96" s="2">
        <f t="shared" si="6"/>
        <v>94</v>
      </c>
      <c r="B96" s="2" t="s">
        <v>384</v>
      </c>
      <c r="C96" s="2" t="s">
        <v>282</v>
      </c>
      <c r="D96" s="2" t="str">
        <f>IF(COUNT(SEARCH({"KY","KL","KM","MT"},B96))&gt;0,"Y","N")</f>
        <v>Y</v>
      </c>
      <c r="E96" s="2">
        <f t="shared" si="5"/>
        <v>1</v>
      </c>
      <c r="F96" s="2">
        <v>127</v>
      </c>
      <c r="G96" s="48" t="str">
        <f t="shared" si="7"/>
        <v>C</v>
      </c>
      <c r="H96" s="49"/>
      <c r="I96" s="49"/>
      <c r="J96" s="50"/>
      <c r="K96" s="15">
        <f t="shared" si="8"/>
        <v>16</v>
      </c>
      <c r="L96" s="15">
        <f>IF(G96="N/A",0,(IF(G96="A",Code!$B$24,(IF(G96="B",Code!$C$24,(IF(G96="C",Code!$D$24,Code!$E$24)))))/60))</f>
        <v>4</v>
      </c>
      <c r="M96" s="15">
        <f>IF(G96="N/A",0,(IF(G96="A",Code!$B$25,(IF(G96="B",Code!$C$25,(IF(G96="C",Code!$D$25,Code!$E$25)))))/60))</f>
        <v>6</v>
      </c>
      <c r="N96" s="15">
        <f>IF(G96="N/A",0,(IF(G96="A",Code!$B$26,(IF(G96="B",Code!$C$26,(IF(G96="C",Code!$D$26,Code!$E$26)))))/60))</f>
        <v>5</v>
      </c>
      <c r="O96" s="15">
        <f>IF(G96="N/A",0,(IF(G96="A",Code!$B$27,(IF(G96="B",Code!$C$27,(IF(G96="C",Code!$D$27,Code!$E$27)))))/60))</f>
        <v>1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>
        <v>1</v>
      </c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>
        <f t="shared" si="6"/>
        <v>95</v>
      </c>
      <c r="B97" s="2" t="s">
        <v>385</v>
      </c>
      <c r="C97" s="2" t="s">
        <v>282</v>
      </c>
      <c r="D97" s="2" t="str">
        <f>IF(COUNT(SEARCH({"KY","KL","KM","MT"},B97))&gt;0,"Y","N")</f>
        <v>Y</v>
      </c>
      <c r="E97" s="2">
        <f t="shared" si="5"/>
        <v>1</v>
      </c>
      <c r="F97" s="2">
        <v>89</v>
      </c>
      <c r="G97" s="48" t="str">
        <f t="shared" si="7"/>
        <v>B</v>
      </c>
      <c r="H97" s="49"/>
      <c r="I97" s="49"/>
      <c r="J97" s="50"/>
      <c r="K97" s="15">
        <f t="shared" si="8"/>
        <v>12</v>
      </c>
      <c r="L97" s="15">
        <f>IF(G97="N/A",0,(IF(G97="A",Code!$B$24,(IF(G97="B",Code!$C$24,(IF(G97="C",Code!$D$24,Code!$E$24)))))/60))</f>
        <v>3</v>
      </c>
      <c r="M97" s="15">
        <f>IF(G97="N/A",0,(IF(G97="A",Code!$B$25,(IF(G97="B",Code!$C$25,(IF(G97="C",Code!$D$25,Code!$E$25)))))/60))</f>
        <v>4.5</v>
      </c>
      <c r="N97" s="15">
        <f>IF(G97="N/A",0,(IF(G97="A",Code!$B$26,(IF(G97="B",Code!$C$26,(IF(G97="C",Code!$D$26,Code!$E$26)))))/60))</f>
        <v>3.75</v>
      </c>
      <c r="O97" s="15">
        <f>IF(G97="N/A",0,(IF(G97="A",Code!$B$27,(IF(G97="B",Code!$C$27,(IF(G97="C",Code!$D$27,Code!$E$27)))))/60))</f>
        <v>0.75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>
        <v>1</v>
      </c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>
        <f t="shared" si="6"/>
        <v>96</v>
      </c>
      <c r="B98" s="2" t="s">
        <v>386</v>
      </c>
      <c r="C98" s="2" t="s">
        <v>282</v>
      </c>
      <c r="D98" s="2" t="str">
        <f>IF(COUNT(SEARCH({"KY","KL","KM","MT"},B98))&gt;0,"Y","N")</f>
        <v>Y</v>
      </c>
      <c r="E98" s="2">
        <f t="shared" si="5"/>
        <v>1</v>
      </c>
      <c r="F98" s="2">
        <v>81</v>
      </c>
      <c r="G98" s="48" t="str">
        <f t="shared" si="7"/>
        <v>B</v>
      </c>
      <c r="H98" s="49"/>
      <c r="I98" s="49"/>
      <c r="J98" s="50"/>
      <c r="K98" s="15">
        <f t="shared" si="8"/>
        <v>12</v>
      </c>
      <c r="L98" s="15">
        <f>IF(G98="N/A",0,(IF(G98="A",Code!$B$24,(IF(G98="B",Code!$C$24,(IF(G98="C",Code!$D$24,Code!$E$24)))))/60))</f>
        <v>3</v>
      </c>
      <c r="M98" s="15">
        <f>IF(G98="N/A",0,(IF(G98="A",Code!$B$25,(IF(G98="B",Code!$C$25,(IF(G98="C",Code!$D$25,Code!$E$25)))))/60))</f>
        <v>4.5</v>
      </c>
      <c r="N98" s="15">
        <f>IF(G98="N/A",0,(IF(G98="A",Code!$B$26,(IF(G98="B",Code!$C$26,(IF(G98="C",Code!$D$26,Code!$E$26)))))/60))</f>
        <v>3.75</v>
      </c>
      <c r="O98" s="15">
        <f>IF(G98="N/A",0,(IF(G98="A",Code!$B$27,(IF(G98="B",Code!$C$27,(IF(G98="C",Code!$D$27,Code!$E$27)))))/60))</f>
        <v>0.75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>
        <v>1</v>
      </c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>
        <f t="shared" si="6"/>
        <v>97</v>
      </c>
      <c r="B99" s="2" t="s">
        <v>387</v>
      </c>
      <c r="C99" s="2" t="s">
        <v>282</v>
      </c>
      <c r="D99" s="2" t="str">
        <f>IF(COUNT(SEARCH({"KY","KL","KM","MT"},B99))&gt;0,"Y","N")</f>
        <v>Y</v>
      </c>
      <c r="E99" s="2">
        <f t="shared" ref="E99:E130" si="9">SUM(P99:CF99)</f>
        <v>1</v>
      </c>
      <c r="F99" s="2">
        <v>81</v>
      </c>
      <c r="G99" s="48" t="str">
        <f t="shared" si="7"/>
        <v>B</v>
      </c>
      <c r="H99" s="49"/>
      <c r="I99" s="49"/>
      <c r="J99" s="50"/>
      <c r="K99" s="15">
        <f t="shared" si="8"/>
        <v>12</v>
      </c>
      <c r="L99" s="15">
        <f>IF(G99="N/A",0,(IF(G99="A",Code!$B$24,(IF(G99="B",Code!$C$24,(IF(G99="C",Code!$D$24,Code!$E$24)))))/60))</f>
        <v>3</v>
      </c>
      <c r="M99" s="15">
        <f>IF(G99="N/A",0,(IF(G99="A",Code!$B$25,(IF(G99="B",Code!$C$25,(IF(G99="C",Code!$D$25,Code!$E$25)))))/60))</f>
        <v>4.5</v>
      </c>
      <c r="N99" s="15">
        <f>IF(G99="N/A",0,(IF(G99="A",Code!$B$26,(IF(G99="B",Code!$C$26,(IF(G99="C",Code!$D$26,Code!$E$26)))))/60))</f>
        <v>3.75</v>
      </c>
      <c r="O99" s="15">
        <f>IF(G99="N/A",0,(IF(G99="A",Code!$B$27,(IF(G99="B",Code!$C$27,(IF(G99="C",Code!$D$27,Code!$E$27)))))/60))</f>
        <v>0.75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>
        <v>1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>
        <f t="shared" si="6"/>
        <v>98</v>
      </c>
      <c r="B100" s="2" t="s">
        <v>388</v>
      </c>
      <c r="C100" s="2" t="s">
        <v>282</v>
      </c>
      <c r="D100" s="2" t="str">
        <f>IF(COUNT(SEARCH({"KY","KL","KM","MT"},B100))&gt;0,"Y","N")</f>
        <v>Y</v>
      </c>
      <c r="E100" s="2">
        <f t="shared" si="9"/>
        <v>1</v>
      </c>
      <c r="F100" s="2">
        <v>122</v>
      </c>
      <c r="G100" s="48" t="str">
        <f t="shared" si="7"/>
        <v>C</v>
      </c>
      <c r="H100" s="49"/>
      <c r="I100" s="49"/>
      <c r="J100" s="50"/>
      <c r="K100" s="15">
        <f t="shared" si="8"/>
        <v>16</v>
      </c>
      <c r="L100" s="15">
        <f>IF(G100="N/A",0,(IF(G100="A",Code!$B$24,(IF(G100="B",Code!$C$24,(IF(G100="C",Code!$D$24,Code!$E$24)))))/60))</f>
        <v>4</v>
      </c>
      <c r="M100" s="15">
        <f>IF(G100="N/A",0,(IF(G100="A",Code!$B$25,(IF(G100="B",Code!$C$25,(IF(G100="C",Code!$D$25,Code!$E$25)))))/60))</f>
        <v>6</v>
      </c>
      <c r="N100" s="15">
        <f>IF(G100="N/A",0,(IF(G100="A",Code!$B$26,(IF(G100="B",Code!$C$26,(IF(G100="C",Code!$D$26,Code!$E$26)))))/60))</f>
        <v>5</v>
      </c>
      <c r="O100" s="15">
        <f>IF(G100="N/A",0,(IF(G100="A",Code!$B$27,(IF(G100="B",Code!$C$27,(IF(G100="C",Code!$D$27,Code!$E$27)))))/60))</f>
        <v>1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>
        <v>1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>
        <f t="shared" si="6"/>
        <v>99</v>
      </c>
      <c r="B101" s="2" t="s">
        <v>389</v>
      </c>
      <c r="C101" s="2" t="s">
        <v>282</v>
      </c>
      <c r="D101" s="2" t="str">
        <f>IF(COUNT(SEARCH({"KY","KL","KM","MT"},B101))&gt;0,"Y","N")</f>
        <v>Y</v>
      </c>
      <c r="E101" s="2">
        <f t="shared" si="9"/>
        <v>1</v>
      </c>
      <c r="F101" s="2">
        <v>122</v>
      </c>
      <c r="G101" s="48" t="str">
        <f t="shared" si="7"/>
        <v>C</v>
      </c>
      <c r="H101" s="49"/>
      <c r="I101" s="49"/>
      <c r="J101" s="50"/>
      <c r="K101" s="15">
        <f t="shared" si="8"/>
        <v>16</v>
      </c>
      <c r="L101" s="15">
        <f>IF(G101="N/A",0,(IF(G101="A",Code!$B$24,(IF(G101="B",Code!$C$24,(IF(G101="C",Code!$D$24,Code!$E$24)))))/60))</f>
        <v>4</v>
      </c>
      <c r="M101" s="15">
        <f>IF(G101="N/A",0,(IF(G101="A",Code!$B$25,(IF(G101="B",Code!$C$25,(IF(G101="C",Code!$D$25,Code!$E$25)))))/60))</f>
        <v>6</v>
      </c>
      <c r="N101" s="15">
        <f>IF(G101="N/A",0,(IF(G101="A",Code!$B$26,(IF(G101="B",Code!$C$26,(IF(G101="C",Code!$D$26,Code!$E$26)))))/60))</f>
        <v>5</v>
      </c>
      <c r="O101" s="15">
        <f>IF(G101="N/A",0,(IF(G101="A",Code!$B$27,(IF(G101="B",Code!$C$27,(IF(G101="C",Code!$D$27,Code!$E$27)))))/60))</f>
        <v>1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>
        <v>1</v>
      </c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>
        <f t="shared" si="6"/>
        <v>100</v>
      </c>
      <c r="B102" s="2" t="s">
        <v>390</v>
      </c>
      <c r="C102" s="2" t="s">
        <v>282</v>
      </c>
      <c r="D102" s="2" t="str">
        <f>IF(COUNT(SEARCH({"KY","KL","KM","MT"},B102))&gt;0,"Y","N")</f>
        <v>Y</v>
      </c>
      <c r="E102" s="2">
        <f t="shared" si="9"/>
        <v>0</v>
      </c>
      <c r="F102" s="2">
        <v>255</v>
      </c>
      <c r="G102" s="48" t="str">
        <f t="shared" si="7"/>
        <v>N/A</v>
      </c>
      <c r="H102" s="49"/>
      <c r="I102" s="49"/>
      <c r="J102" s="50"/>
      <c r="K102" s="15">
        <f t="shared" si="8"/>
        <v>0</v>
      </c>
      <c r="L102" s="15">
        <f>IF(G102="N/A",0,(IF(G102="A",Code!$B$24,(IF(G102="B",Code!$C$24,(IF(G102="C",Code!$D$24,Code!$E$24)))))/60))</f>
        <v>0</v>
      </c>
      <c r="M102" s="15">
        <f>IF(G102="N/A",0,(IF(G102="A",Code!$B$25,(IF(G102="B",Code!$C$25,(IF(G102="C",Code!$D$25,Code!$E$25)))))/60))</f>
        <v>0</v>
      </c>
      <c r="N102" s="15">
        <f>IF(G102="N/A",0,(IF(G102="A",Code!$B$26,(IF(G102="B",Code!$C$26,(IF(G102="C",Code!$D$26,Code!$E$26)))))/60))</f>
        <v>0</v>
      </c>
      <c r="O102" s="15">
        <f>IF(G102="N/A",0,(IF(G102="A",Code!$B$27,(IF(G102="B",Code!$C$27,(IF(G102="C",Code!$D$27,Code!$E$27)))))/60))</f>
        <v>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>
        <f t="shared" si="6"/>
        <v>101</v>
      </c>
      <c r="B103" s="2" t="s">
        <v>391</v>
      </c>
      <c r="C103" s="2" t="s">
        <v>282</v>
      </c>
      <c r="D103" s="2" t="str">
        <f>IF(COUNT(SEARCH({"KY","KL","KM","MT"},B103))&gt;0,"Y","N")</f>
        <v>Y</v>
      </c>
      <c r="E103" s="2">
        <f t="shared" si="9"/>
        <v>1</v>
      </c>
      <c r="F103" s="2">
        <v>151</v>
      </c>
      <c r="G103" s="48" t="str">
        <f t="shared" si="7"/>
        <v>C</v>
      </c>
      <c r="H103" s="49"/>
      <c r="I103" s="49"/>
      <c r="J103" s="50"/>
      <c r="K103" s="15">
        <f t="shared" si="8"/>
        <v>16</v>
      </c>
      <c r="L103" s="15">
        <f>IF(G103="N/A",0,(IF(G103="A",Code!$B$24,(IF(G103="B",Code!$C$24,(IF(G103="C",Code!$D$24,Code!$E$24)))))/60))</f>
        <v>4</v>
      </c>
      <c r="M103" s="15">
        <f>IF(G103="N/A",0,(IF(G103="A",Code!$B$25,(IF(G103="B",Code!$C$25,(IF(G103="C",Code!$D$25,Code!$E$25)))))/60))</f>
        <v>6</v>
      </c>
      <c r="N103" s="15">
        <f>IF(G103="N/A",0,(IF(G103="A",Code!$B$26,(IF(G103="B",Code!$C$26,(IF(G103="C",Code!$D$26,Code!$E$26)))))/60))</f>
        <v>5</v>
      </c>
      <c r="O103" s="15">
        <f>IF(G103="N/A",0,(IF(G103="A",Code!$B$27,(IF(G103="B",Code!$C$27,(IF(G103="C",Code!$D$27,Code!$E$27)))))/60))</f>
        <v>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>
        <v>1</v>
      </c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>
        <f t="shared" si="6"/>
        <v>102</v>
      </c>
      <c r="B104" s="2" t="s">
        <v>392</v>
      </c>
      <c r="C104" s="2" t="s">
        <v>282</v>
      </c>
      <c r="D104" s="2" t="str">
        <f>IF(COUNT(SEARCH({"KY","KL","KM","MT"},B104))&gt;0,"Y","N")</f>
        <v>Y</v>
      </c>
      <c r="E104" s="2">
        <f t="shared" si="9"/>
        <v>1</v>
      </c>
      <c r="F104" s="2">
        <v>75</v>
      </c>
      <c r="G104" s="48" t="str">
        <f t="shared" si="7"/>
        <v>B</v>
      </c>
      <c r="H104" s="49"/>
      <c r="I104" s="49"/>
      <c r="J104" s="50"/>
      <c r="K104" s="15">
        <f t="shared" si="8"/>
        <v>12</v>
      </c>
      <c r="L104" s="15">
        <f>IF(G104="N/A",0,(IF(G104="A",Code!$B$24,(IF(G104="B",Code!$C$24,(IF(G104="C",Code!$D$24,Code!$E$24)))))/60))</f>
        <v>3</v>
      </c>
      <c r="M104" s="15">
        <f>IF(G104="N/A",0,(IF(G104="A",Code!$B$25,(IF(G104="B",Code!$C$25,(IF(G104="C",Code!$D$25,Code!$E$25)))))/60))</f>
        <v>4.5</v>
      </c>
      <c r="N104" s="15">
        <f>IF(G104="N/A",0,(IF(G104="A",Code!$B$26,(IF(G104="B",Code!$C$26,(IF(G104="C",Code!$D$26,Code!$E$26)))))/60))</f>
        <v>3.75</v>
      </c>
      <c r="O104" s="15">
        <f>IF(G104="N/A",0,(IF(G104="A",Code!$B$27,(IF(G104="B",Code!$C$27,(IF(G104="C",Code!$D$27,Code!$E$27)))))/60))</f>
        <v>0.75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>
        <v>1</v>
      </c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>
        <f t="shared" si="6"/>
        <v>103</v>
      </c>
      <c r="B105" s="2" t="s">
        <v>393</v>
      </c>
      <c r="C105" s="2" t="s">
        <v>282</v>
      </c>
      <c r="D105" s="2" t="str">
        <f>IF(COUNT(SEARCH({"KY","KL","KM","MT"},B105))&gt;0,"Y","N")</f>
        <v>Y</v>
      </c>
      <c r="E105" s="2">
        <f t="shared" si="9"/>
        <v>1</v>
      </c>
      <c r="F105" s="2">
        <v>53</v>
      </c>
      <c r="G105" s="48" t="str">
        <f t="shared" si="7"/>
        <v>B</v>
      </c>
      <c r="H105" s="49"/>
      <c r="I105" s="49"/>
      <c r="J105" s="50"/>
      <c r="K105" s="15">
        <f t="shared" si="8"/>
        <v>12</v>
      </c>
      <c r="L105" s="15">
        <f>IF(G105="N/A",0,(IF(G105="A",Code!$B$24,(IF(G105="B",Code!$C$24,(IF(G105="C",Code!$D$24,Code!$E$24)))))/60))</f>
        <v>3</v>
      </c>
      <c r="M105" s="15">
        <f>IF(G105="N/A",0,(IF(G105="A",Code!$B$25,(IF(G105="B",Code!$C$25,(IF(G105="C",Code!$D$25,Code!$E$25)))))/60))</f>
        <v>4.5</v>
      </c>
      <c r="N105" s="15">
        <f>IF(G105="N/A",0,(IF(G105="A",Code!$B$26,(IF(G105="B",Code!$C$26,(IF(G105="C",Code!$D$26,Code!$E$26)))))/60))</f>
        <v>3.75</v>
      </c>
      <c r="O105" s="15">
        <f>IF(G105="N/A",0,(IF(G105="A",Code!$B$27,(IF(G105="B",Code!$C$27,(IF(G105="C",Code!$D$27,Code!$E$27)))))/60))</f>
        <v>0.75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>
        <v>1</v>
      </c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>
        <f t="shared" si="6"/>
        <v>104</v>
      </c>
      <c r="B106" s="2" t="s">
        <v>394</v>
      </c>
      <c r="C106" s="2" t="s">
        <v>282</v>
      </c>
      <c r="D106" s="2" t="str">
        <f>IF(COUNT(SEARCH({"KY","KL","KM","MT"},B106))&gt;0,"Y","N")</f>
        <v>Y</v>
      </c>
      <c r="E106" s="2">
        <f t="shared" si="9"/>
        <v>1</v>
      </c>
      <c r="F106" s="2">
        <v>125</v>
      </c>
      <c r="G106" s="48" t="str">
        <f t="shared" si="7"/>
        <v>C</v>
      </c>
      <c r="H106" s="49"/>
      <c r="I106" s="49"/>
      <c r="J106" s="50"/>
      <c r="K106" s="15">
        <f t="shared" si="8"/>
        <v>16</v>
      </c>
      <c r="L106" s="15">
        <f>IF(G106="N/A",0,(IF(G106="A",Code!$B$24,(IF(G106="B",Code!$C$24,(IF(G106="C",Code!$D$24,Code!$E$24)))))/60))</f>
        <v>4</v>
      </c>
      <c r="M106" s="15">
        <f>IF(G106="N/A",0,(IF(G106="A",Code!$B$25,(IF(G106="B",Code!$C$25,(IF(G106="C",Code!$D$25,Code!$E$25)))))/60))</f>
        <v>6</v>
      </c>
      <c r="N106" s="15">
        <f>IF(G106="N/A",0,(IF(G106="A",Code!$B$26,(IF(G106="B",Code!$C$26,(IF(G106="C",Code!$D$26,Code!$E$26)))))/60))</f>
        <v>5</v>
      </c>
      <c r="O106" s="15">
        <f>IF(G106="N/A",0,(IF(G106="A",Code!$B$27,(IF(G106="B",Code!$C$27,(IF(G106="C",Code!$D$27,Code!$E$27)))))/60))</f>
        <v>1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>
        <v>1</v>
      </c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>
        <f t="shared" si="6"/>
        <v>105</v>
      </c>
      <c r="B107" s="2" t="s">
        <v>395</v>
      </c>
      <c r="C107" s="2" t="s">
        <v>282</v>
      </c>
      <c r="D107" s="2" t="str">
        <f>IF(COUNT(SEARCH({"KY","KL","KM","MT"},B107))&gt;0,"Y","N")</f>
        <v>Y</v>
      </c>
      <c r="E107" s="2">
        <f t="shared" si="9"/>
        <v>1</v>
      </c>
      <c r="F107" s="2">
        <v>53</v>
      </c>
      <c r="G107" s="48" t="str">
        <f t="shared" si="7"/>
        <v>B</v>
      </c>
      <c r="H107" s="49"/>
      <c r="I107" s="49"/>
      <c r="J107" s="50"/>
      <c r="K107" s="15">
        <f t="shared" si="8"/>
        <v>12</v>
      </c>
      <c r="L107" s="15">
        <f>IF(G107="N/A",0,(IF(G107="A",Code!$B$24,(IF(G107="B",Code!$C$24,(IF(G107="C",Code!$D$24,Code!$E$24)))))/60))</f>
        <v>3</v>
      </c>
      <c r="M107" s="15">
        <f>IF(G107="N/A",0,(IF(G107="A",Code!$B$25,(IF(G107="B",Code!$C$25,(IF(G107="C",Code!$D$25,Code!$E$25)))))/60))</f>
        <v>4.5</v>
      </c>
      <c r="N107" s="15">
        <f>IF(G107="N/A",0,(IF(G107="A",Code!$B$26,(IF(G107="B",Code!$C$26,(IF(G107="C",Code!$D$26,Code!$E$26)))))/60))</f>
        <v>3.75</v>
      </c>
      <c r="O107" s="15">
        <f>IF(G107="N/A",0,(IF(G107="A",Code!$B$27,(IF(G107="B",Code!$C$27,(IF(G107="C",Code!$D$27,Code!$E$27)))))/60))</f>
        <v>0.75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>
        <v>1</v>
      </c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>
        <f t="shared" si="6"/>
        <v>106</v>
      </c>
      <c r="B108" s="2" t="s">
        <v>396</v>
      </c>
      <c r="C108" s="2" t="s">
        <v>282</v>
      </c>
      <c r="D108" s="2" t="str">
        <f>IF(COUNT(SEARCH({"KY","KL","KM","MT"},B108))&gt;0,"Y","N")</f>
        <v>Y</v>
      </c>
      <c r="E108" s="2">
        <f t="shared" si="9"/>
        <v>1</v>
      </c>
      <c r="F108" s="2">
        <v>277</v>
      </c>
      <c r="G108" s="48" t="str">
        <f t="shared" si="7"/>
        <v>D</v>
      </c>
      <c r="H108" s="49"/>
      <c r="I108" s="49"/>
      <c r="J108" s="50"/>
      <c r="K108" s="15">
        <f t="shared" si="8"/>
        <v>20</v>
      </c>
      <c r="L108" s="15">
        <f>IF(G108="N/A",0,(IF(G108="A",Code!$B$24,(IF(G108="B",Code!$C$24,(IF(G108="C",Code!$D$24,Code!$E$24)))))/60))</f>
        <v>5</v>
      </c>
      <c r="M108" s="15">
        <f>IF(G108="N/A",0,(IF(G108="A",Code!$B$25,(IF(G108="B",Code!$C$25,(IF(G108="C",Code!$D$25,Code!$E$25)))))/60))</f>
        <v>7.5</v>
      </c>
      <c r="N108" s="15">
        <f>IF(G108="N/A",0,(IF(G108="A",Code!$B$26,(IF(G108="B",Code!$C$26,(IF(G108="C",Code!$D$26,Code!$E$26)))))/60))</f>
        <v>6.25</v>
      </c>
      <c r="O108" s="15">
        <f>IF(G108="N/A",0,(IF(G108="A",Code!$B$27,(IF(G108="B",Code!$C$27,(IF(G108="C",Code!$D$27,Code!$E$27)))))/60))</f>
        <v>1.25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>
        <v>1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>
        <f t="shared" si="6"/>
        <v>107</v>
      </c>
      <c r="B109" s="2" t="s">
        <v>398</v>
      </c>
      <c r="C109" s="2" t="s">
        <v>282</v>
      </c>
      <c r="D109" s="2" t="str">
        <f>IF(COUNT(SEARCH({"KY","KL","KM","MT"},B109))&gt;0,"Y","N")</f>
        <v>Y</v>
      </c>
      <c r="E109" s="2">
        <f t="shared" si="9"/>
        <v>1</v>
      </c>
      <c r="F109" s="2">
        <v>34</v>
      </c>
      <c r="G109" s="48" t="str">
        <f t="shared" si="7"/>
        <v>A</v>
      </c>
      <c r="H109" s="49"/>
      <c r="I109" s="49"/>
      <c r="J109" s="50"/>
      <c r="K109" s="15">
        <f t="shared" si="8"/>
        <v>8</v>
      </c>
      <c r="L109" s="15">
        <f>IF(G109="N/A",0,(IF(G109="A",Code!$B$24,(IF(G109="B",Code!$C$24,(IF(G109="C",Code!$D$24,Code!$E$24)))))/60))</f>
        <v>2</v>
      </c>
      <c r="M109" s="15">
        <f>IF(G109="N/A",0,(IF(G109="A",Code!$B$25,(IF(G109="B",Code!$C$25,(IF(G109="C",Code!$D$25,Code!$E$25)))))/60))</f>
        <v>3</v>
      </c>
      <c r="N109" s="15">
        <f>IF(G109="N/A",0,(IF(G109="A",Code!$B$26,(IF(G109="B",Code!$C$26,(IF(G109="C",Code!$D$26,Code!$E$26)))))/60))</f>
        <v>2.5</v>
      </c>
      <c r="O109" s="15">
        <f>IF(G109="N/A",0,(IF(G109="A",Code!$B$27,(IF(G109="B",Code!$C$27,(IF(G109="C",Code!$D$27,Code!$E$27)))))/60))</f>
        <v>0.5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>
        <v>1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>
        <f t="shared" si="6"/>
        <v>108</v>
      </c>
      <c r="B110" s="2" t="s">
        <v>399</v>
      </c>
      <c r="C110" s="2" t="s">
        <v>282</v>
      </c>
      <c r="D110" s="2" t="str">
        <f>IF(COUNT(SEARCH({"KY","KL","KM","MT"},B110))&gt;0,"Y","N")</f>
        <v>Y</v>
      </c>
      <c r="E110" s="2">
        <f t="shared" si="9"/>
        <v>5</v>
      </c>
      <c r="F110" s="2">
        <v>53</v>
      </c>
      <c r="G110" s="48" t="str">
        <f t="shared" si="7"/>
        <v>B</v>
      </c>
      <c r="H110" s="49"/>
      <c r="I110" s="49"/>
      <c r="J110" s="50"/>
      <c r="K110" s="15">
        <f t="shared" si="8"/>
        <v>12</v>
      </c>
      <c r="L110" s="15">
        <f>IF(G110="N/A",0,(IF(G110="A",Code!$B$24,(IF(G110="B",Code!$C$24,(IF(G110="C",Code!$D$24,Code!$E$24)))))/60))</f>
        <v>3</v>
      </c>
      <c r="M110" s="15">
        <f>IF(G110="N/A",0,(IF(G110="A",Code!$B$25,(IF(G110="B",Code!$C$25,(IF(G110="C",Code!$D$25,Code!$E$25)))))/60))</f>
        <v>4.5</v>
      </c>
      <c r="N110" s="15">
        <f>IF(G110="N/A",0,(IF(G110="A",Code!$B$26,(IF(G110="B",Code!$C$26,(IF(G110="C",Code!$D$26,Code!$E$26)))))/60))</f>
        <v>3.75</v>
      </c>
      <c r="O110" s="15">
        <f>IF(G110="N/A",0,(IF(G110="A",Code!$B$27,(IF(G110="B",Code!$C$27,(IF(G110="C",Code!$D$27,Code!$E$27)))))/60))</f>
        <v>0.75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>
        <v>1</v>
      </c>
      <c r="AC110" s="2"/>
      <c r="AD110" s="2"/>
      <c r="AE110" s="2">
        <v>1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>
        <v>1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>
        <v>1</v>
      </c>
      <c r="BD110" s="2">
        <v>1</v>
      </c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>
        <f t="shared" si="6"/>
        <v>109</v>
      </c>
      <c r="B111" s="2" t="s">
        <v>400</v>
      </c>
      <c r="C111" s="2" t="s">
        <v>282</v>
      </c>
      <c r="D111" s="2" t="str">
        <f>IF(COUNT(SEARCH({"KY","KL","KM","MT"},B111))&gt;0,"Y","N")</f>
        <v>Y</v>
      </c>
      <c r="E111" s="2">
        <f t="shared" si="9"/>
        <v>5</v>
      </c>
      <c r="F111" s="2">
        <v>83</v>
      </c>
      <c r="G111" s="48" t="str">
        <f t="shared" si="7"/>
        <v>B</v>
      </c>
      <c r="H111" s="49"/>
      <c r="I111" s="49"/>
      <c r="J111" s="50"/>
      <c r="K111" s="15">
        <f t="shared" si="8"/>
        <v>12</v>
      </c>
      <c r="L111" s="15">
        <f>IF(G111="N/A",0,(IF(G111="A",Code!$B$24,(IF(G111="B",Code!$C$24,(IF(G111="C",Code!$D$24,Code!$E$24)))))/60))</f>
        <v>3</v>
      </c>
      <c r="M111" s="15">
        <f>IF(G111="N/A",0,(IF(G111="A",Code!$B$25,(IF(G111="B",Code!$C$25,(IF(G111="C",Code!$D$25,Code!$E$25)))))/60))</f>
        <v>4.5</v>
      </c>
      <c r="N111" s="15">
        <f>IF(G111="N/A",0,(IF(G111="A",Code!$B$26,(IF(G111="B",Code!$C$26,(IF(G111="C",Code!$D$26,Code!$E$26)))))/60))</f>
        <v>3.75</v>
      </c>
      <c r="O111" s="15">
        <f>IF(G111="N/A",0,(IF(G111="A",Code!$B$27,(IF(G111="B",Code!$C$27,(IF(G111="C",Code!$D$27,Code!$E$27)))))/60))</f>
        <v>0.75</v>
      </c>
      <c r="P111" s="2"/>
      <c r="Q111" s="2"/>
      <c r="R111" s="2"/>
      <c r="S111" s="2"/>
      <c r="T111" s="2"/>
      <c r="U111" s="2"/>
      <c r="V111" s="2"/>
      <c r="W111" s="2"/>
      <c r="X111" s="2">
        <v>1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>
        <v>1</v>
      </c>
      <c r="AT111" s="2"/>
      <c r="AU111" s="2"/>
      <c r="AV111" s="2"/>
      <c r="AW111" s="2"/>
      <c r="AX111" s="2"/>
      <c r="AY111" s="2"/>
      <c r="AZ111" s="2"/>
      <c r="BA111" s="2"/>
      <c r="BB111" s="2"/>
      <c r="BC111" s="2">
        <v>1</v>
      </c>
      <c r="BD111" s="2">
        <v>1</v>
      </c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1</v>
      </c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>
        <f t="shared" si="6"/>
        <v>110</v>
      </c>
      <c r="B112" s="2" t="s">
        <v>401</v>
      </c>
      <c r="C112" s="2" t="s">
        <v>282</v>
      </c>
      <c r="D112" s="2" t="str">
        <f>IF(COUNT(SEARCH({"KY","KL","KM","MT"},B112))&gt;0,"Y","N")</f>
        <v>Y</v>
      </c>
      <c r="E112" s="2">
        <f t="shared" si="9"/>
        <v>3</v>
      </c>
      <c r="F112" s="2">
        <v>32</v>
      </c>
      <c r="G112" s="48" t="str">
        <f t="shared" si="7"/>
        <v>A</v>
      </c>
      <c r="H112" s="49"/>
      <c r="I112" s="49"/>
      <c r="J112" s="50"/>
      <c r="K112" s="15">
        <f t="shared" si="8"/>
        <v>8</v>
      </c>
      <c r="L112" s="15">
        <f>IF(G112="N/A",0,(IF(G112="A",Code!$B$24,(IF(G112="B",Code!$C$24,(IF(G112="C",Code!$D$24,Code!$E$24)))))/60))</f>
        <v>2</v>
      </c>
      <c r="M112" s="15">
        <f>IF(G112="N/A",0,(IF(G112="A",Code!$B$25,(IF(G112="B",Code!$C$25,(IF(G112="C",Code!$D$25,Code!$E$25)))))/60))</f>
        <v>3</v>
      </c>
      <c r="N112" s="15">
        <f>IF(G112="N/A",0,(IF(G112="A",Code!$B$26,(IF(G112="B",Code!$C$26,(IF(G112="C",Code!$D$26,Code!$E$26)))))/60))</f>
        <v>2.5</v>
      </c>
      <c r="O112" s="15">
        <f>IF(G112="N/A",0,(IF(G112="A",Code!$B$27,(IF(G112="B",Code!$C$27,(IF(G112="C",Code!$D$27,Code!$E$27)))))/60))</f>
        <v>0.5</v>
      </c>
      <c r="P112" s="2">
        <v>1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>
        <v>1</v>
      </c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>
        <v>1</v>
      </c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>
        <f t="shared" si="6"/>
        <v>111</v>
      </c>
      <c r="B113" s="2" t="s">
        <v>402</v>
      </c>
      <c r="C113" s="2" t="s">
        <v>282</v>
      </c>
      <c r="D113" s="2" t="str">
        <f>IF(COUNT(SEARCH({"KY","KL","KM","MT"},B113))&gt;0,"Y","N")</f>
        <v>Y</v>
      </c>
      <c r="E113" s="2">
        <f t="shared" si="9"/>
        <v>1</v>
      </c>
      <c r="F113" s="2">
        <v>388</v>
      </c>
      <c r="G113" s="48" t="str">
        <f t="shared" si="7"/>
        <v>D</v>
      </c>
      <c r="H113" s="49"/>
      <c r="I113" s="49"/>
      <c r="J113" s="50"/>
      <c r="K113" s="15">
        <f t="shared" si="8"/>
        <v>20</v>
      </c>
      <c r="L113" s="15">
        <f>IF(G113="N/A",0,(IF(G113="A",Code!$B$24,(IF(G113="B",Code!$C$24,(IF(G113="C",Code!$D$24,Code!$E$24)))))/60))</f>
        <v>5</v>
      </c>
      <c r="M113" s="15">
        <f>IF(G113="N/A",0,(IF(G113="A",Code!$B$25,(IF(G113="B",Code!$C$25,(IF(G113="C",Code!$D$25,Code!$E$25)))))/60))</f>
        <v>7.5</v>
      </c>
      <c r="N113" s="15">
        <f>IF(G113="N/A",0,(IF(G113="A",Code!$B$26,(IF(G113="B",Code!$C$26,(IF(G113="C",Code!$D$26,Code!$E$26)))))/60))</f>
        <v>6.25</v>
      </c>
      <c r="O113" s="15">
        <f>IF(G113="N/A",0,(IF(G113="A",Code!$B$27,(IF(G113="B",Code!$C$27,(IF(G113="C",Code!$D$27,Code!$E$27)))))/60))</f>
        <v>1.25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>
        <v>1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>
        <f t="shared" si="6"/>
        <v>112</v>
      </c>
      <c r="B114" s="2" t="s">
        <v>408</v>
      </c>
      <c r="C114" s="2" t="s">
        <v>282</v>
      </c>
      <c r="D114" s="2" t="str">
        <f>IF(COUNT(SEARCH({"KY","KL","KM","MT"},B114))&gt;0,"Y","N")</f>
        <v>Y</v>
      </c>
      <c r="E114" s="2">
        <f t="shared" si="9"/>
        <v>1</v>
      </c>
      <c r="F114" s="2">
        <v>51</v>
      </c>
      <c r="G114" s="48" t="str">
        <f t="shared" si="7"/>
        <v>A</v>
      </c>
      <c r="H114" s="49"/>
      <c r="I114" s="49"/>
      <c r="J114" s="50"/>
      <c r="K114" s="15">
        <f t="shared" si="8"/>
        <v>8</v>
      </c>
      <c r="L114" s="15">
        <f>IF(G114="N/A",0,(IF(G114="A",Code!$B$24,(IF(G114="B",Code!$C$24,(IF(G114="C",Code!$D$24,Code!$E$24)))))/60))</f>
        <v>2</v>
      </c>
      <c r="M114" s="15">
        <f>IF(G114="N/A",0,(IF(G114="A",Code!$B$25,(IF(G114="B",Code!$C$25,(IF(G114="C",Code!$D$25,Code!$E$25)))))/60))</f>
        <v>3</v>
      </c>
      <c r="N114" s="15">
        <f>IF(G114="N/A",0,(IF(G114="A",Code!$B$26,(IF(G114="B",Code!$C$26,(IF(G114="C",Code!$D$26,Code!$E$26)))))/60))</f>
        <v>2.5</v>
      </c>
      <c r="O114" s="15">
        <f>IF(G114="N/A",0,(IF(G114="A",Code!$B$27,(IF(G114="B",Code!$C$27,(IF(G114="C",Code!$D$27,Code!$E$27)))))/60))</f>
        <v>0.5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>
        <v>1</v>
      </c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>
        <f t="shared" si="6"/>
        <v>113</v>
      </c>
      <c r="B115" s="2" t="s">
        <v>409</v>
      </c>
      <c r="C115" s="2" t="s">
        <v>282</v>
      </c>
      <c r="D115" s="2" t="str">
        <f>IF(COUNT(SEARCH({"KY","KL","KM","MT"},B115))&gt;0,"Y","N")</f>
        <v>Y</v>
      </c>
      <c r="E115" s="2">
        <f t="shared" si="9"/>
        <v>1</v>
      </c>
      <c r="F115" s="2">
        <v>36</v>
      </c>
      <c r="G115" s="48" t="str">
        <f t="shared" si="7"/>
        <v>A</v>
      </c>
      <c r="H115" s="49"/>
      <c r="I115" s="49"/>
      <c r="J115" s="50"/>
      <c r="K115" s="15">
        <f t="shared" si="8"/>
        <v>8</v>
      </c>
      <c r="L115" s="15">
        <f>IF(G115="N/A",0,(IF(G115="A",Code!$B$24,(IF(G115="B",Code!$C$24,(IF(G115="C",Code!$D$24,Code!$E$24)))))/60))</f>
        <v>2</v>
      </c>
      <c r="M115" s="15">
        <f>IF(G115="N/A",0,(IF(G115="A",Code!$B$25,(IF(G115="B",Code!$C$25,(IF(G115="C",Code!$D$25,Code!$E$25)))))/60))</f>
        <v>3</v>
      </c>
      <c r="N115" s="15">
        <f>IF(G115="N/A",0,(IF(G115="A",Code!$B$26,(IF(G115="B",Code!$C$26,(IF(G115="C",Code!$D$26,Code!$E$26)))))/60))</f>
        <v>2.5</v>
      </c>
      <c r="O115" s="15">
        <f>IF(G115="N/A",0,(IF(G115="A",Code!$B$27,(IF(G115="B",Code!$C$27,(IF(G115="C",Code!$D$27,Code!$E$27)))))/60))</f>
        <v>0.5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>
        <v>1</v>
      </c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>
        <f t="shared" si="6"/>
        <v>114</v>
      </c>
      <c r="B116" s="2" t="s">
        <v>410</v>
      </c>
      <c r="C116" s="2" t="s">
        <v>282</v>
      </c>
      <c r="D116" s="2" t="str">
        <f>IF(COUNT(SEARCH({"KY","KL","KM","MT"},B116))&gt;0,"Y","N")</f>
        <v>Y</v>
      </c>
      <c r="E116" s="2">
        <f t="shared" si="9"/>
        <v>1</v>
      </c>
      <c r="F116" s="2">
        <v>112</v>
      </c>
      <c r="G116" s="48" t="str">
        <f t="shared" si="7"/>
        <v>C</v>
      </c>
      <c r="H116" s="49"/>
      <c r="I116" s="49"/>
      <c r="J116" s="50"/>
      <c r="K116" s="15">
        <f t="shared" si="8"/>
        <v>16</v>
      </c>
      <c r="L116" s="15">
        <f>IF(G116="N/A",0,(IF(G116="A",Code!$B$24,(IF(G116="B",Code!$C$24,(IF(G116="C",Code!$D$24,Code!$E$24)))))/60))</f>
        <v>4</v>
      </c>
      <c r="M116" s="15">
        <f>IF(G116="N/A",0,(IF(G116="A",Code!$B$25,(IF(G116="B",Code!$C$25,(IF(G116="C",Code!$D$25,Code!$E$25)))))/60))</f>
        <v>6</v>
      </c>
      <c r="N116" s="15">
        <f>IF(G116="N/A",0,(IF(G116="A",Code!$B$26,(IF(G116="B",Code!$C$26,(IF(G116="C",Code!$D$26,Code!$E$26)))))/60))</f>
        <v>5</v>
      </c>
      <c r="O116" s="15">
        <f>IF(G116="N/A",0,(IF(G116="A",Code!$B$27,(IF(G116="B",Code!$C$27,(IF(G116="C",Code!$D$27,Code!$E$27)))))/60))</f>
        <v>1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>
        <v>1</v>
      </c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>
        <f t="shared" si="6"/>
        <v>115</v>
      </c>
      <c r="B117" s="2" t="s">
        <v>411</v>
      </c>
      <c r="C117" s="2" t="s">
        <v>282</v>
      </c>
      <c r="D117" s="2" t="str">
        <f>IF(COUNT(SEARCH({"KY","KL","KM","MT"},B117))&gt;0,"Y","N")</f>
        <v>Y</v>
      </c>
      <c r="E117" s="2">
        <f t="shared" si="9"/>
        <v>1</v>
      </c>
      <c r="F117" s="2">
        <v>51</v>
      </c>
      <c r="G117" s="48" t="str">
        <f t="shared" si="7"/>
        <v>A</v>
      </c>
      <c r="H117" s="49"/>
      <c r="I117" s="49"/>
      <c r="J117" s="50"/>
      <c r="K117" s="15">
        <f t="shared" si="8"/>
        <v>8</v>
      </c>
      <c r="L117" s="15">
        <f>IF(G117="N/A",0,(IF(G117="A",Code!$B$24,(IF(G117="B",Code!$C$24,(IF(G117="C",Code!$D$24,Code!$E$24)))))/60))</f>
        <v>2</v>
      </c>
      <c r="M117" s="15">
        <f>IF(G117="N/A",0,(IF(G117="A",Code!$B$25,(IF(G117="B",Code!$C$25,(IF(G117="C",Code!$D$25,Code!$E$25)))))/60))</f>
        <v>3</v>
      </c>
      <c r="N117" s="15">
        <f>IF(G117="N/A",0,(IF(G117="A",Code!$B$26,(IF(G117="B",Code!$C$26,(IF(G117="C",Code!$D$26,Code!$E$26)))))/60))</f>
        <v>2.5</v>
      </c>
      <c r="O117" s="15">
        <f>IF(G117="N/A",0,(IF(G117="A",Code!$B$27,(IF(G117="B",Code!$C$27,(IF(G117="C",Code!$D$27,Code!$E$27)))))/60))</f>
        <v>0.5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>
        <v>1</v>
      </c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>
        <f t="shared" si="6"/>
        <v>116</v>
      </c>
      <c r="B118" s="2" t="s">
        <v>412</v>
      </c>
      <c r="C118" s="2" t="s">
        <v>282</v>
      </c>
      <c r="D118" s="2" t="str">
        <f>IF(COUNT(SEARCH({"KY","KL","KM","MT"},B118))&gt;0,"Y","N")</f>
        <v>Y</v>
      </c>
      <c r="E118" s="2">
        <f t="shared" si="9"/>
        <v>1</v>
      </c>
      <c r="F118" s="2">
        <v>36</v>
      </c>
      <c r="G118" s="48" t="str">
        <f t="shared" si="7"/>
        <v>A</v>
      </c>
      <c r="H118" s="49"/>
      <c r="I118" s="49"/>
      <c r="J118" s="50"/>
      <c r="K118" s="15">
        <f t="shared" si="8"/>
        <v>8</v>
      </c>
      <c r="L118" s="15">
        <f>IF(G118="N/A",0,(IF(G118="A",Code!$B$24,(IF(G118="B",Code!$C$24,(IF(G118="C",Code!$D$24,Code!$E$24)))))/60))</f>
        <v>2</v>
      </c>
      <c r="M118" s="15">
        <f>IF(G118="N/A",0,(IF(G118="A",Code!$B$25,(IF(G118="B",Code!$C$25,(IF(G118="C",Code!$D$25,Code!$E$25)))))/60))</f>
        <v>3</v>
      </c>
      <c r="N118" s="15">
        <f>IF(G118="N/A",0,(IF(G118="A",Code!$B$26,(IF(G118="B",Code!$C$26,(IF(G118="C",Code!$D$26,Code!$E$26)))))/60))</f>
        <v>2.5</v>
      </c>
      <c r="O118" s="15">
        <f>IF(G118="N/A",0,(IF(G118="A",Code!$B$27,(IF(G118="B",Code!$C$27,(IF(G118="C",Code!$D$27,Code!$E$27)))))/60))</f>
        <v>0.5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>
        <v>1</v>
      </c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>
        <f t="shared" si="6"/>
        <v>117</v>
      </c>
      <c r="B119" s="2" t="s">
        <v>413</v>
      </c>
      <c r="C119" s="2" t="s">
        <v>282</v>
      </c>
      <c r="D119" s="2" t="str">
        <f>IF(COUNT(SEARCH({"KY","KL","KM","MT"},B119))&gt;0,"Y","N")</f>
        <v>Y</v>
      </c>
      <c r="E119" s="2">
        <f t="shared" si="9"/>
        <v>1</v>
      </c>
      <c r="F119" s="2">
        <v>113</v>
      </c>
      <c r="G119" s="48" t="str">
        <f t="shared" si="7"/>
        <v>C</v>
      </c>
      <c r="H119" s="49"/>
      <c r="I119" s="49"/>
      <c r="J119" s="50"/>
      <c r="K119" s="15">
        <f t="shared" si="8"/>
        <v>16</v>
      </c>
      <c r="L119" s="15">
        <f>IF(G119="N/A",0,(IF(G119="A",Code!$B$24,(IF(G119="B",Code!$C$24,(IF(G119="C",Code!$D$24,Code!$E$24)))))/60))</f>
        <v>4</v>
      </c>
      <c r="M119" s="15">
        <f>IF(G119="N/A",0,(IF(G119="A",Code!$B$25,(IF(G119="B",Code!$C$25,(IF(G119="C",Code!$D$25,Code!$E$25)))))/60))</f>
        <v>6</v>
      </c>
      <c r="N119" s="15">
        <f>IF(G119="N/A",0,(IF(G119="A",Code!$B$26,(IF(G119="B",Code!$C$26,(IF(G119="C",Code!$D$26,Code!$E$26)))))/60))</f>
        <v>5</v>
      </c>
      <c r="O119" s="15">
        <f>IF(G119="N/A",0,(IF(G119="A",Code!$B$27,(IF(G119="B",Code!$C$27,(IF(G119="C",Code!$D$27,Code!$E$27)))))/60))</f>
        <v>1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>
        <v>1</v>
      </c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>
        <f t="shared" si="6"/>
        <v>118</v>
      </c>
      <c r="B120" s="2" t="s">
        <v>414</v>
      </c>
      <c r="C120" s="2" t="s">
        <v>282</v>
      </c>
      <c r="D120" s="2" t="str">
        <f>IF(COUNT(SEARCH({"KY","KL","KM","MT"},B120))&gt;0,"Y","N")</f>
        <v>Y</v>
      </c>
      <c r="E120" s="2">
        <f t="shared" si="9"/>
        <v>2</v>
      </c>
      <c r="F120" s="2">
        <v>79</v>
      </c>
      <c r="G120" s="48" t="str">
        <f t="shared" si="7"/>
        <v>B</v>
      </c>
      <c r="H120" s="49"/>
      <c r="I120" s="49"/>
      <c r="J120" s="50"/>
      <c r="K120" s="15">
        <f t="shared" si="8"/>
        <v>12</v>
      </c>
      <c r="L120" s="15">
        <f>IF(G120="N/A",0,(IF(G120="A",Code!$B$24,(IF(G120="B",Code!$C$24,(IF(G120="C",Code!$D$24,Code!$E$24)))))/60))</f>
        <v>3</v>
      </c>
      <c r="M120" s="15">
        <f>IF(G120="N/A",0,(IF(G120="A",Code!$B$25,(IF(G120="B",Code!$C$25,(IF(G120="C",Code!$D$25,Code!$E$25)))))/60))</f>
        <v>4.5</v>
      </c>
      <c r="N120" s="15">
        <f>IF(G120="N/A",0,(IF(G120="A",Code!$B$26,(IF(G120="B",Code!$C$26,(IF(G120="C",Code!$D$26,Code!$E$26)))))/60))</f>
        <v>3.75</v>
      </c>
      <c r="O120" s="15">
        <f>IF(G120="N/A",0,(IF(G120="A",Code!$B$27,(IF(G120="B",Code!$C$27,(IF(G120="C",Code!$D$27,Code!$E$27)))))/60))</f>
        <v>0.75</v>
      </c>
      <c r="P120" s="2"/>
      <c r="Q120" s="2"/>
      <c r="R120" s="2"/>
      <c r="S120" s="2"/>
      <c r="T120" s="2"/>
      <c r="U120" s="2">
        <v>1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>
        <v>1</v>
      </c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>
        <f t="shared" si="6"/>
        <v>119</v>
      </c>
      <c r="B121" s="2" t="s">
        <v>415</v>
      </c>
      <c r="C121" s="2" t="s">
        <v>282</v>
      </c>
      <c r="D121" s="2" t="str">
        <f>IF(COUNT(SEARCH({"KY","KL","KM","MT"},B121))&gt;0,"Y","N")</f>
        <v>Y</v>
      </c>
      <c r="E121" s="2">
        <f t="shared" si="9"/>
        <v>1</v>
      </c>
      <c r="F121" s="2">
        <v>53</v>
      </c>
      <c r="G121" s="48" t="str">
        <f t="shared" si="7"/>
        <v>B</v>
      </c>
      <c r="H121" s="49"/>
      <c r="I121" s="49"/>
      <c r="J121" s="50"/>
      <c r="K121" s="15">
        <f t="shared" si="8"/>
        <v>12</v>
      </c>
      <c r="L121" s="15">
        <f>IF(G121="N/A",0,(IF(G121="A",Code!$B$24,(IF(G121="B",Code!$C$24,(IF(G121="C",Code!$D$24,Code!$E$24)))))/60))</f>
        <v>3</v>
      </c>
      <c r="M121" s="15">
        <f>IF(G121="N/A",0,(IF(G121="A",Code!$B$25,(IF(G121="B",Code!$C$25,(IF(G121="C",Code!$D$25,Code!$E$25)))))/60))</f>
        <v>4.5</v>
      </c>
      <c r="N121" s="15">
        <f>IF(G121="N/A",0,(IF(G121="A",Code!$B$26,(IF(G121="B",Code!$C$26,(IF(G121="C",Code!$D$26,Code!$E$26)))))/60))</f>
        <v>3.75</v>
      </c>
      <c r="O121" s="15">
        <f>IF(G121="N/A",0,(IF(G121="A",Code!$B$27,(IF(G121="B",Code!$C$27,(IF(G121="C",Code!$D$27,Code!$E$27)))))/60))</f>
        <v>0.75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>
        <v>1</v>
      </c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>
        <f t="shared" si="6"/>
        <v>120</v>
      </c>
      <c r="B122" s="2" t="s">
        <v>416</v>
      </c>
      <c r="C122" s="2" t="s">
        <v>282</v>
      </c>
      <c r="D122" s="2" t="str">
        <f>IF(COUNT(SEARCH({"KY","KL","KM","MT"},B122))&gt;0,"Y","N")</f>
        <v>Y</v>
      </c>
      <c r="E122" s="2">
        <f t="shared" si="9"/>
        <v>1</v>
      </c>
      <c r="F122" s="2">
        <v>48</v>
      </c>
      <c r="G122" s="48" t="str">
        <f t="shared" si="7"/>
        <v>A</v>
      </c>
      <c r="H122" s="49"/>
      <c r="I122" s="49"/>
      <c r="J122" s="50"/>
      <c r="K122" s="15">
        <f t="shared" si="8"/>
        <v>8</v>
      </c>
      <c r="L122" s="15">
        <f>IF(G122="N/A",0,(IF(G122="A",Code!$B$24,(IF(G122="B",Code!$C$24,(IF(G122="C",Code!$D$24,Code!$E$24)))))/60))</f>
        <v>2</v>
      </c>
      <c r="M122" s="15">
        <f>IF(G122="N/A",0,(IF(G122="A",Code!$B$25,(IF(G122="B",Code!$C$25,(IF(G122="C",Code!$D$25,Code!$E$25)))))/60))</f>
        <v>3</v>
      </c>
      <c r="N122" s="15">
        <f>IF(G122="N/A",0,(IF(G122="A",Code!$B$26,(IF(G122="B",Code!$C$26,(IF(G122="C",Code!$D$26,Code!$E$26)))))/60))</f>
        <v>2.5</v>
      </c>
      <c r="O122" s="15">
        <f>IF(G122="N/A",0,(IF(G122="A",Code!$B$27,(IF(G122="B",Code!$C$27,(IF(G122="C",Code!$D$27,Code!$E$27)))))/60))</f>
        <v>0.5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>
        <v>1</v>
      </c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>
        <f t="shared" si="6"/>
        <v>121</v>
      </c>
      <c r="B123" s="2" t="s">
        <v>417</v>
      </c>
      <c r="C123" s="2" t="s">
        <v>282</v>
      </c>
      <c r="D123" s="2" t="str">
        <f>IF(COUNT(SEARCH({"KY","KL","KM","MT"},B123))&gt;0,"Y","N")</f>
        <v>Y</v>
      </c>
      <c r="E123" s="2">
        <f t="shared" si="9"/>
        <v>1</v>
      </c>
      <c r="F123" s="2">
        <v>113</v>
      </c>
      <c r="G123" s="48" t="str">
        <f t="shared" si="7"/>
        <v>C</v>
      </c>
      <c r="H123" s="49"/>
      <c r="I123" s="49"/>
      <c r="J123" s="50"/>
      <c r="K123" s="15">
        <f t="shared" si="8"/>
        <v>16</v>
      </c>
      <c r="L123" s="15">
        <f>IF(G123="N/A",0,(IF(G123="A",Code!$B$24,(IF(G123="B",Code!$C$24,(IF(G123="C",Code!$D$24,Code!$E$24)))))/60))</f>
        <v>4</v>
      </c>
      <c r="M123" s="15">
        <f>IF(G123="N/A",0,(IF(G123="A",Code!$B$25,(IF(G123="B",Code!$C$25,(IF(G123="C",Code!$D$25,Code!$E$25)))))/60))</f>
        <v>6</v>
      </c>
      <c r="N123" s="15">
        <f>IF(G123="N/A",0,(IF(G123="A",Code!$B$26,(IF(G123="B",Code!$C$26,(IF(G123="C",Code!$D$26,Code!$E$26)))))/60))</f>
        <v>5</v>
      </c>
      <c r="O123" s="15">
        <f>IF(G123="N/A",0,(IF(G123="A",Code!$B$27,(IF(G123="B",Code!$C$27,(IF(G123="C",Code!$D$27,Code!$E$27)))))/60))</f>
        <v>1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>
        <v>1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>
        <f t="shared" si="6"/>
        <v>122</v>
      </c>
      <c r="B124" s="2" t="s">
        <v>418</v>
      </c>
      <c r="C124" s="2" t="s">
        <v>282</v>
      </c>
      <c r="D124" s="2" t="str">
        <f>IF(COUNT(SEARCH({"KY","KL","KM","MT"},B124))&gt;0,"Y","N")</f>
        <v>Y</v>
      </c>
      <c r="E124" s="2">
        <f t="shared" si="9"/>
        <v>1</v>
      </c>
      <c r="F124" s="2">
        <v>110</v>
      </c>
      <c r="G124" s="48" t="str">
        <f t="shared" si="7"/>
        <v>C</v>
      </c>
      <c r="H124" s="49"/>
      <c r="I124" s="49"/>
      <c r="J124" s="50"/>
      <c r="K124" s="15">
        <f t="shared" si="8"/>
        <v>16</v>
      </c>
      <c r="L124" s="15">
        <f>IF(G124="N/A",0,(IF(G124="A",Code!$B$24,(IF(G124="B",Code!$C$24,(IF(G124="C",Code!$D$24,Code!$E$24)))))/60))</f>
        <v>4</v>
      </c>
      <c r="M124" s="15">
        <f>IF(G124="N/A",0,(IF(G124="A",Code!$B$25,(IF(G124="B",Code!$C$25,(IF(G124="C",Code!$D$25,Code!$E$25)))))/60))</f>
        <v>6</v>
      </c>
      <c r="N124" s="15">
        <f>IF(G124="N/A",0,(IF(G124="A",Code!$B$26,(IF(G124="B",Code!$C$26,(IF(G124="C",Code!$D$26,Code!$E$26)))))/60))</f>
        <v>5</v>
      </c>
      <c r="O124" s="15">
        <f>IF(G124="N/A",0,(IF(G124="A",Code!$B$27,(IF(G124="B",Code!$C$27,(IF(G124="C",Code!$D$27,Code!$E$27)))))/60))</f>
        <v>1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>
        <v>1</v>
      </c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>
        <f t="shared" si="6"/>
        <v>123</v>
      </c>
      <c r="B125" s="2" t="s">
        <v>419</v>
      </c>
      <c r="C125" s="2" t="s">
        <v>282</v>
      </c>
      <c r="D125" s="2" t="str">
        <f>IF(COUNT(SEARCH({"KY","KL","KM","MT"},B125))&gt;0,"Y","N")</f>
        <v>Y</v>
      </c>
      <c r="E125" s="2">
        <f t="shared" si="9"/>
        <v>1</v>
      </c>
      <c r="F125" s="2">
        <v>61</v>
      </c>
      <c r="G125" s="48" t="str">
        <f t="shared" si="7"/>
        <v>B</v>
      </c>
      <c r="H125" s="49"/>
      <c r="I125" s="49"/>
      <c r="J125" s="50"/>
      <c r="K125" s="15">
        <f t="shared" si="8"/>
        <v>12</v>
      </c>
      <c r="L125" s="15">
        <f>IF(G125="N/A",0,(IF(G125="A",Code!$B$24,(IF(G125="B",Code!$C$24,(IF(G125="C",Code!$D$24,Code!$E$24)))))/60))</f>
        <v>3</v>
      </c>
      <c r="M125" s="15">
        <f>IF(G125="N/A",0,(IF(G125="A",Code!$B$25,(IF(G125="B",Code!$C$25,(IF(G125="C",Code!$D$25,Code!$E$25)))))/60))</f>
        <v>4.5</v>
      </c>
      <c r="N125" s="15">
        <f>IF(G125="N/A",0,(IF(G125="A",Code!$B$26,(IF(G125="B",Code!$C$26,(IF(G125="C",Code!$D$26,Code!$E$26)))))/60))</f>
        <v>3.75</v>
      </c>
      <c r="O125" s="15">
        <f>IF(G125="N/A",0,(IF(G125="A",Code!$B$27,(IF(G125="B",Code!$C$27,(IF(G125="C",Code!$D$27,Code!$E$27)))))/60))</f>
        <v>0.75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>
        <v>1</v>
      </c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>
        <f t="shared" si="6"/>
        <v>124</v>
      </c>
      <c r="B126" s="2" t="s">
        <v>420</v>
      </c>
      <c r="C126" s="2" t="s">
        <v>282</v>
      </c>
      <c r="D126" s="2" t="str">
        <f>IF(COUNT(SEARCH({"KY","KL","KM","MT"},B126))&gt;0,"Y","N")</f>
        <v>Y</v>
      </c>
      <c r="E126" s="2">
        <f t="shared" si="9"/>
        <v>0</v>
      </c>
      <c r="F126" s="2">
        <v>38</v>
      </c>
      <c r="G126" s="48" t="str">
        <f t="shared" si="7"/>
        <v>N/A</v>
      </c>
      <c r="H126" s="49"/>
      <c r="I126" s="49"/>
      <c r="J126" s="50"/>
      <c r="K126" s="15">
        <f t="shared" si="8"/>
        <v>0</v>
      </c>
      <c r="L126" s="15">
        <f>IF(G126="N/A",0,(IF(G126="A",Code!$B$24,(IF(G126="B",Code!$C$24,(IF(G126="C",Code!$D$24,Code!$E$24)))))/60))</f>
        <v>0</v>
      </c>
      <c r="M126" s="15">
        <f>IF(G126="N/A",0,(IF(G126="A",Code!$B$25,(IF(G126="B",Code!$C$25,(IF(G126="C",Code!$D$25,Code!$E$25)))))/60))</f>
        <v>0</v>
      </c>
      <c r="N126" s="15">
        <f>IF(G126="N/A",0,(IF(G126="A",Code!$B$26,(IF(G126="B",Code!$C$26,(IF(G126="C",Code!$D$26,Code!$E$26)))))/60))</f>
        <v>0</v>
      </c>
      <c r="O126" s="15">
        <f>IF(G126="N/A",0,(IF(G126="A",Code!$B$27,(IF(G126="B",Code!$C$27,(IF(G126="C",Code!$D$27,Code!$E$27)))))/60))</f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>
        <f t="shared" si="6"/>
        <v>125</v>
      </c>
      <c r="B127" s="2" t="s">
        <v>425</v>
      </c>
      <c r="C127" s="2" t="s">
        <v>282</v>
      </c>
      <c r="D127" s="2" t="str">
        <f>IF(COUNT(SEARCH({"KY","KL","KM","MT"},B127))&gt;0,"Y","N")</f>
        <v>Y</v>
      </c>
      <c r="E127" s="2">
        <f t="shared" si="9"/>
        <v>1</v>
      </c>
      <c r="F127" s="2">
        <v>83</v>
      </c>
      <c r="G127" s="48" t="str">
        <f t="shared" si="7"/>
        <v>B</v>
      </c>
      <c r="H127" s="49"/>
      <c r="I127" s="49"/>
      <c r="J127" s="50"/>
      <c r="K127" s="15">
        <f t="shared" si="8"/>
        <v>12</v>
      </c>
      <c r="L127" s="15">
        <f>IF(G127="N/A",0,(IF(G127="A",Code!$B$24,(IF(G127="B",Code!$C$24,(IF(G127="C",Code!$D$24,Code!$E$24)))))/60))</f>
        <v>3</v>
      </c>
      <c r="M127" s="15">
        <f>IF(G127="N/A",0,(IF(G127="A",Code!$B$25,(IF(G127="B",Code!$C$25,(IF(G127="C",Code!$D$25,Code!$E$25)))))/60))</f>
        <v>4.5</v>
      </c>
      <c r="N127" s="15">
        <f>IF(G127="N/A",0,(IF(G127="A",Code!$B$26,(IF(G127="B",Code!$C$26,(IF(G127="C",Code!$D$26,Code!$E$26)))))/60))</f>
        <v>3.75</v>
      </c>
      <c r="O127" s="15">
        <f>IF(G127="N/A",0,(IF(G127="A",Code!$B$27,(IF(G127="B",Code!$C$27,(IF(G127="C",Code!$D$27,Code!$E$27)))))/60))</f>
        <v>0.75</v>
      </c>
      <c r="P127" s="2"/>
      <c r="Q127" s="2"/>
      <c r="R127" s="2"/>
      <c r="S127" s="2"/>
      <c r="T127" s="2"/>
      <c r="U127" s="2">
        <v>1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>
        <f t="shared" si="6"/>
        <v>126</v>
      </c>
      <c r="B128" s="2" t="s">
        <v>426</v>
      </c>
      <c r="C128" s="2" t="s">
        <v>282</v>
      </c>
      <c r="D128" s="2" t="str">
        <f>IF(COUNT(SEARCH({"KY","KL","KM","MT"},B128))&gt;0,"Y","N")</f>
        <v>Y</v>
      </c>
      <c r="E128" s="2">
        <f t="shared" si="9"/>
        <v>3</v>
      </c>
      <c r="F128" s="2">
        <v>120</v>
      </c>
      <c r="G128" s="48" t="str">
        <f t="shared" si="7"/>
        <v>C</v>
      </c>
      <c r="H128" s="49"/>
      <c r="I128" s="49"/>
      <c r="J128" s="50"/>
      <c r="K128" s="15">
        <f t="shared" si="8"/>
        <v>16</v>
      </c>
      <c r="L128" s="15">
        <f>IF(G128="N/A",0,(IF(G128="A",Code!$B$24,(IF(G128="B",Code!$C$24,(IF(G128="C",Code!$D$24,Code!$E$24)))))/60))</f>
        <v>4</v>
      </c>
      <c r="M128" s="15">
        <f>IF(G128="N/A",0,(IF(G128="A",Code!$B$25,(IF(G128="B",Code!$C$25,(IF(G128="C",Code!$D$25,Code!$E$25)))))/60))</f>
        <v>6</v>
      </c>
      <c r="N128" s="15">
        <f>IF(G128="N/A",0,(IF(G128="A",Code!$B$26,(IF(G128="B",Code!$C$26,(IF(G128="C",Code!$D$26,Code!$E$26)))))/60))</f>
        <v>5</v>
      </c>
      <c r="O128" s="15">
        <f>IF(G128="N/A",0,(IF(G128="A",Code!$B$27,(IF(G128="B",Code!$C$27,(IF(G128="C",Code!$D$27,Code!$E$27)))))/60))</f>
        <v>1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>
        <v>1</v>
      </c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>
        <v>1</v>
      </c>
      <c r="BC128" s="2"/>
      <c r="BD128" s="2"/>
      <c r="BE128" s="2"/>
      <c r="BF128" s="2"/>
      <c r="BG128" s="2"/>
      <c r="BH128" s="2"/>
      <c r="BI128" s="2">
        <v>1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>
        <f t="shared" si="6"/>
        <v>127</v>
      </c>
      <c r="B129" s="2" t="s">
        <v>427</v>
      </c>
      <c r="C129" s="2" t="s">
        <v>282</v>
      </c>
      <c r="D129" s="2" t="str">
        <f>IF(COUNT(SEARCH({"KY","KL","KM","MT"},B129))&gt;0,"Y","N")</f>
        <v>Y</v>
      </c>
      <c r="E129" s="2">
        <f t="shared" si="9"/>
        <v>1</v>
      </c>
      <c r="F129" s="2">
        <v>82</v>
      </c>
      <c r="G129" s="48" t="str">
        <f t="shared" si="7"/>
        <v>B</v>
      </c>
      <c r="H129" s="49"/>
      <c r="I129" s="49"/>
      <c r="J129" s="50"/>
      <c r="K129" s="15">
        <f t="shared" si="8"/>
        <v>12</v>
      </c>
      <c r="L129" s="15">
        <f>IF(G129="N/A",0,(IF(G129="A",Code!$B$24,(IF(G129="B",Code!$C$24,(IF(G129="C",Code!$D$24,Code!$E$24)))))/60))</f>
        <v>3</v>
      </c>
      <c r="M129" s="15">
        <f>IF(G129="N/A",0,(IF(G129="A",Code!$B$25,(IF(G129="B",Code!$C$25,(IF(G129="C",Code!$D$25,Code!$E$25)))))/60))</f>
        <v>4.5</v>
      </c>
      <c r="N129" s="15">
        <f>IF(G129="N/A",0,(IF(G129="A",Code!$B$26,(IF(G129="B",Code!$C$26,(IF(G129="C",Code!$D$26,Code!$E$26)))))/60))</f>
        <v>3.75</v>
      </c>
      <c r="O129" s="15">
        <f>IF(G129="N/A",0,(IF(G129="A",Code!$B$27,(IF(G129="B",Code!$C$27,(IF(G129="C",Code!$D$27,Code!$E$27)))))/60))</f>
        <v>0.75</v>
      </c>
      <c r="P129" s="2"/>
      <c r="Q129" s="2"/>
      <c r="R129" s="2"/>
      <c r="S129" s="2"/>
      <c r="T129" s="2"/>
      <c r="U129" s="2">
        <v>1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>
        <f t="shared" si="6"/>
        <v>128</v>
      </c>
      <c r="B130" s="2" t="s">
        <v>428</v>
      </c>
      <c r="C130" s="2" t="s">
        <v>282</v>
      </c>
      <c r="D130" s="2" t="str">
        <f>IF(COUNT(SEARCH({"KY","KL","KM","MT"},B130))&gt;0,"Y","N")</f>
        <v>Y</v>
      </c>
      <c r="E130" s="2">
        <f t="shared" si="9"/>
        <v>3</v>
      </c>
      <c r="F130" s="2">
        <v>120</v>
      </c>
      <c r="G130" s="48" t="str">
        <f t="shared" si="7"/>
        <v>C</v>
      </c>
      <c r="H130" s="49"/>
      <c r="I130" s="49"/>
      <c r="J130" s="50"/>
      <c r="K130" s="15">
        <f t="shared" si="8"/>
        <v>16</v>
      </c>
      <c r="L130" s="15">
        <f>IF(G130="N/A",0,(IF(G130="A",Code!$B$24,(IF(G130="B",Code!$C$24,(IF(G130="C",Code!$D$24,Code!$E$24)))))/60))</f>
        <v>4</v>
      </c>
      <c r="M130" s="15">
        <f>IF(G130="N/A",0,(IF(G130="A",Code!$B$25,(IF(G130="B",Code!$C$25,(IF(G130="C",Code!$D$25,Code!$E$25)))))/60))</f>
        <v>6</v>
      </c>
      <c r="N130" s="15">
        <f>IF(G130="N/A",0,(IF(G130="A",Code!$B$26,(IF(G130="B",Code!$C$26,(IF(G130="C",Code!$D$26,Code!$E$26)))))/60))</f>
        <v>5</v>
      </c>
      <c r="O130" s="15">
        <f>IF(G130="N/A",0,(IF(G130="A",Code!$B$27,(IF(G130="B",Code!$C$27,(IF(G130="C",Code!$D$27,Code!$E$27)))))/60))</f>
        <v>1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>
        <v>1</v>
      </c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>
        <v>1</v>
      </c>
      <c r="BC130" s="2"/>
      <c r="BD130" s="2"/>
      <c r="BE130" s="2"/>
      <c r="BF130" s="2"/>
      <c r="BG130" s="2"/>
      <c r="BH130" s="2"/>
      <c r="BI130" s="2">
        <v>1</v>
      </c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>
        <f t="shared" si="6"/>
        <v>129</v>
      </c>
      <c r="B131" s="2" t="s">
        <v>429</v>
      </c>
      <c r="C131" s="2" t="s">
        <v>282</v>
      </c>
      <c r="D131" s="2" t="str">
        <f>IF(COUNT(SEARCH({"KY","KL","KM","MT"},B131))&gt;0,"Y","N")</f>
        <v>Y</v>
      </c>
      <c r="E131" s="2">
        <f t="shared" ref="E131:E162" si="10">SUM(P131:CF131)</f>
        <v>12</v>
      </c>
      <c r="F131" s="2">
        <v>408</v>
      </c>
      <c r="G131" s="48" t="str">
        <f t="shared" si="7"/>
        <v>D</v>
      </c>
      <c r="H131" s="49"/>
      <c r="I131" s="49"/>
      <c r="J131" s="50"/>
      <c r="K131" s="15">
        <f t="shared" si="8"/>
        <v>20</v>
      </c>
      <c r="L131" s="15">
        <f>IF(G131="N/A",0,(IF(G131="A",Code!$B$24,(IF(G131="B",Code!$C$24,(IF(G131="C",Code!$D$24,Code!$E$24)))))/60))</f>
        <v>5</v>
      </c>
      <c r="M131" s="15">
        <f>IF(G131="N/A",0,(IF(G131="A",Code!$B$25,(IF(G131="B",Code!$C$25,(IF(G131="C",Code!$D$25,Code!$E$25)))))/60))</f>
        <v>7.5</v>
      </c>
      <c r="N131" s="15">
        <f>IF(G131="N/A",0,(IF(G131="A",Code!$B$26,(IF(G131="B",Code!$C$26,(IF(G131="C",Code!$D$26,Code!$E$26)))))/60))</f>
        <v>6.25</v>
      </c>
      <c r="O131" s="15">
        <f>IF(G131="N/A",0,(IF(G131="A",Code!$B$27,(IF(G131="B",Code!$C$27,(IF(G131="C",Code!$D$27,Code!$E$27)))))/60))</f>
        <v>1.25</v>
      </c>
      <c r="P131" s="2"/>
      <c r="Q131" s="2"/>
      <c r="R131" s="2"/>
      <c r="S131" s="2">
        <v>1</v>
      </c>
      <c r="T131" s="2">
        <v>1</v>
      </c>
      <c r="U131" s="2"/>
      <c r="V131" s="2"/>
      <c r="W131" s="2"/>
      <c r="X131" s="2"/>
      <c r="Y131" s="2"/>
      <c r="Z131" s="2"/>
      <c r="AA131" s="2"/>
      <c r="AB131" s="2">
        <v>1</v>
      </c>
      <c r="AC131" s="2">
        <v>1</v>
      </c>
      <c r="AD131" s="2"/>
      <c r="AE131" s="2"/>
      <c r="AF131" s="2"/>
      <c r="AG131" s="2"/>
      <c r="AH131" s="2"/>
      <c r="AI131" s="2"/>
      <c r="AJ131" s="2"/>
      <c r="AK131" s="2"/>
      <c r="AL131" s="2">
        <v>1</v>
      </c>
      <c r="AM131" s="2">
        <v>1</v>
      </c>
      <c r="AN131" s="2">
        <v>1</v>
      </c>
      <c r="AO131" s="2">
        <v>1</v>
      </c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>
        <v>1</v>
      </c>
      <c r="BA131" s="2"/>
      <c r="BB131" s="2"/>
      <c r="BC131" s="2">
        <v>1</v>
      </c>
      <c r="BD131" s="2">
        <v>1</v>
      </c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>
        <v>1</v>
      </c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>
        <f t="shared" ref="A132:A182" si="11">+A131+1</f>
        <v>130</v>
      </c>
      <c r="B132" s="2" t="s">
        <v>430</v>
      </c>
      <c r="C132" s="2" t="s">
        <v>282</v>
      </c>
      <c r="D132" s="2" t="str">
        <f>IF(COUNT(SEARCH({"KY","KL","KM","MT"},B132))&gt;0,"Y","N")</f>
        <v>Y</v>
      </c>
      <c r="E132" s="2">
        <f t="shared" si="10"/>
        <v>18</v>
      </c>
      <c r="F132" s="2">
        <v>368</v>
      </c>
      <c r="G132" s="48" t="str">
        <f t="shared" ref="G132:G182" si="12">IF(E132&gt;0,IF(F132&gt;200,"D",(IF(F132&gt;101,"C",(IF(F132&gt;51,"B","A"))))),"N/A")</f>
        <v>D</v>
      </c>
      <c r="H132" s="49"/>
      <c r="I132" s="49"/>
      <c r="J132" s="50"/>
      <c r="K132" s="15">
        <f t="shared" ref="K132:K182" si="13">SUM(L132:O132)</f>
        <v>20</v>
      </c>
      <c r="L132" s="15">
        <f>IF(G132="N/A",0,(IF(G132="A",Code!$B$24,(IF(G132="B",Code!$C$24,(IF(G132="C",Code!$D$24,Code!$E$24)))))/60))</f>
        <v>5</v>
      </c>
      <c r="M132" s="15">
        <f>IF(G132="N/A",0,(IF(G132="A",Code!$B$25,(IF(G132="B",Code!$C$25,(IF(G132="C",Code!$D$25,Code!$E$25)))))/60))</f>
        <v>7.5</v>
      </c>
      <c r="N132" s="15">
        <f>IF(G132="N/A",0,(IF(G132="A",Code!$B$26,(IF(G132="B",Code!$C$26,(IF(G132="C",Code!$D$26,Code!$E$26)))))/60))</f>
        <v>6.25</v>
      </c>
      <c r="O132" s="15">
        <f>IF(G132="N/A",0,(IF(G132="A",Code!$B$27,(IF(G132="B",Code!$C$27,(IF(G132="C",Code!$D$27,Code!$E$27)))))/60))</f>
        <v>1.25</v>
      </c>
      <c r="P132" s="2">
        <v>1</v>
      </c>
      <c r="Q132" s="2"/>
      <c r="R132" s="2">
        <v>1</v>
      </c>
      <c r="S132" s="2">
        <v>1</v>
      </c>
      <c r="T132" s="2">
        <v>1</v>
      </c>
      <c r="U132" s="2"/>
      <c r="V132" s="2"/>
      <c r="W132" s="2">
        <v>1</v>
      </c>
      <c r="X132" s="2"/>
      <c r="Y132" s="2"/>
      <c r="Z132" s="2">
        <v>1</v>
      </c>
      <c r="AA132" s="2"/>
      <c r="AB132" s="2">
        <v>1</v>
      </c>
      <c r="AC132" s="2"/>
      <c r="AD132" s="2"/>
      <c r="AE132" s="2"/>
      <c r="AF132" s="2"/>
      <c r="AG132" s="2"/>
      <c r="AH132" s="2"/>
      <c r="AI132" s="2"/>
      <c r="AJ132" s="2"/>
      <c r="AK132" s="2">
        <v>1</v>
      </c>
      <c r="AL132" s="2"/>
      <c r="AM132" s="2"/>
      <c r="AN132" s="2"/>
      <c r="AO132" s="2"/>
      <c r="AP132" s="2"/>
      <c r="AQ132" s="2"/>
      <c r="AR132" s="2"/>
      <c r="AS132" s="2">
        <v>1</v>
      </c>
      <c r="AT132" s="2"/>
      <c r="AU132" s="2"/>
      <c r="AV132" s="2">
        <v>1</v>
      </c>
      <c r="AW132" s="2"/>
      <c r="AX132" s="2"/>
      <c r="AY132" s="2"/>
      <c r="AZ132" s="2"/>
      <c r="BA132" s="2"/>
      <c r="BB132" s="2"/>
      <c r="BC132" s="2">
        <v>1</v>
      </c>
      <c r="BD132" s="2">
        <v>1</v>
      </c>
      <c r="BE132" s="2"/>
      <c r="BF132" s="2">
        <v>1</v>
      </c>
      <c r="BG132" s="2"/>
      <c r="BH132" s="2"/>
      <c r="BI132" s="2"/>
      <c r="BJ132" s="2"/>
      <c r="BK132" s="2"/>
      <c r="BL132" s="2"/>
      <c r="BM132" s="2"/>
      <c r="BN132" s="2">
        <v>1</v>
      </c>
      <c r="BO132" s="2"/>
      <c r="BP132" s="2"/>
      <c r="BQ132" s="2"/>
      <c r="BR132" s="2">
        <v>1</v>
      </c>
      <c r="BS132" s="2">
        <v>1</v>
      </c>
      <c r="BT132" s="2">
        <v>1</v>
      </c>
      <c r="BU132" s="2"/>
      <c r="BV132" s="2"/>
      <c r="BW132" s="2">
        <v>1</v>
      </c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>
        <f t="shared" si="11"/>
        <v>131</v>
      </c>
      <c r="B133" s="2" t="s">
        <v>431</v>
      </c>
      <c r="C133" s="2" t="s">
        <v>282</v>
      </c>
      <c r="D133" s="2" t="str">
        <f>IF(COUNT(SEARCH({"KY","KL","KM","MT"},B133))&gt;0,"Y","N")</f>
        <v>Y</v>
      </c>
      <c r="E133" s="2">
        <f t="shared" si="10"/>
        <v>1</v>
      </c>
      <c r="F133" s="2">
        <v>367</v>
      </c>
      <c r="G133" s="48" t="str">
        <f t="shared" si="12"/>
        <v>D</v>
      </c>
      <c r="H133" s="49"/>
      <c r="I133" s="49"/>
      <c r="J133" s="50"/>
      <c r="K133" s="15">
        <f t="shared" si="13"/>
        <v>20</v>
      </c>
      <c r="L133" s="15">
        <f>IF(G133="N/A",0,(IF(G133="A",Code!$B$24,(IF(G133="B",Code!$C$24,(IF(G133="C",Code!$D$24,Code!$E$24)))))/60))</f>
        <v>5</v>
      </c>
      <c r="M133" s="15">
        <f>IF(G133="N/A",0,(IF(G133="A",Code!$B$25,(IF(G133="B",Code!$C$25,(IF(G133="C",Code!$D$25,Code!$E$25)))))/60))</f>
        <v>7.5</v>
      </c>
      <c r="N133" s="15">
        <f>IF(G133="N/A",0,(IF(G133="A",Code!$B$26,(IF(G133="B",Code!$C$26,(IF(G133="C",Code!$D$26,Code!$E$26)))))/60))</f>
        <v>6.25</v>
      </c>
      <c r="O133" s="15">
        <f>IF(G133="N/A",0,(IF(G133="A",Code!$B$27,(IF(G133="B",Code!$C$27,(IF(G133="C",Code!$D$27,Code!$E$27)))))/60))</f>
        <v>1.25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</v>
      </c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>
        <f t="shared" si="11"/>
        <v>132</v>
      </c>
      <c r="B134" s="2" t="s">
        <v>432</v>
      </c>
      <c r="C134" s="2" t="s">
        <v>282</v>
      </c>
      <c r="D134" s="2" t="str">
        <f>IF(COUNT(SEARCH({"KY","KL","KM","MT"},B134))&gt;0,"Y","N")</f>
        <v>Y</v>
      </c>
      <c r="E134" s="2">
        <f t="shared" si="10"/>
        <v>1</v>
      </c>
      <c r="F134" s="2">
        <v>33</v>
      </c>
      <c r="G134" s="48" t="str">
        <f t="shared" si="12"/>
        <v>A</v>
      </c>
      <c r="H134" s="49"/>
      <c r="I134" s="49"/>
      <c r="J134" s="50"/>
      <c r="K134" s="15">
        <f t="shared" si="13"/>
        <v>8</v>
      </c>
      <c r="L134" s="15">
        <f>IF(G134="N/A",0,(IF(G134="A",Code!$B$24,(IF(G134="B",Code!$C$24,(IF(G134="C",Code!$D$24,Code!$E$24)))))/60))</f>
        <v>2</v>
      </c>
      <c r="M134" s="15">
        <f>IF(G134="N/A",0,(IF(G134="A",Code!$B$25,(IF(G134="B",Code!$C$25,(IF(G134="C",Code!$D$25,Code!$E$25)))))/60))</f>
        <v>3</v>
      </c>
      <c r="N134" s="15">
        <f>IF(G134="N/A",0,(IF(G134="A",Code!$B$26,(IF(G134="B",Code!$C$26,(IF(G134="C",Code!$D$26,Code!$E$26)))))/60))</f>
        <v>2.5</v>
      </c>
      <c r="O134" s="15">
        <f>IF(G134="N/A",0,(IF(G134="A",Code!$B$27,(IF(G134="B",Code!$C$27,(IF(G134="C",Code!$D$27,Code!$E$27)))))/60))</f>
        <v>0.5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>
        <v>1</v>
      </c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>
        <f t="shared" si="11"/>
        <v>133</v>
      </c>
      <c r="B135" s="2" t="s">
        <v>433</v>
      </c>
      <c r="C135" s="2" t="s">
        <v>282</v>
      </c>
      <c r="D135" s="2" t="str">
        <f>IF(COUNT(SEARCH({"KY","KL","KM","MT"},B135))&gt;0,"Y","N")</f>
        <v>Y</v>
      </c>
      <c r="E135" s="2">
        <f t="shared" si="10"/>
        <v>2</v>
      </c>
      <c r="F135" s="2">
        <v>305</v>
      </c>
      <c r="G135" s="48" t="str">
        <f t="shared" si="12"/>
        <v>D</v>
      </c>
      <c r="H135" s="49"/>
      <c r="I135" s="49"/>
      <c r="J135" s="50"/>
      <c r="K135" s="15">
        <f t="shared" si="13"/>
        <v>20</v>
      </c>
      <c r="L135" s="15">
        <f>IF(G135="N/A",0,(IF(G135="A",Code!$B$24,(IF(G135="B",Code!$C$24,(IF(G135="C",Code!$D$24,Code!$E$24)))))/60))</f>
        <v>5</v>
      </c>
      <c r="M135" s="15">
        <f>IF(G135="N/A",0,(IF(G135="A",Code!$B$25,(IF(G135="B",Code!$C$25,(IF(G135="C",Code!$D$25,Code!$E$25)))))/60))</f>
        <v>7.5</v>
      </c>
      <c r="N135" s="15">
        <f>IF(G135="N/A",0,(IF(G135="A",Code!$B$26,(IF(G135="B",Code!$C$26,(IF(G135="C",Code!$D$26,Code!$E$26)))))/60))</f>
        <v>6.25</v>
      </c>
      <c r="O135" s="15">
        <f>IF(G135="N/A",0,(IF(G135="A",Code!$B$27,(IF(G135="B",Code!$C$27,(IF(G135="C",Code!$D$27,Code!$E$27)))))/60))</f>
        <v>1.25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>
        <v>1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>
        <v>1</v>
      </c>
      <c r="CB135" s="2"/>
      <c r="CC135" s="2"/>
      <c r="CD135" s="2"/>
      <c r="CE135" s="2"/>
      <c r="CF135" s="2"/>
    </row>
    <row r="136" spans="1:84" x14ac:dyDescent="0.25">
      <c r="A136" s="2">
        <f t="shared" si="11"/>
        <v>134</v>
      </c>
      <c r="B136" s="2" t="s">
        <v>434</v>
      </c>
      <c r="C136" s="2" t="s">
        <v>282</v>
      </c>
      <c r="D136" s="2" t="str">
        <f>IF(COUNT(SEARCH({"KY","KL","KM","MT"},B136))&gt;0,"Y","N")</f>
        <v>Y</v>
      </c>
      <c r="E136" s="2">
        <f t="shared" si="10"/>
        <v>1</v>
      </c>
      <c r="F136" s="2">
        <v>33</v>
      </c>
      <c r="G136" s="48" t="str">
        <f t="shared" si="12"/>
        <v>A</v>
      </c>
      <c r="H136" s="49"/>
      <c r="I136" s="49"/>
      <c r="J136" s="50"/>
      <c r="K136" s="15">
        <f t="shared" si="13"/>
        <v>8</v>
      </c>
      <c r="L136" s="15">
        <f>IF(G136="N/A",0,(IF(G136="A",Code!$B$24,(IF(G136="B",Code!$C$24,(IF(G136="C",Code!$D$24,Code!$E$24)))))/60))</f>
        <v>2</v>
      </c>
      <c r="M136" s="15">
        <f>IF(G136="N/A",0,(IF(G136="A",Code!$B$25,(IF(G136="B",Code!$C$25,(IF(G136="C",Code!$D$25,Code!$E$25)))))/60))</f>
        <v>3</v>
      </c>
      <c r="N136" s="15">
        <f>IF(G136="N/A",0,(IF(G136="A",Code!$B$26,(IF(G136="B",Code!$C$26,(IF(G136="C",Code!$D$26,Code!$E$26)))))/60))</f>
        <v>2.5</v>
      </c>
      <c r="O136" s="15">
        <f>IF(G136="N/A",0,(IF(G136="A",Code!$B$27,(IF(G136="B",Code!$C$27,(IF(G136="C",Code!$D$27,Code!$E$27)))))/60))</f>
        <v>0.5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>
        <v>1</v>
      </c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>
        <f t="shared" si="11"/>
        <v>135</v>
      </c>
      <c r="B137" s="2" t="s">
        <v>435</v>
      </c>
      <c r="C137" s="2" t="s">
        <v>282</v>
      </c>
      <c r="D137" s="2" t="str">
        <f>IF(COUNT(SEARCH({"KY","KL","KM","MT"},B137))&gt;0,"Y","N")</f>
        <v>Y</v>
      </c>
      <c r="E137" s="2">
        <f t="shared" si="10"/>
        <v>1</v>
      </c>
      <c r="F137" s="2">
        <v>95</v>
      </c>
      <c r="G137" s="48" t="str">
        <f t="shared" si="12"/>
        <v>B</v>
      </c>
      <c r="H137" s="49"/>
      <c r="I137" s="49"/>
      <c r="J137" s="50"/>
      <c r="K137" s="15">
        <f t="shared" si="13"/>
        <v>12</v>
      </c>
      <c r="L137" s="15">
        <f>IF(G137="N/A",0,(IF(G137="A",Code!$B$24,(IF(G137="B",Code!$C$24,(IF(G137="C",Code!$D$24,Code!$E$24)))))/60))</f>
        <v>3</v>
      </c>
      <c r="M137" s="15">
        <f>IF(G137="N/A",0,(IF(G137="A",Code!$B$25,(IF(G137="B",Code!$C$25,(IF(G137="C",Code!$D$25,Code!$E$25)))))/60))</f>
        <v>4.5</v>
      </c>
      <c r="N137" s="15">
        <f>IF(G137="N/A",0,(IF(G137="A",Code!$B$26,(IF(G137="B",Code!$C$26,(IF(G137="C",Code!$D$26,Code!$E$26)))))/60))</f>
        <v>3.75</v>
      </c>
      <c r="O137" s="15">
        <f>IF(G137="N/A",0,(IF(G137="A",Code!$B$27,(IF(G137="B",Code!$C$27,(IF(G137="C",Code!$D$27,Code!$E$27)))))/60))</f>
        <v>0.75</v>
      </c>
      <c r="P137" s="2"/>
      <c r="Q137" s="2"/>
      <c r="R137" s="2"/>
      <c r="S137" s="2"/>
      <c r="T137" s="2"/>
      <c r="U137" s="2">
        <v>1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>
        <f t="shared" si="11"/>
        <v>136</v>
      </c>
      <c r="B138" s="2" t="s">
        <v>436</v>
      </c>
      <c r="C138" s="2" t="s">
        <v>282</v>
      </c>
      <c r="D138" s="2" t="str">
        <f>IF(COUNT(SEARCH({"KY","KL","KM","MT"},B138))&gt;0,"Y","N")</f>
        <v>Y</v>
      </c>
      <c r="E138" s="2">
        <f t="shared" si="10"/>
        <v>68</v>
      </c>
      <c r="F138" s="2">
        <v>51</v>
      </c>
      <c r="G138" s="48" t="str">
        <f t="shared" si="12"/>
        <v>A</v>
      </c>
      <c r="H138" s="49"/>
      <c r="I138" s="49"/>
      <c r="J138" s="50"/>
      <c r="K138" s="15">
        <f t="shared" si="13"/>
        <v>8</v>
      </c>
      <c r="L138" s="15">
        <f>IF(G138="N/A",0,(IF(G138="A",Code!$B$24,(IF(G138="B",Code!$C$24,(IF(G138="C",Code!$D$24,Code!$E$24)))))/60))</f>
        <v>2</v>
      </c>
      <c r="M138" s="15">
        <f>IF(G138="N/A",0,(IF(G138="A",Code!$B$25,(IF(G138="B",Code!$C$25,(IF(G138="C",Code!$D$25,Code!$E$25)))))/60))</f>
        <v>3</v>
      </c>
      <c r="N138" s="15">
        <f>IF(G138="N/A",0,(IF(G138="A",Code!$B$26,(IF(G138="B",Code!$C$26,(IF(G138="C",Code!$D$26,Code!$E$26)))))/60))</f>
        <v>2.5</v>
      </c>
      <c r="O138" s="15">
        <f>IF(G138="N/A",0,(IF(G138="A",Code!$B$27,(IF(G138="B",Code!$C$27,(IF(G138="C",Code!$D$27,Code!$E$27)))))/60))</f>
        <v>0.5</v>
      </c>
      <c r="P138" s="2">
        <v>1</v>
      </c>
      <c r="Q138" s="2">
        <v>1</v>
      </c>
      <c r="R138" s="2">
        <v>1</v>
      </c>
      <c r="S138" s="2">
        <v>1</v>
      </c>
      <c r="T138" s="2">
        <v>1</v>
      </c>
      <c r="U138" s="2"/>
      <c r="V138" s="2">
        <v>1</v>
      </c>
      <c r="W138" s="2">
        <v>1</v>
      </c>
      <c r="X138" s="2">
        <v>1</v>
      </c>
      <c r="Y138" s="2">
        <v>1</v>
      </c>
      <c r="Z138" s="2">
        <v>1</v>
      </c>
      <c r="AA138" s="2">
        <v>1</v>
      </c>
      <c r="AB138" s="2">
        <v>1</v>
      </c>
      <c r="AC138" s="2">
        <v>1</v>
      </c>
      <c r="AD138" s="2">
        <v>1</v>
      </c>
      <c r="AE138" s="2">
        <v>1</v>
      </c>
      <c r="AF138" s="2">
        <v>1</v>
      </c>
      <c r="AG138" s="2">
        <v>1</v>
      </c>
      <c r="AH138" s="2">
        <v>1</v>
      </c>
      <c r="AI138" s="2">
        <v>1</v>
      </c>
      <c r="AJ138" s="2">
        <v>1</v>
      </c>
      <c r="AK138" s="2">
        <v>1</v>
      </c>
      <c r="AL138" s="2">
        <v>1</v>
      </c>
      <c r="AM138" s="2">
        <v>1</v>
      </c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</v>
      </c>
      <c r="BA138" s="2">
        <v>1</v>
      </c>
      <c r="BB138" s="2">
        <v>1</v>
      </c>
      <c r="BC138" s="2">
        <v>1</v>
      </c>
      <c r="BD138" s="2">
        <v>1</v>
      </c>
      <c r="BE138" s="2">
        <v>1</v>
      </c>
      <c r="BF138" s="2">
        <v>1</v>
      </c>
      <c r="BG138" s="2">
        <v>1</v>
      </c>
      <c r="BH138" s="2">
        <v>1</v>
      </c>
      <c r="BI138" s="2">
        <v>1</v>
      </c>
      <c r="BJ138" s="2">
        <v>1</v>
      </c>
      <c r="BK138" s="2">
        <v>1</v>
      </c>
      <c r="BL138" s="2">
        <v>1</v>
      </c>
      <c r="BM138" s="2">
        <v>1</v>
      </c>
      <c r="BN138" s="2">
        <v>1</v>
      </c>
      <c r="BO138" s="2">
        <v>1</v>
      </c>
      <c r="BP138" s="2">
        <v>1</v>
      </c>
      <c r="BQ138" s="2">
        <v>1</v>
      </c>
      <c r="BR138" s="2">
        <v>1</v>
      </c>
      <c r="BS138" s="2">
        <v>1</v>
      </c>
      <c r="BT138" s="2">
        <v>1</v>
      </c>
      <c r="BU138" s="2">
        <v>1</v>
      </c>
      <c r="BV138" s="2">
        <v>1</v>
      </c>
      <c r="BW138" s="2">
        <v>1</v>
      </c>
      <c r="BX138" s="2">
        <v>1</v>
      </c>
      <c r="BY138" s="2">
        <v>1</v>
      </c>
      <c r="BZ138" s="2">
        <v>1</v>
      </c>
      <c r="CA138" s="2">
        <v>1</v>
      </c>
      <c r="CB138" s="2">
        <v>1</v>
      </c>
      <c r="CC138" s="2">
        <v>1</v>
      </c>
      <c r="CD138" s="2">
        <v>1</v>
      </c>
      <c r="CE138" s="2">
        <v>1</v>
      </c>
      <c r="CF138" s="2">
        <v>1</v>
      </c>
    </row>
    <row r="139" spans="1:84" x14ac:dyDescent="0.25">
      <c r="A139" s="2">
        <f t="shared" si="11"/>
        <v>137</v>
      </c>
      <c r="B139" s="2" t="s">
        <v>437</v>
      </c>
      <c r="C139" s="2" t="s">
        <v>282</v>
      </c>
      <c r="D139" s="2" t="str">
        <f>IF(COUNT(SEARCH({"KY","KL","KM","MT"},B139))&gt;0,"Y","N")</f>
        <v>Y</v>
      </c>
      <c r="E139" s="2">
        <f t="shared" si="10"/>
        <v>1</v>
      </c>
      <c r="F139" s="2">
        <v>62</v>
      </c>
      <c r="G139" s="48" t="str">
        <f t="shared" si="12"/>
        <v>B</v>
      </c>
      <c r="H139" s="49"/>
      <c r="I139" s="49"/>
      <c r="J139" s="50"/>
      <c r="K139" s="15">
        <f t="shared" si="13"/>
        <v>12</v>
      </c>
      <c r="L139" s="15">
        <f>IF(G139="N/A",0,(IF(G139="A",Code!$B$24,(IF(G139="B",Code!$C$24,(IF(G139="C",Code!$D$24,Code!$E$24)))))/60))</f>
        <v>3</v>
      </c>
      <c r="M139" s="15">
        <f>IF(G139="N/A",0,(IF(G139="A",Code!$B$25,(IF(G139="B",Code!$C$25,(IF(G139="C",Code!$D$25,Code!$E$25)))))/60))</f>
        <v>4.5</v>
      </c>
      <c r="N139" s="15">
        <f>IF(G139="N/A",0,(IF(G139="A",Code!$B$26,(IF(G139="B",Code!$C$26,(IF(G139="C",Code!$D$26,Code!$E$26)))))/60))</f>
        <v>3.75</v>
      </c>
      <c r="O139" s="15">
        <f>IF(G139="N/A",0,(IF(G139="A",Code!$B$27,(IF(G139="B",Code!$C$27,(IF(G139="C",Code!$D$27,Code!$E$27)))))/60))</f>
        <v>0.75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>
        <v>1</v>
      </c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>
        <f t="shared" si="11"/>
        <v>138</v>
      </c>
      <c r="B140" s="2" t="s">
        <v>438</v>
      </c>
      <c r="C140" s="2" t="s">
        <v>282</v>
      </c>
      <c r="D140" s="2" t="str">
        <f>IF(COUNT(SEARCH({"KY","KL","KM","MT"},B140))&gt;0,"Y","N")</f>
        <v>Y</v>
      </c>
      <c r="E140" s="2">
        <f t="shared" si="10"/>
        <v>3</v>
      </c>
      <c r="F140" s="2">
        <v>152</v>
      </c>
      <c r="G140" s="48" t="str">
        <f t="shared" si="12"/>
        <v>C</v>
      </c>
      <c r="H140" s="49"/>
      <c r="I140" s="49"/>
      <c r="J140" s="50"/>
      <c r="K140" s="15">
        <f t="shared" si="13"/>
        <v>16</v>
      </c>
      <c r="L140" s="15">
        <f>IF(G140="N/A",0,(IF(G140="A",Code!$B$24,(IF(G140="B",Code!$C$24,(IF(G140="C",Code!$D$24,Code!$E$24)))))/60))</f>
        <v>4</v>
      </c>
      <c r="M140" s="15">
        <f>IF(G140="N/A",0,(IF(G140="A",Code!$B$25,(IF(G140="B",Code!$C$25,(IF(G140="C",Code!$D$25,Code!$E$25)))))/60))</f>
        <v>6</v>
      </c>
      <c r="N140" s="15">
        <f>IF(G140="N/A",0,(IF(G140="A",Code!$B$26,(IF(G140="B",Code!$C$26,(IF(G140="C",Code!$D$26,Code!$E$26)))))/60))</f>
        <v>5</v>
      </c>
      <c r="O140" s="15">
        <f>IF(G140="N/A",0,(IF(G140="A",Code!$B$27,(IF(G140="B",Code!$C$27,(IF(G140="C",Code!$D$27,Code!$E$27)))))/60))</f>
        <v>1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>
        <v>1</v>
      </c>
      <c r="AN140" s="2"/>
      <c r="AO140" s="2">
        <v>1</v>
      </c>
      <c r="AP140" s="2"/>
      <c r="AQ140" s="2">
        <v>1</v>
      </c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>
        <f t="shared" si="11"/>
        <v>139</v>
      </c>
      <c r="B141" s="2" t="s">
        <v>439</v>
      </c>
      <c r="C141" s="2" t="s">
        <v>282</v>
      </c>
      <c r="D141" s="2" t="str">
        <f>IF(COUNT(SEARCH({"KY","KL","KM","MT"},B141))&gt;0,"Y","N")</f>
        <v>Y</v>
      </c>
      <c r="E141" s="2">
        <f t="shared" si="10"/>
        <v>3</v>
      </c>
      <c r="F141" s="2">
        <v>203</v>
      </c>
      <c r="G141" s="48" t="str">
        <f t="shared" si="12"/>
        <v>D</v>
      </c>
      <c r="H141" s="49"/>
      <c r="I141" s="49"/>
      <c r="J141" s="50"/>
      <c r="K141" s="15">
        <f t="shared" si="13"/>
        <v>20</v>
      </c>
      <c r="L141" s="15">
        <f>IF(G141="N/A",0,(IF(G141="A",Code!$B$24,(IF(G141="B",Code!$C$24,(IF(G141="C",Code!$D$24,Code!$E$24)))))/60))</f>
        <v>5</v>
      </c>
      <c r="M141" s="15">
        <f>IF(G141="N/A",0,(IF(G141="A",Code!$B$25,(IF(G141="B",Code!$C$25,(IF(G141="C",Code!$D$25,Code!$E$25)))))/60))</f>
        <v>7.5</v>
      </c>
      <c r="N141" s="15">
        <f>IF(G141="N/A",0,(IF(G141="A",Code!$B$26,(IF(G141="B",Code!$C$26,(IF(G141="C",Code!$D$26,Code!$E$26)))))/60))</f>
        <v>6.25</v>
      </c>
      <c r="O141" s="15">
        <f>IF(G141="N/A",0,(IF(G141="A",Code!$B$27,(IF(G141="B",Code!$C$27,(IF(G141="C",Code!$D$27,Code!$E$27)))))/60))</f>
        <v>1.25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>
        <v>1</v>
      </c>
      <c r="AN141" s="2"/>
      <c r="AO141" s="2">
        <v>1</v>
      </c>
      <c r="AP141" s="2"/>
      <c r="AQ141" s="2">
        <v>1</v>
      </c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>
        <f t="shared" si="11"/>
        <v>140</v>
      </c>
      <c r="B142" s="2" t="s">
        <v>440</v>
      </c>
      <c r="C142" s="2" t="s">
        <v>282</v>
      </c>
      <c r="D142" s="2" t="str">
        <f>IF(COUNT(SEARCH({"KY","KL","KM","MT"},B142))&gt;0,"Y","N")</f>
        <v>Y</v>
      </c>
      <c r="E142" s="2">
        <f t="shared" si="10"/>
        <v>68</v>
      </c>
      <c r="F142" s="2">
        <v>45</v>
      </c>
      <c r="G142" s="48" t="str">
        <f t="shared" si="12"/>
        <v>A</v>
      </c>
      <c r="H142" s="49"/>
      <c r="I142" s="49"/>
      <c r="J142" s="50"/>
      <c r="K142" s="15">
        <f t="shared" si="13"/>
        <v>8</v>
      </c>
      <c r="L142" s="15">
        <f>IF(G142="N/A",0,(IF(G142="A",Code!$B$24,(IF(G142="B",Code!$C$24,(IF(G142="C",Code!$D$24,Code!$E$24)))))/60))</f>
        <v>2</v>
      </c>
      <c r="M142" s="15">
        <f>IF(G142="N/A",0,(IF(G142="A",Code!$B$25,(IF(G142="B",Code!$C$25,(IF(G142="C",Code!$D$25,Code!$E$25)))))/60))</f>
        <v>3</v>
      </c>
      <c r="N142" s="15">
        <f>IF(G142="N/A",0,(IF(G142="A",Code!$B$26,(IF(G142="B",Code!$C$26,(IF(G142="C",Code!$D$26,Code!$E$26)))))/60))</f>
        <v>2.5</v>
      </c>
      <c r="O142" s="15">
        <f>IF(G142="N/A",0,(IF(G142="A",Code!$B$27,(IF(G142="B",Code!$C$27,(IF(G142="C",Code!$D$27,Code!$E$27)))))/60))</f>
        <v>0.5</v>
      </c>
      <c r="P142" s="2">
        <v>1</v>
      </c>
      <c r="Q142" s="2">
        <v>1</v>
      </c>
      <c r="R142" s="2">
        <v>1</v>
      </c>
      <c r="S142" s="2">
        <v>1</v>
      </c>
      <c r="T142" s="2">
        <v>1</v>
      </c>
      <c r="U142" s="2"/>
      <c r="V142" s="2">
        <v>1</v>
      </c>
      <c r="W142" s="2">
        <v>1</v>
      </c>
      <c r="X142" s="2">
        <v>1</v>
      </c>
      <c r="Y142" s="2">
        <v>1</v>
      </c>
      <c r="Z142" s="2">
        <v>1</v>
      </c>
      <c r="AA142" s="2">
        <v>1</v>
      </c>
      <c r="AB142" s="2">
        <v>1</v>
      </c>
      <c r="AC142" s="2">
        <v>1</v>
      </c>
      <c r="AD142" s="2">
        <v>1</v>
      </c>
      <c r="AE142" s="2">
        <v>1</v>
      </c>
      <c r="AF142" s="2">
        <v>1</v>
      </c>
      <c r="AG142" s="2">
        <v>1</v>
      </c>
      <c r="AH142" s="2">
        <v>1</v>
      </c>
      <c r="AI142" s="2">
        <v>1</v>
      </c>
      <c r="AJ142" s="2">
        <v>1</v>
      </c>
      <c r="AK142" s="2">
        <v>1</v>
      </c>
      <c r="AL142" s="2">
        <v>1</v>
      </c>
      <c r="AM142" s="2">
        <v>1</v>
      </c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</v>
      </c>
      <c r="BA142" s="2">
        <v>1</v>
      </c>
      <c r="BB142" s="2">
        <v>1</v>
      </c>
      <c r="BC142" s="2">
        <v>1</v>
      </c>
      <c r="BD142" s="2">
        <v>1</v>
      </c>
      <c r="BE142" s="2">
        <v>1</v>
      </c>
      <c r="BF142" s="2">
        <v>1</v>
      </c>
      <c r="BG142" s="2">
        <v>1</v>
      </c>
      <c r="BH142" s="2">
        <v>1</v>
      </c>
      <c r="BI142" s="2">
        <v>1</v>
      </c>
      <c r="BJ142" s="2">
        <v>1</v>
      </c>
      <c r="BK142" s="2">
        <v>1</v>
      </c>
      <c r="BL142" s="2">
        <v>1</v>
      </c>
      <c r="BM142" s="2">
        <v>1</v>
      </c>
      <c r="BN142" s="2">
        <v>1</v>
      </c>
      <c r="BO142" s="2">
        <v>1</v>
      </c>
      <c r="BP142" s="2">
        <v>1</v>
      </c>
      <c r="BQ142" s="2">
        <v>1</v>
      </c>
      <c r="BR142" s="2">
        <v>1</v>
      </c>
      <c r="BS142" s="2">
        <v>1</v>
      </c>
      <c r="BT142" s="2">
        <v>1</v>
      </c>
      <c r="BU142" s="2">
        <v>1</v>
      </c>
      <c r="BV142" s="2">
        <v>1</v>
      </c>
      <c r="BW142" s="2">
        <v>1</v>
      </c>
      <c r="BX142" s="2">
        <v>1</v>
      </c>
      <c r="BY142" s="2">
        <v>1</v>
      </c>
      <c r="BZ142" s="2">
        <v>1</v>
      </c>
      <c r="CA142" s="2">
        <v>1</v>
      </c>
      <c r="CB142" s="2">
        <v>1</v>
      </c>
      <c r="CC142" s="2">
        <v>1</v>
      </c>
      <c r="CD142" s="2">
        <v>1</v>
      </c>
      <c r="CE142" s="2">
        <v>1</v>
      </c>
      <c r="CF142" s="2">
        <v>1</v>
      </c>
    </row>
    <row r="143" spans="1:84" x14ac:dyDescent="0.25">
      <c r="A143" s="2">
        <f t="shared" si="11"/>
        <v>141</v>
      </c>
      <c r="B143" s="2" t="s">
        <v>441</v>
      </c>
      <c r="C143" s="2" t="s">
        <v>282</v>
      </c>
      <c r="D143" s="2" t="str">
        <f>IF(COUNT(SEARCH({"KY","KL","KM","MT"},B143))&gt;0,"Y","N")</f>
        <v>Y</v>
      </c>
      <c r="E143" s="2">
        <f t="shared" si="10"/>
        <v>68</v>
      </c>
      <c r="F143" s="2">
        <v>45</v>
      </c>
      <c r="G143" s="48" t="str">
        <f t="shared" si="12"/>
        <v>A</v>
      </c>
      <c r="H143" s="49"/>
      <c r="I143" s="49"/>
      <c r="J143" s="50"/>
      <c r="K143" s="15">
        <f t="shared" si="13"/>
        <v>8</v>
      </c>
      <c r="L143" s="15">
        <f>IF(G143="N/A",0,(IF(G143="A",Code!$B$24,(IF(G143="B",Code!$C$24,(IF(G143="C",Code!$D$24,Code!$E$24)))))/60))</f>
        <v>2</v>
      </c>
      <c r="M143" s="15">
        <f>IF(G143="N/A",0,(IF(G143="A",Code!$B$25,(IF(G143="B",Code!$C$25,(IF(G143="C",Code!$D$25,Code!$E$25)))))/60))</f>
        <v>3</v>
      </c>
      <c r="N143" s="15">
        <f>IF(G143="N/A",0,(IF(G143="A",Code!$B$26,(IF(G143="B",Code!$C$26,(IF(G143="C",Code!$D$26,Code!$E$26)))))/60))</f>
        <v>2.5</v>
      </c>
      <c r="O143" s="15">
        <f>IF(G143="N/A",0,(IF(G143="A",Code!$B$27,(IF(G143="B",Code!$C$27,(IF(G143="C",Code!$D$27,Code!$E$27)))))/60))</f>
        <v>0.5</v>
      </c>
      <c r="P143" s="2">
        <v>1</v>
      </c>
      <c r="Q143" s="2">
        <v>1</v>
      </c>
      <c r="R143" s="2">
        <v>1</v>
      </c>
      <c r="S143" s="2">
        <v>1</v>
      </c>
      <c r="T143" s="2">
        <v>1</v>
      </c>
      <c r="U143" s="2"/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1</v>
      </c>
      <c r="AG143" s="2">
        <v>1</v>
      </c>
      <c r="AH143" s="2">
        <v>1</v>
      </c>
      <c r="AI143" s="2">
        <v>1</v>
      </c>
      <c r="AJ143" s="2">
        <v>1</v>
      </c>
      <c r="AK143" s="2">
        <v>1</v>
      </c>
      <c r="AL143" s="2">
        <v>1</v>
      </c>
      <c r="AM143" s="2">
        <v>1</v>
      </c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</v>
      </c>
      <c r="BA143" s="2">
        <v>1</v>
      </c>
      <c r="BB143" s="2">
        <v>1</v>
      </c>
      <c r="BC143" s="2">
        <v>1</v>
      </c>
      <c r="BD143" s="2">
        <v>1</v>
      </c>
      <c r="BE143" s="2">
        <v>1</v>
      </c>
      <c r="BF143" s="2">
        <v>1</v>
      </c>
      <c r="BG143" s="2">
        <v>1</v>
      </c>
      <c r="BH143" s="2">
        <v>1</v>
      </c>
      <c r="BI143" s="2">
        <v>1</v>
      </c>
      <c r="BJ143" s="2">
        <v>1</v>
      </c>
      <c r="BK143" s="2">
        <v>1</v>
      </c>
      <c r="BL143" s="2">
        <v>1</v>
      </c>
      <c r="BM143" s="2">
        <v>1</v>
      </c>
      <c r="BN143" s="2">
        <v>1</v>
      </c>
      <c r="BO143" s="2">
        <v>1</v>
      </c>
      <c r="BP143" s="2">
        <v>1</v>
      </c>
      <c r="BQ143" s="2">
        <v>1</v>
      </c>
      <c r="BR143" s="2">
        <v>1</v>
      </c>
      <c r="BS143" s="2">
        <v>1</v>
      </c>
      <c r="BT143" s="2">
        <v>1</v>
      </c>
      <c r="BU143" s="2">
        <v>1</v>
      </c>
      <c r="BV143" s="2">
        <v>1</v>
      </c>
      <c r="BW143" s="2">
        <v>1</v>
      </c>
      <c r="BX143" s="2">
        <v>1</v>
      </c>
      <c r="BY143" s="2">
        <v>1</v>
      </c>
      <c r="BZ143" s="2">
        <v>1</v>
      </c>
      <c r="CA143" s="2">
        <v>1</v>
      </c>
      <c r="CB143" s="2">
        <v>1</v>
      </c>
      <c r="CC143" s="2">
        <v>1</v>
      </c>
      <c r="CD143" s="2">
        <v>1</v>
      </c>
      <c r="CE143" s="2">
        <v>1</v>
      </c>
      <c r="CF143" s="2">
        <v>1</v>
      </c>
    </row>
    <row r="144" spans="1:84" x14ac:dyDescent="0.25">
      <c r="A144" s="2">
        <f t="shared" si="11"/>
        <v>142</v>
      </c>
      <c r="B144" s="2" t="s">
        <v>442</v>
      </c>
      <c r="C144" s="2" t="s">
        <v>282</v>
      </c>
      <c r="D144" s="2" t="str">
        <f>IF(COUNT(SEARCH({"KY","KL","KM","MT"},B144))&gt;0,"Y","N")</f>
        <v>Y</v>
      </c>
      <c r="E144" s="2">
        <f t="shared" si="10"/>
        <v>1</v>
      </c>
      <c r="F144" s="2">
        <v>101</v>
      </c>
      <c r="G144" s="48" t="str">
        <f t="shared" si="12"/>
        <v>B</v>
      </c>
      <c r="H144" s="49"/>
      <c r="I144" s="49"/>
      <c r="J144" s="50"/>
      <c r="K144" s="15">
        <f t="shared" si="13"/>
        <v>12</v>
      </c>
      <c r="L144" s="15">
        <f>IF(G144="N/A",0,(IF(G144="A",Code!$B$24,(IF(G144="B",Code!$C$24,(IF(G144="C",Code!$D$24,Code!$E$24)))))/60))</f>
        <v>3</v>
      </c>
      <c r="M144" s="15">
        <f>IF(G144="N/A",0,(IF(G144="A",Code!$B$25,(IF(G144="B",Code!$C$25,(IF(G144="C",Code!$D$25,Code!$E$25)))))/60))</f>
        <v>4.5</v>
      </c>
      <c r="N144" s="15">
        <f>IF(G144="N/A",0,(IF(G144="A",Code!$B$26,(IF(G144="B",Code!$C$26,(IF(G144="C",Code!$D$26,Code!$E$26)))))/60))</f>
        <v>3.75</v>
      </c>
      <c r="O144" s="15">
        <f>IF(G144="N/A",0,(IF(G144="A",Code!$B$27,(IF(G144="B",Code!$C$27,(IF(G144="C",Code!$D$27,Code!$E$27)))))/60))</f>
        <v>0.75</v>
      </c>
      <c r="P144" s="2"/>
      <c r="Q144" s="2"/>
      <c r="R144" s="2"/>
      <c r="S144" s="2"/>
      <c r="T144" s="2"/>
      <c r="U144" s="2">
        <v>1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>
        <f t="shared" si="11"/>
        <v>143</v>
      </c>
      <c r="B145" s="2" t="s">
        <v>443</v>
      </c>
      <c r="C145" s="2" t="s">
        <v>282</v>
      </c>
      <c r="D145" s="2" t="str">
        <f>IF(COUNT(SEARCH({"KY","KL","KM","MT"},B145))&gt;0,"Y","N")</f>
        <v>Y</v>
      </c>
      <c r="E145" s="2">
        <f t="shared" si="10"/>
        <v>3</v>
      </c>
      <c r="F145" s="2">
        <v>158</v>
      </c>
      <c r="G145" s="48" t="str">
        <f t="shared" si="12"/>
        <v>C</v>
      </c>
      <c r="H145" s="49"/>
      <c r="I145" s="49"/>
      <c r="J145" s="50"/>
      <c r="K145" s="15">
        <f t="shared" si="13"/>
        <v>16</v>
      </c>
      <c r="L145" s="15">
        <f>IF(G145="N/A",0,(IF(G145="A",Code!$B$24,(IF(G145="B",Code!$C$24,(IF(G145="C",Code!$D$24,Code!$E$24)))))/60))</f>
        <v>4</v>
      </c>
      <c r="M145" s="15">
        <f>IF(G145="N/A",0,(IF(G145="A",Code!$B$25,(IF(G145="B",Code!$C$25,(IF(G145="C",Code!$D$25,Code!$E$25)))))/60))</f>
        <v>6</v>
      </c>
      <c r="N145" s="15">
        <f>IF(G145="N/A",0,(IF(G145="A",Code!$B$26,(IF(G145="B",Code!$C$26,(IF(G145="C",Code!$D$26,Code!$E$26)))))/60))</f>
        <v>5</v>
      </c>
      <c r="O145" s="15">
        <f>IF(G145="N/A",0,(IF(G145="A",Code!$B$27,(IF(G145="B",Code!$C$27,(IF(G145="C",Code!$D$27,Code!$E$27)))))/60))</f>
        <v>1</v>
      </c>
      <c r="P145" s="2">
        <v>1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>
        <v>1</v>
      </c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>
        <v>1</v>
      </c>
      <c r="CB145" s="2"/>
      <c r="CC145" s="2"/>
      <c r="CD145" s="2"/>
      <c r="CE145" s="2"/>
      <c r="CF145" s="2"/>
    </row>
    <row r="146" spans="1:84" x14ac:dyDescent="0.25">
      <c r="A146" s="2">
        <f t="shared" si="11"/>
        <v>144</v>
      </c>
      <c r="B146" s="2" t="s">
        <v>444</v>
      </c>
      <c r="C146" s="2" t="s">
        <v>282</v>
      </c>
      <c r="D146" s="2" t="str">
        <f>IF(COUNT(SEARCH({"KY","KL","KM","MT"},B146))&gt;0,"Y","N")</f>
        <v>Y</v>
      </c>
      <c r="E146" s="2">
        <f t="shared" si="10"/>
        <v>68</v>
      </c>
      <c r="F146" s="2">
        <v>50</v>
      </c>
      <c r="G146" s="48" t="str">
        <f t="shared" si="12"/>
        <v>A</v>
      </c>
      <c r="H146" s="49"/>
      <c r="I146" s="49"/>
      <c r="J146" s="50"/>
      <c r="K146" s="15">
        <f t="shared" si="13"/>
        <v>8</v>
      </c>
      <c r="L146" s="15">
        <f>IF(G146="N/A",0,(IF(G146="A",Code!$B$24,(IF(G146="B",Code!$C$24,(IF(G146="C",Code!$D$24,Code!$E$24)))))/60))</f>
        <v>2</v>
      </c>
      <c r="M146" s="15">
        <f>IF(G146="N/A",0,(IF(G146="A",Code!$B$25,(IF(G146="B",Code!$C$25,(IF(G146="C",Code!$D$25,Code!$E$25)))))/60))</f>
        <v>3</v>
      </c>
      <c r="N146" s="15">
        <f>IF(G146="N/A",0,(IF(G146="A",Code!$B$26,(IF(G146="B",Code!$C$26,(IF(G146="C",Code!$D$26,Code!$E$26)))))/60))</f>
        <v>2.5</v>
      </c>
      <c r="O146" s="15">
        <f>IF(G146="N/A",0,(IF(G146="A",Code!$B$27,(IF(G146="B",Code!$C$27,(IF(G146="C",Code!$D$27,Code!$E$27)))))/60))</f>
        <v>0.5</v>
      </c>
      <c r="P146" s="2">
        <v>1</v>
      </c>
      <c r="Q146" s="2">
        <v>1</v>
      </c>
      <c r="R146" s="2">
        <v>1</v>
      </c>
      <c r="S146" s="2">
        <v>1</v>
      </c>
      <c r="T146" s="2">
        <v>1</v>
      </c>
      <c r="U146" s="2"/>
      <c r="V146" s="2">
        <v>1</v>
      </c>
      <c r="W146" s="2">
        <v>1</v>
      </c>
      <c r="X146" s="2">
        <v>1</v>
      </c>
      <c r="Y146" s="2">
        <v>1</v>
      </c>
      <c r="Z146" s="2">
        <v>1</v>
      </c>
      <c r="AA146" s="2">
        <v>1</v>
      </c>
      <c r="AB146" s="2">
        <v>1</v>
      </c>
      <c r="AC146" s="2">
        <v>1</v>
      </c>
      <c r="AD146" s="2">
        <v>1</v>
      </c>
      <c r="AE146" s="2">
        <v>1</v>
      </c>
      <c r="AF146" s="2">
        <v>1</v>
      </c>
      <c r="AG146" s="2">
        <v>1</v>
      </c>
      <c r="AH146" s="2">
        <v>1</v>
      </c>
      <c r="AI146" s="2">
        <v>1</v>
      </c>
      <c r="AJ146" s="2">
        <v>1</v>
      </c>
      <c r="AK146" s="2">
        <v>1</v>
      </c>
      <c r="AL146" s="2">
        <v>1</v>
      </c>
      <c r="AM146" s="2">
        <v>1</v>
      </c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>
        <v>1</v>
      </c>
      <c r="BE146" s="2">
        <v>1</v>
      </c>
      <c r="BF146" s="2">
        <v>1</v>
      </c>
      <c r="BG146" s="2">
        <v>1</v>
      </c>
      <c r="BH146" s="2">
        <v>1</v>
      </c>
      <c r="BI146" s="2">
        <v>1</v>
      </c>
      <c r="BJ146" s="2">
        <v>1</v>
      </c>
      <c r="BK146" s="2">
        <v>1</v>
      </c>
      <c r="BL146" s="2">
        <v>1</v>
      </c>
      <c r="BM146" s="2">
        <v>1</v>
      </c>
      <c r="BN146" s="2">
        <v>1</v>
      </c>
      <c r="BO146" s="2">
        <v>1</v>
      </c>
      <c r="BP146" s="2">
        <v>1</v>
      </c>
      <c r="BQ146" s="2">
        <v>1</v>
      </c>
      <c r="BR146" s="2">
        <v>1</v>
      </c>
      <c r="BS146" s="2">
        <v>1</v>
      </c>
      <c r="BT146" s="2">
        <v>1</v>
      </c>
      <c r="BU146" s="2">
        <v>1</v>
      </c>
      <c r="BV146" s="2">
        <v>1</v>
      </c>
      <c r="BW146" s="2">
        <v>1</v>
      </c>
      <c r="BX146" s="2">
        <v>1</v>
      </c>
      <c r="BY146" s="2">
        <v>1</v>
      </c>
      <c r="BZ146" s="2">
        <v>1</v>
      </c>
      <c r="CA146" s="2">
        <v>1</v>
      </c>
      <c r="CB146" s="2">
        <v>1</v>
      </c>
      <c r="CC146" s="2">
        <v>1</v>
      </c>
      <c r="CD146" s="2">
        <v>1</v>
      </c>
      <c r="CE146" s="2">
        <v>1</v>
      </c>
      <c r="CF146" s="2">
        <v>1</v>
      </c>
    </row>
    <row r="147" spans="1:84" x14ac:dyDescent="0.25">
      <c r="A147" s="2">
        <f t="shared" si="11"/>
        <v>145</v>
      </c>
      <c r="B147" s="2" t="s">
        <v>445</v>
      </c>
      <c r="C147" s="2" t="s">
        <v>282</v>
      </c>
      <c r="D147" s="2" t="str">
        <f>IF(COUNT(SEARCH({"KY","KL","KM","MT"},B147))&gt;0,"Y","N")</f>
        <v>Y</v>
      </c>
      <c r="E147" s="2">
        <f t="shared" si="10"/>
        <v>68</v>
      </c>
      <c r="F147" s="2">
        <v>42</v>
      </c>
      <c r="G147" s="48" t="str">
        <f t="shared" si="12"/>
        <v>A</v>
      </c>
      <c r="H147" s="49"/>
      <c r="I147" s="49"/>
      <c r="J147" s="50"/>
      <c r="K147" s="15">
        <f t="shared" si="13"/>
        <v>8</v>
      </c>
      <c r="L147" s="15">
        <f>IF(G147="N/A",0,(IF(G147="A",Code!$B$24,(IF(G147="B",Code!$C$24,(IF(G147="C",Code!$D$24,Code!$E$24)))))/60))</f>
        <v>2</v>
      </c>
      <c r="M147" s="15">
        <f>IF(G147="N/A",0,(IF(G147="A",Code!$B$25,(IF(G147="B",Code!$C$25,(IF(G147="C",Code!$D$25,Code!$E$25)))))/60))</f>
        <v>3</v>
      </c>
      <c r="N147" s="15">
        <f>IF(G147="N/A",0,(IF(G147="A",Code!$B$26,(IF(G147="B",Code!$C$26,(IF(G147="C",Code!$D$26,Code!$E$26)))))/60))</f>
        <v>2.5</v>
      </c>
      <c r="O147" s="15">
        <f>IF(G147="N/A",0,(IF(G147="A",Code!$B$27,(IF(G147="B",Code!$C$27,(IF(G147="C",Code!$D$27,Code!$E$27)))))/60))</f>
        <v>0.5</v>
      </c>
      <c r="P147" s="2">
        <v>1</v>
      </c>
      <c r="Q147" s="2">
        <v>1</v>
      </c>
      <c r="R147" s="2">
        <v>1</v>
      </c>
      <c r="S147" s="2">
        <v>1</v>
      </c>
      <c r="T147" s="2">
        <v>1</v>
      </c>
      <c r="U147" s="2"/>
      <c r="V147" s="2">
        <v>1</v>
      </c>
      <c r="W147" s="2">
        <v>1</v>
      </c>
      <c r="X147" s="2">
        <v>1</v>
      </c>
      <c r="Y147" s="2">
        <v>1</v>
      </c>
      <c r="Z147" s="2">
        <v>1</v>
      </c>
      <c r="AA147" s="2">
        <v>1</v>
      </c>
      <c r="AB147" s="2">
        <v>1</v>
      </c>
      <c r="AC147" s="2">
        <v>1</v>
      </c>
      <c r="AD147" s="2">
        <v>1</v>
      </c>
      <c r="AE147" s="2">
        <v>1</v>
      </c>
      <c r="AF147" s="2">
        <v>1</v>
      </c>
      <c r="AG147" s="2">
        <v>1</v>
      </c>
      <c r="AH147" s="2">
        <v>1</v>
      </c>
      <c r="AI147" s="2">
        <v>1</v>
      </c>
      <c r="AJ147" s="2">
        <v>1</v>
      </c>
      <c r="AK147" s="2">
        <v>1</v>
      </c>
      <c r="AL147" s="2">
        <v>1</v>
      </c>
      <c r="AM147" s="2">
        <v>1</v>
      </c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</v>
      </c>
      <c r="BA147" s="2">
        <v>1</v>
      </c>
      <c r="BB147" s="2">
        <v>1</v>
      </c>
      <c r="BC147" s="2">
        <v>1</v>
      </c>
      <c r="BD147" s="2">
        <v>1</v>
      </c>
      <c r="BE147" s="2">
        <v>1</v>
      </c>
      <c r="BF147" s="2">
        <v>1</v>
      </c>
      <c r="BG147" s="2">
        <v>1</v>
      </c>
      <c r="BH147" s="2">
        <v>1</v>
      </c>
      <c r="BI147" s="2">
        <v>1</v>
      </c>
      <c r="BJ147" s="2">
        <v>1</v>
      </c>
      <c r="BK147" s="2">
        <v>1</v>
      </c>
      <c r="BL147" s="2">
        <v>1</v>
      </c>
      <c r="BM147" s="2">
        <v>1</v>
      </c>
      <c r="BN147" s="2">
        <v>1</v>
      </c>
      <c r="BO147" s="2">
        <v>1</v>
      </c>
      <c r="BP147" s="2">
        <v>1</v>
      </c>
      <c r="BQ147" s="2">
        <v>1</v>
      </c>
      <c r="BR147" s="2">
        <v>1</v>
      </c>
      <c r="BS147" s="2">
        <v>1</v>
      </c>
      <c r="BT147" s="2">
        <v>1</v>
      </c>
      <c r="BU147" s="2">
        <v>1</v>
      </c>
      <c r="BV147" s="2">
        <v>1</v>
      </c>
      <c r="BW147" s="2">
        <v>1</v>
      </c>
      <c r="BX147" s="2">
        <v>1</v>
      </c>
      <c r="BY147" s="2">
        <v>1</v>
      </c>
      <c r="BZ147" s="2">
        <v>1</v>
      </c>
      <c r="CA147" s="2">
        <v>1</v>
      </c>
      <c r="CB147" s="2">
        <v>1</v>
      </c>
      <c r="CC147" s="2">
        <v>1</v>
      </c>
      <c r="CD147" s="2">
        <v>1</v>
      </c>
      <c r="CE147" s="2">
        <v>1</v>
      </c>
      <c r="CF147" s="2">
        <v>1</v>
      </c>
    </row>
    <row r="148" spans="1:84" x14ac:dyDescent="0.25">
      <c r="A148" s="2">
        <f t="shared" si="11"/>
        <v>146</v>
      </c>
      <c r="B148" s="2" t="s">
        <v>446</v>
      </c>
      <c r="C148" s="2" t="s">
        <v>282</v>
      </c>
      <c r="D148" s="2" t="str">
        <f>IF(COUNT(SEARCH({"KY","KL","KM","MT"},B148))&gt;0,"Y","N")</f>
        <v>Y</v>
      </c>
      <c r="E148" s="2">
        <f t="shared" si="10"/>
        <v>67</v>
      </c>
      <c r="F148" s="2">
        <v>40</v>
      </c>
      <c r="G148" s="48" t="str">
        <f t="shared" si="12"/>
        <v>A</v>
      </c>
      <c r="H148" s="49"/>
      <c r="I148" s="49"/>
      <c r="J148" s="50"/>
      <c r="K148" s="15">
        <f t="shared" si="13"/>
        <v>8</v>
      </c>
      <c r="L148" s="15">
        <f>IF(G148="N/A",0,(IF(G148="A",Code!$B$24,(IF(G148="B",Code!$C$24,(IF(G148="C",Code!$D$24,Code!$E$24)))))/60))</f>
        <v>2</v>
      </c>
      <c r="M148" s="15">
        <f>IF(G148="N/A",0,(IF(G148="A",Code!$B$25,(IF(G148="B",Code!$C$25,(IF(G148="C",Code!$D$25,Code!$E$25)))))/60))</f>
        <v>3</v>
      </c>
      <c r="N148" s="15">
        <f>IF(G148="N/A",0,(IF(G148="A",Code!$B$26,(IF(G148="B",Code!$C$26,(IF(G148="C",Code!$D$26,Code!$E$26)))))/60))</f>
        <v>2.5</v>
      </c>
      <c r="O148" s="15">
        <f>IF(G148="N/A",0,(IF(G148="A",Code!$B$27,(IF(G148="B",Code!$C$27,(IF(G148="C",Code!$D$27,Code!$E$27)))))/60))</f>
        <v>0.5</v>
      </c>
      <c r="P148" s="2">
        <v>1</v>
      </c>
      <c r="Q148" s="2">
        <v>1</v>
      </c>
      <c r="R148" s="2">
        <v>1</v>
      </c>
      <c r="S148" s="2">
        <v>1</v>
      </c>
      <c r="T148" s="2">
        <v>1</v>
      </c>
      <c r="U148" s="2"/>
      <c r="V148" s="2">
        <v>1</v>
      </c>
      <c r="W148" s="2">
        <v>1</v>
      </c>
      <c r="X148" s="2">
        <v>1</v>
      </c>
      <c r="Y148" s="2">
        <v>1</v>
      </c>
      <c r="Z148" s="2">
        <v>1</v>
      </c>
      <c r="AA148" s="2">
        <v>1</v>
      </c>
      <c r="AB148" s="2">
        <v>1</v>
      </c>
      <c r="AC148" s="2">
        <v>1</v>
      </c>
      <c r="AD148" s="2">
        <v>1</v>
      </c>
      <c r="AE148" s="2">
        <v>1</v>
      </c>
      <c r="AF148" s="2">
        <v>1</v>
      </c>
      <c r="AG148" s="2">
        <v>1</v>
      </c>
      <c r="AH148" s="2">
        <v>1</v>
      </c>
      <c r="AI148" s="2">
        <v>1</v>
      </c>
      <c r="AJ148" s="2">
        <v>1</v>
      </c>
      <c r="AK148" s="2">
        <v>1</v>
      </c>
      <c r="AL148" s="2">
        <v>1</v>
      </c>
      <c r="AM148" s="2">
        <v>1</v>
      </c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/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>
        <v>1</v>
      </c>
      <c r="BE148" s="2">
        <v>1</v>
      </c>
      <c r="BF148" s="2">
        <v>1</v>
      </c>
      <c r="BG148" s="2">
        <v>1</v>
      </c>
      <c r="BH148" s="2">
        <v>1</v>
      </c>
      <c r="BI148" s="2">
        <v>1</v>
      </c>
      <c r="BJ148" s="2">
        <v>1</v>
      </c>
      <c r="BK148" s="2">
        <v>1</v>
      </c>
      <c r="BL148" s="2">
        <v>1</v>
      </c>
      <c r="BM148" s="2">
        <v>1</v>
      </c>
      <c r="BN148" s="2">
        <v>1</v>
      </c>
      <c r="BO148" s="2">
        <v>1</v>
      </c>
      <c r="BP148" s="2">
        <v>1</v>
      </c>
      <c r="BQ148" s="2">
        <v>1</v>
      </c>
      <c r="BR148" s="2">
        <v>1</v>
      </c>
      <c r="BS148" s="2">
        <v>1</v>
      </c>
      <c r="BT148" s="2">
        <v>1</v>
      </c>
      <c r="BU148" s="2">
        <v>1</v>
      </c>
      <c r="BV148" s="2">
        <v>1</v>
      </c>
      <c r="BW148" s="2">
        <v>1</v>
      </c>
      <c r="BX148" s="2">
        <v>1</v>
      </c>
      <c r="BY148" s="2">
        <v>1</v>
      </c>
      <c r="BZ148" s="2">
        <v>1</v>
      </c>
      <c r="CA148" s="2">
        <v>1</v>
      </c>
      <c r="CB148" s="2">
        <v>1</v>
      </c>
      <c r="CC148" s="2">
        <v>1</v>
      </c>
      <c r="CD148" s="2">
        <v>1</v>
      </c>
      <c r="CE148" s="2">
        <v>1</v>
      </c>
      <c r="CF148" s="2">
        <v>1</v>
      </c>
    </row>
    <row r="149" spans="1:84" x14ac:dyDescent="0.25">
      <c r="A149" s="2">
        <f t="shared" si="11"/>
        <v>147</v>
      </c>
      <c r="B149" s="2" t="s">
        <v>447</v>
      </c>
      <c r="C149" s="2" t="s">
        <v>282</v>
      </c>
      <c r="D149" s="2" t="str">
        <f>IF(COUNT(SEARCH({"KY","KL","KM","MT"},B149))&gt;0,"Y","N")</f>
        <v>Y</v>
      </c>
      <c r="E149" s="2">
        <f t="shared" si="10"/>
        <v>1</v>
      </c>
      <c r="F149" s="2">
        <v>69</v>
      </c>
      <c r="G149" s="48" t="str">
        <f t="shared" si="12"/>
        <v>B</v>
      </c>
      <c r="H149" s="49"/>
      <c r="I149" s="49"/>
      <c r="J149" s="50"/>
      <c r="K149" s="15">
        <f t="shared" si="13"/>
        <v>12</v>
      </c>
      <c r="L149" s="15">
        <f>IF(G149="N/A",0,(IF(G149="A",Code!$B$24,(IF(G149="B",Code!$C$24,(IF(G149="C",Code!$D$24,Code!$E$24)))))/60))</f>
        <v>3</v>
      </c>
      <c r="M149" s="15">
        <f>IF(G149="N/A",0,(IF(G149="A",Code!$B$25,(IF(G149="B",Code!$C$25,(IF(G149="C",Code!$D$25,Code!$E$25)))))/60))</f>
        <v>4.5</v>
      </c>
      <c r="N149" s="15">
        <f>IF(G149="N/A",0,(IF(G149="A",Code!$B$26,(IF(G149="B",Code!$C$26,(IF(G149="C",Code!$D$26,Code!$E$26)))))/60))</f>
        <v>3.75</v>
      </c>
      <c r="O149" s="15">
        <f>IF(G149="N/A",0,(IF(G149="A",Code!$B$27,(IF(G149="B",Code!$C$27,(IF(G149="C",Code!$D$27,Code!$E$27)))))/60))</f>
        <v>0.75</v>
      </c>
      <c r="P149" s="2"/>
      <c r="Q149" s="2"/>
      <c r="R149" s="2"/>
      <c r="S149" s="2"/>
      <c r="T149" s="2"/>
      <c r="U149" s="2">
        <v>1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>
        <f t="shared" si="11"/>
        <v>148</v>
      </c>
      <c r="B150" s="2" t="s">
        <v>448</v>
      </c>
      <c r="C150" s="2" t="s">
        <v>282</v>
      </c>
      <c r="D150" s="2" t="str">
        <f>IF(COUNT(SEARCH({"KY","KL","KM","MT"},B150))&gt;0,"Y","N")</f>
        <v>Y</v>
      </c>
      <c r="E150" s="2">
        <f t="shared" si="10"/>
        <v>2</v>
      </c>
      <c r="F150" s="2">
        <v>198</v>
      </c>
      <c r="G150" s="48" t="str">
        <f t="shared" si="12"/>
        <v>C</v>
      </c>
      <c r="H150" s="49"/>
      <c r="I150" s="49"/>
      <c r="J150" s="50"/>
      <c r="K150" s="15">
        <f t="shared" si="13"/>
        <v>16</v>
      </c>
      <c r="L150" s="15">
        <f>IF(G150="N/A",0,(IF(G150="A",Code!$B$24,(IF(G150="B",Code!$C$24,(IF(G150="C",Code!$D$24,Code!$E$24)))))/60))</f>
        <v>4</v>
      </c>
      <c r="M150" s="15">
        <f>IF(G150="N/A",0,(IF(G150="A",Code!$B$25,(IF(G150="B",Code!$C$25,(IF(G150="C",Code!$D$25,Code!$E$25)))))/60))</f>
        <v>6</v>
      </c>
      <c r="N150" s="15">
        <f>IF(G150="N/A",0,(IF(G150="A",Code!$B$26,(IF(G150="B",Code!$C$26,(IF(G150="C",Code!$D$26,Code!$E$26)))))/60))</f>
        <v>5</v>
      </c>
      <c r="O150" s="15">
        <f>IF(G150="N/A",0,(IF(G150="A",Code!$B$27,(IF(G150="B",Code!$C$27,(IF(G150="C",Code!$D$27,Code!$E$27)))))/60))</f>
        <v>1</v>
      </c>
      <c r="P150" s="2">
        <v>1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>
        <v>1</v>
      </c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>
        <f t="shared" si="11"/>
        <v>149</v>
      </c>
      <c r="B151" s="2" t="s">
        <v>449</v>
      </c>
      <c r="C151" s="2" t="s">
        <v>282</v>
      </c>
      <c r="D151" s="2" t="str">
        <f>IF(COUNT(SEARCH({"KY","KL","KM","MT"},B151))&gt;0,"Y","N")</f>
        <v>Y</v>
      </c>
      <c r="E151" s="2">
        <f t="shared" si="10"/>
        <v>2</v>
      </c>
      <c r="F151" s="2">
        <v>152</v>
      </c>
      <c r="G151" s="48" t="str">
        <f t="shared" si="12"/>
        <v>C</v>
      </c>
      <c r="H151" s="49"/>
      <c r="I151" s="49"/>
      <c r="J151" s="50"/>
      <c r="K151" s="15">
        <f t="shared" si="13"/>
        <v>16</v>
      </c>
      <c r="L151" s="15">
        <f>IF(G151="N/A",0,(IF(G151="A",Code!$B$24,(IF(G151="B",Code!$C$24,(IF(G151="C",Code!$D$24,Code!$E$24)))))/60))</f>
        <v>4</v>
      </c>
      <c r="M151" s="15">
        <f>IF(G151="N/A",0,(IF(G151="A",Code!$B$25,(IF(G151="B",Code!$C$25,(IF(G151="C",Code!$D$25,Code!$E$25)))))/60))</f>
        <v>6</v>
      </c>
      <c r="N151" s="15">
        <f>IF(G151="N/A",0,(IF(G151="A",Code!$B$26,(IF(G151="B",Code!$C$26,(IF(G151="C",Code!$D$26,Code!$E$26)))))/60))</f>
        <v>5</v>
      </c>
      <c r="O151" s="15">
        <f>IF(G151="N/A",0,(IF(G151="A",Code!$B$27,(IF(G151="B",Code!$C$27,(IF(G151="C",Code!$D$27,Code!$E$27)))))/60))</f>
        <v>1</v>
      </c>
      <c r="P151" s="2">
        <v>1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>
        <v>1</v>
      </c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>
        <f t="shared" si="11"/>
        <v>150</v>
      </c>
      <c r="B152" s="2" t="s">
        <v>450</v>
      </c>
      <c r="C152" s="2" t="s">
        <v>282</v>
      </c>
      <c r="D152" s="2" t="str">
        <f>IF(COUNT(SEARCH({"KY","KL","KM","MT"},B152))&gt;0,"Y","N")</f>
        <v>Y</v>
      </c>
      <c r="E152" s="2">
        <f t="shared" si="10"/>
        <v>1</v>
      </c>
      <c r="F152" s="2">
        <v>27</v>
      </c>
      <c r="G152" s="48" t="str">
        <f t="shared" si="12"/>
        <v>A</v>
      </c>
      <c r="H152" s="49"/>
      <c r="I152" s="49"/>
      <c r="J152" s="50"/>
      <c r="K152" s="15">
        <f t="shared" si="13"/>
        <v>8</v>
      </c>
      <c r="L152" s="15">
        <f>IF(G152="N/A",0,(IF(G152="A",Code!$B$24,(IF(G152="B",Code!$C$24,(IF(G152="C",Code!$D$24,Code!$E$24)))))/60))</f>
        <v>2</v>
      </c>
      <c r="M152" s="15">
        <f>IF(G152="N/A",0,(IF(G152="A",Code!$B$25,(IF(G152="B",Code!$C$25,(IF(G152="C",Code!$D$25,Code!$E$25)))))/60))</f>
        <v>3</v>
      </c>
      <c r="N152" s="15">
        <f>IF(G152="N/A",0,(IF(G152="A",Code!$B$26,(IF(G152="B",Code!$C$26,(IF(G152="C",Code!$D$26,Code!$E$26)))))/60))</f>
        <v>2.5</v>
      </c>
      <c r="O152" s="15">
        <f>IF(G152="N/A",0,(IF(G152="A",Code!$B$27,(IF(G152="B",Code!$C$27,(IF(G152="C",Code!$D$27,Code!$E$27)))))/60))</f>
        <v>0.5</v>
      </c>
      <c r="P152" s="2">
        <v>1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>
        <f t="shared" si="11"/>
        <v>151</v>
      </c>
      <c r="B153" s="2" t="s">
        <v>451</v>
      </c>
      <c r="C153" s="2" t="s">
        <v>282</v>
      </c>
      <c r="D153" s="2" t="str">
        <f>IF(COUNT(SEARCH({"KY","KL","KM","MT"},B153))&gt;0,"Y","N")</f>
        <v>Y</v>
      </c>
      <c r="E153" s="2">
        <f t="shared" si="10"/>
        <v>1</v>
      </c>
      <c r="F153" s="2">
        <v>76</v>
      </c>
      <c r="G153" s="48" t="str">
        <f t="shared" si="12"/>
        <v>B</v>
      </c>
      <c r="H153" s="49"/>
      <c r="I153" s="49"/>
      <c r="J153" s="50"/>
      <c r="K153" s="15">
        <f t="shared" si="13"/>
        <v>12</v>
      </c>
      <c r="L153" s="15">
        <f>IF(G153="N/A",0,(IF(G153="A",Code!$B$24,(IF(G153="B",Code!$C$24,(IF(G153="C",Code!$D$24,Code!$E$24)))))/60))</f>
        <v>3</v>
      </c>
      <c r="M153" s="15">
        <f>IF(G153="N/A",0,(IF(G153="A",Code!$B$25,(IF(G153="B",Code!$C$25,(IF(G153="C",Code!$D$25,Code!$E$25)))))/60))</f>
        <v>4.5</v>
      </c>
      <c r="N153" s="15">
        <f>IF(G153="N/A",0,(IF(G153="A",Code!$B$26,(IF(G153="B",Code!$C$26,(IF(G153="C",Code!$D$26,Code!$E$26)))))/60))</f>
        <v>3.75</v>
      </c>
      <c r="O153" s="15">
        <f>IF(G153="N/A",0,(IF(G153="A",Code!$B$27,(IF(G153="B",Code!$C$27,(IF(G153="C",Code!$D$27,Code!$E$27)))))/60))</f>
        <v>0.75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>
        <v>1</v>
      </c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>
        <f t="shared" si="11"/>
        <v>152</v>
      </c>
      <c r="B154" s="2" t="s">
        <v>452</v>
      </c>
      <c r="C154" s="2" t="s">
        <v>282</v>
      </c>
      <c r="D154" s="2" t="str">
        <f>IF(COUNT(SEARCH({"KY","KL","KM","MT"},B154))&gt;0,"Y","N")</f>
        <v>Y</v>
      </c>
      <c r="E154" s="2">
        <f t="shared" si="10"/>
        <v>1</v>
      </c>
      <c r="F154" s="2">
        <v>60</v>
      </c>
      <c r="G154" s="48" t="str">
        <f t="shared" si="12"/>
        <v>B</v>
      </c>
      <c r="H154" s="49"/>
      <c r="I154" s="49"/>
      <c r="J154" s="50"/>
      <c r="K154" s="15">
        <f t="shared" si="13"/>
        <v>12</v>
      </c>
      <c r="L154" s="15">
        <f>IF(G154="N/A",0,(IF(G154="A",Code!$B$24,(IF(G154="B",Code!$C$24,(IF(G154="C",Code!$D$24,Code!$E$24)))))/60))</f>
        <v>3</v>
      </c>
      <c r="M154" s="15">
        <f>IF(G154="N/A",0,(IF(G154="A",Code!$B$25,(IF(G154="B",Code!$C$25,(IF(G154="C",Code!$D$25,Code!$E$25)))))/60))</f>
        <v>4.5</v>
      </c>
      <c r="N154" s="15">
        <f>IF(G154="N/A",0,(IF(G154="A",Code!$B$26,(IF(G154="B",Code!$C$26,(IF(G154="C",Code!$D$26,Code!$E$26)))))/60))</f>
        <v>3.75</v>
      </c>
      <c r="O154" s="15">
        <f>IF(G154="N/A",0,(IF(G154="A",Code!$B$27,(IF(G154="B",Code!$C$27,(IF(G154="C",Code!$D$27,Code!$E$27)))))/60))</f>
        <v>0.75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>
        <v>1</v>
      </c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>
        <f t="shared" si="11"/>
        <v>153</v>
      </c>
      <c r="B155" s="2" t="s">
        <v>453</v>
      </c>
      <c r="C155" s="2" t="s">
        <v>282</v>
      </c>
      <c r="D155" s="2" t="str">
        <f>IF(COUNT(SEARCH({"KY","KL","KM","MT"},B155))&gt;0,"Y","N")</f>
        <v>Y</v>
      </c>
      <c r="E155" s="2">
        <f t="shared" si="10"/>
        <v>1</v>
      </c>
      <c r="F155" s="2">
        <v>33</v>
      </c>
      <c r="G155" s="48" t="str">
        <f t="shared" si="12"/>
        <v>A</v>
      </c>
      <c r="H155" s="49"/>
      <c r="I155" s="49"/>
      <c r="J155" s="50"/>
      <c r="K155" s="15">
        <f t="shared" si="13"/>
        <v>8</v>
      </c>
      <c r="L155" s="15">
        <f>IF(G155="N/A",0,(IF(G155="A",Code!$B$24,(IF(G155="B",Code!$C$24,(IF(G155="C",Code!$D$24,Code!$E$24)))))/60))</f>
        <v>2</v>
      </c>
      <c r="M155" s="15">
        <f>IF(G155="N/A",0,(IF(G155="A",Code!$B$25,(IF(G155="B",Code!$C$25,(IF(G155="C",Code!$D$25,Code!$E$25)))))/60))</f>
        <v>3</v>
      </c>
      <c r="N155" s="15">
        <f>IF(G155="N/A",0,(IF(G155="A",Code!$B$26,(IF(G155="B",Code!$C$26,(IF(G155="C",Code!$D$26,Code!$E$26)))))/60))</f>
        <v>2.5</v>
      </c>
      <c r="O155" s="15">
        <f>IF(G155="N/A",0,(IF(G155="A",Code!$B$27,(IF(G155="B",Code!$C$27,(IF(G155="C",Code!$D$27,Code!$E$27)))))/60))</f>
        <v>0.5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>
        <v>1</v>
      </c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>
        <f t="shared" si="11"/>
        <v>154</v>
      </c>
      <c r="B156" s="2" t="s">
        <v>454</v>
      </c>
      <c r="C156" s="2" t="s">
        <v>282</v>
      </c>
      <c r="D156" s="2" t="str">
        <f>IF(COUNT(SEARCH({"KY","KL","KM","MT"},B156))&gt;0,"Y","N")</f>
        <v>Y</v>
      </c>
      <c r="E156" s="2">
        <f t="shared" si="10"/>
        <v>1</v>
      </c>
      <c r="F156" s="2">
        <v>96</v>
      </c>
      <c r="G156" s="48" t="str">
        <f t="shared" si="12"/>
        <v>B</v>
      </c>
      <c r="H156" s="49"/>
      <c r="I156" s="49"/>
      <c r="J156" s="50"/>
      <c r="K156" s="15">
        <f t="shared" si="13"/>
        <v>12</v>
      </c>
      <c r="L156" s="15">
        <f>IF(G156="N/A",0,(IF(G156="A",Code!$B$24,(IF(G156="B",Code!$C$24,(IF(G156="C",Code!$D$24,Code!$E$24)))))/60))</f>
        <v>3</v>
      </c>
      <c r="M156" s="15">
        <f>IF(G156="N/A",0,(IF(G156="A",Code!$B$25,(IF(G156="B",Code!$C$25,(IF(G156="C",Code!$D$25,Code!$E$25)))))/60))</f>
        <v>4.5</v>
      </c>
      <c r="N156" s="15">
        <f>IF(G156="N/A",0,(IF(G156="A",Code!$B$26,(IF(G156="B",Code!$C$26,(IF(G156="C",Code!$D$26,Code!$E$26)))))/60))</f>
        <v>3.75</v>
      </c>
      <c r="O156" s="15">
        <f>IF(G156="N/A",0,(IF(G156="A",Code!$B$27,(IF(G156="B",Code!$C$27,(IF(G156="C",Code!$D$27,Code!$E$27)))))/60))</f>
        <v>0.75</v>
      </c>
      <c r="P156" s="2"/>
      <c r="Q156" s="2"/>
      <c r="R156" s="2"/>
      <c r="S156" s="2"/>
      <c r="T156" s="2"/>
      <c r="U156" s="2">
        <v>1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>
        <f t="shared" si="11"/>
        <v>155</v>
      </c>
      <c r="B157" s="2" t="s">
        <v>455</v>
      </c>
      <c r="C157" s="2" t="s">
        <v>282</v>
      </c>
      <c r="D157" s="2" t="str">
        <f>IF(COUNT(SEARCH({"KY","KL","KM","MT"},B157))&gt;0,"Y","N")</f>
        <v>Y</v>
      </c>
      <c r="E157" s="2">
        <f t="shared" si="10"/>
        <v>3</v>
      </c>
      <c r="F157" s="2">
        <v>37</v>
      </c>
      <c r="G157" s="48" t="str">
        <f t="shared" si="12"/>
        <v>A</v>
      </c>
      <c r="H157" s="49"/>
      <c r="I157" s="49"/>
      <c r="J157" s="50"/>
      <c r="K157" s="15">
        <f t="shared" si="13"/>
        <v>8</v>
      </c>
      <c r="L157" s="15">
        <f>IF(G157="N/A",0,(IF(G157="A",Code!$B$24,(IF(G157="B",Code!$C$24,(IF(G157="C",Code!$D$24,Code!$E$24)))))/60))</f>
        <v>2</v>
      </c>
      <c r="M157" s="15">
        <f>IF(G157="N/A",0,(IF(G157="A",Code!$B$25,(IF(G157="B",Code!$C$25,(IF(G157="C",Code!$D$25,Code!$E$25)))))/60))</f>
        <v>3</v>
      </c>
      <c r="N157" s="15">
        <f>IF(G157="N/A",0,(IF(G157="A",Code!$B$26,(IF(G157="B",Code!$C$26,(IF(G157="C",Code!$D$26,Code!$E$26)))))/60))</f>
        <v>2.5</v>
      </c>
      <c r="O157" s="15">
        <f>IF(G157="N/A",0,(IF(G157="A",Code!$B$27,(IF(G157="B",Code!$C$27,(IF(G157="C",Code!$D$27,Code!$E$27)))))/60))</f>
        <v>0.5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>
        <v>1</v>
      </c>
      <c r="AM157" s="2">
        <v>1</v>
      </c>
      <c r="AN157" s="2"/>
      <c r="AO157" s="2">
        <v>1</v>
      </c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>
        <f t="shared" si="11"/>
        <v>156</v>
      </c>
      <c r="B158" s="2" t="s">
        <v>456</v>
      </c>
      <c r="C158" s="2" t="s">
        <v>282</v>
      </c>
      <c r="D158" s="2" t="str">
        <f>IF(COUNT(SEARCH({"KY","KL","KM","MT"},B158))&gt;0,"Y","N")</f>
        <v>Y</v>
      </c>
      <c r="E158" s="2">
        <f t="shared" si="10"/>
        <v>5</v>
      </c>
      <c r="F158" s="2">
        <v>63</v>
      </c>
      <c r="G158" s="48" t="str">
        <f t="shared" si="12"/>
        <v>B</v>
      </c>
      <c r="H158" s="49"/>
      <c r="I158" s="49"/>
      <c r="J158" s="50"/>
      <c r="K158" s="15">
        <f t="shared" si="13"/>
        <v>12</v>
      </c>
      <c r="L158" s="15">
        <f>IF(G158="N/A",0,(IF(G158="A",Code!$B$24,(IF(G158="B",Code!$C$24,(IF(G158="C",Code!$D$24,Code!$E$24)))))/60))</f>
        <v>3</v>
      </c>
      <c r="M158" s="15">
        <f>IF(G158="N/A",0,(IF(G158="A",Code!$B$25,(IF(G158="B",Code!$C$25,(IF(G158="C",Code!$D$25,Code!$E$25)))))/60))</f>
        <v>4.5</v>
      </c>
      <c r="N158" s="15">
        <f>IF(G158="N/A",0,(IF(G158="A",Code!$B$26,(IF(G158="B",Code!$C$26,(IF(G158="C",Code!$D$26,Code!$E$26)))))/60))</f>
        <v>3.75</v>
      </c>
      <c r="O158" s="15">
        <f>IF(G158="N/A",0,(IF(G158="A",Code!$B$27,(IF(G158="B",Code!$C$27,(IF(G158="C",Code!$D$27,Code!$E$27)))))/60))</f>
        <v>0.75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>
        <v>1</v>
      </c>
      <c r="AM158" s="2">
        <v>1</v>
      </c>
      <c r="AN158" s="2"/>
      <c r="AO158" s="2">
        <v>1</v>
      </c>
      <c r="AP158" s="2"/>
      <c r="AQ158" s="2"/>
      <c r="AR158" s="2"/>
      <c r="AS158" s="2">
        <v>1</v>
      </c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1</v>
      </c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>
        <f t="shared" si="11"/>
        <v>157</v>
      </c>
      <c r="B159" s="2" t="s">
        <v>457</v>
      </c>
      <c r="C159" s="2" t="s">
        <v>282</v>
      </c>
      <c r="D159" s="2" t="str">
        <f>IF(COUNT(SEARCH({"KY","KL","KM","MT"},B159))&gt;0,"Y","N")</f>
        <v>Y</v>
      </c>
      <c r="E159" s="2">
        <f t="shared" si="10"/>
        <v>5</v>
      </c>
      <c r="F159" s="2">
        <v>49</v>
      </c>
      <c r="G159" s="48" t="str">
        <f t="shared" si="12"/>
        <v>A</v>
      </c>
      <c r="H159" s="49"/>
      <c r="I159" s="49"/>
      <c r="J159" s="50"/>
      <c r="K159" s="15">
        <f t="shared" si="13"/>
        <v>8</v>
      </c>
      <c r="L159" s="15">
        <f>IF(G159="N/A",0,(IF(G159="A",Code!$B$24,(IF(G159="B",Code!$C$24,(IF(G159="C",Code!$D$24,Code!$E$24)))))/60))</f>
        <v>2</v>
      </c>
      <c r="M159" s="15">
        <f>IF(G159="N/A",0,(IF(G159="A",Code!$B$25,(IF(G159="B",Code!$C$25,(IF(G159="C",Code!$D$25,Code!$E$25)))))/60))</f>
        <v>3</v>
      </c>
      <c r="N159" s="15">
        <f>IF(G159="N/A",0,(IF(G159="A",Code!$B$26,(IF(G159="B",Code!$C$26,(IF(G159="C",Code!$D$26,Code!$E$26)))))/60))</f>
        <v>2.5</v>
      </c>
      <c r="O159" s="15">
        <f>IF(G159="N/A",0,(IF(G159="A",Code!$B$27,(IF(G159="B",Code!$C$27,(IF(G159="C",Code!$D$27,Code!$E$27)))))/60))</f>
        <v>0.5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>
        <v>1</v>
      </c>
      <c r="AM159" s="2">
        <v>1</v>
      </c>
      <c r="AN159" s="2"/>
      <c r="AO159" s="2">
        <v>1</v>
      </c>
      <c r="AP159" s="2"/>
      <c r="AQ159" s="2"/>
      <c r="AR159" s="2"/>
      <c r="AS159" s="2">
        <v>1</v>
      </c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1</v>
      </c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>
        <f t="shared" si="11"/>
        <v>158</v>
      </c>
      <c r="B160" s="2" t="s">
        <v>458</v>
      </c>
      <c r="C160" s="2" t="s">
        <v>282</v>
      </c>
      <c r="D160" s="2" t="str">
        <f>IF(COUNT(SEARCH({"KY","KL","KM","MT"},B160))&gt;0,"Y","N")</f>
        <v>Y</v>
      </c>
      <c r="E160" s="2">
        <f t="shared" si="10"/>
        <v>3</v>
      </c>
      <c r="F160" s="2">
        <v>246</v>
      </c>
      <c r="G160" s="48" t="str">
        <f t="shared" si="12"/>
        <v>D</v>
      </c>
      <c r="H160" s="49"/>
      <c r="I160" s="49"/>
      <c r="J160" s="50"/>
      <c r="K160" s="15">
        <f t="shared" si="13"/>
        <v>20</v>
      </c>
      <c r="L160" s="15">
        <f>IF(G160="N/A",0,(IF(G160="A",Code!$B$24,(IF(G160="B",Code!$C$24,(IF(G160="C",Code!$D$24,Code!$E$24)))))/60))</f>
        <v>5</v>
      </c>
      <c r="M160" s="15">
        <f>IF(G160="N/A",0,(IF(G160="A",Code!$B$25,(IF(G160="B",Code!$C$25,(IF(G160="C",Code!$D$25,Code!$E$25)))))/60))</f>
        <v>7.5</v>
      </c>
      <c r="N160" s="15">
        <f>IF(G160="N/A",0,(IF(G160="A",Code!$B$26,(IF(G160="B",Code!$C$26,(IF(G160="C",Code!$D$26,Code!$E$26)))))/60))</f>
        <v>6.25</v>
      </c>
      <c r="O160" s="15">
        <f>IF(G160="N/A",0,(IF(G160="A",Code!$B$27,(IF(G160="B",Code!$C$27,(IF(G160="C",Code!$D$27,Code!$E$27)))))/60))</f>
        <v>1.25</v>
      </c>
      <c r="P160" s="2">
        <v>1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>
        <v>1</v>
      </c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1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>
        <f t="shared" si="11"/>
        <v>159</v>
      </c>
      <c r="B161" s="2" t="s">
        <v>459</v>
      </c>
      <c r="C161" s="2" t="s">
        <v>282</v>
      </c>
      <c r="D161" s="2" t="str">
        <f>IF(COUNT(SEARCH({"KY","KL","KM","MT"},B161))&gt;0,"Y","N")</f>
        <v>Y</v>
      </c>
      <c r="E161" s="2">
        <f t="shared" si="10"/>
        <v>3</v>
      </c>
      <c r="F161" s="2">
        <v>154</v>
      </c>
      <c r="G161" s="48" t="str">
        <f t="shared" si="12"/>
        <v>C</v>
      </c>
      <c r="H161" s="49"/>
      <c r="I161" s="49"/>
      <c r="J161" s="50"/>
      <c r="K161" s="15">
        <f t="shared" si="13"/>
        <v>16</v>
      </c>
      <c r="L161" s="15">
        <f>IF(G161="N/A",0,(IF(G161="A",Code!$B$24,(IF(G161="B",Code!$C$24,(IF(G161="C",Code!$D$24,Code!$E$24)))))/60))</f>
        <v>4</v>
      </c>
      <c r="M161" s="15">
        <f>IF(G161="N/A",0,(IF(G161="A",Code!$B$25,(IF(G161="B",Code!$C$25,(IF(G161="C",Code!$D$25,Code!$E$25)))))/60))</f>
        <v>6</v>
      </c>
      <c r="N161" s="15">
        <f>IF(G161="N/A",0,(IF(G161="A",Code!$B$26,(IF(G161="B",Code!$C$26,(IF(G161="C",Code!$D$26,Code!$E$26)))))/60))</f>
        <v>5</v>
      </c>
      <c r="O161" s="15">
        <f>IF(G161="N/A",0,(IF(G161="A",Code!$B$27,(IF(G161="B",Code!$C$27,(IF(G161="C",Code!$D$27,Code!$E$27)))))/60))</f>
        <v>1</v>
      </c>
      <c r="P161" s="2">
        <v>1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>
        <v>1</v>
      </c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>
        <f t="shared" si="11"/>
        <v>160</v>
      </c>
      <c r="B162" s="2" t="s">
        <v>460</v>
      </c>
      <c r="C162" s="2" t="s">
        <v>282</v>
      </c>
      <c r="D162" s="2" t="str">
        <f>IF(COUNT(SEARCH({"KY","KL","KM","MT"},B162))&gt;0,"Y","N")</f>
        <v>Y</v>
      </c>
      <c r="E162" s="2">
        <f t="shared" si="10"/>
        <v>8</v>
      </c>
      <c r="F162" s="2">
        <v>122</v>
      </c>
      <c r="G162" s="48" t="str">
        <f t="shared" si="12"/>
        <v>C</v>
      </c>
      <c r="H162" s="49"/>
      <c r="I162" s="49"/>
      <c r="J162" s="50"/>
      <c r="K162" s="15">
        <f t="shared" si="13"/>
        <v>16</v>
      </c>
      <c r="L162" s="15">
        <f>IF(G162="N/A",0,(IF(G162="A",Code!$B$24,(IF(G162="B",Code!$C$24,(IF(G162="C",Code!$D$24,Code!$E$24)))))/60))</f>
        <v>4</v>
      </c>
      <c r="M162" s="15">
        <f>IF(G162="N/A",0,(IF(G162="A",Code!$B$25,(IF(G162="B",Code!$C$25,(IF(G162="C",Code!$D$25,Code!$E$25)))))/60))</f>
        <v>6</v>
      </c>
      <c r="N162" s="15">
        <f>IF(G162="N/A",0,(IF(G162="A",Code!$B$26,(IF(G162="B",Code!$C$26,(IF(G162="C",Code!$D$26,Code!$E$26)))))/60))</f>
        <v>5</v>
      </c>
      <c r="O162" s="15">
        <f>IF(G162="N/A",0,(IF(G162="A",Code!$B$27,(IF(G162="B",Code!$C$27,(IF(G162="C",Code!$D$27,Code!$E$27)))))/60))</f>
        <v>1</v>
      </c>
      <c r="P162" s="2">
        <v>1</v>
      </c>
      <c r="Q162" s="2"/>
      <c r="R162" s="2">
        <v>1</v>
      </c>
      <c r="S162" s="2">
        <v>1</v>
      </c>
      <c r="T162" s="2">
        <v>1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>
        <v>1</v>
      </c>
      <c r="AG162" s="2">
        <v>1</v>
      </c>
      <c r="AH162" s="2"/>
      <c r="AI162" s="2"/>
      <c r="AJ162" s="2"/>
      <c r="AK162" s="2"/>
      <c r="AL162" s="2"/>
      <c r="AM162" s="2"/>
      <c r="AN162" s="2"/>
      <c r="AO162" s="2"/>
      <c r="AP162" s="2"/>
      <c r="AQ162" s="2">
        <v>1</v>
      </c>
      <c r="AR162" s="2"/>
      <c r="AS162" s="2">
        <v>1</v>
      </c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>
        <f t="shared" si="11"/>
        <v>161</v>
      </c>
      <c r="B163" s="2" t="s">
        <v>461</v>
      </c>
      <c r="C163" s="2" t="s">
        <v>282</v>
      </c>
      <c r="D163" s="2" t="str">
        <f>IF(COUNT(SEARCH({"KY","KL","KM","MT"},B163))&gt;0,"Y","N")</f>
        <v>Y</v>
      </c>
      <c r="E163" s="2">
        <f t="shared" ref="E163:E182" si="14">SUM(P163:CF163)</f>
        <v>10</v>
      </c>
      <c r="F163" s="2">
        <v>69</v>
      </c>
      <c r="G163" s="48" t="str">
        <f t="shared" si="12"/>
        <v>B</v>
      </c>
      <c r="H163" s="49"/>
      <c r="I163" s="49"/>
      <c r="J163" s="50"/>
      <c r="K163" s="15">
        <f t="shared" si="13"/>
        <v>12</v>
      </c>
      <c r="L163" s="15">
        <f>IF(G163="N/A",0,(IF(G163="A",Code!$B$24,(IF(G163="B",Code!$C$24,(IF(G163="C",Code!$D$24,Code!$E$24)))))/60))</f>
        <v>3</v>
      </c>
      <c r="M163" s="15">
        <f>IF(G163="N/A",0,(IF(G163="A",Code!$B$25,(IF(G163="B",Code!$C$25,(IF(G163="C",Code!$D$25,Code!$E$25)))))/60))</f>
        <v>4.5</v>
      </c>
      <c r="N163" s="15">
        <f>IF(G163="N/A",0,(IF(G163="A",Code!$B$26,(IF(G163="B",Code!$C$26,(IF(G163="C",Code!$D$26,Code!$E$26)))))/60))</f>
        <v>3.75</v>
      </c>
      <c r="O163" s="15">
        <f>IF(G163="N/A",0,(IF(G163="A",Code!$B$27,(IF(G163="B",Code!$C$27,(IF(G163="C",Code!$D$27,Code!$E$27)))))/60))</f>
        <v>0.75</v>
      </c>
      <c r="P163" s="2">
        <v>1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>
        <v>1</v>
      </c>
      <c r="AG163" s="2"/>
      <c r="AH163" s="2"/>
      <c r="AI163" s="2"/>
      <c r="AJ163" s="2"/>
      <c r="AK163" s="2">
        <v>1</v>
      </c>
      <c r="AL163" s="2"/>
      <c r="AM163" s="2">
        <v>1</v>
      </c>
      <c r="AN163" s="2">
        <v>1</v>
      </c>
      <c r="AO163" s="2">
        <v>1</v>
      </c>
      <c r="AP163" s="2"/>
      <c r="AQ163" s="2">
        <v>1</v>
      </c>
      <c r="AR163" s="2"/>
      <c r="AS163" s="2">
        <v>1</v>
      </c>
      <c r="AT163" s="2"/>
      <c r="AU163" s="2"/>
      <c r="AV163" s="2"/>
      <c r="AW163" s="2"/>
      <c r="AX163" s="2"/>
      <c r="AY163" s="2"/>
      <c r="AZ163" s="2">
        <v>1</v>
      </c>
      <c r="BA163" s="2"/>
      <c r="BB163" s="2"/>
      <c r="BC163" s="2">
        <v>1</v>
      </c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>
        <f t="shared" si="11"/>
        <v>162</v>
      </c>
      <c r="B164" s="2" t="s">
        <v>462</v>
      </c>
      <c r="C164" s="2" t="s">
        <v>282</v>
      </c>
      <c r="D164" s="2" t="str">
        <f>IF(COUNT(SEARCH({"KY","KL","KM","MT"},B164))&gt;0,"Y","N")</f>
        <v>Y</v>
      </c>
      <c r="E164" s="2">
        <f t="shared" si="14"/>
        <v>2</v>
      </c>
      <c r="F164" s="2">
        <v>150</v>
      </c>
      <c r="G164" s="48" t="str">
        <f t="shared" si="12"/>
        <v>C</v>
      </c>
      <c r="H164" s="49"/>
      <c r="I164" s="49"/>
      <c r="J164" s="50"/>
      <c r="K164" s="15">
        <f t="shared" si="13"/>
        <v>16</v>
      </c>
      <c r="L164" s="15">
        <f>IF(G164="N/A",0,(IF(G164="A",Code!$B$24,(IF(G164="B",Code!$C$24,(IF(G164="C",Code!$D$24,Code!$E$24)))))/60))</f>
        <v>4</v>
      </c>
      <c r="M164" s="15">
        <f>IF(G164="N/A",0,(IF(G164="A",Code!$B$25,(IF(G164="B",Code!$C$25,(IF(G164="C",Code!$D$25,Code!$E$25)))))/60))</f>
        <v>6</v>
      </c>
      <c r="N164" s="15">
        <f>IF(G164="N/A",0,(IF(G164="A",Code!$B$26,(IF(G164="B",Code!$C$26,(IF(G164="C",Code!$D$26,Code!$E$26)))))/60))</f>
        <v>5</v>
      </c>
      <c r="O164" s="15">
        <f>IF(G164="N/A",0,(IF(G164="A",Code!$B$27,(IF(G164="B",Code!$C$27,(IF(G164="C",Code!$D$27,Code!$E$27)))))/60))</f>
        <v>1</v>
      </c>
      <c r="P164" s="2">
        <v>1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>
        <v>1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>
        <f t="shared" si="11"/>
        <v>163</v>
      </c>
      <c r="B165" s="2" t="s">
        <v>463</v>
      </c>
      <c r="C165" s="2" t="s">
        <v>282</v>
      </c>
      <c r="D165" s="2" t="str">
        <f>IF(COUNT(SEARCH({"KY","KL","KM","MT"},B165))&gt;0,"Y","N")</f>
        <v>Y</v>
      </c>
      <c r="E165" s="2">
        <f t="shared" si="14"/>
        <v>2</v>
      </c>
      <c r="F165" s="2">
        <v>151</v>
      </c>
      <c r="G165" s="48" t="str">
        <f t="shared" si="12"/>
        <v>C</v>
      </c>
      <c r="H165" s="49"/>
      <c r="I165" s="49"/>
      <c r="J165" s="50"/>
      <c r="K165" s="15">
        <f t="shared" si="13"/>
        <v>16</v>
      </c>
      <c r="L165" s="15">
        <f>IF(G165="N/A",0,(IF(G165="A",Code!$B$24,(IF(G165="B",Code!$C$24,(IF(G165="C",Code!$D$24,Code!$E$24)))))/60))</f>
        <v>4</v>
      </c>
      <c r="M165" s="15">
        <f>IF(G165="N/A",0,(IF(G165="A",Code!$B$25,(IF(G165="B",Code!$C$25,(IF(G165="C",Code!$D$25,Code!$E$25)))))/60))</f>
        <v>6</v>
      </c>
      <c r="N165" s="15">
        <f>IF(G165="N/A",0,(IF(G165="A",Code!$B$26,(IF(G165="B",Code!$C$26,(IF(G165="C",Code!$D$26,Code!$E$26)))))/60))</f>
        <v>5</v>
      </c>
      <c r="O165" s="15">
        <f>IF(G165="N/A",0,(IF(G165="A",Code!$B$27,(IF(G165="B",Code!$C$27,(IF(G165="C",Code!$D$27,Code!$E$27)))))/60))</f>
        <v>1</v>
      </c>
      <c r="P165" s="2">
        <v>1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>
        <v>1</v>
      </c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>
        <f t="shared" si="11"/>
        <v>164</v>
      </c>
      <c r="B166" s="2" t="s">
        <v>464</v>
      </c>
      <c r="C166" s="2" t="s">
        <v>282</v>
      </c>
      <c r="D166" s="2" t="str">
        <f>IF(COUNT(SEARCH({"KY","KL","KM","MT"},B166))&gt;0,"Y","N")</f>
        <v>Y</v>
      </c>
      <c r="E166" s="2">
        <f t="shared" si="14"/>
        <v>1</v>
      </c>
      <c r="F166" s="2">
        <v>156</v>
      </c>
      <c r="G166" s="48" t="str">
        <f t="shared" si="12"/>
        <v>C</v>
      </c>
      <c r="H166" s="49"/>
      <c r="I166" s="49"/>
      <c r="J166" s="50"/>
      <c r="K166" s="15">
        <f t="shared" si="13"/>
        <v>16</v>
      </c>
      <c r="L166" s="15">
        <f>IF(G166="N/A",0,(IF(G166="A",Code!$B$24,(IF(G166="B",Code!$C$24,(IF(G166="C",Code!$D$24,Code!$E$24)))))/60))</f>
        <v>4</v>
      </c>
      <c r="M166" s="15">
        <f>IF(G166="N/A",0,(IF(G166="A",Code!$B$25,(IF(G166="B",Code!$C$25,(IF(G166="C",Code!$D$25,Code!$E$25)))))/60))</f>
        <v>6</v>
      </c>
      <c r="N166" s="15">
        <f>IF(G166="N/A",0,(IF(G166="A",Code!$B$26,(IF(G166="B",Code!$C$26,(IF(G166="C",Code!$D$26,Code!$E$26)))))/60))</f>
        <v>5</v>
      </c>
      <c r="O166" s="15">
        <f>IF(G166="N/A",0,(IF(G166="A",Code!$B$27,(IF(G166="B",Code!$C$27,(IF(G166="C",Code!$D$27,Code!$E$27)))))/60))</f>
        <v>1</v>
      </c>
      <c r="P166" s="2"/>
      <c r="Q166" s="2"/>
      <c r="R166" s="2"/>
      <c r="S166" s="2"/>
      <c r="T166" s="2"/>
      <c r="U166" s="2"/>
      <c r="V166" s="2"/>
      <c r="W166" s="2">
        <v>1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>
        <f t="shared" si="11"/>
        <v>165</v>
      </c>
      <c r="B167" s="2" t="s">
        <v>465</v>
      </c>
      <c r="C167" s="2" t="s">
        <v>282</v>
      </c>
      <c r="D167" s="2" t="str">
        <f>IF(COUNT(SEARCH({"KY","KL","KM","MT"},B167))&gt;0,"Y","N")</f>
        <v>Y</v>
      </c>
      <c r="E167" s="2">
        <f t="shared" si="14"/>
        <v>4</v>
      </c>
      <c r="F167" s="2">
        <v>254</v>
      </c>
      <c r="G167" s="48" t="str">
        <f t="shared" si="12"/>
        <v>D</v>
      </c>
      <c r="H167" s="49"/>
      <c r="I167" s="49"/>
      <c r="J167" s="50"/>
      <c r="K167" s="15">
        <f t="shared" si="13"/>
        <v>20</v>
      </c>
      <c r="L167" s="15">
        <f>IF(G167="N/A",0,(IF(G167="A",Code!$B$24,(IF(G167="B",Code!$C$24,(IF(G167="C",Code!$D$24,Code!$E$24)))))/60))</f>
        <v>5</v>
      </c>
      <c r="M167" s="15">
        <f>IF(G167="N/A",0,(IF(G167="A",Code!$B$25,(IF(G167="B",Code!$C$25,(IF(G167="C",Code!$D$25,Code!$E$25)))))/60))</f>
        <v>7.5</v>
      </c>
      <c r="N167" s="15">
        <f>IF(G167="N/A",0,(IF(G167="A",Code!$B$26,(IF(G167="B",Code!$C$26,(IF(G167="C",Code!$D$26,Code!$E$26)))))/60))</f>
        <v>6.25</v>
      </c>
      <c r="O167" s="15">
        <f>IF(G167="N/A",0,(IF(G167="A",Code!$B$27,(IF(G167="B",Code!$C$27,(IF(G167="C",Code!$D$27,Code!$E$27)))))/60))</f>
        <v>1.25</v>
      </c>
      <c r="P167" s="2"/>
      <c r="Q167" s="2"/>
      <c r="R167" s="2"/>
      <c r="S167" s="2"/>
      <c r="T167" s="2"/>
      <c r="U167" s="2"/>
      <c r="V167" s="2"/>
      <c r="W167" s="2"/>
      <c r="X167" s="2">
        <v>1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>
        <v>1</v>
      </c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>
        <v>1</v>
      </c>
      <c r="BC167" s="2"/>
      <c r="BD167" s="2"/>
      <c r="BE167" s="2"/>
      <c r="BF167" s="2"/>
      <c r="BG167" s="2"/>
      <c r="BH167" s="2"/>
      <c r="BI167" s="2">
        <v>1</v>
      </c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>
        <f t="shared" si="11"/>
        <v>166</v>
      </c>
      <c r="B168" s="2" t="s">
        <v>466</v>
      </c>
      <c r="C168" s="2" t="s">
        <v>282</v>
      </c>
      <c r="D168" s="2" t="str">
        <f>IF(COUNT(SEARCH({"KY","KL","KM","MT"},B168))&gt;0,"Y","N")</f>
        <v>Y</v>
      </c>
      <c r="E168" s="2">
        <f t="shared" si="14"/>
        <v>2</v>
      </c>
      <c r="F168" s="2">
        <v>90</v>
      </c>
      <c r="G168" s="48" t="str">
        <f t="shared" si="12"/>
        <v>B</v>
      </c>
      <c r="H168" s="49"/>
      <c r="I168" s="49"/>
      <c r="J168" s="50"/>
      <c r="K168" s="15">
        <f t="shared" si="13"/>
        <v>12</v>
      </c>
      <c r="L168" s="15">
        <f>IF(G168="N/A",0,(IF(G168="A",Code!$B$24,(IF(G168="B",Code!$C$24,(IF(G168="C",Code!$D$24,Code!$E$24)))))/60))</f>
        <v>3</v>
      </c>
      <c r="M168" s="15">
        <f>IF(G168="N/A",0,(IF(G168="A",Code!$B$25,(IF(G168="B",Code!$C$25,(IF(G168="C",Code!$D$25,Code!$E$25)))))/60))</f>
        <v>4.5</v>
      </c>
      <c r="N168" s="15">
        <f>IF(G168="N/A",0,(IF(G168="A",Code!$B$26,(IF(G168="B",Code!$C$26,(IF(G168="C",Code!$D$26,Code!$E$26)))))/60))</f>
        <v>3.75</v>
      </c>
      <c r="O168" s="15">
        <f>IF(G168="N/A",0,(IF(G168="A",Code!$B$27,(IF(G168="B",Code!$C$27,(IF(G168="C",Code!$D$27,Code!$E$27)))))/60))</f>
        <v>0.75</v>
      </c>
      <c r="P168" s="2"/>
      <c r="Q168" s="2"/>
      <c r="R168" s="2"/>
      <c r="S168" s="2"/>
      <c r="T168" s="2"/>
      <c r="U168" s="2"/>
      <c r="V168" s="2"/>
      <c r="W168" s="2"/>
      <c r="X168" s="2">
        <v>1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>
        <v>1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>
        <f t="shared" si="11"/>
        <v>167</v>
      </c>
      <c r="B169" s="2" t="s">
        <v>467</v>
      </c>
      <c r="C169" s="2" t="s">
        <v>282</v>
      </c>
      <c r="D169" s="2" t="str">
        <f>IF(COUNT(SEARCH({"KY","KL","KM","MT"},B169))&gt;0,"Y","N")</f>
        <v>Y</v>
      </c>
      <c r="E169" s="2">
        <f t="shared" si="14"/>
        <v>7</v>
      </c>
      <c r="F169" s="2">
        <v>418</v>
      </c>
      <c r="G169" s="48" t="str">
        <f t="shared" si="12"/>
        <v>D</v>
      </c>
      <c r="H169" s="49"/>
      <c r="I169" s="49"/>
      <c r="J169" s="50"/>
      <c r="K169" s="15">
        <f t="shared" si="13"/>
        <v>20</v>
      </c>
      <c r="L169" s="15">
        <f>IF(G169="N/A",0,(IF(G169="A",Code!$B$24,(IF(G169="B",Code!$C$24,(IF(G169="C",Code!$D$24,Code!$E$24)))))/60))</f>
        <v>5</v>
      </c>
      <c r="M169" s="15">
        <f>IF(G169="N/A",0,(IF(G169="A",Code!$B$25,(IF(G169="B",Code!$C$25,(IF(G169="C",Code!$D$25,Code!$E$25)))))/60))</f>
        <v>7.5</v>
      </c>
      <c r="N169" s="15">
        <f>IF(G169="N/A",0,(IF(G169="A",Code!$B$26,(IF(G169="B",Code!$C$26,(IF(G169="C",Code!$D$26,Code!$E$26)))))/60))</f>
        <v>6.25</v>
      </c>
      <c r="O169" s="15">
        <f>IF(G169="N/A",0,(IF(G169="A",Code!$B$27,(IF(G169="B",Code!$C$27,(IF(G169="C",Code!$D$27,Code!$E$27)))))/60))</f>
        <v>1.25</v>
      </c>
      <c r="P169" s="2">
        <v>1</v>
      </c>
      <c r="Q169" s="2"/>
      <c r="R169" s="2"/>
      <c r="S169" s="2"/>
      <c r="T169" s="2"/>
      <c r="U169" s="2"/>
      <c r="V169" s="2"/>
      <c r="W169" s="2">
        <v>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>
        <v>1</v>
      </c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>
        <v>1</v>
      </c>
      <c r="BH169" s="2"/>
      <c r="BI169" s="2"/>
      <c r="BJ169" s="2"/>
      <c r="BK169" s="2"/>
      <c r="BL169" s="2">
        <v>1</v>
      </c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>
        <v>1</v>
      </c>
      <c r="CA169" s="2">
        <v>1</v>
      </c>
      <c r="CB169" s="2"/>
      <c r="CC169" s="2"/>
      <c r="CD169" s="2"/>
      <c r="CE169" s="2"/>
      <c r="CF169" s="2"/>
    </row>
    <row r="170" spans="1:84" x14ac:dyDescent="0.25">
      <c r="A170" s="2">
        <f t="shared" si="11"/>
        <v>168</v>
      </c>
      <c r="B170" s="2" t="s">
        <v>468</v>
      </c>
      <c r="C170" s="2" t="s">
        <v>282</v>
      </c>
      <c r="D170" s="2" t="str">
        <f>IF(COUNT(SEARCH({"KY","KL","KM","MT"},B170))&gt;0,"Y","N")</f>
        <v>Y</v>
      </c>
      <c r="E170" s="2">
        <f t="shared" si="14"/>
        <v>6</v>
      </c>
      <c r="F170" s="2">
        <v>403</v>
      </c>
      <c r="G170" s="48" t="str">
        <f t="shared" si="12"/>
        <v>D</v>
      </c>
      <c r="H170" s="49"/>
      <c r="I170" s="49"/>
      <c r="J170" s="50"/>
      <c r="K170" s="15">
        <f t="shared" si="13"/>
        <v>20</v>
      </c>
      <c r="L170" s="15">
        <f>IF(G170="N/A",0,(IF(G170="A",Code!$B$24,(IF(G170="B",Code!$C$24,(IF(G170="C",Code!$D$24,Code!$E$24)))))/60))</f>
        <v>5</v>
      </c>
      <c r="M170" s="15">
        <f>IF(G170="N/A",0,(IF(G170="A",Code!$B$25,(IF(G170="B",Code!$C$25,(IF(G170="C",Code!$D$25,Code!$E$25)))))/60))</f>
        <v>7.5</v>
      </c>
      <c r="N170" s="15">
        <f>IF(G170="N/A",0,(IF(G170="A",Code!$B$26,(IF(G170="B",Code!$C$26,(IF(G170="C",Code!$D$26,Code!$E$26)))))/60))</f>
        <v>6.25</v>
      </c>
      <c r="O170" s="15">
        <f>IF(G170="N/A",0,(IF(G170="A",Code!$B$27,(IF(G170="B",Code!$C$27,(IF(G170="C",Code!$D$27,Code!$E$27)))))/60))</f>
        <v>1.25</v>
      </c>
      <c r="P170" s="2">
        <v>1</v>
      </c>
      <c r="Q170" s="2"/>
      <c r="R170" s="2"/>
      <c r="S170" s="2"/>
      <c r="T170" s="2"/>
      <c r="U170" s="2"/>
      <c r="V170" s="2"/>
      <c r="W170" s="2">
        <v>1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>
        <v>1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>
        <v>1</v>
      </c>
      <c r="BH170" s="2"/>
      <c r="BI170" s="2"/>
      <c r="BJ170" s="2"/>
      <c r="BK170" s="2"/>
      <c r="BL170" s="2">
        <v>1</v>
      </c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>
        <v>1</v>
      </c>
      <c r="CB170" s="2"/>
      <c r="CC170" s="2"/>
      <c r="CD170" s="2"/>
      <c r="CE170" s="2"/>
      <c r="CF170" s="2"/>
    </row>
    <row r="171" spans="1:84" x14ac:dyDescent="0.25">
      <c r="A171" s="2">
        <f t="shared" si="11"/>
        <v>169</v>
      </c>
      <c r="B171" s="2" t="s">
        <v>469</v>
      </c>
      <c r="C171" s="2" t="s">
        <v>282</v>
      </c>
      <c r="D171" s="2" t="str">
        <f>IF(COUNT(SEARCH({"KY","KL","KM","MT"},B171))&gt;0,"Y","N")</f>
        <v>Y</v>
      </c>
      <c r="E171" s="2">
        <f t="shared" si="14"/>
        <v>1</v>
      </c>
      <c r="F171" s="2">
        <v>57</v>
      </c>
      <c r="G171" s="48" t="str">
        <f t="shared" si="12"/>
        <v>B</v>
      </c>
      <c r="H171" s="49"/>
      <c r="I171" s="49"/>
      <c r="J171" s="50"/>
      <c r="K171" s="15">
        <f t="shared" si="13"/>
        <v>12</v>
      </c>
      <c r="L171" s="15">
        <f>IF(G171="N/A",0,(IF(G171="A",Code!$B$24,(IF(G171="B",Code!$C$24,(IF(G171="C",Code!$D$24,Code!$E$24)))))/60))</f>
        <v>3</v>
      </c>
      <c r="M171" s="15">
        <f>IF(G171="N/A",0,(IF(G171="A",Code!$B$25,(IF(G171="B",Code!$C$25,(IF(G171="C",Code!$D$25,Code!$E$25)))))/60))</f>
        <v>4.5</v>
      </c>
      <c r="N171" s="15">
        <f>IF(G171="N/A",0,(IF(G171="A",Code!$B$26,(IF(G171="B",Code!$C$26,(IF(G171="C",Code!$D$26,Code!$E$26)))))/60))</f>
        <v>3.75</v>
      </c>
      <c r="O171" s="15">
        <f>IF(G171="N/A",0,(IF(G171="A",Code!$B$27,(IF(G171="B",Code!$C$27,(IF(G171="C",Code!$D$27,Code!$E$27)))))/60))</f>
        <v>0.75</v>
      </c>
      <c r="P171" s="2">
        <v>1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>
        <f t="shared" si="11"/>
        <v>170</v>
      </c>
      <c r="B172" s="2" t="s">
        <v>470</v>
      </c>
      <c r="C172" s="2" t="s">
        <v>282</v>
      </c>
      <c r="D172" s="2" t="str">
        <f>IF(COUNT(SEARCH({"KY","KL","KM","MT"},B172))&gt;0,"Y","N")</f>
        <v>Y</v>
      </c>
      <c r="E172" s="2">
        <f t="shared" si="14"/>
        <v>2</v>
      </c>
      <c r="F172" s="2">
        <v>45</v>
      </c>
      <c r="G172" s="48" t="str">
        <f t="shared" si="12"/>
        <v>A</v>
      </c>
      <c r="H172" s="49"/>
      <c r="I172" s="49"/>
      <c r="J172" s="50"/>
      <c r="K172" s="15">
        <f t="shared" si="13"/>
        <v>8</v>
      </c>
      <c r="L172" s="15">
        <f>IF(G172="N/A",0,(IF(G172="A",Code!$B$24,(IF(G172="B",Code!$C$24,(IF(G172="C",Code!$D$24,Code!$E$24)))))/60))</f>
        <v>2</v>
      </c>
      <c r="M172" s="15">
        <f>IF(G172="N/A",0,(IF(G172="A",Code!$B$25,(IF(G172="B",Code!$C$25,(IF(G172="C",Code!$D$25,Code!$E$25)))))/60))</f>
        <v>3</v>
      </c>
      <c r="N172" s="15">
        <f>IF(G172="N/A",0,(IF(G172="A",Code!$B$26,(IF(G172="B",Code!$C$26,(IF(G172="C",Code!$D$26,Code!$E$26)))))/60))</f>
        <v>2.5</v>
      </c>
      <c r="O172" s="15">
        <f>IF(G172="N/A",0,(IF(G172="A",Code!$B$27,(IF(G172="B",Code!$C$27,(IF(G172="C",Code!$D$27,Code!$E$27)))))/60))</f>
        <v>0.5</v>
      </c>
      <c r="P172" s="2"/>
      <c r="Q172" s="2"/>
      <c r="R172" s="2"/>
      <c r="S172" s="2"/>
      <c r="T172" s="2"/>
      <c r="U172" s="2"/>
      <c r="V172" s="2"/>
      <c r="W172" s="2"/>
      <c r="X172" s="2">
        <v>1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>
        <v>1</v>
      </c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>
        <f t="shared" si="11"/>
        <v>171</v>
      </c>
      <c r="B173" s="2" t="s">
        <v>471</v>
      </c>
      <c r="C173" s="2" t="s">
        <v>282</v>
      </c>
      <c r="D173" s="2" t="str">
        <f>IF(COUNT(SEARCH({"KY","KL","KM","MT"},B173))&gt;0,"Y","N")</f>
        <v>Y</v>
      </c>
      <c r="E173" s="2">
        <f t="shared" si="14"/>
        <v>2</v>
      </c>
      <c r="F173" s="2">
        <v>45</v>
      </c>
      <c r="G173" s="48" t="str">
        <f t="shared" si="12"/>
        <v>A</v>
      </c>
      <c r="H173" s="49"/>
      <c r="I173" s="49"/>
      <c r="J173" s="50"/>
      <c r="K173" s="15">
        <f t="shared" si="13"/>
        <v>8</v>
      </c>
      <c r="L173" s="15">
        <f>IF(G173="N/A",0,(IF(G173="A",Code!$B$24,(IF(G173="B",Code!$C$24,(IF(G173="C",Code!$D$24,Code!$E$24)))))/60))</f>
        <v>2</v>
      </c>
      <c r="M173" s="15">
        <f>IF(G173="N/A",0,(IF(G173="A",Code!$B$25,(IF(G173="B",Code!$C$25,(IF(G173="C",Code!$D$25,Code!$E$25)))))/60))</f>
        <v>3</v>
      </c>
      <c r="N173" s="15">
        <f>IF(G173="N/A",0,(IF(G173="A",Code!$B$26,(IF(G173="B",Code!$C$26,(IF(G173="C",Code!$D$26,Code!$E$26)))))/60))</f>
        <v>2.5</v>
      </c>
      <c r="O173" s="15">
        <f>IF(G173="N/A",0,(IF(G173="A",Code!$B$27,(IF(G173="B",Code!$C$27,(IF(G173="C",Code!$D$27,Code!$E$27)))))/60))</f>
        <v>0.5</v>
      </c>
      <c r="P173" s="2"/>
      <c r="Q173" s="2"/>
      <c r="R173" s="2"/>
      <c r="S173" s="2"/>
      <c r="T173" s="2"/>
      <c r="U173" s="2"/>
      <c r="V173" s="2"/>
      <c r="W173" s="2"/>
      <c r="X173" s="2">
        <v>1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>
        <v>1</v>
      </c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>
        <f t="shared" si="11"/>
        <v>172</v>
      </c>
      <c r="B174" s="2" t="s">
        <v>472</v>
      </c>
      <c r="C174" s="2" t="s">
        <v>282</v>
      </c>
      <c r="D174" s="2" t="str">
        <f>IF(COUNT(SEARCH({"KY","KL","KM","MT"},B174))&gt;0,"Y","N")</f>
        <v>Y</v>
      </c>
      <c r="E174" s="2">
        <f t="shared" si="14"/>
        <v>0</v>
      </c>
      <c r="F174" s="2">
        <v>210</v>
      </c>
      <c r="G174" s="48" t="str">
        <f t="shared" si="12"/>
        <v>N/A</v>
      </c>
      <c r="H174" s="49"/>
      <c r="I174" s="49"/>
      <c r="J174" s="50"/>
      <c r="K174" s="15">
        <f t="shared" si="13"/>
        <v>0</v>
      </c>
      <c r="L174" s="15">
        <f>IF(G174="N/A",0,(IF(G174="A",Code!$B$24,(IF(G174="B",Code!$C$24,(IF(G174="C",Code!$D$24,Code!$E$24)))))/60))</f>
        <v>0</v>
      </c>
      <c r="M174" s="15">
        <f>IF(G174="N/A",0,(IF(G174="A",Code!$B$25,(IF(G174="B",Code!$C$25,(IF(G174="C",Code!$D$25,Code!$E$25)))))/60))</f>
        <v>0</v>
      </c>
      <c r="N174" s="15">
        <f>IF(G174="N/A",0,(IF(G174="A",Code!$B$26,(IF(G174="B",Code!$C$26,(IF(G174="C",Code!$D$26,Code!$E$26)))))/60))</f>
        <v>0</v>
      </c>
      <c r="O174" s="15">
        <f>IF(G174="N/A",0,(IF(G174="A",Code!$B$27,(IF(G174="B",Code!$C$27,(IF(G174="C",Code!$D$27,Code!$E$27)))))/60))</f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>
        <f t="shared" si="11"/>
        <v>173</v>
      </c>
      <c r="B175" s="2" t="s">
        <v>473</v>
      </c>
      <c r="C175" s="2" t="s">
        <v>282</v>
      </c>
      <c r="D175" s="2" t="str">
        <f>IF(COUNT(SEARCH({"KY","KL","KM","MT"},B175))&gt;0,"Y","N")</f>
        <v>Y</v>
      </c>
      <c r="E175" s="2">
        <f t="shared" si="14"/>
        <v>0</v>
      </c>
      <c r="F175" s="2">
        <v>116</v>
      </c>
      <c r="G175" s="48" t="str">
        <f t="shared" si="12"/>
        <v>N/A</v>
      </c>
      <c r="H175" s="49"/>
      <c r="I175" s="49"/>
      <c r="J175" s="50"/>
      <c r="K175" s="15">
        <f t="shared" si="13"/>
        <v>0</v>
      </c>
      <c r="L175" s="15">
        <f>IF(G175="N/A",0,(IF(G175="A",Code!$B$24,(IF(G175="B",Code!$C$24,(IF(G175="C",Code!$D$24,Code!$E$24)))))/60))</f>
        <v>0</v>
      </c>
      <c r="M175" s="15">
        <f>IF(G175="N/A",0,(IF(G175="A",Code!$B$25,(IF(G175="B",Code!$C$25,(IF(G175="C",Code!$D$25,Code!$E$25)))))/60))</f>
        <v>0</v>
      </c>
      <c r="N175" s="15">
        <f>IF(G175="N/A",0,(IF(G175="A",Code!$B$26,(IF(G175="B",Code!$C$26,(IF(G175="C",Code!$D$26,Code!$E$26)))))/60))</f>
        <v>0</v>
      </c>
      <c r="O175" s="15">
        <f>IF(G175="N/A",0,(IF(G175="A",Code!$B$27,(IF(G175="B",Code!$C$27,(IF(G175="C",Code!$D$27,Code!$E$27)))))/60))</f>
        <v>0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>
        <f t="shared" si="11"/>
        <v>174</v>
      </c>
      <c r="B176" s="2" t="s">
        <v>474</v>
      </c>
      <c r="C176" s="2" t="s">
        <v>282</v>
      </c>
      <c r="D176" s="2" t="str">
        <f>IF(COUNT(SEARCH({"KY","KL","KM","MT"},B176))&gt;0,"Y","N")</f>
        <v>Y</v>
      </c>
      <c r="E176" s="2">
        <f t="shared" si="14"/>
        <v>3</v>
      </c>
      <c r="F176" s="2">
        <v>132</v>
      </c>
      <c r="G176" s="48" t="str">
        <f t="shared" si="12"/>
        <v>C</v>
      </c>
      <c r="H176" s="49"/>
      <c r="I176" s="49"/>
      <c r="J176" s="50"/>
      <c r="K176" s="15">
        <f t="shared" si="13"/>
        <v>16</v>
      </c>
      <c r="L176" s="15">
        <f>IF(G176="N/A",0,(IF(G176="A",Code!$B$24,(IF(G176="B",Code!$C$24,(IF(G176="C",Code!$D$24,Code!$E$24)))))/60))</f>
        <v>4</v>
      </c>
      <c r="M176" s="15">
        <f>IF(G176="N/A",0,(IF(G176="A",Code!$B$25,(IF(G176="B",Code!$C$25,(IF(G176="C",Code!$D$25,Code!$E$25)))))/60))</f>
        <v>6</v>
      </c>
      <c r="N176" s="15">
        <f>IF(G176="N/A",0,(IF(G176="A",Code!$B$26,(IF(G176="B",Code!$C$26,(IF(G176="C",Code!$D$26,Code!$E$26)))))/60))</f>
        <v>5</v>
      </c>
      <c r="O176" s="15">
        <f>IF(G176="N/A",0,(IF(G176="A",Code!$B$27,(IF(G176="B",Code!$C$27,(IF(G176="C",Code!$D$27,Code!$E$27)))))/60))</f>
        <v>1</v>
      </c>
      <c r="P176" s="2">
        <v>1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>
        <v>1</v>
      </c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>
        <v>1</v>
      </c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>
        <f t="shared" si="11"/>
        <v>175</v>
      </c>
      <c r="B177" s="2" t="s">
        <v>475</v>
      </c>
      <c r="C177" s="2" t="s">
        <v>282</v>
      </c>
      <c r="D177" s="2" t="str">
        <f>IF(COUNT(SEARCH({"KY","KL","KM","MT"},B177))&gt;0,"Y","N")</f>
        <v>Y</v>
      </c>
      <c r="E177" s="2">
        <f t="shared" si="14"/>
        <v>1</v>
      </c>
      <c r="F177" s="2">
        <v>113</v>
      </c>
      <c r="G177" s="48" t="str">
        <f t="shared" si="12"/>
        <v>C</v>
      </c>
      <c r="H177" s="49"/>
      <c r="I177" s="49"/>
      <c r="J177" s="50"/>
      <c r="K177" s="15">
        <f t="shared" si="13"/>
        <v>16</v>
      </c>
      <c r="L177" s="15">
        <f>IF(G177="N/A",0,(IF(G177="A",Code!$B$24,(IF(G177="B",Code!$C$24,(IF(G177="C",Code!$D$24,Code!$E$24)))))/60))</f>
        <v>4</v>
      </c>
      <c r="M177" s="15">
        <f>IF(G177="N/A",0,(IF(G177="A",Code!$B$25,(IF(G177="B",Code!$C$25,(IF(G177="C",Code!$D$25,Code!$E$25)))))/60))</f>
        <v>6</v>
      </c>
      <c r="N177" s="15">
        <f>IF(G177="N/A",0,(IF(G177="A",Code!$B$26,(IF(G177="B",Code!$C$26,(IF(G177="C",Code!$D$26,Code!$E$26)))))/60))</f>
        <v>5</v>
      </c>
      <c r="O177" s="15">
        <f>IF(G177="N/A",0,(IF(G177="A",Code!$B$27,(IF(G177="B",Code!$C$27,(IF(G177="C",Code!$D$27,Code!$E$27)))))/60))</f>
        <v>1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>
        <v>1</v>
      </c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>
        <f t="shared" si="11"/>
        <v>176</v>
      </c>
      <c r="B178" s="2" t="s">
        <v>476</v>
      </c>
      <c r="C178" s="2" t="s">
        <v>282</v>
      </c>
      <c r="D178" s="2" t="str">
        <f>IF(COUNT(SEARCH({"KY","KL","KM","MT"},B178))&gt;0,"Y","N")</f>
        <v>Y</v>
      </c>
      <c r="E178" s="2">
        <f t="shared" si="14"/>
        <v>1</v>
      </c>
      <c r="F178" s="2">
        <v>46</v>
      </c>
      <c r="G178" s="48" t="str">
        <f t="shared" si="12"/>
        <v>A</v>
      </c>
      <c r="H178" s="49"/>
      <c r="I178" s="49"/>
      <c r="J178" s="50"/>
      <c r="K178" s="15">
        <f t="shared" si="13"/>
        <v>8</v>
      </c>
      <c r="L178" s="15">
        <f>IF(G178="N/A",0,(IF(G178="A",Code!$B$24,(IF(G178="B",Code!$C$24,(IF(G178="C",Code!$D$24,Code!$E$24)))))/60))</f>
        <v>2</v>
      </c>
      <c r="M178" s="15">
        <f>IF(G178="N/A",0,(IF(G178="A",Code!$B$25,(IF(G178="B",Code!$C$25,(IF(G178="C",Code!$D$25,Code!$E$25)))))/60))</f>
        <v>3</v>
      </c>
      <c r="N178" s="15">
        <f>IF(G178="N/A",0,(IF(G178="A",Code!$B$26,(IF(G178="B",Code!$C$26,(IF(G178="C",Code!$D$26,Code!$E$26)))))/60))</f>
        <v>2.5</v>
      </c>
      <c r="O178" s="15">
        <f>IF(G178="N/A",0,(IF(G178="A",Code!$B$27,(IF(G178="B",Code!$C$27,(IF(G178="C",Code!$D$27,Code!$E$27)))))/60))</f>
        <v>0.5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>
        <v>1</v>
      </c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>
        <f t="shared" si="11"/>
        <v>177</v>
      </c>
      <c r="B179" s="2" t="s">
        <v>478</v>
      </c>
      <c r="C179" s="2" t="s">
        <v>282</v>
      </c>
      <c r="D179" s="2" t="str">
        <f>IF(COUNT(SEARCH({"KY","KL","KM","MT"},B179))&gt;0,"Y","N")</f>
        <v>Y</v>
      </c>
      <c r="E179" s="2">
        <f t="shared" si="14"/>
        <v>5</v>
      </c>
      <c r="F179" s="2">
        <v>319</v>
      </c>
      <c r="G179" s="48" t="str">
        <f t="shared" si="12"/>
        <v>D</v>
      </c>
      <c r="H179" s="49"/>
      <c r="I179" s="49"/>
      <c r="J179" s="50"/>
      <c r="K179" s="15">
        <f t="shared" si="13"/>
        <v>20</v>
      </c>
      <c r="L179" s="15">
        <f>IF(G179="N/A",0,(IF(G179="A",Code!$B$24,(IF(G179="B",Code!$C$24,(IF(G179="C",Code!$D$24,Code!$E$24)))))/60))</f>
        <v>5</v>
      </c>
      <c r="M179" s="15">
        <f>IF(G179="N/A",0,(IF(G179="A",Code!$B$25,(IF(G179="B",Code!$C$25,(IF(G179="C",Code!$D$25,Code!$E$25)))))/60))</f>
        <v>7.5</v>
      </c>
      <c r="N179" s="15">
        <f>IF(G179="N/A",0,(IF(G179="A",Code!$B$26,(IF(G179="B",Code!$C$26,(IF(G179="C",Code!$D$26,Code!$E$26)))))/60))</f>
        <v>6.25</v>
      </c>
      <c r="O179" s="15">
        <f>IF(G179="N/A",0,(IF(G179="A",Code!$B$27,(IF(G179="B",Code!$C$27,(IF(G179="C",Code!$D$27,Code!$E$27)))))/60))</f>
        <v>1.25</v>
      </c>
      <c r="P179" s="2"/>
      <c r="Q179" s="2"/>
      <c r="R179" s="2"/>
      <c r="S179" s="2"/>
      <c r="T179" s="2"/>
      <c r="U179" s="2"/>
      <c r="V179" s="2"/>
      <c r="W179" s="2"/>
      <c r="X179" s="2">
        <v>1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>
        <v>1</v>
      </c>
      <c r="AT179" s="2"/>
      <c r="AU179" s="2"/>
      <c r="AV179" s="2"/>
      <c r="AW179" s="2"/>
      <c r="AX179" s="2"/>
      <c r="AY179" s="2"/>
      <c r="AZ179" s="2"/>
      <c r="BA179" s="2"/>
      <c r="BB179" s="2"/>
      <c r="BC179" s="2">
        <v>1</v>
      </c>
      <c r="BD179" s="2">
        <v>1</v>
      </c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1</v>
      </c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>
        <f t="shared" si="11"/>
        <v>178</v>
      </c>
      <c r="B180" s="2" t="s">
        <v>480</v>
      </c>
      <c r="C180" s="2" t="s">
        <v>282</v>
      </c>
      <c r="D180" s="2" t="str">
        <f>IF(COUNT(SEARCH({"KY","KL","KM","MT"},B180))&gt;0,"Y","N")</f>
        <v>Y</v>
      </c>
      <c r="E180" s="2">
        <f t="shared" si="14"/>
        <v>66</v>
      </c>
      <c r="F180" s="2">
        <v>37</v>
      </c>
      <c r="G180" s="48" t="str">
        <f t="shared" si="12"/>
        <v>A</v>
      </c>
      <c r="H180" s="49"/>
      <c r="I180" s="49"/>
      <c r="J180" s="50"/>
      <c r="K180" s="15">
        <f t="shared" si="13"/>
        <v>8</v>
      </c>
      <c r="L180" s="15">
        <f>IF(G180="N/A",0,(IF(G180="A",Code!$B$24,(IF(G180="B",Code!$C$24,(IF(G180="C",Code!$D$24,Code!$E$24)))))/60))</f>
        <v>2</v>
      </c>
      <c r="M180" s="15">
        <f>IF(G180="N/A",0,(IF(G180="A",Code!$B$25,(IF(G180="B",Code!$C$25,(IF(G180="C",Code!$D$25,Code!$E$25)))))/60))</f>
        <v>3</v>
      </c>
      <c r="N180" s="15">
        <f>IF(G180="N/A",0,(IF(G180="A",Code!$B$26,(IF(G180="B",Code!$C$26,(IF(G180="C",Code!$D$26,Code!$E$26)))))/60))</f>
        <v>2.5</v>
      </c>
      <c r="O180" s="15">
        <f>IF(G180="N/A",0,(IF(G180="A",Code!$B$27,(IF(G180="B",Code!$C$27,(IF(G180="C",Code!$D$27,Code!$E$27)))))/60))</f>
        <v>0.5</v>
      </c>
      <c r="P180" s="2">
        <v>1</v>
      </c>
      <c r="Q180" s="2">
        <v>1</v>
      </c>
      <c r="R180" s="2">
        <v>1</v>
      </c>
      <c r="S180" s="2">
        <v>1</v>
      </c>
      <c r="T180" s="2">
        <v>1</v>
      </c>
      <c r="U180" s="2"/>
      <c r="V180" s="2">
        <v>1</v>
      </c>
      <c r="W180" s="2">
        <v>1</v>
      </c>
      <c r="X180" s="2">
        <v>1</v>
      </c>
      <c r="Y180" s="2">
        <v>1</v>
      </c>
      <c r="Z180" s="2">
        <v>1</v>
      </c>
      <c r="AA180" s="2">
        <v>1</v>
      </c>
      <c r="AB180" s="2">
        <v>1</v>
      </c>
      <c r="AC180" s="2">
        <v>1</v>
      </c>
      <c r="AD180" s="2">
        <v>1</v>
      </c>
      <c r="AE180" s="2">
        <v>1</v>
      </c>
      <c r="AF180" s="2">
        <v>1</v>
      </c>
      <c r="AG180" s="2">
        <v>1</v>
      </c>
      <c r="AH180" s="2">
        <v>1</v>
      </c>
      <c r="AI180" s="2">
        <v>1</v>
      </c>
      <c r="AJ180" s="2">
        <v>1</v>
      </c>
      <c r="AK180" s="2">
        <v>1</v>
      </c>
      <c r="AL180" s="2">
        <v>1</v>
      </c>
      <c r="AM180" s="2">
        <v>1</v>
      </c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/>
      <c r="BH180" s="2">
        <v>1</v>
      </c>
      <c r="BI180" s="2">
        <v>1</v>
      </c>
      <c r="BJ180" s="2">
        <v>1</v>
      </c>
      <c r="BK180" s="2">
        <v>1</v>
      </c>
      <c r="BL180" s="2">
        <v>1</v>
      </c>
      <c r="BM180" s="2">
        <v>1</v>
      </c>
      <c r="BN180" s="2">
        <v>1</v>
      </c>
      <c r="BO180" s="2">
        <v>1</v>
      </c>
      <c r="BP180" s="2">
        <v>1</v>
      </c>
      <c r="BQ180" s="2">
        <v>1</v>
      </c>
      <c r="BR180" s="2">
        <v>1</v>
      </c>
      <c r="BS180" s="2">
        <v>1</v>
      </c>
      <c r="BT180" s="2">
        <v>1</v>
      </c>
      <c r="BU180" s="2">
        <v>1</v>
      </c>
      <c r="BV180" s="2">
        <v>1</v>
      </c>
      <c r="BW180" s="2">
        <v>1</v>
      </c>
      <c r="BX180" s="2">
        <v>1</v>
      </c>
      <c r="BY180" s="2">
        <v>1</v>
      </c>
      <c r="BZ180" s="2">
        <v>1</v>
      </c>
      <c r="CA180" s="2">
        <v>1</v>
      </c>
      <c r="CB180" s="2">
        <v>1</v>
      </c>
      <c r="CC180" s="2">
        <v>1</v>
      </c>
      <c r="CD180" s="2"/>
      <c r="CE180" s="2">
        <v>1</v>
      </c>
      <c r="CF180" s="2">
        <v>1</v>
      </c>
    </row>
    <row r="181" spans="1:84" x14ac:dyDescent="0.25">
      <c r="A181" s="2">
        <f t="shared" si="11"/>
        <v>179</v>
      </c>
      <c r="B181" s="2" t="s">
        <v>481</v>
      </c>
      <c r="C181" s="2" t="s">
        <v>282</v>
      </c>
      <c r="D181" s="2" t="str">
        <f>IF(COUNT(SEARCH({"KY","KL","KM","MT"},B181))&gt;0,"Y","N")</f>
        <v>Y</v>
      </c>
      <c r="E181" s="2">
        <f t="shared" si="14"/>
        <v>66</v>
      </c>
      <c r="F181" s="2">
        <v>35</v>
      </c>
      <c r="G181" s="48" t="str">
        <f t="shared" si="12"/>
        <v>A</v>
      </c>
      <c r="H181" s="49"/>
      <c r="I181" s="49"/>
      <c r="J181" s="50"/>
      <c r="K181" s="15">
        <f t="shared" si="13"/>
        <v>8</v>
      </c>
      <c r="L181" s="15">
        <f>IF(G181="N/A",0,(IF(G181="A",Code!$B$24,(IF(G181="B",Code!$C$24,(IF(G181="C",Code!$D$24,Code!$E$24)))))/60))</f>
        <v>2</v>
      </c>
      <c r="M181" s="15">
        <f>IF(G181="N/A",0,(IF(G181="A",Code!$B$25,(IF(G181="B",Code!$C$25,(IF(G181="C",Code!$D$25,Code!$E$25)))))/60))</f>
        <v>3</v>
      </c>
      <c r="N181" s="15">
        <f>IF(G181="N/A",0,(IF(G181="A",Code!$B$26,(IF(G181="B",Code!$C$26,(IF(G181="C",Code!$D$26,Code!$E$26)))))/60))</f>
        <v>2.5</v>
      </c>
      <c r="O181" s="15">
        <f>IF(G181="N/A",0,(IF(G181="A",Code!$B$27,(IF(G181="B",Code!$C$27,(IF(G181="C",Code!$D$27,Code!$E$27)))))/60))</f>
        <v>0.5</v>
      </c>
      <c r="P181" s="2">
        <v>1</v>
      </c>
      <c r="Q181" s="2">
        <v>1</v>
      </c>
      <c r="R181" s="2">
        <v>1</v>
      </c>
      <c r="S181" s="2">
        <v>1</v>
      </c>
      <c r="T181" s="2">
        <v>1</v>
      </c>
      <c r="U181" s="2"/>
      <c r="V181" s="2">
        <v>1</v>
      </c>
      <c r="W181" s="2">
        <v>1</v>
      </c>
      <c r="X181" s="2">
        <v>1</v>
      </c>
      <c r="Y181" s="2">
        <v>1</v>
      </c>
      <c r="Z181" s="2">
        <v>1</v>
      </c>
      <c r="AA181" s="2">
        <v>1</v>
      </c>
      <c r="AB181" s="2">
        <v>1</v>
      </c>
      <c r="AC181" s="2">
        <v>1</v>
      </c>
      <c r="AD181" s="2">
        <v>1</v>
      </c>
      <c r="AE181" s="2">
        <v>1</v>
      </c>
      <c r="AF181" s="2">
        <v>1</v>
      </c>
      <c r="AG181" s="2">
        <v>1</v>
      </c>
      <c r="AH181" s="2">
        <v>1</v>
      </c>
      <c r="AI181" s="2">
        <v>1</v>
      </c>
      <c r="AJ181" s="2">
        <v>1</v>
      </c>
      <c r="AK181" s="2">
        <v>1</v>
      </c>
      <c r="AL181" s="2">
        <v>1</v>
      </c>
      <c r="AM181" s="2">
        <v>1</v>
      </c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</v>
      </c>
      <c r="BA181" s="2">
        <v>1</v>
      </c>
      <c r="BB181" s="2">
        <v>1</v>
      </c>
      <c r="BC181" s="2">
        <v>1</v>
      </c>
      <c r="BD181" s="2">
        <v>1</v>
      </c>
      <c r="BE181" s="2">
        <v>1</v>
      </c>
      <c r="BF181" s="2">
        <v>1</v>
      </c>
      <c r="BG181" s="2"/>
      <c r="BH181" s="2">
        <v>1</v>
      </c>
      <c r="BI181" s="2">
        <v>1</v>
      </c>
      <c r="BJ181" s="2">
        <v>1</v>
      </c>
      <c r="BK181" s="2">
        <v>1</v>
      </c>
      <c r="BL181" s="2">
        <v>1</v>
      </c>
      <c r="BM181" s="2">
        <v>1</v>
      </c>
      <c r="BN181" s="2">
        <v>1</v>
      </c>
      <c r="BO181" s="2">
        <v>1</v>
      </c>
      <c r="BP181" s="2">
        <v>1</v>
      </c>
      <c r="BQ181" s="2">
        <v>1</v>
      </c>
      <c r="BR181" s="2">
        <v>1</v>
      </c>
      <c r="BS181" s="2">
        <v>1</v>
      </c>
      <c r="BT181" s="2">
        <v>1</v>
      </c>
      <c r="BU181" s="2">
        <v>1</v>
      </c>
      <c r="BV181" s="2">
        <v>1</v>
      </c>
      <c r="BW181" s="2">
        <v>1</v>
      </c>
      <c r="BX181" s="2">
        <v>1</v>
      </c>
      <c r="BY181" s="2">
        <v>1</v>
      </c>
      <c r="BZ181" s="2">
        <v>1</v>
      </c>
      <c r="CA181" s="2">
        <v>1</v>
      </c>
      <c r="CB181" s="2">
        <v>1</v>
      </c>
      <c r="CC181" s="2">
        <v>1</v>
      </c>
      <c r="CD181" s="2"/>
      <c r="CE181" s="2">
        <v>1</v>
      </c>
      <c r="CF181" s="2">
        <v>1</v>
      </c>
    </row>
    <row r="182" spans="1:84" x14ac:dyDescent="0.25">
      <c r="A182" s="2">
        <f t="shared" si="11"/>
        <v>180</v>
      </c>
      <c r="B182" s="2" t="s">
        <v>482</v>
      </c>
      <c r="C182" s="2" t="s">
        <v>282</v>
      </c>
      <c r="D182" s="2" t="str">
        <f>IF(COUNT(SEARCH({"KY","KL","KM","MT"},B182))&gt;0,"Y","N")</f>
        <v>Y</v>
      </c>
      <c r="E182" s="2">
        <f t="shared" si="14"/>
        <v>66</v>
      </c>
      <c r="F182" s="2">
        <v>35</v>
      </c>
      <c r="G182" s="48" t="str">
        <f t="shared" si="12"/>
        <v>A</v>
      </c>
      <c r="H182" s="49"/>
      <c r="I182" s="49"/>
      <c r="J182" s="50"/>
      <c r="K182" s="15">
        <f t="shared" si="13"/>
        <v>8</v>
      </c>
      <c r="L182" s="15">
        <f>IF(G182="N/A",0,(IF(G182="A",Code!$B$24,(IF(G182="B",Code!$C$24,(IF(G182="C",Code!$D$24,Code!$E$24)))))/60))</f>
        <v>2</v>
      </c>
      <c r="M182" s="15">
        <f>IF(G182="N/A",0,(IF(G182="A",Code!$B$25,(IF(G182="B",Code!$C$25,(IF(G182="C",Code!$D$25,Code!$E$25)))))/60))</f>
        <v>3</v>
      </c>
      <c r="N182" s="15">
        <f>IF(G182="N/A",0,(IF(G182="A",Code!$B$26,(IF(G182="B",Code!$C$26,(IF(G182="C",Code!$D$26,Code!$E$26)))))/60))</f>
        <v>2.5</v>
      </c>
      <c r="O182" s="15">
        <f>IF(G182="N/A",0,(IF(G182="A",Code!$B$27,(IF(G182="B",Code!$C$27,(IF(G182="C",Code!$D$27,Code!$E$27)))))/60))</f>
        <v>0.5</v>
      </c>
      <c r="P182" s="2">
        <v>1</v>
      </c>
      <c r="Q182" s="2">
        <v>1</v>
      </c>
      <c r="R182" s="2">
        <v>1</v>
      </c>
      <c r="S182" s="2">
        <v>1</v>
      </c>
      <c r="T182" s="2">
        <v>1</v>
      </c>
      <c r="U182" s="2"/>
      <c r="V182" s="2">
        <v>1</v>
      </c>
      <c r="W182" s="2">
        <v>1</v>
      </c>
      <c r="X182" s="2">
        <v>1</v>
      </c>
      <c r="Y182" s="2">
        <v>1</v>
      </c>
      <c r="Z182" s="2">
        <v>1</v>
      </c>
      <c r="AA182" s="2">
        <v>1</v>
      </c>
      <c r="AB182" s="2">
        <v>1</v>
      </c>
      <c r="AC182" s="2">
        <v>1</v>
      </c>
      <c r="AD182" s="2">
        <v>1</v>
      </c>
      <c r="AE182" s="2">
        <v>1</v>
      </c>
      <c r="AF182" s="2">
        <v>1</v>
      </c>
      <c r="AG182" s="2">
        <v>1</v>
      </c>
      <c r="AH182" s="2">
        <v>1</v>
      </c>
      <c r="AI182" s="2">
        <v>1</v>
      </c>
      <c r="AJ182" s="2">
        <v>1</v>
      </c>
      <c r="AK182" s="2">
        <v>1</v>
      </c>
      <c r="AL182" s="2">
        <v>1</v>
      </c>
      <c r="AM182" s="2">
        <v>1</v>
      </c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</v>
      </c>
      <c r="BA182" s="2">
        <v>1</v>
      </c>
      <c r="BB182" s="2">
        <v>1</v>
      </c>
      <c r="BC182" s="2">
        <v>1</v>
      </c>
      <c r="BD182" s="2">
        <v>1</v>
      </c>
      <c r="BE182" s="2">
        <v>1</v>
      </c>
      <c r="BF182" s="2">
        <v>1</v>
      </c>
      <c r="BG182" s="2"/>
      <c r="BH182" s="2">
        <v>1</v>
      </c>
      <c r="BI182" s="2">
        <v>1</v>
      </c>
      <c r="BJ182" s="2">
        <v>1</v>
      </c>
      <c r="BK182" s="2">
        <v>1</v>
      </c>
      <c r="BL182" s="2">
        <v>1</v>
      </c>
      <c r="BM182" s="2">
        <v>1</v>
      </c>
      <c r="BN182" s="2">
        <v>1</v>
      </c>
      <c r="BO182" s="2">
        <v>1</v>
      </c>
      <c r="BP182" s="2">
        <v>1</v>
      </c>
      <c r="BQ182" s="2">
        <v>1</v>
      </c>
      <c r="BR182" s="2">
        <v>1</v>
      </c>
      <c r="BS182" s="2">
        <v>1</v>
      </c>
      <c r="BT182" s="2">
        <v>1</v>
      </c>
      <c r="BU182" s="2">
        <v>1</v>
      </c>
      <c r="BV182" s="2">
        <v>1</v>
      </c>
      <c r="BW182" s="2">
        <v>1</v>
      </c>
      <c r="BX182" s="2">
        <v>1</v>
      </c>
      <c r="BY182" s="2">
        <v>1</v>
      </c>
      <c r="BZ182" s="2">
        <v>1</v>
      </c>
      <c r="CA182" s="2">
        <v>1</v>
      </c>
      <c r="CB182" s="2">
        <v>1</v>
      </c>
      <c r="CC182" s="2">
        <v>1</v>
      </c>
      <c r="CD182" s="2"/>
      <c r="CE182" s="2">
        <v>1</v>
      </c>
      <c r="CF182" s="2">
        <v>1</v>
      </c>
    </row>
    <row r="183" spans="1:84" x14ac:dyDescent="0.25">
      <c r="A183" s="2"/>
      <c r="B183" s="2" t="s">
        <v>280</v>
      </c>
      <c r="C183" s="2"/>
      <c r="D183" s="2"/>
      <c r="E183" s="2">
        <f>SUM(E3:E182)</f>
        <v>1837</v>
      </c>
      <c r="F183" s="2"/>
      <c r="G183" s="2"/>
      <c r="H183" s="2"/>
      <c r="I183" s="2"/>
      <c r="J183" s="2"/>
      <c r="K183" s="15">
        <f>SUM(K3:K182)</f>
        <v>2368</v>
      </c>
      <c r="L183" s="15">
        <f t="shared" ref="L183:O183" si="15">SUM(L3:L182)</f>
        <v>592</v>
      </c>
      <c r="M183" s="15">
        <f t="shared" si="15"/>
        <v>888</v>
      </c>
      <c r="N183" s="15">
        <f t="shared" si="15"/>
        <v>740</v>
      </c>
      <c r="O183" s="15">
        <f t="shared" si="15"/>
        <v>148</v>
      </c>
      <c r="P183" s="2">
        <f t="shared" ref="P183:AS183" si="16">SUM(P3:P182)</f>
        <v>59</v>
      </c>
      <c r="Q183" s="2">
        <f t="shared" si="16"/>
        <v>24</v>
      </c>
      <c r="R183" s="2">
        <f t="shared" si="16"/>
        <v>28</v>
      </c>
      <c r="S183" s="2">
        <f t="shared" si="16"/>
        <v>27</v>
      </c>
      <c r="T183" s="2">
        <f t="shared" si="16"/>
        <v>27</v>
      </c>
      <c r="U183" s="2">
        <f t="shared" si="16"/>
        <v>10</v>
      </c>
      <c r="V183" s="2">
        <f t="shared" si="16"/>
        <v>24</v>
      </c>
      <c r="W183" s="2">
        <f t="shared" si="16"/>
        <v>34</v>
      </c>
      <c r="X183" s="2">
        <f t="shared" si="16"/>
        <v>34</v>
      </c>
      <c r="Y183" s="2">
        <f t="shared" si="16"/>
        <v>24</v>
      </c>
      <c r="Z183" s="2">
        <f t="shared" si="16"/>
        <v>22</v>
      </c>
      <c r="AA183" s="2">
        <f t="shared" si="16"/>
        <v>22</v>
      </c>
      <c r="AB183" s="2">
        <f t="shared" si="16"/>
        <v>28</v>
      </c>
      <c r="AC183" s="2">
        <f t="shared" si="16"/>
        <v>25</v>
      </c>
      <c r="AD183" s="2">
        <f t="shared" si="16"/>
        <v>18</v>
      </c>
      <c r="AE183" s="2">
        <f t="shared" si="16"/>
        <v>22</v>
      </c>
      <c r="AF183" s="2">
        <f t="shared" si="16"/>
        <v>38</v>
      </c>
      <c r="AG183" s="2">
        <f t="shared" si="16"/>
        <v>29</v>
      </c>
      <c r="AH183" s="2">
        <f t="shared" si="16"/>
        <v>20</v>
      </c>
      <c r="AI183" s="2">
        <f t="shared" si="16"/>
        <v>21</v>
      </c>
      <c r="AJ183" s="2">
        <f t="shared" si="16"/>
        <v>18</v>
      </c>
      <c r="AK183" s="2">
        <f t="shared" si="16"/>
        <v>37</v>
      </c>
      <c r="AL183" s="2">
        <f t="shared" si="16"/>
        <v>29</v>
      </c>
      <c r="AM183" s="2">
        <f t="shared" si="16"/>
        <v>42</v>
      </c>
      <c r="AN183" s="2">
        <f t="shared" si="16"/>
        <v>26</v>
      </c>
      <c r="AO183" s="2">
        <f t="shared" si="16"/>
        <v>45</v>
      </c>
      <c r="AP183" s="2">
        <f t="shared" si="16"/>
        <v>30</v>
      </c>
      <c r="AQ183" s="2">
        <f t="shared" si="16"/>
        <v>30</v>
      </c>
      <c r="AR183" s="2">
        <f t="shared" si="16"/>
        <v>18</v>
      </c>
      <c r="AS183" s="2">
        <f t="shared" si="16"/>
        <v>79</v>
      </c>
      <c r="AT183" s="2">
        <f t="shared" ref="AT183:BX183" si="17">SUM(AT3:AT182)</f>
        <v>18</v>
      </c>
      <c r="AU183" s="2">
        <f t="shared" si="17"/>
        <v>21</v>
      </c>
      <c r="AV183" s="2">
        <f t="shared" si="17"/>
        <v>22</v>
      </c>
      <c r="AW183" s="2">
        <f t="shared" si="17"/>
        <v>18</v>
      </c>
      <c r="AX183" s="2">
        <f t="shared" si="17"/>
        <v>24</v>
      </c>
      <c r="AY183" s="2">
        <f t="shared" si="17"/>
        <v>18</v>
      </c>
      <c r="AZ183" s="2">
        <f t="shared" si="17"/>
        <v>26</v>
      </c>
      <c r="BA183" s="2">
        <f t="shared" si="17"/>
        <v>18</v>
      </c>
      <c r="BB183" s="2">
        <f t="shared" si="17"/>
        <v>31</v>
      </c>
      <c r="BC183" s="2">
        <f t="shared" si="17"/>
        <v>39</v>
      </c>
      <c r="BD183" s="2">
        <f t="shared" si="17"/>
        <v>30</v>
      </c>
      <c r="BE183" s="2">
        <f t="shared" si="17"/>
        <v>21</v>
      </c>
      <c r="BF183" s="2">
        <f t="shared" si="17"/>
        <v>22</v>
      </c>
      <c r="BG183" s="2">
        <f t="shared" si="17"/>
        <v>24</v>
      </c>
      <c r="BH183" s="2">
        <f t="shared" si="17"/>
        <v>23</v>
      </c>
      <c r="BI183" s="2">
        <f t="shared" si="17"/>
        <v>31</v>
      </c>
      <c r="BJ183" s="2">
        <f t="shared" si="17"/>
        <v>18</v>
      </c>
      <c r="BK183" s="2">
        <f t="shared" si="17"/>
        <v>28</v>
      </c>
      <c r="BL183" s="2">
        <f t="shared" si="17"/>
        <v>35</v>
      </c>
      <c r="BM183" s="2">
        <f t="shared" si="17"/>
        <v>18</v>
      </c>
      <c r="BN183" s="2">
        <f t="shared" si="17"/>
        <v>25</v>
      </c>
      <c r="BO183" s="2">
        <f t="shared" si="17"/>
        <v>31</v>
      </c>
      <c r="BP183" s="2">
        <f t="shared" si="17"/>
        <v>28</v>
      </c>
      <c r="BQ183" s="2">
        <f t="shared" si="17"/>
        <v>18</v>
      </c>
      <c r="BR183" s="2">
        <f t="shared" si="17"/>
        <v>39</v>
      </c>
      <c r="BS183" s="2">
        <f t="shared" si="17"/>
        <v>28</v>
      </c>
      <c r="BT183" s="2">
        <f t="shared" si="17"/>
        <v>22</v>
      </c>
      <c r="BU183" s="2">
        <f t="shared" si="17"/>
        <v>18</v>
      </c>
      <c r="BV183" s="2">
        <f t="shared" si="17"/>
        <v>26</v>
      </c>
      <c r="BW183" s="2">
        <f t="shared" si="17"/>
        <v>25</v>
      </c>
      <c r="BX183" s="2">
        <f t="shared" si="17"/>
        <v>20</v>
      </c>
      <c r="BY183" s="2">
        <f t="shared" ref="BY183:CF183" si="18">SUM(BY3:BY182)</f>
        <v>18</v>
      </c>
      <c r="BZ183" s="2">
        <f t="shared" si="18"/>
        <v>25</v>
      </c>
      <c r="CA183" s="2">
        <f t="shared" si="18"/>
        <v>31</v>
      </c>
      <c r="CB183" s="2">
        <f t="shared" si="18"/>
        <v>33</v>
      </c>
      <c r="CC183" s="2">
        <f t="shared" si="18"/>
        <v>18</v>
      </c>
      <c r="CD183" s="2">
        <f t="shared" si="18"/>
        <v>21</v>
      </c>
      <c r="CE183" s="2">
        <f t="shared" si="18"/>
        <v>18</v>
      </c>
      <c r="CF183" s="2">
        <f t="shared" si="18"/>
        <v>18</v>
      </c>
    </row>
  </sheetData>
  <mergeCells count="259">
    <mergeCell ref="CC1:CC2"/>
    <mergeCell ref="CD1:CD2"/>
    <mergeCell ref="CE1:CE2"/>
    <mergeCell ref="CF1:CF2"/>
    <mergeCell ref="CB1:CB2"/>
    <mergeCell ref="G2:J2"/>
    <mergeCell ref="BX1:BX2"/>
    <mergeCell ref="BY1:BY2"/>
    <mergeCell ref="BZ1:BZ2"/>
    <mergeCell ref="CA1:CA2"/>
    <mergeCell ref="BR1:BR2"/>
    <mergeCell ref="BS1:BS2"/>
    <mergeCell ref="BT1:BT2"/>
    <mergeCell ref="BU1:BU2"/>
    <mergeCell ref="BV1:BV2"/>
    <mergeCell ref="BW1:BW2"/>
    <mergeCell ref="BM1:BM2"/>
    <mergeCell ref="L1:O1"/>
    <mergeCell ref="BN1:BN2"/>
    <mergeCell ref="BO1:BO2"/>
    <mergeCell ref="BP1:BP2"/>
    <mergeCell ref="BQ1:BQ2"/>
    <mergeCell ref="BG1:BG2"/>
    <mergeCell ref="BH1:BH2"/>
    <mergeCell ref="BI1:BI2"/>
    <mergeCell ref="BJ1:BJ2"/>
    <mergeCell ref="BK1:BK2"/>
    <mergeCell ref="BL1:BL2"/>
    <mergeCell ref="BF1:BF2"/>
    <mergeCell ref="AU1:AU2"/>
    <mergeCell ref="AV1:AV2"/>
    <mergeCell ref="AW1:AW2"/>
    <mergeCell ref="AX1:AX2"/>
    <mergeCell ref="AY1:AY2"/>
    <mergeCell ref="AZ1:AZ2"/>
    <mergeCell ref="BA1:BA2"/>
    <mergeCell ref="BB1:BB2"/>
    <mergeCell ref="BC1:BC2"/>
    <mergeCell ref="BD1:BD2"/>
    <mergeCell ref="BE1:BE2"/>
    <mergeCell ref="AT1:AT2"/>
    <mergeCell ref="AJ1:AJ2"/>
    <mergeCell ref="AK1:AK2"/>
    <mergeCell ref="AL1:AL2"/>
    <mergeCell ref="AM1:AM2"/>
    <mergeCell ref="AN1:AN2"/>
    <mergeCell ref="AO1:AO2"/>
    <mergeCell ref="AP1:AP2"/>
    <mergeCell ref="AQ1:AQ2"/>
    <mergeCell ref="AR1:AR2"/>
    <mergeCell ref="AS1:AS2"/>
    <mergeCell ref="AI1:AI2"/>
    <mergeCell ref="Y1:Y2"/>
    <mergeCell ref="Z1:Z2"/>
    <mergeCell ref="AA1:AA2"/>
    <mergeCell ref="AB1:AB2"/>
    <mergeCell ref="AC1:AC2"/>
    <mergeCell ref="AD1:AD2"/>
    <mergeCell ref="AE1:AE2"/>
    <mergeCell ref="AF1:AF2"/>
    <mergeCell ref="AG1:AG2"/>
    <mergeCell ref="AH1:AH2"/>
    <mergeCell ref="G1:J1"/>
    <mergeCell ref="A1:A2"/>
    <mergeCell ref="B1:B2"/>
    <mergeCell ref="C1:C2"/>
    <mergeCell ref="D1:D2"/>
    <mergeCell ref="E1:E2"/>
    <mergeCell ref="F1:F2"/>
    <mergeCell ref="X1:X2"/>
    <mergeCell ref="K1:K2"/>
    <mergeCell ref="P1:P2"/>
    <mergeCell ref="Q1:Q2"/>
    <mergeCell ref="R1:R2"/>
    <mergeCell ref="S1:S2"/>
    <mergeCell ref="T1:T2"/>
    <mergeCell ref="U1:U2"/>
    <mergeCell ref="V1:V2"/>
    <mergeCell ref="W1:W2"/>
    <mergeCell ref="G8:J8"/>
    <mergeCell ref="G9:J9"/>
    <mergeCell ref="G10:J10"/>
    <mergeCell ref="G11:J11"/>
    <mergeCell ref="G12:J12"/>
    <mergeCell ref="G3:J3"/>
    <mergeCell ref="G4:J4"/>
    <mergeCell ref="G5:J5"/>
    <mergeCell ref="G6:J6"/>
    <mergeCell ref="G7:J7"/>
    <mergeCell ref="G18:J18"/>
    <mergeCell ref="G19:J19"/>
    <mergeCell ref="G20:J20"/>
    <mergeCell ref="G21:J21"/>
    <mergeCell ref="G22:J22"/>
    <mergeCell ref="G13:J13"/>
    <mergeCell ref="G14:J14"/>
    <mergeCell ref="G15:J15"/>
    <mergeCell ref="G16:J16"/>
    <mergeCell ref="G17:J17"/>
    <mergeCell ref="G28:J28"/>
    <mergeCell ref="G29:J29"/>
    <mergeCell ref="G30:J30"/>
    <mergeCell ref="G31:J31"/>
    <mergeCell ref="G32:J32"/>
    <mergeCell ref="G23:J23"/>
    <mergeCell ref="G24:J24"/>
    <mergeCell ref="G25:J25"/>
    <mergeCell ref="G26:J26"/>
    <mergeCell ref="G27:J27"/>
    <mergeCell ref="G38:J38"/>
    <mergeCell ref="G39:J39"/>
    <mergeCell ref="G40:J40"/>
    <mergeCell ref="G41:J41"/>
    <mergeCell ref="G42:J42"/>
    <mergeCell ref="G33:J33"/>
    <mergeCell ref="G34:J34"/>
    <mergeCell ref="G35:J35"/>
    <mergeCell ref="G36:J36"/>
    <mergeCell ref="G37:J37"/>
    <mergeCell ref="G48:J48"/>
    <mergeCell ref="G49:J49"/>
    <mergeCell ref="G50:J50"/>
    <mergeCell ref="G51:J51"/>
    <mergeCell ref="G52:J52"/>
    <mergeCell ref="G43:J43"/>
    <mergeCell ref="G44:J44"/>
    <mergeCell ref="G45:J45"/>
    <mergeCell ref="G46:J46"/>
    <mergeCell ref="G47:J47"/>
    <mergeCell ref="G58:J58"/>
    <mergeCell ref="G59:J59"/>
    <mergeCell ref="G60:J60"/>
    <mergeCell ref="G61:J61"/>
    <mergeCell ref="G62:J62"/>
    <mergeCell ref="G53:J53"/>
    <mergeCell ref="G54:J54"/>
    <mergeCell ref="G55:J55"/>
    <mergeCell ref="G56:J56"/>
    <mergeCell ref="G57:J57"/>
    <mergeCell ref="G68:J68"/>
    <mergeCell ref="G69:J69"/>
    <mergeCell ref="G70:J70"/>
    <mergeCell ref="G71:J71"/>
    <mergeCell ref="G72:J72"/>
    <mergeCell ref="G63:J63"/>
    <mergeCell ref="G64:J64"/>
    <mergeCell ref="G65:J65"/>
    <mergeCell ref="G66:J66"/>
    <mergeCell ref="G67:J67"/>
    <mergeCell ref="G78:J78"/>
    <mergeCell ref="G79:J79"/>
    <mergeCell ref="G80:J80"/>
    <mergeCell ref="G81:J81"/>
    <mergeCell ref="G82:J82"/>
    <mergeCell ref="G73:J73"/>
    <mergeCell ref="G74:J74"/>
    <mergeCell ref="G75:J75"/>
    <mergeCell ref="G76:J76"/>
    <mergeCell ref="G77:J77"/>
    <mergeCell ref="G88:J88"/>
    <mergeCell ref="G89:J89"/>
    <mergeCell ref="G90:J90"/>
    <mergeCell ref="G91:J91"/>
    <mergeCell ref="G92:J92"/>
    <mergeCell ref="G83:J83"/>
    <mergeCell ref="G84:J84"/>
    <mergeCell ref="G85:J85"/>
    <mergeCell ref="G86:J86"/>
    <mergeCell ref="G87:J87"/>
    <mergeCell ref="G98:J98"/>
    <mergeCell ref="G99:J99"/>
    <mergeCell ref="G100:J100"/>
    <mergeCell ref="G101:J101"/>
    <mergeCell ref="G102:J102"/>
    <mergeCell ref="G93:J93"/>
    <mergeCell ref="G94:J94"/>
    <mergeCell ref="G95:J95"/>
    <mergeCell ref="G96:J96"/>
    <mergeCell ref="G97:J97"/>
    <mergeCell ref="G108:J108"/>
    <mergeCell ref="G109:J109"/>
    <mergeCell ref="G110:J110"/>
    <mergeCell ref="G111:J111"/>
    <mergeCell ref="G112:J112"/>
    <mergeCell ref="G103:J103"/>
    <mergeCell ref="G104:J104"/>
    <mergeCell ref="G105:J105"/>
    <mergeCell ref="G106:J106"/>
    <mergeCell ref="G107:J107"/>
    <mergeCell ref="G118:J118"/>
    <mergeCell ref="G119:J119"/>
    <mergeCell ref="G120:J120"/>
    <mergeCell ref="G121:J121"/>
    <mergeCell ref="G122:J122"/>
    <mergeCell ref="G113:J113"/>
    <mergeCell ref="G114:J114"/>
    <mergeCell ref="G115:J115"/>
    <mergeCell ref="G116:J116"/>
    <mergeCell ref="G117:J117"/>
    <mergeCell ref="G128:J128"/>
    <mergeCell ref="G129:J129"/>
    <mergeCell ref="G130:J130"/>
    <mergeCell ref="G131:J131"/>
    <mergeCell ref="G132:J132"/>
    <mergeCell ref="G123:J123"/>
    <mergeCell ref="G124:J124"/>
    <mergeCell ref="G125:J125"/>
    <mergeCell ref="G126:J126"/>
    <mergeCell ref="G127:J127"/>
    <mergeCell ref="G138:J138"/>
    <mergeCell ref="G139:J139"/>
    <mergeCell ref="G140:J140"/>
    <mergeCell ref="G141:J141"/>
    <mergeCell ref="G142:J142"/>
    <mergeCell ref="G133:J133"/>
    <mergeCell ref="G134:J134"/>
    <mergeCell ref="G135:J135"/>
    <mergeCell ref="G136:J136"/>
    <mergeCell ref="G137:J137"/>
    <mergeCell ref="G148:J148"/>
    <mergeCell ref="G149:J149"/>
    <mergeCell ref="G150:J150"/>
    <mergeCell ref="G151:J151"/>
    <mergeCell ref="G152:J152"/>
    <mergeCell ref="G143:J143"/>
    <mergeCell ref="G144:J144"/>
    <mergeCell ref="G145:J145"/>
    <mergeCell ref="G146:J146"/>
    <mergeCell ref="G147:J147"/>
    <mergeCell ref="G158:J158"/>
    <mergeCell ref="G159:J159"/>
    <mergeCell ref="G160:J160"/>
    <mergeCell ref="G161:J161"/>
    <mergeCell ref="G162:J162"/>
    <mergeCell ref="G153:J153"/>
    <mergeCell ref="G154:J154"/>
    <mergeCell ref="G155:J155"/>
    <mergeCell ref="G156:J156"/>
    <mergeCell ref="G157:J157"/>
    <mergeCell ref="G168:J168"/>
    <mergeCell ref="G169:J169"/>
    <mergeCell ref="G170:J170"/>
    <mergeCell ref="G171:J171"/>
    <mergeCell ref="G172:J172"/>
    <mergeCell ref="G163:J163"/>
    <mergeCell ref="G164:J164"/>
    <mergeCell ref="G165:J165"/>
    <mergeCell ref="G166:J166"/>
    <mergeCell ref="G167:J167"/>
    <mergeCell ref="G178:J178"/>
    <mergeCell ref="G179:J179"/>
    <mergeCell ref="G180:J180"/>
    <mergeCell ref="G181:J181"/>
    <mergeCell ref="G182:J182"/>
    <mergeCell ref="G173:J173"/>
    <mergeCell ref="G174:J174"/>
    <mergeCell ref="G175:J175"/>
    <mergeCell ref="G176:J176"/>
    <mergeCell ref="G177:J17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65"/>
  <sheetViews>
    <sheetView workbookViewId="0">
      <pane xSplit="2" ySplit="2" topLeftCell="C32" activePane="bottomRight" state="frozen"/>
      <selection pane="topRight" activeCell="C1" sqref="C1"/>
      <selection pane="bottomLeft" activeCell="A3" sqref="A3"/>
      <selection pane="bottomRight" activeCell="L4" sqref="L4:O64"/>
    </sheetView>
  </sheetViews>
  <sheetFormatPr defaultRowHeight="15" x14ac:dyDescent="0.25"/>
  <cols>
    <col min="1" max="1" width="3.5703125" bestFit="1" customWidth="1"/>
    <col min="2" max="2" width="11.85546875" bestFit="1" customWidth="1"/>
    <col min="3" max="3" width="7" customWidth="1"/>
    <col min="4" max="4" width="5.85546875" customWidth="1"/>
    <col min="5" max="5" width="5.140625" customWidth="1"/>
    <col min="6" max="6" width="5.42578125" customWidth="1"/>
    <col min="7" max="8" width="4.42578125" customWidth="1"/>
    <col min="9" max="9" width="3.85546875" customWidth="1"/>
    <col min="10" max="10" width="5.140625" customWidth="1"/>
    <col min="11" max="11" width="6.5703125" bestFit="1" customWidth="1"/>
    <col min="12" max="12" width="5.42578125" bestFit="1" customWidth="1"/>
    <col min="13" max="15" width="5.5703125" bestFit="1" customWidth="1"/>
    <col min="16" max="17" width="3.7109375" bestFit="1" customWidth="1"/>
    <col min="18" max="18" width="4.140625" customWidth="1"/>
    <col min="19" max="19" width="4" customWidth="1"/>
    <col min="20" max="25" width="3.7109375" bestFit="1" customWidth="1"/>
    <col min="26" max="26" width="3.7109375" customWidth="1"/>
    <col min="27" max="29" width="3.7109375" bestFit="1" customWidth="1"/>
    <col min="30" max="30" width="3.7109375" customWidth="1"/>
    <col min="31" max="37" width="3.7109375" bestFit="1" customWidth="1"/>
    <col min="38" max="39" width="3.7109375" customWidth="1"/>
    <col min="40" max="42" width="3.7109375" bestFit="1" customWidth="1"/>
    <col min="43" max="43" width="3.85546875" customWidth="1"/>
    <col min="44" max="51" width="3.7109375" bestFit="1" customWidth="1"/>
    <col min="52" max="52" width="3.7109375" customWidth="1"/>
    <col min="53" max="56" width="3.7109375" bestFit="1" customWidth="1"/>
    <col min="57" max="57" width="4" customWidth="1"/>
    <col min="58" max="62" width="3.7109375" bestFit="1" customWidth="1"/>
    <col min="63" max="63" width="3.85546875" customWidth="1"/>
    <col min="64" max="64" width="3.7109375" customWidth="1"/>
    <col min="65" max="70" width="3.7109375" bestFit="1" customWidth="1"/>
    <col min="71" max="71" width="3.7109375" customWidth="1"/>
    <col min="72" max="72" width="3.7109375" bestFit="1" customWidth="1"/>
    <col min="73" max="73" width="3.28515625" customWidth="1"/>
    <col min="74" max="74" width="3.42578125" customWidth="1"/>
    <col min="75" max="76" width="3.7109375" bestFit="1" customWidth="1"/>
    <col min="77" max="77" width="3.7109375" customWidth="1"/>
    <col min="78" max="81" width="3.7109375" bestFit="1" customWidth="1"/>
    <col min="82" max="82" width="3.7109375" customWidth="1"/>
    <col min="83" max="85" width="3.7109375" bestFit="1" customWidth="1"/>
    <col min="86" max="86" width="3.7109375" customWidth="1"/>
    <col min="87" max="87" width="4.28515625" customWidth="1"/>
    <col min="88" max="88" width="3.7109375" bestFit="1" customWidth="1"/>
  </cols>
  <sheetData>
    <row r="1" spans="1:88" ht="32.25" customHeight="1" x14ac:dyDescent="0.25">
      <c r="A1" s="65" t="s">
        <v>0</v>
      </c>
      <c r="B1" s="54" t="s">
        <v>1</v>
      </c>
      <c r="C1" s="54" t="s">
        <v>2</v>
      </c>
      <c r="D1" s="56" t="s">
        <v>3</v>
      </c>
      <c r="E1" s="54" t="s">
        <v>4</v>
      </c>
      <c r="F1" s="56" t="s">
        <v>1407</v>
      </c>
      <c r="G1" s="54" t="s">
        <v>1897</v>
      </c>
      <c r="H1" s="54"/>
      <c r="I1" s="54"/>
      <c r="J1" s="54"/>
      <c r="K1" s="54" t="s">
        <v>1958</v>
      </c>
      <c r="L1" s="61" t="s">
        <v>7</v>
      </c>
      <c r="M1" s="62"/>
      <c r="N1" s="62"/>
      <c r="O1" s="62"/>
      <c r="P1" s="64" t="s">
        <v>8</v>
      </c>
      <c r="Q1" s="64" t="s">
        <v>9</v>
      </c>
      <c r="R1" s="64" t="s">
        <v>10</v>
      </c>
      <c r="S1" s="64" t="s">
        <v>11</v>
      </c>
      <c r="T1" s="64" t="s">
        <v>12</v>
      </c>
      <c r="U1" s="64" t="s">
        <v>13</v>
      </c>
      <c r="V1" s="64" t="s">
        <v>14</v>
      </c>
      <c r="W1" s="64" t="s">
        <v>15</v>
      </c>
      <c r="X1" s="64" t="s">
        <v>16</v>
      </c>
      <c r="Y1" s="64" t="s">
        <v>17</v>
      </c>
      <c r="Z1" s="64" t="s">
        <v>19</v>
      </c>
      <c r="AA1" s="64" t="s">
        <v>20</v>
      </c>
      <c r="AB1" s="64" t="s">
        <v>21</v>
      </c>
      <c r="AC1" s="64" t="s">
        <v>22</v>
      </c>
      <c r="AD1" s="64" t="s">
        <v>23</v>
      </c>
      <c r="AE1" s="64" t="s">
        <v>24</v>
      </c>
      <c r="AF1" s="64" t="s">
        <v>25</v>
      </c>
      <c r="AG1" s="64" t="s">
        <v>26</v>
      </c>
      <c r="AH1" s="64" t="s">
        <v>27</v>
      </c>
      <c r="AI1" s="64" t="s">
        <v>28</v>
      </c>
      <c r="AJ1" s="64" t="s">
        <v>29</v>
      </c>
      <c r="AK1" s="64" t="s">
        <v>30</v>
      </c>
      <c r="AL1" s="64" t="s">
        <v>31</v>
      </c>
      <c r="AM1" s="64" t="s">
        <v>32</v>
      </c>
      <c r="AN1" s="64" t="s">
        <v>483</v>
      </c>
      <c r="AO1" s="64" t="s">
        <v>33</v>
      </c>
      <c r="AP1" s="64" t="s">
        <v>35</v>
      </c>
      <c r="AQ1" s="64" t="s">
        <v>36</v>
      </c>
      <c r="AR1" s="64" t="s">
        <v>37</v>
      </c>
      <c r="AS1" s="64" t="s">
        <v>38</v>
      </c>
      <c r="AT1" s="64" t="s">
        <v>39</v>
      </c>
      <c r="AU1" s="64" t="s">
        <v>40</v>
      </c>
      <c r="AV1" s="64" t="s">
        <v>41</v>
      </c>
      <c r="AW1" s="64" t="s">
        <v>42</v>
      </c>
      <c r="AX1" s="64" t="s">
        <v>43</v>
      </c>
      <c r="AY1" s="64" t="s">
        <v>44</v>
      </c>
      <c r="AZ1" s="64" t="s">
        <v>45</v>
      </c>
      <c r="BA1" s="64" t="s">
        <v>46</v>
      </c>
      <c r="BB1" s="64" t="s">
        <v>47</v>
      </c>
      <c r="BC1" s="64" t="s">
        <v>48</v>
      </c>
      <c r="BD1" s="64" t="s">
        <v>49</v>
      </c>
      <c r="BE1" s="64" t="s">
        <v>50</v>
      </c>
      <c r="BF1" s="64" t="s">
        <v>51</v>
      </c>
      <c r="BG1" s="64" t="s">
        <v>52</v>
      </c>
      <c r="BH1" s="64" t="s">
        <v>53</v>
      </c>
      <c r="BI1" s="64" t="s">
        <v>54</v>
      </c>
      <c r="BJ1" s="64" t="s">
        <v>55</v>
      </c>
      <c r="BK1" s="64" t="s">
        <v>56</v>
      </c>
      <c r="BL1" s="64" t="s">
        <v>57</v>
      </c>
      <c r="BM1" s="64" t="s">
        <v>58</v>
      </c>
      <c r="BN1" s="64" t="s">
        <v>59</v>
      </c>
      <c r="BO1" s="64" t="s">
        <v>60</v>
      </c>
      <c r="BP1" s="64" t="s">
        <v>61</v>
      </c>
      <c r="BQ1" s="64" t="s">
        <v>62</v>
      </c>
      <c r="BR1" s="64" t="s">
        <v>63</v>
      </c>
      <c r="BS1" s="64" t="s">
        <v>64</v>
      </c>
      <c r="BT1" s="64" t="s">
        <v>65</v>
      </c>
      <c r="BU1" s="64" t="s">
        <v>66</v>
      </c>
      <c r="BV1" s="64" t="s">
        <v>67</v>
      </c>
      <c r="BW1" s="64" t="s">
        <v>68</v>
      </c>
      <c r="BX1" s="64" t="s">
        <v>69</v>
      </c>
      <c r="BY1" s="64" t="s">
        <v>70</v>
      </c>
      <c r="BZ1" s="64" t="s">
        <v>71</v>
      </c>
      <c r="CA1" s="64" t="s">
        <v>72</v>
      </c>
      <c r="CB1" s="64" t="s">
        <v>73</v>
      </c>
      <c r="CC1" s="68" t="s">
        <v>74</v>
      </c>
      <c r="CD1" s="68" t="s">
        <v>75</v>
      </c>
      <c r="CE1" s="68" t="s">
        <v>76</v>
      </c>
      <c r="CF1" s="68" t="s">
        <v>77</v>
      </c>
      <c r="CG1" s="68" t="s">
        <v>2000</v>
      </c>
      <c r="CH1" s="68" t="s">
        <v>2001</v>
      </c>
      <c r="CI1" s="68" t="s">
        <v>2002</v>
      </c>
      <c r="CJ1" s="68" t="s">
        <v>2003</v>
      </c>
    </row>
    <row r="2" spans="1:88" ht="88.5" customHeight="1" x14ac:dyDescent="0.25">
      <c r="A2" s="66"/>
      <c r="B2" s="67"/>
      <c r="C2" s="67"/>
      <c r="D2" s="57"/>
      <c r="E2" s="67"/>
      <c r="F2" s="57"/>
      <c r="G2" s="58" t="s">
        <v>1896</v>
      </c>
      <c r="H2" s="59"/>
      <c r="I2" s="59"/>
      <c r="J2" s="60"/>
      <c r="K2" s="55"/>
      <c r="L2" s="16" t="s">
        <v>78</v>
      </c>
      <c r="M2" s="16" t="s">
        <v>1404</v>
      </c>
      <c r="N2" s="16" t="s">
        <v>1898</v>
      </c>
      <c r="O2" s="16" t="s">
        <v>79</v>
      </c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8"/>
      <c r="CD2" s="68"/>
      <c r="CE2" s="68"/>
      <c r="CF2" s="68"/>
      <c r="CG2" s="68"/>
      <c r="CH2" s="68"/>
      <c r="CI2" s="68"/>
      <c r="CJ2" s="68"/>
    </row>
    <row r="3" spans="1:88" x14ac:dyDescent="0.25">
      <c r="A3" s="2">
        <v>1</v>
      </c>
      <c r="B3" s="3" t="s">
        <v>484</v>
      </c>
      <c r="C3" s="2" t="s">
        <v>485</v>
      </c>
      <c r="D3" s="2" t="str">
        <f>IF(COUNT(SEARCH({"KY","KL","KM","MT"},B3))&gt;0,"Y","N")</f>
        <v>Y</v>
      </c>
      <c r="E3" s="2">
        <f t="shared" ref="E3:E34" si="0">SUM(P3:CJ3)</f>
        <v>7</v>
      </c>
      <c r="F3" s="2">
        <v>206</v>
      </c>
      <c r="G3" s="48" t="str">
        <f>IF(E3&gt;0,IF(F3&gt;200,"D",(IF(F3&gt;101,"C",(IF(F3&gt;51,"B","A"))))),"N/A")</f>
        <v>D</v>
      </c>
      <c r="H3" s="49"/>
      <c r="I3" s="49"/>
      <c r="J3" s="50"/>
      <c r="K3" s="15">
        <f>SUM(L3:O3)</f>
        <v>3.125</v>
      </c>
      <c r="L3" s="15">
        <f>IF(G3="N/A",0,(IF(G3="A",Code!$B$30,(IF(G3="B",Code!$C$30,(IF(G3="C",Code!$D$30,Code!$E$30)))))/60))</f>
        <v>0.625</v>
      </c>
      <c r="M3" s="15">
        <f>IF(G3="N/A",0,(IF(G3="A",Code!$B$31,(IF(G3="B",Code!$C$31,(IF(G3="C",Code!$D$31,Code!$E$31)))))/60))</f>
        <v>0.625</v>
      </c>
      <c r="N3" s="15">
        <f>IF(G3="N/A",0,(IF(G3="A",Code!$B$32,(IF(G3="B",Code!$C$32,(IF(G3="C",Code!$D$32,Code!$E$32)))))/60))</f>
        <v>1.25</v>
      </c>
      <c r="O3" s="15">
        <f>IF(G3="N/A",0,(IF(G3="A",Code!$B$33,(IF(G3="B",Code!$C$33,(IF(G3="C",Code!$D$33,Code!$E$33)))))/60))</f>
        <v>0.625</v>
      </c>
      <c r="P3" s="2"/>
      <c r="Q3" s="2"/>
      <c r="R3" s="2"/>
      <c r="S3" s="2">
        <v>1</v>
      </c>
      <c r="T3" s="2">
        <v>1</v>
      </c>
      <c r="U3" s="2"/>
      <c r="V3" s="2"/>
      <c r="W3" s="2"/>
      <c r="X3" s="2"/>
      <c r="Y3" s="2"/>
      <c r="Z3" s="2">
        <v>1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>
        <v>1</v>
      </c>
      <c r="BA3" s="2"/>
      <c r="BB3" s="2"/>
      <c r="BC3" s="2"/>
      <c r="BD3" s="2"/>
      <c r="BE3" s="2"/>
      <c r="BF3" s="2"/>
      <c r="BG3" s="2"/>
      <c r="BH3" s="2"/>
      <c r="BI3" s="2"/>
      <c r="BJ3" s="2">
        <v>1</v>
      </c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>
        <v>1</v>
      </c>
      <c r="BX3" s="2">
        <v>1</v>
      </c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</row>
    <row r="4" spans="1:88" x14ac:dyDescent="0.25">
      <c r="A4" s="2">
        <f>A3+1</f>
        <v>2</v>
      </c>
      <c r="B4" s="3" t="s">
        <v>486</v>
      </c>
      <c r="C4" s="2" t="s">
        <v>485</v>
      </c>
      <c r="D4" s="2" t="str">
        <f>IF(COUNT(SEARCH({"KY","KL","KM","MT"},B4))&gt;0,"Y","N")</f>
        <v>Y</v>
      </c>
      <c r="E4" s="2">
        <f t="shared" si="0"/>
        <v>1</v>
      </c>
      <c r="F4" s="2">
        <v>7</v>
      </c>
      <c r="G4" s="48" t="str">
        <f t="shared" ref="G4:G64" si="1">IF(E4&gt;0,IF(F4&gt;200,"D",(IF(F4&gt;101,"C",(IF(F4&gt;51,"B","A"))))),"N/A")</f>
        <v>A</v>
      </c>
      <c r="H4" s="49"/>
      <c r="I4" s="49"/>
      <c r="J4" s="50"/>
      <c r="K4" s="15">
        <f t="shared" ref="K4:K64" si="2">SUM(L4:O4)</f>
        <v>1.25</v>
      </c>
      <c r="L4" s="15">
        <f>IF(G4="N/A",0,(IF(G4="A",Code!$B$30,(IF(G4="B",Code!$C$30,(IF(G4="C",Code!$D$30,Code!$E$30)))))/60))</f>
        <v>0.25</v>
      </c>
      <c r="M4" s="15">
        <f>IF(G4="N/A",0,(IF(G4="A",Code!$B$31,(IF(G4="B",Code!$C$31,(IF(G4="C",Code!$D$31,Code!$E$31)))))/60))</f>
        <v>0.25</v>
      </c>
      <c r="N4" s="15">
        <f>IF(G4="N/A",0,(IF(G4="A",Code!$B$32,(IF(G4="B",Code!$C$32,(IF(G4="C",Code!$D$32,Code!$E$32)))))/60))</f>
        <v>0.5</v>
      </c>
      <c r="O4" s="15">
        <f>IF(G4="N/A",0,(IF(G4="A",Code!$B$33,(IF(G4="B",Code!$C$33,(IF(G4="C",Code!$D$33,Code!$E$33)))))/60))</f>
        <v>0.25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>
        <v>1</v>
      </c>
      <c r="CF4" s="2"/>
      <c r="CG4" s="2"/>
      <c r="CH4" s="2"/>
      <c r="CI4" s="2"/>
      <c r="CJ4" s="2"/>
    </row>
    <row r="5" spans="1:88" x14ac:dyDescent="0.25">
      <c r="A5" s="2">
        <f t="shared" ref="A5:A64" si="3">A4+1</f>
        <v>3</v>
      </c>
      <c r="B5" s="3" t="s">
        <v>487</v>
      </c>
      <c r="C5" s="2" t="s">
        <v>485</v>
      </c>
      <c r="D5" s="2" t="str">
        <f>IF(COUNT(SEARCH({"KY","KL","KM","MT"},B5))&gt;0,"Y","N")</f>
        <v>Y</v>
      </c>
      <c r="E5" s="2">
        <f t="shared" si="0"/>
        <v>1</v>
      </c>
      <c r="F5" s="2">
        <v>7</v>
      </c>
      <c r="G5" s="48" t="str">
        <f t="shared" si="1"/>
        <v>A</v>
      </c>
      <c r="H5" s="49"/>
      <c r="I5" s="49"/>
      <c r="J5" s="50"/>
      <c r="K5" s="15">
        <f t="shared" si="2"/>
        <v>1.25</v>
      </c>
      <c r="L5" s="15">
        <f>IF(G5="N/A",0,(IF(G5="A",Code!$B$30,(IF(G5="B",Code!$C$30,(IF(G5="C",Code!$D$30,Code!$E$30)))))/60))</f>
        <v>0.25</v>
      </c>
      <c r="M5" s="15">
        <f>IF(G5="N/A",0,(IF(G5="A",Code!$B$31,(IF(G5="B",Code!$C$31,(IF(G5="C",Code!$D$31,Code!$E$31)))))/60))</f>
        <v>0.25</v>
      </c>
      <c r="N5" s="15">
        <f>IF(G5="N/A",0,(IF(G5="A",Code!$B$32,(IF(G5="B",Code!$C$32,(IF(G5="C",Code!$D$32,Code!$E$32)))))/60))</f>
        <v>0.5</v>
      </c>
      <c r="O5" s="15">
        <f>IF(G5="N/A",0,(IF(G5="A",Code!$B$33,(IF(G5="B",Code!$C$33,(IF(G5="C",Code!$D$33,Code!$E$33)))))/60))</f>
        <v>0.25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>
        <v>1</v>
      </c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</row>
    <row r="6" spans="1:88" x14ac:dyDescent="0.25">
      <c r="A6" s="2">
        <f t="shared" si="3"/>
        <v>4</v>
      </c>
      <c r="B6" s="3" t="s">
        <v>488</v>
      </c>
      <c r="C6" s="2" t="s">
        <v>485</v>
      </c>
      <c r="D6" s="2" t="str">
        <f>IF(COUNT(SEARCH({"KY","KL","KM","MT"},B6))&gt;0,"Y","N")</f>
        <v>Y</v>
      </c>
      <c r="E6" s="2">
        <f t="shared" si="0"/>
        <v>1</v>
      </c>
      <c r="F6" s="2">
        <v>22</v>
      </c>
      <c r="G6" s="48" t="str">
        <f t="shared" si="1"/>
        <v>A</v>
      </c>
      <c r="H6" s="49"/>
      <c r="I6" s="49"/>
      <c r="J6" s="50"/>
      <c r="K6" s="15">
        <f t="shared" si="2"/>
        <v>1.25</v>
      </c>
      <c r="L6" s="15">
        <f>IF(G6="N/A",0,(IF(G6="A",Code!$B$30,(IF(G6="B",Code!$C$30,(IF(G6="C",Code!$D$30,Code!$E$30)))))/60))</f>
        <v>0.25</v>
      </c>
      <c r="M6" s="15">
        <f>IF(G6="N/A",0,(IF(G6="A",Code!$B$31,(IF(G6="B",Code!$C$31,(IF(G6="C",Code!$D$31,Code!$E$31)))))/60))</f>
        <v>0.25</v>
      </c>
      <c r="N6" s="15">
        <f>IF(G6="N/A",0,(IF(G6="A",Code!$B$32,(IF(G6="B",Code!$C$32,(IF(G6="C",Code!$D$32,Code!$E$32)))))/60))</f>
        <v>0.5</v>
      </c>
      <c r="O6" s="15">
        <f>IF(G6="N/A",0,(IF(G6="A",Code!$B$33,(IF(G6="B",Code!$C$33,(IF(G6="C",Code!$D$33,Code!$E$33)))))/60))</f>
        <v>0.25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>
        <v>1</v>
      </c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</row>
    <row r="7" spans="1:88" x14ac:dyDescent="0.25">
      <c r="A7" s="2">
        <f t="shared" si="3"/>
        <v>5</v>
      </c>
      <c r="B7" s="3" t="s">
        <v>489</v>
      </c>
      <c r="C7" s="2" t="s">
        <v>485</v>
      </c>
      <c r="D7" s="2" t="str">
        <f>IF(COUNT(SEARCH({"KY","KL","KM","MT"},B7))&gt;0,"Y","N")</f>
        <v>Y</v>
      </c>
      <c r="E7" s="2">
        <f t="shared" si="0"/>
        <v>2</v>
      </c>
      <c r="F7" s="2">
        <v>8</v>
      </c>
      <c r="G7" s="48" t="str">
        <f t="shared" si="1"/>
        <v>A</v>
      </c>
      <c r="H7" s="49"/>
      <c r="I7" s="49"/>
      <c r="J7" s="50"/>
      <c r="K7" s="15">
        <f t="shared" si="2"/>
        <v>1.25</v>
      </c>
      <c r="L7" s="15">
        <f>IF(G7="N/A",0,(IF(G7="A",Code!$B$30,(IF(G7="B",Code!$C$30,(IF(G7="C",Code!$D$30,Code!$E$30)))))/60))</f>
        <v>0.25</v>
      </c>
      <c r="M7" s="15">
        <f>IF(G7="N/A",0,(IF(G7="A",Code!$B$31,(IF(G7="B",Code!$C$31,(IF(G7="C",Code!$D$31,Code!$E$31)))))/60))</f>
        <v>0.25</v>
      </c>
      <c r="N7" s="15">
        <f>IF(G7="N/A",0,(IF(G7="A",Code!$B$32,(IF(G7="B",Code!$C$32,(IF(G7="C",Code!$D$32,Code!$E$32)))))/60))</f>
        <v>0.5</v>
      </c>
      <c r="O7" s="15">
        <f>IF(G7="N/A",0,(IF(G7="A",Code!$B$33,(IF(G7="B",Code!$C$33,(IF(G7="C",Code!$D$33,Code!$E$33)))))/60))</f>
        <v>0.25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>
        <v>1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>
        <v>1</v>
      </c>
      <c r="CG7" s="2"/>
      <c r="CH7" s="2"/>
      <c r="CI7" s="2"/>
      <c r="CJ7" s="2"/>
    </row>
    <row r="8" spans="1:88" x14ac:dyDescent="0.25">
      <c r="A8" s="2">
        <f t="shared" si="3"/>
        <v>6</v>
      </c>
      <c r="B8" s="3" t="s">
        <v>490</v>
      </c>
      <c r="C8" s="2" t="s">
        <v>485</v>
      </c>
      <c r="D8" s="2" t="str">
        <f>IF(COUNT(SEARCH({"KY","KL","KM","MT"},B8))&gt;0,"Y","N")</f>
        <v>Y</v>
      </c>
      <c r="E8" s="2">
        <f t="shared" si="0"/>
        <v>68</v>
      </c>
      <c r="F8" s="2">
        <v>122</v>
      </c>
      <c r="G8" s="48" t="str">
        <f t="shared" si="1"/>
        <v>C</v>
      </c>
      <c r="H8" s="49"/>
      <c r="I8" s="49"/>
      <c r="J8" s="50"/>
      <c r="K8" s="15">
        <f t="shared" si="2"/>
        <v>2.5</v>
      </c>
      <c r="L8" s="15">
        <f>IF(G8="N/A",0,(IF(G8="A",Code!$B$30,(IF(G8="B",Code!$C$30,(IF(G8="C",Code!$D$30,Code!$E$30)))))/60))</f>
        <v>0.5</v>
      </c>
      <c r="M8" s="15">
        <f>IF(G8="N/A",0,(IF(G8="A",Code!$B$31,(IF(G8="B",Code!$C$31,(IF(G8="C",Code!$D$31,Code!$E$31)))))/60))</f>
        <v>0.5</v>
      </c>
      <c r="N8" s="15">
        <f>IF(G8="N/A",0,(IF(G8="A",Code!$B$32,(IF(G8="B",Code!$C$32,(IF(G8="C",Code!$D$32,Code!$E$32)))))/60))</f>
        <v>1</v>
      </c>
      <c r="O8" s="15">
        <f>IF(G8="N/A",0,(IF(G8="A",Code!$B$33,(IF(G8="B",Code!$C$33,(IF(G8="C",Code!$D$33,Code!$E$33)))))/60))</f>
        <v>0.5</v>
      </c>
      <c r="P8" s="2">
        <v>1</v>
      </c>
      <c r="Q8" s="2">
        <v>1</v>
      </c>
      <c r="R8" s="2">
        <v>1</v>
      </c>
      <c r="S8" s="2">
        <v>1</v>
      </c>
      <c r="T8" s="2">
        <v>1</v>
      </c>
      <c r="U8" s="2"/>
      <c r="V8" s="2">
        <v>1</v>
      </c>
      <c r="W8" s="2">
        <v>1</v>
      </c>
      <c r="X8" s="2">
        <v>1</v>
      </c>
      <c r="Y8" s="2">
        <v>1</v>
      </c>
      <c r="Z8" s="2">
        <v>1</v>
      </c>
      <c r="AA8" s="2">
        <v>1</v>
      </c>
      <c r="AB8" s="2">
        <v>1</v>
      </c>
      <c r="AC8" s="2">
        <v>1</v>
      </c>
      <c r="AD8" s="2">
        <v>1</v>
      </c>
      <c r="AE8" s="2">
        <v>1</v>
      </c>
      <c r="AF8" s="2">
        <v>1</v>
      </c>
      <c r="AG8" s="2">
        <v>1</v>
      </c>
      <c r="AH8" s="2">
        <v>1</v>
      </c>
      <c r="AI8" s="2">
        <v>1</v>
      </c>
      <c r="AJ8" s="2">
        <v>1</v>
      </c>
      <c r="AK8" s="2">
        <v>1</v>
      </c>
      <c r="AL8" s="2">
        <v>1</v>
      </c>
      <c r="AM8" s="2"/>
      <c r="AN8" s="2"/>
      <c r="AO8" s="2">
        <v>1</v>
      </c>
      <c r="AP8" s="2">
        <v>1</v>
      </c>
      <c r="AQ8" s="2"/>
      <c r="AR8" s="2">
        <v>1</v>
      </c>
      <c r="AS8" s="2"/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>
        <v>1</v>
      </c>
      <c r="BE8" s="2">
        <v>1</v>
      </c>
      <c r="BF8" s="2">
        <v>1</v>
      </c>
      <c r="BG8" s="2">
        <v>1</v>
      </c>
      <c r="BH8" s="2">
        <v>1</v>
      </c>
      <c r="BI8" s="2">
        <v>1</v>
      </c>
      <c r="BJ8" s="2">
        <v>1</v>
      </c>
      <c r="BK8" s="2">
        <v>1</v>
      </c>
      <c r="BL8" s="2">
        <v>1</v>
      </c>
      <c r="BM8" s="2">
        <v>1</v>
      </c>
      <c r="BN8" s="2">
        <v>1</v>
      </c>
      <c r="BO8" s="2">
        <v>1</v>
      </c>
      <c r="BP8" s="2">
        <v>1</v>
      </c>
      <c r="BQ8" s="2">
        <v>1</v>
      </c>
      <c r="BR8" s="2">
        <v>1</v>
      </c>
      <c r="BS8" s="2">
        <v>1</v>
      </c>
      <c r="BT8" s="2">
        <v>1</v>
      </c>
      <c r="BU8" s="2">
        <v>1</v>
      </c>
      <c r="BV8" s="2">
        <v>1</v>
      </c>
      <c r="BW8" s="2">
        <v>1</v>
      </c>
      <c r="BX8" s="2">
        <v>1</v>
      </c>
      <c r="BY8" s="2">
        <v>1</v>
      </c>
      <c r="BZ8" s="2">
        <v>1</v>
      </c>
      <c r="CA8" s="2">
        <v>1</v>
      </c>
      <c r="CB8" s="2">
        <v>1</v>
      </c>
      <c r="CC8" s="2">
        <v>1</v>
      </c>
      <c r="CD8" s="2">
        <v>1</v>
      </c>
      <c r="CE8" s="2">
        <v>1</v>
      </c>
      <c r="CF8" s="2">
        <v>1</v>
      </c>
      <c r="CG8" s="2">
        <v>1</v>
      </c>
      <c r="CH8" s="2">
        <v>1</v>
      </c>
      <c r="CI8" s="2">
        <v>1</v>
      </c>
      <c r="CJ8" s="2">
        <v>1</v>
      </c>
    </row>
    <row r="9" spans="1:88" x14ac:dyDescent="0.25">
      <c r="A9" s="2">
        <f t="shared" si="3"/>
        <v>7</v>
      </c>
      <c r="B9" s="3" t="s">
        <v>491</v>
      </c>
      <c r="C9" s="2" t="s">
        <v>485</v>
      </c>
      <c r="D9" s="2" t="str">
        <f>IF(COUNT(SEARCH({"KY","KL","KM","MT"},B9))&gt;0,"Y","N")</f>
        <v>Y</v>
      </c>
      <c r="E9" s="2">
        <f t="shared" si="0"/>
        <v>68</v>
      </c>
      <c r="F9" s="2">
        <v>121</v>
      </c>
      <c r="G9" s="48" t="str">
        <f t="shared" si="1"/>
        <v>C</v>
      </c>
      <c r="H9" s="49"/>
      <c r="I9" s="49"/>
      <c r="J9" s="50"/>
      <c r="K9" s="15">
        <f t="shared" si="2"/>
        <v>2.5</v>
      </c>
      <c r="L9" s="15">
        <f>IF(G9="N/A",0,(IF(G9="A",Code!$B$30,(IF(G9="B",Code!$C$30,(IF(G9="C",Code!$D$30,Code!$E$30)))))/60))</f>
        <v>0.5</v>
      </c>
      <c r="M9" s="15">
        <f>IF(G9="N/A",0,(IF(G9="A",Code!$B$31,(IF(G9="B",Code!$C$31,(IF(G9="C",Code!$D$31,Code!$E$31)))))/60))</f>
        <v>0.5</v>
      </c>
      <c r="N9" s="15">
        <f>IF(G9="N/A",0,(IF(G9="A",Code!$B$32,(IF(G9="B",Code!$C$32,(IF(G9="C",Code!$D$32,Code!$E$32)))))/60))</f>
        <v>1</v>
      </c>
      <c r="O9" s="15">
        <f>IF(G9="N/A",0,(IF(G9="A",Code!$B$33,(IF(G9="B",Code!$C$33,(IF(G9="C",Code!$D$33,Code!$E$33)))))/60))</f>
        <v>0.5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/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/>
      <c r="AN9" s="2"/>
      <c r="AO9" s="2">
        <v>1</v>
      </c>
      <c r="AP9" s="2">
        <v>1</v>
      </c>
      <c r="AQ9" s="2"/>
      <c r="AR9" s="2">
        <v>1</v>
      </c>
      <c r="AS9" s="2"/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</row>
    <row r="10" spans="1:88" x14ac:dyDescent="0.25">
      <c r="A10" s="2">
        <f t="shared" si="3"/>
        <v>8</v>
      </c>
      <c r="B10" s="3" t="s">
        <v>492</v>
      </c>
      <c r="C10" s="2" t="s">
        <v>485</v>
      </c>
      <c r="D10" s="2" t="str">
        <f>IF(COUNT(SEARCH({"KY","KL","KM","MT"},B10))&gt;0,"Y","N")</f>
        <v>Y</v>
      </c>
      <c r="E10" s="2">
        <f t="shared" si="0"/>
        <v>1</v>
      </c>
      <c r="F10" s="2">
        <v>3</v>
      </c>
      <c r="G10" s="48" t="str">
        <f t="shared" si="1"/>
        <v>A</v>
      </c>
      <c r="H10" s="49"/>
      <c r="I10" s="49"/>
      <c r="J10" s="50"/>
      <c r="K10" s="15">
        <f t="shared" si="2"/>
        <v>1.25</v>
      </c>
      <c r="L10" s="15">
        <f>IF(G10="N/A",0,(IF(G10="A",Code!$B$30,(IF(G10="B",Code!$C$30,(IF(G10="C",Code!$D$30,Code!$E$30)))))/60))</f>
        <v>0.25</v>
      </c>
      <c r="M10" s="15">
        <f>IF(G10="N/A",0,(IF(G10="A",Code!$B$31,(IF(G10="B",Code!$C$31,(IF(G10="C",Code!$D$31,Code!$E$31)))))/60))</f>
        <v>0.25</v>
      </c>
      <c r="N10" s="15">
        <f>IF(G10="N/A",0,(IF(G10="A",Code!$B$32,(IF(G10="B",Code!$C$32,(IF(G10="C",Code!$D$32,Code!$E$32)))))/60))</f>
        <v>0.5</v>
      </c>
      <c r="O10" s="15">
        <f>IF(G10="N/A",0,(IF(G10="A",Code!$B$33,(IF(G10="B",Code!$C$33,(IF(G10="C",Code!$D$33,Code!$E$33)))))/60))</f>
        <v>0.25</v>
      </c>
      <c r="P10" s="2"/>
      <c r="Q10" s="2"/>
      <c r="R10" s="2"/>
      <c r="S10" s="2"/>
      <c r="T10" s="2"/>
      <c r="U10" s="2">
        <v>1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</row>
    <row r="11" spans="1:88" x14ac:dyDescent="0.25">
      <c r="A11" s="2">
        <f t="shared" si="3"/>
        <v>9</v>
      </c>
      <c r="B11" s="3" t="s">
        <v>493</v>
      </c>
      <c r="C11" s="2" t="s">
        <v>485</v>
      </c>
      <c r="D11" s="2" t="str">
        <f>IF(COUNT(SEARCH({"KY","KL","KM","MT"},B11))&gt;0,"Y","N")</f>
        <v>Y</v>
      </c>
      <c r="E11" s="2">
        <f t="shared" si="0"/>
        <v>1</v>
      </c>
      <c r="F11" s="2">
        <v>5</v>
      </c>
      <c r="G11" s="48" t="str">
        <f t="shared" si="1"/>
        <v>A</v>
      </c>
      <c r="H11" s="49"/>
      <c r="I11" s="49"/>
      <c r="J11" s="50"/>
      <c r="K11" s="15">
        <f t="shared" si="2"/>
        <v>1.25</v>
      </c>
      <c r="L11" s="15">
        <f>IF(G11="N/A",0,(IF(G11="A",Code!$B$30,(IF(G11="B",Code!$C$30,(IF(G11="C",Code!$D$30,Code!$E$30)))))/60))</f>
        <v>0.25</v>
      </c>
      <c r="M11" s="15">
        <f>IF(G11="N/A",0,(IF(G11="A",Code!$B$31,(IF(G11="B",Code!$C$31,(IF(G11="C",Code!$D$31,Code!$E$31)))))/60))</f>
        <v>0.25</v>
      </c>
      <c r="N11" s="15">
        <f>IF(G11="N/A",0,(IF(G11="A",Code!$B$32,(IF(G11="B",Code!$C$32,(IF(G11="C",Code!$D$32,Code!$E$32)))))/60))</f>
        <v>0.5</v>
      </c>
      <c r="O11" s="15">
        <f>IF(G11="N/A",0,(IF(G11="A",Code!$B$33,(IF(G11="B",Code!$C$33,(IF(G11="C",Code!$D$33,Code!$E$33)))))/60))</f>
        <v>0.25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>
        <v>1</v>
      </c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</row>
    <row r="12" spans="1:88" x14ac:dyDescent="0.25">
      <c r="A12" s="2">
        <f t="shared" si="3"/>
        <v>10</v>
      </c>
      <c r="B12" s="3" t="s">
        <v>494</v>
      </c>
      <c r="C12" s="2" t="s">
        <v>485</v>
      </c>
      <c r="D12" s="2" t="str">
        <f>IF(COUNT(SEARCH({"KY","KL","KM","MT"},B12))&gt;0,"Y","N")</f>
        <v>Y</v>
      </c>
      <c r="E12" s="2">
        <f t="shared" si="0"/>
        <v>8</v>
      </c>
      <c r="F12" s="2">
        <v>24</v>
      </c>
      <c r="G12" s="48" t="str">
        <f t="shared" si="1"/>
        <v>A</v>
      </c>
      <c r="H12" s="49"/>
      <c r="I12" s="49"/>
      <c r="J12" s="50"/>
      <c r="K12" s="15">
        <f t="shared" si="2"/>
        <v>1.25</v>
      </c>
      <c r="L12" s="15">
        <f>IF(G12="N/A",0,(IF(G12="A",Code!$B$30,(IF(G12="B",Code!$C$30,(IF(G12="C",Code!$D$30,Code!$E$30)))))/60))</f>
        <v>0.25</v>
      </c>
      <c r="M12" s="15">
        <f>IF(G12="N/A",0,(IF(G12="A",Code!$B$31,(IF(G12="B",Code!$C$31,(IF(G12="C",Code!$D$31,Code!$E$31)))))/60))</f>
        <v>0.25</v>
      </c>
      <c r="N12" s="15">
        <f>IF(G12="N/A",0,(IF(G12="A",Code!$B$32,(IF(G12="B",Code!$C$32,(IF(G12="C",Code!$D$32,Code!$E$32)))))/60))</f>
        <v>0.5</v>
      </c>
      <c r="O12" s="15">
        <f>IF(G12="N/A",0,(IF(G12="A",Code!$B$33,(IF(G12="B",Code!$C$33,(IF(G12="C",Code!$D$33,Code!$E$33)))))/60))</f>
        <v>0.25</v>
      </c>
      <c r="P12" s="2">
        <v>1</v>
      </c>
      <c r="Q12" s="2"/>
      <c r="R12" s="2"/>
      <c r="S12" s="2"/>
      <c r="T12" s="2"/>
      <c r="U12" s="2"/>
      <c r="V12" s="2">
        <v>1</v>
      </c>
      <c r="W12" s="2">
        <v>1</v>
      </c>
      <c r="X12" s="2">
        <v>1</v>
      </c>
      <c r="Y12" s="2"/>
      <c r="Z12" s="2"/>
      <c r="AA12" s="2"/>
      <c r="AB12" s="2"/>
      <c r="AC12" s="2"/>
      <c r="AD12" s="2"/>
      <c r="AE12" s="2"/>
      <c r="AF12" s="2"/>
      <c r="AG12" s="2">
        <v>1</v>
      </c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>
        <v>1</v>
      </c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>
        <v>1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>
        <v>1</v>
      </c>
      <c r="CE12" s="2"/>
      <c r="CF12" s="2"/>
      <c r="CG12" s="2"/>
      <c r="CH12" s="2"/>
      <c r="CI12" s="2"/>
      <c r="CJ12" s="2"/>
    </row>
    <row r="13" spans="1:88" x14ac:dyDescent="0.25">
      <c r="A13" s="2">
        <f t="shared" si="3"/>
        <v>11</v>
      </c>
      <c r="B13" s="3" t="s">
        <v>495</v>
      </c>
      <c r="C13" s="2" t="s">
        <v>485</v>
      </c>
      <c r="D13" s="2" t="str">
        <f>IF(COUNT(SEARCH({"KY","KL","KM","MT"},B13))&gt;0,"Y","N")</f>
        <v>Y</v>
      </c>
      <c r="E13" s="2">
        <f t="shared" si="0"/>
        <v>6</v>
      </c>
      <c r="F13" s="2">
        <v>382</v>
      </c>
      <c r="G13" s="48" t="str">
        <f t="shared" si="1"/>
        <v>D</v>
      </c>
      <c r="H13" s="49"/>
      <c r="I13" s="49"/>
      <c r="J13" s="50"/>
      <c r="K13" s="15">
        <f t="shared" si="2"/>
        <v>3.125</v>
      </c>
      <c r="L13" s="15">
        <f>IF(G13="N/A",0,(IF(G13="A",Code!$B$30,(IF(G13="B",Code!$C$30,(IF(G13="C",Code!$D$30,Code!$E$30)))))/60))</f>
        <v>0.625</v>
      </c>
      <c r="M13" s="15">
        <f>IF(G13="N/A",0,(IF(G13="A",Code!$B$31,(IF(G13="B",Code!$C$31,(IF(G13="C",Code!$D$31,Code!$E$31)))))/60))</f>
        <v>0.625</v>
      </c>
      <c r="N13" s="15">
        <f>IF(G13="N/A",0,(IF(G13="A",Code!$B$32,(IF(G13="B",Code!$C$32,(IF(G13="C",Code!$D$32,Code!$E$32)))))/60))</f>
        <v>1.25</v>
      </c>
      <c r="O13" s="15">
        <f>IF(G13="N/A",0,(IF(G13="A",Code!$B$33,(IF(G13="B",Code!$C$33,(IF(G13="C",Code!$D$33,Code!$E$33)))))/60))</f>
        <v>0.625</v>
      </c>
      <c r="P13" s="2"/>
      <c r="Q13" s="2">
        <v>1</v>
      </c>
      <c r="R13" s="2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1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>
        <v>1</v>
      </c>
      <c r="BC13" s="2"/>
      <c r="BD13" s="2"/>
      <c r="BE13" s="2"/>
      <c r="BF13" s="2"/>
      <c r="BG13" s="2"/>
      <c r="BH13" s="2"/>
      <c r="BI13" s="2">
        <v>1</v>
      </c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>
        <v>1</v>
      </c>
      <c r="CB13" s="2"/>
      <c r="CC13" s="2"/>
      <c r="CD13" s="2"/>
      <c r="CE13" s="2"/>
      <c r="CF13" s="2"/>
      <c r="CG13" s="2"/>
      <c r="CH13" s="2"/>
      <c r="CI13" s="2"/>
      <c r="CJ13" s="2"/>
    </row>
    <row r="14" spans="1:88" x14ac:dyDescent="0.25">
      <c r="A14" s="2">
        <f t="shared" si="3"/>
        <v>12</v>
      </c>
      <c r="B14" s="3" t="s">
        <v>496</v>
      </c>
      <c r="C14" s="2" t="s">
        <v>485</v>
      </c>
      <c r="D14" s="2" t="str">
        <f>IF(COUNT(SEARCH({"KY","KL","KM","MT"},B14))&gt;0,"Y","N")</f>
        <v>Y</v>
      </c>
      <c r="E14" s="2">
        <f t="shared" si="0"/>
        <v>3</v>
      </c>
      <c r="F14" s="2">
        <v>84</v>
      </c>
      <c r="G14" s="48" t="str">
        <f t="shared" si="1"/>
        <v>B</v>
      </c>
      <c r="H14" s="49"/>
      <c r="I14" s="49"/>
      <c r="J14" s="50"/>
      <c r="K14" s="15">
        <f t="shared" si="2"/>
        <v>1.875</v>
      </c>
      <c r="L14" s="15">
        <f>IF(G14="N/A",0,(IF(G14="A",Code!$B$30,(IF(G14="B",Code!$C$30,(IF(G14="C",Code!$D$30,Code!$E$30)))))/60))</f>
        <v>0.375</v>
      </c>
      <c r="M14" s="15">
        <f>IF(G14="N/A",0,(IF(G14="A",Code!$B$31,(IF(G14="B",Code!$C$31,(IF(G14="C",Code!$D$31,Code!$E$31)))))/60))</f>
        <v>0.375</v>
      </c>
      <c r="N14" s="15">
        <f>IF(G14="N/A",0,(IF(G14="A",Code!$B$32,(IF(G14="B",Code!$C$32,(IF(G14="C",Code!$D$32,Code!$E$32)))))/60))</f>
        <v>0.75</v>
      </c>
      <c r="O14" s="15">
        <f>IF(G14="N/A",0,(IF(G14="A",Code!$B$33,(IF(G14="B",Code!$C$33,(IF(G14="C",Code!$D$33,Code!$E$33)))))/60))</f>
        <v>0.375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>
        <v>1</v>
      </c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>
        <v>1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>
        <v>1</v>
      </c>
      <c r="CG14" s="2"/>
      <c r="CH14" s="2"/>
      <c r="CI14" s="2"/>
      <c r="CJ14" s="2"/>
    </row>
    <row r="15" spans="1:88" x14ac:dyDescent="0.25">
      <c r="A15" s="2">
        <f t="shared" si="3"/>
        <v>13</v>
      </c>
      <c r="B15" s="3" t="s">
        <v>497</v>
      </c>
      <c r="C15" s="2" t="s">
        <v>485</v>
      </c>
      <c r="D15" s="2" t="str">
        <f>IF(COUNT(SEARCH({"KY","KL","KM","MT"},B15))&gt;0,"Y","N")</f>
        <v>Y</v>
      </c>
      <c r="E15" s="2">
        <f t="shared" si="0"/>
        <v>1</v>
      </c>
      <c r="F15" s="2">
        <v>43</v>
      </c>
      <c r="G15" s="48" t="str">
        <f t="shared" si="1"/>
        <v>A</v>
      </c>
      <c r="H15" s="49"/>
      <c r="I15" s="49"/>
      <c r="J15" s="50"/>
      <c r="K15" s="15">
        <f t="shared" si="2"/>
        <v>1.25</v>
      </c>
      <c r="L15" s="15">
        <f>IF(G15="N/A",0,(IF(G15="A",Code!$B$30,(IF(G15="B",Code!$C$30,(IF(G15="C",Code!$D$30,Code!$E$30)))))/60))</f>
        <v>0.25</v>
      </c>
      <c r="M15" s="15">
        <f>IF(G15="N/A",0,(IF(G15="A",Code!$B$31,(IF(G15="B",Code!$C$31,(IF(G15="C",Code!$D$31,Code!$E$31)))))/60))</f>
        <v>0.25</v>
      </c>
      <c r="N15" s="15">
        <f>IF(G15="N/A",0,(IF(G15="A",Code!$B$32,(IF(G15="B",Code!$C$32,(IF(G15="C",Code!$D$32,Code!$E$32)))))/60))</f>
        <v>0.5</v>
      </c>
      <c r="O15" s="15">
        <f>IF(G15="N/A",0,(IF(G15="A",Code!$B$33,(IF(G15="B",Code!$C$33,(IF(G15="C",Code!$D$33,Code!$E$33)))))/60))</f>
        <v>0.25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>
        <v>1</v>
      </c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</row>
    <row r="16" spans="1:88" x14ac:dyDescent="0.25">
      <c r="A16" s="2">
        <f t="shared" si="3"/>
        <v>14</v>
      </c>
      <c r="B16" s="3" t="s">
        <v>498</v>
      </c>
      <c r="C16" s="2" t="s">
        <v>485</v>
      </c>
      <c r="D16" s="2" t="str">
        <f>IF(COUNT(SEARCH({"KY","KL","KM","MT"},B16))&gt;0,"Y","N")</f>
        <v>Y</v>
      </c>
      <c r="E16" s="2">
        <f t="shared" si="0"/>
        <v>7</v>
      </c>
      <c r="F16" s="2">
        <v>206</v>
      </c>
      <c r="G16" s="48" t="str">
        <f t="shared" si="1"/>
        <v>D</v>
      </c>
      <c r="H16" s="49"/>
      <c r="I16" s="49"/>
      <c r="J16" s="50"/>
      <c r="K16" s="15">
        <f t="shared" si="2"/>
        <v>3.125</v>
      </c>
      <c r="L16" s="15">
        <f>IF(G16="N/A",0,(IF(G16="A",Code!$B$30,(IF(G16="B",Code!$C$30,(IF(G16="C",Code!$D$30,Code!$E$30)))))/60))</f>
        <v>0.625</v>
      </c>
      <c r="M16" s="15">
        <f>IF(G16="N/A",0,(IF(G16="A",Code!$B$31,(IF(G16="B",Code!$C$31,(IF(G16="C",Code!$D$31,Code!$E$31)))))/60))</f>
        <v>0.625</v>
      </c>
      <c r="N16" s="15">
        <f>IF(G16="N/A",0,(IF(G16="A",Code!$B$32,(IF(G16="B",Code!$C$32,(IF(G16="C",Code!$D$32,Code!$E$32)))))/60))</f>
        <v>1.25</v>
      </c>
      <c r="O16" s="15">
        <f>IF(G16="N/A",0,(IF(G16="A",Code!$B$33,(IF(G16="B",Code!$C$33,(IF(G16="C",Code!$D$33,Code!$E$33)))))/60))</f>
        <v>0.625</v>
      </c>
      <c r="P16" s="2"/>
      <c r="Q16" s="2"/>
      <c r="R16" s="2"/>
      <c r="S16" s="2">
        <v>1</v>
      </c>
      <c r="T16" s="2">
        <v>1</v>
      </c>
      <c r="U16" s="2"/>
      <c r="V16" s="2"/>
      <c r="W16" s="2"/>
      <c r="X16" s="2"/>
      <c r="Y16" s="2"/>
      <c r="Z16" s="2">
        <v>1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>
        <v>1</v>
      </c>
      <c r="BA16" s="2"/>
      <c r="BB16" s="2"/>
      <c r="BC16" s="2"/>
      <c r="BD16" s="2"/>
      <c r="BE16" s="2"/>
      <c r="BF16" s="2"/>
      <c r="BG16" s="2"/>
      <c r="BH16" s="2"/>
      <c r="BI16" s="2"/>
      <c r="BJ16" s="2">
        <v>1</v>
      </c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>
        <v>1</v>
      </c>
      <c r="BX16" s="2">
        <v>1</v>
      </c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</row>
    <row r="17" spans="1:88" x14ac:dyDescent="0.25">
      <c r="A17" s="2">
        <f t="shared" si="3"/>
        <v>15</v>
      </c>
      <c r="B17" s="3" t="s">
        <v>499</v>
      </c>
      <c r="C17" s="2" t="s">
        <v>485</v>
      </c>
      <c r="D17" s="2" t="str">
        <f>IF(COUNT(SEARCH({"KY","KL","KM","MT"},B17))&gt;0,"Y","N")</f>
        <v>Y</v>
      </c>
      <c r="E17" s="2">
        <f t="shared" si="0"/>
        <v>1</v>
      </c>
      <c r="F17" s="2">
        <v>7</v>
      </c>
      <c r="G17" s="48" t="str">
        <f t="shared" si="1"/>
        <v>A</v>
      </c>
      <c r="H17" s="49"/>
      <c r="I17" s="49"/>
      <c r="J17" s="50"/>
      <c r="K17" s="15">
        <f t="shared" si="2"/>
        <v>1.25</v>
      </c>
      <c r="L17" s="15">
        <f>IF(G17="N/A",0,(IF(G17="A",Code!$B$30,(IF(G17="B",Code!$C$30,(IF(G17="C",Code!$D$30,Code!$E$30)))))/60))</f>
        <v>0.25</v>
      </c>
      <c r="M17" s="15">
        <f>IF(G17="N/A",0,(IF(G17="A",Code!$B$31,(IF(G17="B",Code!$C$31,(IF(G17="C",Code!$D$31,Code!$E$31)))))/60))</f>
        <v>0.25</v>
      </c>
      <c r="N17" s="15">
        <f>IF(G17="N/A",0,(IF(G17="A",Code!$B$32,(IF(G17="B",Code!$C$32,(IF(G17="C",Code!$D$32,Code!$E$32)))))/60))</f>
        <v>0.5</v>
      </c>
      <c r="O17" s="15">
        <f>IF(G17="N/A",0,(IF(G17="A",Code!$B$33,(IF(G17="B",Code!$C$33,(IF(G17="C",Code!$D$33,Code!$E$33)))))/60))</f>
        <v>0.25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>
        <v>1</v>
      </c>
      <c r="CF17" s="2"/>
      <c r="CG17" s="2"/>
      <c r="CH17" s="2"/>
      <c r="CI17" s="2"/>
      <c r="CJ17" s="2"/>
    </row>
    <row r="18" spans="1:88" x14ac:dyDescent="0.25">
      <c r="A18" s="2">
        <f t="shared" si="3"/>
        <v>16</v>
      </c>
      <c r="B18" s="3" t="s">
        <v>500</v>
      </c>
      <c r="C18" s="2" t="s">
        <v>485</v>
      </c>
      <c r="D18" s="2" t="str">
        <f>IF(COUNT(SEARCH({"KY","KL","KM","MT"},B18))&gt;0,"Y","N")</f>
        <v>Y</v>
      </c>
      <c r="E18" s="2">
        <f t="shared" si="0"/>
        <v>1</v>
      </c>
      <c r="F18" s="2">
        <v>7</v>
      </c>
      <c r="G18" s="48" t="str">
        <f t="shared" si="1"/>
        <v>A</v>
      </c>
      <c r="H18" s="49"/>
      <c r="I18" s="49"/>
      <c r="J18" s="50"/>
      <c r="K18" s="15">
        <f t="shared" si="2"/>
        <v>1.25</v>
      </c>
      <c r="L18" s="15">
        <f>IF(G18="N/A",0,(IF(G18="A",Code!$B$30,(IF(G18="B",Code!$C$30,(IF(G18="C",Code!$D$30,Code!$E$30)))))/60))</f>
        <v>0.25</v>
      </c>
      <c r="M18" s="15">
        <f>IF(G18="N/A",0,(IF(G18="A",Code!$B$31,(IF(G18="B",Code!$C$31,(IF(G18="C",Code!$D$31,Code!$E$31)))))/60))</f>
        <v>0.25</v>
      </c>
      <c r="N18" s="15">
        <f>IF(G18="N/A",0,(IF(G18="A",Code!$B$32,(IF(G18="B",Code!$C$32,(IF(G18="C",Code!$D$32,Code!$E$32)))))/60))</f>
        <v>0.5</v>
      </c>
      <c r="O18" s="15">
        <f>IF(G18="N/A",0,(IF(G18="A",Code!$B$33,(IF(G18="B",Code!$C$33,(IF(G18="C",Code!$D$33,Code!$E$33)))))/60))</f>
        <v>0.25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>
        <v>1</v>
      </c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</row>
    <row r="19" spans="1:88" x14ac:dyDescent="0.25">
      <c r="A19" s="2">
        <f t="shared" si="3"/>
        <v>17</v>
      </c>
      <c r="B19" s="3" t="s">
        <v>501</v>
      </c>
      <c r="C19" s="2" t="s">
        <v>485</v>
      </c>
      <c r="D19" s="2" t="str">
        <f>IF(COUNT(SEARCH({"KY","KL","KM","MT"},B19))&gt;0,"Y","N")</f>
        <v>Y</v>
      </c>
      <c r="E19" s="2">
        <f t="shared" si="0"/>
        <v>1</v>
      </c>
      <c r="F19" s="2">
        <v>22</v>
      </c>
      <c r="G19" s="48" t="str">
        <f t="shared" si="1"/>
        <v>A</v>
      </c>
      <c r="H19" s="49"/>
      <c r="I19" s="49"/>
      <c r="J19" s="50"/>
      <c r="K19" s="15">
        <f t="shared" si="2"/>
        <v>1.25</v>
      </c>
      <c r="L19" s="15">
        <f>IF(G19="N/A",0,(IF(G19="A",Code!$B$30,(IF(G19="B",Code!$C$30,(IF(G19="C",Code!$D$30,Code!$E$30)))))/60))</f>
        <v>0.25</v>
      </c>
      <c r="M19" s="15">
        <f>IF(G19="N/A",0,(IF(G19="A",Code!$B$31,(IF(G19="B",Code!$C$31,(IF(G19="C",Code!$D$31,Code!$E$31)))))/60))</f>
        <v>0.25</v>
      </c>
      <c r="N19" s="15">
        <f>IF(G19="N/A",0,(IF(G19="A",Code!$B$32,(IF(G19="B",Code!$C$32,(IF(G19="C",Code!$D$32,Code!$E$32)))))/60))</f>
        <v>0.5</v>
      </c>
      <c r="O19" s="15">
        <f>IF(G19="N/A",0,(IF(G19="A",Code!$B$33,(IF(G19="B",Code!$C$33,(IF(G19="C",Code!$D$33,Code!$E$33)))))/60))</f>
        <v>0.25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>
        <v>1</v>
      </c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</row>
    <row r="20" spans="1:88" x14ac:dyDescent="0.25">
      <c r="A20" s="2">
        <f t="shared" si="3"/>
        <v>18</v>
      </c>
      <c r="B20" s="3" t="s">
        <v>502</v>
      </c>
      <c r="C20" s="2" t="s">
        <v>485</v>
      </c>
      <c r="D20" s="2" t="str">
        <f>IF(COUNT(SEARCH({"KY","KL","KM","MT"},B20))&gt;0,"Y","N")</f>
        <v>Y</v>
      </c>
      <c r="E20" s="2">
        <f t="shared" si="0"/>
        <v>2</v>
      </c>
      <c r="F20" s="2">
        <v>8</v>
      </c>
      <c r="G20" s="48" t="str">
        <f t="shared" si="1"/>
        <v>A</v>
      </c>
      <c r="H20" s="49"/>
      <c r="I20" s="49"/>
      <c r="J20" s="50"/>
      <c r="K20" s="15">
        <f t="shared" si="2"/>
        <v>1.25</v>
      </c>
      <c r="L20" s="15">
        <f>IF(G20="N/A",0,(IF(G20="A",Code!$B$30,(IF(G20="B",Code!$C$30,(IF(G20="C",Code!$D$30,Code!$E$30)))))/60))</f>
        <v>0.25</v>
      </c>
      <c r="M20" s="15">
        <f>IF(G20="N/A",0,(IF(G20="A",Code!$B$31,(IF(G20="B",Code!$C$31,(IF(G20="C",Code!$D$31,Code!$E$31)))))/60))</f>
        <v>0.25</v>
      </c>
      <c r="N20" s="15">
        <f>IF(G20="N/A",0,(IF(G20="A",Code!$B$32,(IF(G20="B",Code!$C$32,(IF(G20="C",Code!$D$32,Code!$E$32)))))/60))</f>
        <v>0.5</v>
      </c>
      <c r="O20" s="15">
        <f>IF(G20="N/A",0,(IF(G20="A",Code!$B$33,(IF(G20="B",Code!$C$33,(IF(G20="C",Code!$D$33,Code!$E$33)))))/60))</f>
        <v>0.25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>
        <v>1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>
        <v>1</v>
      </c>
      <c r="CG20" s="2"/>
      <c r="CH20" s="2"/>
      <c r="CI20" s="2"/>
      <c r="CJ20" s="2"/>
    </row>
    <row r="21" spans="1:88" x14ac:dyDescent="0.25">
      <c r="A21" s="2">
        <f t="shared" si="3"/>
        <v>19</v>
      </c>
      <c r="B21" s="3" t="s">
        <v>503</v>
      </c>
      <c r="C21" s="2" t="s">
        <v>485</v>
      </c>
      <c r="D21" s="2" t="str">
        <f>IF(COUNT(SEARCH({"KY","KL","KM","MT"},B21))&gt;0,"Y","N")</f>
        <v>Y</v>
      </c>
      <c r="E21" s="2">
        <f t="shared" si="0"/>
        <v>68</v>
      </c>
      <c r="F21" s="2">
        <v>122</v>
      </c>
      <c r="G21" s="48" t="str">
        <f t="shared" si="1"/>
        <v>C</v>
      </c>
      <c r="H21" s="49"/>
      <c r="I21" s="49"/>
      <c r="J21" s="50"/>
      <c r="K21" s="15">
        <f t="shared" si="2"/>
        <v>2.5</v>
      </c>
      <c r="L21" s="15">
        <f>IF(G21="N/A",0,(IF(G21="A",Code!$B$30,(IF(G21="B",Code!$C$30,(IF(G21="C",Code!$D$30,Code!$E$30)))))/60))</f>
        <v>0.5</v>
      </c>
      <c r="M21" s="15">
        <f>IF(G21="N/A",0,(IF(G21="A",Code!$B$31,(IF(G21="B",Code!$C$31,(IF(G21="C",Code!$D$31,Code!$E$31)))))/60))</f>
        <v>0.5</v>
      </c>
      <c r="N21" s="15">
        <f>IF(G21="N/A",0,(IF(G21="A",Code!$B$32,(IF(G21="B",Code!$C$32,(IF(G21="C",Code!$D$32,Code!$E$32)))))/60))</f>
        <v>1</v>
      </c>
      <c r="O21" s="15">
        <f>IF(G21="N/A",0,(IF(G21="A",Code!$B$33,(IF(G21="B",Code!$C$33,(IF(G21="C",Code!$D$33,Code!$E$33)))))/60))</f>
        <v>0.5</v>
      </c>
      <c r="P21" s="2">
        <v>1</v>
      </c>
      <c r="Q21" s="2">
        <v>1</v>
      </c>
      <c r="R21" s="2">
        <v>1</v>
      </c>
      <c r="S21" s="2">
        <v>1</v>
      </c>
      <c r="T21" s="2">
        <v>1</v>
      </c>
      <c r="U21" s="2"/>
      <c r="V21" s="2">
        <v>1</v>
      </c>
      <c r="W21" s="2">
        <v>1</v>
      </c>
      <c r="X21" s="2">
        <v>1</v>
      </c>
      <c r="Y21" s="2">
        <v>1</v>
      </c>
      <c r="Z21" s="2">
        <v>1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/>
      <c r="AN21" s="2"/>
      <c r="AO21" s="2">
        <v>1</v>
      </c>
      <c r="AP21" s="2">
        <v>1</v>
      </c>
      <c r="AQ21" s="2"/>
      <c r="AR21" s="2">
        <v>1</v>
      </c>
      <c r="AS21" s="2"/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1</v>
      </c>
      <c r="BK21" s="2">
        <v>1</v>
      </c>
      <c r="BL21" s="2">
        <v>1</v>
      </c>
      <c r="BM21" s="2">
        <v>1</v>
      </c>
      <c r="BN21" s="2">
        <v>1</v>
      </c>
      <c r="BO21" s="2">
        <v>1</v>
      </c>
      <c r="BP21" s="2">
        <v>1</v>
      </c>
      <c r="BQ21" s="2">
        <v>1</v>
      </c>
      <c r="BR21" s="2">
        <v>1</v>
      </c>
      <c r="BS21" s="2">
        <v>1</v>
      </c>
      <c r="BT21" s="2">
        <v>1</v>
      </c>
      <c r="BU21" s="2">
        <v>1</v>
      </c>
      <c r="BV21" s="2">
        <v>1</v>
      </c>
      <c r="BW21" s="2">
        <v>1</v>
      </c>
      <c r="BX21" s="2">
        <v>1</v>
      </c>
      <c r="BY21" s="2">
        <v>1</v>
      </c>
      <c r="BZ21" s="2">
        <v>1</v>
      </c>
      <c r="CA21" s="2">
        <v>1</v>
      </c>
      <c r="CB21" s="2">
        <v>1</v>
      </c>
      <c r="CC21" s="2">
        <v>1</v>
      </c>
      <c r="CD21" s="2">
        <v>1</v>
      </c>
      <c r="CE21" s="2">
        <v>1</v>
      </c>
      <c r="CF21" s="2">
        <v>1</v>
      </c>
      <c r="CG21" s="2">
        <v>1</v>
      </c>
      <c r="CH21" s="2">
        <v>1</v>
      </c>
      <c r="CI21" s="2">
        <v>1</v>
      </c>
      <c r="CJ21" s="2">
        <v>1</v>
      </c>
    </row>
    <row r="22" spans="1:88" x14ac:dyDescent="0.25">
      <c r="A22" s="2">
        <f t="shared" si="3"/>
        <v>20</v>
      </c>
      <c r="B22" s="3" t="s">
        <v>504</v>
      </c>
      <c r="C22" s="2" t="s">
        <v>485</v>
      </c>
      <c r="D22" s="2" t="str">
        <f>IF(COUNT(SEARCH({"KY","KL","KM","MT"},B22))&gt;0,"Y","N")</f>
        <v>Y</v>
      </c>
      <c r="E22" s="2">
        <f t="shared" si="0"/>
        <v>68</v>
      </c>
      <c r="F22" s="2">
        <v>121</v>
      </c>
      <c r="G22" s="48" t="str">
        <f t="shared" si="1"/>
        <v>C</v>
      </c>
      <c r="H22" s="49"/>
      <c r="I22" s="49"/>
      <c r="J22" s="50"/>
      <c r="K22" s="15">
        <f t="shared" si="2"/>
        <v>2.5</v>
      </c>
      <c r="L22" s="15">
        <f>IF(G22="N/A",0,(IF(G22="A",Code!$B$30,(IF(G22="B",Code!$C$30,(IF(G22="C",Code!$D$30,Code!$E$30)))))/60))</f>
        <v>0.5</v>
      </c>
      <c r="M22" s="15">
        <f>IF(G22="N/A",0,(IF(G22="A",Code!$B$31,(IF(G22="B",Code!$C$31,(IF(G22="C",Code!$D$31,Code!$E$31)))))/60))</f>
        <v>0.5</v>
      </c>
      <c r="N22" s="15">
        <f>IF(G22="N/A",0,(IF(G22="A",Code!$B$32,(IF(G22="B",Code!$C$32,(IF(G22="C",Code!$D$32,Code!$E$32)))))/60))</f>
        <v>1</v>
      </c>
      <c r="O22" s="15">
        <f>IF(G22="N/A",0,(IF(G22="A",Code!$B$33,(IF(G22="B",Code!$C$33,(IF(G22="C",Code!$D$33,Code!$E$33)))))/60))</f>
        <v>0.5</v>
      </c>
      <c r="P22" s="2">
        <v>1</v>
      </c>
      <c r="Q22" s="2">
        <v>1</v>
      </c>
      <c r="R22" s="2">
        <v>1</v>
      </c>
      <c r="S22" s="2">
        <v>1</v>
      </c>
      <c r="T22" s="2">
        <v>1</v>
      </c>
      <c r="U22" s="2"/>
      <c r="V22" s="2">
        <v>1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1</v>
      </c>
      <c r="AK22" s="2">
        <v>1</v>
      </c>
      <c r="AL22" s="2">
        <v>1</v>
      </c>
      <c r="AM22" s="2"/>
      <c r="AN22" s="2"/>
      <c r="AO22" s="2">
        <v>1</v>
      </c>
      <c r="AP22" s="2">
        <v>1</v>
      </c>
      <c r="AQ22" s="2"/>
      <c r="AR22" s="2">
        <v>1</v>
      </c>
      <c r="AS22" s="2"/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>
        <v>1</v>
      </c>
      <c r="BE22" s="2">
        <v>1</v>
      </c>
      <c r="BF22" s="2">
        <v>1</v>
      </c>
      <c r="BG22" s="2">
        <v>1</v>
      </c>
      <c r="BH22" s="2">
        <v>1</v>
      </c>
      <c r="BI22" s="2">
        <v>1</v>
      </c>
      <c r="BJ22" s="2">
        <v>1</v>
      </c>
      <c r="BK22" s="2">
        <v>1</v>
      </c>
      <c r="BL22" s="2">
        <v>1</v>
      </c>
      <c r="BM22" s="2">
        <v>1</v>
      </c>
      <c r="BN22" s="2">
        <v>1</v>
      </c>
      <c r="BO22" s="2">
        <v>1</v>
      </c>
      <c r="BP22" s="2">
        <v>1</v>
      </c>
      <c r="BQ22" s="2">
        <v>1</v>
      </c>
      <c r="BR22" s="2">
        <v>1</v>
      </c>
      <c r="BS22" s="2">
        <v>1</v>
      </c>
      <c r="BT22" s="2">
        <v>1</v>
      </c>
      <c r="BU22" s="2">
        <v>1</v>
      </c>
      <c r="BV22" s="2">
        <v>1</v>
      </c>
      <c r="BW22" s="2">
        <v>1</v>
      </c>
      <c r="BX22" s="2">
        <v>1</v>
      </c>
      <c r="BY22" s="2">
        <v>1</v>
      </c>
      <c r="BZ22" s="2">
        <v>1</v>
      </c>
      <c r="CA22" s="2">
        <v>1</v>
      </c>
      <c r="CB22" s="2">
        <v>1</v>
      </c>
      <c r="CC22" s="2">
        <v>1</v>
      </c>
      <c r="CD22" s="2">
        <v>1</v>
      </c>
      <c r="CE22" s="2">
        <v>1</v>
      </c>
      <c r="CF22" s="2">
        <v>1</v>
      </c>
      <c r="CG22" s="2">
        <v>1</v>
      </c>
      <c r="CH22" s="2">
        <v>1</v>
      </c>
      <c r="CI22" s="2">
        <v>1</v>
      </c>
      <c r="CJ22" s="2">
        <v>1</v>
      </c>
    </row>
    <row r="23" spans="1:88" x14ac:dyDescent="0.25">
      <c r="A23" s="2">
        <f t="shared" si="3"/>
        <v>21</v>
      </c>
      <c r="B23" s="3" t="s">
        <v>505</v>
      </c>
      <c r="C23" s="2" t="s">
        <v>485</v>
      </c>
      <c r="D23" s="2" t="str">
        <f>IF(COUNT(SEARCH({"KY","KL","KM","MT"},B23))&gt;0,"Y","N")</f>
        <v>Y</v>
      </c>
      <c r="E23" s="2">
        <f t="shared" si="0"/>
        <v>1</v>
      </c>
      <c r="F23" s="2">
        <v>3</v>
      </c>
      <c r="G23" s="48" t="str">
        <f t="shared" si="1"/>
        <v>A</v>
      </c>
      <c r="H23" s="49"/>
      <c r="I23" s="49"/>
      <c r="J23" s="50"/>
      <c r="K23" s="15">
        <f t="shared" si="2"/>
        <v>1.25</v>
      </c>
      <c r="L23" s="15">
        <f>IF(G23="N/A",0,(IF(G23="A",Code!$B$30,(IF(G23="B",Code!$C$30,(IF(G23="C",Code!$D$30,Code!$E$30)))))/60))</f>
        <v>0.25</v>
      </c>
      <c r="M23" s="15">
        <f>IF(G23="N/A",0,(IF(G23="A",Code!$B$31,(IF(G23="B",Code!$C$31,(IF(G23="C",Code!$D$31,Code!$E$31)))))/60))</f>
        <v>0.25</v>
      </c>
      <c r="N23" s="15">
        <f>IF(G23="N/A",0,(IF(G23="A",Code!$B$32,(IF(G23="B",Code!$C$32,(IF(G23="C",Code!$D$32,Code!$E$32)))))/60))</f>
        <v>0.5</v>
      </c>
      <c r="O23" s="15">
        <f>IF(G23="N/A",0,(IF(G23="A",Code!$B$33,(IF(G23="B",Code!$C$33,(IF(G23="C",Code!$D$33,Code!$E$33)))))/60))</f>
        <v>0.25</v>
      </c>
      <c r="P23" s="2"/>
      <c r="Q23" s="2"/>
      <c r="R23" s="2"/>
      <c r="S23" s="2"/>
      <c r="T23" s="2"/>
      <c r="U23" s="2">
        <v>1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</row>
    <row r="24" spans="1:88" x14ac:dyDescent="0.25">
      <c r="A24" s="2">
        <f t="shared" si="3"/>
        <v>22</v>
      </c>
      <c r="B24" s="3" t="s">
        <v>506</v>
      </c>
      <c r="C24" s="2" t="s">
        <v>485</v>
      </c>
      <c r="D24" s="2" t="str">
        <f>IF(COUNT(SEARCH({"KY","KL","KM","MT"},B24))&gt;0,"Y","N")</f>
        <v>Y</v>
      </c>
      <c r="E24" s="2">
        <f t="shared" si="0"/>
        <v>1</v>
      </c>
      <c r="F24" s="2">
        <v>5</v>
      </c>
      <c r="G24" s="48" t="str">
        <f t="shared" si="1"/>
        <v>A</v>
      </c>
      <c r="H24" s="49"/>
      <c r="I24" s="49"/>
      <c r="J24" s="50"/>
      <c r="K24" s="15">
        <f t="shared" si="2"/>
        <v>1.25</v>
      </c>
      <c r="L24" s="15">
        <f>IF(G24="N/A",0,(IF(G24="A",Code!$B$30,(IF(G24="B",Code!$C$30,(IF(G24="C",Code!$D$30,Code!$E$30)))))/60))</f>
        <v>0.25</v>
      </c>
      <c r="M24" s="15">
        <f>IF(G24="N/A",0,(IF(G24="A",Code!$B$31,(IF(G24="B",Code!$C$31,(IF(G24="C",Code!$D$31,Code!$E$31)))))/60))</f>
        <v>0.25</v>
      </c>
      <c r="N24" s="15">
        <f>IF(G24="N/A",0,(IF(G24="A",Code!$B$32,(IF(G24="B",Code!$C$32,(IF(G24="C",Code!$D$32,Code!$E$32)))))/60))</f>
        <v>0.5</v>
      </c>
      <c r="O24" s="15">
        <f>IF(G24="N/A",0,(IF(G24="A",Code!$B$33,(IF(G24="B",Code!$C$33,(IF(G24="C",Code!$D$33,Code!$E$33)))))/60))</f>
        <v>0.25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>
        <v>1</v>
      </c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</row>
    <row r="25" spans="1:88" x14ac:dyDescent="0.25">
      <c r="A25" s="2">
        <f t="shared" si="3"/>
        <v>23</v>
      </c>
      <c r="B25" s="3" t="s">
        <v>507</v>
      </c>
      <c r="C25" s="2" t="s">
        <v>485</v>
      </c>
      <c r="D25" s="2" t="str">
        <f>IF(COUNT(SEARCH({"KY","KL","KM","MT"},B25))&gt;0,"Y","N")</f>
        <v>Y</v>
      </c>
      <c r="E25" s="2">
        <f t="shared" si="0"/>
        <v>8</v>
      </c>
      <c r="F25" s="2">
        <v>24</v>
      </c>
      <c r="G25" s="48" t="str">
        <f t="shared" si="1"/>
        <v>A</v>
      </c>
      <c r="H25" s="49"/>
      <c r="I25" s="49"/>
      <c r="J25" s="50"/>
      <c r="K25" s="15">
        <f t="shared" si="2"/>
        <v>1.25</v>
      </c>
      <c r="L25" s="15">
        <f>IF(G25="N/A",0,(IF(G25="A",Code!$B$30,(IF(G25="B",Code!$C$30,(IF(G25="C",Code!$D$30,Code!$E$30)))))/60))</f>
        <v>0.25</v>
      </c>
      <c r="M25" s="15">
        <f>IF(G25="N/A",0,(IF(G25="A",Code!$B$31,(IF(G25="B",Code!$C$31,(IF(G25="C",Code!$D$31,Code!$E$31)))))/60))</f>
        <v>0.25</v>
      </c>
      <c r="N25" s="15">
        <f>IF(G25="N/A",0,(IF(G25="A",Code!$B$32,(IF(G25="B",Code!$C$32,(IF(G25="C",Code!$D$32,Code!$E$32)))))/60))</f>
        <v>0.5</v>
      </c>
      <c r="O25" s="15">
        <f>IF(G25="N/A",0,(IF(G25="A",Code!$B$33,(IF(G25="B",Code!$C$33,(IF(G25="C",Code!$D$33,Code!$E$33)))))/60))</f>
        <v>0.25</v>
      </c>
      <c r="P25" s="2">
        <v>1</v>
      </c>
      <c r="Q25" s="2"/>
      <c r="R25" s="2"/>
      <c r="S25" s="2"/>
      <c r="T25" s="2"/>
      <c r="U25" s="2"/>
      <c r="V25" s="2">
        <v>1</v>
      </c>
      <c r="W25" s="2">
        <v>1</v>
      </c>
      <c r="X25" s="2">
        <v>1</v>
      </c>
      <c r="Y25" s="2"/>
      <c r="Z25" s="2"/>
      <c r="AA25" s="2"/>
      <c r="AB25" s="2"/>
      <c r="AC25" s="2"/>
      <c r="AD25" s="2"/>
      <c r="AE25" s="2"/>
      <c r="AF25" s="2"/>
      <c r="AG25" s="2">
        <v>1</v>
      </c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>
        <v>1</v>
      </c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>
        <v>1</v>
      </c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>
        <v>1</v>
      </c>
      <c r="CE25" s="2"/>
      <c r="CF25" s="2"/>
      <c r="CG25" s="2"/>
      <c r="CH25" s="2"/>
      <c r="CI25" s="2"/>
      <c r="CJ25" s="2"/>
    </row>
    <row r="26" spans="1:88" x14ac:dyDescent="0.25">
      <c r="A26" s="2">
        <f t="shared" si="3"/>
        <v>24</v>
      </c>
      <c r="B26" s="3" t="s">
        <v>508</v>
      </c>
      <c r="C26" s="2" t="s">
        <v>485</v>
      </c>
      <c r="D26" s="2" t="str">
        <f>IF(COUNT(SEARCH({"KY","KL","KM","MT"},B26))&gt;0,"Y","N")</f>
        <v>Y</v>
      </c>
      <c r="E26" s="2">
        <f t="shared" si="0"/>
        <v>6</v>
      </c>
      <c r="F26" s="2">
        <v>382</v>
      </c>
      <c r="G26" s="48" t="str">
        <f t="shared" si="1"/>
        <v>D</v>
      </c>
      <c r="H26" s="49"/>
      <c r="I26" s="49"/>
      <c r="J26" s="50"/>
      <c r="K26" s="15">
        <f t="shared" si="2"/>
        <v>3.125</v>
      </c>
      <c r="L26" s="15">
        <f>IF(G26="N/A",0,(IF(G26="A",Code!$B$30,(IF(G26="B",Code!$C$30,(IF(G26="C",Code!$D$30,Code!$E$30)))))/60))</f>
        <v>0.625</v>
      </c>
      <c r="M26" s="15">
        <f>IF(G26="N/A",0,(IF(G26="A",Code!$B$31,(IF(G26="B",Code!$C$31,(IF(G26="C",Code!$D$31,Code!$E$31)))))/60))</f>
        <v>0.625</v>
      </c>
      <c r="N26" s="15">
        <f>IF(G26="N/A",0,(IF(G26="A",Code!$B$32,(IF(G26="B",Code!$C$32,(IF(G26="C",Code!$D$32,Code!$E$32)))))/60))</f>
        <v>1.25</v>
      </c>
      <c r="O26" s="15">
        <f>IF(G26="N/A",0,(IF(G26="A",Code!$B$33,(IF(G26="B",Code!$C$33,(IF(G26="C",Code!$D$33,Code!$E$33)))))/60))</f>
        <v>0.625</v>
      </c>
      <c r="P26" s="2"/>
      <c r="Q26" s="2">
        <v>1</v>
      </c>
      <c r="R26" s="2">
        <v>1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>
        <v>1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>
        <v>1</v>
      </c>
      <c r="BC26" s="2"/>
      <c r="BD26" s="2"/>
      <c r="BE26" s="2"/>
      <c r="BF26" s="2"/>
      <c r="BG26" s="2"/>
      <c r="BH26" s="2"/>
      <c r="BI26" s="2">
        <v>1</v>
      </c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>
        <v>1</v>
      </c>
      <c r="CB26" s="2"/>
      <c r="CC26" s="2"/>
      <c r="CD26" s="2"/>
      <c r="CE26" s="2"/>
      <c r="CF26" s="2"/>
      <c r="CG26" s="2"/>
      <c r="CH26" s="2"/>
      <c r="CI26" s="2"/>
      <c r="CJ26" s="2"/>
    </row>
    <row r="27" spans="1:88" x14ac:dyDescent="0.25">
      <c r="A27" s="2">
        <f t="shared" si="3"/>
        <v>25</v>
      </c>
      <c r="B27" s="3" t="s">
        <v>509</v>
      </c>
      <c r="C27" s="2" t="s">
        <v>485</v>
      </c>
      <c r="D27" s="2" t="str">
        <f>IF(COUNT(SEARCH({"KY","KL","KM","MT"},B27))&gt;0,"Y","N")</f>
        <v>Y</v>
      </c>
      <c r="E27" s="2">
        <f t="shared" si="0"/>
        <v>3</v>
      </c>
      <c r="F27" s="2">
        <v>84</v>
      </c>
      <c r="G27" s="48" t="str">
        <f t="shared" si="1"/>
        <v>B</v>
      </c>
      <c r="H27" s="49"/>
      <c r="I27" s="49"/>
      <c r="J27" s="50"/>
      <c r="K27" s="15">
        <f t="shared" si="2"/>
        <v>1.875</v>
      </c>
      <c r="L27" s="15">
        <f>IF(G27="N/A",0,(IF(G27="A",Code!$B$30,(IF(G27="B",Code!$C$30,(IF(G27="C",Code!$D$30,Code!$E$30)))))/60))</f>
        <v>0.375</v>
      </c>
      <c r="M27" s="15">
        <f>IF(G27="N/A",0,(IF(G27="A",Code!$B$31,(IF(G27="B",Code!$C$31,(IF(G27="C",Code!$D$31,Code!$E$31)))))/60))</f>
        <v>0.375</v>
      </c>
      <c r="N27" s="15">
        <f>IF(G27="N/A",0,(IF(G27="A",Code!$B$32,(IF(G27="B",Code!$C$32,(IF(G27="C",Code!$D$32,Code!$E$32)))))/60))</f>
        <v>0.75</v>
      </c>
      <c r="O27" s="15">
        <f>IF(G27="N/A",0,(IF(G27="A",Code!$B$33,(IF(G27="B",Code!$C$33,(IF(G27="C",Code!$D$33,Code!$E$33)))))/60))</f>
        <v>0.375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>
        <v>1</v>
      </c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>
        <v>1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>
        <v>1</v>
      </c>
      <c r="CG27" s="2"/>
      <c r="CH27" s="2"/>
      <c r="CI27" s="2"/>
      <c r="CJ27" s="2"/>
    </row>
    <row r="28" spans="1:88" x14ac:dyDescent="0.25">
      <c r="A28" s="2">
        <f t="shared" si="3"/>
        <v>26</v>
      </c>
      <c r="B28" s="3" t="s">
        <v>510</v>
      </c>
      <c r="C28" s="2" t="s">
        <v>485</v>
      </c>
      <c r="D28" s="2" t="str">
        <f>IF(COUNT(SEARCH({"KY","KL","KM","MT"},B28))&gt;0,"Y","N")</f>
        <v>Y</v>
      </c>
      <c r="E28" s="2">
        <f t="shared" si="0"/>
        <v>1</v>
      </c>
      <c r="F28" s="2">
        <v>43</v>
      </c>
      <c r="G28" s="48" t="str">
        <f t="shared" si="1"/>
        <v>A</v>
      </c>
      <c r="H28" s="49"/>
      <c r="I28" s="49"/>
      <c r="J28" s="50"/>
      <c r="K28" s="15">
        <f t="shared" si="2"/>
        <v>1.25</v>
      </c>
      <c r="L28" s="15">
        <f>IF(G28="N/A",0,(IF(G28="A",Code!$B$30,(IF(G28="B",Code!$C$30,(IF(G28="C",Code!$D$30,Code!$E$30)))))/60))</f>
        <v>0.25</v>
      </c>
      <c r="M28" s="15">
        <f>IF(G28="N/A",0,(IF(G28="A",Code!$B$31,(IF(G28="B",Code!$C$31,(IF(G28="C",Code!$D$31,Code!$E$31)))))/60))</f>
        <v>0.25</v>
      </c>
      <c r="N28" s="15">
        <f>IF(G28="N/A",0,(IF(G28="A",Code!$B$32,(IF(G28="B",Code!$C$32,(IF(G28="C",Code!$D$32,Code!$E$32)))))/60))</f>
        <v>0.5</v>
      </c>
      <c r="O28" s="15">
        <f>IF(G28="N/A",0,(IF(G28="A",Code!$B$33,(IF(G28="B",Code!$C$33,(IF(G28="C",Code!$D$33,Code!$E$33)))))/60))</f>
        <v>0.25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>
        <v>1</v>
      </c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</row>
    <row r="29" spans="1:88" x14ac:dyDescent="0.25">
      <c r="A29" s="2">
        <f t="shared" si="3"/>
        <v>27</v>
      </c>
      <c r="B29" s="3" t="s">
        <v>511</v>
      </c>
      <c r="C29" s="2" t="s">
        <v>485</v>
      </c>
      <c r="D29" s="2" t="str">
        <f>IF(COUNT(SEARCH({"KY","KL","KM","MT"},B29))&gt;0,"Y","N")</f>
        <v>Y</v>
      </c>
      <c r="E29" s="2">
        <f t="shared" si="0"/>
        <v>7</v>
      </c>
      <c r="F29" s="2">
        <v>402</v>
      </c>
      <c r="G29" s="48" t="str">
        <f t="shared" si="1"/>
        <v>D</v>
      </c>
      <c r="H29" s="49"/>
      <c r="I29" s="49"/>
      <c r="J29" s="50"/>
      <c r="K29" s="15">
        <f t="shared" si="2"/>
        <v>3.125</v>
      </c>
      <c r="L29" s="15">
        <f>IF(G29="N/A",0,(IF(G29="A",Code!$B$30,(IF(G29="B",Code!$C$30,(IF(G29="C",Code!$D$30,Code!$E$30)))))/60))</f>
        <v>0.625</v>
      </c>
      <c r="M29" s="15">
        <f>IF(G29="N/A",0,(IF(G29="A",Code!$B$31,(IF(G29="B",Code!$C$31,(IF(G29="C",Code!$D$31,Code!$E$31)))))/60))</f>
        <v>0.625</v>
      </c>
      <c r="N29" s="15">
        <f>IF(G29="N/A",0,(IF(G29="A",Code!$B$32,(IF(G29="B",Code!$C$32,(IF(G29="C",Code!$D$32,Code!$E$32)))))/60))</f>
        <v>1.25</v>
      </c>
      <c r="O29" s="15">
        <f>IF(G29="N/A",0,(IF(G29="A",Code!$B$33,(IF(G29="B",Code!$C$33,(IF(G29="C",Code!$D$33,Code!$E$33)))))/60))</f>
        <v>0.625</v>
      </c>
      <c r="P29" s="2"/>
      <c r="Q29" s="2"/>
      <c r="R29" s="2"/>
      <c r="S29" s="2">
        <v>1</v>
      </c>
      <c r="T29" s="2">
        <v>1</v>
      </c>
      <c r="U29" s="2"/>
      <c r="V29" s="2"/>
      <c r="W29" s="2"/>
      <c r="X29" s="2"/>
      <c r="Y29" s="2"/>
      <c r="Z29" s="2">
        <v>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>
        <v>1</v>
      </c>
      <c r="BA29" s="2"/>
      <c r="BB29" s="2"/>
      <c r="BC29" s="2"/>
      <c r="BD29" s="2"/>
      <c r="BE29" s="2"/>
      <c r="BF29" s="2"/>
      <c r="BG29" s="2"/>
      <c r="BH29" s="2"/>
      <c r="BI29" s="2"/>
      <c r="BJ29" s="2">
        <v>1</v>
      </c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>
        <v>1</v>
      </c>
      <c r="BX29" s="2">
        <v>1</v>
      </c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</row>
    <row r="30" spans="1:88" x14ac:dyDescent="0.25">
      <c r="A30" s="2">
        <f t="shared" si="3"/>
        <v>28</v>
      </c>
      <c r="B30" s="3" t="s">
        <v>512</v>
      </c>
      <c r="C30" s="2" t="s">
        <v>485</v>
      </c>
      <c r="D30" s="2" t="str">
        <f>IF(COUNT(SEARCH({"KY","KL","KM","MT"},B30))&gt;0,"Y","N")</f>
        <v>Y</v>
      </c>
      <c r="E30" s="2">
        <f t="shared" si="0"/>
        <v>1</v>
      </c>
      <c r="F30" s="2">
        <v>7</v>
      </c>
      <c r="G30" s="48" t="str">
        <f t="shared" si="1"/>
        <v>A</v>
      </c>
      <c r="H30" s="49"/>
      <c r="I30" s="49"/>
      <c r="J30" s="50"/>
      <c r="K30" s="15">
        <f t="shared" si="2"/>
        <v>1.25</v>
      </c>
      <c r="L30" s="15">
        <f>IF(G30="N/A",0,(IF(G30="A",Code!$B$30,(IF(G30="B",Code!$C$30,(IF(G30="C",Code!$D$30,Code!$E$30)))))/60))</f>
        <v>0.25</v>
      </c>
      <c r="M30" s="15">
        <f>IF(G30="N/A",0,(IF(G30="A",Code!$B$31,(IF(G30="B",Code!$C$31,(IF(G30="C",Code!$D$31,Code!$E$31)))))/60))</f>
        <v>0.25</v>
      </c>
      <c r="N30" s="15">
        <f>IF(G30="N/A",0,(IF(G30="A",Code!$B$32,(IF(G30="B",Code!$C$32,(IF(G30="C",Code!$D$32,Code!$E$32)))))/60))</f>
        <v>0.5</v>
      </c>
      <c r="O30" s="15">
        <f>IF(G30="N/A",0,(IF(G30="A",Code!$B$33,(IF(G30="B",Code!$C$33,(IF(G30="C",Code!$D$33,Code!$E$33)))))/60))</f>
        <v>0.25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>
        <v>1</v>
      </c>
      <c r="CF30" s="2"/>
      <c r="CG30" s="2"/>
      <c r="CH30" s="2"/>
      <c r="CI30" s="2"/>
      <c r="CJ30" s="2"/>
    </row>
    <row r="31" spans="1:88" x14ac:dyDescent="0.25">
      <c r="A31" s="2">
        <f t="shared" si="3"/>
        <v>29</v>
      </c>
      <c r="B31" s="3" t="s">
        <v>513</v>
      </c>
      <c r="C31" s="2" t="s">
        <v>485</v>
      </c>
      <c r="D31" s="2" t="str">
        <f>IF(COUNT(SEARCH({"KY","KL","KM","MT"},B31))&gt;0,"Y","N")</f>
        <v>Y</v>
      </c>
      <c r="E31" s="2">
        <f t="shared" si="0"/>
        <v>1</v>
      </c>
      <c r="F31" s="2">
        <v>7</v>
      </c>
      <c r="G31" s="48" t="str">
        <f t="shared" si="1"/>
        <v>A</v>
      </c>
      <c r="H31" s="49"/>
      <c r="I31" s="49"/>
      <c r="J31" s="50"/>
      <c r="K31" s="15">
        <f t="shared" si="2"/>
        <v>1.25</v>
      </c>
      <c r="L31" s="15">
        <f>IF(G31="N/A",0,(IF(G31="A",Code!$B$30,(IF(G31="B",Code!$C$30,(IF(G31="C",Code!$D$30,Code!$E$30)))))/60))</f>
        <v>0.25</v>
      </c>
      <c r="M31" s="15">
        <f>IF(G31="N/A",0,(IF(G31="A",Code!$B$31,(IF(G31="B",Code!$C$31,(IF(G31="C",Code!$D$31,Code!$E$31)))))/60))</f>
        <v>0.25</v>
      </c>
      <c r="N31" s="15">
        <f>IF(G31="N/A",0,(IF(G31="A",Code!$B$32,(IF(G31="B",Code!$C$32,(IF(G31="C",Code!$D$32,Code!$E$32)))))/60))</f>
        <v>0.5</v>
      </c>
      <c r="O31" s="15">
        <f>IF(G31="N/A",0,(IF(G31="A",Code!$B$33,(IF(G31="B",Code!$C$33,(IF(G31="C",Code!$D$33,Code!$E$33)))))/60))</f>
        <v>0.25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>
        <v>1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</row>
    <row r="32" spans="1:88" x14ac:dyDescent="0.25">
      <c r="A32" s="2">
        <f t="shared" si="3"/>
        <v>30</v>
      </c>
      <c r="B32" s="3" t="s">
        <v>514</v>
      </c>
      <c r="C32" s="2" t="s">
        <v>485</v>
      </c>
      <c r="D32" s="2" t="str">
        <f>IF(COUNT(SEARCH({"KY","KL","KM","MT"},B32))&gt;0,"Y","N")</f>
        <v>Y</v>
      </c>
      <c r="E32" s="2">
        <f t="shared" si="0"/>
        <v>1</v>
      </c>
      <c r="F32" s="2">
        <v>22</v>
      </c>
      <c r="G32" s="48" t="str">
        <f t="shared" si="1"/>
        <v>A</v>
      </c>
      <c r="H32" s="49"/>
      <c r="I32" s="49"/>
      <c r="J32" s="50"/>
      <c r="K32" s="15">
        <f t="shared" si="2"/>
        <v>1.25</v>
      </c>
      <c r="L32" s="15">
        <f>IF(G32="N/A",0,(IF(G32="A",Code!$B$30,(IF(G32="B",Code!$C$30,(IF(G32="C",Code!$D$30,Code!$E$30)))))/60))</f>
        <v>0.25</v>
      </c>
      <c r="M32" s="15">
        <f>IF(G32="N/A",0,(IF(G32="A",Code!$B$31,(IF(G32="B",Code!$C$31,(IF(G32="C",Code!$D$31,Code!$E$31)))))/60))</f>
        <v>0.25</v>
      </c>
      <c r="N32" s="15">
        <f>IF(G32="N/A",0,(IF(G32="A",Code!$B$32,(IF(G32="B",Code!$C$32,(IF(G32="C",Code!$D$32,Code!$E$32)))))/60))</f>
        <v>0.5</v>
      </c>
      <c r="O32" s="15">
        <f>IF(G32="N/A",0,(IF(G32="A",Code!$B$33,(IF(G32="B",Code!$C$33,(IF(G32="C",Code!$D$33,Code!$E$33)))))/60))</f>
        <v>0.25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>
        <v>1</v>
      </c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</row>
    <row r="33" spans="1:88" x14ac:dyDescent="0.25">
      <c r="A33" s="2">
        <f t="shared" si="3"/>
        <v>31</v>
      </c>
      <c r="B33" s="3" t="s">
        <v>515</v>
      </c>
      <c r="C33" s="2" t="s">
        <v>485</v>
      </c>
      <c r="D33" s="2" t="str">
        <f>IF(COUNT(SEARCH({"KY","KL","KM","MT"},B33))&gt;0,"Y","N")</f>
        <v>Y</v>
      </c>
      <c r="E33" s="2">
        <f t="shared" si="0"/>
        <v>1</v>
      </c>
      <c r="F33" s="2">
        <v>19</v>
      </c>
      <c r="G33" s="48" t="str">
        <f t="shared" si="1"/>
        <v>A</v>
      </c>
      <c r="H33" s="49"/>
      <c r="I33" s="49"/>
      <c r="J33" s="50"/>
      <c r="K33" s="15">
        <f t="shared" si="2"/>
        <v>1.25</v>
      </c>
      <c r="L33" s="15">
        <f>IF(G33="N/A",0,(IF(G33="A",Code!$B$30,(IF(G33="B",Code!$C$30,(IF(G33="C",Code!$D$30,Code!$E$30)))))/60))</f>
        <v>0.25</v>
      </c>
      <c r="M33" s="15">
        <f>IF(G33="N/A",0,(IF(G33="A",Code!$B$31,(IF(G33="B",Code!$C$31,(IF(G33="C",Code!$D$31,Code!$E$31)))))/60))</f>
        <v>0.25</v>
      </c>
      <c r="N33" s="15">
        <f>IF(G33="N/A",0,(IF(G33="A",Code!$B$32,(IF(G33="B",Code!$C$32,(IF(G33="C",Code!$D$32,Code!$E$32)))))/60))</f>
        <v>0.5</v>
      </c>
      <c r="O33" s="15">
        <f>IF(G33="N/A",0,(IF(G33="A",Code!$B$33,(IF(G33="B",Code!$C$33,(IF(G33="C",Code!$D$33,Code!$E$33)))))/60))</f>
        <v>0.25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>
        <v>1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</row>
    <row r="34" spans="1:88" x14ac:dyDescent="0.25">
      <c r="A34" s="2">
        <f t="shared" si="3"/>
        <v>32</v>
      </c>
      <c r="B34" s="3" t="s">
        <v>516</v>
      </c>
      <c r="C34" s="2" t="s">
        <v>485</v>
      </c>
      <c r="D34" s="2" t="str">
        <f>IF(COUNT(SEARCH({"KY","KL","KM","MT"},B34))&gt;0,"Y","N")</f>
        <v>Y</v>
      </c>
      <c r="E34" s="2">
        <f t="shared" si="0"/>
        <v>68</v>
      </c>
      <c r="F34" s="2">
        <v>123</v>
      </c>
      <c r="G34" s="48" t="str">
        <f t="shared" si="1"/>
        <v>C</v>
      </c>
      <c r="H34" s="49"/>
      <c r="I34" s="49"/>
      <c r="J34" s="50"/>
      <c r="K34" s="15">
        <f t="shared" si="2"/>
        <v>2.5</v>
      </c>
      <c r="L34" s="15">
        <f>IF(G34="N/A",0,(IF(G34="A",Code!$B$30,(IF(G34="B",Code!$C$30,(IF(G34="C",Code!$D$30,Code!$E$30)))))/60))</f>
        <v>0.5</v>
      </c>
      <c r="M34" s="15">
        <f>IF(G34="N/A",0,(IF(G34="A",Code!$B$31,(IF(G34="B",Code!$C$31,(IF(G34="C",Code!$D$31,Code!$E$31)))))/60))</f>
        <v>0.5</v>
      </c>
      <c r="N34" s="15">
        <f>IF(G34="N/A",0,(IF(G34="A",Code!$B$32,(IF(G34="B",Code!$C$32,(IF(G34="C",Code!$D$32,Code!$E$32)))))/60))</f>
        <v>1</v>
      </c>
      <c r="O34" s="15">
        <f>IF(G34="N/A",0,(IF(G34="A",Code!$B$33,(IF(G34="B",Code!$C$33,(IF(G34="C",Code!$D$33,Code!$E$33)))))/60))</f>
        <v>0.5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/>
      <c r="V34" s="2">
        <v>1</v>
      </c>
      <c r="W34" s="2">
        <v>1</v>
      </c>
      <c r="X34" s="2">
        <v>1</v>
      </c>
      <c r="Y34" s="2">
        <v>1</v>
      </c>
      <c r="Z34" s="2">
        <v>1</v>
      </c>
      <c r="AA34" s="2">
        <v>1</v>
      </c>
      <c r="AB34" s="2">
        <v>1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1</v>
      </c>
      <c r="AI34" s="2">
        <v>1</v>
      </c>
      <c r="AJ34" s="2">
        <v>1</v>
      </c>
      <c r="AK34" s="2">
        <v>1</v>
      </c>
      <c r="AL34" s="2">
        <v>1</v>
      </c>
      <c r="AM34" s="2"/>
      <c r="AN34" s="2"/>
      <c r="AO34" s="2">
        <v>1</v>
      </c>
      <c r="AP34" s="2">
        <v>1</v>
      </c>
      <c r="AQ34" s="2"/>
      <c r="AR34" s="2">
        <v>1</v>
      </c>
      <c r="AS34" s="2"/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>
        <v>1</v>
      </c>
      <c r="BE34" s="2">
        <v>1</v>
      </c>
      <c r="BF34" s="2">
        <v>1</v>
      </c>
      <c r="BG34" s="2">
        <v>1</v>
      </c>
      <c r="BH34" s="2">
        <v>1</v>
      </c>
      <c r="BI34" s="2">
        <v>1</v>
      </c>
      <c r="BJ34" s="2">
        <v>1</v>
      </c>
      <c r="BK34" s="2">
        <v>1</v>
      </c>
      <c r="BL34" s="2">
        <v>1</v>
      </c>
      <c r="BM34" s="2">
        <v>1</v>
      </c>
      <c r="BN34" s="2">
        <v>1</v>
      </c>
      <c r="BO34" s="2">
        <v>1</v>
      </c>
      <c r="BP34" s="2">
        <v>1</v>
      </c>
      <c r="BQ34" s="2">
        <v>1</v>
      </c>
      <c r="BR34" s="2">
        <v>1</v>
      </c>
      <c r="BS34" s="2">
        <v>1</v>
      </c>
      <c r="BT34" s="2">
        <v>1</v>
      </c>
      <c r="BU34" s="2">
        <v>1</v>
      </c>
      <c r="BV34" s="2">
        <v>1</v>
      </c>
      <c r="BW34" s="2">
        <v>1</v>
      </c>
      <c r="BX34" s="2">
        <v>1</v>
      </c>
      <c r="BY34" s="2">
        <v>1</v>
      </c>
      <c r="BZ34" s="2">
        <v>1</v>
      </c>
      <c r="CA34" s="2">
        <v>1</v>
      </c>
      <c r="CB34" s="2">
        <v>1</v>
      </c>
      <c r="CC34" s="2">
        <v>1</v>
      </c>
      <c r="CD34" s="2">
        <v>1</v>
      </c>
      <c r="CE34" s="2">
        <v>1</v>
      </c>
      <c r="CF34" s="2">
        <v>1</v>
      </c>
      <c r="CG34" s="2">
        <v>1</v>
      </c>
      <c r="CH34" s="2">
        <v>1</v>
      </c>
      <c r="CI34" s="2">
        <v>1</v>
      </c>
      <c r="CJ34" s="2">
        <v>1</v>
      </c>
    </row>
    <row r="35" spans="1:88" x14ac:dyDescent="0.25">
      <c r="A35" s="2">
        <f t="shared" si="3"/>
        <v>33</v>
      </c>
      <c r="B35" s="3" t="s">
        <v>517</v>
      </c>
      <c r="C35" s="2" t="s">
        <v>485</v>
      </c>
      <c r="D35" s="2" t="str">
        <f>IF(COUNT(SEARCH({"KY","KL","KM","MT"},B35))&gt;0,"Y","N")</f>
        <v>Y</v>
      </c>
      <c r="E35" s="2">
        <f t="shared" ref="E35:E64" si="4">SUM(P35:CJ35)</f>
        <v>68</v>
      </c>
      <c r="F35" s="2">
        <v>122</v>
      </c>
      <c r="G35" s="48" t="str">
        <f t="shared" si="1"/>
        <v>C</v>
      </c>
      <c r="H35" s="49"/>
      <c r="I35" s="49"/>
      <c r="J35" s="50"/>
      <c r="K35" s="15">
        <f t="shared" si="2"/>
        <v>2.5</v>
      </c>
      <c r="L35" s="15">
        <f>IF(G35="N/A",0,(IF(G35="A",Code!$B$30,(IF(G35="B",Code!$C$30,(IF(G35="C",Code!$D$30,Code!$E$30)))))/60))</f>
        <v>0.5</v>
      </c>
      <c r="M35" s="15">
        <f>IF(G35="N/A",0,(IF(G35="A",Code!$B$31,(IF(G35="B",Code!$C$31,(IF(G35="C",Code!$D$31,Code!$E$31)))))/60))</f>
        <v>0.5</v>
      </c>
      <c r="N35" s="15">
        <f>IF(G35="N/A",0,(IF(G35="A",Code!$B$32,(IF(G35="B",Code!$C$32,(IF(G35="C",Code!$D$32,Code!$E$32)))))/60))</f>
        <v>1</v>
      </c>
      <c r="O35" s="15">
        <f>IF(G35="N/A",0,(IF(G35="A",Code!$B$33,(IF(G35="B",Code!$C$33,(IF(G35="C",Code!$D$33,Code!$E$33)))))/60))</f>
        <v>0.5</v>
      </c>
      <c r="P35" s="2">
        <v>1</v>
      </c>
      <c r="Q35" s="2">
        <v>1</v>
      </c>
      <c r="R35" s="2">
        <v>1</v>
      </c>
      <c r="S35" s="2">
        <v>1</v>
      </c>
      <c r="T35" s="2">
        <v>1</v>
      </c>
      <c r="U35" s="2"/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1</v>
      </c>
      <c r="AE35" s="2">
        <v>1</v>
      </c>
      <c r="AF35" s="2">
        <v>1</v>
      </c>
      <c r="AG35" s="2">
        <v>1</v>
      </c>
      <c r="AH35" s="2">
        <v>1</v>
      </c>
      <c r="AI35" s="2">
        <v>1</v>
      </c>
      <c r="AJ35" s="2">
        <v>1</v>
      </c>
      <c r="AK35" s="2">
        <v>1</v>
      </c>
      <c r="AL35" s="2">
        <v>1</v>
      </c>
      <c r="AM35" s="2"/>
      <c r="AN35" s="2"/>
      <c r="AO35" s="2">
        <v>1</v>
      </c>
      <c r="AP35" s="2">
        <v>1</v>
      </c>
      <c r="AQ35" s="2"/>
      <c r="AR35" s="2">
        <v>1</v>
      </c>
      <c r="AS35" s="2"/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>
        <v>1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1</v>
      </c>
      <c r="BK35" s="2">
        <v>1</v>
      </c>
      <c r="BL35" s="2">
        <v>1</v>
      </c>
      <c r="BM35" s="2">
        <v>1</v>
      </c>
      <c r="BN35" s="2">
        <v>1</v>
      </c>
      <c r="BO35" s="2">
        <v>1</v>
      </c>
      <c r="BP35" s="2">
        <v>1</v>
      </c>
      <c r="BQ35" s="2">
        <v>1</v>
      </c>
      <c r="BR35" s="2">
        <v>1</v>
      </c>
      <c r="BS35" s="2">
        <v>1</v>
      </c>
      <c r="BT35" s="2">
        <v>1</v>
      </c>
      <c r="BU35" s="2">
        <v>1</v>
      </c>
      <c r="BV35" s="2">
        <v>1</v>
      </c>
      <c r="BW35" s="2">
        <v>1</v>
      </c>
      <c r="BX35" s="2">
        <v>1</v>
      </c>
      <c r="BY35" s="2">
        <v>1</v>
      </c>
      <c r="BZ35" s="2">
        <v>1</v>
      </c>
      <c r="CA35" s="2">
        <v>1</v>
      </c>
      <c r="CB35" s="2">
        <v>1</v>
      </c>
      <c r="CC35" s="2">
        <v>1</v>
      </c>
      <c r="CD35" s="2">
        <v>1</v>
      </c>
      <c r="CE35" s="2">
        <v>1</v>
      </c>
      <c r="CF35" s="2">
        <v>1</v>
      </c>
      <c r="CG35" s="2">
        <v>1</v>
      </c>
      <c r="CH35" s="2">
        <v>1</v>
      </c>
      <c r="CI35" s="2">
        <v>1</v>
      </c>
      <c r="CJ35" s="2">
        <v>1</v>
      </c>
    </row>
    <row r="36" spans="1:88" x14ac:dyDescent="0.25">
      <c r="A36" s="2">
        <f t="shared" si="3"/>
        <v>34</v>
      </c>
      <c r="B36" s="3" t="s">
        <v>518</v>
      </c>
      <c r="C36" s="2" t="s">
        <v>485</v>
      </c>
      <c r="D36" s="2" t="str">
        <f>IF(COUNT(SEARCH({"KY","KL","KM","MT"},B36))&gt;0,"Y","N")</f>
        <v>Y</v>
      </c>
      <c r="E36" s="2">
        <f t="shared" si="4"/>
        <v>1</v>
      </c>
      <c r="F36" s="2">
        <v>19</v>
      </c>
      <c r="G36" s="48" t="str">
        <f t="shared" si="1"/>
        <v>A</v>
      </c>
      <c r="H36" s="49"/>
      <c r="I36" s="49"/>
      <c r="J36" s="50"/>
      <c r="K36" s="15">
        <f t="shared" si="2"/>
        <v>1.25</v>
      </c>
      <c r="L36" s="15">
        <f>IF(G36="N/A",0,(IF(G36="A",Code!$B$30,(IF(G36="B",Code!$C$30,(IF(G36="C",Code!$D$30,Code!$E$30)))))/60))</f>
        <v>0.25</v>
      </c>
      <c r="M36" s="15">
        <f>IF(G36="N/A",0,(IF(G36="A",Code!$B$31,(IF(G36="B",Code!$C$31,(IF(G36="C",Code!$D$31,Code!$E$31)))))/60))</f>
        <v>0.25</v>
      </c>
      <c r="N36" s="15">
        <f>IF(G36="N/A",0,(IF(G36="A",Code!$B$32,(IF(G36="B",Code!$C$32,(IF(G36="C",Code!$D$32,Code!$E$32)))))/60))</f>
        <v>0.5</v>
      </c>
      <c r="O36" s="15">
        <f>IF(G36="N/A",0,(IF(G36="A",Code!$B$33,(IF(G36="B",Code!$C$33,(IF(G36="C",Code!$D$33,Code!$E$33)))))/60))</f>
        <v>0.25</v>
      </c>
      <c r="P36" s="2"/>
      <c r="Q36" s="2"/>
      <c r="R36" s="2"/>
      <c r="S36" s="2"/>
      <c r="T36" s="2"/>
      <c r="U36" s="2">
        <v>1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</row>
    <row r="37" spans="1:88" x14ac:dyDescent="0.25">
      <c r="A37" s="2">
        <f t="shared" si="3"/>
        <v>35</v>
      </c>
      <c r="B37" s="3" t="s">
        <v>519</v>
      </c>
      <c r="C37" s="2" t="s">
        <v>485</v>
      </c>
      <c r="D37" s="2" t="str">
        <f>IF(COUNT(SEARCH({"KY","KL","KM","MT"},B37))&gt;0,"Y","N")</f>
        <v>Y</v>
      </c>
      <c r="E37" s="2">
        <f t="shared" si="4"/>
        <v>1</v>
      </c>
      <c r="F37" s="2">
        <v>5</v>
      </c>
      <c r="G37" s="48" t="str">
        <f t="shared" si="1"/>
        <v>A</v>
      </c>
      <c r="H37" s="49"/>
      <c r="I37" s="49"/>
      <c r="J37" s="50"/>
      <c r="K37" s="15">
        <f t="shared" si="2"/>
        <v>1.25</v>
      </c>
      <c r="L37" s="15">
        <f>IF(G37="N/A",0,(IF(G37="A",Code!$B$30,(IF(G37="B",Code!$C$30,(IF(G37="C",Code!$D$30,Code!$E$30)))))/60))</f>
        <v>0.25</v>
      </c>
      <c r="M37" s="15">
        <f>IF(G37="N/A",0,(IF(G37="A",Code!$B$31,(IF(G37="B",Code!$C$31,(IF(G37="C",Code!$D$31,Code!$E$31)))))/60))</f>
        <v>0.25</v>
      </c>
      <c r="N37" s="15">
        <f>IF(G37="N/A",0,(IF(G37="A",Code!$B$32,(IF(G37="B",Code!$C$32,(IF(G37="C",Code!$D$32,Code!$E$32)))))/60))</f>
        <v>0.5</v>
      </c>
      <c r="O37" s="15">
        <f>IF(G37="N/A",0,(IF(G37="A",Code!$B$33,(IF(G37="B",Code!$C$33,(IF(G37="C",Code!$D$33,Code!$E$33)))))/60))</f>
        <v>0.25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>
        <v>1</v>
      </c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</row>
    <row r="38" spans="1:88" x14ac:dyDescent="0.25">
      <c r="A38" s="2">
        <f t="shared" si="3"/>
        <v>36</v>
      </c>
      <c r="B38" s="3" t="s">
        <v>520</v>
      </c>
      <c r="C38" s="2" t="s">
        <v>485</v>
      </c>
      <c r="D38" s="2" t="str">
        <f>IF(COUNT(SEARCH({"KY","KL","KM","MT"},B38))&gt;0,"Y","N")</f>
        <v>Y</v>
      </c>
      <c r="E38" s="2">
        <f t="shared" si="4"/>
        <v>8</v>
      </c>
      <c r="F38" s="2">
        <v>42</v>
      </c>
      <c r="G38" s="48" t="str">
        <f t="shared" si="1"/>
        <v>A</v>
      </c>
      <c r="H38" s="49"/>
      <c r="I38" s="49"/>
      <c r="J38" s="50"/>
      <c r="K38" s="15">
        <f t="shared" si="2"/>
        <v>1.25</v>
      </c>
      <c r="L38" s="15">
        <f>IF(G38="N/A",0,(IF(G38="A",Code!$B$30,(IF(G38="B",Code!$C$30,(IF(G38="C",Code!$D$30,Code!$E$30)))))/60))</f>
        <v>0.25</v>
      </c>
      <c r="M38" s="15">
        <f>IF(G38="N/A",0,(IF(G38="A",Code!$B$31,(IF(G38="B",Code!$C$31,(IF(G38="C",Code!$D$31,Code!$E$31)))))/60))</f>
        <v>0.25</v>
      </c>
      <c r="N38" s="15">
        <f>IF(G38="N/A",0,(IF(G38="A",Code!$B$32,(IF(G38="B",Code!$C$32,(IF(G38="C",Code!$D$32,Code!$E$32)))))/60))</f>
        <v>0.5</v>
      </c>
      <c r="O38" s="15">
        <f>IF(G38="N/A",0,(IF(G38="A",Code!$B$33,(IF(G38="B",Code!$C$33,(IF(G38="C",Code!$D$33,Code!$E$33)))))/60))</f>
        <v>0.25</v>
      </c>
      <c r="P38" s="2">
        <v>1</v>
      </c>
      <c r="Q38" s="2"/>
      <c r="R38" s="2"/>
      <c r="S38" s="2"/>
      <c r="T38" s="2"/>
      <c r="U38" s="2"/>
      <c r="V38" s="2">
        <v>1</v>
      </c>
      <c r="W38" s="2">
        <v>1</v>
      </c>
      <c r="X38" s="2">
        <v>1</v>
      </c>
      <c r="Y38" s="2"/>
      <c r="Z38" s="2"/>
      <c r="AA38" s="2"/>
      <c r="AB38" s="2"/>
      <c r="AC38" s="2"/>
      <c r="AD38" s="2"/>
      <c r="AE38" s="2"/>
      <c r="AF38" s="2"/>
      <c r="AG38" s="2">
        <v>1</v>
      </c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>
        <v>1</v>
      </c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>
        <v>1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>
        <v>1</v>
      </c>
      <c r="CE38" s="2"/>
      <c r="CF38" s="2"/>
      <c r="CG38" s="2"/>
      <c r="CH38" s="2"/>
      <c r="CI38" s="2"/>
      <c r="CJ38" s="2"/>
    </row>
    <row r="39" spans="1:88" x14ac:dyDescent="0.25">
      <c r="A39" s="2">
        <f t="shared" si="3"/>
        <v>37</v>
      </c>
      <c r="B39" s="3" t="s">
        <v>521</v>
      </c>
      <c r="C39" s="2" t="s">
        <v>485</v>
      </c>
      <c r="D39" s="2" t="str">
        <f>IF(COUNT(SEARCH({"KY","KL","KM","MT"},B39))&gt;0,"Y","N")</f>
        <v>Y</v>
      </c>
      <c r="E39" s="2">
        <f t="shared" si="4"/>
        <v>6</v>
      </c>
      <c r="F39" s="2">
        <v>690</v>
      </c>
      <c r="G39" s="48" t="str">
        <f t="shared" si="1"/>
        <v>D</v>
      </c>
      <c r="H39" s="49"/>
      <c r="I39" s="49"/>
      <c r="J39" s="50"/>
      <c r="K39" s="15">
        <f t="shared" si="2"/>
        <v>3.125</v>
      </c>
      <c r="L39" s="15">
        <f>IF(G39="N/A",0,(IF(G39="A",Code!$B$30,(IF(G39="B",Code!$C$30,(IF(G39="C",Code!$D$30,Code!$E$30)))))/60))</f>
        <v>0.625</v>
      </c>
      <c r="M39" s="15">
        <f>IF(G39="N/A",0,(IF(G39="A",Code!$B$31,(IF(G39="B",Code!$C$31,(IF(G39="C",Code!$D$31,Code!$E$31)))))/60))</f>
        <v>0.625</v>
      </c>
      <c r="N39" s="15">
        <f>IF(G39="N/A",0,(IF(G39="A",Code!$B$32,(IF(G39="B",Code!$C$32,(IF(G39="C",Code!$D$32,Code!$E$32)))))/60))</f>
        <v>1.25</v>
      </c>
      <c r="O39" s="15">
        <f>IF(G39="N/A",0,(IF(G39="A",Code!$B$33,(IF(G39="B",Code!$C$33,(IF(G39="C",Code!$D$33,Code!$E$33)))))/60))</f>
        <v>0.625</v>
      </c>
      <c r="P39" s="2"/>
      <c r="Q39" s="2">
        <v>1</v>
      </c>
      <c r="R39" s="2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>
        <v>1</v>
      </c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>
        <v>1</v>
      </c>
      <c r="BC39" s="2"/>
      <c r="BD39" s="2"/>
      <c r="BE39" s="2"/>
      <c r="BF39" s="2"/>
      <c r="BG39" s="2"/>
      <c r="BH39" s="2"/>
      <c r="BI39" s="2">
        <v>1</v>
      </c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>
        <v>1</v>
      </c>
      <c r="CB39" s="2"/>
      <c r="CC39" s="2"/>
      <c r="CD39" s="2"/>
      <c r="CE39" s="2"/>
      <c r="CF39" s="2"/>
      <c r="CG39" s="2"/>
      <c r="CH39" s="2"/>
      <c r="CI39" s="2"/>
      <c r="CJ39" s="2"/>
    </row>
    <row r="40" spans="1:88" x14ac:dyDescent="0.25">
      <c r="A40" s="2">
        <f t="shared" si="3"/>
        <v>38</v>
      </c>
      <c r="B40" s="3" t="s">
        <v>522</v>
      </c>
      <c r="C40" s="2" t="s">
        <v>485</v>
      </c>
      <c r="D40" s="2" t="str">
        <f>IF(COUNT(SEARCH({"KY","KL","KM","MT"},B40))&gt;0,"Y","N")</f>
        <v>Y</v>
      </c>
      <c r="E40" s="2">
        <f t="shared" si="4"/>
        <v>3</v>
      </c>
      <c r="F40" s="2">
        <v>161</v>
      </c>
      <c r="G40" s="48" t="str">
        <f t="shared" si="1"/>
        <v>C</v>
      </c>
      <c r="H40" s="49"/>
      <c r="I40" s="49"/>
      <c r="J40" s="50"/>
      <c r="K40" s="15">
        <f t="shared" si="2"/>
        <v>2.5</v>
      </c>
      <c r="L40" s="15">
        <f>IF(G40="N/A",0,(IF(G40="A",Code!$B$30,(IF(G40="B",Code!$C$30,(IF(G40="C",Code!$D$30,Code!$E$30)))))/60))</f>
        <v>0.5</v>
      </c>
      <c r="M40" s="15">
        <f>IF(G40="N/A",0,(IF(G40="A",Code!$B$31,(IF(G40="B",Code!$C$31,(IF(G40="C",Code!$D$31,Code!$E$31)))))/60))</f>
        <v>0.5</v>
      </c>
      <c r="N40" s="15">
        <f>IF(G40="N/A",0,(IF(G40="A",Code!$B$32,(IF(G40="B",Code!$C$32,(IF(G40="C",Code!$D$32,Code!$E$32)))))/60))</f>
        <v>1</v>
      </c>
      <c r="O40" s="15">
        <f>IF(G40="N/A",0,(IF(G40="A",Code!$B$33,(IF(G40="B",Code!$C$33,(IF(G40="C",Code!$D$33,Code!$E$33)))))/60))</f>
        <v>0.5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>
        <v>1</v>
      </c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>
        <v>1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>
        <v>1</v>
      </c>
      <c r="CG40" s="2"/>
      <c r="CH40" s="2"/>
      <c r="CI40" s="2"/>
      <c r="CJ40" s="2"/>
    </row>
    <row r="41" spans="1:88" x14ac:dyDescent="0.25">
      <c r="A41" s="2">
        <f t="shared" si="3"/>
        <v>39</v>
      </c>
      <c r="B41" s="3" t="s">
        <v>523</v>
      </c>
      <c r="C41" s="2" t="s">
        <v>485</v>
      </c>
      <c r="D41" s="2" t="str">
        <f>IF(COUNT(SEARCH({"KY","KL","KM","MT"},B41))&gt;0,"Y","N")</f>
        <v>Y</v>
      </c>
      <c r="E41" s="2">
        <f t="shared" si="4"/>
        <v>9</v>
      </c>
      <c r="F41" s="2">
        <v>14</v>
      </c>
      <c r="G41" s="48" t="str">
        <f t="shared" si="1"/>
        <v>A</v>
      </c>
      <c r="H41" s="49"/>
      <c r="I41" s="49"/>
      <c r="J41" s="50"/>
      <c r="K41" s="15">
        <f t="shared" si="2"/>
        <v>1.25</v>
      </c>
      <c r="L41" s="15">
        <f>IF(G41="N/A",0,(IF(G41="A",Code!$B$30,(IF(G41="B",Code!$C$30,(IF(G41="C",Code!$D$30,Code!$E$30)))))/60))</f>
        <v>0.25</v>
      </c>
      <c r="M41" s="15">
        <f>IF(G41="N/A",0,(IF(G41="A",Code!$B$31,(IF(G41="B",Code!$C$31,(IF(G41="C",Code!$D$31,Code!$E$31)))))/60))</f>
        <v>0.25</v>
      </c>
      <c r="N41" s="15">
        <f>IF(G41="N/A",0,(IF(G41="A",Code!$B$32,(IF(G41="B",Code!$C$32,(IF(G41="C",Code!$D$32,Code!$E$32)))))/60))</f>
        <v>0.5</v>
      </c>
      <c r="O41" s="15">
        <f>IF(G41="N/A",0,(IF(G41="A",Code!$B$33,(IF(G41="B",Code!$C$33,(IF(G41="C",Code!$D$33,Code!$E$33)))))/60))</f>
        <v>0.25</v>
      </c>
      <c r="P41" s="2">
        <v>1</v>
      </c>
      <c r="Q41" s="2"/>
      <c r="R41" s="2"/>
      <c r="S41" s="2"/>
      <c r="T41" s="2"/>
      <c r="U41" s="2"/>
      <c r="V41" s="2"/>
      <c r="W41" s="2">
        <v>1</v>
      </c>
      <c r="X41" s="2">
        <v>1</v>
      </c>
      <c r="Y41" s="2"/>
      <c r="Z41" s="2"/>
      <c r="AA41" s="2"/>
      <c r="AB41" s="2"/>
      <c r="AC41" s="2"/>
      <c r="AD41" s="2"/>
      <c r="AE41" s="2"/>
      <c r="AF41" s="2"/>
      <c r="AG41" s="2">
        <v>1</v>
      </c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>
        <v>1</v>
      </c>
      <c r="AU41" s="2"/>
      <c r="AV41" s="2"/>
      <c r="AW41" s="2">
        <v>1</v>
      </c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>
        <v>1</v>
      </c>
      <c r="BN41" s="2"/>
      <c r="BO41" s="2"/>
      <c r="BP41" s="2">
        <v>1</v>
      </c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>
        <v>1</v>
      </c>
      <c r="CE41" s="2"/>
      <c r="CF41" s="2"/>
      <c r="CG41" s="2"/>
      <c r="CH41" s="2"/>
      <c r="CI41" s="2"/>
      <c r="CJ41" s="2"/>
    </row>
    <row r="42" spans="1:88" x14ac:dyDescent="0.25">
      <c r="A42" s="2">
        <f t="shared" si="3"/>
        <v>40</v>
      </c>
      <c r="B42" s="3" t="s">
        <v>524</v>
      </c>
      <c r="C42" s="2" t="s">
        <v>485</v>
      </c>
      <c r="D42" s="2" t="str">
        <f>IF(COUNT(SEARCH({"KY","KL","KM","MT"},B42))&gt;0,"Y","N")</f>
        <v>Y</v>
      </c>
      <c r="E42" s="2">
        <f t="shared" si="4"/>
        <v>1</v>
      </c>
      <c r="F42" s="2">
        <v>43</v>
      </c>
      <c r="G42" s="48" t="str">
        <f t="shared" si="1"/>
        <v>A</v>
      </c>
      <c r="H42" s="49"/>
      <c r="I42" s="49"/>
      <c r="J42" s="50"/>
      <c r="K42" s="15">
        <f t="shared" si="2"/>
        <v>1.25</v>
      </c>
      <c r="L42" s="15">
        <f>IF(G42="N/A",0,(IF(G42="A",Code!$B$30,(IF(G42="B",Code!$C$30,(IF(G42="C",Code!$D$30,Code!$E$30)))))/60))</f>
        <v>0.25</v>
      </c>
      <c r="M42" s="15">
        <f>IF(G42="N/A",0,(IF(G42="A",Code!$B$31,(IF(G42="B",Code!$C$31,(IF(G42="C",Code!$D$31,Code!$E$31)))))/60))</f>
        <v>0.25</v>
      </c>
      <c r="N42" s="15">
        <f>IF(G42="N/A",0,(IF(G42="A",Code!$B$32,(IF(G42="B",Code!$C$32,(IF(G42="C",Code!$D$32,Code!$E$32)))))/60))</f>
        <v>0.5</v>
      </c>
      <c r="O42" s="15">
        <f>IF(G42="N/A",0,(IF(G42="A",Code!$B$33,(IF(G42="B",Code!$C$33,(IF(G42="C",Code!$D$33,Code!$E$33)))))/60))</f>
        <v>0.25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>
        <v>1</v>
      </c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</row>
    <row r="43" spans="1:88" x14ac:dyDescent="0.25">
      <c r="A43" s="2">
        <f t="shared" si="3"/>
        <v>41</v>
      </c>
      <c r="B43" s="3" t="s">
        <v>2004</v>
      </c>
      <c r="C43" s="2" t="s">
        <v>485</v>
      </c>
      <c r="D43" s="2" t="str">
        <f>IF(COUNT(SEARCH({"KY","KL","KM","MT"},B43))&gt;0,"Y","N")</f>
        <v>N</v>
      </c>
      <c r="E43" s="2">
        <f t="shared" si="4"/>
        <v>1</v>
      </c>
      <c r="F43" s="2"/>
      <c r="G43" s="48" t="str">
        <f t="shared" si="1"/>
        <v>A</v>
      </c>
      <c r="H43" s="49"/>
      <c r="I43" s="49"/>
      <c r="J43" s="50"/>
      <c r="K43" s="15">
        <f t="shared" ref="K43:K44" si="5">SUM(L43:O43)</f>
        <v>1.25</v>
      </c>
      <c r="L43" s="15">
        <f>IF(G43="N/A",0,(IF(G43="A",Code!$B$30,(IF(G43="B",Code!$C$30,(IF(G43="C",Code!$D$30,Code!$E$30)))))/60))</f>
        <v>0.25</v>
      </c>
      <c r="M43" s="15">
        <f>IF(G43="N/A",0,(IF(G43="A",Code!$B$31,(IF(G43="B",Code!$C$31,(IF(G43="C",Code!$D$31,Code!$E$31)))))/60))</f>
        <v>0.25</v>
      </c>
      <c r="N43" s="15">
        <f>IF(G43="N/A",0,(IF(G43="A",Code!$B$32,(IF(G43="B",Code!$C$32,(IF(G43="C",Code!$D$32,Code!$E$32)))))/60))</f>
        <v>0.5</v>
      </c>
      <c r="O43" s="15">
        <f>IF(G43="N/A",0,(IF(G43="A",Code!$B$33,(IF(G43="B",Code!$C$33,(IF(G43="C",Code!$D$33,Code!$E$33)))))/60))</f>
        <v>0.25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>
        <v>1</v>
      </c>
      <c r="CI43" s="2"/>
      <c r="CJ43" s="2"/>
    </row>
    <row r="44" spans="1:88" x14ac:dyDescent="0.25">
      <c r="A44" s="2">
        <f t="shared" si="3"/>
        <v>42</v>
      </c>
      <c r="B44" s="4" t="s">
        <v>2005</v>
      </c>
      <c r="C44" s="2" t="s">
        <v>485</v>
      </c>
      <c r="D44" s="2" t="str">
        <f>IF(COUNT(SEARCH({"KY","KL","KM","MT"},B44))&gt;0,"Y","N")</f>
        <v>N</v>
      </c>
      <c r="E44" s="2">
        <f t="shared" si="4"/>
        <v>1</v>
      </c>
      <c r="F44" s="2"/>
      <c r="G44" s="48" t="str">
        <f t="shared" si="1"/>
        <v>A</v>
      </c>
      <c r="H44" s="49"/>
      <c r="I44" s="49"/>
      <c r="J44" s="50"/>
      <c r="K44" s="15">
        <f t="shared" si="5"/>
        <v>1.25</v>
      </c>
      <c r="L44" s="15">
        <f>IF(G44="N/A",0,(IF(G44="A",Code!$B$30,(IF(G44="B",Code!$C$30,(IF(G44="C",Code!$D$30,Code!$E$30)))))/60))</f>
        <v>0.25</v>
      </c>
      <c r="M44" s="15">
        <f>IF(G44="N/A",0,(IF(G44="A",Code!$B$31,(IF(G44="B",Code!$C$31,(IF(G44="C",Code!$D$31,Code!$E$31)))))/60))</f>
        <v>0.25</v>
      </c>
      <c r="N44" s="15">
        <f>IF(G44="N/A",0,(IF(G44="A",Code!$B$32,(IF(G44="B",Code!$C$32,(IF(G44="C",Code!$D$32,Code!$E$32)))))/60))</f>
        <v>0.5</v>
      </c>
      <c r="O44" s="15">
        <f>IF(G44="N/A",0,(IF(G44="A",Code!$B$33,(IF(G44="B",Code!$C$33,(IF(G44="C",Code!$D$33,Code!$E$33)))))/60))</f>
        <v>0.25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>
        <v>1</v>
      </c>
      <c r="CI44" s="2"/>
      <c r="CJ44" s="2"/>
    </row>
    <row r="45" spans="1:88" x14ac:dyDescent="0.25">
      <c r="A45" s="2">
        <f t="shared" si="3"/>
        <v>43</v>
      </c>
      <c r="B45" s="3" t="s">
        <v>525</v>
      </c>
      <c r="C45" s="2" t="s">
        <v>485</v>
      </c>
      <c r="D45" s="2" t="str">
        <f>IF(COUNT(SEARCH({"KY","KL","KM","MT"},B45))&gt;0,"Y","N")</f>
        <v>Y</v>
      </c>
      <c r="E45" s="2">
        <f t="shared" si="4"/>
        <v>1</v>
      </c>
      <c r="F45" s="2">
        <v>5</v>
      </c>
      <c r="G45" s="48" t="str">
        <f t="shared" si="1"/>
        <v>A</v>
      </c>
      <c r="H45" s="49"/>
      <c r="I45" s="49"/>
      <c r="J45" s="50"/>
      <c r="K45" s="15">
        <f t="shared" si="2"/>
        <v>1.25</v>
      </c>
      <c r="L45" s="15">
        <f>IF(G45="N/A",0,(IF(G45="A",Code!$B$30,(IF(G45="B",Code!$C$30,(IF(G45="C",Code!$D$30,Code!$E$30)))))/60))</f>
        <v>0.25</v>
      </c>
      <c r="M45" s="15">
        <f>IF(G45="N/A",0,(IF(G45="A",Code!$B$31,(IF(G45="B",Code!$C$31,(IF(G45="C",Code!$D$31,Code!$E$31)))))/60))</f>
        <v>0.25</v>
      </c>
      <c r="N45" s="15">
        <f>IF(G45="N/A",0,(IF(G45="A",Code!$B$32,(IF(G45="B",Code!$C$32,(IF(G45="C",Code!$D$32,Code!$E$32)))))/60))</f>
        <v>0.5</v>
      </c>
      <c r="O45" s="15">
        <f>IF(G45="N/A",0,(IF(G45="A",Code!$B$33,(IF(G45="B",Code!$C$33,(IF(G45="C",Code!$D$33,Code!$E$33)))))/60))</f>
        <v>0.25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>
        <v>1</v>
      </c>
      <c r="CA45" s="2"/>
      <c r="CB45" s="2"/>
      <c r="CC45" s="2"/>
      <c r="CD45" s="2"/>
      <c r="CE45" s="2"/>
      <c r="CF45" s="2"/>
      <c r="CG45" s="2"/>
      <c r="CH45" s="2"/>
      <c r="CI45" s="2"/>
      <c r="CJ45" s="2"/>
    </row>
    <row r="46" spans="1:88" x14ac:dyDescent="0.25">
      <c r="A46" s="2">
        <f t="shared" si="3"/>
        <v>44</v>
      </c>
      <c r="B46" s="3" t="s">
        <v>526</v>
      </c>
      <c r="C46" s="2" t="s">
        <v>485</v>
      </c>
      <c r="D46" s="2" t="str">
        <f>IF(COUNT(SEARCH({"KY","KL","KM","MT"},B46))&gt;0,"Y","N")</f>
        <v>Y</v>
      </c>
      <c r="E46" s="2">
        <f t="shared" si="4"/>
        <v>1</v>
      </c>
      <c r="F46" s="2">
        <v>5</v>
      </c>
      <c r="G46" s="48" t="str">
        <f t="shared" si="1"/>
        <v>A</v>
      </c>
      <c r="H46" s="49"/>
      <c r="I46" s="49"/>
      <c r="J46" s="50"/>
      <c r="K46" s="15">
        <f t="shared" si="2"/>
        <v>1.25</v>
      </c>
      <c r="L46" s="15">
        <f>IF(G46="N/A",0,(IF(G46="A",Code!$B$30,(IF(G46="B",Code!$C$30,(IF(G46="C",Code!$D$30,Code!$E$30)))))/60))</f>
        <v>0.25</v>
      </c>
      <c r="M46" s="15">
        <f>IF(G46="N/A",0,(IF(G46="A",Code!$B$31,(IF(G46="B",Code!$C$31,(IF(G46="C",Code!$D$31,Code!$E$31)))))/60))</f>
        <v>0.25</v>
      </c>
      <c r="N46" s="15">
        <f>IF(G46="N/A",0,(IF(G46="A",Code!$B$32,(IF(G46="B",Code!$C$32,(IF(G46="C",Code!$D$32,Code!$E$32)))))/60))</f>
        <v>0.5</v>
      </c>
      <c r="O46" s="15">
        <f>IF(G46="N/A",0,(IF(G46="A",Code!$B$33,(IF(G46="B",Code!$C$33,(IF(G46="C",Code!$D$33,Code!$E$33)))))/60))</f>
        <v>0.25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>
        <v>1</v>
      </c>
      <c r="CA46" s="2"/>
      <c r="CB46" s="2"/>
      <c r="CC46" s="2"/>
      <c r="CD46" s="2"/>
      <c r="CE46" s="2"/>
      <c r="CF46" s="2"/>
      <c r="CG46" s="2"/>
      <c r="CH46" s="2"/>
      <c r="CI46" s="2"/>
      <c r="CJ46" s="2"/>
    </row>
    <row r="47" spans="1:88" x14ac:dyDescent="0.25">
      <c r="A47" s="2">
        <f t="shared" si="3"/>
        <v>45</v>
      </c>
      <c r="B47" s="3" t="s">
        <v>527</v>
      </c>
      <c r="C47" s="2" t="s">
        <v>485</v>
      </c>
      <c r="D47" s="2" t="str">
        <f>IF(COUNT(SEARCH({"KY","KL","KM","MT"},B47))&gt;0,"Y","N")</f>
        <v>Y</v>
      </c>
      <c r="E47" s="2">
        <f t="shared" si="4"/>
        <v>1</v>
      </c>
      <c r="F47" s="2">
        <v>5</v>
      </c>
      <c r="G47" s="48" t="str">
        <f t="shared" si="1"/>
        <v>A</v>
      </c>
      <c r="H47" s="49"/>
      <c r="I47" s="49"/>
      <c r="J47" s="50"/>
      <c r="K47" s="15">
        <f t="shared" si="2"/>
        <v>1.25</v>
      </c>
      <c r="L47" s="15">
        <f>IF(G47="N/A",0,(IF(G47="A",Code!$B$30,(IF(G47="B",Code!$C$30,(IF(G47="C",Code!$D$30,Code!$E$30)))))/60))</f>
        <v>0.25</v>
      </c>
      <c r="M47" s="15">
        <f>IF(G47="N/A",0,(IF(G47="A",Code!$B$31,(IF(G47="B",Code!$C$31,(IF(G47="C",Code!$D$31,Code!$E$31)))))/60))</f>
        <v>0.25</v>
      </c>
      <c r="N47" s="15">
        <f>IF(G47="N/A",0,(IF(G47="A",Code!$B$32,(IF(G47="B",Code!$C$32,(IF(G47="C",Code!$D$32,Code!$E$32)))))/60))</f>
        <v>0.5</v>
      </c>
      <c r="O47" s="15">
        <f>IF(G47="N/A",0,(IF(G47="A",Code!$B$33,(IF(G47="B",Code!$C$33,(IF(G47="C",Code!$D$33,Code!$E$33)))))/60))</f>
        <v>0.25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>
        <v>1</v>
      </c>
      <c r="CA47" s="2"/>
      <c r="CB47" s="2"/>
      <c r="CC47" s="2"/>
      <c r="CD47" s="2"/>
      <c r="CE47" s="2"/>
      <c r="CF47" s="2"/>
      <c r="CG47" s="2"/>
      <c r="CH47" s="2"/>
      <c r="CI47" s="2"/>
      <c r="CJ47" s="2"/>
    </row>
    <row r="48" spans="1:88" x14ac:dyDescent="0.25">
      <c r="A48" s="2">
        <f>A47+1</f>
        <v>46</v>
      </c>
      <c r="B48" s="3" t="s">
        <v>528</v>
      </c>
      <c r="C48" s="2" t="s">
        <v>485</v>
      </c>
      <c r="D48" s="2" t="str">
        <f>IF(COUNT(SEARCH({"KY","KL","KM","MT"},B48))&gt;0,"Y","N")</f>
        <v>Y</v>
      </c>
      <c r="E48" s="2">
        <f t="shared" si="4"/>
        <v>7</v>
      </c>
      <c r="F48" s="2">
        <v>210</v>
      </c>
      <c r="G48" s="48" t="str">
        <f t="shared" si="1"/>
        <v>D</v>
      </c>
      <c r="H48" s="49"/>
      <c r="I48" s="49"/>
      <c r="J48" s="50"/>
      <c r="K48" s="15">
        <f t="shared" si="2"/>
        <v>3.125</v>
      </c>
      <c r="L48" s="15">
        <f>IF(G48="N/A",0,(IF(G48="A",Code!$B$30,(IF(G48="B",Code!$C$30,(IF(G48="C",Code!$D$30,Code!$E$30)))))/60))</f>
        <v>0.625</v>
      </c>
      <c r="M48" s="15">
        <f>IF(G48="N/A",0,(IF(G48="A",Code!$B$31,(IF(G48="B",Code!$C$31,(IF(G48="C",Code!$D$31,Code!$E$31)))))/60))</f>
        <v>0.625</v>
      </c>
      <c r="N48" s="15">
        <f>IF(G48="N/A",0,(IF(G48="A",Code!$B$32,(IF(G48="B",Code!$C$32,(IF(G48="C",Code!$D$32,Code!$E$32)))))/60))</f>
        <v>1.25</v>
      </c>
      <c r="O48" s="15">
        <f>IF(G48="N/A",0,(IF(G48="A",Code!$B$33,(IF(G48="B",Code!$C$33,(IF(G48="C",Code!$D$33,Code!$E$33)))))/60))</f>
        <v>0.625</v>
      </c>
      <c r="P48" s="2"/>
      <c r="Q48" s="2"/>
      <c r="R48" s="2"/>
      <c r="S48" s="2">
        <v>1</v>
      </c>
      <c r="T48" s="2">
        <v>1</v>
      </c>
      <c r="U48" s="2"/>
      <c r="V48" s="2"/>
      <c r="W48" s="2"/>
      <c r="X48" s="2"/>
      <c r="Y48" s="2"/>
      <c r="Z48" s="2">
        <v>1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>
        <v>1</v>
      </c>
      <c r="BA48" s="2"/>
      <c r="BB48" s="2"/>
      <c r="BC48" s="2"/>
      <c r="BD48" s="2"/>
      <c r="BE48" s="2"/>
      <c r="BF48" s="2"/>
      <c r="BG48" s="2"/>
      <c r="BH48" s="2"/>
      <c r="BI48" s="2"/>
      <c r="BJ48" s="2">
        <v>1</v>
      </c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>
        <v>1</v>
      </c>
      <c r="BX48" s="2">
        <v>1</v>
      </c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</row>
    <row r="49" spans="1:88" x14ac:dyDescent="0.25">
      <c r="A49" s="2">
        <f t="shared" si="3"/>
        <v>47</v>
      </c>
      <c r="B49" s="3" t="s">
        <v>529</v>
      </c>
      <c r="C49" s="2" t="s">
        <v>485</v>
      </c>
      <c r="D49" s="2" t="str">
        <f>IF(COUNT(SEARCH({"KY","KL","KM","MT"},B49))&gt;0,"Y","N")</f>
        <v>Y</v>
      </c>
      <c r="E49" s="2">
        <f t="shared" si="4"/>
        <v>1</v>
      </c>
      <c r="F49" s="2">
        <v>19</v>
      </c>
      <c r="G49" s="48" t="str">
        <f t="shared" si="1"/>
        <v>A</v>
      </c>
      <c r="H49" s="49"/>
      <c r="I49" s="49"/>
      <c r="J49" s="50"/>
      <c r="K49" s="15">
        <f t="shared" si="2"/>
        <v>1.25</v>
      </c>
      <c r="L49" s="15">
        <f>IF(G49="N/A",0,(IF(G49="A",Code!$B$30,(IF(G49="B",Code!$C$30,(IF(G49="C",Code!$D$30,Code!$E$30)))))/60))</f>
        <v>0.25</v>
      </c>
      <c r="M49" s="15">
        <f>IF(G49="N/A",0,(IF(G49="A",Code!$B$31,(IF(G49="B",Code!$C$31,(IF(G49="C",Code!$D$31,Code!$E$31)))))/60))</f>
        <v>0.25</v>
      </c>
      <c r="N49" s="15">
        <f>IF(G49="N/A",0,(IF(G49="A",Code!$B$32,(IF(G49="B",Code!$C$32,(IF(G49="C",Code!$D$32,Code!$E$32)))))/60))</f>
        <v>0.5</v>
      </c>
      <c r="O49" s="15">
        <f>IF(G49="N/A",0,(IF(G49="A",Code!$B$33,(IF(G49="B",Code!$C$33,(IF(G49="C",Code!$D$33,Code!$E$33)))))/60))</f>
        <v>0.25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>
        <v>1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</row>
    <row r="50" spans="1:88" x14ac:dyDescent="0.25">
      <c r="A50" s="2">
        <f t="shared" si="3"/>
        <v>48</v>
      </c>
      <c r="B50" s="3" t="s">
        <v>530</v>
      </c>
      <c r="C50" s="2" t="s">
        <v>485</v>
      </c>
      <c r="D50" s="2" t="str">
        <f>IF(COUNT(SEARCH({"KY","KL","KM","MT"},B50))&gt;0,"Y","N")</f>
        <v>Y</v>
      </c>
      <c r="E50" s="2">
        <f t="shared" si="4"/>
        <v>2</v>
      </c>
      <c r="F50" s="2">
        <v>9</v>
      </c>
      <c r="G50" s="48" t="str">
        <f t="shared" si="1"/>
        <v>A</v>
      </c>
      <c r="H50" s="49"/>
      <c r="I50" s="49"/>
      <c r="J50" s="50"/>
      <c r="K50" s="15">
        <f t="shared" si="2"/>
        <v>1.25</v>
      </c>
      <c r="L50" s="15">
        <f>IF(G50="N/A",0,(IF(G50="A",Code!$B$30,(IF(G50="B",Code!$C$30,(IF(G50="C",Code!$D$30,Code!$E$30)))))/60))</f>
        <v>0.25</v>
      </c>
      <c r="M50" s="15">
        <f>IF(G50="N/A",0,(IF(G50="A",Code!$B$31,(IF(G50="B",Code!$C$31,(IF(G50="C",Code!$D$31,Code!$E$31)))))/60))</f>
        <v>0.25</v>
      </c>
      <c r="N50" s="15">
        <f>IF(G50="N/A",0,(IF(G50="A",Code!$B$32,(IF(G50="B",Code!$C$32,(IF(G50="C",Code!$D$32,Code!$E$32)))))/60))</f>
        <v>0.5</v>
      </c>
      <c r="O50" s="15">
        <f>IF(G50="N/A",0,(IF(G50="A",Code!$B$33,(IF(G50="B",Code!$C$33,(IF(G50="C",Code!$D$33,Code!$E$33)))))/60))</f>
        <v>0.25</v>
      </c>
      <c r="P50" s="2"/>
      <c r="Q50" s="2"/>
      <c r="R50" s="2"/>
      <c r="S50" s="2"/>
      <c r="T50" s="2"/>
      <c r="U50" s="2"/>
      <c r="V50" s="2"/>
      <c r="W50" s="2"/>
      <c r="X50" s="2"/>
      <c r="Y50" s="2">
        <v>1</v>
      </c>
      <c r="Z50" s="2"/>
      <c r="AA50" s="2"/>
      <c r="AB50" s="2"/>
      <c r="AC50" s="2"/>
      <c r="AD50" s="2"/>
      <c r="AE50" s="2">
        <v>1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</row>
    <row r="51" spans="1:88" x14ac:dyDescent="0.25">
      <c r="A51" s="2">
        <f t="shared" si="3"/>
        <v>49</v>
      </c>
      <c r="B51" s="3" t="s">
        <v>531</v>
      </c>
      <c r="C51" s="2" t="s">
        <v>485</v>
      </c>
      <c r="D51" s="2" t="str">
        <f>IF(COUNT(SEARCH({"KY","KL","KM","MT"},B51))&gt;0,"Y","N")</f>
        <v>Y</v>
      </c>
      <c r="E51" s="2">
        <f t="shared" si="4"/>
        <v>2</v>
      </c>
      <c r="F51" s="2">
        <v>15</v>
      </c>
      <c r="G51" s="48" t="str">
        <f t="shared" si="1"/>
        <v>A</v>
      </c>
      <c r="H51" s="49"/>
      <c r="I51" s="49"/>
      <c r="J51" s="50"/>
      <c r="K51" s="15">
        <f t="shared" si="2"/>
        <v>1.25</v>
      </c>
      <c r="L51" s="15">
        <f>IF(G51="N/A",0,(IF(G51="A",Code!$B$30,(IF(G51="B",Code!$C$30,(IF(G51="C",Code!$D$30,Code!$E$30)))))/60))</f>
        <v>0.25</v>
      </c>
      <c r="M51" s="15">
        <f>IF(G51="N/A",0,(IF(G51="A",Code!$B$31,(IF(G51="B",Code!$C$31,(IF(G51="C",Code!$D$31,Code!$E$31)))))/60))</f>
        <v>0.25</v>
      </c>
      <c r="N51" s="15">
        <f>IF(G51="N/A",0,(IF(G51="A",Code!$B$32,(IF(G51="B",Code!$C$32,(IF(G51="C",Code!$D$32,Code!$E$32)))))/60))</f>
        <v>0.5</v>
      </c>
      <c r="O51" s="15">
        <f>IF(G51="N/A",0,(IF(G51="A",Code!$B$33,(IF(G51="B",Code!$C$33,(IF(G51="C",Code!$D$33,Code!$E$33)))))/60))</f>
        <v>0.25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>
        <v>1</v>
      </c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>
        <v>1</v>
      </c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</row>
    <row r="52" spans="1:88" x14ac:dyDescent="0.25">
      <c r="A52" s="2">
        <f t="shared" si="3"/>
        <v>50</v>
      </c>
      <c r="B52" s="3" t="s">
        <v>532</v>
      </c>
      <c r="C52" s="2" t="s">
        <v>485</v>
      </c>
      <c r="D52" s="2" t="str">
        <f>IF(COUNT(SEARCH({"KY","KL","KM","MT"},B52))&gt;0,"Y","N")</f>
        <v>Y</v>
      </c>
      <c r="E52" s="2">
        <f t="shared" si="4"/>
        <v>67</v>
      </c>
      <c r="F52" s="2">
        <v>118</v>
      </c>
      <c r="G52" s="48" t="str">
        <f t="shared" si="1"/>
        <v>C</v>
      </c>
      <c r="H52" s="49"/>
      <c r="I52" s="49"/>
      <c r="J52" s="50"/>
      <c r="K52" s="15">
        <f t="shared" si="2"/>
        <v>2.5</v>
      </c>
      <c r="L52" s="15">
        <f>IF(G52="N/A",0,(IF(G52="A",Code!$B$30,(IF(G52="B",Code!$C$30,(IF(G52="C",Code!$D$30,Code!$E$30)))))/60))</f>
        <v>0.5</v>
      </c>
      <c r="M52" s="15">
        <f>IF(G52="N/A",0,(IF(G52="A",Code!$B$31,(IF(G52="B",Code!$C$31,(IF(G52="C",Code!$D$31,Code!$E$31)))))/60))</f>
        <v>0.5</v>
      </c>
      <c r="N52" s="15">
        <f>IF(G52="N/A",0,(IF(G52="A",Code!$B$32,(IF(G52="B",Code!$C$32,(IF(G52="C",Code!$D$32,Code!$E$32)))))/60))</f>
        <v>1</v>
      </c>
      <c r="O52" s="15">
        <f>IF(G52="N/A",0,(IF(G52="A",Code!$B$33,(IF(G52="B",Code!$C$33,(IF(G52="C",Code!$D$33,Code!$E$33)))))/60))</f>
        <v>0.5</v>
      </c>
      <c r="P52" s="2">
        <v>1</v>
      </c>
      <c r="Q52" s="2">
        <v>1</v>
      </c>
      <c r="R52" s="2">
        <v>1</v>
      </c>
      <c r="S52" s="2">
        <v>1</v>
      </c>
      <c r="T52" s="2">
        <v>1</v>
      </c>
      <c r="U52" s="2"/>
      <c r="V52" s="2">
        <v>1</v>
      </c>
      <c r="W52" s="2">
        <v>1</v>
      </c>
      <c r="X52" s="2">
        <v>1</v>
      </c>
      <c r="Y52" s="2">
        <v>1</v>
      </c>
      <c r="Z52" s="2">
        <v>1</v>
      </c>
      <c r="AA52" s="2">
        <v>1</v>
      </c>
      <c r="AB52" s="2">
        <v>1</v>
      </c>
      <c r="AC52" s="2">
        <v>1</v>
      </c>
      <c r="AD52" s="2">
        <v>1</v>
      </c>
      <c r="AE52" s="2">
        <v>1</v>
      </c>
      <c r="AF52" s="2">
        <v>1</v>
      </c>
      <c r="AG52" s="2">
        <v>1</v>
      </c>
      <c r="AH52" s="2">
        <v>1</v>
      </c>
      <c r="AI52" s="2">
        <v>1</v>
      </c>
      <c r="AJ52" s="2">
        <v>1</v>
      </c>
      <c r="AK52" s="2">
        <v>1</v>
      </c>
      <c r="AL52" s="2">
        <v>1</v>
      </c>
      <c r="AM52" s="2"/>
      <c r="AN52" s="2"/>
      <c r="AO52" s="2">
        <v>1</v>
      </c>
      <c r="AP52" s="2">
        <v>1</v>
      </c>
      <c r="AQ52" s="2"/>
      <c r="AR52" s="2">
        <v>1</v>
      </c>
      <c r="AS52" s="2"/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>
        <v>1</v>
      </c>
      <c r="BE52" s="2">
        <v>1</v>
      </c>
      <c r="BF52" s="2">
        <v>1</v>
      </c>
      <c r="BG52" s="2">
        <v>1</v>
      </c>
      <c r="BH52" s="2">
        <v>1</v>
      </c>
      <c r="BI52" s="2">
        <v>1</v>
      </c>
      <c r="BJ52" s="2">
        <v>1</v>
      </c>
      <c r="BK52" s="2">
        <v>1</v>
      </c>
      <c r="BL52" s="2">
        <v>1</v>
      </c>
      <c r="BM52" s="2">
        <v>1</v>
      </c>
      <c r="BN52" s="2">
        <v>1</v>
      </c>
      <c r="BO52" s="2">
        <v>1</v>
      </c>
      <c r="BP52" s="2">
        <v>1</v>
      </c>
      <c r="BQ52" s="2">
        <v>1</v>
      </c>
      <c r="BR52" s="2">
        <v>1</v>
      </c>
      <c r="BS52" s="2">
        <v>1</v>
      </c>
      <c r="BT52" s="2">
        <v>1</v>
      </c>
      <c r="BU52" s="2">
        <v>1</v>
      </c>
      <c r="BV52" s="2">
        <v>1</v>
      </c>
      <c r="BW52" s="2">
        <v>1</v>
      </c>
      <c r="BX52" s="2">
        <v>1</v>
      </c>
      <c r="BY52" s="2">
        <v>1</v>
      </c>
      <c r="BZ52" s="2">
        <v>1</v>
      </c>
      <c r="CA52" s="2">
        <v>1</v>
      </c>
      <c r="CB52" s="2">
        <v>1</v>
      </c>
      <c r="CC52" s="2">
        <v>1</v>
      </c>
      <c r="CD52" s="2">
        <v>1</v>
      </c>
      <c r="CE52" s="2">
        <v>1</v>
      </c>
      <c r="CF52" s="2">
        <v>1</v>
      </c>
      <c r="CG52" s="2">
        <v>1</v>
      </c>
      <c r="CH52" s="2">
        <v>1</v>
      </c>
      <c r="CI52" s="2">
        <v>1</v>
      </c>
      <c r="CJ52" s="2"/>
    </row>
    <row r="53" spans="1:88" x14ac:dyDescent="0.25">
      <c r="A53" s="2">
        <f t="shared" si="3"/>
        <v>51</v>
      </c>
      <c r="B53" s="3" t="s">
        <v>533</v>
      </c>
      <c r="C53" s="2" t="s">
        <v>485</v>
      </c>
      <c r="D53" s="2" t="str">
        <f>IF(COUNT(SEARCH({"KY","KL","KM","MT"},B53))&gt;0,"Y","N")</f>
        <v>Y</v>
      </c>
      <c r="E53" s="2">
        <f t="shared" si="4"/>
        <v>67</v>
      </c>
      <c r="F53" s="2">
        <v>125</v>
      </c>
      <c r="G53" s="48" t="str">
        <f t="shared" si="1"/>
        <v>C</v>
      </c>
      <c r="H53" s="49"/>
      <c r="I53" s="49"/>
      <c r="J53" s="50"/>
      <c r="K53" s="15">
        <f t="shared" si="2"/>
        <v>2.5</v>
      </c>
      <c r="L53" s="15">
        <f>IF(G53="N/A",0,(IF(G53="A",Code!$B$30,(IF(G53="B",Code!$C$30,(IF(G53="C",Code!$D$30,Code!$E$30)))))/60))</f>
        <v>0.5</v>
      </c>
      <c r="M53" s="15">
        <f>IF(G53="N/A",0,(IF(G53="A",Code!$B$31,(IF(G53="B",Code!$C$31,(IF(G53="C",Code!$D$31,Code!$E$31)))))/60))</f>
        <v>0.5</v>
      </c>
      <c r="N53" s="15">
        <f>IF(G53="N/A",0,(IF(G53="A",Code!$B$32,(IF(G53="B",Code!$C$32,(IF(G53="C",Code!$D$32,Code!$E$32)))))/60))</f>
        <v>1</v>
      </c>
      <c r="O53" s="15">
        <f>IF(G53="N/A",0,(IF(G53="A",Code!$B$33,(IF(G53="B",Code!$C$33,(IF(G53="C",Code!$D$33,Code!$E$33)))))/60))</f>
        <v>0.5</v>
      </c>
      <c r="P53" s="2">
        <v>1</v>
      </c>
      <c r="Q53" s="2">
        <v>1</v>
      </c>
      <c r="R53" s="2">
        <v>1</v>
      </c>
      <c r="S53" s="2">
        <v>1</v>
      </c>
      <c r="T53" s="2">
        <v>1</v>
      </c>
      <c r="U53" s="2"/>
      <c r="V53" s="2">
        <v>1</v>
      </c>
      <c r="W53" s="2">
        <v>1</v>
      </c>
      <c r="X53" s="2">
        <v>1</v>
      </c>
      <c r="Y53" s="2">
        <v>1</v>
      </c>
      <c r="Z53" s="2">
        <v>1</v>
      </c>
      <c r="AA53" s="2">
        <v>1</v>
      </c>
      <c r="AB53" s="2">
        <v>1</v>
      </c>
      <c r="AC53" s="2">
        <v>1</v>
      </c>
      <c r="AD53" s="2">
        <v>1</v>
      </c>
      <c r="AE53" s="2">
        <v>1</v>
      </c>
      <c r="AF53" s="2">
        <v>1</v>
      </c>
      <c r="AG53" s="2">
        <v>1</v>
      </c>
      <c r="AH53" s="2">
        <v>1</v>
      </c>
      <c r="AI53" s="2">
        <v>1</v>
      </c>
      <c r="AJ53" s="2">
        <v>1</v>
      </c>
      <c r="AK53" s="2">
        <v>1</v>
      </c>
      <c r="AL53" s="2">
        <v>1</v>
      </c>
      <c r="AM53" s="2"/>
      <c r="AN53" s="2"/>
      <c r="AO53" s="2">
        <v>1</v>
      </c>
      <c r="AP53" s="2">
        <v>1</v>
      </c>
      <c r="AQ53" s="2"/>
      <c r="AR53" s="2">
        <v>1</v>
      </c>
      <c r="AS53" s="2"/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>
        <v>1</v>
      </c>
      <c r="BE53" s="2">
        <v>1</v>
      </c>
      <c r="BF53" s="2">
        <v>1</v>
      </c>
      <c r="BG53" s="2">
        <v>1</v>
      </c>
      <c r="BH53" s="2">
        <v>1</v>
      </c>
      <c r="BI53" s="2">
        <v>1</v>
      </c>
      <c r="BJ53" s="2">
        <v>1</v>
      </c>
      <c r="BK53" s="2">
        <v>1</v>
      </c>
      <c r="BL53" s="2">
        <v>1</v>
      </c>
      <c r="BM53" s="2">
        <v>1</v>
      </c>
      <c r="BN53" s="2">
        <v>1</v>
      </c>
      <c r="BO53" s="2">
        <v>1</v>
      </c>
      <c r="BP53" s="2">
        <v>1</v>
      </c>
      <c r="BQ53" s="2">
        <v>1</v>
      </c>
      <c r="BR53" s="2">
        <v>1</v>
      </c>
      <c r="BS53" s="2">
        <v>1</v>
      </c>
      <c r="BT53" s="2">
        <v>1</v>
      </c>
      <c r="BU53" s="2">
        <v>1</v>
      </c>
      <c r="BV53" s="2">
        <v>1</v>
      </c>
      <c r="BW53" s="2">
        <v>1</v>
      </c>
      <c r="BX53" s="2">
        <v>1</v>
      </c>
      <c r="BY53" s="2">
        <v>1</v>
      </c>
      <c r="BZ53" s="2">
        <v>1</v>
      </c>
      <c r="CA53" s="2">
        <v>1</v>
      </c>
      <c r="CB53" s="2">
        <v>1</v>
      </c>
      <c r="CC53" s="2">
        <v>1</v>
      </c>
      <c r="CD53" s="2">
        <v>1</v>
      </c>
      <c r="CE53" s="2">
        <v>1</v>
      </c>
      <c r="CF53" s="2">
        <v>1</v>
      </c>
      <c r="CG53" s="2">
        <v>1</v>
      </c>
      <c r="CH53" s="2">
        <v>1</v>
      </c>
      <c r="CI53" s="2">
        <v>1</v>
      </c>
      <c r="CJ53" s="2"/>
    </row>
    <row r="54" spans="1:88" x14ac:dyDescent="0.25">
      <c r="A54" s="2">
        <f t="shared" si="3"/>
        <v>52</v>
      </c>
      <c r="B54" s="3" t="s">
        <v>534</v>
      </c>
      <c r="C54" s="2" t="s">
        <v>485</v>
      </c>
      <c r="D54" s="2" t="str">
        <f>IF(COUNT(SEARCH({"KY","KL","KM","MT"},B54))&gt;0,"Y","N")</f>
        <v>Y</v>
      </c>
      <c r="E54" s="2">
        <f t="shared" si="4"/>
        <v>26</v>
      </c>
      <c r="F54" s="2">
        <v>48</v>
      </c>
      <c r="G54" s="48" t="str">
        <f t="shared" si="1"/>
        <v>A</v>
      </c>
      <c r="H54" s="49"/>
      <c r="I54" s="49"/>
      <c r="J54" s="50"/>
      <c r="K54" s="15">
        <f t="shared" si="2"/>
        <v>1.25</v>
      </c>
      <c r="L54" s="15">
        <f>IF(G54="N/A",0,(IF(G54="A",Code!$B$30,(IF(G54="B",Code!$C$30,(IF(G54="C",Code!$D$30,Code!$E$30)))))/60))</f>
        <v>0.25</v>
      </c>
      <c r="M54" s="15">
        <f>IF(G54="N/A",0,(IF(G54="A",Code!$B$31,(IF(G54="B",Code!$C$31,(IF(G54="C",Code!$D$31,Code!$E$31)))))/60))</f>
        <v>0.25</v>
      </c>
      <c r="N54" s="15">
        <f>IF(G54="N/A",0,(IF(G54="A",Code!$B$32,(IF(G54="B",Code!$C$32,(IF(G54="C",Code!$D$32,Code!$E$32)))))/60))</f>
        <v>0.5</v>
      </c>
      <c r="O54" s="15">
        <f>IF(G54="N/A",0,(IF(G54="A",Code!$B$33,(IF(G54="B",Code!$C$33,(IF(G54="C",Code!$D$33,Code!$E$33)))))/60))</f>
        <v>0.25</v>
      </c>
      <c r="P54" s="2">
        <v>1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>
        <v>1</v>
      </c>
      <c r="AB54" s="2">
        <v>1</v>
      </c>
      <c r="AC54" s="2"/>
      <c r="AD54" s="2"/>
      <c r="AE54" s="2"/>
      <c r="AF54" s="2"/>
      <c r="AG54" s="2"/>
      <c r="AH54" s="2">
        <v>1</v>
      </c>
      <c r="AI54" s="2"/>
      <c r="AJ54" s="2"/>
      <c r="AK54" s="2">
        <v>1</v>
      </c>
      <c r="AL54" s="2">
        <v>1</v>
      </c>
      <c r="AM54" s="2"/>
      <c r="AN54" s="2"/>
      <c r="AO54" s="2">
        <v>1</v>
      </c>
      <c r="AP54" s="2"/>
      <c r="AQ54" s="2"/>
      <c r="AR54" s="2">
        <v>1</v>
      </c>
      <c r="AS54" s="2"/>
      <c r="AT54" s="2"/>
      <c r="AU54" s="2"/>
      <c r="AV54" s="2"/>
      <c r="AW54" s="2">
        <v>1</v>
      </c>
      <c r="AX54" s="2">
        <v>1</v>
      </c>
      <c r="AY54" s="2"/>
      <c r="AZ54" s="2">
        <v>1</v>
      </c>
      <c r="BA54" s="2"/>
      <c r="BB54" s="2"/>
      <c r="BC54" s="2"/>
      <c r="BD54" s="2"/>
      <c r="BE54" s="2">
        <v>1</v>
      </c>
      <c r="BF54" s="2">
        <v>1</v>
      </c>
      <c r="BG54" s="2">
        <v>1</v>
      </c>
      <c r="BH54" s="2"/>
      <c r="BI54" s="2"/>
      <c r="BJ54" s="2"/>
      <c r="BK54" s="2">
        <v>1</v>
      </c>
      <c r="BL54" s="2">
        <v>1</v>
      </c>
      <c r="BM54" s="2">
        <v>1</v>
      </c>
      <c r="BN54" s="2"/>
      <c r="BO54" s="2"/>
      <c r="BP54" s="2"/>
      <c r="BQ54" s="2"/>
      <c r="BR54" s="2"/>
      <c r="BS54" s="2">
        <v>1</v>
      </c>
      <c r="BT54" s="2"/>
      <c r="BU54" s="2"/>
      <c r="BV54" s="2">
        <v>1</v>
      </c>
      <c r="BW54" s="2"/>
      <c r="BX54" s="2"/>
      <c r="BY54" s="2">
        <v>1</v>
      </c>
      <c r="BZ54" s="2">
        <v>1</v>
      </c>
      <c r="CA54" s="2"/>
      <c r="CB54" s="2">
        <v>1</v>
      </c>
      <c r="CC54" s="2">
        <v>1</v>
      </c>
      <c r="CD54" s="2"/>
      <c r="CE54" s="2"/>
      <c r="CF54" s="2"/>
      <c r="CG54" s="2">
        <v>1</v>
      </c>
      <c r="CH54" s="2">
        <v>1</v>
      </c>
      <c r="CI54" s="2">
        <v>1</v>
      </c>
      <c r="CJ54" s="2"/>
    </row>
    <row r="55" spans="1:88" x14ac:dyDescent="0.25">
      <c r="A55" s="2">
        <f t="shared" si="3"/>
        <v>53</v>
      </c>
      <c r="B55" s="3" t="s">
        <v>535</v>
      </c>
      <c r="C55" s="2" t="s">
        <v>485</v>
      </c>
      <c r="D55" s="2" t="str">
        <f>IF(COUNT(SEARCH({"KY","KL","KM","MT"},B55))&gt;0,"Y","N")</f>
        <v>Y</v>
      </c>
      <c r="E55" s="2">
        <f t="shared" si="4"/>
        <v>26</v>
      </c>
      <c r="F55" s="2">
        <v>54</v>
      </c>
      <c r="G55" s="48" t="str">
        <f t="shared" si="1"/>
        <v>B</v>
      </c>
      <c r="H55" s="49"/>
      <c r="I55" s="49"/>
      <c r="J55" s="50"/>
      <c r="K55" s="15">
        <f t="shared" si="2"/>
        <v>1.875</v>
      </c>
      <c r="L55" s="15">
        <f>IF(G55="N/A",0,(IF(G55="A",Code!$B$30,(IF(G55="B",Code!$C$30,(IF(G55="C",Code!$D$30,Code!$E$30)))))/60))</f>
        <v>0.375</v>
      </c>
      <c r="M55" s="15">
        <f>IF(G55="N/A",0,(IF(G55="A",Code!$B$31,(IF(G55="B",Code!$C$31,(IF(G55="C",Code!$D$31,Code!$E$31)))))/60))</f>
        <v>0.375</v>
      </c>
      <c r="N55" s="15">
        <f>IF(G55="N/A",0,(IF(G55="A",Code!$B$32,(IF(G55="B",Code!$C$32,(IF(G55="C",Code!$D$32,Code!$E$32)))))/60))</f>
        <v>0.75</v>
      </c>
      <c r="O55" s="15">
        <f>IF(G55="N/A",0,(IF(G55="A",Code!$B$33,(IF(G55="B",Code!$C$33,(IF(G55="C",Code!$D$33,Code!$E$33)))))/60))</f>
        <v>0.375</v>
      </c>
      <c r="P55" s="2">
        <v>1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>
        <v>1</v>
      </c>
      <c r="AB55" s="2">
        <v>1</v>
      </c>
      <c r="AC55" s="2"/>
      <c r="AD55" s="2"/>
      <c r="AE55" s="2"/>
      <c r="AF55" s="2"/>
      <c r="AG55" s="2"/>
      <c r="AH55" s="2">
        <v>1</v>
      </c>
      <c r="AI55" s="2"/>
      <c r="AJ55" s="2"/>
      <c r="AK55" s="2">
        <v>1</v>
      </c>
      <c r="AL55" s="2">
        <v>1</v>
      </c>
      <c r="AM55" s="2"/>
      <c r="AN55" s="2"/>
      <c r="AO55" s="2">
        <v>1</v>
      </c>
      <c r="AP55" s="2"/>
      <c r="AQ55" s="2"/>
      <c r="AR55" s="2">
        <v>1</v>
      </c>
      <c r="AS55" s="2"/>
      <c r="AT55" s="2"/>
      <c r="AU55" s="2"/>
      <c r="AV55" s="2"/>
      <c r="AW55" s="2">
        <v>1</v>
      </c>
      <c r="AX55" s="2">
        <v>1</v>
      </c>
      <c r="AY55" s="2"/>
      <c r="AZ55" s="2">
        <v>1</v>
      </c>
      <c r="BA55" s="2"/>
      <c r="BB55" s="2"/>
      <c r="BC55" s="2"/>
      <c r="BD55" s="2"/>
      <c r="BE55" s="2">
        <v>1</v>
      </c>
      <c r="BF55" s="2">
        <v>1</v>
      </c>
      <c r="BG55" s="2">
        <v>1</v>
      </c>
      <c r="BH55" s="2"/>
      <c r="BI55" s="2"/>
      <c r="BJ55" s="2"/>
      <c r="BK55" s="2">
        <v>1</v>
      </c>
      <c r="BL55" s="2">
        <v>1</v>
      </c>
      <c r="BM55" s="2">
        <v>1</v>
      </c>
      <c r="BN55" s="2"/>
      <c r="BO55" s="2"/>
      <c r="BP55" s="2"/>
      <c r="BQ55" s="2"/>
      <c r="BR55" s="2"/>
      <c r="BS55" s="2">
        <v>1</v>
      </c>
      <c r="BT55" s="2"/>
      <c r="BU55" s="2"/>
      <c r="BV55" s="2">
        <v>1</v>
      </c>
      <c r="BW55" s="2"/>
      <c r="BX55" s="2"/>
      <c r="BY55" s="2">
        <v>1</v>
      </c>
      <c r="BZ55" s="2">
        <v>1</v>
      </c>
      <c r="CA55" s="2"/>
      <c r="CB55" s="2">
        <v>1</v>
      </c>
      <c r="CC55" s="2">
        <v>1</v>
      </c>
      <c r="CD55" s="2"/>
      <c r="CE55" s="2"/>
      <c r="CF55" s="2"/>
      <c r="CG55" s="2">
        <v>1</v>
      </c>
      <c r="CH55" s="2">
        <v>1</v>
      </c>
      <c r="CI55" s="2">
        <v>1</v>
      </c>
      <c r="CJ55" s="2"/>
    </row>
    <row r="56" spans="1:88" x14ac:dyDescent="0.25">
      <c r="A56" s="2">
        <f t="shared" si="3"/>
        <v>54</v>
      </c>
      <c r="B56" s="3" t="s">
        <v>536</v>
      </c>
      <c r="C56" s="2" t="s">
        <v>485</v>
      </c>
      <c r="D56" s="2" t="str">
        <f>IF(COUNT(SEARCH({"KY","KL","KM","MT"},B56))&gt;0,"Y","N")</f>
        <v>Y</v>
      </c>
      <c r="E56" s="2">
        <f t="shared" si="4"/>
        <v>68</v>
      </c>
      <c r="F56" s="2">
        <v>123</v>
      </c>
      <c r="G56" s="48" t="str">
        <f t="shared" si="1"/>
        <v>C</v>
      </c>
      <c r="H56" s="49"/>
      <c r="I56" s="49"/>
      <c r="J56" s="50"/>
      <c r="K56" s="15">
        <f t="shared" si="2"/>
        <v>2.5</v>
      </c>
      <c r="L56" s="15">
        <f>IF(G56="N/A",0,(IF(G56="A",Code!$B$30,(IF(G56="B",Code!$C$30,(IF(G56="C",Code!$D$30,Code!$E$30)))))/60))</f>
        <v>0.5</v>
      </c>
      <c r="M56" s="15">
        <f>IF(G56="N/A",0,(IF(G56="A",Code!$B$31,(IF(G56="B",Code!$C$31,(IF(G56="C",Code!$D$31,Code!$E$31)))))/60))</f>
        <v>0.5</v>
      </c>
      <c r="N56" s="15">
        <f>IF(G56="N/A",0,(IF(G56="A",Code!$B$32,(IF(G56="B",Code!$C$32,(IF(G56="C",Code!$D$32,Code!$E$32)))))/60))</f>
        <v>1</v>
      </c>
      <c r="O56" s="15">
        <f>IF(G56="N/A",0,(IF(G56="A",Code!$B$33,(IF(G56="B",Code!$C$33,(IF(G56="C",Code!$D$33,Code!$E$33)))))/60))</f>
        <v>0.5</v>
      </c>
      <c r="P56" s="2">
        <v>1</v>
      </c>
      <c r="Q56" s="2">
        <v>1</v>
      </c>
      <c r="R56" s="2">
        <v>1</v>
      </c>
      <c r="S56" s="2">
        <v>1</v>
      </c>
      <c r="T56" s="2">
        <v>1</v>
      </c>
      <c r="U56" s="2"/>
      <c r="V56" s="2">
        <v>1</v>
      </c>
      <c r="W56" s="2">
        <v>1</v>
      </c>
      <c r="X56" s="2">
        <v>1</v>
      </c>
      <c r="Y56" s="2">
        <v>1</v>
      </c>
      <c r="Z56" s="2">
        <v>1</v>
      </c>
      <c r="AA56" s="2">
        <v>1</v>
      </c>
      <c r="AB56" s="2">
        <v>1</v>
      </c>
      <c r="AC56" s="2">
        <v>1</v>
      </c>
      <c r="AD56" s="2">
        <v>1</v>
      </c>
      <c r="AE56" s="2">
        <v>1</v>
      </c>
      <c r="AF56" s="2">
        <v>1</v>
      </c>
      <c r="AG56" s="2">
        <v>1</v>
      </c>
      <c r="AH56" s="2">
        <v>1</v>
      </c>
      <c r="AI56" s="2">
        <v>1</v>
      </c>
      <c r="AJ56" s="2">
        <v>1</v>
      </c>
      <c r="AK56" s="2">
        <v>1</v>
      </c>
      <c r="AL56" s="2">
        <v>1</v>
      </c>
      <c r="AM56" s="2"/>
      <c r="AN56" s="2"/>
      <c r="AO56" s="2">
        <v>1</v>
      </c>
      <c r="AP56" s="2">
        <v>1</v>
      </c>
      <c r="AQ56" s="2"/>
      <c r="AR56" s="2">
        <v>1</v>
      </c>
      <c r="AS56" s="2"/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>
        <v>1</v>
      </c>
      <c r="BE56" s="2">
        <v>1</v>
      </c>
      <c r="BF56" s="2">
        <v>1</v>
      </c>
      <c r="BG56" s="2">
        <v>1</v>
      </c>
      <c r="BH56" s="2">
        <v>1</v>
      </c>
      <c r="BI56" s="2">
        <v>1</v>
      </c>
      <c r="BJ56" s="2">
        <v>1</v>
      </c>
      <c r="BK56" s="2">
        <v>1</v>
      </c>
      <c r="BL56" s="2">
        <v>1</v>
      </c>
      <c r="BM56" s="2">
        <v>1</v>
      </c>
      <c r="BN56" s="2">
        <v>1</v>
      </c>
      <c r="BO56" s="2">
        <v>1</v>
      </c>
      <c r="BP56" s="2">
        <v>1</v>
      </c>
      <c r="BQ56" s="2">
        <v>1</v>
      </c>
      <c r="BR56" s="2">
        <v>1</v>
      </c>
      <c r="BS56" s="2">
        <v>1</v>
      </c>
      <c r="BT56" s="2">
        <v>1</v>
      </c>
      <c r="BU56" s="2">
        <v>1</v>
      </c>
      <c r="BV56" s="2">
        <v>1</v>
      </c>
      <c r="BW56" s="2">
        <v>1</v>
      </c>
      <c r="BX56" s="2">
        <v>1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>
        <v>1</v>
      </c>
      <c r="CE56" s="2">
        <v>1</v>
      </c>
      <c r="CF56" s="2">
        <v>1</v>
      </c>
      <c r="CG56" s="2">
        <v>1</v>
      </c>
      <c r="CH56" s="2">
        <v>1</v>
      </c>
      <c r="CI56" s="2">
        <v>1</v>
      </c>
      <c r="CJ56" s="2">
        <v>1</v>
      </c>
    </row>
    <row r="57" spans="1:88" x14ac:dyDescent="0.25">
      <c r="A57" s="2">
        <f t="shared" si="3"/>
        <v>55</v>
      </c>
      <c r="B57" s="3" t="s">
        <v>537</v>
      </c>
      <c r="C57" s="2" t="s">
        <v>485</v>
      </c>
      <c r="D57" s="2" t="str">
        <f>IF(COUNT(SEARCH({"KY","KL","KM","MT"},B57))&gt;0,"Y","N")</f>
        <v>Y</v>
      </c>
      <c r="E57" s="2">
        <f t="shared" si="4"/>
        <v>67</v>
      </c>
      <c r="F57" s="2">
        <v>127</v>
      </c>
      <c r="G57" s="48" t="str">
        <f t="shared" si="1"/>
        <v>C</v>
      </c>
      <c r="H57" s="49"/>
      <c r="I57" s="49"/>
      <c r="J57" s="50"/>
      <c r="K57" s="15">
        <f t="shared" si="2"/>
        <v>2.5</v>
      </c>
      <c r="L57" s="15">
        <f>IF(G57="N/A",0,(IF(G57="A",Code!$B$30,(IF(G57="B",Code!$C$30,(IF(G57="C",Code!$D$30,Code!$E$30)))))/60))</f>
        <v>0.5</v>
      </c>
      <c r="M57" s="15">
        <f>IF(G57="N/A",0,(IF(G57="A",Code!$B$31,(IF(G57="B",Code!$C$31,(IF(G57="C",Code!$D$31,Code!$E$31)))))/60))</f>
        <v>0.5</v>
      </c>
      <c r="N57" s="15">
        <f>IF(G57="N/A",0,(IF(G57="A",Code!$B$32,(IF(G57="B",Code!$C$32,(IF(G57="C",Code!$D$32,Code!$E$32)))))/60))</f>
        <v>1</v>
      </c>
      <c r="O57" s="15">
        <f>IF(G57="N/A",0,(IF(G57="A",Code!$B$33,(IF(G57="B",Code!$C$33,(IF(G57="C",Code!$D$33,Code!$E$33)))))/60))</f>
        <v>0.5</v>
      </c>
      <c r="P57" s="2">
        <v>1</v>
      </c>
      <c r="Q57" s="2">
        <v>1</v>
      </c>
      <c r="R57" s="2">
        <v>1</v>
      </c>
      <c r="S57" s="2">
        <v>1</v>
      </c>
      <c r="T57" s="2">
        <v>1</v>
      </c>
      <c r="U57" s="2"/>
      <c r="V57" s="2">
        <v>1</v>
      </c>
      <c r="W57" s="2">
        <v>1</v>
      </c>
      <c r="X57" s="2">
        <v>1</v>
      </c>
      <c r="Y57" s="2">
        <v>1</v>
      </c>
      <c r="Z57" s="2">
        <v>1</v>
      </c>
      <c r="AA57" s="2">
        <v>1</v>
      </c>
      <c r="AB57" s="2">
        <v>1</v>
      </c>
      <c r="AC57" s="2">
        <v>1</v>
      </c>
      <c r="AD57" s="2">
        <v>1</v>
      </c>
      <c r="AE57" s="2">
        <v>1</v>
      </c>
      <c r="AF57" s="2">
        <v>1</v>
      </c>
      <c r="AG57" s="2">
        <v>1</v>
      </c>
      <c r="AH57" s="2">
        <v>1</v>
      </c>
      <c r="AI57" s="2">
        <v>1</v>
      </c>
      <c r="AJ57" s="2">
        <v>1</v>
      </c>
      <c r="AK57" s="2">
        <v>1</v>
      </c>
      <c r="AL57" s="2">
        <v>1</v>
      </c>
      <c r="AM57" s="2"/>
      <c r="AN57" s="2"/>
      <c r="AO57" s="2">
        <v>1</v>
      </c>
      <c r="AP57" s="2">
        <v>1</v>
      </c>
      <c r="AQ57" s="2"/>
      <c r="AR57" s="2">
        <v>1</v>
      </c>
      <c r="AS57" s="2"/>
      <c r="AT57" s="2">
        <v>1</v>
      </c>
      <c r="AU57" s="2">
        <v>1</v>
      </c>
      <c r="AV57" s="2">
        <v>1</v>
      </c>
      <c r="AW57" s="2"/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>
        <v>1</v>
      </c>
      <c r="BE57" s="2">
        <v>1</v>
      </c>
      <c r="BF57" s="2">
        <v>1</v>
      </c>
      <c r="BG57" s="2">
        <v>1</v>
      </c>
      <c r="BH57" s="2">
        <v>1</v>
      </c>
      <c r="BI57" s="2">
        <v>1</v>
      </c>
      <c r="BJ57" s="2">
        <v>1</v>
      </c>
      <c r="BK57" s="2">
        <v>1</v>
      </c>
      <c r="BL57" s="2">
        <v>1</v>
      </c>
      <c r="BM57" s="2">
        <v>1</v>
      </c>
      <c r="BN57" s="2">
        <v>1</v>
      </c>
      <c r="BO57" s="2">
        <v>1</v>
      </c>
      <c r="BP57" s="2">
        <v>1</v>
      </c>
      <c r="BQ57" s="2">
        <v>1</v>
      </c>
      <c r="BR57" s="2">
        <v>1</v>
      </c>
      <c r="BS57" s="2">
        <v>1</v>
      </c>
      <c r="BT57" s="2">
        <v>1</v>
      </c>
      <c r="BU57" s="2">
        <v>1</v>
      </c>
      <c r="BV57" s="2">
        <v>1</v>
      </c>
      <c r="BW57" s="2">
        <v>1</v>
      </c>
      <c r="BX57" s="2">
        <v>1</v>
      </c>
      <c r="BY57" s="2">
        <v>1</v>
      </c>
      <c r="BZ57" s="2">
        <v>1</v>
      </c>
      <c r="CA57" s="2">
        <v>1</v>
      </c>
      <c r="CB57" s="2">
        <v>1</v>
      </c>
      <c r="CC57" s="2">
        <v>1</v>
      </c>
      <c r="CD57" s="2">
        <v>1</v>
      </c>
      <c r="CE57" s="2">
        <v>1</v>
      </c>
      <c r="CF57" s="2">
        <v>1</v>
      </c>
      <c r="CG57" s="2">
        <v>1</v>
      </c>
      <c r="CH57" s="2">
        <v>1</v>
      </c>
      <c r="CI57" s="2">
        <v>1</v>
      </c>
      <c r="CJ57" s="2">
        <v>1</v>
      </c>
    </row>
    <row r="58" spans="1:88" x14ac:dyDescent="0.25">
      <c r="A58" s="2">
        <f t="shared" si="3"/>
        <v>56</v>
      </c>
      <c r="B58" s="3" t="s">
        <v>538</v>
      </c>
      <c r="C58" s="2" t="s">
        <v>485</v>
      </c>
      <c r="D58" s="2" t="str">
        <f>IF(COUNT(SEARCH({"KY","KL","KM","MT"},B58))&gt;0,"Y","N")</f>
        <v>Y</v>
      </c>
      <c r="E58" s="2">
        <f t="shared" si="4"/>
        <v>68</v>
      </c>
      <c r="F58" s="2">
        <v>240</v>
      </c>
      <c r="G58" s="48" t="str">
        <f t="shared" si="1"/>
        <v>D</v>
      </c>
      <c r="H58" s="49"/>
      <c r="I58" s="49"/>
      <c r="J58" s="50"/>
      <c r="K58" s="15">
        <f t="shared" si="2"/>
        <v>3.125</v>
      </c>
      <c r="L58" s="15">
        <f>IF(G58="N/A",0,(IF(G58="A",Code!$B$30,(IF(G58="B",Code!$C$30,(IF(G58="C",Code!$D$30,Code!$E$30)))))/60))</f>
        <v>0.625</v>
      </c>
      <c r="M58" s="15">
        <f>IF(G58="N/A",0,(IF(G58="A",Code!$B$31,(IF(G58="B",Code!$C$31,(IF(G58="C",Code!$D$31,Code!$E$31)))))/60))</f>
        <v>0.625</v>
      </c>
      <c r="N58" s="15">
        <f>IF(G58="N/A",0,(IF(G58="A",Code!$B$32,(IF(G58="B",Code!$C$32,(IF(G58="C",Code!$D$32,Code!$E$32)))))/60))</f>
        <v>1.25</v>
      </c>
      <c r="O58" s="15">
        <f>IF(G58="N/A",0,(IF(G58="A",Code!$B$33,(IF(G58="B",Code!$C$33,(IF(G58="C",Code!$D$33,Code!$E$33)))))/60))</f>
        <v>0.625</v>
      </c>
      <c r="P58" s="2">
        <v>1</v>
      </c>
      <c r="Q58" s="2">
        <v>1</v>
      </c>
      <c r="R58" s="2">
        <v>1</v>
      </c>
      <c r="S58" s="2">
        <v>1</v>
      </c>
      <c r="T58" s="2">
        <v>1</v>
      </c>
      <c r="U58" s="2"/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1</v>
      </c>
      <c r="AD58" s="2">
        <v>1</v>
      </c>
      <c r="AE58" s="2">
        <v>1</v>
      </c>
      <c r="AF58" s="2">
        <v>1</v>
      </c>
      <c r="AG58" s="2">
        <v>1</v>
      </c>
      <c r="AH58" s="2">
        <v>1</v>
      </c>
      <c r="AI58" s="2">
        <v>1</v>
      </c>
      <c r="AJ58" s="2">
        <v>1</v>
      </c>
      <c r="AK58" s="2">
        <v>1</v>
      </c>
      <c r="AL58" s="2">
        <v>1</v>
      </c>
      <c r="AM58" s="2"/>
      <c r="AN58" s="2"/>
      <c r="AO58" s="2">
        <v>1</v>
      </c>
      <c r="AP58" s="2">
        <v>1</v>
      </c>
      <c r="AQ58" s="2"/>
      <c r="AR58" s="2">
        <v>1</v>
      </c>
      <c r="AS58" s="2"/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>
        <v>1</v>
      </c>
      <c r="BE58" s="2">
        <v>1</v>
      </c>
      <c r="BF58" s="2">
        <v>1</v>
      </c>
      <c r="BG58" s="2">
        <v>1</v>
      </c>
      <c r="BH58" s="2">
        <v>1</v>
      </c>
      <c r="BI58" s="2">
        <v>1</v>
      </c>
      <c r="BJ58" s="2">
        <v>1</v>
      </c>
      <c r="BK58" s="2">
        <v>1</v>
      </c>
      <c r="BL58" s="2">
        <v>1</v>
      </c>
      <c r="BM58" s="2">
        <v>1</v>
      </c>
      <c r="BN58" s="2">
        <v>1</v>
      </c>
      <c r="BO58" s="2">
        <v>1</v>
      </c>
      <c r="BP58" s="2">
        <v>1</v>
      </c>
      <c r="BQ58" s="2">
        <v>1</v>
      </c>
      <c r="BR58" s="2">
        <v>1</v>
      </c>
      <c r="BS58" s="2">
        <v>1</v>
      </c>
      <c r="BT58" s="2">
        <v>1</v>
      </c>
      <c r="BU58" s="2">
        <v>1</v>
      </c>
      <c r="BV58" s="2">
        <v>1</v>
      </c>
      <c r="BW58" s="2">
        <v>1</v>
      </c>
      <c r="BX58" s="2">
        <v>1</v>
      </c>
      <c r="BY58" s="2">
        <v>1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F58" s="2">
        <v>1</v>
      </c>
      <c r="CG58" s="2">
        <v>1</v>
      </c>
      <c r="CH58" s="2">
        <v>1</v>
      </c>
      <c r="CI58" s="2">
        <v>1</v>
      </c>
      <c r="CJ58" s="2">
        <v>1</v>
      </c>
    </row>
    <row r="59" spans="1:88" x14ac:dyDescent="0.25">
      <c r="A59" s="2">
        <f t="shared" si="3"/>
        <v>57</v>
      </c>
      <c r="B59" s="3" t="s">
        <v>539</v>
      </c>
      <c r="C59" s="2" t="s">
        <v>485</v>
      </c>
      <c r="D59" s="2" t="str">
        <f>IF(COUNT(SEARCH({"KY","KL","KM","MT"},B59))&gt;0,"Y","N")</f>
        <v>Y</v>
      </c>
      <c r="E59" s="2">
        <f t="shared" si="4"/>
        <v>67</v>
      </c>
      <c r="F59" s="2">
        <v>120</v>
      </c>
      <c r="G59" s="48" t="str">
        <f t="shared" si="1"/>
        <v>C</v>
      </c>
      <c r="H59" s="49"/>
      <c r="I59" s="49"/>
      <c r="J59" s="50"/>
      <c r="K59" s="15">
        <f t="shared" si="2"/>
        <v>2.5</v>
      </c>
      <c r="L59" s="15">
        <f>IF(G59="N/A",0,(IF(G59="A",Code!$B$30,(IF(G59="B",Code!$C$30,(IF(G59="C",Code!$D$30,Code!$E$30)))))/60))</f>
        <v>0.5</v>
      </c>
      <c r="M59" s="15">
        <f>IF(G59="N/A",0,(IF(G59="A",Code!$B$31,(IF(G59="B",Code!$C$31,(IF(G59="C",Code!$D$31,Code!$E$31)))))/60))</f>
        <v>0.5</v>
      </c>
      <c r="N59" s="15">
        <f>IF(G59="N/A",0,(IF(G59="A",Code!$B$32,(IF(G59="B",Code!$C$32,(IF(G59="C",Code!$D$32,Code!$E$32)))))/60))</f>
        <v>1</v>
      </c>
      <c r="O59" s="15">
        <f>IF(G59="N/A",0,(IF(G59="A",Code!$B$33,(IF(G59="B",Code!$C$33,(IF(G59="C",Code!$D$33,Code!$E$33)))))/60))</f>
        <v>0.5</v>
      </c>
      <c r="P59" s="2">
        <v>1</v>
      </c>
      <c r="Q59" s="2">
        <v>1</v>
      </c>
      <c r="R59" s="2">
        <v>1</v>
      </c>
      <c r="S59" s="2">
        <v>1</v>
      </c>
      <c r="T59" s="2">
        <v>1</v>
      </c>
      <c r="U59" s="2"/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1</v>
      </c>
      <c r="AD59" s="2">
        <v>1</v>
      </c>
      <c r="AE59" s="2">
        <v>1</v>
      </c>
      <c r="AF59" s="2">
        <v>1</v>
      </c>
      <c r="AG59" s="2">
        <v>1</v>
      </c>
      <c r="AH59" s="2">
        <v>1</v>
      </c>
      <c r="AI59" s="2">
        <v>1</v>
      </c>
      <c r="AJ59" s="2">
        <v>1</v>
      </c>
      <c r="AK59" s="2">
        <v>1</v>
      </c>
      <c r="AL59" s="2">
        <v>1</v>
      </c>
      <c r="AM59" s="2"/>
      <c r="AN59" s="2"/>
      <c r="AO59" s="2">
        <v>1</v>
      </c>
      <c r="AP59" s="2">
        <v>1</v>
      </c>
      <c r="AQ59" s="2"/>
      <c r="AR59" s="2">
        <v>1</v>
      </c>
      <c r="AS59" s="2"/>
      <c r="AT59" s="2">
        <v>1</v>
      </c>
      <c r="AU59" s="2">
        <v>1</v>
      </c>
      <c r="AV59" s="2">
        <v>1</v>
      </c>
      <c r="AW59" s="2"/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1</v>
      </c>
      <c r="BM59" s="2">
        <v>1</v>
      </c>
      <c r="BN59" s="2">
        <v>1</v>
      </c>
      <c r="BO59" s="2">
        <v>1</v>
      </c>
      <c r="BP59" s="2">
        <v>1</v>
      </c>
      <c r="BQ59" s="2">
        <v>1</v>
      </c>
      <c r="BR59" s="2">
        <v>1</v>
      </c>
      <c r="BS59" s="2">
        <v>1</v>
      </c>
      <c r="BT59" s="2">
        <v>1</v>
      </c>
      <c r="BU59" s="2">
        <v>1</v>
      </c>
      <c r="BV59" s="2">
        <v>1</v>
      </c>
      <c r="BW59" s="2">
        <v>1</v>
      </c>
      <c r="BX59" s="2">
        <v>1</v>
      </c>
      <c r="BY59" s="2">
        <v>1</v>
      </c>
      <c r="BZ59" s="2">
        <v>1</v>
      </c>
      <c r="CA59" s="2">
        <v>1</v>
      </c>
      <c r="CB59" s="2">
        <v>1</v>
      </c>
      <c r="CC59" s="2">
        <v>1</v>
      </c>
      <c r="CD59" s="2">
        <v>1</v>
      </c>
      <c r="CE59" s="2">
        <v>1</v>
      </c>
      <c r="CF59" s="2">
        <v>1</v>
      </c>
      <c r="CG59" s="2">
        <v>1</v>
      </c>
      <c r="CH59" s="2">
        <v>1</v>
      </c>
      <c r="CI59" s="2">
        <v>1</v>
      </c>
      <c r="CJ59" s="2">
        <v>1</v>
      </c>
    </row>
    <row r="60" spans="1:88" x14ac:dyDescent="0.25">
      <c r="A60" s="2">
        <f t="shared" si="3"/>
        <v>58</v>
      </c>
      <c r="B60" s="3" t="s">
        <v>540</v>
      </c>
      <c r="C60" s="2" t="s">
        <v>485</v>
      </c>
      <c r="D60" s="2" t="str">
        <f>IF(COUNT(SEARCH({"KY","KL","KM","MT"},B60))&gt;0,"Y","N")</f>
        <v>Y</v>
      </c>
      <c r="E60" s="2">
        <f t="shared" si="4"/>
        <v>1</v>
      </c>
      <c r="F60" s="2">
        <v>2</v>
      </c>
      <c r="G60" s="48" t="str">
        <f t="shared" si="1"/>
        <v>A</v>
      </c>
      <c r="H60" s="49"/>
      <c r="I60" s="49"/>
      <c r="J60" s="50"/>
      <c r="K60" s="15">
        <f t="shared" si="2"/>
        <v>1.25</v>
      </c>
      <c r="L60" s="15">
        <f>IF(G60="N/A",0,(IF(G60="A",Code!$B$30,(IF(G60="B",Code!$C$30,(IF(G60="C",Code!$D$30,Code!$E$30)))))/60))</f>
        <v>0.25</v>
      </c>
      <c r="M60" s="15">
        <f>IF(G60="N/A",0,(IF(G60="A",Code!$B$31,(IF(G60="B",Code!$C$31,(IF(G60="C",Code!$D$31,Code!$E$31)))))/60))</f>
        <v>0.25</v>
      </c>
      <c r="N60" s="15">
        <f>IF(G60="N/A",0,(IF(G60="A",Code!$B$32,(IF(G60="B",Code!$C$32,(IF(G60="C",Code!$D$32,Code!$E$32)))))/60))</f>
        <v>0.5</v>
      </c>
      <c r="O60" s="15">
        <f>IF(G60="N/A",0,(IF(G60="A",Code!$B$33,(IF(G60="B",Code!$C$33,(IF(G60="C",Code!$D$33,Code!$E$33)))))/60))</f>
        <v>0.25</v>
      </c>
      <c r="P60" s="2"/>
      <c r="Q60" s="2"/>
      <c r="R60" s="2"/>
      <c r="S60" s="2"/>
      <c r="T60" s="2"/>
      <c r="U60" s="2">
        <v>1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</row>
    <row r="61" spans="1:88" x14ac:dyDescent="0.25">
      <c r="A61" s="2">
        <f t="shared" si="3"/>
        <v>59</v>
      </c>
      <c r="B61" s="3" t="s">
        <v>541</v>
      </c>
      <c r="C61" s="2" t="s">
        <v>485</v>
      </c>
      <c r="D61" s="2" t="str">
        <f>IF(COUNT(SEARCH({"KY","KL","KM","MT"},B61))&gt;0,"Y","N")</f>
        <v>Y</v>
      </c>
      <c r="E61" s="2">
        <f t="shared" si="4"/>
        <v>0</v>
      </c>
      <c r="F61" s="2">
        <v>7</v>
      </c>
      <c r="G61" s="48" t="str">
        <f t="shared" si="1"/>
        <v>N/A</v>
      </c>
      <c r="H61" s="49"/>
      <c r="I61" s="49"/>
      <c r="J61" s="50"/>
      <c r="K61" s="15">
        <f t="shared" si="2"/>
        <v>0</v>
      </c>
      <c r="L61" s="15">
        <f>IF(G61="N/A",0,(IF(G61="A",Code!$B$30,(IF(G61="B",Code!$C$30,(IF(G61="C",Code!$D$30,Code!$E$30)))))/60))</f>
        <v>0</v>
      </c>
      <c r="M61" s="15">
        <f>IF(G61="N/A",0,(IF(G61="A",Code!$B$31,(IF(G61="B",Code!$C$31,(IF(G61="C",Code!$D$31,Code!$E$31)))))/60))</f>
        <v>0</v>
      </c>
      <c r="N61" s="15">
        <f>IF(G61="N/A",0,(IF(G61="A",Code!$B$32,(IF(G61="B",Code!$C$32,(IF(G61="C",Code!$D$32,Code!$E$32)))))/60))</f>
        <v>0</v>
      </c>
      <c r="O61" s="15">
        <f>IF(G61="N/A",0,(IF(G61="A",Code!$B$33,(IF(G61="B",Code!$C$33,(IF(G61="C",Code!$D$33,Code!$E$33)))))/60))</f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</row>
    <row r="62" spans="1:88" x14ac:dyDescent="0.25">
      <c r="A62" s="2">
        <f t="shared" si="3"/>
        <v>60</v>
      </c>
      <c r="B62" s="3" t="s">
        <v>542</v>
      </c>
      <c r="C62" s="2" t="s">
        <v>485</v>
      </c>
      <c r="D62" s="2" t="str">
        <f>IF(COUNT(SEARCH({"KY","KL","KM","MT"},B62))&gt;0,"Y","N")</f>
        <v>Y</v>
      </c>
      <c r="E62" s="2">
        <f t="shared" si="4"/>
        <v>66</v>
      </c>
      <c r="F62" s="2">
        <v>116</v>
      </c>
      <c r="G62" s="48" t="str">
        <f t="shared" si="1"/>
        <v>C</v>
      </c>
      <c r="H62" s="49"/>
      <c r="I62" s="49"/>
      <c r="J62" s="50"/>
      <c r="K62" s="15">
        <f t="shared" si="2"/>
        <v>2.5</v>
      </c>
      <c r="L62" s="15">
        <f>IF(G62="N/A",0,(IF(G62="A",Code!$B$30,(IF(G62="B",Code!$C$30,(IF(G62="C",Code!$D$30,Code!$E$30)))))/60))</f>
        <v>0.5</v>
      </c>
      <c r="M62" s="15">
        <f>IF(G62="N/A",0,(IF(G62="A",Code!$B$31,(IF(G62="B",Code!$C$31,(IF(G62="C",Code!$D$31,Code!$E$31)))))/60))</f>
        <v>0.5</v>
      </c>
      <c r="N62" s="15">
        <f>IF(G62="N/A",0,(IF(G62="A",Code!$B$32,(IF(G62="B",Code!$C$32,(IF(G62="C",Code!$D$32,Code!$E$32)))))/60))</f>
        <v>1</v>
      </c>
      <c r="O62" s="15">
        <f>IF(G62="N/A",0,(IF(G62="A",Code!$B$33,(IF(G62="B",Code!$C$33,(IF(G62="C",Code!$D$33,Code!$E$33)))))/60))</f>
        <v>0.5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/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/>
      <c r="AN62" s="2"/>
      <c r="AO62" s="2">
        <v>1</v>
      </c>
      <c r="AP62" s="2">
        <v>1</v>
      </c>
      <c r="AQ62" s="2"/>
      <c r="AR62" s="2">
        <v>1</v>
      </c>
      <c r="AS62" s="2"/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>
        <v>1</v>
      </c>
      <c r="BE62" s="2">
        <v>1</v>
      </c>
      <c r="BF62" s="2">
        <v>1</v>
      </c>
      <c r="BG62" s="2">
        <v>1</v>
      </c>
      <c r="BH62" s="2">
        <v>1</v>
      </c>
      <c r="BI62" s="2">
        <v>1</v>
      </c>
      <c r="BJ62" s="2">
        <v>1</v>
      </c>
      <c r="BK62" s="2"/>
      <c r="BL62" s="2">
        <v>1</v>
      </c>
      <c r="BM62" s="2">
        <v>1</v>
      </c>
      <c r="BN62" s="2">
        <v>1</v>
      </c>
      <c r="BO62" s="2">
        <v>1</v>
      </c>
      <c r="BP62" s="2">
        <v>1</v>
      </c>
      <c r="BQ62" s="2">
        <v>1</v>
      </c>
      <c r="BR62" s="2">
        <v>1</v>
      </c>
      <c r="BS62" s="2">
        <v>1</v>
      </c>
      <c r="BT62" s="2">
        <v>1</v>
      </c>
      <c r="BU62" s="2">
        <v>1</v>
      </c>
      <c r="BV62" s="2">
        <v>1</v>
      </c>
      <c r="BW62" s="2">
        <v>1</v>
      </c>
      <c r="BX62" s="2">
        <v>1</v>
      </c>
      <c r="BY62" s="2">
        <v>1</v>
      </c>
      <c r="BZ62" s="2">
        <v>1</v>
      </c>
      <c r="CA62" s="2">
        <v>1</v>
      </c>
      <c r="CB62" s="2">
        <v>1</v>
      </c>
      <c r="CC62" s="2">
        <v>1</v>
      </c>
      <c r="CD62" s="2">
        <v>1</v>
      </c>
      <c r="CE62" s="2">
        <v>1</v>
      </c>
      <c r="CF62" s="2">
        <v>1</v>
      </c>
      <c r="CG62" s="2"/>
      <c r="CH62" s="2">
        <v>1</v>
      </c>
      <c r="CI62" s="2">
        <v>1</v>
      </c>
      <c r="CJ62" s="2">
        <v>1</v>
      </c>
    </row>
    <row r="63" spans="1:88" x14ac:dyDescent="0.25">
      <c r="A63" s="2">
        <f t="shared" si="3"/>
        <v>61</v>
      </c>
      <c r="B63" s="3" t="s">
        <v>543</v>
      </c>
      <c r="C63" s="2" t="s">
        <v>485</v>
      </c>
      <c r="D63" s="2" t="str">
        <f>IF(COUNT(SEARCH({"KY","KL","KM","MT"},B63))&gt;0,"Y","N")</f>
        <v>Y</v>
      </c>
      <c r="E63" s="2">
        <f t="shared" si="4"/>
        <v>66</v>
      </c>
      <c r="F63" s="2">
        <v>116</v>
      </c>
      <c r="G63" s="48" t="str">
        <f t="shared" si="1"/>
        <v>C</v>
      </c>
      <c r="H63" s="49"/>
      <c r="I63" s="49"/>
      <c r="J63" s="50"/>
      <c r="K63" s="15">
        <f t="shared" si="2"/>
        <v>2.5</v>
      </c>
      <c r="L63" s="15">
        <f>IF(G63="N/A",0,(IF(G63="A",Code!$B$30,(IF(G63="B",Code!$C$30,(IF(G63="C",Code!$D$30,Code!$E$30)))))/60))</f>
        <v>0.5</v>
      </c>
      <c r="M63" s="15">
        <f>IF(G63="N/A",0,(IF(G63="A",Code!$B$31,(IF(G63="B",Code!$C$31,(IF(G63="C",Code!$D$31,Code!$E$31)))))/60))</f>
        <v>0.5</v>
      </c>
      <c r="N63" s="15">
        <f>IF(G63="N/A",0,(IF(G63="A",Code!$B$32,(IF(G63="B",Code!$C$32,(IF(G63="C",Code!$D$32,Code!$E$32)))))/60))</f>
        <v>1</v>
      </c>
      <c r="O63" s="15">
        <f>IF(G63="N/A",0,(IF(G63="A",Code!$B$33,(IF(G63="B",Code!$C$33,(IF(G63="C",Code!$D$33,Code!$E$33)))))/60))</f>
        <v>0.5</v>
      </c>
      <c r="P63" s="2">
        <v>1</v>
      </c>
      <c r="Q63" s="2">
        <v>1</v>
      </c>
      <c r="R63" s="2">
        <v>1</v>
      </c>
      <c r="S63" s="2">
        <v>1</v>
      </c>
      <c r="T63" s="2">
        <v>1</v>
      </c>
      <c r="U63" s="2"/>
      <c r="V63" s="2">
        <v>1</v>
      </c>
      <c r="W63" s="2">
        <v>1</v>
      </c>
      <c r="X63" s="2">
        <v>1</v>
      </c>
      <c r="Y63" s="2">
        <v>1</v>
      </c>
      <c r="Z63" s="2">
        <v>1</v>
      </c>
      <c r="AA63" s="2">
        <v>1</v>
      </c>
      <c r="AB63" s="2">
        <v>1</v>
      </c>
      <c r="AC63" s="2">
        <v>1</v>
      </c>
      <c r="AD63" s="2">
        <v>1</v>
      </c>
      <c r="AE63" s="2">
        <v>1</v>
      </c>
      <c r="AF63" s="2">
        <v>1</v>
      </c>
      <c r="AG63" s="2">
        <v>1</v>
      </c>
      <c r="AH63" s="2">
        <v>1</v>
      </c>
      <c r="AI63" s="2">
        <v>1</v>
      </c>
      <c r="AJ63" s="2">
        <v>1</v>
      </c>
      <c r="AK63" s="2">
        <v>1</v>
      </c>
      <c r="AL63" s="2">
        <v>1</v>
      </c>
      <c r="AM63" s="2"/>
      <c r="AN63" s="2"/>
      <c r="AO63" s="2">
        <v>1</v>
      </c>
      <c r="AP63" s="2">
        <v>1</v>
      </c>
      <c r="AQ63" s="2"/>
      <c r="AR63" s="2">
        <v>1</v>
      </c>
      <c r="AS63" s="2"/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>
        <v>1</v>
      </c>
      <c r="BE63" s="2">
        <v>1</v>
      </c>
      <c r="BF63" s="2">
        <v>1</v>
      </c>
      <c r="BG63" s="2">
        <v>1</v>
      </c>
      <c r="BH63" s="2">
        <v>1</v>
      </c>
      <c r="BI63" s="2">
        <v>1</v>
      </c>
      <c r="BJ63" s="2">
        <v>1</v>
      </c>
      <c r="BK63" s="2"/>
      <c r="BL63" s="2">
        <v>1</v>
      </c>
      <c r="BM63" s="2">
        <v>1</v>
      </c>
      <c r="BN63" s="2">
        <v>1</v>
      </c>
      <c r="BO63" s="2">
        <v>1</v>
      </c>
      <c r="BP63" s="2">
        <v>1</v>
      </c>
      <c r="BQ63" s="2">
        <v>1</v>
      </c>
      <c r="BR63" s="2">
        <v>1</v>
      </c>
      <c r="BS63" s="2">
        <v>1</v>
      </c>
      <c r="BT63" s="2">
        <v>1</v>
      </c>
      <c r="BU63" s="2">
        <v>1</v>
      </c>
      <c r="BV63" s="2">
        <v>1</v>
      </c>
      <c r="BW63" s="2">
        <v>1</v>
      </c>
      <c r="BX63" s="2">
        <v>1</v>
      </c>
      <c r="BY63" s="2">
        <v>1</v>
      </c>
      <c r="BZ63" s="2">
        <v>1</v>
      </c>
      <c r="CA63" s="2">
        <v>1</v>
      </c>
      <c r="CB63" s="2">
        <v>1</v>
      </c>
      <c r="CC63" s="2">
        <v>1</v>
      </c>
      <c r="CD63" s="2">
        <v>1</v>
      </c>
      <c r="CE63" s="2">
        <v>1</v>
      </c>
      <c r="CF63" s="2">
        <v>1</v>
      </c>
      <c r="CG63" s="2"/>
      <c r="CH63" s="2">
        <v>1</v>
      </c>
      <c r="CI63" s="2">
        <v>1</v>
      </c>
      <c r="CJ63" s="2">
        <v>1</v>
      </c>
    </row>
    <row r="64" spans="1:88" x14ac:dyDescent="0.25">
      <c r="A64" s="2">
        <f t="shared" si="3"/>
        <v>62</v>
      </c>
      <c r="B64" s="3" t="s">
        <v>544</v>
      </c>
      <c r="C64" s="2" t="s">
        <v>485</v>
      </c>
      <c r="D64" s="2" t="str">
        <f>IF(COUNT(SEARCH({"KY","KL","KM","MT"},B64))&gt;0,"Y","N")</f>
        <v>Y</v>
      </c>
      <c r="E64" s="2">
        <f t="shared" si="4"/>
        <v>66</v>
      </c>
      <c r="F64" s="2">
        <v>117</v>
      </c>
      <c r="G64" s="48" t="str">
        <f t="shared" si="1"/>
        <v>C</v>
      </c>
      <c r="H64" s="49"/>
      <c r="I64" s="49"/>
      <c r="J64" s="50"/>
      <c r="K64" s="15">
        <f t="shared" si="2"/>
        <v>2.5</v>
      </c>
      <c r="L64" s="15">
        <f>IF(G64="N/A",0,(IF(G64="A",Code!$B$30,(IF(G64="B",Code!$C$30,(IF(G64="C",Code!$D$30,Code!$E$30)))))/60))</f>
        <v>0.5</v>
      </c>
      <c r="M64" s="15">
        <f>IF(G64="N/A",0,(IF(G64="A",Code!$B$31,(IF(G64="B",Code!$C$31,(IF(G64="C",Code!$D$31,Code!$E$31)))))/60))</f>
        <v>0.5</v>
      </c>
      <c r="N64" s="15">
        <f>IF(G64="N/A",0,(IF(G64="A",Code!$B$32,(IF(G64="B",Code!$C$32,(IF(G64="C",Code!$D$32,Code!$E$32)))))/60))</f>
        <v>1</v>
      </c>
      <c r="O64" s="15">
        <f>IF(G64="N/A",0,(IF(G64="A",Code!$B$33,(IF(G64="B",Code!$C$33,(IF(G64="C",Code!$D$33,Code!$E$33)))))/60))</f>
        <v>0.5</v>
      </c>
      <c r="P64" s="2">
        <v>1</v>
      </c>
      <c r="Q64" s="2">
        <v>1</v>
      </c>
      <c r="R64" s="2">
        <v>1</v>
      </c>
      <c r="S64" s="2">
        <v>1</v>
      </c>
      <c r="T64" s="2">
        <v>1</v>
      </c>
      <c r="U64" s="2"/>
      <c r="V64" s="2">
        <v>1</v>
      </c>
      <c r="W64" s="2">
        <v>1</v>
      </c>
      <c r="X64" s="2">
        <v>1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2">
        <v>1</v>
      </c>
      <c r="AE64" s="2">
        <v>1</v>
      </c>
      <c r="AF64" s="2">
        <v>1</v>
      </c>
      <c r="AG64" s="2">
        <v>1</v>
      </c>
      <c r="AH64" s="2">
        <v>1</v>
      </c>
      <c r="AI64" s="2">
        <v>1</v>
      </c>
      <c r="AJ64" s="2">
        <v>1</v>
      </c>
      <c r="AK64" s="2">
        <v>1</v>
      </c>
      <c r="AL64" s="2">
        <v>1</v>
      </c>
      <c r="AM64" s="2"/>
      <c r="AN64" s="2"/>
      <c r="AO64" s="2">
        <v>1</v>
      </c>
      <c r="AP64" s="2">
        <v>1</v>
      </c>
      <c r="AQ64" s="2"/>
      <c r="AR64" s="2">
        <v>1</v>
      </c>
      <c r="AS64" s="2"/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1</v>
      </c>
      <c r="BK64" s="2"/>
      <c r="BL64" s="2">
        <v>1</v>
      </c>
      <c r="BM64" s="2">
        <v>1</v>
      </c>
      <c r="BN64" s="2">
        <v>1</v>
      </c>
      <c r="BO64" s="2">
        <v>1</v>
      </c>
      <c r="BP64" s="2">
        <v>1</v>
      </c>
      <c r="BQ64" s="2">
        <v>1</v>
      </c>
      <c r="BR64" s="2">
        <v>1</v>
      </c>
      <c r="BS64" s="2">
        <v>1</v>
      </c>
      <c r="BT64" s="2">
        <v>1</v>
      </c>
      <c r="BU64" s="2">
        <v>1</v>
      </c>
      <c r="BV64" s="2">
        <v>1</v>
      </c>
      <c r="BW64" s="2">
        <v>1</v>
      </c>
      <c r="BX64" s="2">
        <v>1</v>
      </c>
      <c r="BY64" s="2">
        <v>1</v>
      </c>
      <c r="BZ64" s="2">
        <v>1</v>
      </c>
      <c r="CA64" s="2">
        <v>1</v>
      </c>
      <c r="CB64" s="2">
        <v>1</v>
      </c>
      <c r="CC64" s="2">
        <v>1</v>
      </c>
      <c r="CD64" s="2">
        <v>1</v>
      </c>
      <c r="CE64" s="2">
        <v>1</v>
      </c>
      <c r="CF64" s="2">
        <v>1</v>
      </c>
      <c r="CG64" s="2"/>
      <c r="CH64" s="2">
        <v>1</v>
      </c>
      <c r="CI64" s="2">
        <v>1</v>
      </c>
      <c r="CJ64" s="2">
        <v>1</v>
      </c>
    </row>
    <row r="65" spans="1:88" x14ac:dyDescent="0.25">
      <c r="A65" s="2"/>
      <c r="B65" s="3" t="s">
        <v>280</v>
      </c>
      <c r="C65" s="2"/>
      <c r="D65" s="2"/>
      <c r="E65" s="2">
        <f>SUM(E3:E64)</f>
        <v>1184</v>
      </c>
      <c r="F65" s="2"/>
      <c r="G65" s="2"/>
      <c r="H65" s="2"/>
      <c r="I65" s="2"/>
      <c r="J65" s="2"/>
      <c r="K65" s="15">
        <f t="shared" ref="K65:AN65" si="6">SUM(K3:K64)</f>
        <v>111.875</v>
      </c>
      <c r="L65" s="15">
        <f t="shared" si="6"/>
        <v>22.375</v>
      </c>
      <c r="M65" s="15">
        <f t="shared" si="6"/>
        <v>22.375</v>
      </c>
      <c r="N65" s="15">
        <f t="shared" si="6"/>
        <v>44.75</v>
      </c>
      <c r="O65" s="15">
        <f t="shared" si="6"/>
        <v>22.375</v>
      </c>
      <c r="P65" s="2">
        <f t="shared" si="6"/>
        <v>21</v>
      </c>
      <c r="Q65" s="2">
        <f t="shared" si="6"/>
        <v>18</v>
      </c>
      <c r="R65" s="2">
        <f t="shared" si="6"/>
        <v>18</v>
      </c>
      <c r="S65" s="2">
        <f t="shared" si="6"/>
        <v>19</v>
      </c>
      <c r="T65" s="2">
        <f t="shared" si="6"/>
        <v>19</v>
      </c>
      <c r="U65" s="2">
        <f t="shared" si="6"/>
        <v>4</v>
      </c>
      <c r="V65" s="2">
        <f t="shared" si="6"/>
        <v>18</v>
      </c>
      <c r="W65" s="2">
        <f t="shared" si="6"/>
        <v>19</v>
      </c>
      <c r="X65" s="2">
        <f t="shared" si="6"/>
        <v>19</v>
      </c>
      <c r="Y65" s="2">
        <f t="shared" si="6"/>
        <v>16</v>
      </c>
      <c r="Z65" s="2">
        <f t="shared" si="6"/>
        <v>19</v>
      </c>
      <c r="AA65" s="2">
        <f t="shared" si="6"/>
        <v>17</v>
      </c>
      <c r="AB65" s="2">
        <f t="shared" si="6"/>
        <v>17</v>
      </c>
      <c r="AC65" s="2">
        <f t="shared" si="6"/>
        <v>15</v>
      </c>
      <c r="AD65" s="2">
        <f t="shared" si="6"/>
        <v>15</v>
      </c>
      <c r="AE65" s="2">
        <f t="shared" si="6"/>
        <v>16</v>
      </c>
      <c r="AF65" s="2">
        <f t="shared" si="6"/>
        <v>15</v>
      </c>
      <c r="AG65" s="2">
        <f t="shared" si="6"/>
        <v>19</v>
      </c>
      <c r="AH65" s="2">
        <f t="shared" si="6"/>
        <v>17</v>
      </c>
      <c r="AI65" s="2">
        <f t="shared" si="6"/>
        <v>18</v>
      </c>
      <c r="AJ65" s="2">
        <f t="shared" si="6"/>
        <v>15</v>
      </c>
      <c r="AK65" s="2">
        <f t="shared" si="6"/>
        <v>17</v>
      </c>
      <c r="AL65" s="2">
        <f t="shared" si="6"/>
        <v>17</v>
      </c>
      <c r="AM65" s="2">
        <f t="shared" si="6"/>
        <v>0</v>
      </c>
      <c r="AN65" s="2">
        <f t="shared" si="6"/>
        <v>0</v>
      </c>
      <c r="AO65" s="2">
        <f t="shared" ref="AO65:BS65" si="7">SUM(AO3:AO64)</f>
        <v>17</v>
      </c>
      <c r="AP65" s="2">
        <f t="shared" si="7"/>
        <v>15</v>
      </c>
      <c r="AQ65" s="2">
        <f t="shared" si="7"/>
        <v>0</v>
      </c>
      <c r="AR65" s="2">
        <f t="shared" si="7"/>
        <v>17</v>
      </c>
      <c r="AS65" s="2">
        <f t="shared" si="7"/>
        <v>0</v>
      </c>
      <c r="AT65" s="2">
        <f t="shared" si="7"/>
        <v>19</v>
      </c>
      <c r="AU65" s="2">
        <f t="shared" si="7"/>
        <v>18</v>
      </c>
      <c r="AV65" s="2">
        <f t="shared" si="7"/>
        <v>15</v>
      </c>
      <c r="AW65" s="2">
        <f t="shared" si="7"/>
        <v>16</v>
      </c>
      <c r="AX65" s="2">
        <f t="shared" si="7"/>
        <v>17</v>
      </c>
      <c r="AY65" s="2">
        <f t="shared" si="7"/>
        <v>18</v>
      </c>
      <c r="AZ65" s="2">
        <f t="shared" si="7"/>
        <v>21</v>
      </c>
      <c r="BA65" s="2">
        <f t="shared" si="7"/>
        <v>15</v>
      </c>
      <c r="BB65" s="2">
        <f t="shared" si="7"/>
        <v>21</v>
      </c>
      <c r="BC65" s="2">
        <f t="shared" si="7"/>
        <v>15</v>
      </c>
      <c r="BD65" s="2">
        <f t="shared" si="7"/>
        <v>15</v>
      </c>
      <c r="BE65" s="2">
        <f t="shared" si="7"/>
        <v>17</v>
      </c>
      <c r="BF65" s="2">
        <f t="shared" si="7"/>
        <v>17</v>
      </c>
      <c r="BG65" s="2">
        <f t="shared" si="7"/>
        <v>18</v>
      </c>
      <c r="BH65" s="2">
        <f t="shared" si="7"/>
        <v>15</v>
      </c>
      <c r="BI65" s="2">
        <f t="shared" si="7"/>
        <v>18</v>
      </c>
      <c r="BJ65" s="2">
        <f t="shared" si="7"/>
        <v>19</v>
      </c>
      <c r="BK65" s="2">
        <f t="shared" si="7"/>
        <v>17</v>
      </c>
      <c r="BL65" s="2">
        <f t="shared" si="7"/>
        <v>17</v>
      </c>
      <c r="BM65" s="2">
        <f t="shared" si="7"/>
        <v>18</v>
      </c>
      <c r="BN65" s="2">
        <f t="shared" si="7"/>
        <v>15</v>
      </c>
      <c r="BO65" s="2">
        <f t="shared" si="7"/>
        <v>18</v>
      </c>
      <c r="BP65" s="2">
        <f t="shared" si="7"/>
        <v>19</v>
      </c>
      <c r="BQ65" s="2">
        <f t="shared" si="7"/>
        <v>15</v>
      </c>
      <c r="BR65" s="2">
        <f t="shared" si="7"/>
        <v>15</v>
      </c>
      <c r="BS65" s="2">
        <f t="shared" si="7"/>
        <v>24</v>
      </c>
      <c r="BT65" s="2">
        <f t="shared" ref="BT65:CJ65" si="8">SUM(BT3:BT64)</f>
        <v>15</v>
      </c>
      <c r="BU65" s="2">
        <f t="shared" si="8"/>
        <v>15</v>
      </c>
      <c r="BV65" s="2">
        <f t="shared" si="8"/>
        <v>18</v>
      </c>
      <c r="BW65" s="2">
        <f t="shared" si="8"/>
        <v>19</v>
      </c>
      <c r="BX65" s="2">
        <f t="shared" si="8"/>
        <v>19</v>
      </c>
      <c r="BY65" s="2">
        <f t="shared" si="8"/>
        <v>17</v>
      </c>
      <c r="BZ65" s="2">
        <f t="shared" si="8"/>
        <v>20</v>
      </c>
      <c r="CA65" s="2">
        <f t="shared" si="8"/>
        <v>18</v>
      </c>
      <c r="CB65" s="2">
        <f t="shared" si="8"/>
        <v>17</v>
      </c>
      <c r="CC65" s="2">
        <f t="shared" si="8"/>
        <v>17</v>
      </c>
      <c r="CD65" s="2">
        <f t="shared" si="8"/>
        <v>19</v>
      </c>
      <c r="CE65" s="2">
        <f t="shared" si="8"/>
        <v>18</v>
      </c>
      <c r="CF65" s="2">
        <f t="shared" si="8"/>
        <v>20</v>
      </c>
      <c r="CG65" s="2">
        <f t="shared" si="8"/>
        <v>14</v>
      </c>
      <c r="CH65" s="2">
        <f t="shared" si="8"/>
        <v>19</v>
      </c>
      <c r="CI65" s="2">
        <f t="shared" si="8"/>
        <v>17</v>
      </c>
      <c r="CJ65" s="2">
        <f t="shared" si="8"/>
        <v>13</v>
      </c>
    </row>
  </sheetData>
  <mergeCells count="145">
    <mergeCell ref="CG1:CG2"/>
    <mergeCell ref="CH1:CH2"/>
    <mergeCell ref="CI1:CI2"/>
    <mergeCell ref="CJ1:CJ2"/>
    <mergeCell ref="G43:J43"/>
    <mergeCell ref="G44:J44"/>
    <mergeCell ref="CF1:CF2"/>
    <mergeCell ref="BX1:BX2"/>
    <mergeCell ref="BY1:BY2"/>
    <mergeCell ref="BZ1:BZ2"/>
    <mergeCell ref="CA1:CA2"/>
    <mergeCell ref="CB1:CB2"/>
    <mergeCell ref="CC1:CC2"/>
    <mergeCell ref="CD1:CD2"/>
    <mergeCell ref="CE1:CE2"/>
    <mergeCell ref="BW1:BW2"/>
    <mergeCell ref="BM1:BM2"/>
    <mergeCell ref="BN1:BN2"/>
    <mergeCell ref="BO1:BO2"/>
    <mergeCell ref="BP1:BP2"/>
    <mergeCell ref="BQ1:BQ2"/>
    <mergeCell ref="BR1:BR2"/>
    <mergeCell ref="BS1:BS2"/>
    <mergeCell ref="BT1:BT2"/>
    <mergeCell ref="BU1:BU2"/>
    <mergeCell ref="BV1:BV2"/>
    <mergeCell ref="BL1:BL2"/>
    <mergeCell ref="BA1:BA2"/>
    <mergeCell ref="BB1:BB2"/>
    <mergeCell ref="BC1:BC2"/>
    <mergeCell ref="BD1:BD2"/>
    <mergeCell ref="BE1:BE2"/>
    <mergeCell ref="BF1:BF2"/>
    <mergeCell ref="BG1:BG2"/>
    <mergeCell ref="BH1:BH2"/>
    <mergeCell ref="BI1:BI2"/>
    <mergeCell ref="BJ1:BJ2"/>
    <mergeCell ref="BK1:BK2"/>
    <mergeCell ref="AZ1:AZ2"/>
    <mergeCell ref="AO1:AO2"/>
    <mergeCell ref="AP1:AP2"/>
    <mergeCell ref="AQ1:AQ2"/>
    <mergeCell ref="AR1:AR2"/>
    <mergeCell ref="AS1:AS2"/>
    <mergeCell ref="AT1:AT2"/>
    <mergeCell ref="AU1:AU2"/>
    <mergeCell ref="AV1:AV2"/>
    <mergeCell ref="AW1:AW2"/>
    <mergeCell ref="AX1:AX2"/>
    <mergeCell ref="AY1:AY2"/>
    <mergeCell ref="AN1:AN2"/>
    <mergeCell ref="AD1:AD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  <mergeCell ref="AC1:AC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R1:R2"/>
    <mergeCell ref="A1:A2"/>
    <mergeCell ref="B1:B2"/>
    <mergeCell ref="C1:C2"/>
    <mergeCell ref="D1:D2"/>
    <mergeCell ref="E1:E2"/>
    <mergeCell ref="G1:J1"/>
    <mergeCell ref="G2:J2"/>
    <mergeCell ref="K1:K2"/>
    <mergeCell ref="P1:P2"/>
    <mergeCell ref="Q1:Q2"/>
    <mergeCell ref="F1:F2"/>
    <mergeCell ref="L1:O1"/>
    <mergeCell ref="G8:J8"/>
    <mergeCell ref="G9:J9"/>
    <mergeCell ref="G10:J10"/>
    <mergeCell ref="G11:J11"/>
    <mergeCell ref="G12:J12"/>
    <mergeCell ref="G3:J3"/>
    <mergeCell ref="G4:J4"/>
    <mergeCell ref="G5:J5"/>
    <mergeCell ref="G6:J6"/>
    <mergeCell ref="G7:J7"/>
    <mergeCell ref="G18:J18"/>
    <mergeCell ref="G19:J19"/>
    <mergeCell ref="G20:J20"/>
    <mergeCell ref="G21:J21"/>
    <mergeCell ref="G22:J22"/>
    <mergeCell ref="G13:J13"/>
    <mergeCell ref="G14:J14"/>
    <mergeCell ref="G15:J15"/>
    <mergeCell ref="G16:J16"/>
    <mergeCell ref="G17:J17"/>
    <mergeCell ref="G28:J28"/>
    <mergeCell ref="G29:J29"/>
    <mergeCell ref="G30:J30"/>
    <mergeCell ref="G31:J31"/>
    <mergeCell ref="G32:J32"/>
    <mergeCell ref="G23:J23"/>
    <mergeCell ref="G24:J24"/>
    <mergeCell ref="G25:J25"/>
    <mergeCell ref="G26:J26"/>
    <mergeCell ref="G27:J27"/>
    <mergeCell ref="G38:J38"/>
    <mergeCell ref="G39:J39"/>
    <mergeCell ref="G40:J40"/>
    <mergeCell ref="G41:J41"/>
    <mergeCell ref="G42:J42"/>
    <mergeCell ref="G33:J33"/>
    <mergeCell ref="G34:J34"/>
    <mergeCell ref="G35:J35"/>
    <mergeCell ref="G36:J36"/>
    <mergeCell ref="G37:J37"/>
    <mergeCell ref="G50:J50"/>
    <mergeCell ref="G51:J51"/>
    <mergeCell ref="G52:J52"/>
    <mergeCell ref="G53:J53"/>
    <mergeCell ref="G54:J54"/>
    <mergeCell ref="G45:J45"/>
    <mergeCell ref="G46:J46"/>
    <mergeCell ref="G47:J47"/>
    <mergeCell ref="G48:J48"/>
    <mergeCell ref="G49:J49"/>
    <mergeCell ref="G60:J60"/>
    <mergeCell ref="G61:J61"/>
    <mergeCell ref="G62:J62"/>
    <mergeCell ref="G63:J63"/>
    <mergeCell ref="G64:J64"/>
    <mergeCell ref="G55:J55"/>
    <mergeCell ref="G56:J56"/>
    <mergeCell ref="G57:J57"/>
    <mergeCell ref="G58:J58"/>
    <mergeCell ref="G59:J5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R480"/>
  <sheetViews>
    <sheetView workbookViewId="0">
      <pane xSplit="2" ySplit="2" topLeftCell="F27" activePane="bottomRight" state="frozen"/>
      <selection pane="topRight" activeCell="C1" sqref="C1"/>
      <selection pane="bottomLeft" activeCell="A3" sqref="A3"/>
      <selection pane="bottomRight" activeCell="F19" sqref="F19"/>
    </sheetView>
  </sheetViews>
  <sheetFormatPr defaultRowHeight="15" x14ac:dyDescent="0.25"/>
  <cols>
    <col min="1" max="1" width="4" bestFit="1" customWidth="1"/>
    <col min="2" max="2" width="11.42578125" bestFit="1" customWidth="1"/>
    <col min="3" max="4" width="9.140625" hidden="1" customWidth="1"/>
    <col min="5" max="5" width="5.140625" hidden="1" customWidth="1"/>
    <col min="6" max="6" width="8" bestFit="1" customWidth="1"/>
    <col min="7" max="8" width="8" customWidth="1"/>
    <col min="9" max="13" width="3.7109375" bestFit="1" customWidth="1"/>
    <col min="14" max="14" width="5" hidden="1" customWidth="1"/>
    <col min="15" max="15" width="4.85546875" hidden="1" customWidth="1"/>
    <col min="16" max="16" width="5.28515625" hidden="1" customWidth="1"/>
    <col min="17" max="17" width="4.7109375" hidden="1" customWidth="1"/>
    <col min="18" max="18" width="8.5703125" hidden="1" customWidth="1"/>
    <col min="19" max="20" width="7.5703125" hidden="1" customWidth="1"/>
    <col min="21" max="21" width="8.5703125" hidden="1" customWidth="1"/>
    <col min="22" max="22" width="7.5703125" hidden="1" customWidth="1"/>
    <col min="23" max="23" width="4" bestFit="1" customWidth="1"/>
    <col min="24" max="24" width="3.7109375" bestFit="1" customWidth="1"/>
    <col min="25" max="25" width="4.85546875" customWidth="1"/>
    <col min="26" max="26" width="3.42578125" customWidth="1"/>
    <col min="27" max="32" width="3.7109375" bestFit="1" customWidth="1"/>
    <col min="33" max="33" width="4.28515625" customWidth="1"/>
    <col min="34" max="36" width="3.7109375" bestFit="1" customWidth="1"/>
    <col min="37" max="37" width="4" customWidth="1"/>
    <col min="38" max="54" width="3.7109375" bestFit="1" customWidth="1"/>
    <col min="55" max="55" width="3" customWidth="1"/>
    <col min="56" max="56" width="4" customWidth="1"/>
    <col min="57" max="58" width="3.42578125" customWidth="1"/>
    <col min="59" max="59" width="3.85546875" customWidth="1"/>
    <col min="60" max="60" width="4" customWidth="1"/>
    <col min="61" max="61" width="3.85546875" customWidth="1"/>
    <col min="62" max="62" width="4.5703125" customWidth="1"/>
    <col min="63" max="63" width="4.7109375" customWidth="1"/>
    <col min="64" max="64" width="3.140625" customWidth="1"/>
    <col min="65" max="65" width="4.28515625" customWidth="1"/>
    <col min="66" max="66" width="4.42578125" customWidth="1"/>
    <col min="67" max="67" width="4.5703125" customWidth="1"/>
    <col min="68" max="68" width="4" customWidth="1"/>
    <col min="69" max="69" width="3.85546875" customWidth="1"/>
    <col min="70" max="70" width="4.140625" customWidth="1"/>
    <col min="71" max="75" width="3.7109375" bestFit="1" customWidth="1"/>
    <col min="76" max="76" width="4.7109375" customWidth="1"/>
    <col min="77" max="77" width="4.5703125" customWidth="1"/>
    <col min="78" max="83" width="3.7109375" bestFit="1" customWidth="1"/>
    <col min="84" max="84" width="4" customWidth="1"/>
    <col min="85" max="85" width="3.85546875" customWidth="1"/>
    <col min="86" max="87" width="4" customWidth="1"/>
    <col min="88" max="88" width="4.7109375" customWidth="1"/>
    <col min="89" max="90" width="4.28515625" customWidth="1"/>
    <col min="91" max="91" width="3.7109375" bestFit="1" customWidth="1"/>
    <col min="92" max="92" width="4.5703125" customWidth="1"/>
  </cols>
  <sheetData>
    <row r="1" spans="1:200" ht="32.25" customHeight="1" x14ac:dyDescent="0.25">
      <c r="A1" s="65" t="s">
        <v>0</v>
      </c>
      <c r="B1" s="54" t="s">
        <v>1</v>
      </c>
      <c r="C1" s="54" t="s">
        <v>2</v>
      </c>
      <c r="D1" s="56" t="s">
        <v>3</v>
      </c>
      <c r="E1" s="54" t="s">
        <v>4</v>
      </c>
      <c r="F1" s="54" t="s">
        <v>1413</v>
      </c>
      <c r="G1" s="26"/>
      <c r="H1" s="26"/>
      <c r="I1" s="26"/>
      <c r="J1" s="74" t="s">
        <v>1408</v>
      </c>
      <c r="K1" s="75"/>
      <c r="L1" s="75"/>
      <c r="M1" s="76"/>
      <c r="N1" s="54" t="s">
        <v>5</v>
      </c>
      <c r="O1" s="54"/>
      <c r="P1" s="54"/>
      <c r="Q1" s="54"/>
      <c r="R1" s="54" t="s">
        <v>1958</v>
      </c>
      <c r="S1" s="61" t="s">
        <v>7</v>
      </c>
      <c r="T1" s="62"/>
      <c r="U1" s="62"/>
      <c r="V1" s="62"/>
      <c r="W1" s="69" t="s">
        <v>8</v>
      </c>
      <c r="X1" s="69" t="s">
        <v>9</v>
      </c>
      <c r="Y1" s="69" t="s">
        <v>10</v>
      </c>
      <c r="Z1" s="69" t="s">
        <v>11</v>
      </c>
      <c r="AA1" s="69" t="s">
        <v>12</v>
      </c>
      <c r="AB1" s="69" t="s">
        <v>13</v>
      </c>
      <c r="AC1" s="64" t="s">
        <v>14</v>
      </c>
      <c r="AD1" s="64" t="s">
        <v>15</v>
      </c>
      <c r="AE1" s="64" t="s">
        <v>16</v>
      </c>
      <c r="AF1" s="64" t="s">
        <v>17</v>
      </c>
      <c r="AG1" s="64" t="s">
        <v>19</v>
      </c>
      <c r="AH1" s="64" t="s">
        <v>20</v>
      </c>
      <c r="AI1" s="77" t="s">
        <v>21</v>
      </c>
      <c r="AJ1" s="69" t="s">
        <v>22</v>
      </c>
      <c r="AK1" s="69" t="s">
        <v>23</v>
      </c>
      <c r="AL1" s="69" t="s">
        <v>24</v>
      </c>
      <c r="AM1" s="69" t="s">
        <v>25</v>
      </c>
      <c r="AN1" s="69" t="s">
        <v>26</v>
      </c>
      <c r="AO1" s="69" t="s">
        <v>27</v>
      </c>
      <c r="AP1" s="77" t="s">
        <v>28</v>
      </c>
      <c r="AQ1" s="69" t="s">
        <v>29</v>
      </c>
      <c r="AR1" s="77" t="s">
        <v>30</v>
      </c>
      <c r="AS1" s="77" t="s">
        <v>31</v>
      </c>
      <c r="AT1" s="77" t="s">
        <v>33</v>
      </c>
      <c r="AU1" s="79" t="s">
        <v>35</v>
      </c>
      <c r="AV1" s="77" t="s">
        <v>37</v>
      </c>
      <c r="AW1" s="64" t="s">
        <v>39</v>
      </c>
      <c r="AX1" s="64" t="s">
        <v>40</v>
      </c>
      <c r="AY1" s="64" t="s">
        <v>41</v>
      </c>
      <c r="AZ1" s="64" t="s">
        <v>42</v>
      </c>
      <c r="BA1" s="69" t="s">
        <v>43</v>
      </c>
      <c r="BB1" s="77" t="s">
        <v>44</v>
      </c>
      <c r="BC1" s="64" t="s">
        <v>45</v>
      </c>
      <c r="BD1" s="64" t="s">
        <v>46</v>
      </c>
      <c r="BE1" s="64" t="s">
        <v>47</v>
      </c>
      <c r="BF1" s="77" t="s">
        <v>48</v>
      </c>
      <c r="BG1" s="77" t="s">
        <v>49</v>
      </c>
      <c r="BH1" s="64" t="s">
        <v>50</v>
      </c>
      <c r="BI1" s="77" t="s">
        <v>51</v>
      </c>
      <c r="BJ1" s="77" t="s">
        <v>52</v>
      </c>
      <c r="BK1" s="77" t="s">
        <v>53</v>
      </c>
      <c r="BL1" s="64" t="s">
        <v>54</v>
      </c>
      <c r="BM1" s="64" t="s">
        <v>55</v>
      </c>
      <c r="BN1" s="64" t="s">
        <v>56</v>
      </c>
      <c r="BO1" s="64" t="s">
        <v>57</v>
      </c>
      <c r="BP1" s="77" t="s">
        <v>58</v>
      </c>
      <c r="BQ1" s="64" t="s">
        <v>59</v>
      </c>
      <c r="BR1" s="64" t="s">
        <v>60</v>
      </c>
      <c r="BS1" s="64" t="s">
        <v>61</v>
      </c>
      <c r="BT1" s="64" t="s">
        <v>62</v>
      </c>
      <c r="BU1" s="64" t="s">
        <v>63</v>
      </c>
      <c r="BV1" s="69" t="s">
        <v>64</v>
      </c>
      <c r="BW1" s="77" t="s">
        <v>65</v>
      </c>
      <c r="BX1" s="64" t="s">
        <v>66</v>
      </c>
      <c r="BY1" s="64" t="s">
        <v>67</v>
      </c>
      <c r="BZ1" s="64" t="s">
        <v>68</v>
      </c>
      <c r="CA1" s="77" t="s">
        <v>69</v>
      </c>
      <c r="CB1" s="64" t="s">
        <v>70</v>
      </c>
      <c r="CC1" s="77" t="s">
        <v>71</v>
      </c>
      <c r="CD1" s="64" t="s">
        <v>72</v>
      </c>
      <c r="CE1" s="64" t="s">
        <v>73</v>
      </c>
      <c r="CF1" s="64" t="s">
        <v>74</v>
      </c>
      <c r="CG1" s="64" t="s">
        <v>75</v>
      </c>
      <c r="CH1" s="77" t="s">
        <v>76</v>
      </c>
      <c r="CI1" s="64" t="s">
        <v>77</v>
      </c>
      <c r="CJ1" s="64" t="s">
        <v>74</v>
      </c>
      <c r="CK1" s="77" t="s">
        <v>2000</v>
      </c>
      <c r="CL1" s="77" t="s">
        <v>2003</v>
      </c>
      <c r="CM1" s="64" t="s">
        <v>2001</v>
      </c>
      <c r="CN1" s="64" t="s">
        <v>2002</v>
      </c>
    </row>
    <row r="2" spans="1:200" s="46" customFormat="1" ht="88.5" customHeight="1" x14ac:dyDescent="0.25">
      <c r="A2" s="66"/>
      <c r="B2" s="67"/>
      <c r="C2" s="67"/>
      <c r="D2" s="57"/>
      <c r="E2" s="67"/>
      <c r="F2" s="67"/>
      <c r="G2" s="22" t="s">
        <v>2014</v>
      </c>
      <c r="H2" s="22" t="s">
        <v>2015</v>
      </c>
      <c r="I2" s="40" t="s">
        <v>280</v>
      </c>
      <c r="J2" s="40" t="s">
        <v>1409</v>
      </c>
      <c r="K2" s="40" t="s">
        <v>1410</v>
      </c>
      <c r="L2" s="40" t="s">
        <v>1411</v>
      </c>
      <c r="M2" s="40" t="s">
        <v>1412</v>
      </c>
      <c r="N2" s="71" t="s">
        <v>1896</v>
      </c>
      <c r="O2" s="72"/>
      <c r="P2" s="72"/>
      <c r="Q2" s="73"/>
      <c r="R2" s="55"/>
      <c r="S2" s="45" t="s">
        <v>78</v>
      </c>
      <c r="T2" s="45" t="s">
        <v>1404</v>
      </c>
      <c r="U2" s="45" t="s">
        <v>1898</v>
      </c>
      <c r="V2" s="45" t="s">
        <v>79</v>
      </c>
      <c r="W2" s="70" t="s">
        <v>8</v>
      </c>
      <c r="X2" s="70" t="s">
        <v>9</v>
      </c>
      <c r="Y2" s="70" t="s">
        <v>10</v>
      </c>
      <c r="Z2" s="70" t="s">
        <v>11</v>
      </c>
      <c r="AA2" s="70" t="s">
        <v>12</v>
      </c>
      <c r="AB2" s="70" t="s">
        <v>13</v>
      </c>
      <c r="AC2" s="63" t="s">
        <v>14</v>
      </c>
      <c r="AD2" s="63" t="s">
        <v>15</v>
      </c>
      <c r="AE2" s="63" t="s">
        <v>16</v>
      </c>
      <c r="AF2" s="63" t="s">
        <v>17</v>
      </c>
      <c r="AG2" s="63" t="s">
        <v>19</v>
      </c>
      <c r="AH2" s="63" t="s">
        <v>20</v>
      </c>
      <c r="AI2" s="78" t="s">
        <v>21</v>
      </c>
      <c r="AJ2" s="70" t="s">
        <v>22</v>
      </c>
      <c r="AK2" s="70" t="s">
        <v>23</v>
      </c>
      <c r="AL2" s="70" t="s">
        <v>24</v>
      </c>
      <c r="AM2" s="70" t="s">
        <v>25</v>
      </c>
      <c r="AN2" s="70" t="s">
        <v>26</v>
      </c>
      <c r="AO2" s="70" t="s">
        <v>27</v>
      </c>
      <c r="AP2" s="78" t="s">
        <v>28</v>
      </c>
      <c r="AQ2" s="70" t="s">
        <v>29</v>
      </c>
      <c r="AR2" s="78" t="s">
        <v>30</v>
      </c>
      <c r="AS2" s="78" t="s">
        <v>31</v>
      </c>
      <c r="AT2" s="78" t="s">
        <v>33</v>
      </c>
      <c r="AU2" s="80" t="s">
        <v>35</v>
      </c>
      <c r="AV2" s="78" t="s">
        <v>37</v>
      </c>
      <c r="AW2" s="63" t="s">
        <v>39</v>
      </c>
      <c r="AX2" s="63" t="s">
        <v>40</v>
      </c>
      <c r="AY2" s="63" t="s">
        <v>41</v>
      </c>
      <c r="AZ2" s="63" t="s">
        <v>42</v>
      </c>
      <c r="BA2" s="70" t="s">
        <v>43</v>
      </c>
      <c r="BB2" s="78" t="s">
        <v>44</v>
      </c>
      <c r="BC2" s="63" t="s">
        <v>45</v>
      </c>
      <c r="BD2" s="63" t="s">
        <v>46</v>
      </c>
      <c r="BE2" s="63" t="s">
        <v>47</v>
      </c>
      <c r="BF2" s="78" t="s">
        <v>48</v>
      </c>
      <c r="BG2" s="78" t="s">
        <v>49</v>
      </c>
      <c r="BH2" s="63" t="s">
        <v>50</v>
      </c>
      <c r="BI2" s="78" t="s">
        <v>51</v>
      </c>
      <c r="BJ2" s="78" t="s">
        <v>52</v>
      </c>
      <c r="BK2" s="78" t="s">
        <v>53</v>
      </c>
      <c r="BL2" s="63" t="s">
        <v>54</v>
      </c>
      <c r="BM2" s="63" t="s">
        <v>55</v>
      </c>
      <c r="BN2" s="63" t="s">
        <v>56</v>
      </c>
      <c r="BO2" s="63" t="s">
        <v>57</v>
      </c>
      <c r="BP2" s="78" t="s">
        <v>58</v>
      </c>
      <c r="BQ2" s="63" t="s">
        <v>59</v>
      </c>
      <c r="BR2" s="63" t="s">
        <v>60</v>
      </c>
      <c r="BS2" s="63" t="s">
        <v>61</v>
      </c>
      <c r="BT2" s="63" t="s">
        <v>62</v>
      </c>
      <c r="BU2" s="63" t="s">
        <v>63</v>
      </c>
      <c r="BV2" s="70" t="s">
        <v>64</v>
      </c>
      <c r="BW2" s="78" t="s">
        <v>65</v>
      </c>
      <c r="BX2" s="63" t="s">
        <v>66</v>
      </c>
      <c r="BY2" s="63" t="s">
        <v>67</v>
      </c>
      <c r="BZ2" s="63" t="s">
        <v>68</v>
      </c>
      <c r="CA2" s="78" t="s">
        <v>69</v>
      </c>
      <c r="CB2" s="63" t="s">
        <v>70</v>
      </c>
      <c r="CC2" s="78" t="s">
        <v>71</v>
      </c>
      <c r="CD2" s="63" t="s">
        <v>72</v>
      </c>
      <c r="CE2" s="63" t="s">
        <v>73</v>
      </c>
      <c r="CF2" s="63" t="s">
        <v>74</v>
      </c>
      <c r="CG2" s="63" t="s">
        <v>75</v>
      </c>
      <c r="CH2" s="78" t="s">
        <v>76</v>
      </c>
      <c r="CI2" s="63" t="s">
        <v>77</v>
      </c>
      <c r="CJ2" s="63"/>
      <c r="CK2" s="78"/>
      <c r="CL2" s="78"/>
      <c r="CM2" s="63"/>
      <c r="CN2" s="63"/>
    </row>
    <row r="3" spans="1:200" x14ac:dyDescent="0.25">
      <c r="A3" s="2">
        <v>1</v>
      </c>
      <c r="B3" s="3" t="s">
        <v>545</v>
      </c>
      <c r="C3" s="2" t="s">
        <v>546</v>
      </c>
      <c r="D3" s="2" t="s">
        <v>1395</v>
      </c>
      <c r="E3" s="2">
        <f t="shared" ref="E3:E66" si="0">SUM(W3:CJ3)</f>
        <v>10</v>
      </c>
      <c r="F3" s="2">
        <v>1</v>
      </c>
      <c r="G3" s="2">
        <f>I3/H3</f>
        <v>2.2999999999999998</v>
      </c>
      <c r="H3" s="2">
        <f>SUM(W3:CN3)</f>
        <v>10</v>
      </c>
      <c r="I3" s="2">
        <f>SUM(J3:M3)</f>
        <v>23</v>
      </c>
      <c r="J3" s="2">
        <v>17</v>
      </c>
      <c r="K3" s="2">
        <v>2</v>
      </c>
      <c r="L3" s="2">
        <v>4</v>
      </c>
      <c r="M3" s="2">
        <v>0</v>
      </c>
      <c r="N3" s="48" t="str">
        <f>IF(F3 &gt; 0,(IF(I3&gt;0,(IF(I3&gt;15,"D",(IF(I3&gt;10,"C",(IF(I3&gt;5,"B","A")))))),"N/A")),"N/A")</f>
        <v>D</v>
      </c>
      <c r="O3" s="49"/>
      <c r="P3" s="49"/>
      <c r="Q3" s="50"/>
      <c r="R3" s="15">
        <f>SUM(S3:V3)</f>
        <v>110</v>
      </c>
      <c r="S3" s="15">
        <f>IF($N3="A",Code!$B$42,(IF($N3="B",Code!$C$42,(IF($N3="C",Code!$D$42,(IF($N3="D",Code!$E$42,0)))))))/60</f>
        <v>20</v>
      </c>
      <c r="T3" s="15">
        <f>IF($N3="A",Code!$B$43,(IF($N3="B",Code!$C$43,(IF($N3="C",Code!$D$43,(IF($N3="D",Code!$E$43,0)))))))/60</f>
        <v>20</v>
      </c>
      <c r="U3" s="15">
        <f>IF($N3="A",Code!$B$44,(IF($N3="B",Code!$C$44,(IF($N3="C",Code!$D$44,(IF($N3="D",Code!$E$44,0)))))))/60</f>
        <v>60</v>
      </c>
      <c r="V3" s="15">
        <f>IF($N3="A",Code!$B$45,(IF($N3="B",Code!$C$45,(IF($N3="C",Code!$D$45,(IF($N3="D",Code!$E$45,0)))))))/60</f>
        <v>10</v>
      </c>
      <c r="W3" s="2">
        <v>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>
        <v>1</v>
      </c>
      <c r="AJ3" s="2"/>
      <c r="AK3" s="2"/>
      <c r="AL3" s="2"/>
      <c r="AM3" s="2"/>
      <c r="AN3" s="2">
        <v>1</v>
      </c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>
        <v>1</v>
      </c>
      <c r="BA3" s="2"/>
      <c r="BB3" s="2"/>
      <c r="BC3" s="2"/>
      <c r="BD3" s="2"/>
      <c r="BE3" s="2"/>
      <c r="BF3" s="2"/>
      <c r="BG3" s="2"/>
      <c r="BH3" s="2"/>
      <c r="BI3" s="2"/>
      <c r="BJ3" s="2">
        <v>1</v>
      </c>
      <c r="BK3" s="2">
        <v>1</v>
      </c>
      <c r="BL3" s="2"/>
      <c r="BM3" s="2"/>
      <c r="BN3" s="2"/>
      <c r="BO3" s="2"/>
      <c r="BP3" s="2"/>
      <c r="BQ3" s="2"/>
      <c r="BR3" s="2"/>
      <c r="BS3" s="2"/>
      <c r="BT3" s="2"/>
      <c r="BU3" s="2"/>
      <c r="BV3" s="2">
        <v>1</v>
      </c>
      <c r="BW3" s="2"/>
      <c r="BX3" s="2"/>
      <c r="BY3" s="2">
        <v>1</v>
      </c>
      <c r="BZ3" s="2"/>
      <c r="CA3" s="2"/>
      <c r="CB3" s="2"/>
      <c r="CC3" s="2">
        <v>1</v>
      </c>
      <c r="CD3" s="2"/>
      <c r="CE3" s="2"/>
      <c r="CF3" s="2"/>
      <c r="CG3" s="2"/>
      <c r="CH3" s="2"/>
      <c r="CI3" s="2">
        <v>1</v>
      </c>
      <c r="CJ3" s="2"/>
      <c r="CK3" s="2"/>
      <c r="CL3" s="2"/>
      <c r="CM3" s="2"/>
      <c r="CN3" s="2"/>
      <c r="CP3" t="str">
        <f t="shared" ref="CP3:CP66" si="1">IF(W3=1,W$2,"")</f>
        <v>ACCT</v>
      </c>
      <c r="CQ3" t="str">
        <f t="shared" ref="CQ3:CQ66" si="2">IF(X3=1,X$2,"")</f>
        <v/>
      </c>
      <c r="CR3" t="str">
        <f t="shared" ref="CR3:CR66" si="3">IF(Y3=1,Y$2,"")</f>
        <v/>
      </c>
      <c r="CS3" t="str">
        <f t="shared" ref="CS3:CS66" si="4">IF(Z3=1,Z$2,"")</f>
        <v/>
      </c>
      <c r="CT3" t="str">
        <f t="shared" ref="CT3:CT66" si="5">IF(AA3=1,AA$2,"")</f>
        <v/>
      </c>
      <c r="CU3" t="str">
        <f t="shared" ref="CU3:CU66" si="6">IF(AB3=1,AB$2,"")</f>
        <v/>
      </c>
      <c r="CV3" t="str">
        <f t="shared" ref="CV3:CV66" si="7">IF(AC3=1,AC$2,"")</f>
        <v/>
      </c>
      <c r="CW3" t="str">
        <f t="shared" ref="CW3:CW66" si="8">IF(AD3=1,AD$2,"")</f>
        <v/>
      </c>
      <c r="CX3" t="str">
        <f t="shared" ref="CX3:CX66" si="9">IF(AE3=1,AE$2,"")</f>
        <v/>
      </c>
      <c r="CY3" t="str">
        <f t="shared" ref="CY3:CY66" si="10">IF(AF3=1,AF$2,"")</f>
        <v/>
      </c>
      <c r="CZ3" t="str">
        <f t="shared" ref="CZ3:CZ66" si="11">IF(AG3=1,AG$2,"")</f>
        <v/>
      </c>
      <c r="DA3" t="str">
        <f t="shared" ref="DA3:DA66" si="12">IF(AH3=1,AH$2,"")</f>
        <v/>
      </c>
      <c r="DB3" t="str">
        <f t="shared" ref="DB3:DB66" si="13">IF(AI3=1,AI$2,"")</f>
        <v>CHKS</v>
      </c>
      <c r="DC3" t="str">
        <f t="shared" ref="DC3:DC66" si="14">IF(AJ3=1,AJ$2,"")</f>
        <v/>
      </c>
      <c r="DD3" t="str">
        <f t="shared" ref="DD3:DD66" si="15">IF(AK3=1,AK$2,"")</f>
        <v/>
      </c>
      <c r="DE3" t="str">
        <f t="shared" ref="DE3:DE66" si="16">IF(AL3=1,AL$2,"")</f>
        <v/>
      </c>
      <c r="DF3" t="str">
        <f t="shared" ref="DF3:DF66" si="17">IF(AM3=1,AM$2,"")</f>
        <v/>
      </c>
      <c r="DG3" t="str">
        <f t="shared" ref="DG3:DG66" si="18">IF(AN3=1,AN$2,"")</f>
        <v>CUST</v>
      </c>
      <c r="DH3" t="str">
        <f t="shared" ref="DH3:DH66" si="19">IF(AO3=1,AO$2,"")</f>
        <v/>
      </c>
      <c r="DI3" t="str">
        <f t="shared" ref="DI3:DI66" si="20">IF(AP3=1,AP$2,"")</f>
        <v/>
      </c>
      <c r="DJ3" t="str">
        <f t="shared" ref="DJ3:DJ66" si="21">IF(AQ3=1,AQ$2,"")</f>
        <v/>
      </c>
      <c r="DK3" t="str">
        <f t="shared" ref="DK3:DK66" si="22">IF(AR3=1,AR$2,"")</f>
        <v/>
      </c>
      <c r="DL3" t="str">
        <f t="shared" ref="DL3:DL66" si="23">IF(AS3=1,AS$2,"")</f>
        <v/>
      </c>
      <c r="DM3" t="str">
        <f t="shared" ref="DM3:DM66" si="24">IF(AT3=1,AT$2,"")</f>
        <v/>
      </c>
      <c r="DN3" t="str">
        <f t="shared" ref="DN3:DN66" si="25">IF(AU3=1,AU$2,"")</f>
        <v/>
      </c>
      <c r="DO3" t="str">
        <f t="shared" ref="DO3:DO66" si="26">IF(AV3=1,AV$2,"")</f>
        <v/>
      </c>
      <c r="DP3" t="str">
        <f t="shared" ref="DP3:DP66" si="27">IF(AW3=1,AW$2,"")</f>
        <v/>
      </c>
      <c r="DQ3" t="str">
        <f t="shared" ref="DQ3:DQ66" si="28">IF(AX3=1,AX$2,"")</f>
        <v/>
      </c>
      <c r="DR3" t="str">
        <f t="shared" ref="DR3:DR66" si="29">IF(AY3=1,AY$2,"")</f>
        <v/>
      </c>
      <c r="DS3" t="str">
        <f t="shared" ref="DS3:DS66" si="30">IF(AZ3=1,AZ$2,"")</f>
        <v>KPAY</v>
      </c>
      <c r="DT3" t="str">
        <f t="shared" ref="DT3:DT66" si="31">IF(BA3=1,BA$2,"")</f>
        <v/>
      </c>
      <c r="DU3" t="str">
        <f t="shared" ref="DU3:DU66" si="32">IF(BB3=1,BB$2,"")</f>
        <v/>
      </c>
      <c r="DV3" t="str">
        <f t="shared" ref="DV3:DV66" si="33">IF(BC3=1,BC$2,"")</f>
        <v/>
      </c>
      <c r="DW3" t="str">
        <f t="shared" ref="DW3:DW66" si="34">IF(BD3=1,BD$2,"")</f>
        <v/>
      </c>
      <c r="DX3" t="str">
        <f t="shared" ref="DX3:DX66" si="35">IF(BE3=1,BE$2,"")</f>
        <v/>
      </c>
      <c r="DY3" t="str">
        <f t="shared" ref="DY3:DY66" si="36">IF(BF3=1,BF$2,"")</f>
        <v/>
      </c>
      <c r="DZ3" t="str">
        <f t="shared" ref="DZ3:DZ66" si="37">IF(BG3=1,BG$2,"")</f>
        <v/>
      </c>
      <c r="EA3" t="str">
        <f t="shared" ref="EA3:EA66" si="38">IF(BH3=1,BH$2,"")</f>
        <v/>
      </c>
      <c r="EB3" t="str">
        <f t="shared" ref="EB3:EB66" si="39">IF(BI3=1,BI$2,"")</f>
        <v/>
      </c>
      <c r="EC3" t="str">
        <f t="shared" ref="EC3:EC66" si="40">IF(BJ3=1,BJ$2,"")</f>
        <v>PAYS</v>
      </c>
      <c r="ED3" t="str">
        <f t="shared" ref="ED3:ED66" si="41">IF(BK3=1,BK$2,"")</f>
        <v>RECS</v>
      </c>
      <c r="EE3" t="str">
        <f t="shared" ref="EE3:EE66" si="42">IF(BL3=1,BL$2,"")</f>
        <v/>
      </c>
      <c r="EF3" t="str">
        <f t="shared" ref="EF3:EF66" si="43">IF(BM3=1,BM$2,"")</f>
        <v/>
      </c>
      <c r="EG3" t="str">
        <f t="shared" ref="EG3:EG66" si="44">IF(BN3=1,BN$2,"")</f>
        <v/>
      </c>
      <c r="EH3" t="str">
        <f t="shared" ref="EH3:EH66" si="45">IF(BO3=1,BO$2,"")</f>
        <v/>
      </c>
      <c r="EI3" t="str">
        <f t="shared" ref="EI3:EI66" si="46">IF(BP3=1,BP$2,"")</f>
        <v/>
      </c>
      <c r="EJ3" t="str">
        <f t="shared" ref="EJ3:EJ66" si="47">IF(BQ3=1,BQ$2,"")</f>
        <v/>
      </c>
      <c r="EK3" t="str">
        <f t="shared" ref="EK3:EK66" si="48">IF(BR3=1,BR$2,"")</f>
        <v/>
      </c>
      <c r="EL3" t="str">
        <f t="shared" ref="EL3:EL66" si="49">IF(BS3=1,BS$2,"")</f>
        <v/>
      </c>
      <c r="EM3" t="str">
        <f t="shared" ref="EM3:EM66" si="50">IF(BT3=1,BT$2,"")</f>
        <v/>
      </c>
      <c r="EN3" t="str">
        <f t="shared" ref="EN3:EN66" si="51">IF(BU3=1,BU$2,"")</f>
        <v/>
      </c>
      <c r="EO3" t="str">
        <f t="shared" ref="EO3:EO66" si="52">IF(BV3=1,BV$2,"")</f>
        <v>SLOG</v>
      </c>
      <c r="EP3" t="str">
        <f t="shared" ref="EP3:EP66" si="53">IF(BW3=1,BW$2,"")</f>
        <v/>
      </c>
      <c r="EQ3" t="str">
        <f t="shared" ref="EQ3:EQ66" si="54">IF(BX3=1,BX$2,"")</f>
        <v/>
      </c>
      <c r="ER3" t="str">
        <f t="shared" ref="ER3:ER66" si="55">IF(BY3=1,BY$2,"")</f>
        <v>SMSG</v>
      </c>
      <c r="ES3" t="str">
        <f t="shared" ref="ES3:ES66" si="56">IF(BZ3=1,BZ$2,"")</f>
        <v/>
      </c>
      <c r="ET3" t="str">
        <f t="shared" ref="ET3:ET66" si="57">IF(CA3=1,CA$2,"")</f>
        <v/>
      </c>
      <c r="EU3" t="str">
        <f t="shared" ref="EU3:EU66" si="58">IF(CB3=1,CB$2,"")</f>
        <v/>
      </c>
      <c r="EV3" t="str">
        <f t="shared" ref="EV3:EV66" si="59">IF(CC3=1,CC$2,"")</f>
        <v>STAT</v>
      </c>
      <c r="EW3" t="str">
        <f t="shared" ref="EW3:EW66" si="60">IF(CD3=1,CD$2,"")</f>
        <v/>
      </c>
      <c r="EX3" t="str">
        <f t="shared" ref="EX3:EX66" si="61">IF(CE3=1,CE$2,"")</f>
        <v/>
      </c>
      <c r="EY3" t="str">
        <f t="shared" ref="EY3:EY66" si="62">IF(CF3=1,CF$2,"")</f>
        <v/>
      </c>
      <c r="EZ3" t="str">
        <f t="shared" ref="EZ3:EZ66" si="63">IF(CG3=1,CG$2,"")</f>
        <v/>
      </c>
      <c r="FA3" t="str">
        <f t="shared" ref="FA3:FA66" si="64">IF(CH3=1,CH$2,"")</f>
        <v/>
      </c>
      <c r="FB3" t="str">
        <f t="shared" ref="FB3:FB66" si="65">IF(CI3=1,CI$2,"")</f>
        <v>XLOG</v>
      </c>
      <c r="FC3" t="str">
        <f t="shared" ref="FC3:FC66" si="66">IF(CJ3=1,CJ$2,"")</f>
        <v/>
      </c>
      <c r="FD3" s="2"/>
      <c r="FE3" s="2"/>
      <c r="FF3" s="2"/>
      <c r="FG3" s="2"/>
      <c r="FH3" s="2"/>
      <c r="FI3" s="2"/>
      <c r="FJ3" s="2"/>
      <c r="FK3" t="str">
        <f t="shared" ref="FK3:GA3" si="67">IF(CO3=1,CO$2,"")</f>
        <v/>
      </c>
      <c r="FL3" t="str">
        <f t="shared" si="67"/>
        <v/>
      </c>
      <c r="FM3" t="str">
        <f t="shared" si="67"/>
        <v/>
      </c>
      <c r="FN3" t="str">
        <f t="shared" si="67"/>
        <v/>
      </c>
      <c r="FO3" t="str">
        <f t="shared" si="67"/>
        <v/>
      </c>
      <c r="FP3" t="str">
        <f t="shared" si="67"/>
        <v/>
      </c>
      <c r="FQ3" t="str">
        <f t="shared" si="67"/>
        <v/>
      </c>
      <c r="FR3" t="str">
        <f t="shared" si="67"/>
        <v/>
      </c>
      <c r="FS3" t="str">
        <f t="shared" si="67"/>
        <v/>
      </c>
      <c r="FT3" t="str">
        <f t="shared" si="67"/>
        <v/>
      </c>
      <c r="FU3" t="str">
        <f t="shared" si="67"/>
        <v/>
      </c>
      <c r="FV3" t="str">
        <f t="shared" si="67"/>
        <v/>
      </c>
      <c r="FW3" t="str">
        <f t="shared" si="67"/>
        <v/>
      </c>
      <c r="FX3" t="str">
        <f t="shared" si="67"/>
        <v/>
      </c>
      <c r="FY3" t="str">
        <f t="shared" si="67"/>
        <v/>
      </c>
      <c r="FZ3" t="str">
        <f t="shared" si="67"/>
        <v/>
      </c>
      <c r="GA3" t="str">
        <f t="shared" si="67"/>
        <v/>
      </c>
      <c r="GB3" t="s">
        <v>2011</v>
      </c>
      <c r="GC3" t="str">
        <f t="shared" ref="GC3:GR3" si="68">IF(DG3=1,DG2,"")</f>
        <v/>
      </c>
      <c r="GD3" t="str">
        <f t="shared" si="68"/>
        <v/>
      </c>
      <c r="GE3" t="str">
        <f t="shared" si="68"/>
        <v/>
      </c>
      <c r="GF3" t="str">
        <f t="shared" si="68"/>
        <v/>
      </c>
      <c r="GG3" t="str">
        <f t="shared" si="68"/>
        <v/>
      </c>
      <c r="GH3" t="str">
        <f t="shared" si="68"/>
        <v/>
      </c>
      <c r="GI3" t="str">
        <f t="shared" si="68"/>
        <v/>
      </c>
      <c r="GJ3" t="str">
        <f t="shared" si="68"/>
        <v/>
      </c>
      <c r="GK3" t="str">
        <f t="shared" si="68"/>
        <v/>
      </c>
      <c r="GL3" t="str">
        <f t="shared" si="68"/>
        <v/>
      </c>
      <c r="GM3" t="str">
        <f t="shared" si="68"/>
        <v/>
      </c>
      <c r="GN3" t="str">
        <f t="shared" si="68"/>
        <v/>
      </c>
      <c r="GO3" t="str">
        <f t="shared" si="68"/>
        <v/>
      </c>
      <c r="GP3" t="str">
        <f t="shared" si="68"/>
        <v/>
      </c>
      <c r="GQ3" t="str">
        <f t="shared" si="68"/>
        <v/>
      </c>
      <c r="GR3" t="str">
        <f t="shared" si="68"/>
        <v/>
      </c>
    </row>
    <row r="4" spans="1:200" x14ac:dyDescent="0.25">
      <c r="A4" s="2">
        <f>A3+1</f>
        <v>2</v>
      </c>
      <c r="B4" s="3" t="s">
        <v>547</v>
      </c>
      <c r="C4" s="2" t="s">
        <v>546</v>
      </c>
      <c r="D4" s="2" t="s">
        <v>1395</v>
      </c>
      <c r="E4" s="2">
        <f t="shared" si="0"/>
        <v>3</v>
      </c>
      <c r="F4" s="2">
        <v>915553</v>
      </c>
      <c r="G4" s="2">
        <f t="shared" ref="G4:G67" si="69">I4/H4</f>
        <v>3</v>
      </c>
      <c r="H4" s="2">
        <f t="shared" ref="H4:H67" si="70">SUM(W4:CN4)</f>
        <v>3</v>
      </c>
      <c r="I4" s="2">
        <f t="shared" ref="I4:I67" si="71">SUM(J4:M4)</f>
        <v>9</v>
      </c>
      <c r="J4" s="2">
        <v>3</v>
      </c>
      <c r="K4" s="2">
        <v>1</v>
      </c>
      <c r="L4" s="2">
        <v>5</v>
      </c>
      <c r="M4" s="2">
        <v>0</v>
      </c>
      <c r="N4" s="48" t="str">
        <f t="shared" ref="N4:N67" si="72">IF(F4 &gt; 0,(IF(I4&gt;0,(IF(I4&gt;15,"D",(IF(I4&gt;10,"C",(IF(I4&gt;5,"B","A")))))),"N/A")),"N/A")</f>
        <v>B</v>
      </c>
      <c r="O4" s="49"/>
      <c r="P4" s="49"/>
      <c r="Q4" s="50"/>
      <c r="R4" s="15">
        <f t="shared" ref="R4:R67" si="73">SUM(S4:V4)</f>
        <v>66</v>
      </c>
      <c r="S4" s="15">
        <f>IF($N4="A",Code!$B$42,(IF($N4="B",Code!$C$42,(IF($N4="C",Code!$D$42,(IF($N4="D",Code!$E$42,0)))))))/60</f>
        <v>12</v>
      </c>
      <c r="T4" s="15">
        <f>IF($N4="A",Code!$B$43,(IF($N4="B",Code!$C$43,(IF($N4="C",Code!$D$43,(IF($N4="D",Code!$E$43,0)))))))/60</f>
        <v>12</v>
      </c>
      <c r="U4" s="15">
        <f>IF($N4="A",Code!$B$44,(IF($N4="B",Code!$C$44,(IF($N4="C",Code!$D$44,(IF($N4="D",Code!$E$44,0)))))))/60</f>
        <v>36</v>
      </c>
      <c r="V4" s="15">
        <f>IF($N4="A",Code!$B$45,(IF($N4="B",Code!$C$45,(IF($N4="C",Code!$D$45,(IF($N4="D",Code!$E$45,0)))))))/60</f>
        <v>6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>
        <v>1</v>
      </c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>
        <v>1</v>
      </c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>
        <v>1</v>
      </c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P4" t="str">
        <f t="shared" si="1"/>
        <v/>
      </c>
      <c r="CQ4" t="str">
        <f t="shared" si="2"/>
        <v/>
      </c>
      <c r="CR4" t="str">
        <f t="shared" si="3"/>
        <v/>
      </c>
      <c r="CS4" t="str">
        <f t="shared" si="4"/>
        <v/>
      </c>
      <c r="CT4" t="str">
        <f t="shared" si="5"/>
        <v/>
      </c>
      <c r="CU4" t="str">
        <f t="shared" si="6"/>
        <v/>
      </c>
      <c r="CV4" t="str">
        <f t="shared" si="7"/>
        <v/>
      </c>
      <c r="CW4" t="str">
        <f t="shared" si="8"/>
        <v/>
      </c>
      <c r="CX4" t="str">
        <f t="shared" si="9"/>
        <v/>
      </c>
      <c r="CY4" t="str">
        <f t="shared" si="10"/>
        <v/>
      </c>
      <c r="CZ4" t="str">
        <f t="shared" si="11"/>
        <v>CAMS</v>
      </c>
      <c r="DA4" t="str">
        <f t="shared" si="12"/>
        <v/>
      </c>
      <c r="DB4" t="str">
        <f t="shared" si="13"/>
        <v/>
      </c>
      <c r="DC4" t="str">
        <f t="shared" si="14"/>
        <v/>
      </c>
      <c r="DD4" t="str">
        <f t="shared" si="15"/>
        <v/>
      </c>
      <c r="DE4" t="str">
        <f t="shared" si="16"/>
        <v/>
      </c>
      <c r="DF4" t="str">
        <f t="shared" si="17"/>
        <v/>
      </c>
      <c r="DG4" t="str">
        <f t="shared" si="18"/>
        <v/>
      </c>
      <c r="DH4" t="str">
        <f t="shared" si="19"/>
        <v/>
      </c>
      <c r="DI4" t="str">
        <f t="shared" si="20"/>
        <v/>
      </c>
      <c r="DJ4" t="str">
        <f t="shared" si="21"/>
        <v/>
      </c>
      <c r="DK4" t="str">
        <f t="shared" si="22"/>
        <v/>
      </c>
      <c r="DL4" t="str">
        <f t="shared" si="23"/>
        <v/>
      </c>
      <c r="DM4" t="str">
        <f t="shared" si="24"/>
        <v/>
      </c>
      <c r="DN4" t="str">
        <f t="shared" si="25"/>
        <v/>
      </c>
      <c r="DO4" t="str">
        <f t="shared" si="26"/>
        <v/>
      </c>
      <c r="DP4" t="str">
        <f t="shared" si="27"/>
        <v/>
      </c>
      <c r="DQ4" t="str">
        <f t="shared" si="28"/>
        <v/>
      </c>
      <c r="DR4" t="str">
        <f t="shared" si="29"/>
        <v/>
      </c>
      <c r="DS4" t="str">
        <f t="shared" si="30"/>
        <v>KPAY</v>
      </c>
      <c r="DT4" t="str">
        <f t="shared" si="31"/>
        <v/>
      </c>
      <c r="DU4" t="str">
        <f t="shared" si="32"/>
        <v/>
      </c>
      <c r="DV4" t="str">
        <f t="shared" si="33"/>
        <v/>
      </c>
      <c r="DW4" t="str">
        <f t="shared" si="34"/>
        <v/>
      </c>
      <c r="DX4" t="str">
        <f t="shared" si="35"/>
        <v/>
      </c>
      <c r="DY4" t="str">
        <f t="shared" si="36"/>
        <v/>
      </c>
      <c r="DZ4" t="str">
        <f t="shared" si="37"/>
        <v/>
      </c>
      <c r="EA4" t="str">
        <f t="shared" si="38"/>
        <v/>
      </c>
      <c r="EB4" t="str">
        <f t="shared" si="39"/>
        <v/>
      </c>
      <c r="EC4" t="str">
        <f t="shared" si="40"/>
        <v/>
      </c>
      <c r="ED4" t="str">
        <f t="shared" si="41"/>
        <v/>
      </c>
      <c r="EE4" t="str">
        <f t="shared" si="42"/>
        <v/>
      </c>
      <c r="EF4" t="str">
        <f t="shared" si="43"/>
        <v/>
      </c>
      <c r="EG4" t="str">
        <f t="shared" si="44"/>
        <v/>
      </c>
      <c r="EH4" t="str">
        <f t="shared" si="45"/>
        <v/>
      </c>
      <c r="EI4" t="str">
        <f t="shared" si="46"/>
        <v/>
      </c>
      <c r="EJ4" t="str">
        <f t="shared" si="47"/>
        <v/>
      </c>
      <c r="EK4" t="str">
        <f t="shared" si="48"/>
        <v/>
      </c>
      <c r="EL4" t="str">
        <f t="shared" si="49"/>
        <v/>
      </c>
      <c r="EM4" t="str">
        <f t="shared" si="50"/>
        <v/>
      </c>
      <c r="EN4" t="str">
        <f t="shared" si="51"/>
        <v/>
      </c>
      <c r="EO4" t="str">
        <f t="shared" si="52"/>
        <v/>
      </c>
      <c r="EP4" t="str">
        <f t="shared" si="53"/>
        <v/>
      </c>
      <c r="EQ4" t="str">
        <f t="shared" si="54"/>
        <v/>
      </c>
      <c r="ER4" t="str">
        <f t="shared" si="55"/>
        <v/>
      </c>
      <c r="ES4" t="str">
        <f t="shared" si="56"/>
        <v/>
      </c>
      <c r="ET4" t="str">
        <f t="shared" si="57"/>
        <v/>
      </c>
      <c r="EU4" t="str">
        <f t="shared" si="58"/>
        <v>STAB</v>
      </c>
      <c r="EV4" t="str">
        <f t="shared" si="59"/>
        <v/>
      </c>
      <c r="EW4" t="str">
        <f t="shared" si="60"/>
        <v/>
      </c>
      <c r="EX4" t="str">
        <f t="shared" si="61"/>
        <v/>
      </c>
      <c r="EY4" t="str">
        <f t="shared" si="62"/>
        <v/>
      </c>
      <c r="EZ4" t="str">
        <f t="shared" si="63"/>
        <v/>
      </c>
      <c r="FA4" t="str">
        <f t="shared" si="64"/>
        <v/>
      </c>
      <c r="FB4" t="str">
        <f t="shared" si="65"/>
        <v/>
      </c>
      <c r="FC4" t="str">
        <f t="shared" si="66"/>
        <v/>
      </c>
      <c r="FD4" s="2"/>
      <c r="FE4" s="2"/>
      <c r="FF4" s="2"/>
      <c r="FG4" s="2"/>
      <c r="FH4" s="2"/>
      <c r="FI4" s="2"/>
      <c r="FJ4" s="2"/>
      <c r="FK4" t="str">
        <f t="shared" ref="FK4:FK67" si="74">IF(CO4=1,CO$2,"")</f>
        <v/>
      </c>
      <c r="FL4" t="str">
        <f t="shared" ref="FL4:FL67" si="75">IF(CP4=1,CP$2,"")</f>
        <v/>
      </c>
      <c r="FM4" t="str">
        <f t="shared" ref="FM4:FM67" si="76">IF(CQ4=1,CQ$2,"")</f>
        <v/>
      </c>
      <c r="FN4" t="str">
        <f t="shared" ref="FN4:FN67" si="77">IF(CR4=1,CR$2,"")</f>
        <v/>
      </c>
      <c r="FO4" t="str">
        <f t="shared" ref="FO4:FO67" si="78">IF(CS4=1,CS$2,"")</f>
        <v/>
      </c>
      <c r="FP4" t="str">
        <f t="shared" ref="FP4:FP67" si="79">IF(CT4=1,CT$2,"")</f>
        <v/>
      </c>
      <c r="FQ4" t="str">
        <f t="shared" ref="FQ4:FQ67" si="80">IF(CU4=1,CU$2,"")</f>
        <v/>
      </c>
      <c r="FR4" t="str">
        <f t="shared" ref="FR4:FR67" si="81">IF(CV4=1,CV$2,"")</f>
        <v/>
      </c>
      <c r="FS4" t="str">
        <f t="shared" ref="FS4:FS67" si="82">IF(CW4=1,CW$2,"")</f>
        <v/>
      </c>
      <c r="FT4" t="str">
        <f t="shared" ref="FT4:FT67" si="83">IF(CX4=1,CX$2,"")</f>
        <v/>
      </c>
      <c r="FU4" t="str">
        <f t="shared" ref="FU4:FU67" si="84">IF(CY4=1,CY$2,"")</f>
        <v/>
      </c>
      <c r="FV4" t="str">
        <f t="shared" ref="FV4:FV67" si="85">IF(CZ4=1,CZ$2,"")</f>
        <v/>
      </c>
      <c r="FW4" t="str">
        <f t="shared" ref="FW4:FW67" si="86">IF(DA4=1,DA$2,"")</f>
        <v/>
      </c>
      <c r="FX4" t="str">
        <f t="shared" ref="FX4:FX67" si="87">IF(DB4=1,DB$2,"")</f>
        <v/>
      </c>
      <c r="FY4" t="str">
        <f t="shared" ref="FY4:FY67" si="88">IF(DC4=1,DC$2,"")</f>
        <v/>
      </c>
      <c r="FZ4" t="str">
        <f t="shared" ref="FZ4:FZ67" si="89">IF(DD4=1,DD$2,"")</f>
        <v/>
      </c>
      <c r="GA4" t="str">
        <f t="shared" ref="GA4:GA67" si="90">IF(DE4=1,DE$2,"")</f>
        <v/>
      </c>
    </row>
    <row r="5" spans="1:200" x14ac:dyDescent="0.25">
      <c r="A5" s="2">
        <f t="shared" ref="A5:A68" si="91">A4+1</f>
        <v>3</v>
      </c>
      <c r="B5" s="3" t="s">
        <v>548</v>
      </c>
      <c r="C5" s="2" t="s">
        <v>546</v>
      </c>
      <c r="D5" s="2" t="s">
        <v>1395</v>
      </c>
      <c r="E5" s="2">
        <f t="shared" si="0"/>
        <v>11</v>
      </c>
      <c r="F5" s="2">
        <v>0</v>
      </c>
      <c r="G5" s="2">
        <f t="shared" si="69"/>
        <v>1.6363636363636365</v>
      </c>
      <c r="H5" s="2">
        <f t="shared" si="70"/>
        <v>11</v>
      </c>
      <c r="I5" s="2">
        <f t="shared" si="71"/>
        <v>18</v>
      </c>
      <c r="J5" s="2">
        <v>14</v>
      </c>
      <c r="K5" s="2">
        <v>0</v>
      </c>
      <c r="L5" s="2">
        <v>4</v>
      </c>
      <c r="M5" s="2">
        <v>0</v>
      </c>
      <c r="N5" s="48" t="str">
        <f t="shared" si="72"/>
        <v>N/A</v>
      </c>
      <c r="O5" s="49"/>
      <c r="P5" s="49"/>
      <c r="Q5" s="50"/>
      <c r="R5" s="15">
        <f t="shared" si="73"/>
        <v>0</v>
      </c>
      <c r="S5" s="15">
        <f>IF($N5="A",Code!$B$42,(IF($N5="B",Code!$C$42,(IF($N5="C",Code!$D$42,(IF($N5="D",Code!$E$42,0)))))))/60</f>
        <v>0</v>
      </c>
      <c r="T5" s="15">
        <f>IF($N5="A",Code!$B$43,(IF($N5="B",Code!$C$43,(IF($N5="C",Code!$D$43,(IF($N5="D",Code!$E$43,0)))))))/60</f>
        <v>0</v>
      </c>
      <c r="U5" s="15">
        <f>IF($N5="A",Code!$B$44,(IF($N5="B",Code!$C$44,(IF($N5="C",Code!$D$44,(IF($N5="D",Code!$E$44,0)))))))/60</f>
        <v>0</v>
      </c>
      <c r="V5" s="15">
        <f>IF($N5="A",Code!$B$45,(IF($N5="B",Code!$C$45,(IF($N5="C",Code!$D$45,(IF($N5="D",Code!$E$45,0)))))))/60</f>
        <v>0</v>
      </c>
      <c r="W5" s="2"/>
      <c r="X5" s="2"/>
      <c r="Y5" s="2"/>
      <c r="Z5" s="2"/>
      <c r="AA5" s="2"/>
      <c r="AB5" s="2">
        <v>1</v>
      </c>
      <c r="AC5" s="2"/>
      <c r="AD5" s="2"/>
      <c r="AE5" s="2"/>
      <c r="AF5" s="2"/>
      <c r="AG5" s="2"/>
      <c r="AH5" s="2"/>
      <c r="AI5" s="2">
        <v>1</v>
      </c>
      <c r="AJ5" s="2"/>
      <c r="AK5" s="2"/>
      <c r="AL5" s="2"/>
      <c r="AM5" s="2"/>
      <c r="AN5" s="2"/>
      <c r="AO5" s="2">
        <v>1</v>
      </c>
      <c r="AP5" s="2"/>
      <c r="AQ5" s="2"/>
      <c r="AR5" s="2">
        <v>1</v>
      </c>
      <c r="AS5" s="2"/>
      <c r="AT5" s="2"/>
      <c r="AU5" s="2"/>
      <c r="AV5" s="2"/>
      <c r="AW5" s="2"/>
      <c r="AX5" s="2"/>
      <c r="AY5" s="2"/>
      <c r="AZ5" s="2">
        <v>1</v>
      </c>
      <c r="BA5" s="2"/>
      <c r="BB5" s="2"/>
      <c r="BC5" s="2"/>
      <c r="BD5" s="2"/>
      <c r="BE5" s="2"/>
      <c r="BF5" s="2"/>
      <c r="BG5" s="2">
        <v>1</v>
      </c>
      <c r="BH5" s="2"/>
      <c r="BI5" s="2"/>
      <c r="BJ5" s="2">
        <v>1</v>
      </c>
      <c r="BK5" s="2">
        <v>1</v>
      </c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>
        <v>1</v>
      </c>
      <c r="BZ5" s="2"/>
      <c r="CA5" s="2">
        <v>1</v>
      </c>
      <c r="CB5" s="2">
        <v>1</v>
      </c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P5" t="str">
        <f t="shared" si="1"/>
        <v/>
      </c>
      <c r="CQ5" t="str">
        <f t="shared" si="2"/>
        <v/>
      </c>
      <c r="CR5" t="str">
        <f t="shared" si="3"/>
        <v/>
      </c>
      <c r="CS5" t="str">
        <f t="shared" si="4"/>
        <v/>
      </c>
      <c r="CT5" t="str">
        <f t="shared" si="5"/>
        <v/>
      </c>
      <c r="CU5" t="str">
        <f t="shared" si="6"/>
        <v>ARCH</v>
      </c>
      <c r="CV5" t="str">
        <f t="shared" si="7"/>
        <v/>
      </c>
      <c r="CW5" t="str">
        <f t="shared" si="8"/>
        <v/>
      </c>
      <c r="CX5" t="str">
        <f t="shared" si="9"/>
        <v/>
      </c>
      <c r="CY5" t="str">
        <f t="shared" si="10"/>
        <v/>
      </c>
      <c r="CZ5" t="str">
        <f t="shared" si="11"/>
        <v/>
      </c>
      <c r="DA5" t="str">
        <f t="shared" si="12"/>
        <v/>
      </c>
      <c r="DB5" t="str">
        <f t="shared" si="13"/>
        <v>CHKS</v>
      </c>
      <c r="DC5" t="str">
        <f t="shared" si="14"/>
        <v/>
      </c>
      <c r="DD5" t="str">
        <f t="shared" si="15"/>
        <v/>
      </c>
      <c r="DE5" t="str">
        <f t="shared" si="16"/>
        <v/>
      </c>
      <c r="DF5" t="str">
        <f t="shared" si="17"/>
        <v/>
      </c>
      <c r="DG5" t="str">
        <f t="shared" si="18"/>
        <v/>
      </c>
      <c r="DH5" t="str">
        <f t="shared" si="19"/>
        <v>DEST</v>
      </c>
      <c r="DI5" t="str">
        <f t="shared" si="20"/>
        <v/>
      </c>
      <c r="DJ5" t="str">
        <f t="shared" si="21"/>
        <v/>
      </c>
      <c r="DK5" t="str">
        <f t="shared" si="22"/>
        <v>EXPS</v>
      </c>
      <c r="DL5" t="str">
        <f t="shared" si="23"/>
        <v/>
      </c>
      <c r="DM5" t="str">
        <f t="shared" si="24"/>
        <v/>
      </c>
      <c r="DN5" t="str">
        <f t="shared" si="25"/>
        <v/>
      </c>
      <c r="DO5" t="str">
        <f t="shared" si="26"/>
        <v/>
      </c>
      <c r="DP5" t="str">
        <f t="shared" si="27"/>
        <v/>
      </c>
      <c r="DQ5" t="str">
        <f t="shared" si="28"/>
        <v/>
      </c>
      <c r="DR5" t="str">
        <f t="shared" si="29"/>
        <v/>
      </c>
      <c r="DS5" t="str">
        <f t="shared" si="30"/>
        <v>KPAY</v>
      </c>
      <c r="DT5" t="str">
        <f t="shared" si="31"/>
        <v/>
      </c>
      <c r="DU5" t="str">
        <f t="shared" si="32"/>
        <v/>
      </c>
      <c r="DV5" t="str">
        <f t="shared" si="33"/>
        <v/>
      </c>
      <c r="DW5" t="str">
        <f t="shared" si="34"/>
        <v/>
      </c>
      <c r="DX5" t="str">
        <f t="shared" si="35"/>
        <v/>
      </c>
      <c r="DY5" t="str">
        <f t="shared" si="36"/>
        <v/>
      </c>
      <c r="DZ5" t="str">
        <f t="shared" si="37"/>
        <v>MISC</v>
      </c>
      <c r="EA5" t="str">
        <f t="shared" si="38"/>
        <v/>
      </c>
      <c r="EB5" t="str">
        <f t="shared" si="39"/>
        <v/>
      </c>
      <c r="EC5" t="str">
        <f t="shared" si="40"/>
        <v>PAYS</v>
      </c>
      <c r="ED5" t="str">
        <f t="shared" si="41"/>
        <v>RECS</v>
      </c>
      <c r="EE5" t="str">
        <f t="shared" si="42"/>
        <v/>
      </c>
      <c r="EF5" t="str">
        <f t="shared" si="43"/>
        <v/>
      </c>
      <c r="EG5" t="str">
        <f t="shared" si="44"/>
        <v/>
      </c>
      <c r="EH5" t="str">
        <f t="shared" si="45"/>
        <v/>
      </c>
      <c r="EI5" t="str">
        <f t="shared" si="46"/>
        <v/>
      </c>
      <c r="EJ5" t="str">
        <f t="shared" si="47"/>
        <v/>
      </c>
      <c r="EK5" t="str">
        <f t="shared" si="48"/>
        <v/>
      </c>
      <c r="EL5" t="str">
        <f t="shared" si="49"/>
        <v/>
      </c>
      <c r="EM5" t="str">
        <f t="shared" si="50"/>
        <v/>
      </c>
      <c r="EN5" t="str">
        <f t="shared" si="51"/>
        <v/>
      </c>
      <c r="EO5" t="str">
        <f t="shared" si="52"/>
        <v/>
      </c>
      <c r="EP5" t="str">
        <f t="shared" si="53"/>
        <v/>
      </c>
      <c r="EQ5" t="str">
        <f t="shared" si="54"/>
        <v/>
      </c>
      <c r="ER5" t="str">
        <f t="shared" si="55"/>
        <v>SMSG</v>
      </c>
      <c r="ES5" t="str">
        <f t="shared" si="56"/>
        <v/>
      </c>
      <c r="ET5" t="str">
        <f t="shared" si="57"/>
        <v>SREC</v>
      </c>
      <c r="EU5" t="str">
        <f t="shared" si="58"/>
        <v>STAB</v>
      </c>
      <c r="EV5" t="str">
        <f t="shared" si="59"/>
        <v/>
      </c>
      <c r="EW5" t="str">
        <f t="shared" si="60"/>
        <v/>
      </c>
      <c r="EX5" t="str">
        <f t="shared" si="61"/>
        <v/>
      </c>
      <c r="EY5" t="str">
        <f t="shared" si="62"/>
        <v/>
      </c>
      <c r="EZ5" t="str">
        <f t="shared" si="63"/>
        <v/>
      </c>
      <c r="FA5" t="str">
        <f t="shared" si="64"/>
        <v/>
      </c>
      <c r="FB5" t="str">
        <f t="shared" si="65"/>
        <v/>
      </c>
      <c r="FC5" t="str">
        <f t="shared" si="66"/>
        <v/>
      </c>
      <c r="FD5" s="2"/>
      <c r="FE5" s="2"/>
      <c r="FF5" s="2"/>
      <c r="FG5" s="2"/>
      <c r="FH5" s="2"/>
      <c r="FI5" s="2"/>
      <c r="FJ5" s="2"/>
      <c r="FK5" t="str">
        <f t="shared" si="74"/>
        <v/>
      </c>
      <c r="FL5" t="str">
        <f t="shared" si="75"/>
        <v/>
      </c>
      <c r="FM5" t="str">
        <f t="shared" si="76"/>
        <v/>
      </c>
      <c r="FN5" t="str">
        <f t="shared" si="77"/>
        <v/>
      </c>
      <c r="FO5" t="str">
        <f t="shared" si="78"/>
        <v/>
      </c>
      <c r="FP5" t="str">
        <f t="shared" si="79"/>
        <v/>
      </c>
      <c r="FQ5" t="str">
        <f t="shared" si="80"/>
        <v/>
      </c>
      <c r="FR5" t="str">
        <f t="shared" si="81"/>
        <v/>
      </c>
      <c r="FS5" t="str">
        <f t="shared" si="82"/>
        <v/>
      </c>
      <c r="FT5" t="str">
        <f t="shared" si="83"/>
        <v/>
      </c>
      <c r="FU5" t="str">
        <f t="shared" si="84"/>
        <v/>
      </c>
      <c r="FV5" t="str">
        <f t="shared" si="85"/>
        <v/>
      </c>
      <c r="FW5" t="str">
        <f t="shared" si="86"/>
        <v/>
      </c>
      <c r="FX5" t="str">
        <f t="shared" si="87"/>
        <v/>
      </c>
      <c r="FY5" t="str">
        <f t="shared" si="88"/>
        <v/>
      </c>
      <c r="FZ5" t="str">
        <f t="shared" si="89"/>
        <v/>
      </c>
      <c r="GA5" t="str">
        <f t="shared" si="90"/>
        <v/>
      </c>
    </row>
    <row r="6" spans="1:200" x14ac:dyDescent="0.25">
      <c r="A6" s="2">
        <f t="shared" si="91"/>
        <v>4</v>
      </c>
      <c r="B6" s="3" t="s">
        <v>549</v>
      </c>
      <c r="C6" s="2" t="s">
        <v>546</v>
      </c>
      <c r="D6" s="2" t="s">
        <v>1395</v>
      </c>
      <c r="E6" s="2">
        <f t="shared" si="0"/>
        <v>1</v>
      </c>
      <c r="F6" s="2"/>
      <c r="G6" s="2">
        <f t="shared" si="69"/>
        <v>0</v>
      </c>
      <c r="H6" s="2">
        <f t="shared" si="70"/>
        <v>1</v>
      </c>
      <c r="I6" s="2">
        <f t="shared" si="71"/>
        <v>0</v>
      </c>
      <c r="J6" s="2">
        <v>0</v>
      </c>
      <c r="K6" s="2">
        <v>0</v>
      </c>
      <c r="L6" s="2">
        <v>0</v>
      </c>
      <c r="M6" s="2">
        <v>0</v>
      </c>
      <c r="N6" s="48" t="str">
        <f t="shared" si="72"/>
        <v>N/A</v>
      </c>
      <c r="O6" s="49"/>
      <c r="P6" s="49"/>
      <c r="Q6" s="50"/>
      <c r="R6" s="15">
        <f t="shared" si="73"/>
        <v>0</v>
      </c>
      <c r="S6" s="15">
        <f>IF($N6="A",Code!$B$42,(IF($N6="B",Code!$C$42,(IF($N6="C",Code!$D$42,(IF($N6="D",Code!$E$42,0)))))))/60</f>
        <v>0</v>
      </c>
      <c r="T6" s="15">
        <f>IF($N6="A",Code!$B$43,(IF($N6="B",Code!$C$43,(IF($N6="C",Code!$D$43,(IF($N6="D",Code!$E$43,0)))))))/60</f>
        <v>0</v>
      </c>
      <c r="U6" s="15">
        <f>IF($N6="A",Code!$B$44,(IF($N6="B",Code!$C$44,(IF($N6="C",Code!$D$44,(IF($N6="D",Code!$E$44,0)))))))/60</f>
        <v>0</v>
      </c>
      <c r="V6" s="15">
        <f>IF($N6="A",Code!$B$45,(IF($N6="B",Code!$C$45,(IF($N6="C",Code!$D$45,(IF($N6="D",Code!$E$45,0)))))))/60</f>
        <v>0</v>
      </c>
      <c r="W6" s="2"/>
      <c r="X6" s="2"/>
      <c r="Y6" s="2"/>
      <c r="Z6" s="2"/>
      <c r="AA6" s="2"/>
      <c r="AB6" s="2"/>
      <c r="AC6" s="2"/>
      <c r="AD6" s="2"/>
      <c r="AE6" s="2">
        <v>1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P6" t="str">
        <f t="shared" si="1"/>
        <v/>
      </c>
      <c r="CQ6" t="str">
        <f t="shared" si="2"/>
        <v/>
      </c>
      <c r="CR6" t="str">
        <f t="shared" si="3"/>
        <v/>
      </c>
      <c r="CS6" t="str">
        <f t="shared" si="4"/>
        <v/>
      </c>
      <c r="CT6" t="str">
        <f t="shared" si="5"/>
        <v/>
      </c>
      <c r="CU6" t="str">
        <f t="shared" si="6"/>
        <v/>
      </c>
      <c r="CV6" t="str">
        <f t="shared" si="7"/>
        <v/>
      </c>
      <c r="CW6" t="str">
        <f t="shared" si="8"/>
        <v/>
      </c>
      <c r="CX6" t="str">
        <f t="shared" si="9"/>
        <v>BANK</v>
      </c>
      <c r="CY6" t="str">
        <f t="shared" si="10"/>
        <v/>
      </c>
      <c r="CZ6" t="str">
        <f t="shared" si="11"/>
        <v/>
      </c>
      <c r="DA6" t="str">
        <f t="shared" si="12"/>
        <v/>
      </c>
      <c r="DB6" t="str">
        <f t="shared" si="13"/>
        <v/>
      </c>
      <c r="DC6" t="str">
        <f t="shared" si="14"/>
        <v/>
      </c>
      <c r="DD6" t="str">
        <f t="shared" si="15"/>
        <v/>
      </c>
      <c r="DE6" t="str">
        <f t="shared" si="16"/>
        <v/>
      </c>
      <c r="DF6" t="str">
        <f t="shared" si="17"/>
        <v/>
      </c>
      <c r="DG6" t="str">
        <f t="shared" si="18"/>
        <v/>
      </c>
      <c r="DH6" t="str">
        <f t="shared" si="19"/>
        <v/>
      </c>
      <c r="DI6" t="str">
        <f t="shared" si="20"/>
        <v/>
      </c>
      <c r="DJ6" t="str">
        <f t="shared" si="21"/>
        <v/>
      </c>
      <c r="DK6" t="str">
        <f t="shared" si="22"/>
        <v/>
      </c>
      <c r="DL6" t="str">
        <f t="shared" si="23"/>
        <v/>
      </c>
      <c r="DM6" t="str">
        <f t="shared" si="24"/>
        <v/>
      </c>
      <c r="DN6" t="str">
        <f t="shared" si="25"/>
        <v/>
      </c>
      <c r="DO6" t="str">
        <f t="shared" si="26"/>
        <v/>
      </c>
      <c r="DP6" t="str">
        <f t="shared" si="27"/>
        <v/>
      </c>
      <c r="DQ6" t="str">
        <f t="shared" si="28"/>
        <v/>
      </c>
      <c r="DR6" t="str">
        <f t="shared" si="29"/>
        <v/>
      </c>
      <c r="DS6" t="str">
        <f t="shared" si="30"/>
        <v/>
      </c>
      <c r="DT6" t="str">
        <f t="shared" si="31"/>
        <v/>
      </c>
      <c r="DU6" t="str">
        <f t="shared" si="32"/>
        <v/>
      </c>
      <c r="DV6" t="str">
        <f t="shared" si="33"/>
        <v/>
      </c>
      <c r="DW6" t="str">
        <f t="shared" si="34"/>
        <v/>
      </c>
      <c r="DX6" t="str">
        <f t="shared" si="35"/>
        <v/>
      </c>
      <c r="DY6" t="str">
        <f t="shared" si="36"/>
        <v/>
      </c>
      <c r="DZ6" t="str">
        <f t="shared" si="37"/>
        <v/>
      </c>
      <c r="EA6" t="str">
        <f t="shared" si="38"/>
        <v/>
      </c>
      <c r="EB6" t="str">
        <f t="shared" si="39"/>
        <v/>
      </c>
      <c r="EC6" t="str">
        <f t="shared" si="40"/>
        <v/>
      </c>
      <c r="ED6" t="str">
        <f t="shared" si="41"/>
        <v/>
      </c>
      <c r="EE6" t="str">
        <f t="shared" si="42"/>
        <v/>
      </c>
      <c r="EF6" t="str">
        <f t="shared" si="43"/>
        <v/>
      </c>
      <c r="EG6" t="str">
        <f t="shared" si="44"/>
        <v/>
      </c>
      <c r="EH6" t="str">
        <f t="shared" si="45"/>
        <v/>
      </c>
      <c r="EI6" t="str">
        <f t="shared" si="46"/>
        <v/>
      </c>
      <c r="EJ6" t="str">
        <f t="shared" si="47"/>
        <v/>
      </c>
      <c r="EK6" t="str">
        <f t="shared" si="48"/>
        <v/>
      </c>
      <c r="EL6" t="str">
        <f t="shared" si="49"/>
        <v/>
      </c>
      <c r="EM6" t="str">
        <f t="shared" si="50"/>
        <v/>
      </c>
      <c r="EN6" t="str">
        <f t="shared" si="51"/>
        <v/>
      </c>
      <c r="EO6" t="str">
        <f t="shared" si="52"/>
        <v/>
      </c>
      <c r="EP6" t="str">
        <f t="shared" si="53"/>
        <v/>
      </c>
      <c r="EQ6" t="str">
        <f t="shared" si="54"/>
        <v/>
      </c>
      <c r="ER6" t="str">
        <f t="shared" si="55"/>
        <v/>
      </c>
      <c r="ES6" t="str">
        <f t="shared" si="56"/>
        <v/>
      </c>
      <c r="ET6" t="str">
        <f t="shared" si="57"/>
        <v/>
      </c>
      <c r="EU6" t="str">
        <f t="shared" si="58"/>
        <v/>
      </c>
      <c r="EV6" t="str">
        <f t="shared" si="59"/>
        <v/>
      </c>
      <c r="EW6" t="str">
        <f t="shared" si="60"/>
        <v/>
      </c>
      <c r="EX6" t="str">
        <f t="shared" si="61"/>
        <v/>
      </c>
      <c r="EY6" t="str">
        <f t="shared" si="62"/>
        <v/>
      </c>
      <c r="EZ6" t="str">
        <f t="shared" si="63"/>
        <v/>
      </c>
      <c r="FA6" t="str">
        <f t="shared" si="64"/>
        <v/>
      </c>
      <c r="FB6" t="str">
        <f t="shared" si="65"/>
        <v/>
      </c>
      <c r="FC6" t="str">
        <f t="shared" si="66"/>
        <v/>
      </c>
      <c r="FD6" s="2"/>
      <c r="FE6" s="2"/>
      <c r="FF6" s="2"/>
      <c r="FG6" s="2"/>
      <c r="FH6" s="2"/>
      <c r="FI6" s="2"/>
      <c r="FJ6" s="2"/>
      <c r="FK6" t="str">
        <f t="shared" si="74"/>
        <v/>
      </c>
      <c r="FL6" t="str">
        <f t="shared" si="75"/>
        <v/>
      </c>
      <c r="FM6" t="str">
        <f t="shared" si="76"/>
        <v/>
      </c>
      <c r="FN6" t="str">
        <f t="shared" si="77"/>
        <v/>
      </c>
      <c r="FO6" t="str">
        <f t="shared" si="78"/>
        <v/>
      </c>
      <c r="FP6" t="str">
        <f t="shared" si="79"/>
        <v/>
      </c>
      <c r="FQ6" t="str">
        <f t="shared" si="80"/>
        <v/>
      </c>
      <c r="FR6" t="str">
        <f t="shared" si="81"/>
        <v/>
      </c>
      <c r="FS6" t="str">
        <f t="shared" si="82"/>
        <v/>
      </c>
      <c r="FT6" t="str">
        <f t="shared" si="83"/>
        <v/>
      </c>
      <c r="FU6" t="str">
        <f t="shared" si="84"/>
        <v/>
      </c>
      <c r="FV6" t="str">
        <f t="shared" si="85"/>
        <v/>
      </c>
      <c r="FW6" t="str">
        <f t="shared" si="86"/>
        <v/>
      </c>
      <c r="FX6" t="str">
        <f t="shared" si="87"/>
        <v/>
      </c>
      <c r="FY6" t="str">
        <f t="shared" si="88"/>
        <v/>
      </c>
      <c r="FZ6" t="str">
        <f t="shared" si="89"/>
        <v/>
      </c>
      <c r="GA6" t="str">
        <f t="shared" si="90"/>
        <v/>
      </c>
    </row>
    <row r="7" spans="1:200" x14ac:dyDescent="0.25">
      <c r="A7" s="2">
        <f t="shared" si="91"/>
        <v>5</v>
      </c>
      <c r="B7" s="3" t="s">
        <v>550</v>
      </c>
      <c r="C7" s="2" t="s">
        <v>546</v>
      </c>
      <c r="D7" s="2" t="s">
        <v>1395</v>
      </c>
      <c r="E7" s="2">
        <f t="shared" si="0"/>
        <v>1</v>
      </c>
      <c r="F7" s="2"/>
      <c r="G7" s="2">
        <f t="shared" si="69"/>
        <v>0</v>
      </c>
      <c r="H7" s="2">
        <f t="shared" si="70"/>
        <v>1</v>
      </c>
      <c r="I7" s="2">
        <f t="shared" si="71"/>
        <v>0</v>
      </c>
      <c r="J7" s="2">
        <v>0</v>
      </c>
      <c r="K7" s="2">
        <v>0</v>
      </c>
      <c r="L7" s="2">
        <v>0</v>
      </c>
      <c r="M7" s="2">
        <v>0</v>
      </c>
      <c r="N7" s="48" t="str">
        <f t="shared" si="72"/>
        <v>N/A</v>
      </c>
      <c r="O7" s="49"/>
      <c r="P7" s="49"/>
      <c r="Q7" s="50"/>
      <c r="R7" s="15">
        <f t="shared" si="73"/>
        <v>0</v>
      </c>
      <c r="S7" s="15">
        <f>IF($N7="A",Code!$B$42,(IF($N7="B",Code!$C$42,(IF($N7="C",Code!$D$42,(IF($N7="D",Code!$E$42,0)))))))/60</f>
        <v>0</v>
      </c>
      <c r="T7" s="15">
        <f>IF($N7="A",Code!$B$43,(IF($N7="B",Code!$C$43,(IF($N7="C",Code!$D$43,(IF($N7="D",Code!$E$43,0)))))))/60</f>
        <v>0</v>
      </c>
      <c r="U7" s="15">
        <f>IF($N7="A",Code!$B$44,(IF($N7="B",Code!$C$44,(IF($N7="C",Code!$D$44,(IF($N7="D",Code!$E$44,0)))))))/60</f>
        <v>0</v>
      </c>
      <c r="V7" s="15">
        <f>IF($N7="A",Code!$B$45,(IF($N7="B",Code!$C$45,(IF($N7="C",Code!$D$45,(IF($N7="D",Code!$E$45,0)))))))/60</f>
        <v>0</v>
      </c>
      <c r="W7" s="2"/>
      <c r="X7" s="2"/>
      <c r="Y7" s="2"/>
      <c r="Z7" s="2"/>
      <c r="AA7" s="2"/>
      <c r="AB7" s="2"/>
      <c r="AC7" s="2"/>
      <c r="AD7" s="2"/>
      <c r="AE7" s="2">
        <v>1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P7" t="str">
        <f t="shared" si="1"/>
        <v/>
      </c>
      <c r="CQ7" t="str">
        <f t="shared" si="2"/>
        <v/>
      </c>
      <c r="CR7" t="str">
        <f t="shared" si="3"/>
        <v/>
      </c>
      <c r="CS7" t="str">
        <f t="shared" si="4"/>
        <v/>
      </c>
      <c r="CT7" t="str">
        <f t="shared" si="5"/>
        <v/>
      </c>
      <c r="CU7" t="str">
        <f t="shared" si="6"/>
        <v/>
      </c>
      <c r="CV7" t="str">
        <f t="shared" si="7"/>
        <v/>
      </c>
      <c r="CW7" t="str">
        <f t="shared" si="8"/>
        <v/>
      </c>
      <c r="CX7" t="str">
        <f t="shared" si="9"/>
        <v>BANK</v>
      </c>
      <c r="CY7" t="str">
        <f t="shared" si="10"/>
        <v/>
      </c>
      <c r="CZ7" t="str">
        <f t="shared" si="11"/>
        <v/>
      </c>
      <c r="DA7" t="str">
        <f t="shared" si="12"/>
        <v/>
      </c>
      <c r="DB7" t="str">
        <f t="shared" si="13"/>
        <v/>
      </c>
      <c r="DC7" t="str">
        <f t="shared" si="14"/>
        <v/>
      </c>
      <c r="DD7" t="str">
        <f t="shared" si="15"/>
        <v/>
      </c>
      <c r="DE7" t="str">
        <f t="shared" si="16"/>
        <v/>
      </c>
      <c r="DF7" t="str">
        <f t="shared" si="17"/>
        <v/>
      </c>
      <c r="DG7" t="str">
        <f t="shared" si="18"/>
        <v/>
      </c>
      <c r="DH7" t="str">
        <f t="shared" si="19"/>
        <v/>
      </c>
      <c r="DI7" t="str">
        <f t="shared" si="20"/>
        <v/>
      </c>
      <c r="DJ7" t="str">
        <f t="shared" si="21"/>
        <v/>
      </c>
      <c r="DK7" t="str">
        <f t="shared" si="22"/>
        <v/>
      </c>
      <c r="DL7" t="str">
        <f t="shared" si="23"/>
        <v/>
      </c>
      <c r="DM7" t="str">
        <f t="shared" si="24"/>
        <v/>
      </c>
      <c r="DN7" t="str">
        <f t="shared" si="25"/>
        <v/>
      </c>
      <c r="DO7" t="str">
        <f t="shared" si="26"/>
        <v/>
      </c>
      <c r="DP7" t="str">
        <f t="shared" si="27"/>
        <v/>
      </c>
      <c r="DQ7" t="str">
        <f t="shared" si="28"/>
        <v/>
      </c>
      <c r="DR7" t="str">
        <f t="shared" si="29"/>
        <v/>
      </c>
      <c r="DS7" t="str">
        <f t="shared" si="30"/>
        <v/>
      </c>
      <c r="DT7" t="str">
        <f t="shared" si="31"/>
        <v/>
      </c>
      <c r="DU7" t="str">
        <f t="shared" si="32"/>
        <v/>
      </c>
      <c r="DV7" t="str">
        <f t="shared" si="33"/>
        <v/>
      </c>
      <c r="DW7" t="str">
        <f t="shared" si="34"/>
        <v/>
      </c>
      <c r="DX7" t="str">
        <f t="shared" si="35"/>
        <v/>
      </c>
      <c r="DY7" t="str">
        <f t="shared" si="36"/>
        <v/>
      </c>
      <c r="DZ7" t="str">
        <f t="shared" si="37"/>
        <v/>
      </c>
      <c r="EA7" t="str">
        <f t="shared" si="38"/>
        <v/>
      </c>
      <c r="EB7" t="str">
        <f t="shared" si="39"/>
        <v/>
      </c>
      <c r="EC7" t="str">
        <f t="shared" si="40"/>
        <v/>
      </c>
      <c r="ED7" t="str">
        <f t="shared" si="41"/>
        <v/>
      </c>
      <c r="EE7" t="str">
        <f t="shared" si="42"/>
        <v/>
      </c>
      <c r="EF7" t="str">
        <f t="shared" si="43"/>
        <v/>
      </c>
      <c r="EG7" t="str">
        <f t="shared" si="44"/>
        <v/>
      </c>
      <c r="EH7" t="str">
        <f t="shared" si="45"/>
        <v/>
      </c>
      <c r="EI7" t="str">
        <f t="shared" si="46"/>
        <v/>
      </c>
      <c r="EJ7" t="str">
        <f t="shared" si="47"/>
        <v/>
      </c>
      <c r="EK7" t="str">
        <f t="shared" si="48"/>
        <v/>
      </c>
      <c r="EL7" t="str">
        <f t="shared" si="49"/>
        <v/>
      </c>
      <c r="EM7" t="str">
        <f t="shared" si="50"/>
        <v/>
      </c>
      <c r="EN7" t="str">
        <f t="shared" si="51"/>
        <v/>
      </c>
      <c r="EO7" t="str">
        <f t="shared" si="52"/>
        <v/>
      </c>
      <c r="EP7" t="str">
        <f t="shared" si="53"/>
        <v/>
      </c>
      <c r="EQ7" t="str">
        <f t="shared" si="54"/>
        <v/>
      </c>
      <c r="ER7" t="str">
        <f t="shared" si="55"/>
        <v/>
      </c>
      <c r="ES7" t="str">
        <f t="shared" si="56"/>
        <v/>
      </c>
      <c r="ET7" t="str">
        <f t="shared" si="57"/>
        <v/>
      </c>
      <c r="EU7" t="str">
        <f t="shared" si="58"/>
        <v/>
      </c>
      <c r="EV7" t="str">
        <f t="shared" si="59"/>
        <v/>
      </c>
      <c r="EW7" t="str">
        <f t="shared" si="60"/>
        <v/>
      </c>
      <c r="EX7" t="str">
        <f t="shared" si="61"/>
        <v/>
      </c>
      <c r="EY7" t="str">
        <f t="shared" si="62"/>
        <v/>
      </c>
      <c r="EZ7" t="str">
        <f t="shared" si="63"/>
        <v/>
      </c>
      <c r="FA7" t="str">
        <f t="shared" si="64"/>
        <v/>
      </c>
      <c r="FB7" t="str">
        <f t="shared" si="65"/>
        <v/>
      </c>
      <c r="FC7" t="str">
        <f t="shared" si="66"/>
        <v/>
      </c>
      <c r="FD7" s="2"/>
      <c r="FE7" s="2"/>
      <c r="FF7" s="2"/>
      <c r="FG7" s="2"/>
      <c r="FH7" s="2"/>
      <c r="FI7" s="2"/>
      <c r="FJ7" s="2"/>
      <c r="FK7" t="str">
        <f t="shared" si="74"/>
        <v/>
      </c>
      <c r="FL7" t="str">
        <f t="shared" si="75"/>
        <v/>
      </c>
      <c r="FM7" t="str">
        <f t="shared" si="76"/>
        <v/>
      </c>
      <c r="FN7" t="str">
        <f t="shared" si="77"/>
        <v/>
      </c>
      <c r="FO7" t="str">
        <f t="shared" si="78"/>
        <v/>
      </c>
      <c r="FP7" t="str">
        <f t="shared" si="79"/>
        <v/>
      </c>
      <c r="FQ7" t="str">
        <f t="shared" si="80"/>
        <v/>
      </c>
      <c r="FR7" t="str">
        <f t="shared" si="81"/>
        <v/>
      </c>
      <c r="FS7" t="str">
        <f t="shared" si="82"/>
        <v/>
      </c>
      <c r="FT7" t="str">
        <f t="shared" si="83"/>
        <v/>
      </c>
      <c r="FU7" t="str">
        <f t="shared" si="84"/>
        <v/>
      </c>
      <c r="FV7" t="str">
        <f t="shared" si="85"/>
        <v/>
      </c>
      <c r="FW7" t="str">
        <f t="shared" si="86"/>
        <v/>
      </c>
      <c r="FX7" t="str">
        <f t="shared" si="87"/>
        <v/>
      </c>
      <c r="FY7" t="str">
        <f t="shared" si="88"/>
        <v/>
      </c>
      <c r="FZ7" t="str">
        <f t="shared" si="89"/>
        <v/>
      </c>
      <c r="GA7" t="str">
        <f t="shared" si="90"/>
        <v/>
      </c>
    </row>
    <row r="8" spans="1:200" x14ac:dyDescent="0.25">
      <c r="A8" s="2">
        <f t="shared" si="91"/>
        <v>6</v>
      </c>
      <c r="B8" s="3" t="s">
        <v>551</v>
      </c>
      <c r="C8" s="2" t="s">
        <v>546</v>
      </c>
      <c r="D8" s="2" t="s">
        <v>1395</v>
      </c>
      <c r="E8" s="2">
        <f t="shared" si="0"/>
        <v>15</v>
      </c>
      <c r="F8" s="2"/>
      <c r="G8" s="2">
        <f t="shared" si="69"/>
        <v>2.5625</v>
      </c>
      <c r="H8" s="2">
        <f t="shared" si="70"/>
        <v>16</v>
      </c>
      <c r="I8" s="2">
        <f t="shared" si="71"/>
        <v>41</v>
      </c>
      <c r="J8" s="2">
        <v>26</v>
      </c>
      <c r="K8" s="2">
        <v>5</v>
      </c>
      <c r="L8" s="2">
        <v>10</v>
      </c>
      <c r="M8" s="2">
        <v>0</v>
      </c>
      <c r="N8" s="48" t="str">
        <f t="shared" si="72"/>
        <v>N/A</v>
      </c>
      <c r="O8" s="49"/>
      <c r="P8" s="49"/>
      <c r="Q8" s="50"/>
      <c r="R8" s="15">
        <f t="shared" si="73"/>
        <v>0</v>
      </c>
      <c r="S8" s="15">
        <f>IF($N8="A",Code!$B$42,(IF($N8="B",Code!$C$42,(IF($N8="C",Code!$D$42,(IF($N8="D",Code!$E$42,0)))))))/60</f>
        <v>0</v>
      </c>
      <c r="T8" s="15">
        <f>IF($N8="A",Code!$B$43,(IF($N8="B",Code!$C$43,(IF($N8="C",Code!$D$43,(IF($N8="D",Code!$E$43,0)))))))/60</f>
        <v>0</v>
      </c>
      <c r="U8" s="15">
        <f>IF($N8="A",Code!$B$44,(IF($N8="B",Code!$C$44,(IF($N8="C",Code!$D$44,(IF($N8="D",Code!$E$44,0)))))))/60</f>
        <v>0</v>
      </c>
      <c r="V8" s="15">
        <f>IF($N8="A",Code!$B$45,(IF($N8="B",Code!$C$45,(IF($N8="C",Code!$D$45,(IF($N8="D",Code!$E$45,0)))))))/60</f>
        <v>0</v>
      </c>
      <c r="W8" s="2">
        <v>1</v>
      </c>
      <c r="X8" s="2">
        <v>1</v>
      </c>
      <c r="Y8" s="2"/>
      <c r="Z8" s="2">
        <v>1</v>
      </c>
      <c r="AA8" s="2">
        <v>1</v>
      </c>
      <c r="AB8" s="2"/>
      <c r="AC8" s="2"/>
      <c r="AD8" s="2"/>
      <c r="AE8" s="2">
        <v>1</v>
      </c>
      <c r="AF8" s="2"/>
      <c r="AG8" s="2"/>
      <c r="AH8" s="2">
        <v>1</v>
      </c>
      <c r="AI8" s="2"/>
      <c r="AJ8" s="2">
        <v>1</v>
      </c>
      <c r="AK8" s="2"/>
      <c r="AL8" s="2">
        <v>1</v>
      </c>
      <c r="AM8" s="2"/>
      <c r="AN8" s="2"/>
      <c r="AO8" s="2">
        <v>1</v>
      </c>
      <c r="AP8" s="2"/>
      <c r="AQ8" s="2"/>
      <c r="AR8" s="2"/>
      <c r="AS8" s="2"/>
      <c r="AT8" s="2"/>
      <c r="AU8" s="2"/>
      <c r="AV8" s="2"/>
      <c r="AW8" s="2"/>
      <c r="AX8" s="2"/>
      <c r="AY8" s="2"/>
      <c r="AZ8" s="2">
        <v>1</v>
      </c>
      <c r="BA8" s="2">
        <v>1</v>
      </c>
      <c r="BB8" s="2"/>
      <c r="BC8" s="2"/>
      <c r="BD8" s="2"/>
      <c r="BE8" s="2">
        <v>1</v>
      </c>
      <c r="BF8" s="2"/>
      <c r="BG8" s="2"/>
      <c r="BH8" s="2"/>
      <c r="BI8" s="2"/>
      <c r="BJ8" s="2"/>
      <c r="BK8" s="2"/>
      <c r="BL8" s="2"/>
      <c r="BM8" s="2">
        <v>1</v>
      </c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>
        <v>1</v>
      </c>
      <c r="BZ8" s="2"/>
      <c r="CA8" s="2"/>
      <c r="CB8" s="2"/>
      <c r="CC8" s="2"/>
      <c r="CD8" s="2"/>
      <c r="CE8" s="2">
        <v>1</v>
      </c>
      <c r="CF8" s="2"/>
      <c r="CG8" s="2"/>
      <c r="CH8" s="2"/>
      <c r="CI8" s="2"/>
      <c r="CJ8" s="2"/>
      <c r="CK8" s="2">
        <v>1</v>
      </c>
      <c r="CL8" s="2"/>
      <c r="CM8" s="2"/>
      <c r="CN8" s="2"/>
      <c r="CP8" t="str">
        <f t="shared" si="1"/>
        <v>ACCT</v>
      </c>
      <c r="CQ8" t="str">
        <f t="shared" si="2"/>
        <v>ALOG</v>
      </c>
      <c r="CR8" t="str">
        <f t="shared" si="3"/>
        <v/>
      </c>
      <c r="CS8" t="str">
        <f t="shared" si="4"/>
        <v>AMTP</v>
      </c>
      <c r="CT8" t="str">
        <f t="shared" si="5"/>
        <v>AMTS</v>
      </c>
      <c r="CU8" t="str">
        <f t="shared" si="6"/>
        <v/>
      </c>
      <c r="CV8" t="str">
        <f t="shared" si="7"/>
        <v/>
      </c>
      <c r="CW8" t="str">
        <f t="shared" si="8"/>
        <v/>
      </c>
      <c r="CX8" t="str">
        <f t="shared" si="9"/>
        <v>BANK</v>
      </c>
      <c r="CY8" t="str">
        <f t="shared" si="10"/>
        <v/>
      </c>
      <c r="CZ8" t="str">
        <f t="shared" si="11"/>
        <v/>
      </c>
      <c r="DA8" t="str">
        <f t="shared" si="12"/>
        <v>CARR</v>
      </c>
      <c r="DB8" t="str">
        <f t="shared" si="13"/>
        <v/>
      </c>
      <c r="DC8" t="str">
        <f t="shared" si="14"/>
        <v>CMIF</v>
      </c>
      <c r="DD8" t="str">
        <f t="shared" si="15"/>
        <v/>
      </c>
      <c r="DE8" t="str">
        <f t="shared" si="16"/>
        <v>CTOB</v>
      </c>
      <c r="DF8" t="str">
        <f t="shared" si="17"/>
        <v/>
      </c>
      <c r="DG8" t="str">
        <f t="shared" si="18"/>
        <v/>
      </c>
      <c r="DH8" t="str">
        <f t="shared" si="19"/>
        <v>DEST</v>
      </c>
      <c r="DI8" t="str">
        <f t="shared" si="20"/>
        <v/>
      </c>
      <c r="DJ8" t="str">
        <f t="shared" si="21"/>
        <v/>
      </c>
      <c r="DK8" t="str">
        <f t="shared" si="22"/>
        <v/>
      </c>
      <c r="DL8" t="str">
        <f t="shared" si="23"/>
        <v/>
      </c>
      <c r="DM8" t="str">
        <f t="shared" si="24"/>
        <v/>
      </c>
      <c r="DN8" t="str">
        <f t="shared" si="25"/>
        <v/>
      </c>
      <c r="DO8" t="str">
        <f t="shared" si="26"/>
        <v/>
      </c>
      <c r="DP8" t="str">
        <f t="shared" si="27"/>
        <v/>
      </c>
      <c r="DQ8" t="str">
        <f t="shared" si="28"/>
        <v/>
      </c>
      <c r="DR8" t="str">
        <f t="shared" si="29"/>
        <v/>
      </c>
      <c r="DS8" t="str">
        <f t="shared" si="30"/>
        <v>KPAY</v>
      </c>
      <c r="DT8" t="str">
        <f t="shared" si="31"/>
        <v>LOGG</v>
      </c>
      <c r="DU8" t="str">
        <f t="shared" si="32"/>
        <v/>
      </c>
      <c r="DV8" t="str">
        <f t="shared" si="33"/>
        <v/>
      </c>
      <c r="DW8" t="str">
        <f t="shared" si="34"/>
        <v/>
      </c>
      <c r="DX8" t="str">
        <f t="shared" si="35"/>
        <v>MICY</v>
      </c>
      <c r="DY8" t="str">
        <f t="shared" si="36"/>
        <v/>
      </c>
      <c r="DZ8" t="str">
        <f t="shared" si="37"/>
        <v/>
      </c>
      <c r="EA8" t="str">
        <f t="shared" si="38"/>
        <v/>
      </c>
      <c r="EB8" t="str">
        <f t="shared" si="39"/>
        <v/>
      </c>
      <c r="EC8" t="str">
        <f t="shared" si="40"/>
        <v/>
      </c>
      <c r="ED8" t="str">
        <f t="shared" si="41"/>
        <v/>
      </c>
      <c r="EE8" t="str">
        <f t="shared" si="42"/>
        <v/>
      </c>
      <c r="EF8" t="str">
        <f t="shared" si="43"/>
        <v>RINX</v>
      </c>
      <c r="EG8" t="str">
        <f t="shared" si="44"/>
        <v/>
      </c>
      <c r="EH8" t="str">
        <f t="shared" si="45"/>
        <v/>
      </c>
      <c r="EI8" t="str">
        <f t="shared" si="46"/>
        <v/>
      </c>
      <c r="EJ8" t="str">
        <f t="shared" si="47"/>
        <v/>
      </c>
      <c r="EK8" t="str">
        <f t="shared" si="48"/>
        <v/>
      </c>
      <c r="EL8" t="str">
        <f t="shared" si="49"/>
        <v/>
      </c>
      <c r="EM8" t="str">
        <f t="shared" si="50"/>
        <v/>
      </c>
      <c r="EN8" t="str">
        <f t="shared" si="51"/>
        <v/>
      </c>
      <c r="EO8" t="str">
        <f t="shared" si="52"/>
        <v/>
      </c>
      <c r="EP8" t="str">
        <f t="shared" si="53"/>
        <v/>
      </c>
      <c r="EQ8" t="str">
        <f t="shared" si="54"/>
        <v/>
      </c>
      <c r="ER8" t="str">
        <f t="shared" si="55"/>
        <v>SMSG</v>
      </c>
      <c r="ES8" t="str">
        <f t="shared" si="56"/>
        <v/>
      </c>
      <c r="ET8" t="str">
        <f t="shared" si="57"/>
        <v/>
      </c>
      <c r="EU8" t="str">
        <f t="shared" si="58"/>
        <v/>
      </c>
      <c r="EV8" t="str">
        <f t="shared" si="59"/>
        <v/>
      </c>
      <c r="EW8" t="str">
        <f t="shared" si="60"/>
        <v/>
      </c>
      <c r="EX8" t="str">
        <f t="shared" si="61"/>
        <v>TIDS</v>
      </c>
      <c r="EY8" t="str">
        <f t="shared" si="62"/>
        <v/>
      </c>
      <c r="EZ8" t="str">
        <f t="shared" si="63"/>
        <v/>
      </c>
      <c r="FA8" t="str">
        <f t="shared" si="64"/>
        <v/>
      </c>
      <c r="FB8" t="str">
        <f t="shared" si="65"/>
        <v/>
      </c>
      <c r="FC8" t="str">
        <f t="shared" si="66"/>
        <v/>
      </c>
      <c r="FD8" s="2"/>
      <c r="FE8" s="2"/>
      <c r="FF8" s="2"/>
      <c r="FG8" s="2" t="s">
        <v>2000</v>
      </c>
      <c r="FH8" s="2"/>
      <c r="FI8" s="2"/>
      <c r="FJ8" s="2"/>
      <c r="FK8" t="str">
        <f t="shared" si="74"/>
        <v/>
      </c>
      <c r="FL8" t="str">
        <f t="shared" si="75"/>
        <v/>
      </c>
      <c r="FM8" t="str">
        <f t="shared" si="76"/>
        <v/>
      </c>
      <c r="FN8" t="str">
        <f t="shared" si="77"/>
        <v/>
      </c>
      <c r="FO8" t="str">
        <f t="shared" si="78"/>
        <v/>
      </c>
      <c r="FP8" t="str">
        <f t="shared" si="79"/>
        <v/>
      </c>
      <c r="FQ8" t="str">
        <f t="shared" si="80"/>
        <v/>
      </c>
      <c r="FR8" t="str">
        <f t="shared" si="81"/>
        <v/>
      </c>
      <c r="FS8" t="str">
        <f t="shared" si="82"/>
        <v/>
      </c>
      <c r="FT8" t="str">
        <f t="shared" si="83"/>
        <v/>
      </c>
      <c r="FU8" t="str">
        <f t="shared" si="84"/>
        <v/>
      </c>
      <c r="FV8" t="str">
        <f t="shared" si="85"/>
        <v/>
      </c>
      <c r="FW8" t="str">
        <f t="shared" si="86"/>
        <v/>
      </c>
      <c r="FX8" t="str">
        <f t="shared" si="87"/>
        <v/>
      </c>
      <c r="FY8" t="str">
        <f t="shared" si="88"/>
        <v/>
      </c>
      <c r="FZ8" t="str">
        <f t="shared" si="89"/>
        <v/>
      </c>
      <c r="GA8" t="str">
        <f t="shared" si="90"/>
        <v/>
      </c>
    </row>
    <row r="9" spans="1:200" x14ac:dyDescent="0.25">
      <c r="A9" s="2">
        <f t="shared" si="91"/>
        <v>7</v>
      </c>
      <c r="B9" s="3" t="s">
        <v>552</v>
      </c>
      <c r="C9" s="2" t="s">
        <v>546</v>
      </c>
      <c r="D9" s="2" t="s">
        <v>1395</v>
      </c>
      <c r="E9" s="2">
        <f t="shared" si="0"/>
        <v>2</v>
      </c>
      <c r="F9" s="2">
        <v>9</v>
      </c>
      <c r="G9" s="2">
        <f t="shared" si="69"/>
        <v>3</v>
      </c>
      <c r="H9" s="2">
        <f t="shared" si="70"/>
        <v>2</v>
      </c>
      <c r="I9" s="2">
        <f t="shared" si="71"/>
        <v>6</v>
      </c>
      <c r="J9" s="2">
        <v>6</v>
      </c>
      <c r="K9" s="2">
        <v>0</v>
      </c>
      <c r="L9" s="2">
        <v>0</v>
      </c>
      <c r="M9" s="2">
        <v>0</v>
      </c>
      <c r="N9" s="48" t="str">
        <f t="shared" si="72"/>
        <v>B</v>
      </c>
      <c r="O9" s="49"/>
      <c r="P9" s="49"/>
      <c r="Q9" s="50"/>
      <c r="R9" s="15">
        <f t="shared" si="73"/>
        <v>66</v>
      </c>
      <c r="S9" s="15">
        <f>IF($N9="A",Code!$B$42,(IF($N9="B",Code!$C$42,(IF($N9="C",Code!$D$42,(IF($N9="D",Code!$E$42,0)))))))/60</f>
        <v>12</v>
      </c>
      <c r="T9" s="15">
        <f>IF($N9="A",Code!$B$43,(IF($N9="B",Code!$C$43,(IF($N9="C",Code!$D$43,(IF($N9="D",Code!$E$43,0)))))))/60</f>
        <v>12</v>
      </c>
      <c r="U9" s="15">
        <f>IF($N9="A",Code!$B$44,(IF($N9="B",Code!$C$44,(IF($N9="C",Code!$D$44,(IF($N9="D",Code!$E$44,0)))))))/60</f>
        <v>36</v>
      </c>
      <c r="V9" s="15">
        <f>IF($N9="A",Code!$B$45,(IF($N9="B",Code!$C$45,(IF($N9="C",Code!$D$45,(IF($N9="D",Code!$E$45,0)))))))/60</f>
        <v>6</v>
      </c>
      <c r="W9" s="2"/>
      <c r="X9" s="2"/>
      <c r="Y9" s="2"/>
      <c r="Z9" s="2"/>
      <c r="AA9" s="2"/>
      <c r="AB9" s="2">
        <v>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>
        <v>1</v>
      </c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P9" t="str">
        <f t="shared" si="1"/>
        <v/>
      </c>
      <c r="CQ9" t="str">
        <f t="shared" si="2"/>
        <v/>
      </c>
      <c r="CR9" t="str">
        <f t="shared" si="3"/>
        <v/>
      </c>
      <c r="CS9" t="str">
        <f t="shared" si="4"/>
        <v/>
      </c>
      <c r="CT9" t="str">
        <f t="shared" si="5"/>
        <v/>
      </c>
      <c r="CU9" t="str">
        <f t="shared" si="6"/>
        <v>ARCH</v>
      </c>
      <c r="CV9" t="str">
        <f t="shared" si="7"/>
        <v/>
      </c>
      <c r="CW9" t="str">
        <f t="shared" si="8"/>
        <v/>
      </c>
      <c r="CX9" t="str">
        <f t="shared" si="9"/>
        <v/>
      </c>
      <c r="CY9" t="str">
        <f t="shared" si="10"/>
        <v/>
      </c>
      <c r="CZ9" t="str">
        <f t="shared" si="11"/>
        <v/>
      </c>
      <c r="DA9" t="str">
        <f t="shared" si="12"/>
        <v/>
      </c>
      <c r="DB9" t="str">
        <f t="shared" si="13"/>
        <v/>
      </c>
      <c r="DC9" t="str">
        <f t="shared" si="14"/>
        <v/>
      </c>
      <c r="DD9" t="str">
        <f t="shared" si="15"/>
        <v/>
      </c>
      <c r="DE9" t="str">
        <f t="shared" si="16"/>
        <v/>
      </c>
      <c r="DF9" t="str">
        <f t="shared" si="17"/>
        <v/>
      </c>
      <c r="DG9" t="str">
        <f t="shared" si="18"/>
        <v/>
      </c>
      <c r="DH9" t="str">
        <f t="shared" si="19"/>
        <v/>
      </c>
      <c r="DI9" t="str">
        <f t="shared" si="20"/>
        <v/>
      </c>
      <c r="DJ9" t="str">
        <f t="shared" si="21"/>
        <v/>
      </c>
      <c r="DK9" t="str">
        <f t="shared" si="22"/>
        <v/>
      </c>
      <c r="DL9" t="str">
        <f t="shared" si="23"/>
        <v/>
      </c>
      <c r="DM9" t="str">
        <f t="shared" si="24"/>
        <v/>
      </c>
      <c r="DN9" t="str">
        <f t="shared" si="25"/>
        <v/>
      </c>
      <c r="DO9" t="str">
        <f t="shared" si="26"/>
        <v/>
      </c>
      <c r="DP9" t="str">
        <f t="shared" si="27"/>
        <v/>
      </c>
      <c r="DQ9" t="str">
        <f t="shared" si="28"/>
        <v/>
      </c>
      <c r="DR9" t="str">
        <f t="shared" si="29"/>
        <v/>
      </c>
      <c r="DS9" t="str">
        <f t="shared" si="30"/>
        <v>KPAY</v>
      </c>
      <c r="DT9" t="str">
        <f t="shared" si="31"/>
        <v/>
      </c>
      <c r="DU9" t="str">
        <f t="shared" si="32"/>
        <v/>
      </c>
      <c r="DV9" t="str">
        <f t="shared" si="33"/>
        <v/>
      </c>
      <c r="DW9" t="str">
        <f t="shared" si="34"/>
        <v/>
      </c>
      <c r="DX9" t="str">
        <f t="shared" si="35"/>
        <v/>
      </c>
      <c r="DY9" t="str">
        <f t="shared" si="36"/>
        <v/>
      </c>
      <c r="DZ9" t="str">
        <f t="shared" si="37"/>
        <v/>
      </c>
      <c r="EA9" t="str">
        <f t="shared" si="38"/>
        <v/>
      </c>
      <c r="EB9" t="str">
        <f t="shared" si="39"/>
        <v/>
      </c>
      <c r="EC9" t="str">
        <f t="shared" si="40"/>
        <v/>
      </c>
      <c r="ED9" t="str">
        <f t="shared" si="41"/>
        <v/>
      </c>
      <c r="EE9" t="str">
        <f t="shared" si="42"/>
        <v/>
      </c>
      <c r="EF9" t="str">
        <f t="shared" si="43"/>
        <v/>
      </c>
      <c r="EG9" t="str">
        <f t="shared" si="44"/>
        <v/>
      </c>
      <c r="EH9" t="str">
        <f t="shared" si="45"/>
        <v/>
      </c>
      <c r="EI9" t="str">
        <f t="shared" si="46"/>
        <v/>
      </c>
      <c r="EJ9" t="str">
        <f t="shared" si="47"/>
        <v/>
      </c>
      <c r="EK9" t="str">
        <f t="shared" si="48"/>
        <v/>
      </c>
      <c r="EL9" t="str">
        <f t="shared" si="49"/>
        <v/>
      </c>
      <c r="EM9" t="str">
        <f t="shared" si="50"/>
        <v/>
      </c>
      <c r="EN9" t="str">
        <f t="shared" si="51"/>
        <v/>
      </c>
      <c r="EO9" t="str">
        <f t="shared" si="52"/>
        <v/>
      </c>
      <c r="EP9" t="str">
        <f t="shared" si="53"/>
        <v/>
      </c>
      <c r="EQ9" t="str">
        <f t="shared" si="54"/>
        <v/>
      </c>
      <c r="ER9" t="str">
        <f t="shared" si="55"/>
        <v/>
      </c>
      <c r="ES9" t="str">
        <f t="shared" si="56"/>
        <v/>
      </c>
      <c r="ET9" t="str">
        <f t="shared" si="57"/>
        <v/>
      </c>
      <c r="EU9" t="str">
        <f t="shared" si="58"/>
        <v/>
      </c>
      <c r="EV9" t="str">
        <f t="shared" si="59"/>
        <v/>
      </c>
      <c r="EW9" t="str">
        <f t="shared" si="60"/>
        <v/>
      </c>
      <c r="EX9" t="str">
        <f t="shared" si="61"/>
        <v/>
      </c>
      <c r="EY9" t="str">
        <f t="shared" si="62"/>
        <v/>
      </c>
      <c r="EZ9" t="str">
        <f t="shared" si="63"/>
        <v/>
      </c>
      <c r="FA9" t="str">
        <f t="shared" si="64"/>
        <v/>
      </c>
      <c r="FB9" t="str">
        <f t="shared" si="65"/>
        <v/>
      </c>
      <c r="FC9" t="str">
        <f t="shared" si="66"/>
        <v/>
      </c>
      <c r="FD9" s="2"/>
      <c r="FE9" s="2"/>
      <c r="FF9" s="2"/>
      <c r="FG9" s="2"/>
      <c r="FH9" s="2"/>
      <c r="FI9" s="2"/>
      <c r="FJ9" s="2"/>
      <c r="FK9" t="str">
        <f t="shared" si="74"/>
        <v/>
      </c>
      <c r="FL9" t="str">
        <f t="shared" si="75"/>
        <v/>
      </c>
      <c r="FM9" t="str">
        <f t="shared" si="76"/>
        <v/>
      </c>
      <c r="FN9" t="str">
        <f t="shared" si="77"/>
        <v/>
      </c>
      <c r="FO9" t="str">
        <f t="shared" si="78"/>
        <v/>
      </c>
      <c r="FP9" t="str">
        <f t="shared" si="79"/>
        <v/>
      </c>
      <c r="FQ9" t="str">
        <f t="shared" si="80"/>
        <v/>
      </c>
      <c r="FR9" t="str">
        <f t="shared" si="81"/>
        <v/>
      </c>
      <c r="FS9" t="str">
        <f t="shared" si="82"/>
        <v/>
      </c>
      <c r="FT9" t="str">
        <f t="shared" si="83"/>
        <v/>
      </c>
      <c r="FU9" t="str">
        <f t="shared" si="84"/>
        <v/>
      </c>
      <c r="FV9" t="str">
        <f t="shared" si="85"/>
        <v/>
      </c>
      <c r="FW9" t="str">
        <f t="shared" si="86"/>
        <v/>
      </c>
      <c r="FX9" t="str">
        <f t="shared" si="87"/>
        <v/>
      </c>
      <c r="FY9" t="str">
        <f t="shared" si="88"/>
        <v/>
      </c>
      <c r="FZ9" t="str">
        <f t="shared" si="89"/>
        <v/>
      </c>
      <c r="GA9" t="str">
        <f t="shared" si="90"/>
        <v/>
      </c>
    </row>
    <row r="10" spans="1:200" x14ac:dyDescent="0.25">
      <c r="A10" s="2">
        <f t="shared" si="91"/>
        <v>8</v>
      </c>
      <c r="B10" s="3" t="s">
        <v>553</v>
      </c>
      <c r="C10" s="2" t="s">
        <v>546</v>
      </c>
      <c r="D10" s="2" t="s">
        <v>1395</v>
      </c>
      <c r="E10" s="2">
        <f t="shared" si="0"/>
        <v>6</v>
      </c>
      <c r="F10" s="2">
        <v>7357</v>
      </c>
      <c r="G10" s="2">
        <f t="shared" si="69"/>
        <v>2.5</v>
      </c>
      <c r="H10" s="2">
        <f t="shared" si="70"/>
        <v>6</v>
      </c>
      <c r="I10" s="2">
        <f t="shared" si="71"/>
        <v>15</v>
      </c>
      <c r="J10" s="2">
        <v>14</v>
      </c>
      <c r="K10" s="2">
        <v>0</v>
      </c>
      <c r="L10" s="2">
        <v>1</v>
      </c>
      <c r="M10" s="2">
        <v>0</v>
      </c>
      <c r="N10" s="48" t="str">
        <f t="shared" si="72"/>
        <v>C</v>
      </c>
      <c r="O10" s="49"/>
      <c r="P10" s="49"/>
      <c r="Q10" s="50"/>
      <c r="R10" s="15">
        <f t="shared" si="73"/>
        <v>88</v>
      </c>
      <c r="S10" s="15">
        <f>IF($N10="A",Code!$B$42,(IF($N10="B",Code!$C$42,(IF($N10="C",Code!$D$42,(IF($N10="D",Code!$E$42,0)))))))/60</f>
        <v>16</v>
      </c>
      <c r="T10" s="15">
        <f>IF($N10="A",Code!$B$43,(IF($N10="B",Code!$C$43,(IF($N10="C",Code!$D$43,(IF($N10="D",Code!$E$43,0)))))))/60</f>
        <v>16</v>
      </c>
      <c r="U10" s="15">
        <f>IF($N10="A",Code!$B$44,(IF($N10="B",Code!$C$44,(IF($N10="C",Code!$D$44,(IF($N10="D",Code!$E$44,0)))))))/60</f>
        <v>48</v>
      </c>
      <c r="V10" s="15">
        <f>IF($N10="A",Code!$B$45,(IF($N10="B",Code!$C$45,(IF($N10="C",Code!$D$45,(IF($N10="D",Code!$E$45,0)))))))/60</f>
        <v>8</v>
      </c>
      <c r="W10" s="2"/>
      <c r="X10" s="2"/>
      <c r="Y10" s="2"/>
      <c r="Z10" s="2"/>
      <c r="AA10" s="2"/>
      <c r="AB10" s="2">
        <v>1</v>
      </c>
      <c r="AC10" s="2"/>
      <c r="AD10" s="2"/>
      <c r="AE10" s="2">
        <v>1</v>
      </c>
      <c r="AF10" s="2"/>
      <c r="AG10" s="2"/>
      <c r="AH10" s="2"/>
      <c r="AI10" s="2"/>
      <c r="AJ10" s="2"/>
      <c r="AK10" s="2"/>
      <c r="AL10" s="2"/>
      <c r="AM10" s="2"/>
      <c r="AN10" s="2"/>
      <c r="AO10" s="2">
        <v>1</v>
      </c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>
        <v>1</v>
      </c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>
        <v>1</v>
      </c>
      <c r="CE10" s="2">
        <v>1</v>
      </c>
      <c r="CF10" s="2"/>
      <c r="CG10" s="2"/>
      <c r="CH10" s="2"/>
      <c r="CI10" s="2"/>
      <c r="CJ10" s="2"/>
      <c r="CK10" s="2"/>
      <c r="CL10" s="2"/>
      <c r="CM10" s="2"/>
      <c r="CN10" s="2"/>
      <c r="CP10" t="str">
        <f t="shared" si="1"/>
        <v/>
      </c>
      <c r="CQ10" t="str">
        <f t="shared" si="2"/>
        <v/>
      </c>
      <c r="CR10" t="str">
        <f t="shared" si="3"/>
        <v/>
      </c>
      <c r="CS10" t="str">
        <f t="shared" si="4"/>
        <v/>
      </c>
      <c r="CT10" t="str">
        <f t="shared" si="5"/>
        <v/>
      </c>
      <c r="CU10" t="str">
        <f t="shared" si="6"/>
        <v>ARCH</v>
      </c>
      <c r="CV10" t="str">
        <f t="shared" si="7"/>
        <v/>
      </c>
      <c r="CW10" t="str">
        <f t="shared" si="8"/>
        <v/>
      </c>
      <c r="CX10" t="str">
        <f t="shared" si="9"/>
        <v>BANK</v>
      </c>
      <c r="CY10" t="str">
        <f t="shared" si="10"/>
        <v/>
      </c>
      <c r="CZ10" t="str">
        <f t="shared" si="11"/>
        <v/>
      </c>
      <c r="DA10" t="str">
        <f t="shared" si="12"/>
        <v/>
      </c>
      <c r="DB10" t="str">
        <f t="shared" si="13"/>
        <v/>
      </c>
      <c r="DC10" t="str">
        <f t="shared" si="14"/>
        <v/>
      </c>
      <c r="DD10" t="str">
        <f t="shared" si="15"/>
        <v/>
      </c>
      <c r="DE10" t="str">
        <f t="shared" si="16"/>
        <v/>
      </c>
      <c r="DF10" t="str">
        <f t="shared" si="17"/>
        <v/>
      </c>
      <c r="DG10" t="str">
        <f t="shared" si="18"/>
        <v/>
      </c>
      <c r="DH10" t="str">
        <f t="shared" si="19"/>
        <v>DEST</v>
      </c>
      <c r="DI10" t="str">
        <f t="shared" si="20"/>
        <v/>
      </c>
      <c r="DJ10" t="str">
        <f t="shared" si="21"/>
        <v/>
      </c>
      <c r="DK10" t="str">
        <f t="shared" si="22"/>
        <v/>
      </c>
      <c r="DL10" t="str">
        <f t="shared" si="23"/>
        <v/>
      </c>
      <c r="DM10" t="str">
        <f t="shared" si="24"/>
        <v/>
      </c>
      <c r="DN10" t="str">
        <f t="shared" si="25"/>
        <v/>
      </c>
      <c r="DO10" t="str">
        <f t="shared" si="26"/>
        <v/>
      </c>
      <c r="DP10" t="str">
        <f t="shared" si="27"/>
        <v/>
      </c>
      <c r="DQ10" t="str">
        <f t="shared" si="28"/>
        <v/>
      </c>
      <c r="DR10" t="str">
        <f t="shared" si="29"/>
        <v/>
      </c>
      <c r="DS10" t="str">
        <f t="shared" si="30"/>
        <v>KPAY</v>
      </c>
      <c r="DT10" t="str">
        <f t="shared" si="31"/>
        <v/>
      </c>
      <c r="DU10" t="str">
        <f t="shared" si="32"/>
        <v/>
      </c>
      <c r="DV10" t="str">
        <f t="shared" si="33"/>
        <v/>
      </c>
      <c r="DW10" t="str">
        <f t="shared" si="34"/>
        <v/>
      </c>
      <c r="DX10" t="str">
        <f t="shared" si="35"/>
        <v/>
      </c>
      <c r="DY10" t="str">
        <f t="shared" si="36"/>
        <v/>
      </c>
      <c r="DZ10" t="str">
        <f t="shared" si="37"/>
        <v/>
      </c>
      <c r="EA10" t="str">
        <f t="shared" si="38"/>
        <v/>
      </c>
      <c r="EB10" t="str">
        <f t="shared" si="39"/>
        <v/>
      </c>
      <c r="EC10" t="str">
        <f t="shared" si="40"/>
        <v/>
      </c>
      <c r="ED10" t="str">
        <f t="shared" si="41"/>
        <v/>
      </c>
      <c r="EE10" t="str">
        <f t="shared" si="42"/>
        <v/>
      </c>
      <c r="EF10" t="str">
        <f t="shared" si="43"/>
        <v/>
      </c>
      <c r="EG10" t="str">
        <f t="shared" si="44"/>
        <v/>
      </c>
      <c r="EH10" t="str">
        <f t="shared" si="45"/>
        <v/>
      </c>
      <c r="EI10" t="str">
        <f t="shared" si="46"/>
        <v/>
      </c>
      <c r="EJ10" t="str">
        <f t="shared" si="47"/>
        <v/>
      </c>
      <c r="EK10" t="str">
        <f t="shared" si="48"/>
        <v/>
      </c>
      <c r="EL10" t="str">
        <f t="shared" si="49"/>
        <v/>
      </c>
      <c r="EM10" t="str">
        <f t="shared" si="50"/>
        <v/>
      </c>
      <c r="EN10" t="str">
        <f t="shared" si="51"/>
        <v/>
      </c>
      <c r="EO10" t="str">
        <f t="shared" si="52"/>
        <v/>
      </c>
      <c r="EP10" t="str">
        <f t="shared" si="53"/>
        <v/>
      </c>
      <c r="EQ10" t="str">
        <f t="shared" si="54"/>
        <v/>
      </c>
      <c r="ER10" t="str">
        <f t="shared" si="55"/>
        <v/>
      </c>
      <c r="ES10" t="str">
        <f t="shared" si="56"/>
        <v/>
      </c>
      <c r="ET10" t="str">
        <f t="shared" si="57"/>
        <v/>
      </c>
      <c r="EU10" t="str">
        <f t="shared" si="58"/>
        <v/>
      </c>
      <c r="EV10" t="str">
        <f t="shared" si="59"/>
        <v/>
      </c>
      <c r="EW10" t="str">
        <f t="shared" si="60"/>
        <v>TERM</v>
      </c>
      <c r="EX10" t="str">
        <f t="shared" si="61"/>
        <v>TIDS</v>
      </c>
      <c r="EY10" t="str">
        <f t="shared" si="62"/>
        <v/>
      </c>
      <c r="EZ10" t="str">
        <f t="shared" si="63"/>
        <v/>
      </c>
      <c r="FA10" t="str">
        <f t="shared" si="64"/>
        <v/>
      </c>
      <c r="FB10" t="str">
        <f t="shared" si="65"/>
        <v/>
      </c>
      <c r="FC10" t="str">
        <f t="shared" si="66"/>
        <v/>
      </c>
      <c r="FD10" s="2"/>
      <c r="FE10" s="2"/>
      <c r="FF10" s="2"/>
      <c r="FG10" s="2"/>
      <c r="FH10" s="2"/>
      <c r="FI10" s="2"/>
      <c r="FJ10" s="2"/>
      <c r="FK10" t="str">
        <f t="shared" si="74"/>
        <v/>
      </c>
      <c r="FL10" t="str">
        <f t="shared" si="75"/>
        <v/>
      </c>
      <c r="FM10" t="str">
        <f t="shared" si="76"/>
        <v/>
      </c>
      <c r="FN10" t="str">
        <f t="shared" si="77"/>
        <v/>
      </c>
      <c r="FO10" t="str">
        <f t="shared" si="78"/>
        <v/>
      </c>
      <c r="FP10" t="str">
        <f t="shared" si="79"/>
        <v/>
      </c>
      <c r="FQ10" t="str">
        <f t="shared" si="80"/>
        <v/>
      </c>
      <c r="FR10" t="str">
        <f t="shared" si="81"/>
        <v/>
      </c>
      <c r="FS10" t="str">
        <f t="shared" si="82"/>
        <v/>
      </c>
      <c r="FT10" t="str">
        <f t="shared" si="83"/>
        <v/>
      </c>
      <c r="FU10" t="str">
        <f t="shared" si="84"/>
        <v/>
      </c>
      <c r="FV10" t="str">
        <f t="shared" si="85"/>
        <v/>
      </c>
      <c r="FW10" t="str">
        <f t="shared" si="86"/>
        <v/>
      </c>
      <c r="FX10" t="str">
        <f t="shared" si="87"/>
        <v/>
      </c>
      <c r="FY10" t="str">
        <f t="shared" si="88"/>
        <v/>
      </c>
      <c r="FZ10" t="str">
        <f t="shared" si="89"/>
        <v/>
      </c>
      <c r="GA10" t="str">
        <f t="shared" si="90"/>
        <v/>
      </c>
    </row>
    <row r="11" spans="1:200" x14ac:dyDescent="0.25">
      <c r="A11" s="2">
        <f t="shared" si="91"/>
        <v>9</v>
      </c>
      <c r="B11" s="3" t="s">
        <v>554</v>
      </c>
      <c r="C11" s="2" t="s">
        <v>546</v>
      </c>
      <c r="D11" s="2" t="s">
        <v>1395</v>
      </c>
      <c r="E11" s="2">
        <f t="shared" si="0"/>
        <v>15</v>
      </c>
      <c r="F11" s="2">
        <v>1</v>
      </c>
      <c r="G11" s="2">
        <f t="shared" si="69"/>
        <v>0.8666666666666667</v>
      </c>
      <c r="H11" s="2">
        <f t="shared" si="70"/>
        <v>15</v>
      </c>
      <c r="I11" s="2">
        <f t="shared" si="71"/>
        <v>13</v>
      </c>
      <c r="J11" s="2">
        <v>11</v>
      </c>
      <c r="K11" s="2">
        <v>0</v>
      </c>
      <c r="L11" s="2">
        <v>2</v>
      </c>
      <c r="M11" s="2">
        <v>0</v>
      </c>
      <c r="N11" s="48" t="str">
        <f t="shared" si="72"/>
        <v>C</v>
      </c>
      <c r="O11" s="49"/>
      <c r="P11" s="49"/>
      <c r="Q11" s="50"/>
      <c r="R11" s="15">
        <f t="shared" si="73"/>
        <v>88</v>
      </c>
      <c r="S11" s="15">
        <f>IF($N11="A",Code!$B$42,(IF($N11="B",Code!$C$42,(IF($N11="C",Code!$D$42,(IF($N11="D",Code!$E$42,0)))))))/60</f>
        <v>16</v>
      </c>
      <c r="T11" s="15">
        <f>IF($N11="A",Code!$B$43,(IF($N11="B",Code!$C$43,(IF($N11="C",Code!$D$43,(IF($N11="D",Code!$E$43,0)))))))/60</f>
        <v>16</v>
      </c>
      <c r="U11" s="15">
        <f>IF($N11="A",Code!$B$44,(IF($N11="B",Code!$C$44,(IF($N11="C",Code!$D$44,(IF($N11="D",Code!$E$44,0)))))))/60</f>
        <v>48</v>
      </c>
      <c r="V11" s="15">
        <f>IF($N11="A",Code!$B$45,(IF($N11="B",Code!$C$45,(IF($N11="C",Code!$D$45,(IF($N11="D",Code!$E$45,0)))))))/60</f>
        <v>8</v>
      </c>
      <c r="W11" s="2"/>
      <c r="X11" s="2">
        <v>1</v>
      </c>
      <c r="Y11" s="2"/>
      <c r="Z11" s="2"/>
      <c r="AA11" s="2"/>
      <c r="AB11" s="2">
        <v>1</v>
      </c>
      <c r="AC11" s="2"/>
      <c r="AD11" s="2"/>
      <c r="AE11" s="2"/>
      <c r="AF11" s="2"/>
      <c r="AG11" s="2"/>
      <c r="AH11" s="2">
        <v>1</v>
      </c>
      <c r="AI11" s="2">
        <v>1</v>
      </c>
      <c r="AJ11" s="2"/>
      <c r="AK11" s="2"/>
      <c r="AL11" s="2"/>
      <c r="AM11" s="2"/>
      <c r="AN11" s="2"/>
      <c r="AO11" s="2"/>
      <c r="AP11" s="2"/>
      <c r="AQ11" s="2"/>
      <c r="AR11" s="2">
        <v>1</v>
      </c>
      <c r="AS11" s="2"/>
      <c r="AT11" s="2"/>
      <c r="AU11" s="2"/>
      <c r="AV11" s="2"/>
      <c r="AW11" s="2"/>
      <c r="AX11" s="2"/>
      <c r="AY11" s="2"/>
      <c r="AZ11" s="2">
        <v>1</v>
      </c>
      <c r="BA11" s="2">
        <v>1</v>
      </c>
      <c r="BB11" s="2"/>
      <c r="BC11" s="2"/>
      <c r="BD11" s="2"/>
      <c r="BE11" s="2"/>
      <c r="BF11" s="2"/>
      <c r="BG11" s="2">
        <v>1</v>
      </c>
      <c r="BH11" s="2"/>
      <c r="BI11" s="2">
        <v>1</v>
      </c>
      <c r="BJ11" s="2">
        <v>1</v>
      </c>
      <c r="BK11" s="2">
        <v>1</v>
      </c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>
        <v>1</v>
      </c>
      <c r="BW11" s="2"/>
      <c r="BX11" s="2"/>
      <c r="BY11" s="2">
        <v>1</v>
      </c>
      <c r="BZ11" s="2"/>
      <c r="CA11" s="2">
        <v>1</v>
      </c>
      <c r="CB11" s="2"/>
      <c r="CC11" s="2"/>
      <c r="CD11" s="2"/>
      <c r="CE11" s="2"/>
      <c r="CF11" s="2"/>
      <c r="CG11" s="2"/>
      <c r="CH11" s="2"/>
      <c r="CI11" s="2">
        <v>1</v>
      </c>
      <c r="CJ11" s="2"/>
      <c r="CK11" s="2"/>
      <c r="CL11" s="2"/>
      <c r="CM11" s="2"/>
      <c r="CN11" s="2"/>
      <c r="CP11" t="str">
        <f t="shared" si="1"/>
        <v/>
      </c>
      <c r="CQ11" t="str">
        <f t="shared" si="2"/>
        <v>ALOG</v>
      </c>
      <c r="CR11" t="str">
        <f t="shared" si="3"/>
        <v/>
      </c>
      <c r="CS11" t="str">
        <f t="shared" si="4"/>
        <v/>
      </c>
      <c r="CT11" t="str">
        <f t="shared" si="5"/>
        <v/>
      </c>
      <c r="CU11" t="str">
        <f t="shared" si="6"/>
        <v>ARCH</v>
      </c>
      <c r="CV11" t="str">
        <f t="shared" si="7"/>
        <v/>
      </c>
      <c r="CW11" t="str">
        <f t="shared" si="8"/>
        <v/>
      </c>
      <c r="CX11" t="str">
        <f t="shared" si="9"/>
        <v/>
      </c>
      <c r="CY11" t="str">
        <f t="shared" si="10"/>
        <v/>
      </c>
      <c r="CZ11" t="str">
        <f t="shared" si="11"/>
        <v/>
      </c>
      <c r="DA11" t="str">
        <f t="shared" si="12"/>
        <v>CARR</v>
      </c>
      <c r="DB11" t="str">
        <f t="shared" si="13"/>
        <v>CHKS</v>
      </c>
      <c r="DC11" t="str">
        <f t="shared" si="14"/>
        <v/>
      </c>
      <c r="DD11" t="str">
        <f t="shared" si="15"/>
        <v/>
      </c>
      <c r="DE11" t="str">
        <f t="shared" si="16"/>
        <v/>
      </c>
      <c r="DF11" t="str">
        <f t="shared" si="17"/>
        <v/>
      </c>
      <c r="DG11" t="str">
        <f t="shared" si="18"/>
        <v/>
      </c>
      <c r="DH11" t="str">
        <f t="shared" si="19"/>
        <v/>
      </c>
      <c r="DI11" t="str">
        <f t="shared" si="20"/>
        <v/>
      </c>
      <c r="DJ11" t="str">
        <f t="shared" si="21"/>
        <v/>
      </c>
      <c r="DK11" t="str">
        <f t="shared" si="22"/>
        <v>EXPS</v>
      </c>
      <c r="DL11" t="str">
        <f t="shared" si="23"/>
        <v/>
      </c>
      <c r="DM11" t="str">
        <f t="shared" si="24"/>
        <v/>
      </c>
      <c r="DN11" t="str">
        <f t="shared" si="25"/>
        <v/>
      </c>
      <c r="DO11" t="str">
        <f t="shared" si="26"/>
        <v/>
      </c>
      <c r="DP11" t="str">
        <f t="shared" si="27"/>
        <v/>
      </c>
      <c r="DQ11" t="str">
        <f t="shared" si="28"/>
        <v/>
      </c>
      <c r="DR11" t="str">
        <f t="shared" si="29"/>
        <v/>
      </c>
      <c r="DS11" t="str">
        <f t="shared" si="30"/>
        <v>KPAY</v>
      </c>
      <c r="DT11" t="str">
        <f t="shared" si="31"/>
        <v>LOGG</v>
      </c>
      <c r="DU11" t="str">
        <f t="shared" si="32"/>
        <v/>
      </c>
      <c r="DV11" t="str">
        <f t="shared" si="33"/>
        <v/>
      </c>
      <c r="DW11" t="str">
        <f t="shared" si="34"/>
        <v/>
      </c>
      <c r="DX11" t="str">
        <f t="shared" si="35"/>
        <v/>
      </c>
      <c r="DY11" t="str">
        <f t="shared" si="36"/>
        <v/>
      </c>
      <c r="DZ11" t="str">
        <f t="shared" si="37"/>
        <v>MISC</v>
      </c>
      <c r="EA11" t="str">
        <f t="shared" si="38"/>
        <v/>
      </c>
      <c r="EB11" t="str">
        <f t="shared" si="39"/>
        <v>ORDS</v>
      </c>
      <c r="EC11" t="str">
        <f t="shared" si="40"/>
        <v>PAYS</v>
      </c>
      <c r="ED11" t="str">
        <f t="shared" si="41"/>
        <v>RECS</v>
      </c>
      <c r="EE11" t="str">
        <f t="shared" si="42"/>
        <v/>
      </c>
      <c r="EF11" t="str">
        <f t="shared" si="43"/>
        <v/>
      </c>
      <c r="EG11" t="str">
        <f t="shared" si="44"/>
        <v/>
      </c>
      <c r="EH11" t="str">
        <f t="shared" si="45"/>
        <v/>
      </c>
      <c r="EI11" t="str">
        <f t="shared" si="46"/>
        <v/>
      </c>
      <c r="EJ11" t="str">
        <f t="shared" si="47"/>
        <v/>
      </c>
      <c r="EK11" t="str">
        <f t="shared" si="48"/>
        <v/>
      </c>
      <c r="EL11" t="str">
        <f t="shared" si="49"/>
        <v/>
      </c>
      <c r="EM11" t="str">
        <f t="shared" si="50"/>
        <v/>
      </c>
      <c r="EN11" t="str">
        <f t="shared" si="51"/>
        <v/>
      </c>
      <c r="EO11" t="str">
        <f t="shared" si="52"/>
        <v>SLOG</v>
      </c>
      <c r="EP11" t="str">
        <f t="shared" si="53"/>
        <v/>
      </c>
      <c r="EQ11" t="str">
        <f t="shared" si="54"/>
        <v/>
      </c>
      <c r="ER11" t="str">
        <f t="shared" si="55"/>
        <v>SMSG</v>
      </c>
      <c r="ES11" t="str">
        <f t="shared" si="56"/>
        <v/>
      </c>
      <c r="ET11" t="str">
        <f t="shared" si="57"/>
        <v>SREC</v>
      </c>
      <c r="EU11" t="str">
        <f t="shared" si="58"/>
        <v/>
      </c>
      <c r="EV11" t="str">
        <f t="shared" si="59"/>
        <v/>
      </c>
      <c r="EW11" t="str">
        <f t="shared" si="60"/>
        <v/>
      </c>
      <c r="EX11" t="str">
        <f t="shared" si="61"/>
        <v/>
      </c>
      <c r="EY11" t="str">
        <f t="shared" si="62"/>
        <v/>
      </c>
      <c r="EZ11" t="str">
        <f t="shared" si="63"/>
        <v/>
      </c>
      <c r="FA11" t="str">
        <f t="shared" si="64"/>
        <v/>
      </c>
      <c r="FB11" t="str">
        <f t="shared" si="65"/>
        <v>XLOG</v>
      </c>
      <c r="FC11" t="str">
        <f t="shared" si="66"/>
        <v/>
      </c>
      <c r="FD11" s="2"/>
      <c r="FE11" s="2"/>
      <c r="FF11" s="2"/>
      <c r="FG11" s="2"/>
      <c r="FH11" s="2"/>
      <c r="FI11" s="2"/>
      <c r="FJ11" s="2"/>
      <c r="FK11" t="str">
        <f t="shared" si="74"/>
        <v/>
      </c>
      <c r="FL11" t="str">
        <f t="shared" si="75"/>
        <v/>
      </c>
      <c r="FM11" t="str">
        <f t="shared" si="76"/>
        <v/>
      </c>
      <c r="FN11" t="str">
        <f t="shared" si="77"/>
        <v/>
      </c>
      <c r="FO11" t="str">
        <f t="shared" si="78"/>
        <v/>
      </c>
      <c r="FP11" t="str">
        <f t="shared" si="79"/>
        <v/>
      </c>
      <c r="FQ11" t="str">
        <f t="shared" si="80"/>
        <v/>
      </c>
      <c r="FR11" t="str">
        <f t="shared" si="81"/>
        <v/>
      </c>
      <c r="FS11" t="str">
        <f t="shared" si="82"/>
        <v/>
      </c>
      <c r="FT11" t="str">
        <f t="shared" si="83"/>
        <v/>
      </c>
      <c r="FU11" t="str">
        <f t="shared" si="84"/>
        <v/>
      </c>
      <c r="FV11" t="str">
        <f t="shared" si="85"/>
        <v/>
      </c>
      <c r="FW11" t="str">
        <f t="shared" si="86"/>
        <v/>
      </c>
      <c r="FX11" t="str">
        <f t="shared" si="87"/>
        <v/>
      </c>
      <c r="FY11" t="str">
        <f t="shared" si="88"/>
        <v/>
      </c>
      <c r="FZ11" t="str">
        <f t="shared" si="89"/>
        <v/>
      </c>
      <c r="GA11" t="str">
        <f t="shared" si="90"/>
        <v/>
      </c>
    </row>
    <row r="12" spans="1:200" x14ac:dyDescent="0.25">
      <c r="A12" s="2">
        <f t="shared" si="91"/>
        <v>10</v>
      </c>
      <c r="B12" s="3" t="s">
        <v>555</v>
      </c>
      <c r="C12" s="2" t="s">
        <v>546</v>
      </c>
      <c r="D12" s="2" t="s">
        <v>1395</v>
      </c>
      <c r="E12" s="2">
        <f t="shared" si="0"/>
        <v>15</v>
      </c>
      <c r="F12" s="2">
        <v>1</v>
      </c>
      <c r="G12" s="2">
        <f t="shared" si="69"/>
        <v>1.6666666666666667</v>
      </c>
      <c r="H12" s="2">
        <f t="shared" si="70"/>
        <v>15</v>
      </c>
      <c r="I12" s="2">
        <f t="shared" si="71"/>
        <v>25</v>
      </c>
      <c r="J12" s="2">
        <v>23</v>
      </c>
      <c r="K12" s="2">
        <v>0</v>
      </c>
      <c r="L12" s="2">
        <v>2</v>
      </c>
      <c r="M12" s="2">
        <v>0</v>
      </c>
      <c r="N12" s="48" t="str">
        <f t="shared" si="72"/>
        <v>D</v>
      </c>
      <c r="O12" s="49"/>
      <c r="P12" s="49"/>
      <c r="Q12" s="50"/>
      <c r="R12" s="15">
        <f t="shared" si="73"/>
        <v>110</v>
      </c>
      <c r="S12" s="15">
        <f>IF($N12="A",Code!$B$42,(IF($N12="B",Code!$C$42,(IF($N12="C",Code!$D$42,(IF($N12="D",Code!$E$42,0)))))))/60</f>
        <v>20</v>
      </c>
      <c r="T12" s="15">
        <f>IF($N12="A",Code!$B$43,(IF($N12="B",Code!$C$43,(IF($N12="C",Code!$D$43,(IF($N12="D",Code!$E$43,0)))))))/60</f>
        <v>20</v>
      </c>
      <c r="U12" s="15">
        <f>IF($N12="A",Code!$B$44,(IF($N12="B",Code!$C$44,(IF($N12="C",Code!$D$44,(IF($N12="D",Code!$E$44,0)))))))/60</f>
        <v>60</v>
      </c>
      <c r="V12" s="15">
        <f>IF($N12="A",Code!$B$45,(IF($N12="B",Code!$C$45,(IF($N12="C",Code!$D$45,(IF($N12="D",Code!$E$45,0)))))))/60</f>
        <v>10</v>
      </c>
      <c r="W12" s="2"/>
      <c r="X12" s="2">
        <v>1</v>
      </c>
      <c r="Y12" s="2"/>
      <c r="Z12" s="2"/>
      <c r="AA12" s="2"/>
      <c r="AB12" s="2">
        <v>1</v>
      </c>
      <c r="AC12" s="2"/>
      <c r="AD12" s="2"/>
      <c r="AE12" s="2"/>
      <c r="AF12" s="2"/>
      <c r="AG12" s="2"/>
      <c r="AH12" s="2">
        <v>1</v>
      </c>
      <c r="AI12" s="2">
        <v>1</v>
      </c>
      <c r="AJ12" s="2"/>
      <c r="AK12" s="2"/>
      <c r="AL12" s="2"/>
      <c r="AM12" s="2"/>
      <c r="AN12" s="2"/>
      <c r="AO12" s="2"/>
      <c r="AP12" s="2"/>
      <c r="AQ12" s="2"/>
      <c r="AR12" s="2">
        <v>1</v>
      </c>
      <c r="AS12" s="2"/>
      <c r="AT12" s="2"/>
      <c r="AU12" s="2"/>
      <c r="AV12" s="2"/>
      <c r="AW12" s="2"/>
      <c r="AX12" s="2"/>
      <c r="AY12" s="2"/>
      <c r="AZ12" s="2">
        <v>1</v>
      </c>
      <c r="BA12" s="2">
        <v>1</v>
      </c>
      <c r="BB12" s="2"/>
      <c r="BC12" s="2"/>
      <c r="BD12" s="2"/>
      <c r="BE12" s="2"/>
      <c r="BF12" s="2"/>
      <c r="BG12" s="2">
        <v>1</v>
      </c>
      <c r="BH12" s="2"/>
      <c r="BI12" s="2">
        <v>1</v>
      </c>
      <c r="BJ12" s="2">
        <v>1</v>
      </c>
      <c r="BK12" s="2">
        <v>1</v>
      </c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>
        <v>1</v>
      </c>
      <c r="BW12" s="2"/>
      <c r="BX12" s="2"/>
      <c r="BY12" s="2">
        <v>1</v>
      </c>
      <c r="BZ12" s="2"/>
      <c r="CA12" s="2">
        <v>1</v>
      </c>
      <c r="CB12" s="2"/>
      <c r="CC12" s="2"/>
      <c r="CD12" s="2"/>
      <c r="CE12" s="2"/>
      <c r="CF12" s="2"/>
      <c r="CG12" s="2"/>
      <c r="CH12" s="2"/>
      <c r="CI12" s="2">
        <v>1</v>
      </c>
      <c r="CJ12" s="2"/>
      <c r="CK12" s="2"/>
      <c r="CL12" s="2"/>
      <c r="CM12" s="2"/>
      <c r="CN12" s="2"/>
      <c r="CP12" t="str">
        <f t="shared" si="1"/>
        <v/>
      </c>
      <c r="CQ12" t="str">
        <f t="shared" si="2"/>
        <v>ALOG</v>
      </c>
      <c r="CR12" t="str">
        <f t="shared" si="3"/>
        <v/>
      </c>
      <c r="CS12" t="str">
        <f t="shared" si="4"/>
        <v/>
      </c>
      <c r="CT12" t="str">
        <f t="shared" si="5"/>
        <v/>
      </c>
      <c r="CU12" t="str">
        <f t="shared" si="6"/>
        <v>ARCH</v>
      </c>
      <c r="CV12" t="str">
        <f t="shared" si="7"/>
        <v/>
      </c>
      <c r="CW12" t="str">
        <f t="shared" si="8"/>
        <v/>
      </c>
      <c r="CX12" t="str">
        <f t="shared" si="9"/>
        <v/>
      </c>
      <c r="CY12" t="str">
        <f t="shared" si="10"/>
        <v/>
      </c>
      <c r="CZ12" t="str">
        <f t="shared" si="11"/>
        <v/>
      </c>
      <c r="DA12" t="str">
        <f t="shared" si="12"/>
        <v>CARR</v>
      </c>
      <c r="DB12" t="str">
        <f t="shared" si="13"/>
        <v>CHKS</v>
      </c>
      <c r="DC12" t="str">
        <f t="shared" si="14"/>
        <v/>
      </c>
      <c r="DD12" t="str">
        <f t="shared" si="15"/>
        <v/>
      </c>
      <c r="DE12" t="str">
        <f t="shared" si="16"/>
        <v/>
      </c>
      <c r="DF12" t="str">
        <f t="shared" si="17"/>
        <v/>
      </c>
      <c r="DG12" t="str">
        <f t="shared" si="18"/>
        <v/>
      </c>
      <c r="DH12" t="str">
        <f t="shared" si="19"/>
        <v/>
      </c>
      <c r="DI12" t="str">
        <f t="shared" si="20"/>
        <v/>
      </c>
      <c r="DJ12" t="str">
        <f t="shared" si="21"/>
        <v/>
      </c>
      <c r="DK12" t="str">
        <f t="shared" si="22"/>
        <v>EXPS</v>
      </c>
      <c r="DL12" t="str">
        <f t="shared" si="23"/>
        <v/>
      </c>
      <c r="DM12" t="str">
        <f t="shared" si="24"/>
        <v/>
      </c>
      <c r="DN12" t="str">
        <f t="shared" si="25"/>
        <v/>
      </c>
      <c r="DO12" t="str">
        <f t="shared" si="26"/>
        <v/>
      </c>
      <c r="DP12" t="str">
        <f t="shared" si="27"/>
        <v/>
      </c>
      <c r="DQ12" t="str">
        <f t="shared" si="28"/>
        <v/>
      </c>
      <c r="DR12" t="str">
        <f t="shared" si="29"/>
        <v/>
      </c>
      <c r="DS12" t="str">
        <f t="shared" si="30"/>
        <v>KPAY</v>
      </c>
      <c r="DT12" t="str">
        <f t="shared" si="31"/>
        <v>LOGG</v>
      </c>
      <c r="DU12" t="str">
        <f t="shared" si="32"/>
        <v/>
      </c>
      <c r="DV12" t="str">
        <f t="shared" si="33"/>
        <v/>
      </c>
      <c r="DW12" t="str">
        <f t="shared" si="34"/>
        <v/>
      </c>
      <c r="DX12" t="str">
        <f t="shared" si="35"/>
        <v/>
      </c>
      <c r="DY12" t="str">
        <f t="shared" si="36"/>
        <v/>
      </c>
      <c r="DZ12" t="str">
        <f t="shared" si="37"/>
        <v>MISC</v>
      </c>
      <c r="EA12" t="str">
        <f t="shared" si="38"/>
        <v/>
      </c>
      <c r="EB12" t="str">
        <f t="shared" si="39"/>
        <v>ORDS</v>
      </c>
      <c r="EC12" t="str">
        <f t="shared" si="40"/>
        <v>PAYS</v>
      </c>
      <c r="ED12" t="str">
        <f t="shared" si="41"/>
        <v>RECS</v>
      </c>
      <c r="EE12" t="str">
        <f t="shared" si="42"/>
        <v/>
      </c>
      <c r="EF12" t="str">
        <f t="shared" si="43"/>
        <v/>
      </c>
      <c r="EG12" t="str">
        <f t="shared" si="44"/>
        <v/>
      </c>
      <c r="EH12" t="str">
        <f t="shared" si="45"/>
        <v/>
      </c>
      <c r="EI12" t="str">
        <f t="shared" si="46"/>
        <v/>
      </c>
      <c r="EJ12" t="str">
        <f t="shared" si="47"/>
        <v/>
      </c>
      <c r="EK12" t="str">
        <f t="shared" si="48"/>
        <v/>
      </c>
      <c r="EL12" t="str">
        <f t="shared" si="49"/>
        <v/>
      </c>
      <c r="EM12" t="str">
        <f t="shared" si="50"/>
        <v/>
      </c>
      <c r="EN12" t="str">
        <f t="shared" si="51"/>
        <v/>
      </c>
      <c r="EO12" t="str">
        <f t="shared" si="52"/>
        <v>SLOG</v>
      </c>
      <c r="EP12" t="str">
        <f t="shared" si="53"/>
        <v/>
      </c>
      <c r="EQ12" t="str">
        <f t="shared" si="54"/>
        <v/>
      </c>
      <c r="ER12" t="str">
        <f t="shared" si="55"/>
        <v>SMSG</v>
      </c>
      <c r="ES12" t="str">
        <f t="shared" si="56"/>
        <v/>
      </c>
      <c r="ET12" t="str">
        <f t="shared" si="57"/>
        <v>SREC</v>
      </c>
      <c r="EU12" t="str">
        <f t="shared" si="58"/>
        <v/>
      </c>
      <c r="EV12" t="str">
        <f t="shared" si="59"/>
        <v/>
      </c>
      <c r="EW12" t="str">
        <f t="shared" si="60"/>
        <v/>
      </c>
      <c r="EX12" t="str">
        <f t="shared" si="61"/>
        <v/>
      </c>
      <c r="EY12" t="str">
        <f t="shared" si="62"/>
        <v/>
      </c>
      <c r="EZ12" t="str">
        <f t="shared" si="63"/>
        <v/>
      </c>
      <c r="FA12" t="str">
        <f t="shared" si="64"/>
        <v/>
      </c>
      <c r="FB12" t="str">
        <f t="shared" si="65"/>
        <v>XLOG</v>
      </c>
      <c r="FC12" t="str">
        <f t="shared" si="66"/>
        <v/>
      </c>
      <c r="FD12" s="2"/>
      <c r="FE12" s="2"/>
      <c r="FF12" s="2"/>
      <c r="FG12" s="2"/>
      <c r="FH12" s="2"/>
      <c r="FI12" s="2"/>
      <c r="FJ12" s="2"/>
      <c r="FK12" t="str">
        <f t="shared" si="74"/>
        <v/>
      </c>
      <c r="FL12" t="str">
        <f t="shared" si="75"/>
        <v/>
      </c>
      <c r="FM12" t="str">
        <f t="shared" si="76"/>
        <v/>
      </c>
      <c r="FN12" t="str">
        <f t="shared" si="77"/>
        <v/>
      </c>
      <c r="FO12" t="str">
        <f t="shared" si="78"/>
        <v/>
      </c>
      <c r="FP12" t="str">
        <f t="shared" si="79"/>
        <v/>
      </c>
      <c r="FQ12" t="str">
        <f t="shared" si="80"/>
        <v/>
      </c>
      <c r="FR12" t="str">
        <f t="shared" si="81"/>
        <v/>
      </c>
      <c r="FS12" t="str">
        <f t="shared" si="82"/>
        <v/>
      </c>
      <c r="FT12" t="str">
        <f t="shared" si="83"/>
        <v/>
      </c>
      <c r="FU12" t="str">
        <f t="shared" si="84"/>
        <v/>
      </c>
      <c r="FV12" t="str">
        <f t="shared" si="85"/>
        <v/>
      </c>
      <c r="FW12" t="str">
        <f t="shared" si="86"/>
        <v/>
      </c>
      <c r="FX12" t="str">
        <f t="shared" si="87"/>
        <v/>
      </c>
      <c r="FY12" t="str">
        <f t="shared" si="88"/>
        <v/>
      </c>
      <c r="FZ12" t="str">
        <f t="shared" si="89"/>
        <v/>
      </c>
      <c r="GA12" t="str">
        <f t="shared" si="90"/>
        <v/>
      </c>
    </row>
    <row r="13" spans="1:200" x14ac:dyDescent="0.25">
      <c r="A13" s="2">
        <f t="shared" si="91"/>
        <v>11</v>
      </c>
      <c r="B13" s="3" t="s">
        <v>556</v>
      </c>
      <c r="C13" s="2" t="s">
        <v>546</v>
      </c>
      <c r="D13" s="2" t="s">
        <v>1395</v>
      </c>
      <c r="E13" s="2">
        <f t="shared" si="0"/>
        <v>5</v>
      </c>
      <c r="F13" s="2">
        <v>0</v>
      </c>
      <c r="G13" s="2">
        <f t="shared" si="69"/>
        <v>3.6</v>
      </c>
      <c r="H13" s="2">
        <f t="shared" si="70"/>
        <v>5</v>
      </c>
      <c r="I13" s="2">
        <f t="shared" si="71"/>
        <v>18</v>
      </c>
      <c r="J13" s="2">
        <v>12</v>
      </c>
      <c r="K13" s="2">
        <v>0</v>
      </c>
      <c r="L13" s="2">
        <v>6</v>
      </c>
      <c r="M13" s="2">
        <v>0</v>
      </c>
      <c r="N13" s="48" t="str">
        <f t="shared" si="72"/>
        <v>N/A</v>
      </c>
      <c r="O13" s="49"/>
      <c r="P13" s="49"/>
      <c r="Q13" s="50"/>
      <c r="R13" s="15">
        <f t="shared" si="73"/>
        <v>0</v>
      </c>
      <c r="S13" s="15">
        <f>IF($N13="A",Code!$B$42,(IF($N13="B",Code!$C$42,(IF($N13="C",Code!$D$42,(IF($N13="D",Code!$E$42,0)))))))/60</f>
        <v>0</v>
      </c>
      <c r="T13" s="15">
        <f>IF($N13="A",Code!$B$43,(IF($N13="B",Code!$C$43,(IF($N13="C",Code!$D$43,(IF($N13="D",Code!$E$43,0)))))))/60</f>
        <v>0</v>
      </c>
      <c r="U13" s="15">
        <f>IF($N13="A",Code!$B$44,(IF($N13="B",Code!$C$44,(IF($N13="C",Code!$D$44,(IF($N13="D",Code!$E$44,0)))))))/60</f>
        <v>0</v>
      </c>
      <c r="V13" s="15">
        <f>IF($N13="A",Code!$B$45,(IF($N13="B",Code!$C$45,(IF($N13="C",Code!$D$45,(IF($N13="D",Code!$E$45,0)))))))/60</f>
        <v>0</v>
      </c>
      <c r="W13" s="2"/>
      <c r="X13" s="2"/>
      <c r="Y13" s="2"/>
      <c r="Z13" s="2"/>
      <c r="AA13" s="2"/>
      <c r="AB13" s="2"/>
      <c r="AC13" s="2"/>
      <c r="AD13" s="2">
        <v>1</v>
      </c>
      <c r="AE13" s="2">
        <v>1</v>
      </c>
      <c r="AF13" s="2"/>
      <c r="AG13" s="2"/>
      <c r="AH13" s="2"/>
      <c r="AI13" s="2"/>
      <c r="AJ13" s="2">
        <v>1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>
        <v>1</v>
      </c>
      <c r="BA13" s="2"/>
      <c r="BB13" s="2"/>
      <c r="BC13" s="2"/>
      <c r="BD13" s="2"/>
      <c r="BE13" s="2">
        <v>1</v>
      </c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P13" t="str">
        <f t="shared" si="1"/>
        <v/>
      </c>
      <c r="CQ13" t="str">
        <f t="shared" si="2"/>
        <v/>
      </c>
      <c r="CR13" t="str">
        <f t="shared" si="3"/>
        <v/>
      </c>
      <c r="CS13" t="str">
        <f t="shared" si="4"/>
        <v/>
      </c>
      <c r="CT13" t="str">
        <f t="shared" si="5"/>
        <v/>
      </c>
      <c r="CU13" t="str">
        <f t="shared" si="6"/>
        <v/>
      </c>
      <c r="CV13" t="str">
        <f t="shared" si="7"/>
        <v/>
      </c>
      <c r="CW13" t="str">
        <f t="shared" si="8"/>
        <v>BADD</v>
      </c>
      <c r="CX13" t="str">
        <f t="shared" si="9"/>
        <v>BANK</v>
      </c>
      <c r="CY13" t="str">
        <f t="shared" si="10"/>
        <v/>
      </c>
      <c r="CZ13" t="str">
        <f t="shared" si="11"/>
        <v/>
      </c>
      <c r="DA13" t="str">
        <f t="shared" si="12"/>
        <v/>
      </c>
      <c r="DB13" t="str">
        <f t="shared" si="13"/>
        <v/>
      </c>
      <c r="DC13" t="str">
        <f t="shared" si="14"/>
        <v>CMIF</v>
      </c>
      <c r="DD13" t="str">
        <f t="shared" si="15"/>
        <v/>
      </c>
      <c r="DE13" t="str">
        <f t="shared" si="16"/>
        <v/>
      </c>
      <c r="DF13" t="str">
        <f t="shared" si="17"/>
        <v/>
      </c>
      <c r="DG13" t="str">
        <f t="shared" si="18"/>
        <v/>
      </c>
      <c r="DH13" t="str">
        <f t="shared" si="19"/>
        <v/>
      </c>
      <c r="DI13" t="str">
        <f t="shared" si="20"/>
        <v/>
      </c>
      <c r="DJ13" t="str">
        <f t="shared" si="21"/>
        <v/>
      </c>
      <c r="DK13" t="str">
        <f t="shared" si="22"/>
        <v/>
      </c>
      <c r="DL13" t="str">
        <f t="shared" si="23"/>
        <v/>
      </c>
      <c r="DM13" t="str">
        <f t="shared" si="24"/>
        <v/>
      </c>
      <c r="DN13" t="str">
        <f t="shared" si="25"/>
        <v/>
      </c>
      <c r="DO13" t="str">
        <f t="shared" si="26"/>
        <v/>
      </c>
      <c r="DP13" t="str">
        <f t="shared" si="27"/>
        <v/>
      </c>
      <c r="DQ13" t="str">
        <f t="shared" si="28"/>
        <v/>
      </c>
      <c r="DR13" t="str">
        <f t="shared" si="29"/>
        <v/>
      </c>
      <c r="DS13" t="str">
        <f t="shared" si="30"/>
        <v>KPAY</v>
      </c>
      <c r="DT13" t="str">
        <f t="shared" si="31"/>
        <v/>
      </c>
      <c r="DU13" t="str">
        <f t="shared" si="32"/>
        <v/>
      </c>
      <c r="DV13" t="str">
        <f t="shared" si="33"/>
        <v/>
      </c>
      <c r="DW13" t="str">
        <f t="shared" si="34"/>
        <v/>
      </c>
      <c r="DX13" t="str">
        <f t="shared" si="35"/>
        <v>MICY</v>
      </c>
      <c r="DY13" t="str">
        <f t="shared" si="36"/>
        <v/>
      </c>
      <c r="DZ13" t="str">
        <f t="shared" si="37"/>
        <v/>
      </c>
      <c r="EA13" t="str">
        <f t="shared" si="38"/>
        <v/>
      </c>
      <c r="EB13" t="str">
        <f t="shared" si="39"/>
        <v/>
      </c>
      <c r="EC13" t="str">
        <f t="shared" si="40"/>
        <v/>
      </c>
      <c r="ED13" t="str">
        <f t="shared" si="41"/>
        <v/>
      </c>
      <c r="EE13" t="str">
        <f t="shared" si="42"/>
        <v/>
      </c>
      <c r="EF13" t="str">
        <f t="shared" si="43"/>
        <v/>
      </c>
      <c r="EG13" t="str">
        <f t="shared" si="44"/>
        <v/>
      </c>
      <c r="EH13" t="str">
        <f t="shared" si="45"/>
        <v/>
      </c>
      <c r="EI13" t="str">
        <f t="shared" si="46"/>
        <v/>
      </c>
      <c r="EJ13" t="str">
        <f t="shared" si="47"/>
        <v/>
      </c>
      <c r="EK13" t="str">
        <f t="shared" si="48"/>
        <v/>
      </c>
      <c r="EL13" t="str">
        <f t="shared" si="49"/>
        <v/>
      </c>
      <c r="EM13" t="str">
        <f t="shared" si="50"/>
        <v/>
      </c>
      <c r="EN13" t="str">
        <f t="shared" si="51"/>
        <v/>
      </c>
      <c r="EO13" t="str">
        <f t="shared" si="52"/>
        <v/>
      </c>
      <c r="EP13" t="str">
        <f t="shared" si="53"/>
        <v/>
      </c>
      <c r="EQ13" t="str">
        <f t="shared" si="54"/>
        <v/>
      </c>
      <c r="ER13" t="str">
        <f t="shared" si="55"/>
        <v/>
      </c>
      <c r="ES13" t="str">
        <f t="shared" si="56"/>
        <v/>
      </c>
      <c r="ET13" t="str">
        <f t="shared" si="57"/>
        <v/>
      </c>
      <c r="EU13" t="str">
        <f t="shared" si="58"/>
        <v/>
      </c>
      <c r="EV13" t="str">
        <f t="shared" si="59"/>
        <v/>
      </c>
      <c r="EW13" t="str">
        <f t="shared" si="60"/>
        <v/>
      </c>
      <c r="EX13" t="str">
        <f t="shared" si="61"/>
        <v/>
      </c>
      <c r="EY13" t="str">
        <f t="shared" si="62"/>
        <v/>
      </c>
      <c r="EZ13" t="str">
        <f t="shared" si="63"/>
        <v/>
      </c>
      <c r="FA13" t="str">
        <f t="shared" si="64"/>
        <v/>
      </c>
      <c r="FB13" t="str">
        <f t="shared" si="65"/>
        <v/>
      </c>
      <c r="FC13" t="str">
        <f t="shared" si="66"/>
        <v/>
      </c>
      <c r="FD13" s="2"/>
      <c r="FE13" s="2"/>
      <c r="FF13" s="2"/>
      <c r="FG13" s="2"/>
      <c r="FH13" s="2"/>
      <c r="FI13" s="2"/>
      <c r="FJ13" s="2"/>
      <c r="FK13" t="str">
        <f t="shared" si="74"/>
        <v/>
      </c>
      <c r="FL13" t="str">
        <f t="shared" si="75"/>
        <v/>
      </c>
      <c r="FM13" t="str">
        <f t="shared" si="76"/>
        <v/>
      </c>
      <c r="FN13" t="str">
        <f t="shared" si="77"/>
        <v/>
      </c>
      <c r="FO13" t="str">
        <f t="shared" si="78"/>
        <v/>
      </c>
      <c r="FP13" t="str">
        <f t="shared" si="79"/>
        <v/>
      </c>
      <c r="FQ13" t="str">
        <f t="shared" si="80"/>
        <v/>
      </c>
      <c r="FR13" t="str">
        <f t="shared" si="81"/>
        <v/>
      </c>
      <c r="FS13" t="str">
        <f t="shared" si="82"/>
        <v/>
      </c>
      <c r="FT13" t="str">
        <f t="shared" si="83"/>
        <v/>
      </c>
      <c r="FU13" t="str">
        <f t="shared" si="84"/>
        <v/>
      </c>
      <c r="FV13" t="str">
        <f t="shared" si="85"/>
        <v/>
      </c>
      <c r="FW13" t="str">
        <f t="shared" si="86"/>
        <v/>
      </c>
      <c r="FX13" t="str">
        <f t="shared" si="87"/>
        <v/>
      </c>
      <c r="FY13" t="str">
        <f t="shared" si="88"/>
        <v/>
      </c>
      <c r="FZ13" t="str">
        <f t="shared" si="89"/>
        <v/>
      </c>
      <c r="GA13" t="str">
        <f t="shared" si="90"/>
        <v/>
      </c>
    </row>
    <row r="14" spans="1:200" x14ac:dyDescent="0.25">
      <c r="A14" s="2">
        <f t="shared" si="91"/>
        <v>12</v>
      </c>
      <c r="B14" s="3" t="s">
        <v>557</v>
      </c>
      <c r="C14" s="2" t="s">
        <v>546</v>
      </c>
      <c r="D14" s="2" t="s">
        <v>1395</v>
      </c>
      <c r="E14" s="2">
        <f t="shared" si="0"/>
        <v>4</v>
      </c>
      <c r="F14" s="2">
        <v>62055</v>
      </c>
      <c r="G14" s="2">
        <f t="shared" si="69"/>
        <v>2.25</v>
      </c>
      <c r="H14" s="2">
        <f t="shared" si="70"/>
        <v>4</v>
      </c>
      <c r="I14" s="2">
        <f t="shared" si="71"/>
        <v>9</v>
      </c>
      <c r="J14" s="2">
        <v>9</v>
      </c>
      <c r="K14" s="2">
        <v>0</v>
      </c>
      <c r="L14" s="2">
        <v>0</v>
      </c>
      <c r="M14" s="2">
        <v>0</v>
      </c>
      <c r="N14" s="48" t="str">
        <f t="shared" si="72"/>
        <v>B</v>
      </c>
      <c r="O14" s="49"/>
      <c r="P14" s="49"/>
      <c r="Q14" s="50"/>
      <c r="R14" s="15">
        <f t="shared" si="73"/>
        <v>66</v>
      </c>
      <c r="S14" s="15">
        <f>IF($N14="A",Code!$B$42,(IF($N14="B",Code!$C$42,(IF($N14="C",Code!$D$42,(IF($N14="D",Code!$E$42,0)))))))/60</f>
        <v>12</v>
      </c>
      <c r="T14" s="15">
        <f>IF($N14="A",Code!$B$43,(IF($N14="B",Code!$C$43,(IF($N14="C",Code!$D$43,(IF($N14="D",Code!$E$43,0)))))))/60</f>
        <v>12</v>
      </c>
      <c r="U14" s="15">
        <f>IF($N14="A",Code!$B$44,(IF($N14="B",Code!$C$44,(IF($N14="C",Code!$D$44,(IF($N14="D",Code!$E$44,0)))))))/60</f>
        <v>36</v>
      </c>
      <c r="V14" s="15">
        <f>IF($N14="A",Code!$B$45,(IF($N14="B",Code!$C$45,(IF($N14="C",Code!$D$45,(IF($N14="D",Code!$E$45,0)))))))/60</f>
        <v>6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>
        <v>1</v>
      </c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>
        <v>1</v>
      </c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>
        <v>1</v>
      </c>
      <c r="BV14" s="2"/>
      <c r="BW14" s="2"/>
      <c r="BX14" s="2"/>
      <c r="BY14" s="2"/>
      <c r="BZ14" s="2"/>
      <c r="CA14" s="2"/>
      <c r="CB14" s="2"/>
      <c r="CC14" s="2"/>
      <c r="CD14" s="2">
        <v>1</v>
      </c>
      <c r="CE14" s="2"/>
      <c r="CF14" s="2"/>
      <c r="CG14" s="2"/>
      <c r="CH14" s="2"/>
      <c r="CI14" s="2"/>
      <c r="CJ14" s="2"/>
      <c r="CK14" s="2"/>
      <c r="CL14" s="2"/>
      <c r="CM14" s="2"/>
      <c r="CN14" s="2"/>
      <c r="CP14" t="str">
        <f t="shared" si="1"/>
        <v/>
      </c>
      <c r="CQ14" t="str">
        <f t="shared" si="2"/>
        <v/>
      </c>
      <c r="CR14" t="str">
        <f t="shared" si="3"/>
        <v/>
      </c>
      <c r="CS14" t="str">
        <f t="shared" si="4"/>
        <v/>
      </c>
      <c r="CT14" t="str">
        <f t="shared" si="5"/>
        <v/>
      </c>
      <c r="CU14" t="str">
        <f t="shared" si="6"/>
        <v/>
      </c>
      <c r="CV14" t="str">
        <f t="shared" si="7"/>
        <v/>
      </c>
      <c r="CW14" t="str">
        <f t="shared" si="8"/>
        <v/>
      </c>
      <c r="CX14" t="str">
        <f t="shared" si="9"/>
        <v/>
      </c>
      <c r="CY14" t="str">
        <f t="shared" si="10"/>
        <v/>
      </c>
      <c r="CZ14" t="str">
        <f t="shared" si="11"/>
        <v/>
      </c>
      <c r="DA14" t="str">
        <f t="shared" si="12"/>
        <v/>
      </c>
      <c r="DB14" t="str">
        <f t="shared" si="13"/>
        <v/>
      </c>
      <c r="DC14" t="str">
        <f t="shared" si="14"/>
        <v/>
      </c>
      <c r="DD14" t="str">
        <f t="shared" si="15"/>
        <v/>
      </c>
      <c r="DE14" t="str">
        <f t="shared" si="16"/>
        <v/>
      </c>
      <c r="DF14" t="str">
        <f t="shared" si="17"/>
        <v/>
      </c>
      <c r="DG14" t="str">
        <f t="shared" si="18"/>
        <v/>
      </c>
      <c r="DH14" t="str">
        <f t="shared" si="19"/>
        <v>DEST</v>
      </c>
      <c r="DI14" t="str">
        <f t="shared" si="20"/>
        <v/>
      </c>
      <c r="DJ14" t="str">
        <f t="shared" si="21"/>
        <v/>
      </c>
      <c r="DK14" t="str">
        <f t="shared" si="22"/>
        <v/>
      </c>
      <c r="DL14" t="str">
        <f t="shared" si="23"/>
        <v/>
      </c>
      <c r="DM14" t="str">
        <f t="shared" si="24"/>
        <v/>
      </c>
      <c r="DN14" t="str">
        <f t="shared" si="25"/>
        <v/>
      </c>
      <c r="DO14" t="str">
        <f t="shared" si="26"/>
        <v/>
      </c>
      <c r="DP14" t="str">
        <f t="shared" si="27"/>
        <v/>
      </c>
      <c r="DQ14" t="str">
        <f t="shared" si="28"/>
        <v/>
      </c>
      <c r="DR14" t="str">
        <f t="shared" si="29"/>
        <v/>
      </c>
      <c r="DS14" t="str">
        <f t="shared" si="30"/>
        <v>KPAY</v>
      </c>
      <c r="DT14" t="str">
        <f t="shared" si="31"/>
        <v/>
      </c>
      <c r="DU14" t="str">
        <f t="shared" si="32"/>
        <v/>
      </c>
      <c r="DV14" t="str">
        <f t="shared" si="33"/>
        <v/>
      </c>
      <c r="DW14" t="str">
        <f t="shared" si="34"/>
        <v/>
      </c>
      <c r="DX14" t="str">
        <f t="shared" si="35"/>
        <v/>
      </c>
      <c r="DY14" t="str">
        <f t="shared" si="36"/>
        <v/>
      </c>
      <c r="DZ14" t="str">
        <f t="shared" si="37"/>
        <v/>
      </c>
      <c r="EA14" t="str">
        <f t="shared" si="38"/>
        <v/>
      </c>
      <c r="EB14" t="str">
        <f t="shared" si="39"/>
        <v/>
      </c>
      <c r="EC14" t="str">
        <f t="shared" si="40"/>
        <v/>
      </c>
      <c r="ED14" t="str">
        <f t="shared" si="41"/>
        <v/>
      </c>
      <c r="EE14" t="str">
        <f t="shared" si="42"/>
        <v/>
      </c>
      <c r="EF14" t="str">
        <f t="shared" si="43"/>
        <v/>
      </c>
      <c r="EG14" t="str">
        <f t="shared" si="44"/>
        <v/>
      </c>
      <c r="EH14" t="str">
        <f t="shared" si="45"/>
        <v/>
      </c>
      <c r="EI14" t="str">
        <f t="shared" si="46"/>
        <v/>
      </c>
      <c r="EJ14" t="str">
        <f t="shared" si="47"/>
        <v/>
      </c>
      <c r="EK14" t="str">
        <f t="shared" si="48"/>
        <v/>
      </c>
      <c r="EL14" t="str">
        <f t="shared" si="49"/>
        <v/>
      </c>
      <c r="EM14" t="str">
        <f t="shared" si="50"/>
        <v/>
      </c>
      <c r="EN14" t="str">
        <f t="shared" si="51"/>
        <v>SIGN</v>
      </c>
      <c r="EO14" t="str">
        <f t="shared" si="52"/>
        <v/>
      </c>
      <c r="EP14" t="str">
        <f t="shared" si="53"/>
        <v/>
      </c>
      <c r="EQ14" t="str">
        <f t="shared" si="54"/>
        <v/>
      </c>
      <c r="ER14" t="str">
        <f t="shared" si="55"/>
        <v/>
      </c>
      <c r="ES14" t="str">
        <f t="shared" si="56"/>
        <v/>
      </c>
      <c r="ET14" t="str">
        <f t="shared" si="57"/>
        <v/>
      </c>
      <c r="EU14" t="str">
        <f t="shared" si="58"/>
        <v/>
      </c>
      <c r="EV14" t="str">
        <f t="shared" si="59"/>
        <v/>
      </c>
      <c r="EW14" t="str">
        <f t="shared" si="60"/>
        <v>TERM</v>
      </c>
      <c r="EX14" t="str">
        <f t="shared" si="61"/>
        <v/>
      </c>
      <c r="EY14" t="str">
        <f t="shared" si="62"/>
        <v/>
      </c>
      <c r="EZ14" t="str">
        <f t="shared" si="63"/>
        <v/>
      </c>
      <c r="FA14" t="str">
        <f t="shared" si="64"/>
        <v/>
      </c>
      <c r="FB14" t="str">
        <f t="shared" si="65"/>
        <v/>
      </c>
      <c r="FC14" t="str">
        <f t="shared" si="66"/>
        <v/>
      </c>
      <c r="FD14" s="2"/>
      <c r="FE14" s="2"/>
      <c r="FF14" s="2"/>
      <c r="FG14" s="2"/>
      <c r="FH14" s="2"/>
      <c r="FI14" s="2"/>
      <c r="FJ14" s="2"/>
      <c r="FK14" t="str">
        <f t="shared" si="74"/>
        <v/>
      </c>
      <c r="FL14" t="str">
        <f t="shared" si="75"/>
        <v/>
      </c>
      <c r="FM14" t="str">
        <f t="shared" si="76"/>
        <v/>
      </c>
      <c r="FN14" t="str">
        <f t="shared" si="77"/>
        <v/>
      </c>
      <c r="FO14" t="str">
        <f t="shared" si="78"/>
        <v/>
      </c>
      <c r="FP14" t="str">
        <f t="shared" si="79"/>
        <v/>
      </c>
      <c r="FQ14" t="str">
        <f t="shared" si="80"/>
        <v/>
      </c>
      <c r="FR14" t="str">
        <f t="shared" si="81"/>
        <v/>
      </c>
      <c r="FS14" t="str">
        <f t="shared" si="82"/>
        <v/>
      </c>
      <c r="FT14" t="str">
        <f t="shared" si="83"/>
        <v/>
      </c>
      <c r="FU14" t="str">
        <f t="shared" si="84"/>
        <v/>
      </c>
      <c r="FV14" t="str">
        <f t="shared" si="85"/>
        <v/>
      </c>
      <c r="FW14" t="str">
        <f t="shared" si="86"/>
        <v/>
      </c>
      <c r="FX14" t="str">
        <f t="shared" si="87"/>
        <v/>
      </c>
      <c r="FY14" t="str">
        <f t="shared" si="88"/>
        <v/>
      </c>
      <c r="FZ14" t="str">
        <f t="shared" si="89"/>
        <v/>
      </c>
      <c r="GA14" t="str">
        <f t="shared" si="90"/>
        <v/>
      </c>
    </row>
    <row r="15" spans="1:200" x14ac:dyDescent="0.25">
      <c r="A15" s="2">
        <f t="shared" si="91"/>
        <v>13</v>
      </c>
      <c r="B15" s="3" t="s">
        <v>558</v>
      </c>
      <c r="C15" s="2" t="s">
        <v>546</v>
      </c>
      <c r="D15" s="2" t="s">
        <v>1395</v>
      </c>
      <c r="E15" s="2">
        <f t="shared" si="0"/>
        <v>4</v>
      </c>
      <c r="F15" s="2">
        <v>0</v>
      </c>
      <c r="G15" s="2">
        <f t="shared" si="69"/>
        <v>0.75</v>
      </c>
      <c r="H15" s="2">
        <f t="shared" si="70"/>
        <v>4</v>
      </c>
      <c r="I15" s="2">
        <f t="shared" si="71"/>
        <v>3</v>
      </c>
      <c r="J15" s="2">
        <v>3</v>
      </c>
      <c r="K15" s="2">
        <v>0</v>
      </c>
      <c r="L15" s="2">
        <v>0</v>
      </c>
      <c r="M15" s="2">
        <v>0</v>
      </c>
      <c r="N15" s="48" t="str">
        <f t="shared" si="72"/>
        <v>N/A</v>
      </c>
      <c r="O15" s="49"/>
      <c r="P15" s="49"/>
      <c r="Q15" s="50"/>
      <c r="R15" s="15">
        <f t="shared" si="73"/>
        <v>0</v>
      </c>
      <c r="S15" s="15">
        <f>IF($N15="A",Code!$B$42,(IF($N15="B",Code!$C$42,(IF($N15="C",Code!$D$42,(IF($N15="D",Code!$E$42,0)))))))/60</f>
        <v>0</v>
      </c>
      <c r="T15" s="15">
        <f>IF($N15="A",Code!$B$43,(IF($N15="B",Code!$C$43,(IF($N15="C",Code!$D$43,(IF($N15="D",Code!$E$43,0)))))))/60</f>
        <v>0</v>
      </c>
      <c r="U15" s="15">
        <f>IF($N15="A",Code!$B$44,(IF($N15="B",Code!$C$44,(IF($N15="C",Code!$D$44,(IF($N15="D",Code!$E$44,0)))))))/60</f>
        <v>0</v>
      </c>
      <c r="V15" s="15">
        <f>IF($N15="A",Code!$B$45,(IF($N15="B",Code!$C$45,(IF($N15="C",Code!$D$45,(IF($N15="D",Code!$E$45,0)))))))/60</f>
        <v>0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>
        <v>1</v>
      </c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>
        <v>1</v>
      </c>
      <c r="BA15" s="2"/>
      <c r="BB15" s="2"/>
      <c r="BC15" s="2"/>
      <c r="BD15" s="2"/>
      <c r="BE15" s="2">
        <v>1</v>
      </c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>
        <v>1</v>
      </c>
      <c r="CG15" s="2"/>
      <c r="CH15" s="2"/>
      <c r="CI15" s="2"/>
      <c r="CJ15" s="2"/>
      <c r="CK15" s="2"/>
      <c r="CL15" s="2"/>
      <c r="CM15" s="2"/>
      <c r="CN15" s="2"/>
      <c r="CP15" t="str">
        <f t="shared" si="1"/>
        <v/>
      </c>
      <c r="CQ15" t="str">
        <f t="shared" si="2"/>
        <v/>
      </c>
      <c r="CR15" t="str">
        <f t="shared" si="3"/>
        <v/>
      </c>
      <c r="CS15" t="str">
        <f t="shared" si="4"/>
        <v/>
      </c>
      <c r="CT15" t="str">
        <f t="shared" si="5"/>
        <v/>
      </c>
      <c r="CU15" t="str">
        <f t="shared" si="6"/>
        <v/>
      </c>
      <c r="CV15" t="str">
        <f t="shared" si="7"/>
        <v/>
      </c>
      <c r="CW15" t="str">
        <f t="shared" si="8"/>
        <v/>
      </c>
      <c r="CX15" t="str">
        <f t="shared" si="9"/>
        <v/>
      </c>
      <c r="CY15" t="str">
        <f t="shared" si="10"/>
        <v/>
      </c>
      <c r="CZ15" t="str">
        <f t="shared" si="11"/>
        <v/>
      </c>
      <c r="DA15" t="str">
        <f t="shared" si="12"/>
        <v/>
      </c>
      <c r="DB15" t="str">
        <f t="shared" si="13"/>
        <v/>
      </c>
      <c r="DC15" t="str">
        <f t="shared" si="14"/>
        <v/>
      </c>
      <c r="DD15" t="str">
        <f t="shared" si="15"/>
        <v/>
      </c>
      <c r="DE15" t="str">
        <f t="shared" si="16"/>
        <v/>
      </c>
      <c r="DF15" t="str">
        <f t="shared" si="17"/>
        <v/>
      </c>
      <c r="DG15" t="str">
        <f t="shared" si="18"/>
        <v/>
      </c>
      <c r="DH15" t="str">
        <f t="shared" si="19"/>
        <v>DEST</v>
      </c>
      <c r="DI15" t="str">
        <f t="shared" si="20"/>
        <v/>
      </c>
      <c r="DJ15" t="str">
        <f t="shared" si="21"/>
        <v/>
      </c>
      <c r="DK15" t="str">
        <f t="shared" si="22"/>
        <v/>
      </c>
      <c r="DL15" t="str">
        <f t="shared" si="23"/>
        <v/>
      </c>
      <c r="DM15" t="str">
        <f t="shared" si="24"/>
        <v/>
      </c>
      <c r="DN15" t="str">
        <f t="shared" si="25"/>
        <v/>
      </c>
      <c r="DO15" t="str">
        <f t="shared" si="26"/>
        <v/>
      </c>
      <c r="DP15" t="str">
        <f t="shared" si="27"/>
        <v/>
      </c>
      <c r="DQ15" t="str">
        <f t="shared" si="28"/>
        <v/>
      </c>
      <c r="DR15" t="str">
        <f t="shared" si="29"/>
        <v/>
      </c>
      <c r="DS15" t="str">
        <f t="shared" si="30"/>
        <v>KPAY</v>
      </c>
      <c r="DT15" t="str">
        <f t="shared" si="31"/>
        <v/>
      </c>
      <c r="DU15" t="str">
        <f t="shared" si="32"/>
        <v/>
      </c>
      <c r="DV15" t="str">
        <f t="shared" si="33"/>
        <v/>
      </c>
      <c r="DW15" t="str">
        <f t="shared" si="34"/>
        <v/>
      </c>
      <c r="DX15" t="str">
        <f t="shared" si="35"/>
        <v>MICY</v>
      </c>
      <c r="DY15" t="str">
        <f t="shared" si="36"/>
        <v/>
      </c>
      <c r="DZ15" t="str">
        <f t="shared" si="37"/>
        <v/>
      </c>
      <c r="EA15" t="str">
        <f t="shared" si="38"/>
        <v/>
      </c>
      <c r="EB15" t="str">
        <f t="shared" si="39"/>
        <v/>
      </c>
      <c r="EC15" t="str">
        <f t="shared" si="40"/>
        <v/>
      </c>
      <c r="ED15" t="str">
        <f t="shared" si="41"/>
        <v/>
      </c>
      <c r="EE15" t="str">
        <f t="shared" si="42"/>
        <v/>
      </c>
      <c r="EF15" t="str">
        <f t="shared" si="43"/>
        <v/>
      </c>
      <c r="EG15" t="str">
        <f t="shared" si="44"/>
        <v/>
      </c>
      <c r="EH15" t="str">
        <f t="shared" si="45"/>
        <v/>
      </c>
      <c r="EI15" t="str">
        <f t="shared" si="46"/>
        <v/>
      </c>
      <c r="EJ15" t="str">
        <f t="shared" si="47"/>
        <v/>
      </c>
      <c r="EK15" t="str">
        <f t="shared" si="48"/>
        <v/>
      </c>
      <c r="EL15" t="str">
        <f t="shared" si="49"/>
        <v/>
      </c>
      <c r="EM15" t="str">
        <f t="shared" si="50"/>
        <v/>
      </c>
      <c r="EN15" t="str">
        <f t="shared" si="51"/>
        <v/>
      </c>
      <c r="EO15" t="str">
        <f t="shared" si="52"/>
        <v/>
      </c>
      <c r="EP15" t="str">
        <f t="shared" si="53"/>
        <v/>
      </c>
      <c r="EQ15" t="str">
        <f t="shared" si="54"/>
        <v/>
      </c>
      <c r="ER15" t="str">
        <f t="shared" si="55"/>
        <v/>
      </c>
      <c r="ES15" t="str">
        <f t="shared" si="56"/>
        <v/>
      </c>
      <c r="ET15" t="str">
        <f t="shared" si="57"/>
        <v/>
      </c>
      <c r="EU15" t="str">
        <f t="shared" si="58"/>
        <v/>
      </c>
      <c r="EV15" t="str">
        <f t="shared" si="59"/>
        <v/>
      </c>
      <c r="EW15" t="str">
        <f t="shared" si="60"/>
        <v/>
      </c>
      <c r="EX15" t="str">
        <f t="shared" si="61"/>
        <v/>
      </c>
      <c r="EY15" t="str">
        <f t="shared" si="62"/>
        <v>TTAB</v>
      </c>
      <c r="EZ15" t="str">
        <f t="shared" si="63"/>
        <v/>
      </c>
      <c r="FA15" t="str">
        <f t="shared" si="64"/>
        <v/>
      </c>
      <c r="FB15" t="str">
        <f t="shared" si="65"/>
        <v/>
      </c>
      <c r="FC15" t="str">
        <f t="shared" si="66"/>
        <v/>
      </c>
      <c r="FD15" s="2"/>
      <c r="FE15" s="2"/>
      <c r="FF15" s="2"/>
      <c r="FG15" s="2"/>
      <c r="FH15" s="2"/>
      <c r="FI15" s="2"/>
      <c r="FJ15" s="2"/>
      <c r="FK15" t="str">
        <f t="shared" si="74"/>
        <v/>
      </c>
      <c r="FL15" t="str">
        <f t="shared" si="75"/>
        <v/>
      </c>
      <c r="FM15" t="str">
        <f t="shared" si="76"/>
        <v/>
      </c>
      <c r="FN15" t="str">
        <f t="shared" si="77"/>
        <v/>
      </c>
      <c r="FO15" t="str">
        <f t="shared" si="78"/>
        <v/>
      </c>
      <c r="FP15" t="str">
        <f t="shared" si="79"/>
        <v/>
      </c>
      <c r="FQ15" t="str">
        <f t="shared" si="80"/>
        <v/>
      </c>
      <c r="FR15" t="str">
        <f t="shared" si="81"/>
        <v/>
      </c>
      <c r="FS15" t="str">
        <f t="shared" si="82"/>
        <v/>
      </c>
      <c r="FT15" t="str">
        <f t="shared" si="83"/>
        <v/>
      </c>
      <c r="FU15" t="str">
        <f t="shared" si="84"/>
        <v/>
      </c>
      <c r="FV15" t="str">
        <f t="shared" si="85"/>
        <v/>
      </c>
      <c r="FW15" t="str">
        <f t="shared" si="86"/>
        <v/>
      </c>
      <c r="FX15" t="str">
        <f t="shared" si="87"/>
        <v/>
      </c>
      <c r="FY15" t="str">
        <f t="shared" si="88"/>
        <v/>
      </c>
      <c r="FZ15" t="str">
        <f t="shared" si="89"/>
        <v/>
      </c>
      <c r="GA15" t="str">
        <f t="shared" si="90"/>
        <v/>
      </c>
    </row>
    <row r="16" spans="1:200" x14ac:dyDescent="0.25">
      <c r="A16" s="2">
        <f t="shared" si="91"/>
        <v>14</v>
      </c>
      <c r="B16" s="3" t="s">
        <v>559</v>
      </c>
      <c r="C16" s="2" t="s">
        <v>546</v>
      </c>
      <c r="D16" s="2" t="s">
        <v>1395</v>
      </c>
      <c r="E16" s="2">
        <f t="shared" si="0"/>
        <v>2</v>
      </c>
      <c r="F16" s="2">
        <v>0</v>
      </c>
      <c r="G16" s="2">
        <f t="shared" si="69"/>
        <v>0.5</v>
      </c>
      <c r="H16" s="2">
        <f t="shared" si="70"/>
        <v>2</v>
      </c>
      <c r="I16" s="2">
        <f t="shared" si="71"/>
        <v>1</v>
      </c>
      <c r="J16" s="2">
        <v>1</v>
      </c>
      <c r="K16" s="2">
        <v>0</v>
      </c>
      <c r="L16" s="2">
        <v>0</v>
      </c>
      <c r="M16" s="2">
        <v>0</v>
      </c>
      <c r="N16" s="48" t="str">
        <f t="shared" si="72"/>
        <v>N/A</v>
      </c>
      <c r="O16" s="49"/>
      <c r="P16" s="49"/>
      <c r="Q16" s="50"/>
      <c r="R16" s="15">
        <f t="shared" si="73"/>
        <v>0</v>
      </c>
      <c r="S16" s="15">
        <f>IF($N16="A",Code!$B$42,(IF($N16="B",Code!$C$42,(IF($N16="C",Code!$D$42,(IF($N16="D",Code!$E$42,0)))))))/60</f>
        <v>0</v>
      </c>
      <c r="T16" s="15">
        <f>IF($N16="A",Code!$B$43,(IF($N16="B",Code!$C$43,(IF($N16="C",Code!$D$43,(IF($N16="D",Code!$E$43,0)))))))/60</f>
        <v>0</v>
      </c>
      <c r="U16" s="15">
        <f>IF($N16="A",Code!$B$44,(IF($N16="B",Code!$C$44,(IF($N16="C",Code!$D$44,(IF($N16="D",Code!$E$44,0)))))))/60</f>
        <v>0</v>
      </c>
      <c r="V16" s="15">
        <f>IF($N16="A",Code!$B$45,(IF($N16="B",Code!$C$45,(IF($N16="C",Code!$D$45,(IF($N16="D",Code!$E$45,0)))))))/60</f>
        <v>0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>
        <v>1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>
        <v>1</v>
      </c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P16" t="str">
        <f t="shared" si="1"/>
        <v/>
      </c>
      <c r="CQ16" t="str">
        <f t="shared" si="2"/>
        <v/>
      </c>
      <c r="CR16" t="str">
        <f t="shared" si="3"/>
        <v/>
      </c>
      <c r="CS16" t="str">
        <f t="shared" si="4"/>
        <v/>
      </c>
      <c r="CT16" t="str">
        <f t="shared" si="5"/>
        <v/>
      </c>
      <c r="CU16" t="str">
        <f t="shared" si="6"/>
        <v/>
      </c>
      <c r="CV16" t="str">
        <f t="shared" si="7"/>
        <v/>
      </c>
      <c r="CW16" t="str">
        <f t="shared" si="8"/>
        <v/>
      </c>
      <c r="CX16" t="str">
        <f t="shared" si="9"/>
        <v/>
      </c>
      <c r="CY16" t="str">
        <f t="shared" si="10"/>
        <v/>
      </c>
      <c r="CZ16" t="str">
        <f t="shared" si="11"/>
        <v/>
      </c>
      <c r="DA16" t="str">
        <f t="shared" si="12"/>
        <v/>
      </c>
      <c r="DB16" t="str">
        <f t="shared" si="13"/>
        <v/>
      </c>
      <c r="DC16" t="str">
        <f t="shared" si="14"/>
        <v>CMIF</v>
      </c>
      <c r="DD16" t="str">
        <f t="shared" si="15"/>
        <v/>
      </c>
      <c r="DE16" t="str">
        <f t="shared" si="16"/>
        <v/>
      </c>
      <c r="DF16" t="str">
        <f t="shared" si="17"/>
        <v/>
      </c>
      <c r="DG16" t="str">
        <f t="shared" si="18"/>
        <v/>
      </c>
      <c r="DH16" t="str">
        <f t="shared" si="19"/>
        <v/>
      </c>
      <c r="DI16" t="str">
        <f t="shared" si="20"/>
        <v/>
      </c>
      <c r="DJ16" t="str">
        <f t="shared" si="21"/>
        <v/>
      </c>
      <c r="DK16" t="str">
        <f t="shared" si="22"/>
        <v/>
      </c>
      <c r="DL16" t="str">
        <f t="shared" si="23"/>
        <v/>
      </c>
      <c r="DM16" t="str">
        <f t="shared" si="24"/>
        <v/>
      </c>
      <c r="DN16" t="str">
        <f t="shared" si="25"/>
        <v/>
      </c>
      <c r="DO16" t="str">
        <f t="shared" si="26"/>
        <v/>
      </c>
      <c r="DP16" t="str">
        <f t="shared" si="27"/>
        <v/>
      </c>
      <c r="DQ16" t="str">
        <f t="shared" si="28"/>
        <v/>
      </c>
      <c r="DR16" t="str">
        <f t="shared" si="29"/>
        <v/>
      </c>
      <c r="DS16" t="str">
        <f t="shared" si="30"/>
        <v>KPAY</v>
      </c>
      <c r="DT16" t="str">
        <f t="shared" si="31"/>
        <v/>
      </c>
      <c r="DU16" t="str">
        <f t="shared" si="32"/>
        <v/>
      </c>
      <c r="DV16" t="str">
        <f t="shared" si="33"/>
        <v/>
      </c>
      <c r="DW16" t="str">
        <f t="shared" si="34"/>
        <v/>
      </c>
      <c r="DX16" t="str">
        <f t="shared" si="35"/>
        <v/>
      </c>
      <c r="DY16" t="str">
        <f t="shared" si="36"/>
        <v/>
      </c>
      <c r="DZ16" t="str">
        <f t="shared" si="37"/>
        <v/>
      </c>
      <c r="EA16" t="str">
        <f t="shared" si="38"/>
        <v/>
      </c>
      <c r="EB16" t="str">
        <f t="shared" si="39"/>
        <v/>
      </c>
      <c r="EC16" t="str">
        <f t="shared" si="40"/>
        <v/>
      </c>
      <c r="ED16" t="str">
        <f t="shared" si="41"/>
        <v/>
      </c>
      <c r="EE16" t="str">
        <f t="shared" si="42"/>
        <v/>
      </c>
      <c r="EF16" t="str">
        <f t="shared" si="43"/>
        <v/>
      </c>
      <c r="EG16" t="str">
        <f t="shared" si="44"/>
        <v/>
      </c>
      <c r="EH16" t="str">
        <f t="shared" si="45"/>
        <v/>
      </c>
      <c r="EI16" t="str">
        <f t="shared" si="46"/>
        <v/>
      </c>
      <c r="EJ16" t="str">
        <f t="shared" si="47"/>
        <v/>
      </c>
      <c r="EK16" t="str">
        <f t="shared" si="48"/>
        <v/>
      </c>
      <c r="EL16" t="str">
        <f t="shared" si="49"/>
        <v/>
      </c>
      <c r="EM16" t="str">
        <f t="shared" si="50"/>
        <v/>
      </c>
      <c r="EN16" t="str">
        <f t="shared" si="51"/>
        <v/>
      </c>
      <c r="EO16" t="str">
        <f t="shared" si="52"/>
        <v/>
      </c>
      <c r="EP16" t="str">
        <f t="shared" si="53"/>
        <v/>
      </c>
      <c r="EQ16" t="str">
        <f t="shared" si="54"/>
        <v/>
      </c>
      <c r="ER16" t="str">
        <f t="shared" si="55"/>
        <v/>
      </c>
      <c r="ES16" t="str">
        <f t="shared" si="56"/>
        <v/>
      </c>
      <c r="ET16" t="str">
        <f t="shared" si="57"/>
        <v/>
      </c>
      <c r="EU16" t="str">
        <f t="shared" si="58"/>
        <v/>
      </c>
      <c r="EV16" t="str">
        <f t="shared" si="59"/>
        <v/>
      </c>
      <c r="EW16" t="str">
        <f t="shared" si="60"/>
        <v/>
      </c>
      <c r="EX16" t="str">
        <f t="shared" si="61"/>
        <v/>
      </c>
      <c r="EY16" t="str">
        <f t="shared" si="62"/>
        <v/>
      </c>
      <c r="EZ16" t="str">
        <f t="shared" si="63"/>
        <v/>
      </c>
      <c r="FA16" t="str">
        <f t="shared" si="64"/>
        <v/>
      </c>
      <c r="FB16" t="str">
        <f t="shared" si="65"/>
        <v/>
      </c>
      <c r="FC16" t="str">
        <f t="shared" si="66"/>
        <v/>
      </c>
      <c r="FD16" s="2"/>
      <c r="FE16" s="2"/>
      <c r="FF16" s="2"/>
      <c r="FG16" s="2"/>
      <c r="FH16" s="2"/>
      <c r="FI16" s="2"/>
      <c r="FJ16" s="2"/>
      <c r="FK16" t="str">
        <f t="shared" si="74"/>
        <v/>
      </c>
      <c r="FL16" t="str">
        <f t="shared" si="75"/>
        <v/>
      </c>
      <c r="FM16" t="str">
        <f t="shared" si="76"/>
        <v/>
      </c>
      <c r="FN16" t="str">
        <f t="shared" si="77"/>
        <v/>
      </c>
      <c r="FO16" t="str">
        <f t="shared" si="78"/>
        <v/>
      </c>
      <c r="FP16" t="str">
        <f t="shared" si="79"/>
        <v/>
      </c>
      <c r="FQ16" t="str">
        <f t="shared" si="80"/>
        <v/>
      </c>
      <c r="FR16" t="str">
        <f t="shared" si="81"/>
        <v/>
      </c>
      <c r="FS16" t="str">
        <f t="shared" si="82"/>
        <v/>
      </c>
      <c r="FT16" t="str">
        <f t="shared" si="83"/>
        <v/>
      </c>
      <c r="FU16" t="str">
        <f t="shared" si="84"/>
        <v/>
      </c>
      <c r="FV16" t="str">
        <f t="shared" si="85"/>
        <v/>
      </c>
      <c r="FW16" t="str">
        <f t="shared" si="86"/>
        <v/>
      </c>
      <c r="FX16" t="str">
        <f t="shared" si="87"/>
        <v/>
      </c>
      <c r="FY16" t="str">
        <f t="shared" si="88"/>
        <v/>
      </c>
      <c r="FZ16" t="str">
        <f t="shared" si="89"/>
        <v/>
      </c>
      <c r="GA16" t="str">
        <f t="shared" si="90"/>
        <v/>
      </c>
    </row>
    <row r="17" spans="1:183" x14ac:dyDescent="0.25">
      <c r="A17" s="2">
        <f t="shared" si="91"/>
        <v>15</v>
      </c>
      <c r="B17" s="3" t="s">
        <v>560</v>
      </c>
      <c r="C17" s="2" t="s">
        <v>546</v>
      </c>
      <c r="D17" s="2" t="s">
        <v>1395</v>
      </c>
      <c r="E17" s="2">
        <f t="shared" si="0"/>
        <v>7</v>
      </c>
      <c r="F17" s="2">
        <v>153</v>
      </c>
      <c r="G17" s="2">
        <f t="shared" si="69"/>
        <v>4.2857142857142856</v>
      </c>
      <c r="H17" s="2">
        <f t="shared" si="70"/>
        <v>7</v>
      </c>
      <c r="I17" s="2">
        <f t="shared" si="71"/>
        <v>30</v>
      </c>
      <c r="J17" s="2">
        <v>21</v>
      </c>
      <c r="K17" s="2">
        <v>0</v>
      </c>
      <c r="L17" s="2">
        <v>9</v>
      </c>
      <c r="M17" s="2">
        <v>0</v>
      </c>
      <c r="N17" s="48" t="str">
        <f t="shared" si="72"/>
        <v>D</v>
      </c>
      <c r="O17" s="49"/>
      <c r="P17" s="49"/>
      <c r="Q17" s="50"/>
      <c r="R17" s="15">
        <f t="shared" si="73"/>
        <v>110</v>
      </c>
      <c r="S17" s="15">
        <f>IF($N17="A",Code!$B$42,(IF($N17="B",Code!$C$42,(IF($N17="C",Code!$D$42,(IF($N17="D",Code!$E$42,0)))))))/60</f>
        <v>20</v>
      </c>
      <c r="T17" s="15">
        <f>IF($N17="A",Code!$B$43,(IF($N17="B",Code!$C$43,(IF($N17="C",Code!$D$43,(IF($N17="D",Code!$E$43,0)))))))/60</f>
        <v>20</v>
      </c>
      <c r="U17" s="15">
        <f>IF($N17="A",Code!$B$44,(IF($N17="B",Code!$C$44,(IF($N17="C",Code!$D$44,(IF($N17="D",Code!$E$44,0)))))))/60</f>
        <v>60</v>
      </c>
      <c r="V17" s="15">
        <f>IF($N17="A",Code!$B$45,(IF($N17="B",Code!$C$45,(IF($N17="C",Code!$D$45,(IF($N17="D",Code!$E$45,0)))))))/60</f>
        <v>10</v>
      </c>
      <c r="W17" s="2"/>
      <c r="X17" s="2">
        <v>1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>
        <v>1</v>
      </c>
      <c r="AS17" s="2"/>
      <c r="AT17" s="2"/>
      <c r="AU17" s="2"/>
      <c r="AV17" s="2"/>
      <c r="AW17" s="2"/>
      <c r="AX17" s="2"/>
      <c r="AY17" s="2"/>
      <c r="AZ17" s="2">
        <v>1</v>
      </c>
      <c r="BA17" s="2"/>
      <c r="BB17" s="2"/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>
        <v>1</v>
      </c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P17" t="str">
        <f t="shared" si="1"/>
        <v/>
      </c>
      <c r="CQ17" t="str">
        <f t="shared" si="2"/>
        <v>ALOG</v>
      </c>
      <c r="CR17" t="str">
        <f t="shared" si="3"/>
        <v/>
      </c>
      <c r="CS17" t="str">
        <f t="shared" si="4"/>
        <v/>
      </c>
      <c r="CT17" t="str">
        <f t="shared" si="5"/>
        <v/>
      </c>
      <c r="CU17" t="str">
        <f t="shared" si="6"/>
        <v/>
      </c>
      <c r="CV17" t="str">
        <f t="shared" si="7"/>
        <v/>
      </c>
      <c r="CW17" t="str">
        <f t="shared" si="8"/>
        <v/>
      </c>
      <c r="CX17" t="str">
        <f t="shared" si="9"/>
        <v/>
      </c>
      <c r="CY17" t="str">
        <f t="shared" si="10"/>
        <v/>
      </c>
      <c r="CZ17" t="str">
        <f t="shared" si="11"/>
        <v/>
      </c>
      <c r="DA17" t="str">
        <f t="shared" si="12"/>
        <v/>
      </c>
      <c r="DB17" t="str">
        <f t="shared" si="13"/>
        <v/>
      </c>
      <c r="DC17" t="str">
        <f t="shared" si="14"/>
        <v/>
      </c>
      <c r="DD17" t="str">
        <f t="shared" si="15"/>
        <v/>
      </c>
      <c r="DE17" t="str">
        <f t="shared" si="16"/>
        <v/>
      </c>
      <c r="DF17" t="str">
        <f t="shared" si="17"/>
        <v/>
      </c>
      <c r="DG17" t="str">
        <f t="shared" si="18"/>
        <v/>
      </c>
      <c r="DH17" t="str">
        <f t="shared" si="19"/>
        <v/>
      </c>
      <c r="DI17" t="str">
        <f t="shared" si="20"/>
        <v/>
      </c>
      <c r="DJ17" t="str">
        <f t="shared" si="21"/>
        <v/>
      </c>
      <c r="DK17" t="str">
        <f t="shared" si="22"/>
        <v>EXPS</v>
      </c>
      <c r="DL17" t="str">
        <f t="shared" si="23"/>
        <v/>
      </c>
      <c r="DM17" t="str">
        <f t="shared" si="24"/>
        <v/>
      </c>
      <c r="DN17" t="str">
        <f t="shared" si="25"/>
        <v/>
      </c>
      <c r="DO17" t="str">
        <f t="shared" si="26"/>
        <v/>
      </c>
      <c r="DP17" t="str">
        <f t="shared" si="27"/>
        <v/>
      </c>
      <c r="DQ17" t="str">
        <f t="shared" si="28"/>
        <v/>
      </c>
      <c r="DR17" t="str">
        <f t="shared" si="29"/>
        <v/>
      </c>
      <c r="DS17" t="str">
        <f t="shared" si="30"/>
        <v>KPAY</v>
      </c>
      <c r="DT17" t="str">
        <f t="shared" si="31"/>
        <v/>
      </c>
      <c r="DU17" t="str">
        <f t="shared" si="32"/>
        <v/>
      </c>
      <c r="DV17" t="str">
        <f t="shared" si="33"/>
        <v>MATX</v>
      </c>
      <c r="DW17" t="str">
        <f t="shared" si="34"/>
        <v/>
      </c>
      <c r="DX17" t="str">
        <f t="shared" si="35"/>
        <v/>
      </c>
      <c r="DY17" t="str">
        <f t="shared" si="36"/>
        <v/>
      </c>
      <c r="DZ17" t="str">
        <f t="shared" si="37"/>
        <v/>
      </c>
      <c r="EA17" t="str">
        <f t="shared" si="38"/>
        <v/>
      </c>
      <c r="EB17" t="str">
        <f t="shared" si="39"/>
        <v/>
      </c>
      <c r="EC17" t="str">
        <f t="shared" si="40"/>
        <v>PAYS</v>
      </c>
      <c r="ED17" t="str">
        <f t="shared" si="41"/>
        <v>RECS</v>
      </c>
      <c r="EE17" t="str">
        <f t="shared" si="42"/>
        <v/>
      </c>
      <c r="EF17" t="str">
        <f t="shared" si="43"/>
        <v/>
      </c>
      <c r="EG17" t="str">
        <f t="shared" si="44"/>
        <v/>
      </c>
      <c r="EH17" t="str">
        <f t="shared" si="45"/>
        <v/>
      </c>
      <c r="EI17" t="str">
        <f t="shared" si="46"/>
        <v/>
      </c>
      <c r="EJ17" t="str">
        <f t="shared" si="47"/>
        <v/>
      </c>
      <c r="EK17" t="str">
        <f t="shared" si="48"/>
        <v/>
      </c>
      <c r="EL17" t="str">
        <f t="shared" si="49"/>
        <v/>
      </c>
      <c r="EM17" t="str">
        <f t="shared" si="50"/>
        <v/>
      </c>
      <c r="EN17" t="str">
        <f t="shared" si="51"/>
        <v/>
      </c>
      <c r="EO17" t="str">
        <f t="shared" si="52"/>
        <v/>
      </c>
      <c r="EP17" t="str">
        <f t="shared" si="53"/>
        <v/>
      </c>
      <c r="EQ17" t="str">
        <f t="shared" si="54"/>
        <v/>
      </c>
      <c r="ER17" t="str">
        <f t="shared" si="55"/>
        <v>SMSG</v>
      </c>
      <c r="ES17" t="str">
        <f t="shared" si="56"/>
        <v/>
      </c>
      <c r="ET17" t="str">
        <f t="shared" si="57"/>
        <v/>
      </c>
      <c r="EU17" t="str">
        <f t="shared" si="58"/>
        <v/>
      </c>
      <c r="EV17" t="str">
        <f t="shared" si="59"/>
        <v/>
      </c>
      <c r="EW17" t="str">
        <f t="shared" si="60"/>
        <v/>
      </c>
      <c r="EX17" t="str">
        <f t="shared" si="61"/>
        <v/>
      </c>
      <c r="EY17" t="str">
        <f t="shared" si="62"/>
        <v/>
      </c>
      <c r="EZ17" t="str">
        <f t="shared" si="63"/>
        <v/>
      </c>
      <c r="FA17" t="str">
        <f t="shared" si="64"/>
        <v/>
      </c>
      <c r="FB17" t="str">
        <f t="shared" si="65"/>
        <v/>
      </c>
      <c r="FC17" t="str">
        <f t="shared" si="66"/>
        <v/>
      </c>
      <c r="FD17" s="2"/>
      <c r="FE17" s="2"/>
      <c r="FF17" s="2"/>
      <c r="FG17" s="2"/>
      <c r="FH17" s="2"/>
      <c r="FI17" s="2"/>
      <c r="FJ17" s="2"/>
      <c r="FK17" t="str">
        <f t="shared" si="74"/>
        <v/>
      </c>
      <c r="FL17" t="str">
        <f t="shared" si="75"/>
        <v/>
      </c>
      <c r="FM17" t="str">
        <f t="shared" si="76"/>
        <v/>
      </c>
      <c r="FN17" t="str">
        <f t="shared" si="77"/>
        <v/>
      </c>
      <c r="FO17" t="str">
        <f t="shared" si="78"/>
        <v/>
      </c>
      <c r="FP17" t="str">
        <f t="shared" si="79"/>
        <v/>
      </c>
      <c r="FQ17" t="str">
        <f t="shared" si="80"/>
        <v/>
      </c>
      <c r="FR17" t="str">
        <f t="shared" si="81"/>
        <v/>
      </c>
      <c r="FS17" t="str">
        <f t="shared" si="82"/>
        <v/>
      </c>
      <c r="FT17" t="str">
        <f t="shared" si="83"/>
        <v/>
      </c>
      <c r="FU17" t="str">
        <f t="shared" si="84"/>
        <v/>
      </c>
      <c r="FV17" t="str">
        <f t="shared" si="85"/>
        <v/>
      </c>
      <c r="FW17" t="str">
        <f t="shared" si="86"/>
        <v/>
      </c>
      <c r="FX17" t="str">
        <f t="shared" si="87"/>
        <v/>
      </c>
      <c r="FY17" t="str">
        <f t="shared" si="88"/>
        <v/>
      </c>
      <c r="FZ17" t="str">
        <f t="shared" si="89"/>
        <v/>
      </c>
      <c r="GA17" t="str">
        <f t="shared" si="90"/>
        <v/>
      </c>
    </row>
    <row r="18" spans="1:183" x14ac:dyDescent="0.25">
      <c r="A18" s="2">
        <f t="shared" si="91"/>
        <v>16</v>
      </c>
      <c r="B18" s="3" t="s">
        <v>561</v>
      </c>
      <c r="C18" s="2" t="s">
        <v>546</v>
      </c>
      <c r="D18" s="2" t="s">
        <v>1395</v>
      </c>
      <c r="E18" s="2">
        <f t="shared" si="0"/>
        <v>9</v>
      </c>
      <c r="F18" s="2">
        <v>1</v>
      </c>
      <c r="G18" s="2">
        <f t="shared" si="69"/>
        <v>2</v>
      </c>
      <c r="H18" s="2">
        <f t="shared" si="70"/>
        <v>9</v>
      </c>
      <c r="I18" s="2">
        <f t="shared" si="71"/>
        <v>18</v>
      </c>
      <c r="J18" s="2">
        <v>16</v>
      </c>
      <c r="K18" s="2">
        <v>0</v>
      </c>
      <c r="L18" s="2">
        <v>2</v>
      </c>
      <c r="M18" s="2">
        <v>0</v>
      </c>
      <c r="N18" s="48" t="str">
        <f t="shared" si="72"/>
        <v>D</v>
      </c>
      <c r="O18" s="49"/>
      <c r="P18" s="49"/>
      <c r="Q18" s="50"/>
      <c r="R18" s="15">
        <f t="shared" si="73"/>
        <v>110</v>
      </c>
      <c r="S18" s="15">
        <f>IF($N18="A",Code!$B$42,(IF($N18="B",Code!$C$42,(IF($N18="C",Code!$D$42,(IF($N18="D",Code!$E$42,0)))))))/60</f>
        <v>20</v>
      </c>
      <c r="T18" s="15">
        <f>IF($N18="A",Code!$B$43,(IF($N18="B",Code!$C$43,(IF($N18="C",Code!$D$43,(IF($N18="D",Code!$E$43,0)))))))/60</f>
        <v>20</v>
      </c>
      <c r="U18" s="15">
        <f>IF($N18="A",Code!$B$44,(IF($N18="B",Code!$C$44,(IF($N18="C",Code!$D$44,(IF($N18="D",Code!$E$44,0)))))))/60</f>
        <v>60</v>
      </c>
      <c r="V18" s="15">
        <f>IF($N18="A",Code!$B$45,(IF($N18="B",Code!$C$45,(IF($N18="C",Code!$D$45,(IF($N18="D",Code!$E$45,0)))))))/60</f>
        <v>10</v>
      </c>
      <c r="W18" s="2"/>
      <c r="X18" s="2">
        <v>1</v>
      </c>
      <c r="Y18" s="2"/>
      <c r="Z18" s="2"/>
      <c r="AA18" s="2"/>
      <c r="AB18" s="2"/>
      <c r="AC18" s="2"/>
      <c r="AD18" s="2"/>
      <c r="AE18" s="2"/>
      <c r="AF18" s="2">
        <v>1</v>
      </c>
      <c r="AG18" s="2">
        <v>1</v>
      </c>
      <c r="AH18" s="2"/>
      <c r="AI18" s="2"/>
      <c r="AJ18" s="2"/>
      <c r="AK18" s="2"/>
      <c r="AL18" s="2">
        <v>1</v>
      </c>
      <c r="AM18" s="2"/>
      <c r="AN18" s="2"/>
      <c r="AO18" s="2"/>
      <c r="AP18" s="2"/>
      <c r="AQ18" s="2"/>
      <c r="AR18" s="2"/>
      <c r="AS18" s="2"/>
      <c r="AT18" s="2"/>
      <c r="AU18" s="2"/>
      <c r="AV18" s="2">
        <v>1</v>
      </c>
      <c r="AW18" s="2"/>
      <c r="AX18" s="2"/>
      <c r="AY18" s="2"/>
      <c r="AZ18" s="2">
        <v>1</v>
      </c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>
        <v>1</v>
      </c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>
        <v>1</v>
      </c>
      <c r="CC18" s="2"/>
      <c r="CD18" s="2"/>
      <c r="CE18" s="2">
        <v>1</v>
      </c>
      <c r="CF18" s="2"/>
      <c r="CG18" s="2"/>
      <c r="CH18" s="2"/>
      <c r="CI18" s="2"/>
      <c r="CJ18" s="2"/>
      <c r="CK18" s="2"/>
      <c r="CL18" s="2"/>
      <c r="CM18" s="2"/>
      <c r="CN18" s="2"/>
      <c r="CP18" t="str">
        <f t="shared" si="1"/>
        <v/>
      </c>
      <c r="CQ18" t="str">
        <f t="shared" si="2"/>
        <v>ALOG</v>
      </c>
      <c r="CR18" t="str">
        <f t="shared" si="3"/>
        <v/>
      </c>
      <c r="CS18" t="str">
        <f t="shared" si="4"/>
        <v/>
      </c>
      <c r="CT18" t="str">
        <f t="shared" si="5"/>
        <v/>
      </c>
      <c r="CU18" t="str">
        <f t="shared" si="6"/>
        <v/>
      </c>
      <c r="CV18" t="str">
        <f t="shared" si="7"/>
        <v/>
      </c>
      <c r="CW18" t="str">
        <f t="shared" si="8"/>
        <v/>
      </c>
      <c r="CX18" t="str">
        <f t="shared" si="9"/>
        <v/>
      </c>
      <c r="CY18" t="str">
        <f t="shared" si="10"/>
        <v>BTOC</v>
      </c>
      <c r="CZ18" t="str">
        <f t="shared" si="11"/>
        <v>CAMS</v>
      </c>
      <c r="DA18" t="str">
        <f t="shared" si="12"/>
        <v/>
      </c>
      <c r="DB18" t="str">
        <f t="shared" si="13"/>
        <v/>
      </c>
      <c r="DC18" t="str">
        <f t="shared" si="14"/>
        <v/>
      </c>
      <c r="DD18" t="str">
        <f t="shared" si="15"/>
        <v/>
      </c>
      <c r="DE18" t="str">
        <f t="shared" si="16"/>
        <v>CTOB</v>
      </c>
      <c r="DF18" t="str">
        <f t="shared" si="17"/>
        <v/>
      </c>
      <c r="DG18" t="str">
        <f t="shared" si="18"/>
        <v/>
      </c>
      <c r="DH18" t="str">
        <f t="shared" si="19"/>
        <v/>
      </c>
      <c r="DI18" t="str">
        <f t="shared" si="20"/>
        <v/>
      </c>
      <c r="DJ18" t="str">
        <f t="shared" si="21"/>
        <v/>
      </c>
      <c r="DK18" t="str">
        <f t="shared" si="22"/>
        <v/>
      </c>
      <c r="DL18" t="str">
        <f t="shared" si="23"/>
        <v/>
      </c>
      <c r="DM18" t="str">
        <f t="shared" si="24"/>
        <v/>
      </c>
      <c r="DN18" t="str">
        <f t="shared" si="25"/>
        <v/>
      </c>
      <c r="DO18" t="str">
        <f t="shared" si="26"/>
        <v>FPAY</v>
      </c>
      <c r="DP18" t="str">
        <f t="shared" si="27"/>
        <v/>
      </c>
      <c r="DQ18" t="str">
        <f t="shared" si="28"/>
        <v/>
      </c>
      <c r="DR18" t="str">
        <f t="shared" si="29"/>
        <v/>
      </c>
      <c r="DS18" t="str">
        <f t="shared" si="30"/>
        <v>KPAY</v>
      </c>
      <c r="DT18" t="str">
        <f t="shared" si="31"/>
        <v/>
      </c>
      <c r="DU18" t="str">
        <f t="shared" si="32"/>
        <v/>
      </c>
      <c r="DV18" t="str">
        <f t="shared" si="33"/>
        <v/>
      </c>
      <c r="DW18" t="str">
        <f t="shared" si="34"/>
        <v/>
      </c>
      <c r="DX18" t="str">
        <f t="shared" si="35"/>
        <v/>
      </c>
      <c r="DY18" t="str">
        <f t="shared" si="36"/>
        <v/>
      </c>
      <c r="DZ18" t="str">
        <f t="shared" si="37"/>
        <v/>
      </c>
      <c r="EA18" t="str">
        <f t="shared" si="38"/>
        <v/>
      </c>
      <c r="EB18" t="str">
        <f t="shared" si="39"/>
        <v/>
      </c>
      <c r="EC18" t="str">
        <f t="shared" si="40"/>
        <v/>
      </c>
      <c r="ED18" t="str">
        <f t="shared" si="41"/>
        <v/>
      </c>
      <c r="EE18" t="str">
        <f t="shared" si="42"/>
        <v/>
      </c>
      <c r="EF18" t="str">
        <f t="shared" si="43"/>
        <v>RINX</v>
      </c>
      <c r="EG18" t="str">
        <f t="shared" si="44"/>
        <v/>
      </c>
      <c r="EH18" t="str">
        <f t="shared" si="45"/>
        <v/>
      </c>
      <c r="EI18" t="str">
        <f t="shared" si="46"/>
        <v/>
      </c>
      <c r="EJ18" t="str">
        <f t="shared" si="47"/>
        <v/>
      </c>
      <c r="EK18" t="str">
        <f t="shared" si="48"/>
        <v/>
      </c>
      <c r="EL18" t="str">
        <f t="shared" si="49"/>
        <v/>
      </c>
      <c r="EM18" t="str">
        <f t="shared" si="50"/>
        <v/>
      </c>
      <c r="EN18" t="str">
        <f t="shared" si="51"/>
        <v/>
      </c>
      <c r="EO18" t="str">
        <f t="shared" si="52"/>
        <v/>
      </c>
      <c r="EP18" t="str">
        <f t="shared" si="53"/>
        <v/>
      </c>
      <c r="EQ18" t="str">
        <f t="shared" si="54"/>
        <v/>
      </c>
      <c r="ER18" t="str">
        <f t="shared" si="55"/>
        <v/>
      </c>
      <c r="ES18" t="str">
        <f t="shared" si="56"/>
        <v/>
      </c>
      <c r="ET18" t="str">
        <f t="shared" si="57"/>
        <v/>
      </c>
      <c r="EU18" t="str">
        <f t="shared" si="58"/>
        <v>STAB</v>
      </c>
      <c r="EV18" t="str">
        <f t="shared" si="59"/>
        <v/>
      </c>
      <c r="EW18" t="str">
        <f t="shared" si="60"/>
        <v/>
      </c>
      <c r="EX18" t="str">
        <f t="shared" si="61"/>
        <v>TIDS</v>
      </c>
      <c r="EY18" t="str">
        <f t="shared" si="62"/>
        <v/>
      </c>
      <c r="EZ18" t="str">
        <f t="shared" si="63"/>
        <v/>
      </c>
      <c r="FA18" t="str">
        <f t="shared" si="64"/>
        <v/>
      </c>
      <c r="FB18" t="str">
        <f t="shared" si="65"/>
        <v/>
      </c>
      <c r="FC18" t="str">
        <f t="shared" si="66"/>
        <v/>
      </c>
      <c r="FD18" s="2"/>
      <c r="FE18" s="2"/>
      <c r="FF18" s="2"/>
      <c r="FG18" s="2"/>
      <c r="FH18" s="2"/>
      <c r="FI18" s="2"/>
      <c r="FJ18" s="2"/>
      <c r="FK18" t="str">
        <f t="shared" si="74"/>
        <v/>
      </c>
      <c r="FL18" t="str">
        <f t="shared" si="75"/>
        <v/>
      </c>
      <c r="FM18" t="str">
        <f t="shared" si="76"/>
        <v/>
      </c>
      <c r="FN18" t="str">
        <f t="shared" si="77"/>
        <v/>
      </c>
      <c r="FO18" t="str">
        <f t="shared" si="78"/>
        <v/>
      </c>
      <c r="FP18" t="str">
        <f t="shared" si="79"/>
        <v/>
      </c>
      <c r="FQ18" t="str">
        <f t="shared" si="80"/>
        <v/>
      </c>
      <c r="FR18" t="str">
        <f t="shared" si="81"/>
        <v/>
      </c>
      <c r="FS18" t="str">
        <f t="shared" si="82"/>
        <v/>
      </c>
      <c r="FT18" t="str">
        <f t="shared" si="83"/>
        <v/>
      </c>
      <c r="FU18" t="str">
        <f t="shared" si="84"/>
        <v/>
      </c>
      <c r="FV18" t="str">
        <f t="shared" si="85"/>
        <v/>
      </c>
      <c r="FW18" t="str">
        <f t="shared" si="86"/>
        <v/>
      </c>
      <c r="FX18" t="str">
        <f t="shared" si="87"/>
        <v/>
      </c>
      <c r="FY18" t="str">
        <f t="shared" si="88"/>
        <v/>
      </c>
      <c r="FZ18" t="str">
        <f t="shared" si="89"/>
        <v/>
      </c>
      <c r="GA18" t="str">
        <f t="shared" si="90"/>
        <v/>
      </c>
    </row>
    <row r="19" spans="1:183" x14ac:dyDescent="0.25">
      <c r="A19" s="2">
        <f t="shared" si="91"/>
        <v>17</v>
      </c>
      <c r="B19" s="3" t="s">
        <v>562</v>
      </c>
      <c r="C19" s="2" t="s">
        <v>546</v>
      </c>
      <c r="D19" s="2" t="s">
        <v>1395</v>
      </c>
      <c r="E19" s="2">
        <f t="shared" si="0"/>
        <v>6</v>
      </c>
      <c r="F19" s="2">
        <v>0</v>
      </c>
      <c r="G19" s="2">
        <f t="shared" si="69"/>
        <v>0.83333333333333337</v>
      </c>
      <c r="H19" s="2">
        <f t="shared" si="70"/>
        <v>6</v>
      </c>
      <c r="I19" s="2">
        <f t="shared" si="71"/>
        <v>5</v>
      </c>
      <c r="J19" s="2">
        <v>5</v>
      </c>
      <c r="K19" s="2">
        <v>0</v>
      </c>
      <c r="L19" s="2">
        <v>0</v>
      </c>
      <c r="M19" s="2">
        <v>0</v>
      </c>
      <c r="N19" s="48" t="str">
        <f t="shared" si="72"/>
        <v>N/A</v>
      </c>
      <c r="O19" s="49"/>
      <c r="P19" s="49"/>
      <c r="Q19" s="50"/>
      <c r="R19" s="15">
        <f t="shared" si="73"/>
        <v>0</v>
      </c>
      <c r="S19" s="15">
        <f>IF($N19="A",Code!$B$42,(IF($N19="B",Code!$C$42,(IF($N19="C",Code!$D$42,(IF($N19="D",Code!$E$42,0)))))))/60</f>
        <v>0</v>
      </c>
      <c r="T19" s="15">
        <f>IF($N19="A",Code!$B$43,(IF($N19="B",Code!$C$43,(IF($N19="C",Code!$D$43,(IF($N19="D",Code!$E$43,0)))))))/60</f>
        <v>0</v>
      </c>
      <c r="U19" s="15">
        <f>IF($N19="A",Code!$B$44,(IF($N19="B",Code!$C$44,(IF($N19="C",Code!$D$44,(IF($N19="D",Code!$E$44,0)))))))/60</f>
        <v>0</v>
      </c>
      <c r="V19" s="15">
        <f>IF($N19="A",Code!$B$45,(IF($N19="B",Code!$C$45,(IF($N19="C",Code!$D$45,(IF($N19="D",Code!$E$45,0)))))))/60</f>
        <v>0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>
        <v>1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>
        <v>1</v>
      </c>
      <c r="BA19" s="2"/>
      <c r="BB19" s="2"/>
      <c r="BC19" s="2"/>
      <c r="BD19" s="2"/>
      <c r="BE19" s="2">
        <v>1</v>
      </c>
      <c r="BF19" s="2"/>
      <c r="BG19" s="2"/>
      <c r="BH19" s="2"/>
      <c r="BI19" s="2"/>
      <c r="BJ19" s="2">
        <v>1</v>
      </c>
      <c r="BK19" s="2">
        <v>1</v>
      </c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>
        <v>1</v>
      </c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P19" t="str">
        <f t="shared" si="1"/>
        <v/>
      </c>
      <c r="CQ19" t="str">
        <f t="shared" si="2"/>
        <v/>
      </c>
      <c r="CR19" t="str">
        <f t="shared" si="3"/>
        <v/>
      </c>
      <c r="CS19" t="str">
        <f t="shared" si="4"/>
        <v/>
      </c>
      <c r="CT19" t="str">
        <f t="shared" si="5"/>
        <v/>
      </c>
      <c r="CU19" t="str">
        <f t="shared" si="6"/>
        <v/>
      </c>
      <c r="CV19" t="str">
        <f t="shared" si="7"/>
        <v/>
      </c>
      <c r="CW19" t="str">
        <f t="shared" si="8"/>
        <v/>
      </c>
      <c r="CX19" t="str">
        <f t="shared" si="9"/>
        <v/>
      </c>
      <c r="CY19" t="str">
        <f t="shared" si="10"/>
        <v/>
      </c>
      <c r="CZ19" t="str">
        <f t="shared" si="11"/>
        <v/>
      </c>
      <c r="DA19" t="str">
        <f t="shared" si="12"/>
        <v/>
      </c>
      <c r="DB19" t="str">
        <f t="shared" si="13"/>
        <v/>
      </c>
      <c r="DC19" t="str">
        <f t="shared" si="14"/>
        <v>CMIF</v>
      </c>
      <c r="DD19" t="str">
        <f t="shared" si="15"/>
        <v/>
      </c>
      <c r="DE19" t="str">
        <f t="shared" si="16"/>
        <v/>
      </c>
      <c r="DF19" t="str">
        <f t="shared" si="17"/>
        <v/>
      </c>
      <c r="DG19" t="str">
        <f t="shared" si="18"/>
        <v/>
      </c>
      <c r="DH19" t="str">
        <f t="shared" si="19"/>
        <v/>
      </c>
      <c r="DI19" t="str">
        <f t="shared" si="20"/>
        <v/>
      </c>
      <c r="DJ19" t="str">
        <f t="shared" si="21"/>
        <v/>
      </c>
      <c r="DK19" t="str">
        <f t="shared" si="22"/>
        <v/>
      </c>
      <c r="DL19" t="str">
        <f t="shared" si="23"/>
        <v/>
      </c>
      <c r="DM19" t="str">
        <f t="shared" si="24"/>
        <v/>
      </c>
      <c r="DN19" t="str">
        <f t="shared" si="25"/>
        <v/>
      </c>
      <c r="DO19" t="str">
        <f t="shared" si="26"/>
        <v/>
      </c>
      <c r="DP19" t="str">
        <f t="shared" si="27"/>
        <v/>
      </c>
      <c r="DQ19" t="str">
        <f t="shared" si="28"/>
        <v/>
      </c>
      <c r="DR19" t="str">
        <f t="shared" si="29"/>
        <v/>
      </c>
      <c r="DS19" t="str">
        <f t="shared" si="30"/>
        <v>KPAY</v>
      </c>
      <c r="DT19" t="str">
        <f t="shared" si="31"/>
        <v/>
      </c>
      <c r="DU19" t="str">
        <f t="shared" si="32"/>
        <v/>
      </c>
      <c r="DV19" t="str">
        <f t="shared" si="33"/>
        <v/>
      </c>
      <c r="DW19" t="str">
        <f t="shared" si="34"/>
        <v/>
      </c>
      <c r="DX19" t="str">
        <f t="shared" si="35"/>
        <v>MICY</v>
      </c>
      <c r="DY19" t="str">
        <f t="shared" si="36"/>
        <v/>
      </c>
      <c r="DZ19" t="str">
        <f t="shared" si="37"/>
        <v/>
      </c>
      <c r="EA19" t="str">
        <f t="shared" si="38"/>
        <v/>
      </c>
      <c r="EB19" t="str">
        <f t="shared" si="39"/>
        <v/>
      </c>
      <c r="EC19" t="str">
        <f t="shared" si="40"/>
        <v>PAYS</v>
      </c>
      <c r="ED19" t="str">
        <f t="shared" si="41"/>
        <v>RECS</v>
      </c>
      <c r="EE19" t="str">
        <f t="shared" si="42"/>
        <v/>
      </c>
      <c r="EF19" t="str">
        <f t="shared" si="43"/>
        <v/>
      </c>
      <c r="EG19" t="str">
        <f t="shared" si="44"/>
        <v/>
      </c>
      <c r="EH19" t="str">
        <f t="shared" si="45"/>
        <v/>
      </c>
      <c r="EI19" t="str">
        <f t="shared" si="46"/>
        <v/>
      </c>
      <c r="EJ19" t="str">
        <f t="shared" si="47"/>
        <v/>
      </c>
      <c r="EK19" t="str">
        <f t="shared" si="48"/>
        <v/>
      </c>
      <c r="EL19" t="str">
        <f t="shared" si="49"/>
        <v/>
      </c>
      <c r="EM19" t="str">
        <f t="shared" si="50"/>
        <v/>
      </c>
      <c r="EN19" t="str">
        <f t="shared" si="51"/>
        <v/>
      </c>
      <c r="EO19" t="str">
        <f t="shared" si="52"/>
        <v/>
      </c>
      <c r="EP19" t="str">
        <f t="shared" si="53"/>
        <v/>
      </c>
      <c r="EQ19" t="str">
        <f t="shared" si="54"/>
        <v/>
      </c>
      <c r="ER19" t="str">
        <f t="shared" si="55"/>
        <v/>
      </c>
      <c r="ES19" t="str">
        <f t="shared" si="56"/>
        <v/>
      </c>
      <c r="ET19" t="str">
        <f t="shared" si="57"/>
        <v/>
      </c>
      <c r="EU19" t="str">
        <f t="shared" si="58"/>
        <v>STAB</v>
      </c>
      <c r="EV19" t="str">
        <f t="shared" si="59"/>
        <v/>
      </c>
      <c r="EW19" t="str">
        <f t="shared" si="60"/>
        <v/>
      </c>
      <c r="EX19" t="str">
        <f t="shared" si="61"/>
        <v/>
      </c>
      <c r="EY19" t="str">
        <f t="shared" si="62"/>
        <v/>
      </c>
      <c r="EZ19" t="str">
        <f t="shared" si="63"/>
        <v/>
      </c>
      <c r="FA19" t="str">
        <f t="shared" si="64"/>
        <v/>
      </c>
      <c r="FB19" t="str">
        <f t="shared" si="65"/>
        <v/>
      </c>
      <c r="FC19" t="str">
        <f t="shared" si="66"/>
        <v/>
      </c>
      <c r="FD19" s="2"/>
      <c r="FE19" s="2"/>
      <c r="FF19" s="2"/>
      <c r="FG19" s="2"/>
      <c r="FH19" s="2"/>
      <c r="FI19" s="2"/>
      <c r="FJ19" s="2"/>
      <c r="FK19" t="str">
        <f t="shared" si="74"/>
        <v/>
      </c>
      <c r="FL19" t="str">
        <f t="shared" si="75"/>
        <v/>
      </c>
      <c r="FM19" t="str">
        <f t="shared" si="76"/>
        <v/>
      </c>
      <c r="FN19" t="str">
        <f t="shared" si="77"/>
        <v/>
      </c>
      <c r="FO19" t="str">
        <f t="shared" si="78"/>
        <v/>
      </c>
      <c r="FP19" t="str">
        <f t="shared" si="79"/>
        <v/>
      </c>
      <c r="FQ19" t="str">
        <f t="shared" si="80"/>
        <v/>
      </c>
      <c r="FR19" t="str">
        <f t="shared" si="81"/>
        <v/>
      </c>
      <c r="FS19" t="str">
        <f t="shared" si="82"/>
        <v/>
      </c>
      <c r="FT19" t="str">
        <f t="shared" si="83"/>
        <v/>
      </c>
      <c r="FU19" t="str">
        <f t="shared" si="84"/>
        <v/>
      </c>
      <c r="FV19" t="str">
        <f t="shared" si="85"/>
        <v/>
      </c>
      <c r="FW19" t="str">
        <f t="shared" si="86"/>
        <v/>
      </c>
      <c r="FX19" t="str">
        <f t="shared" si="87"/>
        <v/>
      </c>
      <c r="FY19" t="str">
        <f t="shared" si="88"/>
        <v/>
      </c>
      <c r="FZ19" t="str">
        <f t="shared" si="89"/>
        <v/>
      </c>
      <c r="GA19" t="str">
        <f t="shared" si="90"/>
        <v/>
      </c>
    </row>
    <row r="20" spans="1:183" x14ac:dyDescent="0.25">
      <c r="A20" s="2">
        <f t="shared" si="91"/>
        <v>18</v>
      </c>
      <c r="B20" s="3" t="s">
        <v>563</v>
      </c>
      <c r="C20" s="2" t="s">
        <v>546</v>
      </c>
      <c r="D20" s="2" t="s">
        <v>1395</v>
      </c>
      <c r="E20" s="2">
        <f t="shared" si="0"/>
        <v>7</v>
      </c>
      <c r="F20" s="2">
        <v>0</v>
      </c>
      <c r="G20" s="2">
        <f t="shared" si="69"/>
        <v>1.4285714285714286</v>
      </c>
      <c r="H20" s="2">
        <f t="shared" si="70"/>
        <v>7</v>
      </c>
      <c r="I20" s="2">
        <f t="shared" si="71"/>
        <v>10</v>
      </c>
      <c r="J20" s="2">
        <v>8</v>
      </c>
      <c r="K20" s="2">
        <v>1</v>
      </c>
      <c r="L20" s="2">
        <v>1</v>
      </c>
      <c r="M20" s="2">
        <v>0</v>
      </c>
      <c r="N20" s="48" t="str">
        <f t="shared" si="72"/>
        <v>N/A</v>
      </c>
      <c r="O20" s="49"/>
      <c r="P20" s="49"/>
      <c r="Q20" s="50"/>
      <c r="R20" s="15">
        <f t="shared" si="73"/>
        <v>0</v>
      </c>
      <c r="S20" s="15">
        <f>IF($N20="A",Code!$B$42,(IF($N20="B",Code!$C$42,(IF($N20="C",Code!$D$42,(IF($N20="D",Code!$E$42,0)))))))/60</f>
        <v>0</v>
      </c>
      <c r="T20" s="15">
        <f>IF($N20="A",Code!$B$43,(IF($N20="B",Code!$C$43,(IF($N20="C",Code!$D$43,(IF($N20="D",Code!$E$43,0)))))))/60</f>
        <v>0</v>
      </c>
      <c r="U20" s="15">
        <f>IF($N20="A",Code!$B$44,(IF($N20="B",Code!$C$44,(IF($N20="C",Code!$D$44,(IF($N20="D",Code!$E$44,0)))))))/60</f>
        <v>0</v>
      </c>
      <c r="V20" s="15">
        <f>IF($N20="A",Code!$B$45,(IF($N20="B",Code!$C$45,(IF($N20="C",Code!$D$45,(IF($N20="D",Code!$E$45,0)))))))/60</f>
        <v>0</v>
      </c>
      <c r="W20" s="2"/>
      <c r="X20" s="2">
        <v>1</v>
      </c>
      <c r="Y20" s="2"/>
      <c r="Z20" s="2"/>
      <c r="AA20" s="2">
        <v>1</v>
      </c>
      <c r="AB20" s="2"/>
      <c r="AC20" s="2"/>
      <c r="AD20" s="2"/>
      <c r="AE20" s="2">
        <v>1</v>
      </c>
      <c r="AF20" s="2"/>
      <c r="AG20" s="2"/>
      <c r="AH20" s="2"/>
      <c r="AI20" s="2"/>
      <c r="AJ20" s="2">
        <v>1</v>
      </c>
      <c r="AK20" s="2"/>
      <c r="AL20" s="2"/>
      <c r="AM20" s="2"/>
      <c r="AN20" s="2"/>
      <c r="AO20" s="2">
        <v>1</v>
      </c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>
        <v>1</v>
      </c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>
        <v>1</v>
      </c>
      <c r="CF20" s="2"/>
      <c r="CG20" s="2"/>
      <c r="CH20" s="2"/>
      <c r="CI20" s="2"/>
      <c r="CJ20" s="2"/>
      <c r="CK20" s="2"/>
      <c r="CL20" s="2"/>
      <c r="CM20" s="2"/>
      <c r="CN20" s="2"/>
      <c r="CP20" t="str">
        <f t="shared" si="1"/>
        <v/>
      </c>
      <c r="CQ20" t="str">
        <f t="shared" si="2"/>
        <v>ALOG</v>
      </c>
      <c r="CR20" t="str">
        <f t="shared" si="3"/>
        <v/>
      </c>
      <c r="CS20" t="str">
        <f t="shared" si="4"/>
        <v/>
      </c>
      <c r="CT20" t="str">
        <f t="shared" si="5"/>
        <v>AMTS</v>
      </c>
      <c r="CU20" t="str">
        <f t="shared" si="6"/>
        <v/>
      </c>
      <c r="CV20" t="str">
        <f t="shared" si="7"/>
        <v/>
      </c>
      <c r="CW20" t="str">
        <f t="shared" si="8"/>
        <v/>
      </c>
      <c r="CX20" t="str">
        <f t="shared" si="9"/>
        <v>BANK</v>
      </c>
      <c r="CY20" t="str">
        <f t="shared" si="10"/>
        <v/>
      </c>
      <c r="CZ20" t="str">
        <f t="shared" si="11"/>
        <v/>
      </c>
      <c r="DA20" t="str">
        <f t="shared" si="12"/>
        <v/>
      </c>
      <c r="DB20" t="str">
        <f t="shared" si="13"/>
        <v/>
      </c>
      <c r="DC20" t="str">
        <f t="shared" si="14"/>
        <v>CMIF</v>
      </c>
      <c r="DD20" t="str">
        <f t="shared" si="15"/>
        <v/>
      </c>
      <c r="DE20" t="str">
        <f t="shared" si="16"/>
        <v/>
      </c>
      <c r="DF20" t="str">
        <f t="shared" si="17"/>
        <v/>
      </c>
      <c r="DG20" t="str">
        <f t="shared" si="18"/>
        <v/>
      </c>
      <c r="DH20" t="str">
        <f t="shared" si="19"/>
        <v>DEST</v>
      </c>
      <c r="DI20" t="str">
        <f t="shared" si="20"/>
        <v/>
      </c>
      <c r="DJ20" t="str">
        <f t="shared" si="21"/>
        <v/>
      </c>
      <c r="DK20" t="str">
        <f t="shared" si="22"/>
        <v/>
      </c>
      <c r="DL20" t="str">
        <f t="shared" si="23"/>
        <v/>
      </c>
      <c r="DM20" t="str">
        <f t="shared" si="24"/>
        <v/>
      </c>
      <c r="DN20" t="str">
        <f t="shared" si="25"/>
        <v/>
      </c>
      <c r="DO20" t="str">
        <f t="shared" si="26"/>
        <v/>
      </c>
      <c r="DP20" t="str">
        <f t="shared" si="27"/>
        <v/>
      </c>
      <c r="DQ20" t="str">
        <f t="shared" si="28"/>
        <v/>
      </c>
      <c r="DR20" t="str">
        <f t="shared" si="29"/>
        <v/>
      </c>
      <c r="DS20" t="str">
        <f t="shared" si="30"/>
        <v>KPAY</v>
      </c>
      <c r="DT20" t="str">
        <f t="shared" si="31"/>
        <v/>
      </c>
      <c r="DU20" t="str">
        <f t="shared" si="32"/>
        <v/>
      </c>
      <c r="DV20" t="str">
        <f t="shared" si="33"/>
        <v/>
      </c>
      <c r="DW20" t="str">
        <f t="shared" si="34"/>
        <v/>
      </c>
      <c r="DX20" t="str">
        <f t="shared" si="35"/>
        <v/>
      </c>
      <c r="DY20" t="str">
        <f t="shared" si="36"/>
        <v/>
      </c>
      <c r="DZ20" t="str">
        <f t="shared" si="37"/>
        <v/>
      </c>
      <c r="EA20" t="str">
        <f t="shared" si="38"/>
        <v/>
      </c>
      <c r="EB20" t="str">
        <f t="shared" si="39"/>
        <v/>
      </c>
      <c r="EC20" t="str">
        <f t="shared" si="40"/>
        <v/>
      </c>
      <c r="ED20" t="str">
        <f t="shared" si="41"/>
        <v/>
      </c>
      <c r="EE20" t="str">
        <f t="shared" si="42"/>
        <v/>
      </c>
      <c r="EF20" t="str">
        <f t="shared" si="43"/>
        <v/>
      </c>
      <c r="EG20" t="str">
        <f t="shared" si="44"/>
        <v/>
      </c>
      <c r="EH20" t="str">
        <f t="shared" si="45"/>
        <v/>
      </c>
      <c r="EI20" t="str">
        <f t="shared" si="46"/>
        <v/>
      </c>
      <c r="EJ20" t="str">
        <f t="shared" si="47"/>
        <v/>
      </c>
      <c r="EK20" t="str">
        <f t="shared" si="48"/>
        <v/>
      </c>
      <c r="EL20" t="str">
        <f t="shared" si="49"/>
        <v/>
      </c>
      <c r="EM20" t="str">
        <f t="shared" si="50"/>
        <v/>
      </c>
      <c r="EN20" t="str">
        <f t="shared" si="51"/>
        <v/>
      </c>
      <c r="EO20" t="str">
        <f t="shared" si="52"/>
        <v/>
      </c>
      <c r="EP20" t="str">
        <f t="shared" si="53"/>
        <v/>
      </c>
      <c r="EQ20" t="str">
        <f t="shared" si="54"/>
        <v/>
      </c>
      <c r="ER20" t="str">
        <f t="shared" si="55"/>
        <v/>
      </c>
      <c r="ES20" t="str">
        <f t="shared" si="56"/>
        <v/>
      </c>
      <c r="ET20" t="str">
        <f t="shared" si="57"/>
        <v/>
      </c>
      <c r="EU20" t="str">
        <f t="shared" si="58"/>
        <v/>
      </c>
      <c r="EV20" t="str">
        <f t="shared" si="59"/>
        <v/>
      </c>
      <c r="EW20" t="str">
        <f t="shared" si="60"/>
        <v/>
      </c>
      <c r="EX20" t="str">
        <f t="shared" si="61"/>
        <v>TIDS</v>
      </c>
      <c r="EY20" t="str">
        <f t="shared" si="62"/>
        <v/>
      </c>
      <c r="EZ20" t="str">
        <f t="shared" si="63"/>
        <v/>
      </c>
      <c r="FA20" t="str">
        <f t="shared" si="64"/>
        <v/>
      </c>
      <c r="FB20" t="str">
        <f t="shared" si="65"/>
        <v/>
      </c>
      <c r="FC20" t="str">
        <f t="shared" si="66"/>
        <v/>
      </c>
      <c r="FD20" s="2"/>
      <c r="FE20" s="2"/>
      <c r="FF20" s="2"/>
      <c r="FG20" s="2"/>
      <c r="FH20" s="2"/>
      <c r="FI20" s="2"/>
      <c r="FJ20" s="2"/>
      <c r="FK20" t="str">
        <f t="shared" si="74"/>
        <v/>
      </c>
      <c r="FL20" t="str">
        <f t="shared" si="75"/>
        <v/>
      </c>
      <c r="FM20" t="str">
        <f t="shared" si="76"/>
        <v/>
      </c>
      <c r="FN20" t="str">
        <f t="shared" si="77"/>
        <v/>
      </c>
      <c r="FO20" t="str">
        <f t="shared" si="78"/>
        <v/>
      </c>
      <c r="FP20" t="str">
        <f t="shared" si="79"/>
        <v/>
      </c>
      <c r="FQ20" t="str">
        <f t="shared" si="80"/>
        <v/>
      </c>
      <c r="FR20" t="str">
        <f t="shared" si="81"/>
        <v/>
      </c>
      <c r="FS20" t="str">
        <f t="shared" si="82"/>
        <v/>
      </c>
      <c r="FT20" t="str">
        <f t="shared" si="83"/>
        <v/>
      </c>
      <c r="FU20" t="str">
        <f t="shared" si="84"/>
        <v/>
      </c>
      <c r="FV20" t="str">
        <f t="shared" si="85"/>
        <v/>
      </c>
      <c r="FW20" t="str">
        <f t="shared" si="86"/>
        <v/>
      </c>
      <c r="FX20" t="str">
        <f t="shared" si="87"/>
        <v/>
      </c>
      <c r="FY20" t="str">
        <f t="shared" si="88"/>
        <v/>
      </c>
      <c r="FZ20" t="str">
        <f t="shared" si="89"/>
        <v/>
      </c>
      <c r="GA20" t="str">
        <f t="shared" si="90"/>
        <v/>
      </c>
    </row>
    <row r="21" spans="1:183" x14ac:dyDescent="0.25">
      <c r="A21" s="2">
        <f t="shared" si="91"/>
        <v>19</v>
      </c>
      <c r="B21" s="3" t="s">
        <v>564</v>
      </c>
      <c r="C21" s="2" t="s">
        <v>546</v>
      </c>
      <c r="D21" s="2" t="s">
        <v>1395</v>
      </c>
      <c r="E21" s="2">
        <f t="shared" si="0"/>
        <v>3</v>
      </c>
      <c r="F21" s="2">
        <v>5</v>
      </c>
      <c r="G21" s="2">
        <f t="shared" si="69"/>
        <v>1.3333333333333333</v>
      </c>
      <c r="H21" s="2">
        <f t="shared" si="70"/>
        <v>3</v>
      </c>
      <c r="I21" s="2">
        <f t="shared" si="71"/>
        <v>4</v>
      </c>
      <c r="J21" s="2">
        <v>4</v>
      </c>
      <c r="K21" s="2">
        <v>0</v>
      </c>
      <c r="L21" s="2">
        <v>0</v>
      </c>
      <c r="M21" s="2">
        <v>0</v>
      </c>
      <c r="N21" s="48" t="str">
        <f t="shared" si="72"/>
        <v>A</v>
      </c>
      <c r="O21" s="49"/>
      <c r="P21" s="49"/>
      <c r="Q21" s="50"/>
      <c r="R21" s="15">
        <f t="shared" si="73"/>
        <v>44</v>
      </c>
      <c r="S21" s="15">
        <f>IF($N21="A",Code!$B$42,(IF($N21="B",Code!$C$42,(IF($N21="C",Code!$D$42,(IF($N21="D",Code!$E$42,0)))))))/60</f>
        <v>8</v>
      </c>
      <c r="T21" s="15">
        <f>IF($N21="A",Code!$B$43,(IF($N21="B",Code!$C$43,(IF($N21="C",Code!$D$43,(IF($N21="D",Code!$E$43,0)))))))/60</f>
        <v>8</v>
      </c>
      <c r="U21" s="15">
        <f>IF($N21="A",Code!$B$44,(IF($N21="B",Code!$C$44,(IF($N21="C",Code!$D$44,(IF($N21="D",Code!$E$44,0)))))))/60</f>
        <v>24</v>
      </c>
      <c r="V21" s="15">
        <f>IF($N21="A",Code!$B$45,(IF($N21="B",Code!$C$45,(IF($N21="C",Code!$D$45,(IF($N21="D",Code!$E$45,0)))))))/60</f>
        <v>4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>
        <v>1</v>
      </c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>
        <v>1</v>
      </c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>
        <v>1</v>
      </c>
      <c r="CF21" s="2"/>
      <c r="CG21" s="2"/>
      <c r="CH21" s="2"/>
      <c r="CI21" s="2"/>
      <c r="CJ21" s="2"/>
      <c r="CK21" s="2"/>
      <c r="CL21" s="2"/>
      <c r="CM21" s="2"/>
      <c r="CN21" s="2"/>
      <c r="CP21" t="str">
        <f t="shared" si="1"/>
        <v/>
      </c>
      <c r="CQ21" t="str">
        <f t="shared" si="2"/>
        <v/>
      </c>
      <c r="CR21" t="str">
        <f t="shared" si="3"/>
        <v/>
      </c>
      <c r="CS21" t="str">
        <f t="shared" si="4"/>
        <v/>
      </c>
      <c r="CT21" t="str">
        <f t="shared" si="5"/>
        <v/>
      </c>
      <c r="CU21" t="str">
        <f t="shared" si="6"/>
        <v/>
      </c>
      <c r="CV21" t="str">
        <f t="shared" si="7"/>
        <v/>
      </c>
      <c r="CW21" t="str">
        <f t="shared" si="8"/>
        <v/>
      </c>
      <c r="CX21" t="str">
        <f t="shared" si="9"/>
        <v/>
      </c>
      <c r="CY21" t="str">
        <f t="shared" si="10"/>
        <v/>
      </c>
      <c r="CZ21" t="str">
        <f t="shared" si="11"/>
        <v>CAMS</v>
      </c>
      <c r="DA21" t="str">
        <f t="shared" si="12"/>
        <v/>
      </c>
      <c r="DB21" t="str">
        <f t="shared" si="13"/>
        <v/>
      </c>
      <c r="DC21" t="str">
        <f t="shared" si="14"/>
        <v/>
      </c>
      <c r="DD21" t="str">
        <f t="shared" si="15"/>
        <v/>
      </c>
      <c r="DE21" t="str">
        <f t="shared" si="16"/>
        <v/>
      </c>
      <c r="DF21" t="str">
        <f t="shared" si="17"/>
        <v/>
      </c>
      <c r="DG21" t="str">
        <f t="shared" si="18"/>
        <v/>
      </c>
      <c r="DH21" t="str">
        <f t="shared" si="19"/>
        <v/>
      </c>
      <c r="DI21" t="str">
        <f t="shared" si="20"/>
        <v/>
      </c>
      <c r="DJ21" t="str">
        <f t="shared" si="21"/>
        <v/>
      </c>
      <c r="DK21" t="str">
        <f t="shared" si="22"/>
        <v/>
      </c>
      <c r="DL21" t="str">
        <f t="shared" si="23"/>
        <v/>
      </c>
      <c r="DM21" t="str">
        <f t="shared" si="24"/>
        <v/>
      </c>
      <c r="DN21" t="str">
        <f t="shared" si="25"/>
        <v/>
      </c>
      <c r="DO21" t="str">
        <f t="shared" si="26"/>
        <v/>
      </c>
      <c r="DP21" t="str">
        <f t="shared" si="27"/>
        <v/>
      </c>
      <c r="DQ21" t="str">
        <f t="shared" si="28"/>
        <v/>
      </c>
      <c r="DR21" t="str">
        <f t="shared" si="29"/>
        <v/>
      </c>
      <c r="DS21" t="str">
        <f t="shared" si="30"/>
        <v>KPAY</v>
      </c>
      <c r="DT21" t="str">
        <f t="shared" si="31"/>
        <v/>
      </c>
      <c r="DU21" t="str">
        <f t="shared" si="32"/>
        <v/>
      </c>
      <c r="DV21" t="str">
        <f t="shared" si="33"/>
        <v/>
      </c>
      <c r="DW21" t="str">
        <f t="shared" si="34"/>
        <v/>
      </c>
      <c r="DX21" t="str">
        <f t="shared" si="35"/>
        <v/>
      </c>
      <c r="DY21" t="str">
        <f t="shared" si="36"/>
        <v/>
      </c>
      <c r="DZ21" t="str">
        <f t="shared" si="37"/>
        <v/>
      </c>
      <c r="EA21" t="str">
        <f t="shared" si="38"/>
        <v/>
      </c>
      <c r="EB21" t="str">
        <f t="shared" si="39"/>
        <v/>
      </c>
      <c r="EC21" t="str">
        <f t="shared" si="40"/>
        <v/>
      </c>
      <c r="ED21" t="str">
        <f t="shared" si="41"/>
        <v/>
      </c>
      <c r="EE21" t="str">
        <f t="shared" si="42"/>
        <v/>
      </c>
      <c r="EF21" t="str">
        <f t="shared" si="43"/>
        <v/>
      </c>
      <c r="EG21" t="str">
        <f t="shared" si="44"/>
        <v/>
      </c>
      <c r="EH21" t="str">
        <f t="shared" si="45"/>
        <v/>
      </c>
      <c r="EI21" t="str">
        <f t="shared" si="46"/>
        <v/>
      </c>
      <c r="EJ21" t="str">
        <f t="shared" si="47"/>
        <v/>
      </c>
      <c r="EK21" t="str">
        <f t="shared" si="48"/>
        <v/>
      </c>
      <c r="EL21" t="str">
        <f t="shared" si="49"/>
        <v/>
      </c>
      <c r="EM21" t="str">
        <f t="shared" si="50"/>
        <v/>
      </c>
      <c r="EN21" t="str">
        <f t="shared" si="51"/>
        <v/>
      </c>
      <c r="EO21" t="str">
        <f t="shared" si="52"/>
        <v/>
      </c>
      <c r="EP21" t="str">
        <f t="shared" si="53"/>
        <v/>
      </c>
      <c r="EQ21" t="str">
        <f t="shared" si="54"/>
        <v/>
      </c>
      <c r="ER21" t="str">
        <f t="shared" si="55"/>
        <v/>
      </c>
      <c r="ES21" t="str">
        <f t="shared" si="56"/>
        <v/>
      </c>
      <c r="ET21" t="str">
        <f t="shared" si="57"/>
        <v/>
      </c>
      <c r="EU21" t="str">
        <f t="shared" si="58"/>
        <v/>
      </c>
      <c r="EV21" t="str">
        <f t="shared" si="59"/>
        <v/>
      </c>
      <c r="EW21" t="str">
        <f t="shared" si="60"/>
        <v/>
      </c>
      <c r="EX21" t="str">
        <f t="shared" si="61"/>
        <v>TIDS</v>
      </c>
      <c r="EY21" t="str">
        <f t="shared" si="62"/>
        <v/>
      </c>
      <c r="EZ21" t="str">
        <f t="shared" si="63"/>
        <v/>
      </c>
      <c r="FA21" t="str">
        <f t="shared" si="64"/>
        <v/>
      </c>
      <c r="FB21" t="str">
        <f t="shared" si="65"/>
        <v/>
      </c>
      <c r="FC21" t="str">
        <f t="shared" si="66"/>
        <v/>
      </c>
      <c r="FD21" s="2"/>
      <c r="FE21" s="2"/>
      <c r="FF21" s="2"/>
      <c r="FG21" s="2"/>
      <c r="FH21" s="2"/>
      <c r="FI21" s="2"/>
      <c r="FJ21" s="2"/>
      <c r="FK21" t="str">
        <f t="shared" si="74"/>
        <v/>
      </c>
      <c r="FL21" t="str">
        <f t="shared" si="75"/>
        <v/>
      </c>
      <c r="FM21" t="str">
        <f t="shared" si="76"/>
        <v/>
      </c>
      <c r="FN21" t="str">
        <f t="shared" si="77"/>
        <v/>
      </c>
      <c r="FO21" t="str">
        <f t="shared" si="78"/>
        <v/>
      </c>
      <c r="FP21" t="str">
        <f t="shared" si="79"/>
        <v/>
      </c>
      <c r="FQ21" t="str">
        <f t="shared" si="80"/>
        <v/>
      </c>
      <c r="FR21" t="str">
        <f t="shared" si="81"/>
        <v/>
      </c>
      <c r="FS21" t="str">
        <f t="shared" si="82"/>
        <v/>
      </c>
      <c r="FT21" t="str">
        <f t="shared" si="83"/>
        <v/>
      </c>
      <c r="FU21" t="str">
        <f t="shared" si="84"/>
        <v/>
      </c>
      <c r="FV21" t="str">
        <f t="shared" si="85"/>
        <v/>
      </c>
      <c r="FW21" t="str">
        <f t="shared" si="86"/>
        <v/>
      </c>
      <c r="FX21" t="str">
        <f t="shared" si="87"/>
        <v/>
      </c>
      <c r="FY21" t="str">
        <f t="shared" si="88"/>
        <v/>
      </c>
      <c r="FZ21" t="str">
        <f t="shared" si="89"/>
        <v/>
      </c>
      <c r="GA21" t="str">
        <f t="shared" si="90"/>
        <v/>
      </c>
    </row>
    <row r="22" spans="1:183" x14ac:dyDescent="0.25">
      <c r="A22" s="2">
        <f t="shared" si="91"/>
        <v>20</v>
      </c>
      <c r="B22" s="3" t="s">
        <v>565</v>
      </c>
      <c r="C22" s="2" t="s">
        <v>546</v>
      </c>
      <c r="D22" s="2" t="s">
        <v>1395</v>
      </c>
      <c r="E22" s="2">
        <f t="shared" si="0"/>
        <v>1</v>
      </c>
      <c r="F22" s="2"/>
      <c r="G22" s="2">
        <f t="shared" si="69"/>
        <v>0</v>
      </c>
      <c r="H22" s="2">
        <f t="shared" si="70"/>
        <v>1</v>
      </c>
      <c r="I22" s="2">
        <f t="shared" si="71"/>
        <v>0</v>
      </c>
      <c r="J22" s="2">
        <v>0</v>
      </c>
      <c r="K22" s="2">
        <v>0</v>
      </c>
      <c r="L22" s="2">
        <v>0</v>
      </c>
      <c r="M22" s="2">
        <v>0</v>
      </c>
      <c r="N22" s="48" t="str">
        <f t="shared" si="72"/>
        <v>N/A</v>
      </c>
      <c r="O22" s="49"/>
      <c r="P22" s="49"/>
      <c r="Q22" s="50"/>
      <c r="R22" s="15">
        <f t="shared" si="73"/>
        <v>0</v>
      </c>
      <c r="S22" s="15">
        <f>IF($N22="A",Code!$B$42,(IF($N22="B",Code!$C$42,(IF($N22="C",Code!$D$42,(IF($N22="D",Code!$E$42,0)))))))/60</f>
        <v>0</v>
      </c>
      <c r="T22" s="15">
        <f>IF($N22="A",Code!$B$43,(IF($N22="B",Code!$C$43,(IF($N22="C",Code!$D$43,(IF($N22="D",Code!$E$43,0)))))))/60</f>
        <v>0</v>
      </c>
      <c r="U22" s="15">
        <f>IF($N22="A",Code!$B$44,(IF($N22="B",Code!$C$44,(IF($N22="C",Code!$D$44,(IF($N22="D",Code!$E$44,0)))))))/60</f>
        <v>0</v>
      </c>
      <c r="V22" s="15">
        <f>IF($N22="A",Code!$B$45,(IF($N22="B",Code!$C$45,(IF($N22="C",Code!$D$45,(IF($N22="D",Code!$E$45,0)))))))/60</f>
        <v>0</v>
      </c>
      <c r="W22" s="2">
        <v>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P22" t="str">
        <f t="shared" si="1"/>
        <v>ACCT</v>
      </c>
      <c r="CQ22" t="str">
        <f t="shared" si="2"/>
        <v/>
      </c>
      <c r="CR22" t="str">
        <f t="shared" si="3"/>
        <v/>
      </c>
      <c r="CS22" t="str">
        <f t="shared" si="4"/>
        <v/>
      </c>
      <c r="CT22" t="str">
        <f t="shared" si="5"/>
        <v/>
      </c>
      <c r="CU22" t="str">
        <f t="shared" si="6"/>
        <v/>
      </c>
      <c r="CV22" t="str">
        <f t="shared" si="7"/>
        <v/>
      </c>
      <c r="CW22" t="str">
        <f t="shared" si="8"/>
        <v/>
      </c>
      <c r="CX22" t="str">
        <f t="shared" si="9"/>
        <v/>
      </c>
      <c r="CY22" t="str">
        <f t="shared" si="10"/>
        <v/>
      </c>
      <c r="CZ22" t="str">
        <f t="shared" si="11"/>
        <v/>
      </c>
      <c r="DA22" t="str">
        <f t="shared" si="12"/>
        <v/>
      </c>
      <c r="DB22" t="str">
        <f t="shared" si="13"/>
        <v/>
      </c>
      <c r="DC22" t="str">
        <f t="shared" si="14"/>
        <v/>
      </c>
      <c r="DD22" t="str">
        <f t="shared" si="15"/>
        <v/>
      </c>
      <c r="DE22" t="str">
        <f t="shared" si="16"/>
        <v/>
      </c>
      <c r="DF22" t="str">
        <f t="shared" si="17"/>
        <v/>
      </c>
      <c r="DG22" t="str">
        <f t="shared" si="18"/>
        <v/>
      </c>
      <c r="DH22" t="str">
        <f t="shared" si="19"/>
        <v/>
      </c>
      <c r="DI22" t="str">
        <f t="shared" si="20"/>
        <v/>
      </c>
      <c r="DJ22" t="str">
        <f t="shared" si="21"/>
        <v/>
      </c>
      <c r="DK22" t="str">
        <f t="shared" si="22"/>
        <v/>
      </c>
      <c r="DL22" t="str">
        <f t="shared" si="23"/>
        <v/>
      </c>
      <c r="DM22" t="str">
        <f t="shared" si="24"/>
        <v/>
      </c>
      <c r="DN22" t="str">
        <f t="shared" si="25"/>
        <v/>
      </c>
      <c r="DO22" t="str">
        <f t="shared" si="26"/>
        <v/>
      </c>
      <c r="DP22" t="str">
        <f t="shared" si="27"/>
        <v/>
      </c>
      <c r="DQ22" t="str">
        <f t="shared" si="28"/>
        <v/>
      </c>
      <c r="DR22" t="str">
        <f t="shared" si="29"/>
        <v/>
      </c>
      <c r="DS22" t="str">
        <f t="shared" si="30"/>
        <v/>
      </c>
      <c r="DT22" t="str">
        <f t="shared" si="31"/>
        <v/>
      </c>
      <c r="DU22" t="str">
        <f t="shared" si="32"/>
        <v/>
      </c>
      <c r="DV22" t="str">
        <f t="shared" si="33"/>
        <v/>
      </c>
      <c r="DW22" t="str">
        <f t="shared" si="34"/>
        <v/>
      </c>
      <c r="DX22" t="str">
        <f t="shared" si="35"/>
        <v/>
      </c>
      <c r="DY22" t="str">
        <f t="shared" si="36"/>
        <v/>
      </c>
      <c r="DZ22" t="str">
        <f t="shared" si="37"/>
        <v/>
      </c>
      <c r="EA22" t="str">
        <f t="shared" si="38"/>
        <v/>
      </c>
      <c r="EB22" t="str">
        <f t="shared" si="39"/>
        <v/>
      </c>
      <c r="EC22" t="str">
        <f t="shared" si="40"/>
        <v/>
      </c>
      <c r="ED22" t="str">
        <f t="shared" si="41"/>
        <v/>
      </c>
      <c r="EE22" t="str">
        <f t="shared" si="42"/>
        <v/>
      </c>
      <c r="EF22" t="str">
        <f t="shared" si="43"/>
        <v/>
      </c>
      <c r="EG22" t="str">
        <f t="shared" si="44"/>
        <v/>
      </c>
      <c r="EH22" t="str">
        <f t="shared" si="45"/>
        <v/>
      </c>
      <c r="EI22" t="str">
        <f t="shared" si="46"/>
        <v/>
      </c>
      <c r="EJ22" t="str">
        <f t="shared" si="47"/>
        <v/>
      </c>
      <c r="EK22" t="str">
        <f t="shared" si="48"/>
        <v/>
      </c>
      <c r="EL22" t="str">
        <f t="shared" si="49"/>
        <v/>
      </c>
      <c r="EM22" t="str">
        <f t="shared" si="50"/>
        <v/>
      </c>
      <c r="EN22" t="str">
        <f t="shared" si="51"/>
        <v/>
      </c>
      <c r="EO22" t="str">
        <f t="shared" si="52"/>
        <v/>
      </c>
      <c r="EP22" t="str">
        <f t="shared" si="53"/>
        <v/>
      </c>
      <c r="EQ22" t="str">
        <f t="shared" si="54"/>
        <v/>
      </c>
      <c r="ER22" t="str">
        <f t="shared" si="55"/>
        <v/>
      </c>
      <c r="ES22" t="str">
        <f t="shared" si="56"/>
        <v/>
      </c>
      <c r="ET22" t="str">
        <f t="shared" si="57"/>
        <v/>
      </c>
      <c r="EU22" t="str">
        <f t="shared" si="58"/>
        <v/>
      </c>
      <c r="EV22" t="str">
        <f t="shared" si="59"/>
        <v/>
      </c>
      <c r="EW22" t="str">
        <f t="shared" si="60"/>
        <v/>
      </c>
      <c r="EX22" t="str">
        <f t="shared" si="61"/>
        <v/>
      </c>
      <c r="EY22" t="str">
        <f t="shared" si="62"/>
        <v/>
      </c>
      <c r="EZ22" t="str">
        <f t="shared" si="63"/>
        <v/>
      </c>
      <c r="FA22" t="str">
        <f t="shared" si="64"/>
        <v/>
      </c>
      <c r="FB22" t="str">
        <f t="shared" si="65"/>
        <v/>
      </c>
      <c r="FC22" t="str">
        <f t="shared" si="66"/>
        <v/>
      </c>
      <c r="FD22" s="2"/>
      <c r="FE22" s="2"/>
      <c r="FF22" s="2"/>
      <c r="FG22" s="2"/>
      <c r="FH22" s="2"/>
      <c r="FI22" s="2"/>
      <c r="FJ22" s="2"/>
      <c r="FK22" t="str">
        <f t="shared" si="74"/>
        <v/>
      </c>
      <c r="FL22" t="str">
        <f t="shared" si="75"/>
        <v/>
      </c>
      <c r="FM22" t="str">
        <f t="shared" si="76"/>
        <v/>
      </c>
      <c r="FN22" t="str">
        <f t="shared" si="77"/>
        <v/>
      </c>
      <c r="FO22" t="str">
        <f t="shared" si="78"/>
        <v/>
      </c>
      <c r="FP22" t="str">
        <f t="shared" si="79"/>
        <v/>
      </c>
      <c r="FQ22" t="str">
        <f t="shared" si="80"/>
        <v/>
      </c>
      <c r="FR22" t="str">
        <f t="shared" si="81"/>
        <v/>
      </c>
      <c r="FS22" t="str">
        <f t="shared" si="82"/>
        <v/>
      </c>
      <c r="FT22" t="str">
        <f t="shared" si="83"/>
        <v/>
      </c>
      <c r="FU22" t="str">
        <f t="shared" si="84"/>
        <v/>
      </c>
      <c r="FV22" t="str">
        <f t="shared" si="85"/>
        <v/>
      </c>
      <c r="FW22" t="str">
        <f t="shared" si="86"/>
        <v/>
      </c>
      <c r="FX22" t="str">
        <f t="shared" si="87"/>
        <v/>
      </c>
      <c r="FY22" t="str">
        <f t="shared" si="88"/>
        <v/>
      </c>
      <c r="FZ22" t="str">
        <f t="shared" si="89"/>
        <v/>
      </c>
      <c r="GA22" t="str">
        <f t="shared" si="90"/>
        <v/>
      </c>
    </row>
    <row r="23" spans="1:183" x14ac:dyDescent="0.25">
      <c r="A23" s="2">
        <f t="shared" si="91"/>
        <v>21</v>
      </c>
      <c r="B23" s="3" t="s">
        <v>566</v>
      </c>
      <c r="C23" s="2" t="s">
        <v>546</v>
      </c>
      <c r="D23" s="2" t="s">
        <v>1395</v>
      </c>
      <c r="E23" s="2">
        <f t="shared" si="0"/>
        <v>10</v>
      </c>
      <c r="F23" s="2">
        <v>0</v>
      </c>
      <c r="G23" s="2">
        <f t="shared" si="69"/>
        <v>1.1000000000000001</v>
      </c>
      <c r="H23" s="2">
        <f t="shared" si="70"/>
        <v>10</v>
      </c>
      <c r="I23" s="2">
        <f t="shared" si="71"/>
        <v>11</v>
      </c>
      <c r="J23" s="2">
        <v>11</v>
      </c>
      <c r="K23" s="2">
        <v>0</v>
      </c>
      <c r="L23" s="2">
        <v>0</v>
      </c>
      <c r="M23" s="2">
        <v>0</v>
      </c>
      <c r="N23" s="48" t="str">
        <f t="shared" si="72"/>
        <v>N/A</v>
      </c>
      <c r="O23" s="49"/>
      <c r="P23" s="49"/>
      <c r="Q23" s="50"/>
      <c r="R23" s="15">
        <f t="shared" si="73"/>
        <v>0</v>
      </c>
      <c r="S23" s="15">
        <f>IF($N23="A",Code!$B$42,(IF($N23="B",Code!$C$42,(IF($N23="C",Code!$D$42,(IF($N23="D",Code!$E$42,0)))))))/60</f>
        <v>0</v>
      </c>
      <c r="T23" s="15">
        <f>IF($N23="A",Code!$B$43,(IF($N23="B",Code!$C$43,(IF($N23="C",Code!$D$43,(IF($N23="D",Code!$E$43,0)))))))/60</f>
        <v>0</v>
      </c>
      <c r="U23" s="15">
        <f>IF($N23="A",Code!$B$44,(IF($N23="B",Code!$C$44,(IF($N23="C",Code!$D$44,(IF($N23="D",Code!$E$44,0)))))))/60</f>
        <v>0</v>
      </c>
      <c r="V23" s="15">
        <f>IF($N23="A",Code!$B$45,(IF($N23="B",Code!$C$45,(IF($N23="C",Code!$D$45,(IF($N23="D",Code!$E$45,0)))))))/60</f>
        <v>0</v>
      </c>
      <c r="W23" s="2">
        <v>1</v>
      </c>
      <c r="X23" s="2"/>
      <c r="Y23" s="2"/>
      <c r="Z23" s="2"/>
      <c r="AA23" s="2"/>
      <c r="AB23" s="2"/>
      <c r="AC23" s="2"/>
      <c r="AD23" s="2">
        <v>1</v>
      </c>
      <c r="AE23" s="2"/>
      <c r="AF23" s="2"/>
      <c r="AG23" s="2"/>
      <c r="AH23" s="2"/>
      <c r="AI23" s="2"/>
      <c r="AJ23" s="2"/>
      <c r="AK23" s="2"/>
      <c r="AL23" s="2"/>
      <c r="AM23" s="2">
        <v>1</v>
      </c>
      <c r="AN23" s="2">
        <v>1</v>
      </c>
      <c r="AO23" s="2">
        <v>1</v>
      </c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>
        <v>1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</v>
      </c>
      <c r="BS23" s="2">
        <v>1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>
        <v>1</v>
      </c>
      <c r="CH23" s="2">
        <v>1</v>
      </c>
      <c r="CI23" s="2"/>
      <c r="CJ23" s="2"/>
      <c r="CK23" s="2"/>
      <c r="CL23" s="2"/>
      <c r="CM23" s="2"/>
      <c r="CN23" s="2"/>
      <c r="CP23" t="str">
        <f t="shared" si="1"/>
        <v>ACCT</v>
      </c>
      <c r="CQ23" t="str">
        <f t="shared" si="2"/>
        <v/>
      </c>
      <c r="CR23" t="str">
        <f t="shared" si="3"/>
        <v/>
      </c>
      <c r="CS23" t="str">
        <f t="shared" si="4"/>
        <v/>
      </c>
      <c r="CT23" t="str">
        <f t="shared" si="5"/>
        <v/>
      </c>
      <c r="CU23" t="str">
        <f t="shared" si="6"/>
        <v/>
      </c>
      <c r="CV23" t="str">
        <f t="shared" si="7"/>
        <v/>
      </c>
      <c r="CW23" t="str">
        <f t="shared" si="8"/>
        <v>BADD</v>
      </c>
      <c r="CX23" t="str">
        <f t="shared" si="9"/>
        <v/>
      </c>
      <c r="CY23" t="str">
        <f t="shared" si="10"/>
        <v/>
      </c>
      <c r="CZ23" t="str">
        <f t="shared" si="11"/>
        <v/>
      </c>
      <c r="DA23" t="str">
        <f t="shared" si="12"/>
        <v/>
      </c>
      <c r="DB23" t="str">
        <f t="shared" si="13"/>
        <v/>
      </c>
      <c r="DC23" t="str">
        <f t="shared" si="14"/>
        <v/>
      </c>
      <c r="DD23" t="str">
        <f t="shared" si="15"/>
        <v/>
      </c>
      <c r="DE23" t="str">
        <f t="shared" si="16"/>
        <v/>
      </c>
      <c r="DF23" t="str">
        <f t="shared" si="17"/>
        <v>CURY</v>
      </c>
      <c r="DG23" t="str">
        <f t="shared" si="18"/>
        <v>CUST</v>
      </c>
      <c r="DH23" t="str">
        <f t="shared" si="19"/>
        <v>DEST</v>
      </c>
      <c r="DI23" t="str">
        <f t="shared" si="20"/>
        <v/>
      </c>
      <c r="DJ23" t="str">
        <f t="shared" si="21"/>
        <v/>
      </c>
      <c r="DK23" t="str">
        <f t="shared" si="22"/>
        <v/>
      </c>
      <c r="DL23" t="str">
        <f t="shared" si="23"/>
        <v/>
      </c>
      <c r="DM23" t="str">
        <f t="shared" si="24"/>
        <v/>
      </c>
      <c r="DN23" t="str">
        <f t="shared" si="25"/>
        <v/>
      </c>
      <c r="DO23" t="str">
        <f t="shared" si="26"/>
        <v/>
      </c>
      <c r="DP23" t="str">
        <f t="shared" si="27"/>
        <v/>
      </c>
      <c r="DQ23" t="str">
        <f t="shared" si="28"/>
        <v/>
      </c>
      <c r="DR23" t="str">
        <f t="shared" si="29"/>
        <v/>
      </c>
      <c r="DS23" t="str">
        <f t="shared" si="30"/>
        <v>KPAY</v>
      </c>
      <c r="DT23" t="str">
        <f t="shared" si="31"/>
        <v/>
      </c>
      <c r="DU23" t="str">
        <f t="shared" si="32"/>
        <v/>
      </c>
      <c r="DV23" t="str">
        <f t="shared" si="33"/>
        <v/>
      </c>
      <c r="DW23" t="str">
        <f t="shared" si="34"/>
        <v/>
      </c>
      <c r="DX23" t="str">
        <f t="shared" si="35"/>
        <v/>
      </c>
      <c r="DY23" t="str">
        <f t="shared" si="36"/>
        <v/>
      </c>
      <c r="DZ23" t="str">
        <f t="shared" si="37"/>
        <v/>
      </c>
      <c r="EA23" t="str">
        <f t="shared" si="38"/>
        <v/>
      </c>
      <c r="EB23" t="str">
        <f t="shared" si="39"/>
        <v/>
      </c>
      <c r="EC23" t="str">
        <f t="shared" si="40"/>
        <v/>
      </c>
      <c r="ED23" t="str">
        <f t="shared" si="41"/>
        <v/>
      </c>
      <c r="EE23" t="str">
        <f t="shared" si="42"/>
        <v/>
      </c>
      <c r="EF23" t="str">
        <f t="shared" si="43"/>
        <v/>
      </c>
      <c r="EG23" t="str">
        <f t="shared" si="44"/>
        <v/>
      </c>
      <c r="EH23" t="str">
        <f t="shared" si="45"/>
        <v/>
      </c>
      <c r="EI23" t="str">
        <f t="shared" si="46"/>
        <v/>
      </c>
      <c r="EJ23" t="str">
        <f t="shared" si="47"/>
        <v/>
      </c>
      <c r="EK23" t="str">
        <f t="shared" si="48"/>
        <v>SACC</v>
      </c>
      <c r="EL23" t="str">
        <f t="shared" si="49"/>
        <v>SADD</v>
      </c>
      <c r="EM23" t="str">
        <f t="shared" si="50"/>
        <v/>
      </c>
      <c r="EN23" t="str">
        <f t="shared" si="51"/>
        <v/>
      </c>
      <c r="EO23" t="str">
        <f t="shared" si="52"/>
        <v/>
      </c>
      <c r="EP23" t="str">
        <f t="shared" si="53"/>
        <v/>
      </c>
      <c r="EQ23" t="str">
        <f t="shared" si="54"/>
        <v/>
      </c>
      <c r="ER23" t="str">
        <f t="shared" si="55"/>
        <v/>
      </c>
      <c r="ES23" t="str">
        <f t="shared" si="56"/>
        <v/>
      </c>
      <c r="ET23" t="str">
        <f t="shared" si="57"/>
        <v/>
      </c>
      <c r="EU23" t="str">
        <f t="shared" si="58"/>
        <v/>
      </c>
      <c r="EV23" t="str">
        <f t="shared" si="59"/>
        <v/>
      </c>
      <c r="EW23" t="str">
        <f t="shared" si="60"/>
        <v/>
      </c>
      <c r="EX23" t="str">
        <f t="shared" si="61"/>
        <v/>
      </c>
      <c r="EY23" t="str">
        <f t="shared" si="62"/>
        <v/>
      </c>
      <c r="EZ23" t="str">
        <f t="shared" si="63"/>
        <v>WHAT</v>
      </c>
      <c r="FA23" t="str">
        <f t="shared" si="64"/>
        <v>XBBH</v>
      </c>
      <c r="FB23" t="str">
        <f t="shared" si="65"/>
        <v/>
      </c>
      <c r="FC23" t="str">
        <f t="shared" si="66"/>
        <v/>
      </c>
      <c r="FD23" s="2"/>
      <c r="FE23" s="2"/>
      <c r="FF23" s="2"/>
      <c r="FG23" s="2"/>
      <c r="FH23" s="2"/>
      <c r="FI23" s="2"/>
      <c r="FJ23" s="2"/>
      <c r="FK23" t="str">
        <f t="shared" si="74"/>
        <v/>
      </c>
      <c r="FL23" t="str">
        <f t="shared" si="75"/>
        <v/>
      </c>
      <c r="FM23" t="str">
        <f t="shared" si="76"/>
        <v/>
      </c>
      <c r="FN23" t="str">
        <f t="shared" si="77"/>
        <v/>
      </c>
      <c r="FO23" t="str">
        <f t="shared" si="78"/>
        <v/>
      </c>
      <c r="FP23" t="str">
        <f t="shared" si="79"/>
        <v/>
      </c>
      <c r="FQ23" t="str">
        <f t="shared" si="80"/>
        <v/>
      </c>
      <c r="FR23" t="str">
        <f t="shared" si="81"/>
        <v/>
      </c>
      <c r="FS23" t="str">
        <f t="shared" si="82"/>
        <v/>
      </c>
      <c r="FT23" t="str">
        <f t="shared" si="83"/>
        <v/>
      </c>
      <c r="FU23" t="str">
        <f t="shared" si="84"/>
        <v/>
      </c>
      <c r="FV23" t="str">
        <f t="shared" si="85"/>
        <v/>
      </c>
      <c r="FW23" t="str">
        <f t="shared" si="86"/>
        <v/>
      </c>
      <c r="FX23" t="str">
        <f t="shared" si="87"/>
        <v/>
      </c>
      <c r="FY23" t="str">
        <f t="shared" si="88"/>
        <v/>
      </c>
      <c r="FZ23" t="str">
        <f t="shared" si="89"/>
        <v/>
      </c>
      <c r="GA23" t="str">
        <f t="shared" si="90"/>
        <v/>
      </c>
    </row>
    <row r="24" spans="1:183" x14ac:dyDescent="0.25">
      <c r="A24" s="2">
        <f t="shared" si="91"/>
        <v>22</v>
      </c>
      <c r="B24" s="3" t="s">
        <v>16</v>
      </c>
      <c r="C24" s="2" t="s">
        <v>546</v>
      </c>
      <c r="D24" s="2" t="s">
        <v>1395</v>
      </c>
      <c r="E24" s="2">
        <f t="shared" si="0"/>
        <v>5</v>
      </c>
      <c r="F24" s="2">
        <v>3030</v>
      </c>
      <c r="G24" s="2">
        <f t="shared" si="69"/>
        <v>1.6</v>
      </c>
      <c r="H24" s="2">
        <f t="shared" si="70"/>
        <v>5</v>
      </c>
      <c r="I24" s="2">
        <f t="shared" si="71"/>
        <v>8</v>
      </c>
      <c r="J24" s="2">
        <v>6</v>
      </c>
      <c r="K24" s="2">
        <v>0</v>
      </c>
      <c r="L24" s="2">
        <v>2</v>
      </c>
      <c r="M24" s="2">
        <v>0</v>
      </c>
      <c r="N24" s="48" t="str">
        <f t="shared" si="72"/>
        <v>B</v>
      </c>
      <c r="O24" s="49"/>
      <c r="P24" s="49"/>
      <c r="Q24" s="50"/>
      <c r="R24" s="15">
        <f t="shared" si="73"/>
        <v>66</v>
      </c>
      <c r="S24" s="15">
        <f>IF($N24="A",Code!$B$42,(IF($N24="B",Code!$C$42,(IF($N24="C",Code!$D$42,(IF($N24="D",Code!$E$42,0)))))))/60</f>
        <v>12</v>
      </c>
      <c r="T24" s="15">
        <f>IF($N24="A",Code!$B$43,(IF($N24="B",Code!$C$43,(IF($N24="C",Code!$D$43,(IF($N24="D",Code!$E$43,0)))))))/60</f>
        <v>12</v>
      </c>
      <c r="U24" s="15">
        <f>IF($N24="A",Code!$B$44,(IF($N24="B",Code!$C$44,(IF($N24="C",Code!$D$44,(IF($N24="D",Code!$E$44,0)))))))/60</f>
        <v>36</v>
      </c>
      <c r="V24" s="15">
        <f>IF($N24="A",Code!$B$45,(IF($N24="B",Code!$C$45,(IF($N24="C",Code!$D$45,(IF($N24="D",Code!$E$45,0)))))))/60</f>
        <v>6</v>
      </c>
      <c r="W24" s="2"/>
      <c r="X24" s="2">
        <v>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>
        <v>1</v>
      </c>
      <c r="AM24" s="2"/>
      <c r="AN24" s="2"/>
      <c r="AO24" s="2">
        <v>1</v>
      </c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>
        <v>1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>
        <v>1</v>
      </c>
      <c r="CF24" s="2"/>
      <c r="CG24" s="2"/>
      <c r="CH24" s="2"/>
      <c r="CI24" s="2"/>
      <c r="CJ24" s="2"/>
      <c r="CK24" s="2"/>
      <c r="CL24" s="2"/>
      <c r="CM24" s="2"/>
      <c r="CN24" s="2"/>
      <c r="CP24" t="str">
        <f t="shared" si="1"/>
        <v/>
      </c>
      <c r="CQ24" t="str">
        <f t="shared" si="2"/>
        <v>ALOG</v>
      </c>
      <c r="CR24" t="str">
        <f t="shared" si="3"/>
        <v/>
      </c>
      <c r="CS24" t="str">
        <f t="shared" si="4"/>
        <v/>
      </c>
      <c r="CT24" t="str">
        <f t="shared" si="5"/>
        <v/>
      </c>
      <c r="CU24" t="str">
        <f t="shared" si="6"/>
        <v/>
      </c>
      <c r="CV24" t="str">
        <f t="shared" si="7"/>
        <v/>
      </c>
      <c r="CW24" t="str">
        <f t="shared" si="8"/>
        <v/>
      </c>
      <c r="CX24" t="str">
        <f t="shared" si="9"/>
        <v/>
      </c>
      <c r="CY24" t="str">
        <f t="shared" si="10"/>
        <v/>
      </c>
      <c r="CZ24" t="str">
        <f t="shared" si="11"/>
        <v/>
      </c>
      <c r="DA24" t="str">
        <f t="shared" si="12"/>
        <v/>
      </c>
      <c r="DB24" t="str">
        <f t="shared" si="13"/>
        <v/>
      </c>
      <c r="DC24" t="str">
        <f t="shared" si="14"/>
        <v/>
      </c>
      <c r="DD24" t="str">
        <f t="shared" si="15"/>
        <v/>
      </c>
      <c r="DE24" t="str">
        <f t="shared" si="16"/>
        <v>CTOB</v>
      </c>
      <c r="DF24" t="str">
        <f t="shared" si="17"/>
        <v/>
      </c>
      <c r="DG24" t="str">
        <f t="shared" si="18"/>
        <v/>
      </c>
      <c r="DH24" t="str">
        <f t="shared" si="19"/>
        <v>DEST</v>
      </c>
      <c r="DI24" t="str">
        <f t="shared" si="20"/>
        <v/>
      </c>
      <c r="DJ24" t="str">
        <f t="shared" si="21"/>
        <v/>
      </c>
      <c r="DK24" t="str">
        <f t="shared" si="22"/>
        <v/>
      </c>
      <c r="DL24" t="str">
        <f t="shared" si="23"/>
        <v/>
      </c>
      <c r="DM24" t="str">
        <f t="shared" si="24"/>
        <v/>
      </c>
      <c r="DN24" t="str">
        <f t="shared" si="25"/>
        <v/>
      </c>
      <c r="DO24" t="str">
        <f t="shared" si="26"/>
        <v/>
      </c>
      <c r="DP24" t="str">
        <f t="shared" si="27"/>
        <v/>
      </c>
      <c r="DQ24" t="str">
        <f t="shared" si="28"/>
        <v/>
      </c>
      <c r="DR24" t="str">
        <f t="shared" si="29"/>
        <v/>
      </c>
      <c r="DS24" t="str">
        <f t="shared" si="30"/>
        <v>KPAY</v>
      </c>
      <c r="DT24" t="str">
        <f t="shared" si="31"/>
        <v/>
      </c>
      <c r="DU24" t="str">
        <f t="shared" si="32"/>
        <v/>
      </c>
      <c r="DV24" t="str">
        <f t="shared" si="33"/>
        <v/>
      </c>
      <c r="DW24" t="str">
        <f t="shared" si="34"/>
        <v/>
      </c>
      <c r="DX24" t="str">
        <f t="shared" si="35"/>
        <v/>
      </c>
      <c r="DY24" t="str">
        <f t="shared" si="36"/>
        <v/>
      </c>
      <c r="DZ24" t="str">
        <f t="shared" si="37"/>
        <v/>
      </c>
      <c r="EA24" t="str">
        <f t="shared" si="38"/>
        <v/>
      </c>
      <c r="EB24" t="str">
        <f t="shared" si="39"/>
        <v/>
      </c>
      <c r="EC24" t="str">
        <f t="shared" si="40"/>
        <v/>
      </c>
      <c r="ED24" t="str">
        <f t="shared" si="41"/>
        <v/>
      </c>
      <c r="EE24" t="str">
        <f t="shared" si="42"/>
        <v/>
      </c>
      <c r="EF24" t="str">
        <f t="shared" si="43"/>
        <v/>
      </c>
      <c r="EG24" t="str">
        <f t="shared" si="44"/>
        <v/>
      </c>
      <c r="EH24" t="str">
        <f t="shared" si="45"/>
        <v/>
      </c>
      <c r="EI24" t="str">
        <f t="shared" si="46"/>
        <v/>
      </c>
      <c r="EJ24" t="str">
        <f t="shared" si="47"/>
        <v/>
      </c>
      <c r="EK24" t="str">
        <f t="shared" si="48"/>
        <v/>
      </c>
      <c r="EL24" t="str">
        <f t="shared" si="49"/>
        <v/>
      </c>
      <c r="EM24" t="str">
        <f t="shared" si="50"/>
        <v/>
      </c>
      <c r="EN24" t="str">
        <f t="shared" si="51"/>
        <v/>
      </c>
      <c r="EO24" t="str">
        <f t="shared" si="52"/>
        <v/>
      </c>
      <c r="EP24" t="str">
        <f t="shared" si="53"/>
        <v/>
      </c>
      <c r="EQ24" t="str">
        <f t="shared" si="54"/>
        <v/>
      </c>
      <c r="ER24" t="str">
        <f t="shared" si="55"/>
        <v/>
      </c>
      <c r="ES24" t="str">
        <f t="shared" si="56"/>
        <v/>
      </c>
      <c r="ET24" t="str">
        <f t="shared" si="57"/>
        <v/>
      </c>
      <c r="EU24" t="str">
        <f t="shared" si="58"/>
        <v/>
      </c>
      <c r="EV24" t="str">
        <f t="shared" si="59"/>
        <v/>
      </c>
      <c r="EW24" t="str">
        <f t="shared" si="60"/>
        <v/>
      </c>
      <c r="EX24" t="str">
        <f t="shared" si="61"/>
        <v>TIDS</v>
      </c>
      <c r="EY24" t="str">
        <f t="shared" si="62"/>
        <v/>
      </c>
      <c r="EZ24" t="str">
        <f t="shared" si="63"/>
        <v/>
      </c>
      <c r="FA24" t="str">
        <f t="shared" si="64"/>
        <v/>
      </c>
      <c r="FB24" t="str">
        <f t="shared" si="65"/>
        <v/>
      </c>
      <c r="FC24" t="str">
        <f t="shared" si="66"/>
        <v/>
      </c>
      <c r="FD24" s="2"/>
      <c r="FE24" s="2"/>
      <c r="FF24" s="2"/>
      <c r="FG24" s="2"/>
      <c r="FH24" s="2"/>
      <c r="FI24" s="2"/>
      <c r="FJ24" s="2"/>
      <c r="FK24" t="str">
        <f t="shared" si="74"/>
        <v/>
      </c>
      <c r="FL24" t="str">
        <f t="shared" si="75"/>
        <v/>
      </c>
      <c r="FM24" t="str">
        <f t="shared" si="76"/>
        <v/>
      </c>
      <c r="FN24" t="str">
        <f t="shared" si="77"/>
        <v/>
      </c>
      <c r="FO24" t="str">
        <f t="shared" si="78"/>
        <v/>
      </c>
      <c r="FP24" t="str">
        <f t="shared" si="79"/>
        <v/>
      </c>
      <c r="FQ24" t="str">
        <f t="shared" si="80"/>
        <v/>
      </c>
      <c r="FR24" t="str">
        <f t="shared" si="81"/>
        <v/>
      </c>
      <c r="FS24" t="str">
        <f t="shared" si="82"/>
        <v/>
      </c>
      <c r="FT24" t="str">
        <f t="shared" si="83"/>
        <v/>
      </c>
      <c r="FU24" t="str">
        <f t="shared" si="84"/>
        <v/>
      </c>
      <c r="FV24" t="str">
        <f t="shared" si="85"/>
        <v/>
      </c>
      <c r="FW24" t="str">
        <f t="shared" si="86"/>
        <v/>
      </c>
      <c r="FX24" t="str">
        <f t="shared" si="87"/>
        <v/>
      </c>
      <c r="FY24" t="str">
        <f t="shared" si="88"/>
        <v/>
      </c>
      <c r="FZ24" t="str">
        <f t="shared" si="89"/>
        <v/>
      </c>
      <c r="GA24" t="str">
        <f t="shared" si="90"/>
        <v/>
      </c>
    </row>
    <row r="25" spans="1:183" x14ac:dyDescent="0.25">
      <c r="A25" s="2">
        <f t="shared" si="91"/>
        <v>23</v>
      </c>
      <c r="B25" s="3" t="s">
        <v>567</v>
      </c>
      <c r="C25" s="2" t="s">
        <v>546</v>
      </c>
      <c r="D25" s="2" t="s">
        <v>1395</v>
      </c>
      <c r="E25" s="2">
        <f t="shared" si="0"/>
        <v>23</v>
      </c>
      <c r="F25" s="2">
        <v>0</v>
      </c>
      <c r="G25" s="2">
        <f t="shared" si="69"/>
        <v>2.1666666666666665</v>
      </c>
      <c r="H25" s="2">
        <f t="shared" si="70"/>
        <v>24</v>
      </c>
      <c r="I25" s="2">
        <f t="shared" si="71"/>
        <v>52</v>
      </c>
      <c r="J25" s="2">
        <v>43</v>
      </c>
      <c r="K25" s="2">
        <v>1</v>
      </c>
      <c r="L25" s="2">
        <v>7</v>
      </c>
      <c r="M25" s="2">
        <v>1</v>
      </c>
      <c r="N25" s="48" t="str">
        <f t="shared" si="72"/>
        <v>N/A</v>
      </c>
      <c r="O25" s="49"/>
      <c r="P25" s="49"/>
      <c r="Q25" s="50"/>
      <c r="R25" s="15">
        <f t="shared" si="73"/>
        <v>0</v>
      </c>
      <c r="S25" s="15">
        <f>IF($N25="A",Code!$B$42,(IF($N25="B",Code!$C$42,(IF($N25="C",Code!$D$42,(IF($N25="D",Code!$E$42,0)))))))/60</f>
        <v>0</v>
      </c>
      <c r="T25" s="15">
        <f>IF($N25="A",Code!$B$43,(IF($N25="B",Code!$C$43,(IF($N25="C",Code!$D$43,(IF($N25="D",Code!$E$43,0)))))))/60</f>
        <v>0</v>
      </c>
      <c r="U25" s="15">
        <f>IF($N25="A",Code!$B$44,(IF($N25="B",Code!$C$44,(IF($N25="C",Code!$D$44,(IF($N25="D",Code!$E$44,0)))))))/60</f>
        <v>0</v>
      </c>
      <c r="V25" s="15">
        <f>IF($N25="A",Code!$B$45,(IF($N25="B",Code!$C$45,(IF($N25="C",Code!$D$45,(IF($N25="D",Code!$E$45,0)))))))/60</f>
        <v>0</v>
      </c>
      <c r="W25" s="2">
        <v>1</v>
      </c>
      <c r="X25" s="2">
        <v>1</v>
      </c>
      <c r="Y25" s="2"/>
      <c r="Z25" s="2"/>
      <c r="AA25" s="2"/>
      <c r="AB25" s="2"/>
      <c r="AC25" s="2"/>
      <c r="AD25" s="2"/>
      <c r="AE25" s="2">
        <v>1</v>
      </c>
      <c r="AF25" s="2">
        <v>1</v>
      </c>
      <c r="AG25" s="2"/>
      <c r="AH25" s="2">
        <v>1</v>
      </c>
      <c r="AI25" s="2"/>
      <c r="AJ25" s="2">
        <v>1</v>
      </c>
      <c r="AK25" s="2"/>
      <c r="AL25" s="2">
        <v>1</v>
      </c>
      <c r="AM25" s="2"/>
      <c r="AN25" s="2">
        <v>1</v>
      </c>
      <c r="AO25" s="2"/>
      <c r="AP25" s="2"/>
      <c r="AQ25" s="2"/>
      <c r="AR25" s="2"/>
      <c r="AS25" s="2"/>
      <c r="AT25" s="2"/>
      <c r="AU25" s="2"/>
      <c r="AV25" s="2">
        <v>1</v>
      </c>
      <c r="AW25" s="2"/>
      <c r="AX25" s="2">
        <v>1</v>
      </c>
      <c r="AY25" s="2"/>
      <c r="AZ25" s="2">
        <v>1</v>
      </c>
      <c r="BA25" s="2"/>
      <c r="BB25" s="2"/>
      <c r="BC25" s="2">
        <v>1</v>
      </c>
      <c r="BD25" s="2"/>
      <c r="BE25" s="2">
        <v>1</v>
      </c>
      <c r="BF25" s="2"/>
      <c r="BG25" s="2"/>
      <c r="BH25" s="2"/>
      <c r="BI25" s="2"/>
      <c r="BJ25" s="2">
        <v>1</v>
      </c>
      <c r="BK25" s="2"/>
      <c r="BL25" s="2"/>
      <c r="BM25" s="2"/>
      <c r="BN25" s="2"/>
      <c r="BO25" s="2"/>
      <c r="BP25" s="2"/>
      <c r="BQ25" s="2"/>
      <c r="BR25" s="2"/>
      <c r="BS25" s="2"/>
      <c r="BT25" s="2">
        <v>1</v>
      </c>
      <c r="BU25" s="2">
        <v>1</v>
      </c>
      <c r="BV25" s="2">
        <v>1</v>
      </c>
      <c r="BW25" s="2">
        <v>1</v>
      </c>
      <c r="BX25" s="2"/>
      <c r="BY25" s="2">
        <v>1</v>
      </c>
      <c r="BZ25" s="2"/>
      <c r="CA25" s="2">
        <v>1</v>
      </c>
      <c r="CB25" s="2"/>
      <c r="CC25" s="2">
        <v>1</v>
      </c>
      <c r="CD25" s="2">
        <v>1</v>
      </c>
      <c r="CE25" s="2"/>
      <c r="CF25" s="2"/>
      <c r="CG25" s="2"/>
      <c r="CH25" s="2"/>
      <c r="CI25" s="2">
        <v>1</v>
      </c>
      <c r="CJ25" s="2"/>
      <c r="CK25" s="2">
        <v>1</v>
      </c>
      <c r="CL25" s="2"/>
      <c r="CM25" s="2"/>
      <c r="CN25" s="2"/>
      <c r="CP25" t="str">
        <f t="shared" si="1"/>
        <v>ACCT</v>
      </c>
      <c r="CQ25" t="str">
        <f t="shared" si="2"/>
        <v>ALOG</v>
      </c>
      <c r="CR25" t="str">
        <f t="shared" si="3"/>
        <v/>
      </c>
      <c r="CS25" t="str">
        <f t="shared" si="4"/>
        <v/>
      </c>
      <c r="CT25" t="str">
        <f t="shared" si="5"/>
        <v/>
      </c>
      <c r="CU25" t="str">
        <f t="shared" si="6"/>
        <v/>
      </c>
      <c r="CV25" t="str">
        <f t="shared" si="7"/>
        <v/>
      </c>
      <c r="CW25" t="str">
        <f t="shared" si="8"/>
        <v/>
      </c>
      <c r="CX25" t="str">
        <f t="shared" si="9"/>
        <v>BANK</v>
      </c>
      <c r="CY25" t="str">
        <f t="shared" si="10"/>
        <v>BTOC</v>
      </c>
      <c r="CZ25" t="str">
        <f t="shared" si="11"/>
        <v/>
      </c>
      <c r="DA25" t="str">
        <f t="shared" si="12"/>
        <v>CARR</v>
      </c>
      <c r="DB25" t="str">
        <f t="shared" si="13"/>
        <v/>
      </c>
      <c r="DC25" t="str">
        <f t="shared" si="14"/>
        <v>CMIF</v>
      </c>
      <c r="DD25" t="str">
        <f t="shared" si="15"/>
        <v/>
      </c>
      <c r="DE25" t="str">
        <f t="shared" si="16"/>
        <v>CTOB</v>
      </c>
      <c r="DF25" t="str">
        <f t="shared" si="17"/>
        <v/>
      </c>
      <c r="DG25" t="str">
        <f t="shared" si="18"/>
        <v>CUST</v>
      </c>
      <c r="DH25" t="str">
        <f t="shared" si="19"/>
        <v/>
      </c>
      <c r="DI25" t="str">
        <f t="shared" si="20"/>
        <v/>
      </c>
      <c r="DJ25" t="str">
        <f t="shared" si="21"/>
        <v/>
      </c>
      <c r="DK25" t="str">
        <f t="shared" si="22"/>
        <v/>
      </c>
      <c r="DL25" t="str">
        <f t="shared" si="23"/>
        <v/>
      </c>
      <c r="DM25" t="str">
        <f t="shared" si="24"/>
        <v/>
      </c>
      <c r="DN25" t="str">
        <f t="shared" si="25"/>
        <v/>
      </c>
      <c r="DO25" t="str">
        <f t="shared" si="26"/>
        <v>FPAY</v>
      </c>
      <c r="DP25" t="str">
        <f t="shared" si="27"/>
        <v/>
      </c>
      <c r="DQ25" t="str">
        <f t="shared" si="28"/>
        <v>HOLI</v>
      </c>
      <c r="DR25" t="str">
        <f t="shared" si="29"/>
        <v/>
      </c>
      <c r="DS25" t="str">
        <f t="shared" si="30"/>
        <v>KPAY</v>
      </c>
      <c r="DT25" t="str">
        <f t="shared" si="31"/>
        <v/>
      </c>
      <c r="DU25" t="str">
        <f t="shared" si="32"/>
        <v/>
      </c>
      <c r="DV25" t="str">
        <f t="shared" si="33"/>
        <v>MATX</v>
      </c>
      <c r="DW25" t="str">
        <f t="shared" si="34"/>
        <v/>
      </c>
      <c r="DX25" t="str">
        <f t="shared" si="35"/>
        <v>MICY</v>
      </c>
      <c r="DY25" t="str">
        <f t="shared" si="36"/>
        <v/>
      </c>
      <c r="DZ25" t="str">
        <f t="shared" si="37"/>
        <v/>
      </c>
      <c r="EA25" t="str">
        <f t="shared" si="38"/>
        <v/>
      </c>
      <c r="EB25" t="str">
        <f t="shared" si="39"/>
        <v/>
      </c>
      <c r="EC25" t="str">
        <f t="shared" si="40"/>
        <v>PAYS</v>
      </c>
      <c r="ED25" t="str">
        <f t="shared" si="41"/>
        <v/>
      </c>
      <c r="EE25" t="str">
        <f t="shared" si="42"/>
        <v/>
      </c>
      <c r="EF25" t="str">
        <f t="shared" si="43"/>
        <v/>
      </c>
      <c r="EG25" t="str">
        <f t="shared" si="44"/>
        <v/>
      </c>
      <c r="EH25" t="str">
        <f t="shared" si="45"/>
        <v/>
      </c>
      <c r="EI25" t="str">
        <f t="shared" si="46"/>
        <v/>
      </c>
      <c r="EJ25" t="str">
        <f t="shared" si="47"/>
        <v/>
      </c>
      <c r="EK25" t="str">
        <f t="shared" si="48"/>
        <v/>
      </c>
      <c r="EL25" t="str">
        <f t="shared" si="49"/>
        <v/>
      </c>
      <c r="EM25" t="str">
        <f t="shared" si="50"/>
        <v>SDSI</v>
      </c>
      <c r="EN25" t="str">
        <f t="shared" si="51"/>
        <v>SIGN</v>
      </c>
      <c r="EO25" t="str">
        <f t="shared" si="52"/>
        <v>SLOG</v>
      </c>
      <c r="EP25" t="str">
        <f t="shared" si="53"/>
        <v>SMIF</v>
      </c>
      <c r="EQ25" t="str">
        <f t="shared" si="54"/>
        <v/>
      </c>
      <c r="ER25" t="str">
        <f t="shared" si="55"/>
        <v>SMSG</v>
      </c>
      <c r="ES25" t="str">
        <f t="shared" si="56"/>
        <v/>
      </c>
      <c r="ET25" t="str">
        <f t="shared" si="57"/>
        <v>SREC</v>
      </c>
      <c r="EU25" t="str">
        <f t="shared" si="58"/>
        <v/>
      </c>
      <c r="EV25" t="str">
        <f t="shared" si="59"/>
        <v>STAT</v>
      </c>
      <c r="EW25" t="str">
        <f t="shared" si="60"/>
        <v>TERM</v>
      </c>
      <c r="EX25" t="str">
        <f t="shared" si="61"/>
        <v/>
      </c>
      <c r="EY25" t="str">
        <f t="shared" si="62"/>
        <v/>
      </c>
      <c r="EZ25" t="str">
        <f t="shared" si="63"/>
        <v/>
      </c>
      <c r="FA25" t="str">
        <f t="shared" si="64"/>
        <v/>
      </c>
      <c r="FB25" t="str">
        <f t="shared" si="65"/>
        <v>XLOG</v>
      </c>
      <c r="FC25" t="str">
        <f t="shared" si="66"/>
        <v/>
      </c>
      <c r="FD25" s="2"/>
      <c r="FE25" s="2"/>
      <c r="FF25" s="2"/>
      <c r="FG25" s="2" t="s">
        <v>2000</v>
      </c>
      <c r="FH25" s="2"/>
      <c r="FI25" s="2"/>
      <c r="FJ25" s="2"/>
      <c r="FK25" t="str">
        <f t="shared" si="74"/>
        <v/>
      </c>
      <c r="FL25" t="str">
        <f t="shared" si="75"/>
        <v/>
      </c>
      <c r="FM25" t="str">
        <f t="shared" si="76"/>
        <v/>
      </c>
      <c r="FN25" t="str">
        <f t="shared" si="77"/>
        <v/>
      </c>
      <c r="FO25" t="str">
        <f t="shared" si="78"/>
        <v/>
      </c>
      <c r="FP25" t="str">
        <f t="shared" si="79"/>
        <v/>
      </c>
      <c r="FQ25" t="str">
        <f t="shared" si="80"/>
        <v/>
      </c>
      <c r="FR25" t="str">
        <f t="shared" si="81"/>
        <v/>
      </c>
      <c r="FS25" t="str">
        <f t="shared" si="82"/>
        <v/>
      </c>
      <c r="FT25" t="str">
        <f t="shared" si="83"/>
        <v/>
      </c>
      <c r="FU25" t="str">
        <f t="shared" si="84"/>
        <v/>
      </c>
      <c r="FV25" t="str">
        <f t="shared" si="85"/>
        <v/>
      </c>
      <c r="FW25" t="str">
        <f t="shared" si="86"/>
        <v/>
      </c>
      <c r="FX25" t="str">
        <f t="shared" si="87"/>
        <v/>
      </c>
      <c r="FY25" t="str">
        <f t="shared" si="88"/>
        <v/>
      </c>
      <c r="FZ25" t="str">
        <f t="shared" si="89"/>
        <v/>
      </c>
      <c r="GA25" t="str">
        <f t="shared" si="90"/>
        <v/>
      </c>
    </row>
    <row r="26" spans="1:183" x14ac:dyDescent="0.25">
      <c r="A26" s="2">
        <f t="shared" si="91"/>
        <v>24</v>
      </c>
      <c r="B26" s="3" t="s">
        <v>568</v>
      </c>
      <c r="C26" s="2" t="s">
        <v>546</v>
      </c>
      <c r="D26" s="2" t="s">
        <v>1395</v>
      </c>
      <c r="E26" s="2">
        <f t="shared" si="0"/>
        <v>1</v>
      </c>
      <c r="F26" s="2">
        <v>244520</v>
      </c>
      <c r="G26" s="2">
        <f t="shared" si="69"/>
        <v>1</v>
      </c>
      <c r="H26" s="2">
        <f t="shared" si="70"/>
        <v>1</v>
      </c>
      <c r="I26" s="2">
        <f t="shared" si="71"/>
        <v>1</v>
      </c>
      <c r="J26" s="2">
        <v>1</v>
      </c>
      <c r="K26" s="2">
        <v>0</v>
      </c>
      <c r="L26" s="2">
        <v>0</v>
      </c>
      <c r="M26" s="2">
        <v>0</v>
      </c>
      <c r="N26" s="48" t="str">
        <f t="shared" si="72"/>
        <v>A</v>
      </c>
      <c r="O26" s="49"/>
      <c r="P26" s="49"/>
      <c r="Q26" s="50"/>
      <c r="R26" s="15">
        <f t="shared" si="73"/>
        <v>44</v>
      </c>
      <c r="S26" s="15">
        <f>IF($N26="A",Code!$B$42,(IF($N26="B",Code!$C$42,(IF($N26="C",Code!$D$42,(IF($N26="D",Code!$E$42,0)))))))/60</f>
        <v>8</v>
      </c>
      <c r="T26" s="15">
        <f>IF($N26="A",Code!$B$43,(IF($N26="B",Code!$C$43,(IF($N26="C",Code!$D$43,(IF($N26="D",Code!$E$43,0)))))))/60</f>
        <v>8</v>
      </c>
      <c r="U26" s="15">
        <f>IF($N26="A",Code!$B$44,(IF($N26="B",Code!$C$44,(IF($N26="C",Code!$D$44,(IF($N26="D",Code!$E$44,0)))))))/60</f>
        <v>24</v>
      </c>
      <c r="V26" s="15">
        <f>IF($N26="A",Code!$B$45,(IF($N26="B",Code!$C$45,(IF($N26="C",Code!$D$45,(IF($N26="D",Code!$E$45,0)))))))/60</f>
        <v>4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>
        <v>1</v>
      </c>
      <c r="CI26" s="2"/>
      <c r="CJ26" s="2"/>
      <c r="CK26" s="2"/>
      <c r="CL26" s="2"/>
      <c r="CM26" s="2"/>
      <c r="CN26" s="2"/>
      <c r="CP26" t="str">
        <f t="shared" si="1"/>
        <v/>
      </c>
      <c r="CQ26" t="str">
        <f t="shared" si="2"/>
        <v/>
      </c>
      <c r="CR26" t="str">
        <f t="shared" si="3"/>
        <v/>
      </c>
      <c r="CS26" t="str">
        <f t="shared" si="4"/>
        <v/>
      </c>
      <c r="CT26" t="str">
        <f t="shared" si="5"/>
        <v/>
      </c>
      <c r="CU26" t="str">
        <f t="shared" si="6"/>
        <v/>
      </c>
      <c r="CV26" t="str">
        <f t="shared" si="7"/>
        <v/>
      </c>
      <c r="CW26" t="str">
        <f t="shared" si="8"/>
        <v/>
      </c>
      <c r="CX26" t="str">
        <f t="shared" si="9"/>
        <v/>
      </c>
      <c r="CY26" t="str">
        <f t="shared" si="10"/>
        <v/>
      </c>
      <c r="CZ26" t="str">
        <f t="shared" si="11"/>
        <v/>
      </c>
      <c r="DA26" t="str">
        <f t="shared" si="12"/>
        <v/>
      </c>
      <c r="DB26" t="str">
        <f t="shared" si="13"/>
        <v/>
      </c>
      <c r="DC26" t="str">
        <f t="shared" si="14"/>
        <v/>
      </c>
      <c r="DD26" t="str">
        <f t="shared" si="15"/>
        <v/>
      </c>
      <c r="DE26" t="str">
        <f t="shared" si="16"/>
        <v/>
      </c>
      <c r="DF26" t="str">
        <f t="shared" si="17"/>
        <v/>
      </c>
      <c r="DG26" t="str">
        <f t="shared" si="18"/>
        <v/>
      </c>
      <c r="DH26" t="str">
        <f t="shared" si="19"/>
        <v/>
      </c>
      <c r="DI26" t="str">
        <f t="shared" si="20"/>
        <v/>
      </c>
      <c r="DJ26" t="str">
        <f t="shared" si="21"/>
        <v/>
      </c>
      <c r="DK26" t="str">
        <f t="shared" si="22"/>
        <v/>
      </c>
      <c r="DL26" t="str">
        <f t="shared" si="23"/>
        <v/>
      </c>
      <c r="DM26" t="str">
        <f t="shared" si="24"/>
        <v/>
      </c>
      <c r="DN26" t="str">
        <f t="shared" si="25"/>
        <v/>
      </c>
      <c r="DO26" t="str">
        <f t="shared" si="26"/>
        <v/>
      </c>
      <c r="DP26" t="str">
        <f t="shared" si="27"/>
        <v/>
      </c>
      <c r="DQ26" t="str">
        <f t="shared" si="28"/>
        <v/>
      </c>
      <c r="DR26" t="str">
        <f t="shared" si="29"/>
        <v/>
      </c>
      <c r="DS26" t="str">
        <f t="shared" si="30"/>
        <v/>
      </c>
      <c r="DT26" t="str">
        <f t="shared" si="31"/>
        <v/>
      </c>
      <c r="DU26" t="str">
        <f t="shared" si="32"/>
        <v/>
      </c>
      <c r="DV26" t="str">
        <f t="shared" si="33"/>
        <v/>
      </c>
      <c r="DW26" t="str">
        <f t="shared" si="34"/>
        <v/>
      </c>
      <c r="DX26" t="str">
        <f t="shared" si="35"/>
        <v/>
      </c>
      <c r="DY26" t="str">
        <f t="shared" si="36"/>
        <v/>
      </c>
      <c r="DZ26" t="str">
        <f t="shared" si="37"/>
        <v/>
      </c>
      <c r="EA26" t="str">
        <f t="shared" si="38"/>
        <v/>
      </c>
      <c r="EB26" t="str">
        <f t="shared" si="39"/>
        <v/>
      </c>
      <c r="EC26" t="str">
        <f t="shared" si="40"/>
        <v/>
      </c>
      <c r="ED26" t="str">
        <f t="shared" si="41"/>
        <v/>
      </c>
      <c r="EE26" t="str">
        <f t="shared" si="42"/>
        <v/>
      </c>
      <c r="EF26" t="str">
        <f t="shared" si="43"/>
        <v/>
      </c>
      <c r="EG26" t="str">
        <f t="shared" si="44"/>
        <v/>
      </c>
      <c r="EH26" t="str">
        <f t="shared" si="45"/>
        <v/>
      </c>
      <c r="EI26" t="str">
        <f t="shared" si="46"/>
        <v/>
      </c>
      <c r="EJ26" t="str">
        <f t="shared" si="47"/>
        <v/>
      </c>
      <c r="EK26" t="str">
        <f t="shared" si="48"/>
        <v/>
      </c>
      <c r="EL26" t="str">
        <f t="shared" si="49"/>
        <v/>
      </c>
      <c r="EM26" t="str">
        <f t="shared" si="50"/>
        <v/>
      </c>
      <c r="EN26" t="str">
        <f t="shared" si="51"/>
        <v/>
      </c>
      <c r="EO26" t="str">
        <f t="shared" si="52"/>
        <v/>
      </c>
      <c r="EP26" t="str">
        <f t="shared" si="53"/>
        <v/>
      </c>
      <c r="EQ26" t="str">
        <f t="shared" si="54"/>
        <v/>
      </c>
      <c r="ER26" t="str">
        <f t="shared" si="55"/>
        <v/>
      </c>
      <c r="ES26" t="str">
        <f t="shared" si="56"/>
        <v/>
      </c>
      <c r="ET26" t="str">
        <f t="shared" si="57"/>
        <v/>
      </c>
      <c r="EU26" t="str">
        <f t="shared" si="58"/>
        <v/>
      </c>
      <c r="EV26" t="str">
        <f t="shared" si="59"/>
        <v/>
      </c>
      <c r="EW26" t="str">
        <f t="shared" si="60"/>
        <v/>
      </c>
      <c r="EX26" t="str">
        <f t="shared" si="61"/>
        <v/>
      </c>
      <c r="EY26" t="str">
        <f t="shared" si="62"/>
        <v/>
      </c>
      <c r="EZ26" t="str">
        <f t="shared" si="63"/>
        <v/>
      </c>
      <c r="FA26" t="str">
        <f t="shared" si="64"/>
        <v>XBBH</v>
      </c>
      <c r="FB26" t="str">
        <f t="shared" si="65"/>
        <v/>
      </c>
      <c r="FC26" t="str">
        <f t="shared" si="66"/>
        <v/>
      </c>
      <c r="FD26" s="2"/>
      <c r="FE26" s="2"/>
      <c r="FF26" s="2"/>
      <c r="FG26" s="2"/>
      <c r="FH26" s="2"/>
      <c r="FI26" s="2"/>
      <c r="FJ26" s="2"/>
      <c r="FK26" t="str">
        <f t="shared" si="74"/>
        <v/>
      </c>
      <c r="FL26" t="str">
        <f t="shared" si="75"/>
        <v/>
      </c>
      <c r="FM26" t="str">
        <f t="shared" si="76"/>
        <v/>
      </c>
      <c r="FN26" t="str">
        <f t="shared" si="77"/>
        <v/>
      </c>
      <c r="FO26" t="str">
        <f t="shared" si="78"/>
        <v/>
      </c>
      <c r="FP26" t="str">
        <f t="shared" si="79"/>
        <v/>
      </c>
      <c r="FQ26" t="str">
        <f t="shared" si="80"/>
        <v/>
      </c>
      <c r="FR26" t="str">
        <f t="shared" si="81"/>
        <v/>
      </c>
      <c r="FS26" t="str">
        <f t="shared" si="82"/>
        <v/>
      </c>
      <c r="FT26" t="str">
        <f t="shared" si="83"/>
        <v/>
      </c>
      <c r="FU26" t="str">
        <f t="shared" si="84"/>
        <v/>
      </c>
      <c r="FV26" t="str">
        <f t="shared" si="85"/>
        <v/>
      </c>
      <c r="FW26" t="str">
        <f t="shared" si="86"/>
        <v/>
      </c>
      <c r="FX26" t="str">
        <f t="shared" si="87"/>
        <v/>
      </c>
      <c r="FY26" t="str">
        <f t="shared" si="88"/>
        <v/>
      </c>
      <c r="FZ26" t="str">
        <f t="shared" si="89"/>
        <v/>
      </c>
      <c r="GA26" t="str">
        <f t="shared" si="90"/>
        <v/>
      </c>
    </row>
    <row r="27" spans="1:183" x14ac:dyDescent="0.25">
      <c r="A27" s="2">
        <f t="shared" si="91"/>
        <v>25</v>
      </c>
      <c r="B27" s="3" t="s">
        <v>569</v>
      </c>
      <c r="C27" s="2" t="s">
        <v>546</v>
      </c>
      <c r="D27" s="2" t="s">
        <v>1395</v>
      </c>
      <c r="E27" s="2">
        <f t="shared" si="0"/>
        <v>0</v>
      </c>
      <c r="F27" s="2"/>
      <c r="G27" s="2" t="e">
        <f t="shared" si="69"/>
        <v>#DIV/0!</v>
      </c>
      <c r="H27" s="2">
        <f t="shared" si="70"/>
        <v>0</v>
      </c>
      <c r="I27" s="2">
        <f t="shared" si="71"/>
        <v>2</v>
      </c>
      <c r="J27" s="2">
        <v>2</v>
      </c>
      <c r="K27" s="2">
        <v>0</v>
      </c>
      <c r="L27" s="2">
        <v>0</v>
      </c>
      <c r="M27" s="2">
        <v>0</v>
      </c>
      <c r="N27" s="48" t="str">
        <f t="shared" si="72"/>
        <v>N/A</v>
      </c>
      <c r="O27" s="49"/>
      <c r="P27" s="49"/>
      <c r="Q27" s="50"/>
      <c r="R27" s="15">
        <f t="shared" si="73"/>
        <v>0</v>
      </c>
      <c r="S27" s="15">
        <f>IF($N27="A",Code!$B$42,(IF($N27="B",Code!$C$42,(IF($N27="C",Code!$D$42,(IF($N27="D",Code!$E$42,0)))))))/60</f>
        <v>0</v>
      </c>
      <c r="T27" s="15">
        <f>IF($N27="A",Code!$B$43,(IF($N27="B",Code!$C$43,(IF($N27="C",Code!$D$43,(IF($N27="D",Code!$E$43,0)))))))/60</f>
        <v>0</v>
      </c>
      <c r="U27" s="15">
        <f>IF($N27="A",Code!$B$44,(IF($N27="B",Code!$C$44,(IF($N27="C",Code!$D$44,(IF($N27="D",Code!$E$44,0)))))))/60</f>
        <v>0</v>
      </c>
      <c r="V27" s="15">
        <f>IF($N27="A",Code!$B$45,(IF($N27="B",Code!$C$45,(IF($N27="C",Code!$D$45,(IF($N27="D",Code!$E$45,0)))))))/60</f>
        <v>0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P27" t="str">
        <f t="shared" si="1"/>
        <v/>
      </c>
      <c r="CQ27" t="str">
        <f t="shared" si="2"/>
        <v/>
      </c>
      <c r="CR27" t="str">
        <f t="shared" si="3"/>
        <v/>
      </c>
      <c r="CS27" t="str">
        <f t="shared" si="4"/>
        <v/>
      </c>
      <c r="CT27" t="str">
        <f t="shared" si="5"/>
        <v/>
      </c>
      <c r="CU27" t="str">
        <f t="shared" si="6"/>
        <v/>
      </c>
      <c r="CV27" t="str">
        <f t="shared" si="7"/>
        <v/>
      </c>
      <c r="CW27" t="str">
        <f t="shared" si="8"/>
        <v/>
      </c>
      <c r="CX27" t="str">
        <f t="shared" si="9"/>
        <v/>
      </c>
      <c r="CY27" t="str">
        <f t="shared" si="10"/>
        <v/>
      </c>
      <c r="CZ27" t="str">
        <f t="shared" si="11"/>
        <v/>
      </c>
      <c r="DA27" t="str">
        <f t="shared" si="12"/>
        <v/>
      </c>
      <c r="DB27" t="str">
        <f t="shared" si="13"/>
        <v/>
      </c>
      <c r="DC27" t="str">
        <f t="shared" si="14"/>
        <v/>
      </c>
      <c r="DD27" t="str">
        <f t="shared" si="15"/>
        <v/>
      </c>
      <c r="DE27" t="str">
        <f t="shared" si="16"/>
        <v/>
      </c>
      <c r="DF27" t="str">
        <f t="shared" si="17"/>
        <v/>
      </c>
      <c r="DG27" t="str">
        <f t="shared" si="18"/>
        <v/>
      </c>
      <c r="DH27" t="str">
        <f t="shared" si="19"/>
        <v/>
      </c>
      <c r="DI27" t="str">
        <f t="shared" si="20"/>
        <v/>
      </c>
      <c r="DJ27" t="str">
        <f t="shared" si="21"/>
        <v/>
      </c>
      <c r="DK27" t="str">
        <f t="shared" si="22"/>
        <v/>
      </c>
      <c r="DL27" t="str">
        <f t="shared" si="23"/>
        <v/>
      </c>
      <c r="DM27" t="str">
        <f t="shared" si="24"/>
        <v/>
      </c>
      <c r="DN27" t="str">
        <f t="shared" si="25"/>
        <v/>
      </c>
      <c r="DO27" t="str">
        <f t="shared" si="26"/>
        <v/>
      </c>
      <c r="DP27" t="str">
        <f t="shared" si="27"/>
        <v/>
      </c>
      <c r="DQ27" t="str">
        <f t="shared" si="28"/>
        <v/>
      </c>
      <c r="DR27" t="str">
        <f t="shared" si="29"/>
        <v/>
      </c>
      <c r="DS27" t="str">
        <f t="shared" si="30"/>
        <v/>
      </c>
      <c r="DT27" t="str">
        <f t="shared" si="31"/>
        <v/>
      </c>
      <c r="DU27" t="str">
        <f t="shared" si="32"/>
        <v/>
      </c>
      <c r="DV27" t="str">
        <f t="shared" si="33"/>
        <v/>
      </c>
      <c r="DW27" t="str">
        <f t="shared" si="34"/>
        <v/>
      </c>
      <c r="DX27" t="str">
        <f t="shared" si="35"/>
        <v/>
      </c>
      <c r="DY27" t="str">
        <f t="shared" si="36"/>
        <v/>
      </c>
      <c r="DZ27" t="str">
        <f t="shared" si="37"/>
        <v/>
      </c>
      <c r="EA27" t="str">
        <f t="shared" si="38"/>
        <v/>
      </c>
      <c r="EB27" t="str">
        <f t="shared" si="39"/>
        <v/>
      </c>
      <c r="EC27" t="str">
        <f t="shared" si="40"/>
        <v/>
      </c>
      <c r="ED27" t="str">
        <f t="shared" si="41"/>
        <v/>
      </c>
      <c r="EE27" t="str">
        <f t="shared" si="42"/>
        <v/>
      </c>
      <c r="EF27" t="str">
        <f t="shared" si="43"/>
        <v/>
      </c>
      <c r="EG27" t="str">
        <f t="shared" si="44"/>
        <v/>
      </c>
      <c r="EH27" t="str">
        <f t="shared" si="45"/>
        <v/>
      </c>
      <c r="EI27" t="str">
        <f t="shared" si="46"/>
        <v/>
      </c>
      <c r="EJ27" t="str">
        <f t="shared" si="47"/>
        <v/>
      </c>
      <c r="EK27" t="str">
        <f t="shared" si="48"/>
        <v/>
      </c>
      <c r="EL27" t="str">
        <f t="shared" si="49"/>
        <v/>
      </c>
      <c r="EM27" t="str">
        <f t="shared" si="50"/>
        <v/>
      </c>
      <c r="EN27" t="str">
        <f t="shared" si="51"/>
        <v/>
      </c>
      <c r="EO27" t="str">
        <f t="shared" si="52"/>
        <v/>
      </c>
      <c r="EP27" t="str">
        <f t="shared" si="53"/>
        <v/>
      </c>
      <c r="EQ27" t="str">
        <f t="shared" si="54"/>
        <v/>
      </c>
      <c r="ER27" t="str">
        <f t="shared" si="55"/>
        <v/>
      </c>
      <c r="ES27" t="str">
        <f t="shared" si="56"/>
        <v/>
      </c>
      <c r="ET27" t="str">
        <f t="shared" si="57"/>
        <v/>
      </c>
      <c r="EU27" t="str">
        <f t="shared" si="58"/>
        <v/>
      </c>
      <c r="EV27" t="str">
        <f t="shared" si="59"/>
        <v/>
      </c>
      <c r="EW27" t="str">
        <f t="shared" si="60"/>
        <v/>
      </c>
      <c r="EX27" t="str">
        <f t="shared" si="61"/>
        <v/>
      </c>
      <c r="EY27" t="str">
        <f t="shared" si="62"/>
        <v/>
      </c>
      <c r="EZ27" t="str">
        <f t="shared" si="63"/>
        <v/>
      </c>
      <c r="FA27" t="str">
        <f t="shared" si="64"/>
        <v/>
      </c>
      <c r="FB27" t="str">
        <f t="shared" si="65"/>
        <v/>
      </c>
      <c r="FC27" t="str">
        <f t="shared" si="66"/>
        <v/>
      </c>
      <c r="FD27" s="2"/>
      <c r="FE27" s="2"/>
      <c r="FF27" s="2"/>
      <c r="FG27" s="2"/>
      <c r="FH27" s="2"/>
      <c r="FI27" s="2"/>
      <c r="FJ27" s="2"/>
      <c r="FK27" t="str">
        <f t="shared" si="74"/>
        <v/>
      </c>
      <c r="FL27" t="str">
        <f t="shared" si="75"/>
        <v/>
      </c>
      <c r="FM27" t="str">
        <f t="shared" si="76"/>
        <v/>
      </c>
      <c r="FN27" t="str">
        <f t="shared" si="77"/>
        <v/>
      </c>
      <c r="FO27" t="str">
        <f t="shared" si="78"/>
        <v/>
      </c>
      <c r="FP27" t="str">
        <f t="shared" si="79"/>
        <v/>
      </c>
      <c r="FQ27" t="str">
        <f t="shared" si="80"/>
        <v/>
      </c>
      <c r="FR27" t="str">
        <f t="shared" si="81"/>
        <v/>
      </c>
      <c r="FS27" t="str">
        <f t="shared" si="82"/>
        <v/>
      </c>
      <c r="FT27" t="str">
        <f t="shared" si="83"/>
        <v/>
      </c>
      <c r="FU27" t="str">
        <f t="shared" si="84"/>
        <v/>
      </c>
      <c r="FV27" t="str">
        <f t="shared" si="85"/>
        <v/>
      </c>
      <c r="FW27" t="str">
        <f t="shared" si="86"/>
        <v/>
      </c>
      <c r="FX27" t="str">
        <f t="shared" si="87"/>
        <v/>
      </c>
      <c r="FY27" t="str">
        <f t="shared" si="88"/>
        <v/>
      </c>
      <c r="FZ27" t="str">
        <f t="shared" si="89"/>
        <v/>
      </c>
      <c r="GA27" t="str">
        <f t="shared" si="90"/>
        <v/>
      </c>
    </row>
    <row r="28" spans="1:183" x14ac:dyDescent="0.25">
      <c r="A28" s="2">
        <f t="shared" si="91"/>
        <v>26</v>
      </c>
      <c r="B28" s="3" t="s">
        <v>570</v>
      </c>
      <c r="C28" s="2" t="s">
        <v>546</v>
      </c>
      <c r="D28" s="2" t="s">
        <v>1395</v>
      </c>
      <c r="E28" s="2">
        <f t="shared" si="0"/>
        <v>7</v>
      </c>
      <c r="F28" s="2">
        <v>33463</v>
      </c>
      <c r="G28" s="2">
        <f t="shared" si="69"/>
        <v>2.8571428571428572</v>
      </c>
      <c r="H28" s="2">
        <f t="shared" si="70"/>
        <v>7</v>
      </c>
      <c r="I28" s="2">
        <f t="shared" si="71"/>
        <v>20</v>
      </c>
      <c r="J28" s="2">
        <v>13</v>
      </c>
      <c r="K28" s="2">
        <v>3</v>
      </c>
      <c r="L28" s="2">
        <v>4</v>
      </c>
      <c r="M28" s="2">
        <v>0</v>
      </c>
      <c r="N28" s="48" t="str">
        <f t="shared" si="72"/>
        <v>D</v>
      </c>
      <c r="O28" s="49"/>
      <c r="P28" s="49"/>
      <c r="Q28" s="50"/>
      <c r="R28" s="15">
        <f t="shared" si="73"/>
        <v>110</v>
      </c>
      <c r="S28" s="15">
        <f>IF($N28="A",Code!$B$42,(IF($N28="B",Code!$C$42,(IF($N28="C",Code!$D$42,(IF($N28="D",Code!$E$42,0)))))))/60</f>
        <v>20</v>
      </c>
      <c r="T28" s="15">
        <f>IF($N28="A",Code!$B$43,(IF($N28="B",Code!$C$43,(IF($N28="C",Code!$D$43,(IF($N28="D",Code!$E$43,0)))))))/60</f>
        <v>20</v>
      </c>
      <c r="U28" s="15">
        <f>IF($N28="A",Code!$B$44,(IF($N28="B",Code!$C$44,(IF($N28="C",Code!$D$44,(IF($N28="D",Code!$E$44,0)))))))/60</f>
        <v>60</v>
      </c>
      <c r="V28" s="15">
        <f>IF($N28="A",Code!$B$45,(IF($N28="B",Code!$C$45,(IF($N28="C",Code!$D$45,(IF($N28="D",Code!$E$45,0)))))))/60</f>
        <v>10</v>
      </c>
      <c r="W28" s="2">
        <v>1</v>
      </c>
      <c r="X28" s="2">
        <v>1</v>
      </c>
      <c r="Y28" s="2"/>
      <c r="Z28" s="2"/>
      <c r="AA28" s="2">
        <v>1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>
        <v>1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>
        <v>1</v>
      </c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>
        <v>1</v>
      </c>
      <c r="BZ28" s="2"/>
      <c r="CA28" s="2">
        <v>1</v>
      </c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P28" t="str">
        <f t="shared" si="1"/>
        <v>ACCT</v>
      </c>
      <c r="CQ28" t="str">
        <f t="shared" si="2"/>
        <v>ALOG</v>
      </c>
      <c r="CR28" t="str">
        <f t="shared" si="3"/>
        <v/>
      </c>
      <c r="CS28" t="str">
        <f t="shared" si="4"/>
        <v/>
      </c>
      <c r="CT28" t="str">
        <f t="shared" si="5"/>
        <v>AMTS</v>
      </c>
      <c r="CU28" t="str">
        <f t="shared" si="6"/>
        <v/>
      </c>
      <c r="CV28" t="str">
        <f t="shared" si="7"/>
        <v/>
      </c>
      <c r="CW28" t="str">
        <f t="shared" si="8"/>
        <v/>
      </c>
      <c r="CX28" t="str">
        <f t="shared" si="9"/>
        <v/>
      </c>
      <c r="CY28" t="str">
        <f t="shared" si="10"/>
        <v/>
      </c>
      <c r="CZ28" t="str">
        <f t="shared" si="11"/>
        <v/>
      </c>
      <c r="DA28" t="str">
        <f t="shared" si="12"/>
        <v/>
      </c>
      <c r="DB28" t="str">
        <f t="shared" si="13"/>
        <v/>
      </c>
      <c r="DC28" t="str">
        <f t="shared" si="14"/>
        <v/>
      </c>
      <c r="DD28" t="str">
        <f t="shared" si="15"/>
        <v/>
      </c>
      <c r="DE28" t="str">
        <f t="shared" si="16"/>
        <v>CTOB</v>
      </c>
      <c r="DF28" t="str">
        <f t="shared" si="17"/>
        <v/>
      </c>
      <c r="DG28" t="str">
        <f t="shared" si="18"/>
        <v/>
      </c>
      <c r="DH28" t="str">
        <f t="shared" si="19"/>
        <v/>
      </c>
      <c r="DI28" t="str">
        <f t="shared" si="20"/>
        <v/>
      </c>
      <c r="DJ28" t="str">
        <f t="shared" si="21"/>
        <v/>
      </c>
      <c r="DK28" t="str">
        <f t="shared" si="22"/>
        <v/>
      </c>
      <c r="DL28" t="str">
        <f t="shared" si="23"/>
        <v/>
      </c>
      <c r="DM28" t="str">
        <f t="shared" si="24"/>
        <v/>
      </c>
      <c r="DN28" t="str">
        <f t="shared" si="25"/>
        <v/>
      </c>
      <c r="DO28" t="str">
        <f t="shared" si="26"/>
        <v/>
      </c>
      <c r="DP28" t="str">
        <f t="shared" si="27"/>
        <v/>
      </c>
      <c r="DQ28" t="str">
        <f t="shared" si="28"/>
        <v/>
      </c>
      <c r="DR28" t="str">
        <f t="shared" si="29"/>
        <v/>
      </c>
      <c r="DS28" t="str">
        <f t="shared" si="30"/>
        <v>KPAY</v>
      </c>
      <c r="DT28" t="str">
        <f t="shared" si="31"/>
        <v/>
      </c>
      <c r="DU28" t="str">
        <f t="shared" si="32"/>
        <v/>
      </c>
      <c r="DV28" t="str">
        <f t="shared" si="33"/>
        <v/>
      </c>
      <c r="DW28" t="str">
        <f t="shared" si="34"/>
        <v/>
      </c>
      <c r="DX28" t="str">
        <f t="shared" si="35"/>
        <v/>
      </c>
      <c r="DY28" t="str">
        <f t="shared" si="36"/>
        <v/>
      </c>
      <c r="DZ28" t="str">
        <f t="shared" si="37"/>
        <v/>
      </c>
      <c r="EA28" t="str">
        <f t="shared" si="38"/>
        <v/>
      </c>
      <c r="EB28" t="str">
        <f t="shared" si="39"/>
        <v/>
      </c>
      <c r="EC28" t="str">
        <f t="shared" si="40"/>
        <v/>
      </c>
      <c r="ED28" t="str">
        <f t="shared" si="41"/>
        <v/>
      </c>
      <c r="EE28" t="str">
        <f t="shared" si="42"/>
        <v/>
      </c>
      <c r="EF28" t="str">
        <f t="shared" si="43"/>
        <v/>
      </c>
      <c r="EG28" t="str">
        <f t="shared" si="44"/>
        <v/>
      </c>
      <c r="EH28" t="str">
        <f t="shared" si="45"/>
        <v/>
      </c>
      <c r="EI28" t="str">
        <f t="shared" si="46"/>
        <v/>
      </c>
      <c r="EJ28" t="str">
        <f t="shared" si="47"/>
        <v/>
      </c>
      <c r="EK28" t="str">
        <f t="shared" si="48"/>
        <v/>
      </c>
      <c r="EL28" t="str">
        <f t="shared" si="49"/>
        <v/>
      </c>
      <c r="EM28" t="str">
        <f t="shared" si="50"/>
        <v/>
      </c>
      <c r="EN28" t="str">
        <f t="shared" si="51"/>
        <v/>
      </c>
      <c r="EO28" t="str">
        <f t="shared" si="52"/>
        <v/>
      </c>
      <c r="EP28" t="str">
        <f t="shared" si="53"/>
        <v/>
      </c>
      <c r="EQ28" t="str">
        <f t="shared" si="54"/>
        <v/>
      </c>
      <c r="ER28" t="str">
        <f t="shared" si="55"/>
        <v>SMSG</v>
      </c>
      <c r="ES28" t="str">
        <f t="shared" si="56"/>
        <v/>
      </c>
      <c r="ET28" t="str">
        <f t="shared" si="57"/>
        <v>SREC</v>
      </c>
      <c r="EU28" t="str">
        <f t="shared" si="58"/>
        <v/>
      </c>
      <c r="EV28" t="str">
        <f t="shared" si="59"/>
        <v/>
      </c>
      <c r="EW28" t="str">
        <f t="shared" si="60"/>
        <v/>
      </c>
      <c r="EX28" t="str">
        <f t="shared" si="61"/>
        <v/>
      </c>
      <c r="EY28" t="str">
        <f t="shared" si="62"/>
        <v/>
      </c>
      <c r="EZ28" t="str">
        <f t="shared" si="63"/>
        <v/>
      </c>
      <c r="FA28" t="str">
        <f t="shared" si="64"/>
        <v/>
      </c>
      <c r="FB28" t="str">
        <f t="shared" si="65"/>
        <v/>
      </c>
      <c r="FC28" t="str">
        <f t="shared" si="66"/>
        <v/>
      </c>
      <c r="FD28" s="2"/>
      <c r="FE28" s="2"/>
      <c r="FF28" s="2"/>
      <c r="FG28" s="2"/>
      <c r="FH28" s="2"/>
      <c r="FI28" s="2"/>
      <c r="FJ28" s="2"/>
      <c r="FK28" t="str">
        <f t="shared" si="74"/>
        <v/>
      </c>
      <c r="FL28" t="str">
        <f t="shared" si="75"/>
        <v/>
      </c>
      <c r="FM28" t="str">
        <f t="shared" si="76"/>
        <v/>
      </c>
      <c r="FN28" t="str">
        <f t="shared" si="77"/>
        <v/>
      </c>
      <c r="FO28" t="str">
        <f t="shared" si="78"/>
        <v/>
      </c>
      <c r="FP28" t="str">
        <f t="shared" si="79"/>
        <v/>
      </c>
      <c r="FQ28" t="str">
        <f t="shared" si="80"/>
        <v/>
      </c>
      <c r="FR28" t="str">
        <f t="shared" si="81"/>
        <v/>
      </c>
      <c r="FS28" t="str">
        <f t="shared" si="82"/>
        <v/>
      </c>
      <c r="FT28" t="str">
        <f t="shared" si="83"/>
        <v/>
      </c>
      <c r="FU28" t="str">
        <f t="shared" si="84"/>
        <v/>
      </c>
      <c r="FV28" t="str">
        <f t="shared" si="85"/>
        <v/>
      </c>
      <c r="FW28" t="str">
        <f t="shared" si="86"/>
        <v/>
      </c>
      <c r="FX28" t="str">
        <f t="shared" si="87"/>
        <v/>
      </c>
      <c r="FY28" t="str">
        <f t="shared" si="88"/>
        <v/>
      </c>
      <c r="FZ28" t="str">
        <f t="shared" si="89"/>
        <v/>
      </c>
      <c r="GA28" t="str">
        <f t="shared" si="90"/>
        <v/>
      </c>
    </row>
    <row r="29" spans="1:183" x14ac:dyDescent="0.25">
      <c r="A29" s="2">
        <f t="shared" si="91"/>
        <v>27</v>
      </c>
      <c r="B29" s="3" t="s">
        <v>571</v>
      </c>
      <c r="C29" s="2" t="s">
        <v>546</v>
      </c>
      <c r="D29" s="2" t="s">
        <v>1395</v>
      </c>
      <c r="E29" s="2">
        <f t="shared" si="0"/>
        <v>9</v>
      </c>
      <c r="F29" s="2">
        <v>20157</v>
      </c>
      <c r="G29" s="2">
        <f t="shared" si="69"/>
        <v>1.5555555555555556</v>
      </c>
      <c r="H29" s="2">
        <f t="shared" si="70"/>
        <v>9</v>
      </c>
      <c r="I29" s="2">
        <f t="shared" si="71"/>
        <v>14</v>
      </c>
      <c r="J29" s="2">
        <v>12</v>
      </c>
      <c r="K29" s="2">
        <v>1</v>
      </c>
      <c r="L29" s="2">
        <v>1</v>
      </c>
      <c r="M29" s="2">
        <v>0</v>
      </c>
      <c r="N29" s="48" t="str">
        <f t="shared" si="72"/>
        <v>C</v>
      </c>
      <c r="O29" s="49"/>
      <c r="P29" s="49"/>
      <c r="Q29" s="50"/>
      <c r="R29" s="15">
        <f t="shared" si="73"/>
        <v>88</v>
      </c>
      <c r="S29" s="15">
        <f>IF($N29="A",Code!$B$42,(IF($N29="B",Code!$C$42,(IF($N29="C",Code!$D$42,(IF($N29="D",Code!$E$42,0)))))))/60</f>
        <v>16</v>
      </c>
      <c r="T29" s="15">
        <f>IF($N29="A",Code!$B$43,(IF($N29="B",Code!$C$43,(IF($N29="C",Code!$D$43,(IF($N29="D",Code!$E$43,0)))))))/60</f>
        <v>16</v>
      </c>
      <c r="U29" s="15">
        <f>IF($N29="A",Code!$B$44,(IF($N29="B",Code!$C$44,(IF($N29="C",Code!$D$44,(IF($N29="D",Code!$E$44,0)))))))/60</f>
        <v>48</v>
      </c>
      <c r="V29" s="15">
        <f>IF($N29="A",Code!$B$45,(IF($N29="B",Code!$C$45,(IF($N29="C",Code!$D$45,(IF($N29="D",Code!$E$45,0)))))))/60</f>
        <v>8</v>
      </c>
      <c r="W29" s="2"/>
      <c r="X29" s="2"/>
      <c r="Y29" s="2"/>
      <c r="Z29" s="2"/>
      <c r="AA29" s="2"/>
      <c r="AB29" s="2"/>
      <c r="AC29" s="2"/>
      <c r="AD29" s="2"/>
      <c r="AE29" s="2">
        <v>1</v>
      </c>
      <c r="AF29" s="2"/>
      <c r="AG29" s="2"/>
      <c r="AH29" s="2"/>
      <c r="AI29" s="2">
        <v>1</v>
      </c>
      <c r="AJ29" s="2"/>
      <c r="AK29" s="2"/>
      <c r="AL29" s="2"/>
      <c r="AM29" s="2"/>
      <c r="AN29" s="2"/>
      <c r="AO29" s="2"/>
      <c r="AP29" s="2"/>
      <c r="AQ29" s="2"/>
      <c r="AR29" s="2">
        <v>1</v>
      </c>
      <c r="AS29" s="2"/>
      <c r="AT29" s="2"/>
      <c r="AU29" s="2"/>
      <c r="AV29" s="2"/>
      <c r="AW29" s="2"/>
      <c r="AX29" s="2"/>
      <c r="AY29" s="2"/>
      <c r="AZ29" s="2">
        <v>1</v>
      </c>
      <c r="BA29" s="2"/>
      <c r="BB29" s="2"/>
      <c r="BC29" s="2"/>
      <c r="BD29" s="2"/>
      <c r="BE29" s="2"/>
      <c r="BF29" s="2"/>
      <c r="BG29" s="2"/>
      <c r="BH29" s="2"/>
      <c r="BI29" s="2">
        <v>1</v>
      </c>
      <c r="BJ29" s="2">
        <v>1</v>
      </c>
      <c r="BK29" s="2">
        <v>1</v>
      </c>
      <c r="BL29" s="2"/>
      <c r="BM29" s="2"/>
      <c r="BN29" s="2"/>
      <c r="BO29" s="2"/>
      <c r="BP29" s="2"/>
      <c r="BQ29" s="2"/>
      <c r="BR29" s="2"/>
      <c r="BS29" s="2"/>
      <c r="BT29" s="2"/>
      <c r="BU29" s="2">
        <v>1</v>
      </c>
      <c r="BV29" s="2"/>
      <c r="BW29" s="2"/>
      <c r="BX29" s="2"/>
      <c r="BY29" s="2"/>
      <c r="BZ29" s="2"/>
      <c r="CA29" s="2"/>
      <c r="CB29" s="2"/>
      <c r="CC29" s="2"/>
      <c r="CD29" s="2">
        <v>1</v>
      </c>
      <c r="CE29" s="2"/>
      <c r="CF29" s="2"/>
      <c r="CG29" s="2"/>
      <c r="CH29" s="2"/>
      <c r="CI29" s="2"/>
      <c r="CJ29" s="2"/>
      <c r="CK29" s="2"/>
      <c r="CL29" s="2"/>
      <c r="CM29" s="2"/>
      <c r="CN29" s="2"/>
      <c r="CP29" t="str">
        <f t="shared" si="1"/>
        <v/>
      </c>
      <c r="CQ29" t="str">
        <f t="shared" si="2"/>
        <v/>
      </c>
      <c r="CR29" t="str">
        <f t="shared" si="3"/>
        <v/>
      </c>
      <c r="CS29" t="str">
        <f t="shared" si="4"/>
        <v/>
      </c>
      <c r="CT29" t="str">
        <f t="shared" si="5"/>
        <v/>
      </c>
      <c r="CU29" t="str">
        <f t="shared" si="6"/>
        <v/>
      </c>
      <c r="CV29" t="str">
        <f t="shared" si="7"/>
        <v/>
      </c>
      <c r="CW29" t="str">
        <f t="shared" si="8"/>
        <v/>
      </c>
      <c r="CX29" t="str">
        <f t="shared" si="9"/>
        <v>BANK</v>
      </c>
      <c r="CY29" t="str">
        <f t="shared" si="10"/>
        <v/>
      </c>
      <c r="CZ29" t="str">
        <f t="shared" si="11"/>
        <v/>
      </c>
      <c r="DA29" t="str">
        <f t="shared" si="12"/>
        <v/>
      </c>
      <c r="DB29" t="str">
        <f t="shared" si="13"/>
        <v>CHKS</v>
      </c>
      <c r="DC29" t="str">
        <f t="shared" si="14"/>
        <v/>
      </c>
      <c r="DD29" t="str">
        <f t="shared" si="15"/>
        <v/>
      </c>
      <c r="DE29" t="str">
        <f t="shared" si="16"/>
        <v/>
      </c>
      <c r="DF29" t="str">
        <f t="shared" si="17"/>
        <v/>
      </c>
      <c r="DG29" t="str">
        <f t="shared" si="18"/>
        <v/>
      </c>
      <c r="DH29" t="str">
        <f t="shared" si="19"/>
        <v/>
      </c>
      <c r="DI29" t="str">
        <f t="shared" si="20"/>
        <v/>
      </c>
      <c r="DJ29" t="str">
        <f t="shared" si="21"/>
        <v/>
      </c>
      <c r="DK29" t="str">
        <f t="shared" si="22"/>
        <v>EXPS</v>
      </c>
      <c r="DL29" t="str">
        <f t="shared" si="23"/>
        <v/>
      </c>
      <c r="DM29" t="str">
        <f t="shared" si="24"/>
        <v/>
      </c>
      <c r="DN29" t="str">
        <f t="shared" si="25"/>
        <v/>
      </c>
      <c r="DO29" t="str">
        <f t="shared" si="26"/>
        <v/>
      </c>
      <c r="DP29" t="str">
        <f t="shared" si="27"/>
        <v/>
      </c>
      <c r="DQ29" t="str">
        <f t="shared" si="28"/>
        <v/>
      </c>
      <c r="DR29" t="str">
        <f t="shared" si="29"/>
        <v/>
      </c>
      <c r="DS29" t="str">
        <f t="shared" si="30"/>
        <v>KPAY</v>
      </c>
      <c r="DT29" t="str">
        <f t="shared" si="31"/>
        <v/>
      </c>
      <c r="DU29" t="str">
        <f t="shared" si="32"/>
        <v/>
      </c>
      <c r="DV29" t="str">
        <f t="shared" si="33"/>
        <v/>
      </c>
      <c r="DW29" t="str">
        <f t="shared" si="34"/>
        <v/>
      </c>
      <c r="DX29" t="str">
        <f t="shared" si="35"/>
        <v/>
      </c>
      <c r="DY29" t="str">
        <f t="shared" si="36"/>
        <v/>
      </c>
      <c r="DZ29" t="str">
        <f t="shared" si="37"/>
        <v/>
      </c>
      <c r="EA29" t="str">
        <f t="shared" si="38"/>
        <v/>
      </c>
      <c r="EB29" t="str">
        <f t="shared" si="39"/>
        <v>ORDS</v>
      </c>
      <c r="EC29" t="str">
        <f t="shared" si="40"/>
        <v>PAYS</v>
      </c>
      <c r="ED29" t="str">
        <f t="shared" si="41"/>
        <v>RECS</v>
      </c>
      <c r="EE29" t="str">
        <f t="shared" si="42"/>
        <v/>
      </c>
      <c r="EF29" t="str">
        <f t="shared" si="43"/>
        <v/>
      </c>
      <c r="EG29" t="str">
        <f t="shared" si="44"/>
        <v/>
      </c>
      <c r="EH29" t="str">
        <f t="shared" si="45"/>
        <v/>
      </c>
      <c r="EI29" t="str">
        <f t="shared" si="46"/>
        <v/>
      </c>
      <c r="EJ29" t="str">
        <f t="shared" si="47"/>
        <v/>
      </c>
      <c r="EK29" t="str">
        <f t="shared" si="48"/>
        <v/>
      </c>
      <c r="EL29" t="str">
        <f t="shared" si="49"/>
        <v/>
      </c>
      <c r="EM29" t="str">
        <f t="shared" si="50"/>
        <v/>
      </c>
      <c r="EN29" t="str">
        <f t="shared" si="51"/>
        <v>SIGN</v>
      </c>
      <c r="EO29" t="str">
        <f t="shared" si="52"/>
        <v/>
      </c>
      <c r="EP29" t="str">
        <f t="shared" si="53"/>
        <v/>
      </c>
      <c r="EQ29" t="str">
        <f t="shared" si="54"/>
        <v/>
      </c>
      <c r="ER29" t="str">
        <f t="shared" si="55"/>
        <v/>
      </c>
      <c r="ES29" t="str">
        <f t="shared" si="56"/>
        <v/>
      </c>
      <c r="ET29" t="str">
        <f t="shared" si="57"/>
        <v/>
      </c>
      <c r="EU29" t="str">
        <f t="shared" si="58"/>
        <v/>
      </c>
      <c r="EV29" t="str">
        <f t="shared" si="59"/>
        <v/>
      </c>
      <c r="EW29" t="str">
        <f t="shared" si="60"/>
        <v>TERM</v>
      </c>
      <c r="EX29" t="str">
        <f t="shared" si="61"/>
        <v/>
      </c>
      <c r="EY29" t="str">
        <f t="shared" si="62"/>
        <v/>
      </c>
      <c r="EZ29" t="str">
        <f t="shared" si="63"/>
        <v/>
      </c>
      <c r="FA29" t="str">
        <f t="shared" si="64"/>
        <v/>
      </c>
      <c r="FB29" t="str">
        <f t="shared" si="65"/>
        <v/>
      </c>
      <c r="FC29" t="str">
        <f t="shared" si="66"/>
        <v/>
      </c>
      <c r="FD29" s="2"/>
      <c r="FE29" s="2"/>
      <c r="FF29" s="2"/>
      <c r="FG29" s="2"/>
      <c r="FH29" s="2"/>
      <c r="FI29" s="2"/>
      <c r="FJ29" s="2"/>
      <c r="FK29" t="str">
        <f t="shared" si="74"/>
        <v/>
      </c>
      <c r="FL29" t="str">
        <f t="shared" si="75"/>
        <v/>
      </c>
      <c r="FM29" t="str">
        <f t="shared" si="76"/>
        <v/>
      </c>
      <c r="FN29" t="str">
        <f t="shared" si="77"/>
        <v/>
      </c>
      <c r="FO29" t="str">
        <f t="shared" si="78"/>
        <v/>
      </c>
      <c r="FP29" t="str">
        <f t="shared" si="79"/>
        <v/>
      </c>
      <c r="FQ29" t="str">
        <f t="shared" si="80"/>
        <v/>
      </c>
      <c r="FR29" t="str">
        <f t="shared" si="81"/>
        <v/>
      </c>
      <c r="FS29" t="str">
        <f t="shared" si="82"/>
        <v/>
      </c>
      <c r="FT29" t="str">
        <f t="shared" si="83"/>
        <v/>
      </c>
      <c r="FU29" t="str">
        <f t="shared" si="84"/>
        <v/>
      </c>
      <c r="FV29" t="str">
        <f t="shared" si="85"/>
        <v/>
      </c>
      <c r="FW29" t="str">
        <f t="shared" si="86"/>
        <v/>
      </c>
      <c r="FX29" t="str">
        <f t="shared" si="87"/>
        <v/>
      </c>
      <c r="FY29" t="str">
        <f t="shared" si="88"/>
        <v/>
      </c>
      <c r="FZ29" t="str">
        <f t="shared" si="89"/>
        <v/>
      </c>
      <c r="GA29" t="str">
        <f t="shared" si="90"/>
        <v/>
      </c>
    </row>
    <row r="30" spans="1:183" x14ac:dyDescent="0.25">
      <c r="A30" s="2">
        <f t="shared" si="91"/>
        <v>28</v>
      </c>
      <c r="B30" s="3" t="s">
        <v>572</v>
      </c>
      <c r="C30" s="2" t="s">
        <v>546</v>
      </c>
      <c r="D30" s="2" t="s">
        <v>1395</v>
      </c>
      <c r="E30" s="2">
        <f t="shared" si="0"/>
        <v>2</v>
      </c>
      <c r="F30" s="2">
        <v>713</v>
      </c>
      <c r="G30" s="2">
        <f t="shared" si="69"/>
        <v>1</v>
      </c>
      <c r="H30" s="2">
        <f t="shared" si="70"/>
        <v>2</v>
      </c>
      <c r="I30" s="2">
        <f t="shared" si="71"/>
        <v>2</v>
      </c>
      <c r="J30" s="2">
        <v>2</v>
      </c>
      <c r="K30" s="2">
        <v>0</v>
      </c>
      <c r="L30" s="2">
        <v>0</v>
      </c>
      <c r="M30" s="2">
        <v>0</v>
      </c>
      <c r="N30" s="48" t="str">
        <f t="shared" si="72"/>
        <v>A</v>
      </c>
      <c r="O30" s="49"/>
      <c r="P30" s="49"/>
      <c r="Q30" s="50"/>
      <c r="R30" s="15">
        <f t="shared" si="73"/>
        <v>44</v>
      </c>
      <c r="S30" s="15">
        <f>IF($N30="A",Code!$B$42,(IF($N30="B",Code!$C$42,(IF($N30="C",Code!$D$42,(IF($N30="D",Code!$E$42,0)))))))/60</f>
        <v>8</v>
      </c>
      <c r="T30" s="15">
        <f>IF($N30="A",Code!$B$43,(IF($N30="B",Code!$C$43,(IF($N30="C",Code!$D$43,(IF($N30="D",Code!$E$43,0)))))))/60</f>
        <v>8</v>
      </c>
      <c r="U30" s="15">
        <f>IF($N30="A",Code!$B$44,(IF($N30="B",Code!$C$44,(IF($N30="C",Code!$D$44,(IF($N30="D",Code!$E$44,0)))))))/60</f>
        <v>24</v>
      </c>
      <c r="V30" s="15">
        <f>IF($N30="A",Code!$B$45,(IF($N30="B",Code!$C$45,(IF($N30="C",Code!$D$45,(IF($N30="D",Code!$E$45,0)))))))/60</f>
        <v>4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>
        <v>1</v>
      </c>
      <c r="AW30" s="2"/>
      <c r="AX30" s="2"/>
      <c r="AY30" s="2"/>
      <c r="AZ30" s="2">
        <v>1</v>
      </c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P30" t="str">
        <f t="shared" si="1"/>
        <v/>
      </c>
      <c r="CQ30" t="str">
        <f t="shared" si="2"/>
        <v/>
      </c>
      <c r="CR30" t="str">
        <f t="shared" si="3"/>
        <v/>
      </c>
      <c r="CS30" t="str">
        <f t="shared" si="4"/>
        <v/>
      </c>
      <c r="CT30" t="str">
        <f t="shared" si="5"/>
        <v/>
      </c>
      <c r="CU30" t="str">
        <f t="shared" si="6"/>
        <v/>
      </c>
      <c r="CV30" t="str">
        <f t="shared" si="7"/>
        <v/>
      </c>
      <c r="CW30" t="str">
        <f t="shared" si="8"/>
        <v/>
      </c>
      <c r="CX30" t="str">
        <f t="shared" si="9"/>
        <v/>
      </c>
      <c r="CY30" t="str">
        <f t="shared" si="10"/>
        <v/>
      </c>
      <c r="CZ30" t="str">
        <f t="shared" si="11"/>
        <v/>
      </c>
      <c r="DA30" t="str">
        <f t="shared" si="12"/>
        <v/>
      </c>
      <c r="DB30" t="str">
        <f t="shared" si="13"/>
        <v/>
      </c>
      <c r="DC30" t="str">
        <f t="shared" si="14"/>
        <v/>
      </c>
      <c r="DD30" t="str">
        <f t="shared" si="15"/>
        <v/>
      </c>
      <c r="DE30" t="str">
        <f t="shared" si="16"/>
        <v/>
      </c>
      <c r="DF30" t="str">
        <f t="shared" si="17"/>
        <v/>
      </c>
      <c r="DG30" t="str">
        <f t="shared" si="18"/>
        <v/>
      </c>
      <c r="DH30" t="str">
        <f t="shared" si="19"/>
        <v/>
      </c>
      <c r="DI30" t="str">
        <f t="shared" si="20"/>
        <v/>
      </c>
      <c r="DJ30" t="str">
        <f t="shared" si="21"/>
        <v/>
      </c>
      <c r="DK30" t="str">
        <f t="shared" si="22"/>
        <v/>
      </c>
      <c r="DL30" t="str">
        <f t="shared" si="23"/>
        <v/>
      </c>
      <c r="DM30" t="str">
        <f t="shared" si="24"/>
        <v/>
      </c>
      <c r="DN30" t="str">
        <f t="shared" si="25"/>
        <v/>
      </c>
      <c r="DO30" t="str">
        <f t="shared" si="26"/>
        <v>FPAY</v>
      </c>
      <c r="DP30" t="str">
        <f t="shared" si="27"/>
        <v/>
      </c>
      <c r="DQ30" t="str">
        <f t="shared" si="28"/>
        <v/>
      </c>
      <c r="DR30" t="str">
        <f t="shared" si="29"/>
        <v/>
      </c>
      <c r="DS30" t="str">
        <f t="shared" si="30"/>
        <v>KPAY</v>
      </c>
      <c r="DT30" t="str">
        <f t="shared" si="31"/>
        <v/>
      </c>
      <c r="DU30" t="str">
        <f t="shared" si="32"/>
        <v/>
      </c>
      <c r="DV30" t="str">
        <f t="shared" si="33"/>
        <v/>
      </c>
      <c r="DW30" t="str">
        <f t="shared" si="34"/>
        <v/>
      </c>
      <c r="DX30" t="str">
        <f t="shared" si="35"/>
        <v/>
      </c>
      <c r="DY30" t="str">
        <f t="shared" si="36"/>
        <v/>
      </c>
      <c r="DZ30" t="str">
        <f t="shared" si="37"/>
        <v/>
      </c>
      <c r="EA30" t="str">
        <f t="shared" si="38"/>
        <v/>
      </c>
      <c r="EB30" t="str">
        <f t="shared" si="39"/>
        <v/>
      </c>
      <c r="EC30" t="str">
        <f t="shared" si="40"/>
        <v/>
      </c>
      <c r="ED30" t="str">
        <f t="shared" si="41"/>
        <v/>
      </c>
      <c r="EE30" t="str">
        <f t="shared" si="42"/>
        <v/>
      </c>
      <c r="EF30" t="str">
        <f t="shared" si="43"/>
        <v/>
      </c>
      <c r="EG30" t="str">
        <f t="shared" si="44"/>
        <v/>
      </c>
      <c r="EH30" t="str">
        <f t="shared" si="45"/>
        <v/>
      </c>
      <c r="EI30" t="str">
        <f t="shared" si="46"/>
        <v/>
      </c>
      <c r="EJ30" t="str">
        <f t="shared" si="47"/>
        <v/>
      </c>
      <c r="EK30" t="str">
        <f t="shared" si="48"/>
        <v/>
      </c>
      <c r="EL30" t="str">
        <f t="shared" si="49"/>
        <v/>
      </c>
      <c r="EM30" t="str">
        <f t="shared" si="50"/>
        <v/>
      </c>
      <c r="EN30" t="str">
        <f t="shared" si="51"/>
        <v/>
      </c>
      <c r="EO30" t="str">
        <f t="shared" si="52"/>
        <v/>
      </c>
      <c r="EP30" t="str">
        <f t="shared" si="53"/>
        <v/>
      </c>
      <c r="EQ30" t="str">
        <f t="shared" si="54"/>
        <v/>
      </c>
      <c r="ER30" t="str">
        <f t="shared" si="55"/>
        <v/>
      </c>
      <c r="ES30" t="str">
        <f t="shared" si="56"/>
        <v/>
      </c>
      <c r="ET30" t="str">
        <f t="shared" si="57"/>
        <v/>
      </c>
      <c r="EU30" t="str">
        <f t="shared" si="58"/>
        <v/>
      </c>
      <c r="EV30" t="str">
        <f t="shared" si="59"/>
        <v/>
      </c>
      <c r="EW30" t="str">
        <f t="shared" si="60"/>
        <v/>
      </c>
      <c r="EX30" t="str">
        <f t="shared" si="61"/>
        <v/>
      </c>
      <c r="EY30" t="str">
        <f t="shared" si="62"/>
        <v/>
      </c>
      <c r="EZ30" t="str">
        <f t="shared" si="63"/>
        <v/>
      </c>
      <c r="FA30" t="str">
        <f t="shared" si="64"/>
        <v/>
      </c>
      <c r="FB30" t="str">
        <f t="shared" si="65"/>
        <v/>
      </c>
      <c r="FC30" t="str">
        <f t="shared" si="66"/>
        <v/>
      </c>
      <c r="FD30" s="2"/>
      <c r="FE30" s="2"/>
      <c r="FF30" s="2"/>
      <c r="FG30" s="2"/>
      <c r="FH30" s="2"/>
      <c r="FI30" s="2"/>
      <c r="FJ30" s="2"/>
      <c r="FK30" t="str">
        <f t="shared" si="74"/>
        <v/>
      </c>
      <c r="FL30" t="str">
        <f t="shared" si="75"/>
        <v/>
      </c>
      <c r="FM30" t="str">
        <f t="shared" si="76"/>
        <v/>
      </c>
      <c r="FN30" t="str">
        <f t="shared" si="77"/>
        <v/>
      </c>
      <c r="FO30" t="str">
        <f t="shared" si="78"/>
        <v/>
      </c>
      <c r="FP30" t="str">
        <f t="shared" si="79"/>
        <v/>
      </c>
      <c r="FQ30" t="str">
        <f t="shared" si="80"/>
        <v/>
      </c>
      <c r="FR30" t="str">
        <f t="shared" si="81"/>
        <v/>
      </c>
      <c r="FS30" t="str">
        <f t="shared" si="82"/>
        <v/>
      </c>
      <c r="FT30" t="str">
        <f t="shared" si="83"/>
        <v/>
      </c>
      <c r="FU30" t="str">
        <f t="shared" si="84"/>
        <v/>
      </c>
      <c r="FV30" t="str">
        <f t="shared" si="85"/>
        <v/>
      </c>
      <c r="FW30" t="str">
        <f t="shared" si="86"/>
        <v/>
      </c>
      <c r="FX30" t="str">
        <f t="shared" si="87"/>
        <v/>
      </c>
      <c r="FY30" t="str">
        <f t="shared" si="88"/>
        <v/>
      </c>
      <c r="FZ30" t="str">
        <f t="shared" si="89"/>
        <v/>
      </c>
      <c r="GA30" t="str">
        <f t="shared" si="90"/>
        <v/>
      </c>
    </row>
    <row r="31" spans="1:183" x14ac:dyDescent="0.25">
      <c r="A31" s="2">
        <f t="shared" si="91"/>
        <v>29</v>
      </c>
      <c r="B31" s="3" t="s">
        <v>573</v>
      </c>
      <c r="C31" s="2" t="s">
        <v>546</v>
      </c>
      <c r="D31" s="2" t="s">
        <v>1395</v>
      </c>
      <c r="E31" s="2">
        <f t="shared" si="0"/>
        <v>8</v>
      </c>
      <c r="F31" s="2">
        <v>4</v>
      </c>
      <c r="G31" s="2">
        <f t="shared" si="69"/>
        <v>1.75</v>
      </c>
      <c r="H31" s="2">
        <f t="shared" si="70"/>
        <v>8</v>
      </c>
      <c r="I31" s="2">
        <f t="shared" si="71"/>
        <v>14</v>
      </c>
      <c r="J31" s="2">
        <v>14</v>
      </c>
      <c r="K31" s="2">
        <v>0</v>
      </c>
      <c r="L31" s="2">
        <v>0</v>
      </c>
      <c r="M31" s="2">
        <v>0</v>
      </c>
      <c r="N31" s="48" t="str">
        <f t="shared" si="72"/>
        <v>C</v>
      </c>
      <c r="O31" s="49"/>
      <c r="P31" s="49"/>
      <c r="Q31" s="50"/>
      <c r="R31" s="15">
        <f t="shared" si="73"/>
        <v>88</v>
      </c>
      <c r="S31" s="15">
        <f>IF($N31="A",Code!$B$42,(IF($N31="B",Code!$C$42,(IF($N31="C",Code!$D$42,(IF($N31="D",Code!$E$42,0)))))))/60</f>
        <v>16</v>
      </c>
      <c r="T31" s="15">
        <f>IF($N31="A",Code!$B$43,(IF($N31="B",Code!$C$43,(IF($N31="C",Code!$D$43,(IF($N31="D",Code!$E$43,0)))))))/60</f>
        <v>16</v>
      </c>
      <c r="U31" s="15">
        <f>IF($N31="A",Code!$B$44,(IF($N31="B",Code!$C$44,(IF($N31="C",Code!$D$44,(IF($N31="D",Code!$E$44,0)))))))/60</f>
        <v>48</v>
      </c>
      <c r="V31" s="15">
        <f>IF($N31="A",Code!$B$45,(IF($N31="B",Code!$C$45,(IF($N31="C",Code!$D$45,(IF($N31="D",Code!$E$45,0)))))))/60</f>
        <v>8</v>
      </c>
      <c r="W31" s="2"/>
      <c r="X31" s="2">
        <v>1</v>
      </c>
      <c r="Y31" s="2"/>
      <c r="Z31" s="2"/>
      <c r="AA31" s="2"/>
      <c r="AB31" s="2"/>
      <c r="AC31" s="2"/>
      <c r="AD31" s="2"/>
      <c r="AE31" s="2"/>
      <c r="AF31" s="2">
        <v>1</v>
      </c>
      <c r="AG31" s="2">
        <v>1</v>
      </c>
      <c r="AH31" s="2"/>
      <c r="AI31" s="2"/>
      <c r="AJ31" s="2"/>
      <c r="AK31" s="2"/>
      <c r="AL31" s="2">
        <v>1</v>
      </c>
      <c r="AM31" s="2"/>
      <c r="AN31" s="2"/>
      <c r="AO31" s="2">
        <v>1</v>
      </c>
      <c r="AP31" s="2"/>
      <c r="AQ31" s="2"/>
      <c r="AR31" s="2"/>
      <c r="AS31" s="2"/>
      <c r="AT31" s="2"/>
      <c r="AU31" s="2"/>
      <c r="AV31" s="2">
        <v>1</v>
      </c>
      <c r="AW31" s="2"/>
      <c r="AX31" s="2"/>
      <c r="AY31" s="2"/>
      <c r="AZ31" s="2">
        <v>1</v>
      </c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>
        <v>1</v>
      </c>
      <c r="CF31" s="2"/>
      <c r="CG31" s="2"/>
      <c r="CH31" s="2"/>
      <c r="CI31" s="2"/>
      <c r="CJ31" s="2"/>
      <c r="CK31" s="2"/>
      <c r="CL31" s="2"/>
      <c r="CM31" s="2"/>
      <c r="CN31" s="2"/>
      <c r="CP31" t="str">
        <f t="shared" si="1"/>
        <v/>
      </c>
      <c r="CQ31" t="str">
        <f t="shared" si="2"/>
        <v>ALOG</v>
      </c>
      <c r="CR31" t="str">
        <f t="shared" si="3"/>
        <v/>
      </c>
      <c r="CS31" t="str">
        <f t="shared" si="4"/>
        <v/>
      </c>
      <c r="CT31" t="str">
        <f t="shared" si="5"/>
        <v/>
      </c>
      <c r="CU31" t="str">
        <f t="shared" si="6"/>
        <v/>
      </c>
      <c r="CV31" t="str">
        <f t="shared" si="7"/>
        <v/>
      </c>
      <c r="CW31" t="str">
        <f t="shared" si="8"/>
        <v/>
      </c>
      <c r="CX31" t="str">
        <f t="shared" si="9"/>
        <v/>
      </c>
      <c r="CY31" t="str">
        <f t="shared" si="10"/>
        <v>BTOC</v>
      </c>
      <c r="CZ31" t="str">
        <f t="shared" si="11"/>
        <v>CAMS</v>
      </c>
      <c r="DA31" t="str">
        <f t="shared" si="12"/>
        <v/>
      </c>
      <c r="DB31" t="str">
        <f t="shared" si="13"/>
        <v/>
      </c>
      <c r="DC31" t="str">
        <f t="shared" si="14"/>
        <v/>
      </c>
      <c r="DD31" t="str">
        <f t="shared" si="15"/>
        <v/>
      </c>
      <c r="DE31" t="str">
        <f t="shared" si="16"/>
        <v>CTOB</v>
      </c>
      <c r="DF31" t="str">
        <f t="shared" si="17"/>
        <v/>
      </c>
      <c r="DG31" t="str">
        <f t="shared" si="18"/>
        <v/>
      </c>
      <c r="DH31" t="str">
        <f t="shared" si="19"/>
        <v>DEST</v>
      </c>
      <c r="DI31" t="str">
        <f t="shared" si="20"/>
        <v/>
      </c>
      <c r="DJ31" t="str">
        <f t="shared" si="21"/>
        <v/>
      </c>
      <c r="DK31" t="str">
        <f t="shared" si="22"/>
        <v/>
      </c>
      <c r="DL31" t="str">
        <f t="shared" si="23"/>
        <v/>
      </c>
      <c r="DM31" t="str">
        <f t="shared" si="24"/>
        <v/>
      </c>
      <c r="DN31" t="str">
        <f t="shared" si="25"/>
        <v/>
      </c>
      <c r="DO31" t="str">
        <f t="shared" si="26"/>
        <v>FPAY</v>
      </c>
      <c r="DP31" t="str">
        <f t="shared" si="27"/>
        <v/>
      </c>
      <c r="DQ31" t="str">
        <f t="shared" si="28"/>
        <v/>
      </c>
      <c r="DR31" t="str">
        <f t="shared" si="29"/>
        <v/>
      </c>
      <c r="DS31" t="str">
        <f t="shared" si="30"/>
        <v>KPAY</v>
      </c>
      <c r="DT31" t="str">
        <f t="shared" si="31"/>
        <v/>
      </c>
      <c r="DU31" t="str">
        <f t="shared" si="32"/>
        <v/>
      </c>
      <c r="DV31" t="str">
        <f t="shared" si="33"/>
        <v/>
      </c>
      <c r="DW31" t="str">
        <f t="shared" si="34"/>
        <v/>
      </c>
      <c r="DX31" t="str">
        <f t="shared" si="35"/>
        <v/>
      </c>
      <c r="DY31" t="str">
        <f t="shared" si="36"/>
        <v/>
      </c>
      <c r="DZ31" t="str">
        <f t="shared" si="37"/>
        <v/>
      </c>
      <c r="EA31" t="str">
        <f t="shared" si="38"/>
        <v/>
      </c>
      <c r="EB31" t="str">
        <f t="shared" si="39"/>
        <v/>
      </c>
      <c r="EC31" t="str">
        <f t="shared" si="40"/>
        <v/>
      </c>
      <c r="ED31" t="str">
        <f t="shared" si="41"/>
        <v/>
      </c>
      <c r="EE31" t="str">
        <f t="shared" si="42"/>
        <v/>
      </c>
      <c r="EF31" t="str">
        <f t="shared" si="43"/>
        <v/>
      </c>
      <c r="EG31" t="str">
        <f t="shared" si="44"/>
        <v/>
      </c>
      <c r="EH31" t="str">
        <f t="shared" si="45"/>
        <v/>
      </c>
      <c r="EI31" t="str">
        <f t="shared" si="46"/>
        <v/>
      </c>
      <c r="EJ31" t="str">
        <f t="shared" si="47"/>
        <v/>
      </c>
      <c r="EK31" t="str">
        <f t="shared" si="48"/>
        <v/>
      </c>
      <c r="EL31" t="str">
        <f t="shared" si="49"/>
        <v/>
      </c>
      <c r="EM31" t="str">
        <f t="shared" si="50"/>
        <v/>
      </c>
      <c r="EN31" t="str">
        <f t="shared" si="51"/>
        <v/>
      </c>
      <c r="EO31" t="str">
        <f t="shared" si="52"/>
        <v/>
      </c>
      <c r="EP31" t="str">
        <f t="shared" si="53"/>
        <v/>
      </c>
      <c r="EQ31" t="str">
        <f t="shared" si="54"/>
        <v/>
      </c>
      <c r="ER31" t="str">
        <f t="shared" si="55"/>
        <v/>
      </c>
      <c r="ES31" t="str">
        <f t="shared" si="56"/>
        <v/>
      </c>
      <c r="ET31" t="str">
        <f t="shared" si="57"/>
        <v/>
      </c>
      <c r="EU31" t="str">
        <f t="shared" si="58"/>
        <v/>
      </c>
      <c r="EV31" t="str">
        <f t="shared" si="59"/>
        <v/>
      </c>
      <c r="EW31" t="str">
        <f t="shared" si="60"/>
        <v/>
      </c>
      <c r="EX31" t="str">
        <f t="shared" si="61"/>
        <v>TIDS</v>
      </c>
      <c r="EY31" t="str">
        <f t="shared" si="62"/>
        <v/>
      </c>
      <c r="EZ31" t="str">
        <f t="shared" si="63"/>
        <v/>
      </c>
      <c r="FA31" t="str">
        <f t="shared" si="64"/>
        <v/>
      </c>
      <c r="FB31" t="str">
        <f t="shared" si="65"/>
        <v/>
      </c>
      <c r="FC31" t="str">
        <f t="shared" si="66"/>
        <v/>
      </c>
      <c r="FD31" s="2"/>
      <c r="FE31" s="2"/>
      <c r="FF31" s="2"/>
      <c r="FG31" s="2"/>
      <c r="FH31" s="2"/>
      <c r="FI31" s="2"/>
      <c r="FJ31" s="2"/>
      <c r="FK31" t="str">
        <f t="shared" si="74"/>
        <v/>
      </c>
      <c r="FL31" t="str">
        <f t="shared" si="75"/>
        <v/>
      </c>
      <c r="FM31" t="str">
        <f t="shared" si="76"/>
        <v/>
      </c>
      <c r="FN31" t="str">
        <f t="shared" si="77"/>
        <v/>
      </c>
      <c r="FO31" t="str">
        <f t="shared" si="78"/>
        <v/>
      </c>
      <c r="FP31" t="str">
        <f t="shared" si="79"/>
        <v/>
      </c>
      <c r="FQ31" t="str">
        <f t="shared" si="80"/>
        <v/>
      </c>
      <c r="FR31" t="str">
        <f t="shared" si="81"/>
        <v/>
      </c>
      <c r="FS31" t="str">
        <f t="shared" si="82"/>
        <v/>
      </c>
      <c r="FT31" t="str">
        <f t="shared" si="83"/>
        <v/>
      </c>
      <c r="FU31" t="str">
        <f t="shared" si="84"/>
        <v/>
      </c>
      <c r="FV31" t="str">
        <f t="shared" si="85"/>
        <v/>
      </c>
      <c r="FW31" t="str">
        <f t="shared" si="86"/>
        <v/>
      </c>
      <c r="FX31" t="str">
        <f t="shared" si="87"/>
        <v/>
      </c>
      <c r="FY31" t="str">
        <f t="shared" si="88"/>
        <v/>
      </c>
      <c r="FZ31" t="str">
        <f t="shared" si="89"/>
        <v/>
      </c>
      <c r="GA31" t="str">
        <f t="shared" si="90"/>
        <v/>
      </c>
    </row>
    <row r="32" spans="1:183" x14ac:dyDescent="0.25">
      <c r="A32" s="2">
        <f t="shared" si="91"/>
        <v>30</v>
      </c>
      <c r="B32" s="3" t="s">
        <v>574</v>
      </c>
      <c r="C32" s="2" t="s">
        <v>546</v>
      </c>
      <c r="D32" s="2" t="s">
        <v>1395</v>
      </c>
      <c r="E32" s="2">
        <f t="shared" si="0"/>
        <v>8</v>
      </c>
      <c r="F32" s="2">
        <v>557</v>
      </c>
      <c r="G32" s="2">
        <f t="shared" si="69"/>
        <v>0.25</v>
      </c>
      <c r="H32" s="2">
        <f t="shared" si="70"/>
        <v>8</v>
      </c>
      <c r="I32" s="2">
        <f t="shared" si="71"/>
        <v>2</v>
      </c>
      <c r="J32" s="2">
        <v>2</v>
      </c>
      <c r="K32" s="2">
        <v>0</v>
      </c>
      <c r="L32" s="2">
        <v>0</v>
      </c>
      <c r="M32" s="2">
        <v>0</v>
      </c>
      <c r="N32" s="48" t="str">
        <f t="shared" si="72"/>
        <v>A</v>
      </c>
      <c r="O32" s="49"/>
      <c r="P32" s="49"/>
      <c r="Q32" s="50"/>
      <c r="R32" s="15">
        <f t="shared" si="73"/>
        <v>44</v>
      </c>
      <c r="S32" s="15">
        <f>IF($N32="A",Code!$B$42,(IF($N32="B",Code!$C$42,(IF($N32="C",Code!$D$42,(IF($N32="D",Code!$E$42,0)))))))/60</f>
        <v>8</v>
      </c>
      <c r="T32" s="15">
        <f>IF($N32="A",Code!$B$43,(IF($N32="B",Code!$C$43,(IF($N32="C",Code!$D$43,(IF($N32="D",Code!$E$43,0)))))))/60</f>
        <v>8</v>
      </c>
      <c r="U32" s="15">
        <f>IF($N32="A",Code!$B$44,(IF($N32="B",Code!$C$44,(IF($N32="C",Code!$D$44,(IF($N32="D",Code!$E$44,0)))))))/60</f>
        <v>24</v>
      </c>
      <c r="V32" s="15">
        <f>IF($N32="A",Code!$B$45,(IF($N32="B",Code!$C$45,(IF($N32="C",Code!$D$45,(IF($N32="D",Code!$E$45,0)))))))/60</f>
        <v>4</v>
      </c>
      <c r="W32" s="2">
        <v>1</v>
      </c>
      <c r="X32" s="2"/>
      <c r="Y32" s="2"/>
      <c r="Z32" s="2"/>
      <c r="AA32" s="2"/>
      <c r="AB32" s="2"/>
      <c r="AC32" s="2"/>
      <c r="AD32" s="2">
        <v>1</v>
      </c>
      <c r="AE32" s="2">
        <v>1</v>
      </c>
      <c r="AF32" s="2"/>
      <c r="AG32" s="2"/>
      <c r="AH32" s="2"/>
      <c r="AI32" s="2"/>
      <c r="AJ32" s="2"/>
      <c r="AK32" s="2"/>
      <c r="AL32" s="2"/>
      <c r="AM32" s="2">
        <v>1</v>
      </c>
      <c r="AN32" s="2">
        <v>1</v>
      </c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>
        <v>1</v>
      </c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>
        <v>1</v>
      </c>
      <c r="BV32" s="2"/>
      <c r="BW32" s="2"/>
      <c r="BX32" s="2"/>
      <c r="BY32" s="2"/>
      <c r="BZ32" s="2"/>
      <c r="CA32" s="2"/>
      <c r="CB32" s="2"/>
      <c r="CC32" s="2"/>
      <c r="CD32" s="2">
        <v>1</v>
      </c>
      <c r="CE32" s="2"/>
      <c r="CF32" s="2"/>
      <c r="CG32" s="2"/>
      <c r="CH32" s="2"/>
      <c r="CI32" s="2"/>
      <c r="CJ32" s="2"/>
      <c r="CK32" s="2"/>
      <c r="CL32" s="2"/>
      <c r="CM32" s="2"/>
      <c r="CN32" s="2"/>
      <c r="CP32" t="str">
        <f t="shared" si="1"/>
        <v>ACCT</v>
      </c>
      <c r="CQ32" t="str">
        <f t="shared" si="2"/>
        <v/>
      </c>
      <c r="CR32" t="str">
        <f t="shared" si="3"/>
        <v/>
      </c>
      <c r="CS32" t="str">
        <f t="shared" si="4"/>
        <v/>
      </c>
      <c r="CT32" t="str">
        <f t="shared" si="5"/>
        <v/>
      </c>
      <c r="CU32" t="str">
        <f t="shared" si="6"/>
        <v/>
      </c>
      <c r="CV32" t="str">
        <f t="shared" si="7"/>
        <v/>
      </c>
      <c r="CW32" t="str">
        <f t="shared" si="8"/>
        <v>BADD</v>
      </c>
      <c r="CX32" t="str">
        <f t="shared" si="9"/>
        <v>BANK</v>
      </c>
      <c r="CY32" t="str">
        <f t="shared" si="10"/>
        <v/>
      </c>
      <c r="CZ32" t="str">
        <f t="shared" si="11"/>
        <v/>
      </c>
      <c r="DA32" t="str">
        <f t="shared" si="12"/>
        <v/>
      </c>
      <c r="DB32" t="str">
        <f t="shared" si="13"/>
        <v/>
      </c>
      <c r="DC32" t="str">
        <f t="shared" si="14"/>
        <v/>
      </c>
      <c r="DD32" t="str">
        <f t="shared" si="15"/>
        <v/>
      </c>
      <c r="DE32" t="str">
        <f t="shared" si="16"/>
        <v/>
      </c>
      <c r="DF32" t="str">
        <f t="shared" si="17"/>
        <v>CURY</v>
      </c>
      <c r="DG32" t="str">
        <f t="shared" si="18"/>
        <v>CUST</v>
      </c>
      <c r="DH32" t="str">
        <f t="shared" si="19"/>
        <v/>
      </c>
      <c r="DI32" t="str">
        <f t="shared" si="20"/>
        <v/>
      </c>
      <c r="DJ32" t="str">
        <f t="shared" si="21"/>
        <v/>
      </c>
      <c r="DK32" t="str">
        <f t="shared" si="22"/>
        <v/>
      </c>
      <c r="DL32" t="str">
        <f t="shared" si="23"/>
        <v/>
      </c>
      <c r="DM32" t="str">
        <f t="shared" si="24"/>
        <v/>
      </c>
      <c r="DN32" t="str">
        <f t="shared" si="25"/>
        <v/>
      </c>
      <c r="DO32" t="str">
        <f t="shared" si="26"/>
        <v/>
      </c>
      <c r="DP32" t="str">
        <f t="shared" si="27"/>
        <v/>
      </c>
      <c r="DQ32" t="str">
        <f t="shared" si="28"/>
        <v/>
      </c>
      <c r="DR32" t="str">
        <f t="shared" si="29"/>
        <v/>
      </c>
      <c r="DS32" t="str">
        <f t="shared" si="30"/>
        <v>KPAY</v>
      </c>
      <c r="DT32" t="str">
        <f t="shared" si="31"/>
        <v/>
      </c>
      <c r="DU32" t="str">
        <f t="shared" si="32"/>
        <v/>
      </c>
      <c r="DV32" t="str">
        <f t="shared" si="33"/>
        <v/>
      </c>
      <c r="DW32" t="str">
        <f t="shared" si="34"/>
        <v/>
      </c>
      <c r="DX32" t="str">
        <f t="shared" si="35"/>
        <v/>
      </c>
      <c r="DY32" t="str">
        <f t="shared" si="36"/>
        <v/>
      </c>
      <c r="DZ32" t="str">
        <f t="shared" si="37"/>
        <v/>
      </c>
      <c r="EA32" t="str">
        <f t="shared" si="38"/>
        <v/>
      </c>
      <c r="EB32" t="str">
        <f t="shared" si="39"/>
        <v/>
      </c>
      <c r="EC32" t="str">
        <f t="shared" si="40"/>
        <v/>
      </c>
      <c r="ED32" t="str">
        <f t="shared" si="41"/>
        <v/>
      </c>
      <c r="EE32" t="str">
        <f t="shared" si="42"/>
        <v/>
      </c>
      <c r="EF32" t="str">
        <f t="shared" si="43"/>
        <v/>
      </c>
      <c r="EG32" t="str">
        <f t="shared" si="44"/>
        <v/>
      </c>
      <c r="EH32" t="str">
        <f t="shared" si="45"/>
        <v/>
      </c>
      <c r="EI32" t="str">
        <f t="shared" si="46"/>
        <v/>
      </c>
      <c r="EJ32" t="str">
        <f t="shared" si="47"/>
        <v/>
      </c>
      <c r="EK32" t="str">
        <f t="shared" si="48"/>
        <v/>
      </c>
      <c r="EL32" t="str">
        <f t="shared" si="49"/>
        <v/>
      </c>
      <c r="EM32" t="str">
        <f t="shared" si="50"/>
        <v/>
      </c>
      <c r="EN32" t="str">
        <f t="shared" si="51"/>
        <v>SIGN</v>
      </c>
      <c r="EO32" t="str">
        <f t="shared" si="52"/>
        <v/>
      </c>
      <c r="EP32" t="str">
        <f t="shared" si="53"/>
        <v/>
      </c>
      <c r="EQ32" t="str">
        <f t="shared" si="54"/>
        <v/>
      </c>
      <c r="ER32" t="str">
        <f t="shared" si="55"/>
        <v/>
      </c>
      <c r="ES32" t="str">
        <f t="shared" si="56"/>
        <v/>
      </c>
      <c r="ET32" t="str">
        <f t="shared" si="57"/>
        <v/>
      </c>
      <c r="EU32" t="str">
        <f t="shared" si="58"/>
        <v/>
      </c>
      <c r="EV32" t="str">
        <f t="shared" si="59"/>
        <v/>
      </c>
      <c r="EW32" t="str">
        <f t="shared" si="60"/>
        <v>TERM</v>
      </c>
      <c r="EX32" t="str">
        <f t="shared" si="61"/>
        <v/>
      </c>
      <c r="EY32" t="str">
        <f t="shared" si="62"/>
        <v/>
      </c>
      <c r="EZ32" t="str">
        <f t="shared" si="63"/>
        <v/>
      </c>
      <c r="FA32" t="str">
        <f t="shared" si="64"/>
        <v/>
      </c>
      <c r="FB32" t="str">
        <f t="shared" si="65"/>
        <v/>
      </c>
      <c r="FC32" t="str">
        <f t="shared" si="66"/>
        <v/>
      </c>
      <c r="FD32" s="2"/>
      <c r="FE32" s="2"/>
      <c r="FF32" s="2"/>
      <c r="FG32" s="2"/>
      <c r="FH32" s="2"/>
      <c r="FI32" s="2"/>
      <c r="FJ32" s="2"/>
      <c r="FK32" t="str">
        <f t="shared" si="74"/>
        <v/>
      </c>
      <c r="FL32" t="str">
        <f t="shared" si="75"/>
        <v/>
      </c>
      <c r="FM32" t="str">
        <f t="shared" si="76"/>
        <v/>
      </c>
      <c r="FN32" t="str">
        <f t="shared" si="77"/>
        <v/>
      </c>
      <c r="FO32" t="str">
        <f t="shared" si="78"/>
        <v/>
      </c>
      <c r="FP32" t="str">
        <f t="shared" si="79"/>
        <v/>
      </c>
      <c r="FQ32" t="str">
        <f t="shared" si="80"/>
        <v/>
      </c>
      <c r="FR32" t="str">
        <f t="shared" si="81"/>
        <v/>
      </c>
      <c r="FS32" t="str">
        <f t="shared" si="82"/>
        <v/>
      </c>
      <c r="FT32" t="str">
        <f t="shared" si="83"/>
        <v/>
      </c>
      <c r="FU32" t="str">
        <f t="shared" si="84"/>
        <v/>
      </c>
      <c r="FV32" t="str">
        <f t="shared" si="85"/>
        <v/>
      </c>
      <c r="FW32" t="str">
        <f t="shared" si="86"/>
        <v/>
      </c>
      <c r="FX32" t="str">
        <f t="shared" si="87"/>
        <v/>
      </c>
      <c r="FY32" t="str">
        <f t="shared" si="88"/>
        <v/>
      </c>
      <c r="FZ32" t="str">
        <f t="shared" si="89"/>
        <v/>
      </c>
      <c r="GA32" t="str">
        <f t="shared" si="90"/>
        <v/>
      </c>
    </row>
    <row r="33" spans="1:183" x14ac:dyDescent="0.25">
      <c r="A33" s="2">
        <f t="shared" si="91"/>
        <v>31</v>
      </c>
      <c r="B33" s="3" t="s">
        <v>575</v>
      </c>
      <c r="C33" s="2" t="s">
        <v>546</v>
      </c>
      <c r="D33" s="2" t="s">
        <v>1395</v>
      </c>
      <c r="E33" s="2">
        <f t="shared" si="0"/>
        <v>8</v>
      </c>
      <c r="F33" s="2">
        <v>17942</v>
      </c>
      <c r="G33" s="2">
        <f t="shared" si="69"/>
        <v>1.5</v>
      </c>
      <c r="H33" s="2">
        <f t="shared" si="70"/>
        <v>8</v>
      </c>
      <c r="I33" s="2">
        <f t="shared" si="71"/>
        <v>12</v>
      </c>
      <c r="J33" s="2">
        <v>8</v>
      </c>
      <c r="K33" s="2">
        <v>0</v>
      </c>
      <c r="L33" s="2">
        <v>4</v>
      </c>
      <c r="M33" s="2">
        <v>0</v>
      </c>
      <c r="N33" s="48" t="str">
        <f t="shared" si="72"/>
        <v>C</v>
      </c>
      <c r="O33" s="49"/>
      <c r="P33" s="49"/>
      <c r="Q33" s="50"/>
      <c r="R33" s="15">
        <f t="shared" si="73"/>
        <v>88</v>
      </c>
      <c r="S33" s="15">
        <f>IF($N33="A",Code!$B$42,(IF($N33="B",Code!$C$42,(IF($N33="C",Code!$D$42,(IF($N33="D",Code!$E$42,0)))))))/60</f>
        <v>16</v>
      </c>
      <c r="T33" s="15">
        <f>IF($N33="A",Code!$B$43,(IF($N33="B",Code!$C$43,(IF($N33="C",Code!$D$43,(IF($N33="D",Code!$E$43,0)))))))/60</f>
        <v>16</v>
      </c>
      <c r="U33" s="15">
        <f>IF($N33="A",Code!$B$44,(IF($N33="B",Code!$C$44,(IF($N33="C",Code!$D$44,(IF($N33="D",Code!$E$44,0)))))))/60</f>
        <v>48</v>
      </c>
      <c r="V33" s="15">
        <f>IF($N33="A",Code!$B$45,(IF($N33="B",Code!$C$45,(IF($N33="C",Code!$D$45,(IF($N33="D",Code!$E$45,0)))))))/60</f>
        <v>8</v>
      </c>
      <c r="W33" s="2">
        <v>1</v>
      </c>
      <c r="X33" s="2"/>
      <c r="Y33" s="2"/>
      <c r="Z33" s="2"/>
      <c r="AA33" s="2">
        <v>1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>
        <v>1</v>
      </c>
      <c r="AY33" s="2"/>
      <c r="AZ33" s="2">
        <v>1</v>
      </c>
      <c r="BA33" s="2"/>
      <c r="BB33" s="2"/>
      <c r="BC33" s="2"/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/>
      <c r="BM33" s="2"/>
      <c r="BN33" s="2"/>
      <c r="BO33" s="2"/>
      <c r="BP33" s="2"/>
      <c r="BQ33" s="2"/>
      <c r="BR33" s="2"/>
      <c r="BS33" s="2"/>
      <c r="BT33" s="2"/>
      <c r="BU33" s="2">
        <v>1</v>
      </c>
      <c r="BV33" s="2"/>
      <c r="BW33" s="2"/>
      <c r="BX33" s="2"/>
      <c r="BY33" s="2"/>
      <c r="BZ33" s="2"/>
      <c r="CA33" s="2"/>
      <c r="CB33" s="2"/>
      <c r="CC33" s="2">
        <v>1</v>
      </c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P33" t="str">
        <f t="shared" si="1"/>
        <v>ACCT</v>
      </c>
      <c r="CQ33" t="str">
        <f t="shared" si="2"/>
        <v/>
      </c>
      <c r="CR33" t="str">
        <f t="shared" si="3"/>
        <v/>
      </c>
      <c r="CS33" t="str">
        <f t="shared" si="4"/>
        <v/>
      </c>
      <c r="CT33" t="str">
        <f t="shared" si="5"/>
        <v>AMTS</v>
      </c>
      <c r="CU33" t="str">
        <f t="shared" si="6"/>
        <v/>
      </c>
      <c r="CV33" t="str">
        <f t="shared" si="7"/>
        <v/>
      </c>
      <c r="CW33" t="str">
        <f t="shared" si="8"/>
        <v/>
      </c>
      <c r="CX33" t="str">
        <f t="shared" si="9"/>
        <v/>
      </c>
      <c r="CY33" t="str">
        <f t="shared" si="10"/>
        <v/>
      </c>
      <c r="CZ33" t="str">
        <f t="shared" si="11"/>
        <v/>
      </c>
      <c r="DA33" t="str">
        <f t="shared" si="12"/>
        <v/>
      </c>
      <c r="DB33" t="str">
        <f t="shared" si="13"/>
        <v/>
      </c>
      <c r="DC33" t="str">
        <f t="shared" si="14"/>
        <v/>
      </c>
      <c r="DD33" t="str">
        <f t="shared" si="15"/>
        <v/>
      </c>
      <c r="DE33" t="str">
        <f t="shared" si="16"/>
        <v/>
      </c>
      <c r="DF33" t="str">
        <f t="shared" si="17"/>
        <v/>
      </c>
      <c r="DG33" t="str">
        <f t="shared" si="18"/>
        <v/>
      </c>
      <c r="DH33" t="str">
        <f t="shared" si="19"/>
        <v/>
      </c>
      <c r="DI33" t="str">
        <f t="shared" si="20"/>
        <v/>
      </c>
      <c r="DJ33" t="str">
        <f t="shared" si="21"/>
        <v/>
      </c>
      <c r="DK33" t="str">
        <f t="shared" si="22"/>
        <v/>
      </c>
      <c r="DL33" t="str">
        <f t="shared" si="23"/>
        <v/>
      </c>
      <c r="DM33" t="str">
        <f t="shared" si="24"/>
        <v/>
      </c>
      <c r="DN33" t="str">
        <f t="shared" si="25"/>
        <v/>
      </c>
      <c r="DO33" t="str">
        <f t="shared" si="26"/>
        <v/>
      </c>
      <c r="DP33" t="str">
        <f t="shared" si="27"/>
        <v/>
      </c>
      <c r="DQ33" t="str">
        <f t="shared" si="28"/>
        <v>HOLI</v>
      </c>
      <c r="DR33" t="str">
        <f t="shared" si="29"/>
        <v/>
      </c>
      <c r="DS33" t="str">
        <f t="shared" si="30"/>
        <v>KPAY</v>
      </c>
      <c r="DT33" t="str">
        <f t="shared" si="31"/>
        <v/>
      </c>
      <c r="DU33" t="str">
        <f t="shared" si="32"/>
        <v/>
      </c>
      <c r="DV33" t="str">
        <f t="shared" si="33"/>
        <v/>
      </c>
      <c r="DW33" t="str">
        <f t="shared" si="34"/>
        <v/>
      </c>
      <c r="DX33" t="str">
        <f t="shared" si="35"/>
        <v/>
      </c>
      <c r="DY33" t="str">
        <f t="shared" si="36"/>
        <v/>
      </c>
      <c r="DZ33" t="str">
        <f t="shared" si="37"/>
        <v/>
      </c>
      <c r="EA33" t="str">
        <f t="shared" si="38"/>
        <v/>
      </c>
      <c r="EB33" t="str">
        <f t="shared" si="39"/>
        <v/>
      </c>
      <c r="EC33" t="str">
        <f t="shared" si="40"/>
        <v>PAYS</v>
      </c>
      <c r="ED33" t="str">
        <f t="shared" si="41"/>
        <v>RECS</v>
      </c>
      <c r="EE33" t="str">
        <f t="shared" si="42"/>
        <v/>
      </c>
      <c r="EF33" t="str">
        <f t="shared" si="43"/>
        <v/>
      </c>
      <c r="EG33" t="str">
        <f t="shared" si="44"/>
        <v/>
      </c>
      <c r="EH33" t="str">
        <f t="shared" si="45"/>
        <v/>
      </c>
      <c r="EI33" t="str">
        <f t="shared" si="46"/>
        <v/>
      </c>
      <c r="EJ33" t="str">
        <f t="shared" si="47"/>
        <v/>
      </c>
      <c r="EK33" t="str">
        <f t="shared" si="48"/>
        <v/>
      </c>
      <c r="EL33" t="str">
        <f t="shared" si="49"/>
        <v/>
      </c>
      <c r="EM33" t="str">
        <f t="shared" si="50"/>
        <v/>
      </c>
      <c r="EN33" t="str">
        <f t="shared" si="51"/>
        <v>SIGN</v>
      </c>
      <c r="EO33" t="str">
        <f t="shared" si="52"/>
        <v/>
      </c>
      <c r="EP33" t="str">
        <f t="shared" si="53"/>
        <v/>
      </c>
      <c r="EQ33" t="str">
        <f t="shared" si="54"/>
        <v/>
      </c>
      <c r="ER33" t="str">
        <f t="shared" si="55"/>
        <v/>
      </c>
      <c r="ES33" t="str">
        <f t="shared" si="56"/>
        <v/>
      </c>
      <c r="ET33" t="str">
        <f t="shared" si="57"/>
        <v/>
      </c>
      <c r="EU33" t="str">
        <f t="shared" si="58"/>
        <v/>
      </c>
      <c r="EV33" t="str">
        <f t="shared" si="59"/>
        <v>STAT</v>
      </c>
      <c r="EW33" t="str">
        <f t="shared" si="60"/>
        <v/>
      </c>
      <c r="EX33" t="str">
        <f t="shared" si="61"/>
        <v/>
      </c>
      <c r="EY33" t="str">
        <f t="shared" si="62"/>
        <v/>
      </c>
      <c r="EZ33" t="str">
        <f t="shared" si="63"/>
        <v/>
      </c>
      <c r="FA33" t="str">
        <f t="shared" si="64"/>
        <v/>
      </c>
      <c r="FB33" t="str">
        <f t="shared" si="65"/>
        <v/>
      </c>
      <c r="FC33" t="str">
        <f t="shared" si="66"/>
        <v/>
      </c>
      <c r="FD33" s="2"/>
      <c r="FE33" s="2"/>
      <c r="FF33" s="2"/>
      <c r="FG33" s="2"/>
      <c r="FH33" s="2"/>
      <c r="FI33" s="2"/>
      <c r="FJ33" s="2"/>
      <c r="FK33" t="str">
        <f t="shared" si="74"/>
        <v/>
      </c>
      <c r="FL33" t="str">
        <f t="shared" si="75"/>
        <v/>
      </c>
      <c r="FM33" t="str">
        <f t="shared" si="76"/>
        <v/>
      </c>
      <c r="FN33" t="str">
        <f t="shared" si="77"/>
        <v/>
      </c>
      <c r="FO33" t="str">
        <f t="shared" si="78"/>
        <v/>
      </c>
      <c r="FP33" t="str">
        <f t="shared" si="79"/>
        <v/>
      </c>
      <c r="FQ33" t="str">
        <f t="shared" si="80"/>
        <v/>
      </c>
      <c r="FR33" t="str">
        <f t="shared" si="81"/>
        <v/>
      </c>
      <c r="FS33" t="str">
        <f t="shared" si="82"/>
        <v/>
      </c>
      <c r="FT33" t="str">
        <f t="shared" si="83"/>
        <v/>
      </c>
      <c r="FU33" t="str">
        <f t="shared" si="84"/>
        <v/>
      </c>
      <c r="FV33" t="str">
        <f t="shared" si="85"/>
        <v/>
      </c>
      <c r="FW33" t="str">
        <f t="shared" si="86"/>
        <v/>
      </c>
      <c r="FX33" t="str">
        <f t="shared" si="87"/>
        <v/>
      </c>
      <c r="FY33" t="str">
        <f t="shared" si="88"/>
        <v/>
      </c>
      <c r="FZ33" t="str">
        <f t="shared" si="89"/>
        <v/>
      </c>
      <c r="GA33" t="str">
        <f t="shared" si="90"/>
        <v/>
      </c>
    </row>
    <row r="34" spans="1:183" x14ac:dyDescent="0.25">
      <c r="A34" s="2">
        <f t="shared" si="91"/>
        <v>32</v>
      </c>
      <c r="B34" s="3" t="s">
        <v>576</v>
      </c>
      <c r="C34" s="2" t="s">
        <v>546</v>
      </c>
      <c r="D34" s="2" t="s">
        <v>1395</v>
      </c>
      <c r="E34" s="2">
        <f t="shared" si="0"/>
        <v>25</v>
      </c>
      <c r="F34" s="2">
        <v>478</v>
      </c>
      <c r="G34" s="2">
        <f t="shared" si="69"/>
        <v>0.42307692307692307</v>
      </c>
      <c r="H34" s="2">
        <f t="shared" si="70"/>
        <v>26</v>
      </c>
      <c r="I34" s="2">
        <f t="shared" si="71"/>
        <v>11</v>
      </c>
      <c r="J34" s="2">
        <v>11</v>
      </c>
      <c r="K34" s="2">
        <v>0</v>
      </c>
      <c r="L34" s="2">
        <v>0</v>
      </c>
      <c r="M34" s="2">
        <v>0</v>
      </c>
      <c r="N34" s="48" t="str">
        <f t="shared" si="72"/>
        <v>C</v>
      </c>
      <c r="O34" s="49"/>
      <c r="P34" s="49"/>
      <c r="Q34" s="50"/>
      <c r="R34" s="15">
        <f t="shared" si="73"/>
        <v>88</v>
      </c>
      <c r="S34" s="15">
        <f>IF($N34="A",Code!$B$42,(IF($N34="B",Code!$C$42,(IF($N34="C",Code!$D$42,(IF($N34="D",Code!$E$42,0)))))))/60</f>
        <v>16</v>
      </c>
      <c r="T34" s="15">
        <f>IF($N34="A",Code!$B$43,(IF($N34="B",Code!$C$43,(IF($N34="C",Code!$D$43,(IF($N34="D",Code!$E$43,0)))))))/60</f>
        <v>16</v>
      </c>
      <c r="U34" s="15">
        <f>IF($N34="A",Code!$B$44,(IF($N34="B",Code!$C$44,(IF($N34="C",Code!$D$44,(IF($N34="D",Code!$E$44,0)))))))/60</f>
        <v>48</v>
      </c>
      <c r="V34" s="15">
        <f>IF($N34="A",Code!$B$45,(IF($N34="B",Code!$C$45,(IF($N34="C",Code!$D$45,(IF($N34="D",Code!$E$45,0)))))))/60</f>
        <v>8</v>
      </c>
      <c r="W34" s="2"/>
      <c r="X34" s="2"/>
      <c r="Y34" s="2"/>
      <c r="Z34" s="2"/>
      <c r="AA34" s="2"/>
      <c r="AB34" s="2"/>
      <c r="AC34" s="2"/>
      <c r="AD34" s="2"/>
      <c r="AE34" s="2"/>
      <c r="AF34" s="2">
        <v>1</v>
      </c>
      <c r="AG34" s="2"/>
      <c r="AH34" s="2">
        <v>1</v>
      </c>
      <c r="AI34" s="2">
        <v>1</v>
      </c>
      <c r="AJ34" s="2">
        <v>1</v>
      </c>
      <c r="AK34" s="2">
        <v>1</v>
      </c>
      <c r="AL34" s="2">
        <v>1</v>
      </c>
      <c r="AM34" s="2"/>
      <c r="AN34" s="2"/>
      <c r="AO34" s="2"/>
      <c r="AP34" s="2"/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/>
      <c r="AX34" s="2"/>
      <c r="AY34" s="2"/>
      <c r="AZ34" s="2">
        <v>1</v>
      </c>
      <c r="BA34" s="2"/>
      <c r="BB34" s="2"/>
      <c r="BC34" s="2"/>
      <c r="BD34" s="2">
        <v>1</v>
      </c>
      <c r="BE34" s="2"/>
      <c r="BF34" s="2"/>
      <c r="BG34" s="2">
        <v>1</v>
      </c>
      <c r="BH34" s="2"/>
      <c r="BI34" s="2">
        <v>1</v>
      </c>
      <c r="BJ34" s="2">
        <v>1</v>
      </c>
      <c r="BK34" s="2">
        <v>1</v>
      </c>
      <c r="BL34" s="2"/>
      <c r="BM34" s="2"/>
      <c r="BN34" s="2"/>
      <c r="BO34" s="2">
        <v>1</v>
      </c>
      <c r="BP34" s="2">
        <v>1</v>
      </c>
      <c r="BQ34" s="2">
        <v>1</v>
      </c>
      <c r="BR34" s="2"/>
      <c r="BS34" s="2"/>
      <c r="BT34" s="2"/>
      <c r="BU34" s="2"/>
      <c r="BV34" s="2"/>
      <c r="BW34" s="2">
        <v>1</v>
      </c>
      <c r="BX34" s="2">
        <v>1</v>
      </c>
      <c r="BY34" s="2">
        <v>1</v>
      </c>
      <c r="BZ34" s="2"/>
      <c r="CA34" s="2"/>
      <c r="CB34" s="2"/>
      <c r="CC34" s="2"/>
      <c r="CD34" s="2"/>
      <c r="CE34" s="2">
        <v>1</v>
      </c>
      <c r="CF34" s="2"/>
      <c r="CG34" s="2"/>
      <c r="CH34" s="2"/>
      <c r="CI34" s="2"/>
      <c r="CJ34" s="2"/>
      <c r="CK34" s="2">
        <v>1</v>
      </c>
      <c r="CL34" s="2"/>
      <c r="CM34" s="2"/>
      <c r="CN34" s="2"/>
      <c r="CP34" t="str">
        <f t="shared" si="1"/>
        <v/>
      </c>
      <c r="CQ34" t="str">
        <f t="shared" si="2"/>
        <v/>
      </c>
      <c r="CR34" t="str">
        <f t="shared" si="3"/>
        <v/>
      </c>
      <c r="CS34" t="str">
        <f t="shared" si="4"/>
        <v/>
      </c>
      <c r="CT34" t="str">
        <f t="shared" si="5"/>
        <v/>
      </c>
      <c r="CU34" t="str">
        <f t="shared" si="6"/>
        <v/>
      </c>
      <c r="CV34" t="str">
        <f t="shared" si="7"/>
        <v/>
      </c>
      <c r="CW34" t="str">
        <f t="shared" si="8"/>
        <v/>
      </c>
      <c r="CX34" t="str">
        <f t="shared" si="9"/>
        <v/>
      </c>
      <c r="CY34" t="str">
        <f t="shared" si="10"/>
        <v>BTOC</v>
      </c>
      <c r="CZ34" t="str">
        <f t="shared" si="11"/>
        <v/>
      </c>
      <c r="DA34" t="str">
        <f t="shared" si="12"/>
        <v>CARR</v>
      </c>
      <c r="DB34" t="str">
        <f t="shared" si="13"/>
        <v>CHKS</v>
      </c>
      <c r="DC34" t="str">
        <f t="shared" si="14"/>
        <v>CMIF</v>
      </c>
      <c r="DD34" t="str">
        <f t="shared" si="15"/>
        <v>CMOF</v>
      </c>
      <c r="DE34" t="str">
        <f t="shared" si="16"/>
        <v>CTOB</v>
      </c>
      <c r="DF34" t="str">
        <f t="shared" si="17"/>
        <v/>
      </c>
      <c r="DG34" t="str">
        <f t="shared" si="18"/>
        <v/>
      </c>
      <c r="DH34" t="str">
        <f t="shared" si="19"/>
        <v/>
      </c>
      <c r="DI34" t="str">
        <f t="shared" si="20"/>
        <v/>
      </c>
      <c r="DJ34" t="str">
        <f t="shared" si="21"/>
        <v>ERRS</v>
      </c>
      <c r="DK34" t="str">
        <f t="shared" si="22"/>
        <v>EXPS</v>
      </c>
      <c r="DL34" t="str">
        <f t="shared" si="23"/>
        <v>FCHK</v>
      </c>
      <c r="DM34" t="str">
        <f t="shared" si="24"/>
        <v>FEXP</v>
      </c>
      <c r="DN34" t="str">
        <f t="shared" si="25"/>
        <v>FMIS</v>
      </c>
      <c r="DO34" t="str">
        <f t="shared" si="26"/>
        <v>FPAY</v>
      </c>
      <c r="DP34" t="str">
        <f t="shared" si="27"/>
        <v/>
      </c>
      <c r="DQ34" t="str">
        <f t="shared" si="28"/>
        <v/>
      </c>
      <c r="DR34" t="str">
        <f t="shared" si="29"/>
        <v/>
      </c>
      <c r="DS34" t="str">
        <f t="shared" si="30"/>
        <v>KPAY</v>
      </c>
      <c r="DT34" t="str">
        <f t="shared" si="31"/>
        <v/>
      </c>
      <c r="DU34" t="str">
        <f t="shared" si="32"/>
        <v/>
      </c>
      <c r="DV34" t="str">
        <f t="shared" si="33"/>
        <v/>
      </c>
      <c r="DW34" t="str">
        <f t="shared" si="34"/>
        <v>MESS</v>
      </c>
      <c r="DX34" t="str">
        <f t="shared" si="35"/>
        <v/>
      </c>
      <c r="DY34" t="str">
        <f t="shared" si="36"/>
        <v/>
      </c>
      <c r="DZ34" t="str">
        <f t="shared" si="37"/>
        <v>MISC</v>
      </c>
      <c r="EA34" t="str">
        <f t="shared" si="38"/>
        <v/>
      </c>
      <c r="EB34" t="str">
        <f t="shared" si="39"/>
        <v>ORDS</v>
      </c>
      <c r="EC34" t="str">
        <f t="shared" si="40"/>
        <v>PAYS</v>
      </c>
      <c r="ED34" t="str">
        <f t="shared" si="41"/>
        <v>RECS</v>
      </c>
      <c r="EE34" t="str">
        <f t="shared" si="42"/>
        <v/>
      </c>
      <c r="EF34" t="str">
        <f t="shared" si="43"/>
        <v/>
      </c>
      <c r="EG34" t="str">
        <f t="shared" si="44"/>
        <v/>
      </c>
      <c r="EH34" t="str">
        <f t="shared" si="45"/>
        <v>RMOF</v>
      </c>
      <c r="EI34" t="str">
        <f t="shared" si="46"/>
        <v>RPAY</v>
      </c>
      <c r="EJ34" t="str">
        <f t="shared" si="47"/>
        <v>RPTS</v>
      </c>
      <c r="EK34" t="str">
        <f t="shared" si="48"/>
        <v/>
      </c>
      <c r="EL34" t="str">
        <f t="shared" si="49"/>
        <v/>
      </c>
      <c r="EM34" t="str">
        <f t="shared" si="50"/>
        <v/>
      </c>
      <c r="EN34" t="str">
        <f t="shared" si="51"/>
        <v/>
      </c>
      <c r="EO34" t="str">
        <f t="shared" si="52"/>
        <v/>
      </c>
      <c r="EP34" t="str">
        <f t="shared" si="53"/>
        <v>SMIF</v>
      </c>
      <c r="EQ34" t="str">
        <f t="shared" si="54"/>
        <v>SMOF</v>
      </c>
      <c r="ER34" t="str">
        <f t="shared" si="55"/>
        <v>SMSG</v>
      </c>
      <c r="ES34" t="str">
        <f t="shared" si="56"/>
        <v/>
      </c>
      <c r="ET34" t="str">
        <f t="shared" si="57"/>
        <v/>
      </c>
      <c r="EU34" t="str">
        <f t="shared" si="58"/>
        <v/>
      </c>
      <c r="EV34" t="str">
        <f t="shared" si="59"/>
        <v/>
      </c>
      <c r="EW34" t="str">
        <f t="shared" si="60"/>
        <v/>
      </c>
      <c r="EX34" t="str">
        <f t="shared" si="61"/>
        <v>TIDS</v>
      </c>
      <c r="EY34" t="str">
        <f t="shared" si="62"/>
        <v/>
      </c>
      <c r="EZ34" t="str">
        <f t="shared" si="63"/>
        <v/>
      </c>
      <c r="FA34" t="str">
        <f t="shared" si="64"/>
        <v/>
      </c>
      <c r="FB34" t="str">
        <f t="shared" si="65"/>
        <v/>
      </c>
      <c r="FC34" t="str">
        <f t="shared" si="66"/>
        <v/>
      </c>
      <c r="FD34" s="2"/>
      <c r="FE34" s="2"/>
      <c r="FF34" s="2"/>
      <c r="FG34" t="s">
        <v>2000</v>
      </c>
      <c r="FH34" s="2"/>
      <c r="FI34" s="2"/>
      <c r="FJ34" s="2"/>
      <c r="FK34" t="str">
        <f t="shared" si="74"/>
        <v/>
      </c>
      <c r="FL34" t="str">
        <f t="shared" si="75"/>
        <v/>
      </c>
      <c r="FM34" t="str">
        <f t="shared" si="76"/>
        <v/>
      </c>
      <c r="FN34" t="str">
        <f t="shared" si="77"/>
        <v/>
      </c>
      <c r="FO34" t="str">
        <f t="shared" si="78"/>
        <v/>
      </c>
      <c r="FP34" t="str">
        <f t="shared" si="79"/>
        <v/>
      </c>
      <c r="FQ34" t="str">
        <f t="shared" si="80"/>
        <v/>
      </c>
      <c r="FR34" t="str">
        <f t="shared" si="81"/>
        <v/>
      </c>
      <c r="FS34" t="str">
        <f t="shared" si="82"/>
        <v/>
      </c>
      <c r="FT34" t="str">
        <f t="shared" si="83"/>
        <v/>
      </c>
      <c r="FU34" t="str">
        <f t="shared" si="84"/>
        <v/>
      </c>
      <c r="FV34" t="str">
        <f t="shared" si="85"/>
        <v/>
      </c>
      <c r="FW34" t="str">
        <f t="shared" si="86"/>
        <v/>
      </c>
      <c r="FX34" t="str">
        <f t="shared" si="87"/>
        <v/>
      </c>
      <c r="FY34" t="str">
        <f t="shared" si="88"/>
        <v/>
      </c>
      <c r="FZ34" t="str">
        <f t="shared" si="89"/>
        <v/>
      </c>
      <c r="GA34" t="str">
        <f t="shared" si="90"/>
        <v/>
      </c>
    </row>
    <row r="35" spans="1:183" x14ac:dyDescent="0.25">
      <c r="A35" s="2">
        <f t="shared" si="91"/>
        <v>33</v>
      </c>
      <c r="B35" s="3" t="s">
        <v>577</v>
      </c>
      <c r="C35" s="2" t="s">
        <v>546</v>
      </c>
      <c r="D35" s="2" t="s">
        <v>1395</v>
      </c>
      <c r="E35" s="2">
        <f t="shared" si="0"/>
        <v>16</v>
      </c>
      <c r="F35" s="2">
        <v>2</v>
      </c>
      <c r="G35" s="2">
        <f t="shared" si="69"/>
        <v>3.6875</v>
      </c>
      <c r="H35" s="2">
        <f t="shared" si="70"/>
        <v>16</v>
      </c>
      <c r="I35" s="2">
        <f t="shared" si="71"/>
        <v>59</v>
      </c>
      <c r="J35" s="2">
        <v>40</v>
      </c>
      <c r="K35" s="2">
        <v>3</v>
      </c>
      <c r="L35" s="2">
        <v>13</v>
      </c>
      <c r="M35" s="2">
        <v>3</v>
      </c>
      <c r="N35" s="48" t="str">
        <f t="shared" si="72"/>
        <v>D</v>
      </c>
      <c r="O35" s="49"/>
      <c r="P35" s="49"/>
      <c r="Q35" s="50"/>
      <c r="R35" s="15">
        <f t="shared" si="73"/>
        <v>110</v>
      </c>
      <c r="S35" s="15">
        <f>IF($N35="A",Code!$B$42,(IF($N35="B",Code!$C$42,(IF($N35="C",Code!$D$42,(IF($N35="D",Code!$E$42,0)))))))/60</f>
        <v>20</v>
      </c>
      <c r="T35" s="15">
        <f>IF($N35="A",Code!$B$43,(IF($N35="B",Code!$C$43,(IF($N35="C",Code!$D$43,(IF($N35="D",Code!$E$43,0)))))))/60</f>
        <v>20</v>
      </c>
      <c r="U35" s="15">
        <f>IF($N35="A",Code!$B$44,(IF($N35="B",Code!$C$44,(IF($N35="C",Code!$D$44,(IF($N35="D",Code!$E$44,0)))))))/60</f>
        <v>60</v>
      </c>
      <c r="V35" s="15">
        <f>IF($N35="A",Code!$B$45,(IF($N35="B",Code!$C$45,(IF($N35="C",Code!$D$45,(IF($N35="D",Code!$E$45,0)))))))/60</f>
        <v>10</v>
      </c>
      <c r="W35" s="2"/>
      <c r="X35" s="2">
        <v>1</v>
      </c>
      <c r="Y35" s="2">
        <v>1</v>
      </c>
      <c r="Z35" s="2">
        <v>1</v>
      </c>
      <c r="AA35" s="2">
        <v>1</v>
      </c>
      <c r="AB35" s="2"/>
      <c r="AC35" s="2"/>
      <c r="AD35" s="2"/>
      <c r="AE35" s="2">
        <v>1</v>
      </c>
      <c r="AF35" s="2"/>
      <c r="AG35" s="2">
        <v>1</v>
      </c>
      <c r="AH35" s="2"/>
      <c r="AI35" s="2"/>
      <c r="AJ35" s="2"/>
      <c r="AK35" s="2"/>
      <c r="AL35" s="2"/>
      <c r="AM35" s="2"/>
      <c r="AN35" s="2"/>
      <c r="AO35" s="2">
        <v>1</v>
      </c>
      <c r="AP35" s="2">
        <v>1</v>
      </c>
      <c r="AQ35" s="2"/>
      <c r="AR35" s="2"/>
      <c r="AS35" s="2"/>
      <c r="AT35" s="2"/>
      <c r="AU35" s="2"/>
      <c r="AV35" s="2"/>
      <c r="AW35" s="2"/>
      <c r="AX35" s="2"/>
      <c r="AY35" s="2"/>
      <c r="AZ35" s="2">
        <v>1</v>
      </c>
      <c r="BA35" s="2"/>
      <c r="BB35" s="2"/>
      <c r="BC35" s="2">
        <v>1</v>
      </c>
      <c r="BD35" s="2"/>
      <c r="BE35" s="2">
        <v>1</v>
      </c>
      <c r="BF35" s="2"/>
      <c r="BG35" s="2"/>
      <c r="BH35" s="2"/>
      <c r="BI35" s="2"/>
      <c r="BJ35" s="2"/>
      <c r="BK35" s="2"/>
      <c r="BL35" s="2"/>
      <c r="BM35" s="2">
        <v>1</v>
      </c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>
        <v>1</v>
      </c>
      <c r="CB35" s="2">
        <v>1</v>
      </c>
      <c r="CC35" s="2"/>
      <c r="CD35" s="2">
        <v>1</v>
      </c>
      <c r="CE35" s="2">
        <v>1</v>
      </c>
      <c r="CF35" s="2"/>
      <c r="CG35" s="2"/>
      <c r="CH35" s="2"/>
      <c r="CI35" s="2"/>
      <c r="CJ35" s="2"/>
      <c r="CK35" s="2"/>
      <c r="CL35" s="2"/>
      <c r="CM35" s="2"/>
      <c r="CN35" s="2"/>
      <c r="CP35" t="str">
        <f t="shared" si="1"/>
        <v/>
      </c>
      <c r="CQ35" t="str">
        <f t="shared" si="2"/>
        <v>ALOG</v>
      </c>
      <c r="CR35" t="str">
        <f t="shared" si="3"/>
        <v>AMTM</v>
      </c>
      <c r="CS35" t="str">
        <f t="shared" si="4"/>
        <v>AMTP</v>
      </c>
      <c r="CT35" t="str">
        <f t="shared" si="5"/>
        <v>AMTS</v>
      </c>
      <c r="CU35" t="str">
        <f t="shared" si="6"/>
        <v/>
      </c>
      <c r="CV35" t="str">
        <f t="shared" si="7"/>
        <v/>
      </c>
      <c r="CW35" t="str">
        <f t="shared" si="8"/>
        <v/>
      </c>
      <c r="CX35" t="str">
        <f t="shared" si="9"/>
        <v>BANK</v>
      </c>
      <c r="CY35" t="str">
        <f t="shared" si="10"/>
        <v/>
      </c>
      <c r="CZ35" t="str">
        <f t="shared" si="11"/>
        <v>CAMS</v>
      </c>
      <c r="DA35" t="str">
        <f t="shared" si="12"/>
        <v/>
      </c>
      <c r="DB35" t="str">
        <f t="shared" si="13"/>
        <v/>
      </c>
      <c r="DC35" t="str">
        <f t="shared" si="14"/>
        <v/>
      </c>
      <c r="DD35" t="str">
        <f t="shared" si="15"/>
        <v/>
      </c>
      <c r="DE35" t="str">
        <f t="shared" si="16"/>
        <v/>
      </c>
      <c r="DF35" t="str">
        <f t="shared" si="17"/>
        <v/>
      </c>
      <c r="DG35" t="str">
        <f t="shared" si="18"/>
        <v/>
      </c>
      <c r="DH35" t="str">
        <f t="shared" si="19"/>
        <v>DEST</v>
      </c>
      <c r="DI35" t="str">
        <f t="shared" si="20"/>
        <v>DUPP</v>
      </c>
      <c r="DJ35" t="str">
        <f t="shared" si="21"/>
        <v/>
      </c>
      <c r="DK35" t="str">
        <f t="shared" si="22"/>
        <v/>
      </c>
      <c r="DL35" t="str">
        <f t="shared" si="23"/>
        <v/>
      </c>
      <c r="DM35" t="str">
        <f t="shared" si="24"/>
        <v/>
      </c>
      <c r="DN35" t="str">
        <f t="shared" si="25"/>
        <v/>
      </c>
      <c r="DO35" t="str">
        <f t="shared" si="26"/>
        <v/>
      </c>
      <c r="DP35" t="str">
        <f t="shared" si="27"/>
        <v/>
      </c>
      <c r="DQ35" t="str">
        <f t="shared" si="28"/>
        <v/>
      </c>
      <c r="DR35" t="str">
        <f t="shared" si="29"/>
        <v/>
      </c>
      <c r="DS35" t="str">
        <f t="shared" si="30"/>
        <v>KPAY</v>
      </c>
      <c r="DT35" t="str">
        <f t="shared" si="31"/>
        <v/>
      </c>
      <c r="DU35" t="str">
        <f t="shared" si="32"/>
        <v/>
      </c>
      <c r="DV35" t="str">
        <f t="shared" si="33"/>
        <v>MATX</v>
      </c>
      <c r="DW35" t="str">
        <f t="shared" si="34"/>
        <v/>
      </c>
      <c r="DX35" t="str">
        <f t="shared" si="35"/>
        <v>MICY</v>
      </c>
      <c r="DY35" t="str">
        <f t="shared" si="36"/>
        <v/>
      </c>
      <c r="DZ35" t="str">
        <f t="shared" si="37"/>
        <v/>
      </c>
      <c r="EA35" t="str">
        <f t="shared" si="38"/>
        <v/>
      </c>
      <c r="EB35" t="str">
        <f t="shared" si="39"/>
        <v/>
      </c>
      <c r="EC35" t="str">
        <f t="shared" si="40"/>
        <v/>
      </c>
      <c r="ED35" t="str">
        <f t="shared" si="41"/>
        <v/>
      </c>
      <c r="EE35" t="str">
        <f t="shared" si="42"/>
        <v/>
      </c>
      <c r="EF35" t="str">
        <f t="shared" si="43"/>
        <v>RINX</v>
      </c>
      <c r="EG35" t="str">
        <f t="shared" si="44"/>
        <v/>
      </c>
      <c r="EH35" t="str">
        <f t="shared" si="45"/>
        <v/>
      </c>
      <c r="EI35" t="str">
        <f t="shared" si="46"/>
        <v/>
      </c>
      <c r="EJ35" t="str">
        <f t="shared" si="47"/>
        <v/>
      </c>
      <c r="EK35" t="str">
        <f t="shared" si="48"/>
        <v/>
      </c>
      <c r="EL35" t="str">
        <f t="shared" si="49"/>
        <v/>
      </c>
      <c r="EM35" t="str">
        <f t="shared" si="50"/>
        <v/>
      </c>
      <c r="EN35" t="str">
        <f t="shared" si="51"/>
        <v/>
      </c>
      <c r="EO35" t="str">
        <f t="shared" si="52"/>
        <v/>
      </c>
      <c r="EP35" t="str">
        <f t="shared" si="53"/>
        <v/>
      </c>
      <c r="EQ35" t="str">
        <f t="shared" si="54"/>
        <v/>
      </c>
      <c r="ER35" t="str">
        <f t="shared" si="55"/>
        <v/>
      </c>
      <c r="ES35" t="str">
        <f t="shared" si="56"/>
        <v/>
      </c>
      <c r="ET35" t="str">
        <f t="shared" si="57"/>
        <v>SREC</v>
      </c>
      <c r="EU35" t="str">
        <f t="shared" si="58"/>
        <v>STAB</v>
      </c>
      <c r="EV35" t="str">
        <f t="shared" si="59"/>
        <v/>
      </c>
      <c r="EW35" t="str">
        <f t="shared" si="60"/>
        <v>TERM</v>
      </c>
      <c r="EX35" t="str">
        <f t="shared" si="61"/>
        <v>TIDS</v>
      </c>
      <c r="EY35" t="str">
        <f t="shared" si="62"/>
        <v/>
      </c>
      <c r="EZ35" t="str">
        <f t="shared" si="63"/>
        <v/>
      </c>
      <c r="FA35" t="str">
        <f t="shared" si="64"/>
        <v/>
      </c>
      <c r="FB35" t="str">
        <f t="shared" si="65"/>
        <v/>
      </c>
      <c r="FC35" t="str">
        <f t="shared" si="66"/>
        <v/>
      </c>
      <c r="FD35" s="2"/>
      <c r="FE35" s="2"/>
      <c r="FF35" s="2"/>
      <c r="FG35" s="2"/>
      <c r="FH35" s="2"/>
      <c r="FI35" s="2"/>
      <c r="FJ35" s="2"/>
      <c r="FK35" t="str">
        <f t="shared" si="74"/>
        <v/>
      </c>
      <c r="FL35" t="str">
        <f t="shared" si="75"/>
        <v/>
      </c>
      <c r="FM35" t="str">
        <f t="shared" si="76"/>
        <v/>
      </c>
      <c r="FN35" t="str">
        <f t="shared" si="77"/>
        <v/>
      </c>
      <c r="FO35" t="str">
        <f t="shared" si="78"/>
        <v/>
      </c>
      <c r="FP35" t="str">
        <f t="shared" si="79"/>
        <v/>
      </c>
      <c r="FQ35" t="str">
        <f t="shared" si="80"/>
        <v/>
      </c>
      <c r="FR35" t="str">
        <f t="shared" si="81"/>
        <v/>
      </c>
      <c r="FS35" t="str">
        <f t="shared" si="82"/>
        <v/>
      </c>
      <c r="FT35" t="str">
        <f t="shared" si="83"/>
        <v/>
      </c>
      <c r="FU35" t="str">
        <f t="shared" si="84"/>
        <v/>
      </c>
      <c r="FV35" t="str">
        <f t="shared" si="85"/>
        <v/>
      </c>
      <c r="FW35" t="str">
        <f t="shared" si="86"/>
        <v/>
      </c>
      <c r="FX35" t="str">
        <f t="shared" si="87"/>
        <v/>
      </c>
      <c r="FY35" t="str">
        <f t="shared" si="88"/>
        <v/>
      </c>
      <c r="FZ35" t="str">
        <f t="shared" si="89"/>
        <v/>
      </c>
      <c r="GA35" t="str">
        <f t="shared" si="90"/>
        <v/>
      </c>
    </row>
    <row r="36" spans="1:183" x14ac:dyDescent="0.25">
      <c r="A36" s="2">
        <f t="shared" si="91"/>
        <v>34</v>
      </c>
      <c r="B36" s="3" t="s">
        <v>578</v>
      </c>
      <c r="C36" s="2" t="s">
        <v>546</v>
      </c>
      <c r="D36" s="2" t="s">
        <v>1395</v>
      </c>
      <c r="E36" s="2">
        <f t="shared" si="0"/>
        <v>8</v>
      </c>
      <c r="F36" s="2">
        <v>0</v>
      </c>
      <c r="G36" s="2">
        <f t="shared" si="69"/>
        <v>4.875</v>
      </c>
      <c r="H36" s="2">
        <f t="shared" si="70"/>
        <v>8</v>
      </c>
      <c r="I36" s="2">
        <f t="shared" si="71"/>
        <v>39</v>
      </c>
      <c r="J36" s="2">
        <v>31</v>
      </c>
      <c r="K36" s="2">
        <v>2</v>
      </c>
      <c r="L36" s="2">
        <v>4</v>
      </c>
      <c r="M36" s="2">
        <v>2</v>
      </c>
      <c r="N36" s="48" t="str">
        <f t="shared" si="72"/>
        <v>N/A</v>
      </c>
      <c r="O36" s="49"/>
      <c r="P36" s="49"/>
      <c r="Q36" s="50"/>
      <c r="R36" s="15">
        <f t="shared" si="73"/>
        <v>0</v>
      </c>
      <c r="S36" s="15">
        <f>IF($N36="A",Code!$B$42,(IF($N36="B",Code!$C$42,(IF($N36="C",Code!$D$42,(IF($N36="D",Code!$E$42,0)))))))/60</f>
        <v>0</v>
      </c>
      <c r="T36" s="15">
        <f>IF($N36="A",Code!$B$43,(IF($N36="B",Code!$C$43,(IF($N36="C",Code!$D$43,(IF($N36="D",Code!$E$43,0)))))))/60</f>
        <v>0</v>
      </c>
      <c r="U36" s="15">
        <f>IF($N36="A",Code!$B$44,(IF($N36="B",Code!$C$44,(IF($N36="C",Code!$D$44,(IF($N36="D",Code!$E$44,0)))))))/60</f>
        <v>0</v>
      </c>
      <c r="V36" s="15">
        <f>IF($N36="A",Code!$B$45,(IF($N36="B",Code!$C$45,(IF($N36="C",Code!$D$45,(IF($N36="D",Code!$E$45,0)))))))/60</f>
        <v>0</v>
      </c>
      <c r="W36" s="2"/>
      <c r="X36" s="2"/>
      <c r="Y36" s="2"/>
      <c r="Z36" s="2"/>
      <c r="AA36" s="2"/>
      <c r="AB36" s="2"/>
      <c r="AC36" s="2"/>
      <c r="AD36" s="2">
        <v>1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>
        <v>1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>
        <v>1</v>
      </c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>
        <v>1</v>
      </c>
      <c r="BT36" s="2">
        <v>1</v>
      </c>
      <c r="BU36" s="2"/>
      <c r="BV36" s="2"/>
      <c r="BW36" s="2"/>
      <c r="BX36" s="2"/>
      <c r="BY36" s="2">
        <v>1</v>
      </c>
      <c r="BZ36" s="2"/>
      <c r="CA36" s="2"/>
      <c r="CB36" s="2"/>
      <c r="CC36" s="2"/>
      <c r="CD36" s="2"/>
      <c r="CE36" s="2">
        <v>1</v>
      </c>
      <c r="CF36" s="2"/>
      <c r="CG36" s="2"/>
      <c r="CH36" s="2"/>
      <c r="CI36" s="2">
        <v>1</v>
      </c>
      <c r="CJ36" s="2"/>
      <c r="CK36" s="2"/>
      <c r="CL36" s="2"/>
      <c r="CM36" s="2"/>
      <c r="CN36" s="2"/>
      <c r="CP36" t="str">
        <f t="shared" si="1"/>
        <v/>
      </c>
      <c r="CQ36" t="str">
        <f t="shared" si="2"/>
        <v/>
      </c>
      <c r="CR36" t="str">
        <f t="shared" si="3"/>
        <v/>
      </c>
      <c r="CS36" t="str">
        <f t="shared" si="4"/>
        <v/>
      </c>
      <c r="CT36" t="str">
        <f t="shared" si="5"/>
        <v/>
      </c>
      <c r="CU36" t="str">
        <f t="shared" si="6"/>
        <v/>
      </c>
      <c r="CV36" t="str">
        <f t="shared" si="7"/>
        <v/>
      </c>
      <c r="CW36" t="str">
        <f t="shared" si="8"/>
        <v>BADD</v>
      </c>
      <c r="CX36" t="str">
        <f t="shared" si="9"/>
        <v/>
      </c>
      <c r="CY36" t="str">
        <f t="shared" si="10"/>
        <v/>
      </c>
      <c r="CZ36" t="str">
        <f t="shared" si="11"/>
        <v/>
      </c>
      <c r="DA36" t="str">
        <f t="shared" si="12"/>
        <v/>
      </c>
      <c r="DB36" t="str">
        <f t="shared" si="13"/>
        <v/>
      </c>
      <c r="DC36" t="str">
        <f t="shared" si="14"/>
        <v/>
      </c>
      <c r="DD36" t="str">
        <f t="shared" si="15"/>
        <v/>
      </c>
      <c r="DE36" t="str">
        <f t="shared" si="16"/>
        <v/>
      </c>
      <c r="DF36" t="str">
        <f t="shared" si="17"/>
        <v/>
      </c>
      <c r="DG36" t="str">
        <f t="shared" si="18"/>
        <v/>
      </c>
      <c r="DH36" t="str">
        <f t="shared" si="19"/>
        <v>DEST</v>
      </c>
      <c r="DI36" t="str">
        <f t="shared" si="20"/>
        <v/>
      </c>
      <c r="DJ36" t="str">
        <f t="shared" si="21"/>
        <v/>
      </c>
      <c r="DK36" t="str">
        <f t="shared" si="22"/>
        <v/>
      </c>
      <c r="DL36" t="str">
        <f t="shared" si="23"/>
        <v/>
      </c>
      <c r="DM36" t="str">
        <f t="shared" si="24"/>
        <v/>
      </c>
      <c r="DN36" t="str">
        <f t="shared" si="25"/>
        <v/>
      </c>
      <c r="DO36" t="str">
        <f t="shared" si="26"/>
        <v/>
      </c>
      <c r="DP36" t="str">
        <f t="shared" si="27"/>
        <v/>
      </c>
      <c r="DQ36" t="str">
        <f t="shared" si="28"/>
        <v/>
      </c>
      <c r="DR36" t="str">
        <f t="shared" si="29"/>
        <v/>
      </c>
      <c r="DS36" t="str">
        <f t="shared" si="30"/>
        <v>KPAY</v>
      </c>
      <c r="DT36" t="str">
        <f t="shared" si="31"/>
        <v/>
      </c>
      <c r="DU36" t="str">
        <f t="shared" si="32"/>
        <v/>
      </c>
      <c r="DV36" t="str">
        <f t="shared" si="33"/>
        <v/>
      </c>
      <c r="DW36" t="str">
        <f t="shared" si="34"/>
        <v/>
      </c>
      <c r="DX36" t="str">
        <f t="shared" si="35"/>
        <v/>
      </c>
      <c r="DY36" t="str">
        <f t="shared" si="36"/>
        <v/>
      </c>
      <c r="DZ36" t="str">
        <f t="shared" si="37"/>
        <v/>
      </c>
      <c r="EA36" t="str">
        <f t="shared" si="38"/>
        <v/>
      </c>
      <c r="EB36" t="str">
        <f t="shared" si="39"/>
        <v/>
      </c>
      <c r="EC36" t="str">
        <f t="shared" si="40"/>
        <v/>
      </c>
      <c r="ED36" t="str">
        <f t="shared" si="41"/>
        <v/>
      </c>
      <c r="EE36" t="str">
        <f t="shared" si="42"/>
        <v/>
      </c>
      <c r="EF36" t="str">
        <f t="shared" si="43"/>
        <v/>
      </c>
      <c r="EG36" t="str">
        <f t="shared" si="44"/>
        <v/>
      </c>
      <c r="EH36" t="str">
        <f t="shared" si="45"/>
        <v/>
      </c>
      <c r="EI36" t="str">
        <f t="shared" si="46"/>
        <v/>
      </c>
      <c r="EJ36" t="str">
        <f t="shared" si="47"/>
        <v/>
      </c>
      <c r="EK36" t="str">
        <f t="shared" si="48"/>
        <v/>
      </c>
      <c r="EL36" t="str">
        <f t="shared" si="49"/>
        <v>SADD</v>
      </c>
      <c r="EM36" t="str">
        <f t="shared" si="50"/>
        <v>SDSI</v>
      </c>
      <c r="EN36" t="str">
        <f t="shared" si="51"/>
        <v/>
      </c>
      <c r="EO36" t="str">
        <f t="shared" si="52"/>
        <v/>
      </c>
      <c r="EP36" t="str">
        <f t="shared" si="53"/>
        <v/>
      </c>
      <c r="EQ36" t="str">
        <f t="shared" si="54"/>
        <v/>
      </c>
      <c r="ER36" t="str">
        <f t="shared" si="55"/>
        <v>SMSG</v>
      </c>
      <c r="ES36" t="str">
        <f t="shared" si="56"/>
        <v/>
      </c>
      <c r="ET36" t="str">
        <f t="shared" si="57"/>
        <v/>
      </c>
      <c r="EU36" t="str">
        <f t="shared" si="58"/>
        <v/>
      </c>
      <c r="EV36" t="str">
        <f t="shared" si="59"/>
        <v/>
      </c>
      <c r="EW36" t="str">
        <f t="shared" si="60"/>
        <v/>
      </c>
      <c r="EX36" t="str">
        <f t="shared" si="61"/>
        <v>TIDS</v>
      </c>
      <c r="EY36" t="str">
        <f t="shared" si="62"/>
        <v/>
      </c>
      <c r="EZ36" t="str">
        <f t="shared" si="63"/>
        <v/>
      </c>
      <c r="FA36" t="str">
        <f t="shared" si="64"/>
        <v/>
      </c>
      <c r="FB36" t="str">
        <f t="shared" si="65"/>
        <v>XLOG</v>
      </c>
      <c r="FC36" t="str">
        <f t="shared" si="66"/>
        <v/>
      </c>
      <c r="FD36" s="2"/>
      <c r="FE36" s="2"/>
      <c r="FF36" s="2"/>
      <c r="FG36" s="2"/>
      <c r="FH36" s="2"/>
      <c r="FI36" s="2"/>
      <c r="FJ36" s="2"/>
      <c r="FK36" t="str">
        <f t="shared" si="74"/>
        <v/>
      </c>
      <c r="FL36" t="str">
        <f t="shared" si="75"/>
        <v/>
      </c>
      <c r="FM36" t="str">
        <f t="shared" si="76"/>
        <v/>
      </c>
      <c r="FN36" t="str">
        <f t="shared" si="77"/>
        <v/>
      </c>
      <c r="FO36" t="str">
        <f t="shared" si="78"/>
        <v/>
      </c>
      <c r="FP36" t="str">
        <f t="shared" si="79"/>
        <v/>
      </c>
      <c r="FQ36" t="str">
        <f t="shared" si="80"/>
        <v/>
      </c>
      <c r="FR36" t="str">
        <f t="shared" si="81"/>
        <v/>
      </c>
      <c r="FS36" t="str">
        <f t="shared" si="82"/>
        <v/>
      </c>
      <c r="FT36" t="str">
        <f t="shared" si="83"/>
        <v/>
      </c>
      <c r="FU36" t="str">
        <f t="shared" si="84"/>
        <v/>
      </c>
      <c r="FV36" t="str">
        <f t="shared" si="85"/>
        <v/>
      </c>
      <c r="FW36" t="str">
        <f t="shared" si="86"/>
        <v/>
      </c>
      <c r="FX36" t="str">
        <f t="shared" si="87"/>
        <v/>
      </c>
      <c r="FY36" t="str">
        <f t="shared" si="88"/>
        <v/>
      </c>
      <c r="FZ36" t="str">
        <f t="shared" si="89"/>
        <v/>
      </c>
      <c r="GA36" t="str">
        <f t="shared" si="90"/>
        <v/>
      </c>
    </row>
    <row r="37" spans="1:183" x14ac:dyDescent="0.25">
      <c r="A37" s="2">
        <f t="shared" si="91"/>
        <v>35</v>
      </c>
      <c r="B37" s="3" t="s">
        <v>579</v>
      </c>
      <c r="C37" s="2" t="s">
        <v>546</v>
      </c>
      <c r="D37" s="2" t="s">
        <v>1395</v>
      </c>
      <c r="E37" s="2">
        <f t="shared" si="0"/>
        <v>28</v>
      </c>
      <c r="F37" s="2">
        <v>2165</v>
      </c>
      <c r="G37" s="2">
        <f t="shared" si="69"/>
        <v>4.2142857142857144</v>
      </c>
      <c r="H37" s="2">
        <f t="shared" si="70"/>
        <v>28</v>
      </c>
      <c r="I37" s="2">
        <f t="shared" si="71"/>
        <v>118</v>
      </c>
      <c r="J37" s="2">
        <v>72</v>
      </c>
      <c r="K37" s="2">
        <v>8</v>
      </c>
      <c r="L37" s="2">
        <v>37</v>
      </c>
      <c r="M37" s="2">
        <v>1</v>
      </c>
      <c r="N37" s="48" t="str">
        <f t="shared" si="72"/>
        <v>D</v>
      </c>
      <c r="O37" s="49"/>
      <c r="P37" s="49"/>
      <c r="Q37" s="50"/>
      <c r="R37" s="15">
        <f t="shared" si="73"/>
        <v>110</v>
      </c>
      <c r="S37" s="15">
        <f>IF($N37="A",Code!$B$42,(IF($N37="B",Code!$C$42,(IF($N37="C",Code!$D$42,(IF($N37="D",Code!$E$42,0)))))))/60</f>
        <v>20</v>
      </c>
      <c r="T37" s="15">
        <f>IF($N37="A",Code!$B$43,(IF($N37="B",Code!$C$43,(IF($N37="C",Code!$D$43,(IF($N37="D",Code!$E$43,0)))))))/60</f>
        <v>20</v>
      </c>
      <c r="U37" s="15">
        <f>IF($N37="A",Code!$B$44,(IF($N37="B",Code!$C$44,(IF($N37="C",Code!$D$44,(IF($N37="D",Code!$E$44,0)))))))/60</f>
        <v>60</v>
      </c>
      <c r="V37" s="15">
        <f>IF($N37="A",Code!$B$45,(IF($N37="B",Code!$C$45,(IF($N37="C",Code!$D$45,(IF($N37="D",Code!$E$45,0)))))))/60</f>
        <v>10</v>
      </c>
      <c r="W37" s="2">
        <v>1</v>
      </c>
      <c r="X37" s="2">
        <v>1</v>
      </c>
      <c r="Y37" s="2"/>
      <c r="Z37" s="2"/>
      <c r="AA37" s="2">
        <v>1</v>
      </c>
      <c r="AB37" s="2"/>
      <c r="AC37" s="2"/>
      <c r="AD37" s="2">
        <v>1</v>
      </c>
      <c r="AE37" s="2">
        <v>1</v>
      </c>
      <c r="AF37" s="2">
        <v>1</v>
      </c>
      <c r="AG37" s="2"/>
      <c r="AH37" s="2">
        <v>1</v>
      </c>
      <c r="AI37" s="2">
        <v>1</v>
      </c>
      <c r="AJ37" s="2"/>
      <c r="AK37" s="2"/>
      <c r="AL37" s="2">
        <v>1</v>
      </c>
      <c r="AM37" s="2">
        <v>1</v>
      </c>
      <c r="AN37" s="2"/>
      <c r="AO37" s="2">
        <v>1</v>
      </c>
      <c r="AP37" s="2"/>
      <c r="AQ37" s="2"/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/>
      <c r="AY37" s="2">
        <v>1</v>
      </c>
      <c r="AZ37" s="2">
        <v>1</v>
      </c>
      <c r="BA37" s="2"/>
      <c r="BB37" s="2"/>
      <c r="BC37" s="2"/>
      <c r="BD37" s="2"/>
      <c r="BE37" s="2"/>
      <c r="BF37" s="2"/>
      <c r="BG37" s="2">
        <v>1</v>
      </c>
      <c r="BH37" s="2"/>
      <c r="BI37" s="2"/>
      <c r="BJ37" s="2">
        <v>1</v>
      </c>
      <c r="BK37" s="2"/>
      <c r="BL37" s="2"/>
      <c r="BM37" s="2"/>
      <c r="BN37" s="2"/>
      <c r="BO37" s="2"/>
      <c r="BP37" s="2">
        <v>1</v>
      </c>
      <c r="BQ37" s="2"/>
      <c r="BR37" s="2"/>
      <c r="BS37" s="2"/>
      <c r="BT37" s="2"/>
      <c r="BU37" s="2"/>
      <c r="BV37" s="2">
        <v>1</v>
      </c>
      <c r="BW37" s="2"/>
      <c r="BX37" s="2"/>
      <c r="BY37" s="2">
        <v>1</v>
      </c>
      <c r="BZ37" s="2"/>
      <c r="CA37" s="2"/>
      <c r="CB37" s="2">
        <v>1</v>
      </c>
      <c r="CC37" s="2"/>
      <c r="CD37" s="2"/>
      <c r="CE37" s="2">
        <v>1</v>
      </c>
      <c r="CF37" s="2"/>
      <c r="CG37" s="2"/>
      <c r="CH37" s="2">
        <v>1</v>
      </c>
      <c r="CI37" s="2">
        <v>1</v>
      </c>
      <c r="CJ37" s="2"/>
      <c r="CK37" s="2"/>
      <c r="CL37" s="2"/>
      <c r="CM37" s="2"/>
      <c r="CN37" s="2"/>
      <c r="CP37" t="str">
        <f t="shared" si="1"/>
        <v>ACCT</v>
      </c>
      <c r="CQ37" t="str">
        <f t="shared" si="2"/>
        <v>ALOG</v>
      </c>
      <c r="CR37" t="str">
        <f t="shared" si="3"/>
        <v/>
      </c>
      <c r="CS37" t="str">
        <f t="shared" si="4"/>
        <v/>
      </c>
      <c r="CT37" t="str">
        <f t="shared" si="5"/>
        <v>AMTS</v>
      </c>
      <c r="CU37" t="str">
        <f t="shared" si="6"/>
        <v/>
      </c>
      <c r="CV37" t="str">
        <f t="shared" si="7"/>
        <v/>
      </c>
      <c r="CW37" t="str">
        <f t="shared" si="8"/>
        <v>BADD</v>
      </c>
      <c r="CX37" t="str">
        <f t="shared" si="9"/>
        <v>BANK</v>
      </c>
      <c r="CY37" t="str">
        <f t="shared" si="10"/>
        <v>BTOC</v>
      </c>
      <c r="CZ37" t="str">
        <f t="shared" si="11"/>
        <v/>
      </c>
      <c r="DA37" t="str">
        <f t="shared" si="12"/>
        <v>CARR</v>
      </c>
      <c r="DB37" t="str">
        <f t="shared" si="13"/>
        <v>CHKS</v>
      </c>
      <c r="DC37" t="str">
        <f t="shared" si="14"/>
        <v/>
      </c>
      <c r="DD37" t="str">
        <f t="shared" si="15"/>
        <v/>
      </c>
      <c r="DE37" t="str">
        <f t="shared" si="16"/>
        <v>CTOB</v>
      </c>
      <c r="DF37" t="str">
        <f t="shared" si="17"/>
        <v>CURY</v>
      </c>
      <c r="DG37" t="str">
        <f t="shared" si="18"/>
        <v/>
      </c>
      <c r="DH37" t="str">
        <f t="shared" si="19"/>
        <v>DEST</v>
      </c>
      <c r="DI37" t="str">
        <f t="shared" si="20"/>
        <v/>
      </c>
      <c r="DJ37" t="str">
        <f t="shared" si="21"/>
        <v/>
      </c>
      <c r="DK37" t="str">
        <f t="shared" si="22"/>
        <v>EXPS</v>
      </c>
      <c r="DL37" t="str">
        <f t="shared" si="23"/>
        <v>FCHK</v>
      </c>
      <c r="DM37" t="str">
        <f t="shared" si="24"/>
        <v>FEXP</v>
      </c>
      <c r="DN37" t="str">
        <f t="shared" si="25"/>
        <v>FMIS</v>
      </c>
      <c r="DO37" t="str">
        <f t="shared" si="26"/>
        <v>FPAY</v>
      </c>
      <c r="DP37" t="str">
        <f t="shared" si="27"/>
        <v>HIST</v>
      </c>
      <c r="DQ37" t="str">
        <f t="shared" si="28"/>
        <v/>
      </c>
      <c r="DR37" t="str">
        <f t="shared" si="29"/>
        <v>HOUT</v>
      </c>
      <c r="DS37" t="str">
        <f t="shared" si="30"/>
        <v>KPAY</v>
      </c>
      <c r="DT37" t="str">
        <f t="shared" si="31"/>
        <v/>
      </c>
      <c r="DU37" t="str">
        <f t="shared" si="32"/>
        <v/>
      </c>
      <c r="DV37" t="str">
        <f t="shared" si="33"/>
        <v/>
      </c>
      <c r="DW37" t="str">
        <f t="shared" si="34"/>
        <v/>
      </c>
      <c r="DX37" t="str">
        <f t="shared" si="35"/>
        <v/>
      </c>
      <c r="DY37" t="str">
        <f t="shared" si="36"/>
        <v/>
      </c>
      <c r="DZ37" t="str">
        <f t="shared" si="37"/>
        <v>MISC</v>
      </c>
      <c r="EA37" t="str">
        <f t="shared" si="38"/>
        <v/>
      </c>
      <c r="EB37" t="str">
        <f t="shared" si="39"/>
        <v/>
      </c>
      <c r="EC37" t="str">
        <f t="shared" si="40"/>
        <v>PAYS</v>
      </c>
      <c r="ED37" t="str">
        <f t="shared" si="41"/>
        <v/>
      </c>
      <c r="EE37" t="str">
        <f t="shared" si="42"/>
        <v/>
      </c>
      <c r="EF37" t="str">
        <f t="shared" si="43"/>
        <v/>
      </c>
      <c r="EG37" t="str">
        <f t="shared" si="44"/>
        <v/>
      </c>
      <c r="EH37" t="str">
        <f t="shared" si="45"/>
        <v/>
      </c>
      <c r="EI37" t="str">
        <f t="shared" si="46"/>
        <v>RPAY</v>
      </c>
      <c r="EJ37" t="str">
        <f t="shared" si="47"/>
        <v/>
      </c>
      <c r="EK37" t="str">
        <f t="shared" si="48"/>
        <v/>
      </c>
      <c r="EL37" t="str">
        <f t="shared" si="49"/>
        <v/>
      </c>
      <c r="EM37" t="str">
        <f t="shared" si="50"/>
        <v/>
      </c>
      <c r="EN37" t="str">
        <f t="shared" si="51"/>
        <v/>
      </c>
      <c r="EO37" t="str">
        <f t="shared" si="52"/>
        <v>SLOG</v>
      </c>
      <c r="EP37" t="str">
        <f t="shared" si="53"/>
        <v/>
      </c>
      <c r="EQ37" t="str">
        <f t="shared" si="54"/>
        <v/>
      </c>
      <c r="ER37" t="str">
        <f t="shared" si="55"/>
        <v>SMSG</v>
      </c>
      <c r="ES37" t="str">
        <f t="shared" si="56"/>
        <v/>
      </c>
      <c r="ET37" t="str">
        <f t="shared" si="57"/>
        <v/>
      </c>
      <c r="EU37" t="str">
        <f t="shared" si="58"/>
        <v>STAB</v>
      </c>
      <c r="EV37" t="str">
        <f t="shared" si="59"/>
        <v/>
      </c>
      <c r="EW37" t="str">
        <f t="shared" si="60"/>
        <v/>
      </c>
      <c r="EX37" t="str">
        <f t="shared" si="61"/>
        <v>TIDS</v>
      </c>
      <c r="EY37" t="str">
        <f t="shared" si="62"/>
        <v/>
      </c>
      <c r="EZ37" t="str">
        <f t="shared" si="63"/>
        <v/>
      </c>
      <c r="FA37" t="str">
        <f t="shared" si="64"/>
        <v>XBBH</v>
      </c>
      <c r="FB37" t="str">
        <f t="shared" si="65"/>
        <v>XLOG</v>
      </c>
      <c r="FC37" t="str">
        <f t="shared" si="66"/>
        <v/>
      </c>
      <c r="FD37" s="2"/>
      <c r="FE37" s="2"/>
      <c r="FF37" s="2"/>
      <c r="FG37" s="2"/>
      <c r="FH37" s="2"/>
      <c r="FI37" s="2"/>
      <c r="FJ37" s="2"/>
      <c r="FK37" t="str">
        <f t="shared" si="74"/>
        <v/>
      </c>
      <c r="FL37" t="str">
        <f t="shared" si="75"/>
        <v/>
      </c>
      <c r="FM37" t="str">
        <f t="shared" si="76"/>
        <v/>
      </c>
      <c r="FN37" t="str">
        <f t="shared" si="77"/>
        <v/>
      </c>
      <c r="FO37" t="str">
        <f t="shared" si="78"/>
        <v/>
      </c>
      <c r="FP37" t="str">
        <f t="shared" si="79"/>
        <v/>
      </c>
      <c r="FQ37" t="str">
        <f t="shared" si="80"/>
        <v/>
      </c>
      <c r="FR37" t="str">
        <f t="shared" si="81"/>
        <v/>
      </c>
      <c r="FS37" t="str">
        <f t="shared" si="82"/>
        <v/>
      </c>
      <c r="FT37" t="str">
        <f t="shared" si="83"/>
        <v/>
      </c>
      <c r="FU37" t="str">
        <f t="shared" si="84"/>
        <v/>
      </c>
      <c r="FV37" t="str">
        <f t="shared" si="85"/>
        <v/>
      </c>
      <c r="FW37" t="str">
        <f t="shared" si="86"/>
        <v/>
      </c>
      <c r="FX37" t="str">
        <f t="shared" si="87"/>
        <v/>
      </c>
      <c r="FY37" t="str">
        <f t="shared" si="88"/>
        <v/>
      </c>
      <c r="FZ37" t="str">
        <f t="shared" si="89"/>
        <v/>
      </c>
      <c r="GA37" t="str">
        <f t="shared" si="90"/>
        <v/>
      </c>
    </row>
    <row r="38" spans="1:183" x14ac:dyDescent="0.25">
      <c r="A38" s="2">
        <f t="shared" si="91"/>
        <v>36</v>
      </c>
      <c r="B38" s="3" t="s">
        <v>580</v>
      </c>
      <c r="C38" s="2" t="s">
        <v>546</v>
      </c>
      <c r="D38" s="2" t="s">
        <v>1395</v>
      </c>
      <c r="E38" s="2">
        <f t="shared" si="0"/>
        <v>2</v>
      </c>
      <c r="F38" s="2">
        <v>23</v>
      </c>
      <c r="G38" s="2">
        <f t="shared" si="69"/>
        <v>1</v>
      </c>
      <c r="H38" s="2">
        <f t="shared" si="70"/>
        <v>2</v>
      </c>
      <c r="I38" s="2">
        <f t="shared" si="71"/>
        <v>2</v>
      </c>
      <c r="J38" s="2">
        <v>2</v>
      </c>
      <c r="K38" s="2">
        <v>0</v>
      </c>
      <c r="L38" s="2">
        <v>0</v>
      </c>
      <c r="M38" s="2">
        <v>0</v>
      </c>
      <c r="N38" s="48" t="str">
        <f t="shared" si="72"/>
        <v>A</v>
      </c>
      <c r="O38" s="49"/>
      <c r="P38" s="49"/>
      <c r="Q38" s="50"/>
      <c r="R38" s="15">
        <f t="shared" si="73"/>
        <v>44</v>
      </c>
      <c r="S38" s="15">
        <f>IF($N38="A",Code!$B$42,(IF($N38="B",Code!$C$42,(IF($N38="C",Code!$D$42,(IF($N38="D",Code!$E$42,0)))))))/60</f>
        <v>8</v>
      </c>
      <c r="T38" s="15">
        <f>IF($N38="A",Code!$B$43,(IF($N38="B",Code!$C$43,(IF($N38="C",Code!$D$43,(IF($N38="D",Code!$E$43,0)))))))/60</f>
        <v>8</v>
      </c>
      <c r="U38" s="15">
        <f>IF($N38="A",Code!$B$44,(IF($N38="B",Code!$C$44,(IF($N38="C",Code!$D$44,(IF($N38="D",Code!$E$44,0)))))))/60</f>
        <v>24</v>
      </c>
      <c r="V38" s="15">
        <f>IF($N38="A",Code!$B$45,(IF($N38="B",Code!$C$45,(IF($N38="C",Code!$D$45,(IF($N38="D",Code!$E$45,0)))))))/60</f>
        <v>4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>
        <v>1</v>
      </c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>
        <v>1</v>
      </c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P38" t="str">
        <f t="shared" si="1"/>
        <v/>
      </c>
      <c r="CQ38" t="str">
        <f t="shared" si="2"/>
        <v/>
      </c>
      <c r="CR38" t="str">
        <f t="shared" si="3"/>
        <v/>
      </c>
      <c r="CS38" t="str">
        <f t="shared" si="4"/>
        <v/>
      </c>
      <c r="CT38" t="str">
        <f t="shared" si="5"/>
        <v/>
      </c>
      <c r="CU38" t="str">
        <f t="shared" si="6"/>
        <v/>
      </c>
      <c r="CV38" t="str">
        <f t="shared" si="7"/>
        <v/>
      </c>
      <c r="CW38" t="str">
        <f t="shared" si="8"/>
        <v/>
      </c>
      <c r="CX38" t="str">
        <f t="shared" si="9"/>
        <v/>
      </c>
      <c r="CY38" t="str">
        <f t="shared" si="10"/>
        <v/>
      </c>
      <c r="CZ38" t="str">
        <f t="shared" si="11"/>
        <v/>
      </c>
      <c r="DA38" t="str">
        <f t="shared" si="12"/>
        <v/>
      </c>
      <c r="DB38" t="str">
        <f t="shared" si="13"/>
        <v/>
      </c>
      <c r="DC38" t="str">
        <f t="shared" si="14"/>
        <v/>
      </c>
      <c r="DD38" t="str">
        <f t="shared" si="15"/>
        <v/>
      </c>
      <c r="DE38" t="str">
        <f t="shared" si="16"/>
        <v/>
      </c>
      <c r="DF38" t="str">
        <f t="shared" si="17"/>
        <v/>
      </c>
      <c r="DG38" t="str">
        <f t="shared" si="18"/>
        <v/>
      </c>
      <c r="DH38" t="str">
        <f t="shared" si="19"/>
        <v>DEST</v>
      </c>
      <c r="DI38" t="str">
        <f t="shared" si="20"/>
        <v/>
      </c>
      <c r="DJ38" t="str">
        <f t="shared" si="21"/>
        <v/>
      </c>
      <c r="DK38" t="str">
        <f t="shared" si="22"/>
        <v/>
      </c>
      <c r="DL38" t="str">
        <f t="shared" si="23"/>
        <v/>
      </c>
      <c r="DM38" t="str">
        <f t="shared" si="24"/>
        <v/>
      </c>
      <c r="DN38" t="str">
        <f t="shared" si="25"/>
        <v/>
      </c>
      <c r="DO38" t="str">
        <f t="shared" si="26"/>
        <v/>
      </c>
      <c r="DP38" t="str">
        <f t="shared" si="27"/>
        <v/>
      </c>
      <c r="DQ38" t="str">
        <f t="shared" si="28"/>
        <v/>
      </c>
      <c r="DR38" t="str">
        <f t="shared" si="29"/>
        <v/>
      </c>
      <c r="DS38" t="str">
        <f t="shared" si="30"/>
        <v>KPAY</v>
      </c>
      <c r="DT38" t="str">
        <f t="shared" si="31"/>
        <v/>
      </c>
      <c r="DU38" t="str">
        <f t="shared" si="32"/>
        <v/>
      </c>
      <c r="DV38" t="str">
        <f t="shared" si="33"/>
        <v/>
      </c>
      <c r="DW38" t="str">
        <f t="shared" si="34"/>
        <v/>
      </c>
      <c r="DX38" t="str">
        <f t="shared" si="35"/>
        <v/>
      </c>
      <c r="DY38" t="str">
        <f t="shared" si="36"/>
        <v/>
      </c>
      <c r="DZ38" t="str">
        <f t="shared" si="37"/>
        <v/>
      </c>
      <c r="EA38" t="str">
        <f t="shared" si="38"/>
        <v/>
      </c>
      <c r="EB38" t="str">
        <f t="shared" si="39"/>
        <v/>
      </c>
      <c r="EC38" t="str">
        <f t="shared" si="40"/>
        <v/>
      </c>
      <c r="ED38" t="str">
        <f t="shared" si="41"/>
        <v/>
      </c>
      <c r="EE38" t="str">
        <f t="shared" si="42"/>
        <v/>
      </c>
      <c r="EF38" t="str">
        <f t="shared" si="43"/>
        <v/>
      </c>
      <c r="EG38" t="str">
        <f t="shared" si="44"/>
        <v/>
      </c>
      <c r="EH38" t="str">
        <f t="shared" si="45"/>
        <v/>
      </c>
      <c r="EI38" t="str">
        <f t="shared" si="46"/>
        <v/>
      </c>
      <c r="EJ38" t="str">
        <f t="shared" si="47"/>
        <v/>
      </c>
      <c r="EK38" t="str">
        <f t="shared" si="48"/>
        <v/>
      </c>
      <c r="EL38" t="str">
        <f t="shared" si="49"/>
        <v/>
      </c>
      <c r="EM38" t="str">
        <f t="shared" si="50"/>
        <v/>
      </c>
      <c r="EN38" t="str">
        <f t="shared" si="51"/>
        <v/>
      </c>
      <c r="EO38" t="str">
        <f t="shared" si="52"/>
        <v/>
      </c>
      <c r="EP38" t="str">
        <f t="shared" si="53"/>
        <v/>
      </c>
      <c r="EQ38" t="str">
        <f t="shared" si="54"/>
        <v/>
      </c>
      <c r="ER38" t="str">
        <f t="shared" si="55"/>
        <v/>
      </c>
      <c r="ES38" t="str">
        <f t="shared" si="56"/>
        <v/>
      </c>
      <c r="ET38" t="str">
        <f t="shared" si="57"/>
        <v/>
      </c>
      <c r="EU38" t="str">
        <f t="shared" si="58"/>
        <v/>
      </c>
      <c r="EV38" t="str">
        <f t="shared" si="59"/>
        <v/>
      </c>
      <c r="EW38" t="str">
        <f t="shared" si="60"/>
        <v/>
      </c>
      <c r="EX38" t="str">
        <f t="shared" si="61"/>
        <v/>
      </c>
      <c r="EY38" t="str">
        <f t="shared" si="62"/>
        <v/>
      </c>
      <c r="EZ38" t="str">
        <f t="shared" si="63"/>
        <v/>
      </c>
      <c r="FA38" t="str">
        <f t="shared" si="64"/>
        <v/>
      </c>
      <c r="FB38" t="str">
        <f t="shared" si="65"/>
        <v/>
      </c>
      <c r="FC38" t="str">
        <f t="shared" si="66"/>
        <v/>
      </c>
      <c r="FD38" s="2"/>
      <c r="FE38" s="2"/>
      <c r="FF38" s="2"/>
      <c r="FG38" s="2"/>
      <c r="FH38" s="2"/>
      <c r="FI38" s="2"/>
      <c r="FJ38" s="2"/>
      <c r="FK38" t="str">
        <f t="shared" si="74"/>
        <v/>
      </c>
      <c r="FL38" t="str">
        <f t="shared" si="75"/>
        <v/>
      </c>
      <c r="FM38" t="str">
        <f t="shared" si="76"/>
        <v/>
      </c>
      <c r="FN38" t="str">
        <f t="shared" si="77"/>
        <v/>
      </c>
      <c r="FO38" t="str">
        <f t="shared" si="78"/>
        <v/>
      </c>
      <c r="FP38" t="str">
        <f t="shared" si="79"/>
        <v/>
      </c>
      <c r="FQ38" t="str">
        <f t="shared" si="80"/>
        <v/>
      </c>
      <c r="FR38" t="str">
        <f t="shared" si="81"/>
        <v/>
      </c>
      <c r="FS38" t="str">
        <f t="shared" si="82"/>
        <v/>
      </c>
      <c r="FT38" t="str">
        <f t="shared" si="83"/>
        <v/>
      </c>
      <c r="FU38" t="str">
        <f t="shared" si="84"/>
        <v/>
      </c>
      <c r="FV38" t="str">
        <f t="shared" si="85"/>
        <v/>
      </c>
      <c r="FW38" t="str">
        <f t="shared" si="86"/>
        <v/>
      </c>
      <c r="FX38" t="str">
        <f t="shared" si="87"/>
        <v/>
      </c>
      <c r="FY38" t="str">
        <f t="shared" si="88"/>
        <v/>
      </c>
      <c r="FZ38" t="str">
        <f t="shared" si="89"/>
        <v/>
      </c>
      <c r="GA38" t="str">
        <f t="shared" si="90"/>
        <v/>
      </c>
    </row>
    <row r="39" spans="1:183" x14ac:dyDescent="0.25">
      <c r="A39" s="2">
        <f t="shared" si="91"/>
        <v>37</v>
      </c>
      <c r="B39" s="3" t="s">
        <v>581</v>
      </c>
      <c r="C39" s="2" t="s">
        <v>546</v>
      </c>
      <c r="D39" s="2" t="s">
        <v>1395</v>
      </c>
      <c r="E39" s="2">
        <f t="shared" si="0"/>
        <v>4</v>
      </c>
      <c r="F39" s="2">
        <v>13</v>
      </c>
      <c r="G39" s="2">
        <f t="shared" si="69"/>
        <v>0.5</v>
      </c>
      <c r="H39" s="2">
        <f t="shared" si="70"/>
        <v>4</v>
      </c>
      <c r="I39" s="2">
        <f t="shared" si="71"/>
        <v>2</v>
      </c>
      <c r="J39" s="2">
        <v>2</v>
      </c>
      <c r="K39" s="2">
        <v>0</v>
      </c>
      <c r="L39" s="2">
        <v>0</v>
      </c>
      <c r="M39" s="2">
        <v>0</v>
      </c>
      <c r="N39" s="48" t="str">
        <f t="shared" si="72"/>
        <v>A</v>
      </c>
      <c r="O39" s="49"/>
      <c r="P39" s="49"/>
      <c r="Q39" s="50"/>
      <c r="R39" s="15">
        <f t="shared" si="73"/>
        <v>44</v>
      </c>
      <c r="S39" s="15">
        <f>IF($N39="A",Code!$B$42,(IF($N39="B",Code!$C$42,(IF($N39="C",Code!$D$42,(IF($N39="D",Code!$E$42,0)))))))/60</f>
        <v>8</v>
      </c>
      <c r="T39" s="15">
        <f>IF($N39="A",Code!$B$43,(IF($N39="B",Code!$C$43,(IF($N39="C",Code!$D$43,(IF($N39="D",Code!$E$43,0)))))))/60</f>
        <v>8</v>
      </c>
      <c r="U39" s="15">
        <f>IF($N39="A",Code!$B$44,(IF($N39="B",Code!$C$44,(IF($N39="C",Code!$D$44,(IF($N39="D",Code!$E$44,0)))))))/60</f>
        <v>24</v>
      </c>
      <c r="V39" s="15">
        <f>IF($N39="A",Code!$B$45,(IF($N39="B",Code!$C$45,(IF($N39="C",Code!$D$45,(IF($N39="D",Code!$E$45,0)))))))/60</f>
        <v>4</v>
      </c>
      <c r="W39" s="2">
        <v>1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>
        <v>1</v>
      </c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1</v>
      </c>
      <c r="BS39" s="2"/>
      <c r="BT39" s="2"/>
      <c r="BU39" s="2">
        <v>1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P39" t="str">
        <f t="shared" si="1"/>
        <v>ACCT</v>
      </c>
      <c r="CQ39" t="str">
        <f t="shared" si="2"/>
        <v/>
      </c>
      <c r="CR39" t="str">
        <f t="shared" si="3"/>
        <v/>
      </c>
      <c r="CS39" t="str">
        <f t="shared" si="4"/>
        <v/>
      </c>
      <c r="CT39" t="str">
        <f t="shared" si="5"/>
        <v/>
      </c>
      <c r="CU39" t="str">
        <f t="shared" si="6"/>
        <v/>
      </c>
      <c r="CV39" t="str">
        <f t="shared" si="7"/>
        <v/>
      </c>
      <c r="CW39" t="str">
        <f t="shared" si="8"/>
        <v/>
      </c>
      <c r="CX39" t="str">
        <f t="shared" si="9"/>
        <v/>
      </c>
      <c r="CY39" t="str">
        <f t="shared" si="10"/>
        <v/>
      </c>
      <c r="CZ39" t="str">
        <f t="shared" si="11"/>
        <v/>
      </c>
      <c r="DA39" t="str">
        <f t="shared" si="12"/>
        <v/>
      </c>
      <c r="DB39" t="str">
        <f t="shared" si="13"/>
        <v/>
      </c>
      <c r="DC39" t="str">
        <f t="shared" si="14"/>
        <v/>
      </c>
      <c r="DD39" t="str">
        <f t="shared" si="15"/>
        <v/>
      </c>
      <c r="DE39" t="str">
        <f t="shared" si="16"/>
        <v/>
      </c>
      <c r="DF39" t="str">
        <f t="shared" si="17"/>
        <v/>
      </c>
      <c r="DG39" t="str">
        <f t="shared" si="18"/>
        <v/>
      </c>
      <c r="DH39" t="str">
        <f t="shared" si="19"/>
        <v/>
      </c>
      <c r="DI39" t="str">
        <f t="shared" si="20"/>
        <v/>
      </c>
      <c r="DJ39" t="str">
        <f t="shared" si="21"/>
        <v/>
      </c>
      <c r="DK39" t="str">
        <f t="shared" si="22"/>
        <v/>
      </c>
      <c r="DL39" t="str">
        <f t="shared" si="23"/>
        <v/>
      </c>
      <c r="DM39" t="str">
        <f t="shared" si="24"/>
        <v/>
      </c>
      <c r="DN39" t="str">
        <f t="shared" si="25"/>
        <v/>
      </c>
      <c r="DO39" t="str">
        <f t="shared" si="26"/>
        <v/>
      </c>
      <c r="DP39" t="str">
        <f t="shared" si="27"/>
        <v/>
      </c>
      <c r="DQ39" t="str">
        <f t="shared" si="28"/>
        <v/>
      </c>
      <c r="DR39" t="str">
        <f t="shared" si="29"/>
        <v/>
      </c>
      <c r="DS39" t="str">
        <f t="shared" si="30"/>
        <v>KPAY</v>
      </c>
      <c r="DT39" t="str">
        <f t="shared" si="31"/>
        <v/>
      </c>
      <c r="DU39" t="str">
        <f t="shared" si="32"/>
        <v/>
      </c>
      <c r="DV39" t="str">
        <f t="shared" si="33"/>
        <v/>
      </c>
      <c r="DW39" t="str">
        <f t="shared" si="34"/>
        <v/>
      </c>
      <c r="DX39" t="str">
        <f t="shared" si="35"/>
        <v/>
      </c>
      <c r="DY39" t="str">
        <f t="shared" si="36"/>
        <v/>
      </c>
      <c r="DZ39" t="str">
        <f t="shared" si="37"/>
        <v/>
      </c>
      <c r="EA39" t="str">
        <f t="shared" si="38"/>
        <v/>
      </c>
      <c r="EB39" t="str">
        <f t="shared" si="39"/>
        <v/>
      </c>
      <c r="EC39" t="str">
        <f t="shared" si="40"/>
        <v/>
      </c>
      <c r="ED39" t="str">
        <f t="shared" si="41"/>
        <v/>
      </c>
      <c r="EE39" t="str">
        <f t="shared" si="42"/>
        <v/>
      </c>
      <c r="EF39" t="str">
        <f t="shared" si="43"/>
        <v/>
      </c>
      <c r="EG39" t="str">
        <f t="shared" si="44"/>
        <v/>
      </c>
      <c r="EH39" t="str">
        <f t="shared" si="45"/>
        <v/>
      </c>
      <c r="EI39" t="str">
        <f t="shared" si="46"/>
        <v/>
      </c>
      <c r="EJ39" t="str">
        <f t="shared" si="47"/>
        <v/>
      </c>
      <c r="EK39" t="str">
        <f t="shared" si="48"/>
        <v>SACC</v>
      </c>
      <c r="EL39" t="str">
        <f t="shared" si="49"/>
        <v/>
      </c>
      <c r="EM39" t="str">
        <f t="shared" si="50"/>
        <v/>
      </c>
      <c r="EN39" t="str">
        <f t="shared" si="51"/>
        <v>SIGN</v>
      </c>
      <c r="EO39" t="str">
        <f t="shared" si="52"/>
        <v/>
      </c>
      <c r="EP39" t="str">
        <f t="shared" si="53"/>
        <v/>
      </c>
      <c r="EQ39" t="str">
        <f t="shared" si="54"/>
        <v/>
      </c>
      <c r="ER39" t="str">
        <f t="shared" si="55"/>
        <v/>
      </c>
      <c r="ES39" t="str">
        <f t="shared" si="56"/>
        <v/>
      </c>
      <c r="ET39" t="str">
        <f t="shared" si="57"/>
        <v/>
      </c>
      <c r="EU39" t="str">
        <f t="shared" si="58"/>
        <v/>
      </c>
      <c r="EV39" t="str">
        <f t="shared" si="59"/>
        <v/>
      </c>
      <c r="EW39" t="str">
        <f t="shared" si="60"/>
        <v/>
      </c>
      <c r="EX39" t="str">
        <f t="shared" si="61"/>
        <v/>
      </c>
      <c r="EY39" t="str">
        <f t="shared" si="62"/>
        <v/>
      </c>
      <c r="EZ39" t="str">
        <f t="shared" si="63"/>
        <v/>
      </c>
      <c r="FA39" t="str">
        <f t="shared" si="64"/>
        <v/>
      </c>
      <c r="FB39" t="str">
        <f t="shared" si="65"/>
        <v/>
      </c>
      <c r="FC39" t="str">
        <f t="shared" si="66"/>
        <v/>
      </c>
      <c r="FD39" s="2"/>
      <c r="FE39" s="2"/>
      <c r="FF39" s="2"/>
      <c r="FG39" s="2"/>
      <c r="FH39" s="2"/>
      <c r="FI39" s="2"/>
      <c r="FJ39" s="2"/>
      <c r="FK39" t="str">
        <f t="shared" si="74"/>
        <v/>
      </c>
      <c r="FL39" t="str">
        <f t="shared" si="75"/>
        <v/>
      </c>
      <c r="FM39" t="str">
        <f t="shared" si="76"/>
        <v/>
      </c>
      <c r="FN39" t="str">
        <f t="shared" si="77"/>
        <v/>
      </c>
      <c r="FO39" t="str">
        <f t="shared" si="78"/>
        <v/>
      </c>
      <c r="FP39" t="str">
        <f t="shared" si="79"/>
        <v/>
      </c>
      <c r="FQ39" t="str">
        <f t="shared" si="80"/>
        <v/>
      </c>
      <c r="FR39" t="str">
        <f t="shared" si="81"/>
        <v/>
      </c>
      <c r="FS39" t="str">
        <f t="shared" si="82"/>
        <v/>
      </c>
      <c r="FT39" t="str">
        <f t="shared" si="83"/>
        <v/>
      </c>
      <c r="FU39" t="str">
        <f t="shared" si="84"/>
        <v/>
      </c>
      <c r="FV39" t="str">
        <f t="shared" si="85"/>
        <v/>
      </c>
      <c r="FW39" t="str">
        <f t="shared" si="86"/>
        <v/>
      </c>
      <c r="FX39" t="str">
        <f t="shared" si="87"/>
        <v/>
      </c>
      <c r="FY39" t="str">
        <f t="shared" si="88"/>
        <v/>
      </c>
      <c r="FZ39" t="str">
        <f t="shared" si="89"/>
        <v/>
      </c>
      <c r="GA39" t="str">
        <f t="shared" si="90"/>
        <v/>
      </c>
    </row>
    <row r="40" spans="1:183" x14ac:dyDescent="0.25">
      <c r="A40" s="2">
        <f t="shared" si="91"/>
        <v>38</v>
      </c>
      <c r="B40" s="3" t="s">
        <v>582</v>
      </c>
      <c r="C40" s="2" t="s">
        <v>546</v>
      </c>
      <c r="D40" s="2" t="s">
        <v>1395</v>
      </c>
      <c r="E40" s="2">
        <f t="shared" si="0"/>
        <v>2</v>
      </c>
      <c r="F40" s="2">
        <v>0</v>
      </c>
      <c r="G40" s="2">
        <f t="shared" si="69"/>
        <v>1</v>
      </c>
      <c r="H40" s="2">
        <f t="shared" si="70"/>
        <v>2</v>
      </c>
      <c r="I40" s="2">
        <f t="shared" si="71"/>
        <v>2</v>
      </c>
      <c r="J40" s="2">
        <v>2</v>
      </c>
      <c r="K40" s="2">
        <v>0</v>
      </c>
      <c r="L40" s="2">
        <v>0</v>
      </c>
      <c r="M40" s="2">
        <v>0</v>
      </c>
      <c r="N40" s="48" t="str">
        <f t="shared" si="72"/>
        <v>N/A</v>
      </c>
      <c r="O40" s="49"/>
      <c r="P40" s="49"/>
      <c r="Q40" s="50"/>
      <c r="R40" s="15">
        <f t="shared" si="73"/>
        <v>0</v>
      </c>
      <c r="S40" s="15">
        <f>IF($N40="A",Code!$B$42,(IF($N40="B",Code!$C$42,(IF($N40="C",Code!$D$42,(IF($N40="D",Code!$E$42,0)))))))/60</f>
        <v>0</v>
      </c>
      <c r="T40" s="15">
        <f>IF($N40="A",Code!$B$43,(IF($N40="B",Code!$C$43,(IF($N40="C",Code!$D$43,(IF($N40="D",Code!$E$43,0)))))))/60</f>
        <v>0</v>
      </c>
      <c r="U40" s="15">
        <f>IF($N40="A",Code!$B$44,(IF($N40="B",Code!$C$44,(IF($N40="C",Code!$D$44,(IF($N40="D",Code!$E$44,0)))))))/60</f>
        <v>0</v>
      </c>
      <c r="V40" s="15">
        <f>IF($N40="A",Code!$B$45,(IF($N40="B",Code!$C$45,(IF($N40="C",Code!$D$45,(IF($N40="D",Code!$E$45,0)))))))/60</f>
        <v>0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>
        <v>1</v>
      </c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>
        <v>1</v>
      </c>
      <c r="CE40" s="2"/>
      <c r="CF40" s="2"/>
      <c r="CG40" s="2"/>
      <c r="CH40" s="2"/>
      <c r="CI40" s="2"/>
      <c r="CJ40" s="2"/>
      <c r="CK40" s="2"/>
      <c r="CL40" s="2"/>
      <c r="CM40" s="2"/>
      <c r="CN40" s="2"/>
      <c r="CP40" t="str">
        <f t="shared" si="1"/>
        <v/>
      </c>
      <c r="CQ40" t="str">
        <f t="shared" si="2"/>
        <v/>
      </c>
      <c r="CR40" t="str">
        <f t="shared" si="3"/>
        <v/>
      </c>
      <c r="CS40" t="str">
        <f t="shared" si="4"/>
        <v/>
      </c>
      <c r="CT40" t="str">
        <f t="shared" si="5"/>
        <v/>
      </c>
      <c r="CU40" t="str">
        <f t="shared" si="6"/>
        <v/>
      </c>
      <c r="CV40" t="str">
        <f t="shared" si="7"/>
        <v/>
      </c>
      <c r="CW40" t="str">
        <f t="shared" si="8"/>
        <v/>
      </c>
      <c r="CX40" t="str">
        <f t="shared" si="9"/>
        <v/>
      </c>
      <c r="CY40" t="str">
        <f t="shared" si="10"/>
        <v/>
      </c>
      <c r="CZ40" t="str">
        <f t="shared" si="11"/>
        <v/>
      </c>
      <c r="DA40" t="str">
        <f t="shared" si="12"/>
        <v/>
      </c>
      <c r="DB40" t="str">
        <f t="shared" si="13"/>
        <v/>
      </c>
      <c r="DC40" t="str">
        <f t="shared" si="14"/>
        <v/>
      </c>
      <c r="DD40" t="str">
        <f t="shared" si="15"/>
        <v/>
      </c>
      <c r="DE40" t="str">
        <f t="shared" si="16"/>
        <v/>
      </c>
      <c r="DF40" t="str">
        <f t="shared" si="17"/>
        <v/>
      </c>
      <c r="DG40" t="str">
        <f t="shared" si="18"/>
        <v/>
      </c>
      <c r="DH40" t="str">
        <f t="shared" si="19"/>
        <v/>
      </c>
      <c r="DI40" t="str">
        <f t="shared" si="20"/>
        <v/>
      </c>
      <c r="DJ40" t="str">
        <f t="shared" si="21"/>
        <v/>
      </c>
      <c r="DK40" t="str">
        <f t="shared" si="22"/>
        <v/>
      </c>
      <c r="DL40" t="str">
        <f t="shared" si="23"/>
        <v/>
      </c>
      <c r="DM40" t="str">
        <f t="shared" si="24"/>
        <v/>
      </c>
      <c r="DN40" t="str">
        <f t="shared" si="25"/>
        <v/>
      </c>
      <c r="DO40" t="str">
        <f t="shared" si="26"/>
        <v/>
      </c>
      <c r="DP40" t="str">
        <f t="shared" si="27"/>
        <v/>
      </c>
      <c r="DQ40" t="str">
        <f t="shared" si="28"/>
        <v/>
      </c>
      <c r="DR40" t="str">
        <f t="shared" si="29"/>
        <v/>
      </c>
      <c r="DS40" t="str">
        <f t="shared" si="30"/>
        <v>KPAY</v>
      </c>
      <c r="DT40" t="str">
        <f t="shared" si="31"/>
        <v/>
      </c>
      <c r="DU40" t="str">
        <f t="shared" si="32"/>
        <v/>
      </c>
      <c r="DV40" t="str">
        <f t="shared" si="33"/>
        <v/>
      </c>
      <c r="DW40" t="str">
        <f t="shared" si="34"/>
        <v/>
      </c>
      <c r="DX40" t="str">
        <f t="shared" si="35"/>
        <v/>
      </c>
      <c r="DY40" t="str">
        <f t="shared" si="36"/>
        <v/>
      </c>
      <c r="DZ40" t="str">
        <f t="shared" si="37"/>
        <v/>
      </c>
      <c r="EA40" t="str">
        <f t="shared" si="38"/>
        <v/>
      </c>
      <c r="EB40" t="str">
        <f t="shared" si="39"/>
        <v/>
      </c>
      <c r="EC40" t="str">
        <f t="shared" si="40"/>
        <v/>
      </c>
      <c r="ED40" t="str">
        <f t="shared" si="41"/>
        <v/>
      </c>
      <c r="EE40" t="str">
        <f t="shared" si="42"/>
        <v/>
      </c>
      <c r="EF40" t="str">
        <f t="shared" si="43"/>
        <v/>
      </c>
      <c r="EG40" t="str">
        <f t="shared" si="44"/>
        <v/>
      </c>
      <c r="EH40" t="str">
        <f t="shared" si="45"/>
        <v/>
      </c>
      <c r="EI40" t="str">
        <f t="shared" si="46"/>
        <v/>
      </c>
      <c r="EJ40" t="str">
        <f t="shared" si="47"/>
        <v/>
      </c>
      <c r="EK40" t="str">
        <f t="shared" si="48"/>
        <v/>
      </c>
      <c r="EL40" t="str">
        <f t="shared" si="49"/>
        <v/>
      </c>
      <c r="EM40" t="str">
        <f t="shared" si="50"/>
        <v/>
      </c>
      <c r="EN40" t="str">
        <f t="shared" si="51"/>
        <v/>
      </c>
      <c r="EO40" t="str">
        <f t="shared" si="52"/>
        <v/>
      </c>
      <c r="EP40" t="str">
        <f t="shared" si="53"/>
        <v/>
      </c>
      <c r="EQ40" t="str">
        <f t="shared" si="54"/>
        <v/>
      </c>
      <c r="ER40" t="str">
        <f t="shared" si="55"/>
        <v/>
      </c>
      <c r="ES40" t="str">
        <f t="shared" si="56"/>
        <v/>
      </c>
      <c r="ET40" t="str">
        <f t="shared" si="57"/>
        <v/>
      </c>
      <c r="EU40" t="str">
        <f t="shared" si="58"/>
        <v/>
      </c>
      <c r="EV40" t="str">
        <f t="shared" si="59"/>
        <v/>
      </c>
      <c r="EW40" t="str">
        <f t="shared" si="60"/>
        <v>TERM</v>
      </c>
      <c r="EX40" t="str">
        <f t="shared" si="61"/>
        <v/>
      </c>
      <c r="EY40" t="str">
        <f t="shared" si="62"/>
        <v/>
      </c>
      <c r="EZ40" t="str">
        <f t="shared" si="63"/>
        <v/>
      </c>
      <c r="FA40" t="str">
        <f t="shared" si="64"/>
        <v/>
      </c>
      <c r="FB40" t="str">
        <f t="shared" si="65"/>
        <v/>
      </c>
      <c r="FC40" t="str">
        <f t="shared" si="66"/>
        <v/>
      </c>
      <c r="FD40" s="2"/>
      <c r="FE40" s="2"/>
      <c r="FF40" s="2"/>
      <c r="FG40" s="2"/>
      <c r="FH40" s="2"/>
      <c r="FI40" s="2"/>
      <c r="FJ40" s="2"/>
      <c r="FK40" t="str">
        <f t="shared" si="74"/>
        <v/>
      </c>
      <c r="FL40" t="str">
        <f t="shared" si="75"/>
        <v/>
      </c>
      <c r="FM40" t="str">
        <f t="shared" si="76"/>
        <v/>
      </c>
      <c r="FN40" t="str">
        <f t="shared" si="77"/>
        <v/>
      </c>
      <c r="FO40" t="str">
        <f t="shared" si="78"/>
        <v/>
      </c>
      <c r="FP40" t="str">
        <f t="shared" si="79"/>
        <v/>
      </c>
      <c r="FQ40" t="str">
        <f t="shared" si="80"/>
        <v/>
      </c>
      <c r="FR40" t="str">
        <f t="shared" si="81"/>
        <v/>
      </c>
      <c r="FS40" t="str">
        <f t="shared" si="82"/>
        <v/>
      </c>
      <c r="FT40" t="str">
        <f t="shared" si="83"/>
        <v/>
      </c>
      <c r="FU40" t="str">
        <f t="shared" si="84"/>
        <v/>
      </c>
      <c r="FV40" t="str">
        <f t="shared" si="85"/>
        <v/>
      </c>
      <c r="FW40" t="str">
        <f t="shared" si="86"/>
        <v/>
      </c>
      <c r="FX40" t="str">
        <f t="shared" si="87"/>
        <v/>
      </c>
      <c r="FY40" t="str">
        <f t="shared" si="88"/>
        <v/>
      </c>
      <c r="FZ40" t="str">
        <f t="shared" si="89"/>
        <v/>
      </c>
      <c r="GA40" t="str">
        <f t="shared" si="90"/>
        <v/>
      </c>
    </row>
    <row r="41" spans="1:183" x14ac:dyDescent="0.25">
      <c r="A41" s="2">
        <f t="shared" si="91"/>
        <v>39</v>
      </c>
      <c r="B41" s="3" t="s">
        <v>583</v>
      </c>
      <c r="C41" s="2" t="s">
        <v>546</v>
      </c>
      <c r="D41" s="2" t="s">
        <v>1395</v>
      </c>
      <c r="E41" s="2">
        <f t="shared" si="0"/>
        <v>2</v>
      </c>
      <c r="F41" s="2">
        <v>191</v>
      </c>
      <c r="G41" s="2">
        <f t="shared" si="69"/>
        <v>1</v>
      </c>
      <c r="H41" s="2">
        <f t="shared" si="70"/>
        <v>2</v>
      </c>
      <c r="I41" s="2">
        <f t="shared" si="71"/>
        <v>2</v>
      </c>
      <c r="J41" s="2">
        <v>2</v>
      </c>
      <c r="K41" s="2">
        <v>0</v>
      </c>
      <c r="L41" s="2">
        <v>0</v>
      </c>
      <c r="M41" s="2">
        <v>0</v>
      </c>
      <c r="N41" s="48" t="str">
        <f t="shared" si="72"/>
        <v>A</v>
      </c>
      <c r="O41" s="49"/>
      <c r="P41" s="49"/>
      <c r="Q41" s="50"/>
      <c r="R41" s="15">
        <f t="shared" si="73"/>
        <v>44</v>
      </c>
      <c r="S41" s="15">
        <f>IF($N41="A",Code!$B$42,(IF($N41="B",Code!$C$42,(IF($N41="C",Code!$D$42,(IF($N41="D",Code!$E$42,0)))))))/60</f>
        <v>8</v>
      </c>
      <c r="T41" s="15">
        <f>IF($N41="A",Code!$B$43,(IF($N41="B",Code!$C$43,(IF($N41="C",Code!$D$43,(IF($N41="D",Code!$E$43,0)))))))/60</f>
        <v>8</v>
      </c>
      <c r="U41" s="15">
        <f>IF($N41="A",Code!$B$44,(IF($N41="B",Code!$C$44,(IF($N41="C",Code!$D$44,(IF($N41="D",Code!$E$44,0)))))))/60</f>
        <v>24</v>
      </c>
      <c r="V41" s="15">
        <f>IF($N41="A",Code!$B$45,(IF($N41="B",Code!$C$45,(IF($N41="C",Code!$D$45,(IF($N41="D",Code!$E$45,0)))))))/60</f>
        <v>4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>
        <v>1</v>
      </c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>
        <v>1</v>
      </c>
      <c r="CF41" s="2"/>
      <c r="CG41" s="2"/>
      <c r="CH41" s="2"/>
      <c r="CI41" s="2"/>
      <c r="CJ41" s="2"/>
      <c r="CK41" s="2"/>
      <c r="CL41" s="2"/>
      <c r="CM41" s="2"/>
      <c r="CN41" s="2"/>
      <c r="CP41" t="str">
        <f t="shared" si="1"/>
        <v/>
      </c>
      <c r="CQ41" t="str">
        <f t="shared" si="2"/>
        <v/>
      </c>
      <c r="CR41" t="str">
        <f t="shared" si="3"/>
        <v/>
      </c>
      <c r="CS41" t="str">
        <f t="shared" si="4"/>
        <v/>
      </c>
      <c r="CT41" t="str">
        <f t="shared" si="5"/>
        <v/>
      </c>
      <c r="CU41" t="str">
        <f t="shared" si="6"/>
        <v/>
      </c>
      <c r="CV41" t="str">
        <f t="shared" si="7"/>
        <v/>
      </c>
      <c r="CW41" t="str">
        <f t="shared" si="8"/>
        <v/>
      </c>
      <c r="CX41" t="str">
        <f t="shared" si="9"/>
        <v/>
      </c>
      <c r="CY41" t="str">
        <f t="shared" si="10"/>
        <v/>
      </c>
      <c r="CZ41" t="str">
        <f t="shared" si="11"/>
        <v/>
      </c>
      <c r="DA41" t="str">
        <f t="shared" si="12"/>
        <v/>
      </c>
      <c r="DB41" t="str">
        <f t="shared" si="13"/>
        <v/>
      </c>
      <c r="DC41" t="str">
        <f t="shared" si="14"/>
        <v/>
      </c>
      <c r="DD41" t="str">
        <f t="shared" si="15"/>
        <v/>
      </c>
      <c r="DE41" t="str">
        <f t="shared" si="16"/>
        <v/>
      </c>
      <c r="DF41" t="str">
        <f t="shared" si="17"/>
        <v/>
      </c>
      <c r="DG41" t="str">
        <f t="shared" si="18"/>
        <v/>
      </c>
      <c r="DH41" t="str">
        <f t="shared" si="19"/>
        <v/>
      </c>
      <c r="DI41" t="str">
        <f t="shared" si="20"/>
        <v/>
      </c>
      <c r="DJ41" t="str">
        <f t="shared" si="21"/>
        <v/>
      </c>
      <c r="DK41" t="str">
        <f t="shared" si="22"/>
        <v/>
      </c>
      <c r="DL41" t="str">
        <f t="shared" si="23"/>
        <v/>
      </c>
      <c r="DM41" t="str">
        <f t="shared" si="24"/>
        <v/>
      </c>
      <c r="DN41" t="str">
        <f t="shared" si="25"/>
        <v/>
      </c>
      <c r="DO41" t="str">
        <f t="shared" si="26"/>
        <v/>
      </c>
      <c r="DP41" t="str">
        <f t="shared" si="27"/>
        <v/>
      </c>
      <c r="DQ41" t="str">
        <f t="shared" si="28"/>
        <v/>
      </c>
      <c r="DR41" t="str">
        <f t="shared" si="29"/>
        <v/>
      </c>
      <c r="DS41" t="str">
        <f t="shared" si="30"/>
        <v>KPAY</v>
      </c>
      <c r="DT41" t="str">
        <f t="shared" si="31"/>
        <v/>
      </c>
      <c r="DU41" t="str">
        <f t="shared" si="32"/>
        <v/>
      </c>
      <c r="DV41" t="str">
        <f t="shared" si="33"/>
        <v/>
      </c>
      <c r="DW41" t="str">
        <f t="shared" si="34"/>
        <v/>
      </c>
      <c r="DX41" t="str">
        <f t="shared" si="35"/>
        <v/>
      </c>
      <c r="DY41" t="str">
        <f t="shared" si="36"/>
        <v/>
      </c>
      <c r="DZ41" t="str">
        <f t="shared" si="37"/>
        <v/>
      </c>
      <c r="EA41" t="str">
        <f t="shared" si="38"/>
        <v/>
      </c>
      <c r="EB41" t="str">
        <f t="shared" si="39"/>
        <v/>
      </c>
      <c r="EC41" t="str">
        <f t="shared" si="40"/>
        <v/>
      </c>
      <c r="ED41" t="str">
        <f t="shared" si="41"/>
        <v/>
      </c>
      <c r="EE41" t="str">
        <f t="shared" si="42"/>
        <v/>
      </c>
      <c r="EF41" t="str">
        <f t="shared" si="43"/>
        <v/>
      </c>
      <c r="EG41" t="str">
        <f t="shared" si="44"/>
        <v/>
      </c>
      <c r="EH41" t="str">
        <f t="shared" si="45"/>
        <v/>
      </c>
      <c r="EI41" t="str">
        <f t="shared" si="46"/>
        <v/>
      </c>
      <c r="EJ41" t="str">
        <f t="shared" si="47"/>
        <v/>
      </c>
      <c r="EK41" t="str">
        <f t="shared" si="48"/>
        <v/>
      </c>
      <c r="EL41" t="str">
        <f t="shared" si="49"/>
        <v/>
      </c>
      <c r="EM41" t="str">
        <f t="shared" si="50"/>
        <v/>
      </c>
      <c r="EN41" t="str">
        <f t="shared" si="51"/>
        <v/>
      </c>
      <c r="EO41" t="str">
        <f t="shared" si="52"/>
        <v/>
      </c>
      <c r="EP41" t="str">
        <f t="shared" si="53"/>
        <v/>
      </c>
      <c r="EQ41" t="str">
        <f t="shared" si="54"/>
        <v/>
      </c>
      <c r="ER41" t="str">
        <f t="shared" si="55"/>
        <v/>
      </c>
      <c r="ES41" t="str">
        <f t="shared" si="56"/>
        <v/>
      </c>
      <c r="ET41" t="str">
        <f t="shared" si="57"/>
        <v/>
      </c>
      <c r="EU41" t="str">
        <f t="shared" si="58"/>
        <v/>
      </c>
      <c r="EV41" t="str">
        <f t="shared" si="59"/>
        <v/>
      </c>
      <c r="EW41" t="str">
        <f t="shared" si="60"/>
        <v/>
      </c>
      <c r="EX41" t="str">
        <f t="shared" si="61"/>
        <v>TIDS</v>
      </c>
      <c r="EY41" t="str">
        <f t="shared" si="62"/>
        <v/>
      </c>
      <c r="EZ41" t="str">
        <f t="shared" si="63"/>
        <v/>
      </c>
      <c r="FA41" t="str">
        <f t="shared" si="64"/>
        <v/>
      </c>
      <c r="FB41" t="str">
        <f t="shared" si="65"/>
        <v/>
      </c>
      <c r="FC41" t="str">
        <f t="shared" si="66"/>
        <v/>
      </c>
      <c r="FD41" s="2"/>
      <c r="FE41" s="2"/>
      <c r="FF41" s="2"/>
      <c r="FG41" s="2"/>
      <c r="FH41" s="2"/>
      <c r="FI41" s="2"/>
      <c r="FJ41" s="2"/>
      <c r="FK41" t="str">
        <f t="shared" si="74"/>
        <v/>
      </c>
      <c r="FL41" t="str">
        <f t="shared" si="75"/>
        <v/>
      </c>
      <c r="FM41" t="str">
        <f t="shared" si="76"/>
        <v/>
      </c>
      <c r="FN41" t="str">
        <f t="shared" si="77"/>
        <v/>
      </c>
      <c r="FO41" t="str">
        <f t="shared" si="78"/>
        <v/>
      </c>
      <c r="FP41" t="str">
        <f t="shared" si="79"/>
        <v/>
      </c>
      <c r="FQ41" t="str">
        <f t="shared" si="80"/>
        <v/>
      </c>
      <c r="FR41" t="str">
        <f t="shared" si="81"/>
        <v/>
      </c>
      <c r="FS41" t="str">
        <f t="shared" si="82"/>
        <v/>
      </c>
      <c r="FT41" t="str">
        <f t="shared" si="83"/>
        <v/>
      </c>
      <c r="FU41" t="str">
        <f t="shared" si="84"/>
        <v/>
      </c>
      <c r="FV41" t="str">
        <f t="shared" si="85"/>
        <v/>
      </c>
      <c r="FW41" t="str">
        <f t="shared" si="86"/>
        <v/>
      </c>
      <c r="FX41" t="str">
        <f t="shared" si="87"/>
        <v/>
      </c>
      <c r="FY41" t="str">
        <f t="shared" si="88"/>
        <v/>
      </c>
      <c r="FZ41" t="str">
        <f t="shared" si="89"/>
        <v/>
      </c>
      <c r="GA41" t="str">
        <f t="shared" si="90"/>
        <v/>
      </c>
    </row>
    <row r="42" spans="1:183" x14ac:dyDescent="0.25">
      <c r="A42" s="2">
        <f t="shared" si="91"/>
        <v>40</v>
      </c>
      <c r="B42" s="3" t="s">
        <v>584</v>
      </c>
      <c r="C42" s="2" t="s">
        <v>546</v>
      </c>
      <c r="D42" s="2" t="s">
        <v>1395</v>
      </c>
      <c r="E42" s="2">
        <f t="shared" si="0"/>
        <v>17</v>
      </c>
      <c r="F42" s="2">
        <v>144</v>
      </c>
      <c r="G42" s="2">
        <f t="shared" si="69"/>
        <v>1.1176470588235294</v>
      </c>
      <c r="H42" s="2">
        <f t="shared" si="70"/>
        <v>17</v>
      </c>
      <c r="I42" s="2">
        <f t="shared" si="71"/>
        <v>19</v>
      </c>
      <c r="J42" s="2">
        <v>12</v>
      </c>
      <c r="K42" s="2">
        <v>0</v>
      </c>
      <c r="L42" s="2">
        <v>6</v>
      </c>
      <c r="M42" s="2">
        <v>1</v>
      </c>
      <c r="N42" s="48" t="str">
        <f t="shared" si="72"/>
        <v>D</v>
      </c>
      <c r="O42" s="49"/>
      <c r="P42" s="49"/>
      <c r="Q42" s="50"/>
      <c r="R42" s="15">
        <f t="shared" si="73"/>
        <v>110</v>
      </c>
      <c r="S42" s="15">
        <f>IF($N42="A",Code!$B$42,(IF($N42="B",Code!$C$42,(IF($N42="C",Code!$D$42,(IF($N42="D",Code!$E$42,0)))))))/60</f>
        <v>20</v>
      </c>
      <c r="T42" s="15">
        <f>IF($N42="A",Code!$B$43,(IF($N42="B",Code!$C$43,(IF($N42="C",Code!$D$43,(IF($N42="D",Code!$E$43,0)))))))/60</f>
        <v>20</v>
      </c>
      <c r="U42" s="15">
        <f>IF($N42="A",Code!$B$44,(IF($N42="B",Code!$C$44,(IF($N42="C",Code!$D$44,(IF($N42="D",Code!$E$44,0)))))))/60</f>
        <v>60</v>
      </c>
      <c r="V42" s="15">
        <f>IF($N42="A",Code!$B$45,(IF($N42="B",Code!$C$45,(IF($N42="C",Code!$D$45,(IF($N42="D",Code!$E$45,0)))))))/60</f>
        <v>10</v>
      </c>
      <c r="W42" s="2"/>
      <c r="X42" s="2">
        <v>1</v>
      </c>
      <c r="Y42" s="2"/>
      <c r="Z42" s="2"/>
      <c r="AA42" s="2">
        <v>1</v>
      </c>
      <c r="AB42" s="2"/>
      <c r="AC42" s="2"/>
      <c r="AD42" s="2"/>
      <c r="AE42" s="2"/>
      <c r="AF42" s="2"/>
      <c r="AG42" s="2"/>
      <c r="AH42" s="2"/>
      <c r="AI42" s="2">
        <v>1</v>
      </c>
      <c r="AJ42" s="2"/>
      <c r="AK42" s="2"/>
      <c r="AL42" s="2"/>
      <c r="AM42" s="2"/>
      <c r="AN42" s="2"/>
      <c r="AO42" s="2"/>
      <c r="AP42" s="2"/>
      <c r="AQ42" s="2"/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/>
      <c r="AX42" s="2"/>
      <c r="AY42" s="2"/>
      <c r="AZ42" s="2">
        <v>1</v>
      </c>
      <c r="BA42" s="2"/>
      <c r="BB42" s="2"/>
      <c r="BC42" s="2"/>
      <c r="BD42" s="2"/>
      <c r="BE42" s="2"/>
      <c r="BF42" s="2"/>
      <c r="BG42" s="2">
        <v>1</v>
      </c>
      <c r="BH42" s="2"/>
      <c r="BI42" s="2">
        <v>1</v>
      </c>
      <c r="BJ42" s="2">
        <v>1</v>
      </c>
      <c r="BK42" s="2">
        <v>1</v>
      </c>
      <c r="BL42" s="2"/>
      <c r="BM42" s="2"/>
      <c r="BN42" s="2"/>
      <c r="BO42" s="2"/>
      <c r="BP42" s="2">
        <v>1</v>
      </c>
      <c r="BQ42" s="2"/>
      <c r="BR42" s="2"/>
      <c r="BS42" s="2"/>
      <c r="BT42" s="2"/>
      <c r="BU42" s="2"/>
      <c r="BV42" s="2">
        <v>1</v>
      </c>
      <c r="BW42" s="2"/>
      <c r="BX42" s="2"/>
      <c r="BY42" s="2"/>
      <c r="BZ42" s="2"/>
      <c r="CA42" s="2"/>
      <c r="CB42" s="2"/>
      <c r="CC42" s="2"/>
      <c r="CD42" s="2">
        <v>1</v>
      </c>
      <c r="CE42" s="2"/>
      <c r="CF42" s="2"/>
      <c r="CG42" s="2"/>
      <c r="CH42" s="2"/>
      <c r="CI42" s="2">
        <v>1</v>
      </c>
      <c r="CJ42" s="2"/>
      <c r="CK42" s="2"/>
      <c r="CL42" s="2"/>
      <c r="CM42" s="2"/>
      <c r="CN42" s="2"/>
      <c r="CP42" t="str">
        <f t="shared" si="1"/>
        <v/>
      </c>
      <c r="CQ42" t="str">
        <f t="shared" si="2"/>
        <v>ALOG</v>
      </c>
      <c r="CR42" t="str">
        <f t="shared" si="3"/>
        <v/>
      </c>
      <c r="CS42" t="str">
        <f t="shared" si="4"/>
        <v/>
      </c>
      <c r="CT42" t="str">
        <f t="shared" si="5"/>
        <v>AMTS</v>
      </c>
      <c r="CU42" t="str">
        <f t="shared" si="6"/>
        <v/>
      </c>
      <c r="CV42" t="str">
        <f t="shared" si="7"/>
        <v/>
      </c>
      <c r="CW42" t="str">
        <f t="shared" si="8"/>
        <v/>
      </c>
      <c r="CX42" t="str">
        <f t="shared" si="9"/>
        <v/>
      </c>
      <c r="CY42" t="str">
        <f t="shared" si="10"/>
        <v/>
      </c>
      <c r="CZ42" t="str">
        <f t="shared" si="11"/>
        <v/>
      </c>
      <c r="DA42" t="str">
        <f t="shared" si="12"/>
        <v/>
      </c>
      <c r="DB42" t="str">
        <f t="shared" si="13"/>
        <v>CHKS</v>
      </c>
      <c r="DC42" t="str">
        <f t="shared" si="14"/>
        <v/>
      </c>
      <c r="DD42" t="str">
        <f t="shared" si="15"/>
        <v/>
      </c>
      <c r="DE42" t="str">
        <f t="shared" si="16"/>
        <v/>
      </c>
      <c r="DF42" t="str">
        <f t="shared" si="17"/>
        <v/>
      </c>
      <c r="DG42" t="str">
        <f t="shared" si="18"/>
        <v/>
      </c>
      <c r="DH42" t="str">
        <f t="shared" si="19"/>
        <v/>
      </c>
      <c r="DI42" t="str">
        <f t="shared" si="20"/>
        <v/>
      </c>
      <c r="DJ42" t="str">
        <f t="shared" si="21"/>
        <v/>
      </c>
      <c r="DK42" t="str">
        <f t="shared" si="22"/>
        <v>EXPS</v>
      </c>
      <c r="DL42" t="str">
        <f t="shared" si="23"/>
        <v>FCHK</v>
      </c>
      <c r="DM42" t="str">
        <f t="shared" si="24"/>
        <v>FEXP</v>
      </c>
      <c r="DN42" t="str">
        <f t="shared" si="25"/>
        <v>FMIS</v>
      </c>
      <c r="DO42" t="str">
        <f t="shared" si="26"/>
        <v>FPAY</v>
      </c>
      <c r="DP42" t="str">
        <f t="shared" si="27"/>
        <v/>
      </c>
      <c r="DQ42" t="str">
        <f t="shared" si="28"/>
        <v/>
      </c>
      <c r="DR42" t="str">
        <f t="shared" si="29"/>
        <v/>
      </c>
      <c r="DS42" t="str">
        <f t="shared" si="30"/>
        <v>KPAY</v>
      </c>
      <c r="DT42" t="str">
        <f t="shared" si="31"/>
        <v/>
      </c>
      <c r="DU42" t="str">
        <f t="shared" si="32"/>
        <v/>
      </c>
      <c r="DV42" t="str">
        <f t="shared" si="33"/>
        <v/>
      </c>
      <c r="DW42" t="str">
        <f t="shared" si="34"/>
        <v/>
      </c>
      <c r="DX42" t="str">
        <f t="shared" si="35"/>
        <v/>
      </c>
      <c r="DY42" t="str">
        <f t="shared" si="36"/>
        <v/>
      </c>
      <c r="DZ42" t="str">
        <f t="shared" si="37"/>
        <v>MISC</v>
      </c>
      <c r="EA42" t="str">
        <f t="shared" si="38"/>
        <v/>
      </c>
      <c r="EB42" t="str">
        <f t="shared" si="39"/>
        <v>ORDS</v>
      </c>
      <c r="EC42" t="str">
        <f t="shared" si="40"/>
        <v>PAYS</v>
      </c>
      <c r="ED42" t="str">
        <f t="shared" si="41"/>
        <v>RECS</v>
      </c>
      <c r="EE42" t="str">
        <f t="shared" si="42"/>
        <v/>
      </c>
      <c r="EF42" t="str">
        <f t="shared" si="43"/>
        <v/>
      </c>
      <c r="EG42" t="str">
        <f t="shared" si="44"/>
        <v/>
      </c>
      <c r="EH42" t="str">
        <f t="shared" si="45"/>
        <v/>
      </c>
      <c r="EI42" t="str">
        <f t="shared" si="46"/>
        <v>RPAY</v>
      </c>
      <c r="EJ42" t="str">
        <f t="shared" si="47"/>
        <v/>
      </c>
      <c r="EK42" t="str">
        <f t="shared" si="48"/>
        <v/>
      </c>
      <c r="EL42" t="str">
        <f t="shared" si="49"/>
        <v/>
      </c>
      <c r="EM42" t="str">
        <f t="shared" si="50"/>
        <v/>
      </c>
      <c r="EN42" t="str">
        <f t="shared" si="51"/>
        <v/>
      </c>
      <c r="EO42" t="str">
        <f t="shared" si="52"/>
        <v>SLOG</v>
      </c>
      <c r="EP42" t="str">
        <f t="shared" si="53"/>
        <v/>
      </c>
      <c r="EQ42" t="str">
        <f t="shared" si="54"/>
        <v/>
      </c>
      <c r="ER42" t="str">
        <f t="shared" si="55"/>
        <v/>
      </c>
      <c r="ES42" t="str">
        <f t="shared" si="56"/>
        <v/>
      </c>
      <c r="ET42" t="str">
        <f t="shared" si="57"/>
        <v/>
      </c>
      <c r="EU42" t="str">
        <f t="shared" si="58"/>
        <v/>
      </c>
      <c r="EV42" t="str">
        <f t="shared" si="59"/>
        <v/>
      </c>
      <c r="EW42" t="str">
        <f t="shared" si="60"/>
        <v>TERM</v>
      </c>
      <c r="EX42" t="str">
        <f t="shared" si="61"/>
        <v/>
      </c>
      <c r="EY42" t="str">
        <f t="shared" si="62"/>
        <v/>
      </c>
      <c r="EZ42" t="str">
        <f t="shared" si="63"/>
        <v/>
      </c>
      <c r="FA42" t="str">
        <f t="shared" si="64"/>
        <v/>
      </c>
      <c r="FB42" t="str">
        <f t="shared" si="65"/>
        <v>XLOG</v>
      </c>
      <c r="FC42" t="str">
        <f t="shared" si="66"/>
        <v/>
      </c>
      <c r="FD42" s="2"/>
      <c r="FE42" s="2"/>
      <c r="FF42" s="2"/>
      <c r="FG42" s="2"/>
      <c r="FH42" s="2"/>
      <c r="FI42" s="2"/>
      <c r="FJ42" s="2"/>
      <c r="FK42" t="str">
        <f t="shared" si="74"/>
        <v/>
      </c>
      <c r="FL42" t="str">
        <f t="shared" si="75"/>
        <v/>
      </c>
      <c r="FM42" t="str">
        <f t="shared" si="76"/>
        <v/>
      </c>
      <c r="FN42" t="str">
        <f t="shared" si="77"/>
        <v/>
      </c>
      <c r="FO42" t="str">
        <f t="shared" si="78"/>
        <v/>
      </c>
      <c r="FP42" t="str">
        <f t="shared" si="79"/>
        <v/>
      </c>
      <c r="FQ42" t="str">
        <f t="shared" si="80"/>
        <v/>
      </c>
      <c r="FR42" t="str">
        <f t="shared" si="81"/>
        <v/>
      </c>
      <c r="FS42" t="str">
        <f t="shared" si="82"/>
        <v/>
      </c>
      <c r="FT42" t="str">
        <f t="shared" si="83"/>
        <v/>
      </c>
      <c r="FU42" t="str">
        <f t="shared" si="84"/>
        <v/>
      </c>
      <c r="FV42" t="str">
        <f t="shared" si="85"/>
        <v/>
      </c>
      <c r="FW42" t="str">
        <f t="shared" si="86"/>
        <v/>
      </c>
      <c r="FX42" t="str">
        <f t="shared" si="87"/>
        <v/>
      </c>
      <c r="FY42" t="str">
        <f t="shared" si="88"/>
        <v/>
      </c>
      <c r="FZ42" t="str">
        <f t="shared" si="89"/>
        <v/>
      </c>
      <c r="GA42" t="str">
        <f t="shared" si="90"/>
        <v/>
      </c>
    </row>
    <row r="43" spans="1:183" x14ac:dyDescent="0.25">
      <c r="A43" s="2">
        <f t="shared" si="91"/>
        <v>41</v>
      </c>
      <c r="B43" s="3" t="s">
        <v>18</v>
      </c>
      <c r="C43" s="2" t="s">
        <v>546</v>
      </c>
      <c r="D43" s="2" t="s">
        <v>1395</v>
      </c>
      <c r="E43" s="2">
        <f t="shared" si="0"/>
        <v>2</v>
      </c>
      <c r="F43" s="2">
        <v>1</v>
      </c>
      <c r="G43" s="2">
        <f t="shared" si="69"/>
        <v>1</v>
      </c>
      <c r="H43" s="2">
        <f t="shared" si="70"/>
        <v>2</v>
      </c>
      <c r="I43" s="2">
        <f t="shared" si="71"/>
        <v>2</v>
      </c>
      <c r="J43" s="2">
        <v>2</v>
      </c>
      <c r="K43" s="2">
        <v>0</v>
      </c>
      <c r="L43" s="2">
        <v>0</v>
      </c>
      <c r="M43" s="2">
        <v>0</v>
      </c>
      <c r="N43" s="48" t="str">
        <f t="shared" si="72"/>
        <v>A</v>
      </c>
      <c r="O43" s="49"/>
      <c r="P43" s="49"/>
      <c r="Q43" s="50"/>
      <c r="R43" s="15">
        <f t="shared" si="73"/>
        <v>44</v>
      </c>
      <c r="S43" s="15">
        <f>IF($N43="A",Code!$B$42,(IF($N43="B",Code!$C$42,(IF($N43="C",Code!$D$42,(IF($N43="D",Code!$E$42,0)))))))/60</f>
        <v>8</v>
      </c>
      <c r="T43" s="15">
        <f>IF($N43="A",Code!$B$43,(IF($N43="B",Code!$C$43,(IF($N43="C",Code!$D$43,(IF($N43="D",Code!$E$43,0)))))))/60</f>
        <v>8</v>
      </c>
      <c r="U43" s="15">
        <f>IF($N43="A",Code!$B$44,(IF($N43="B",Code!$C$44,(IF($N43="C",Code!$D$44,(IF($N43="D",Code!$E$44,0)))))))/60</f>
        <v>24</v>
      </c>
      <c r="V43" s="15">
        <f>IF($N43="A",Code!$B$45,(IF($N43="B",Code!$C$45,(IF($N43="C",Code!$D$45,(IF($N43="D",Code!$E$45,0)))))))/60</f>
        <v>4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>
        <v>1</v>
      </c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>
        <v>1</v>
      </c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P43" t="str">
        <f t="shared" si="1"/>
        <v/>
      </c>
      <c r="CQ43" t="str">
        <f t="shared" si="2"/>
        <v/>
      </c>
      <c r="CR43" t="str">
        <f t="shared" si="3"/>
        <v/>
      </c>
      <c r="CS43" t="str">
        <f t="shared" si="4"/>
        <v/>
      </c>
      <c r="CT43" t="str">
        <f t="shared" si="5"/>
        <v/>
      </c>
      <c r="CU43" t="str">
        <f t="shared" si="6"/>
        <v/>
      </c>
      <c r="CV43" t="str">
        <f t="shared" si="7"/>
        <v/>
      </c>
      <c r="CW43" t="str">
        <f t="shared" si="8"/>
        <v/>
      </c>
      <c r="CX43" t="str">
        <f t="shared" si="9"/>
        <v/>
      </c>
      <c r="CY43" t="str">
        <f t="shared" si="10"/>
        <v/>
      </c>
      <c r="CZ43" t="str">
        <f t="shared" si="11"/>
        <v>CAMS</v>
      </c>
      <c r="DA43" t="str">
        <f t="shared" si="12"/>
        <v/>
      </c>
      <c r="DB43" t="str">
        <f t="shared" si="13"/>
        <v/>
      </c>
      <c r="DC43" t="str">
        <f t="shared" si="14"/>
        <v/>
      </c>
      <c r="DD43" t="str">
        <f t="shared" si="15"/>
        <v/>
      </c>
      <c r="DE43" t="str">
        <f t="shared" si="16"/>
        <v/>
      </c>
      <c r="DF43" t="str">
        <f t="shared" si="17"/>
        <v/>
      </c>
      <c r="DG43" t="str">
        <f t="shared" si="18"/>
        <v/>
      </c>
      <c r="DH43" t="str">
        <f t="shared" si="19"/>
        <v/>
      </c>
      <c r="DI43" t="str">
        <f t="shared" si="20"/>
        <v/>
      </c>
      <c r="DJ43" t="str">
        <f t="shared" si="21"/>
        <v/>
      </c>
      <c r="DK43" t="str">
        <f t="shared" si="22"/>
        <v/>
      </c>
      <c r="DL43" t="str">
        <f t="shared" si="23"/>
        <v/>
      </c>
      <c r="DM43" t="str">
        <f t="shared" si="24"/>
        <v/>
      </c>
      <c r="DN43" t="str">
        <f t="shared" si="25"/>
        <v/>
      </c>
      <c r="DO43" t="str">
        <f t="shared" si="26"/>
        <v/>
      </c>
      <c r="DP43" t="str">
        <f t="shared" si="27"/>
        <v/>
      </c>
      <c r="DQ43" t="str">
        <f t="shared" si="28"/>
        <v/>
      </c>
      <c r="DR43" t="str">
        <f t="shared" si="29"/>
        <v/>
      </c>
      <c r="DS43" t="str">
        <f t="shared" si="30"/>
        <v>KPAY</v>
      </c>
      <c r="DT43" t="str">
        <f t="shared" si="31"/>
        <v/>
      </c>
      <c r="DU43" t="str">
        <f t="shared" si="32"/>
        <v/>
      </c>
      <c r="DV43" t="str">
        <f t="shared" si="33"/>
        <v/>
      </c>
      <c r="DW43" t="str">
        <f t="shared" si="34"/>
        <v/>
      </c>
      <c r="DX43" t="str">
        <f t="shared" si="35"/>
        <v/>
      </c>
      <c r="DY43" t="str">
        <f t="shared" si="36"/>
        <v/>
      </c>
      <c r="DZ43" t="str">
        <f t="shared" si="37"/>
        <v/>
      </c>
      <c r="EA43" t="str">
        <f t="shared" si="38"/>
        <v/>
      </c>
      <c r="EB43" t="str">
        <f t="shared" si="39"/>
        <v/>
      </c>
      <c r="EC43" t="str">
        <f t="shared" si="40"/>
        <v/>
      </c>
      <c r="ED43" t="str">
        <f t="shared" si="41"/>
        <v/>
      </c>
      <c r="EE43" t="str">
        <f t="shared" si="42"/>
        <v/>
      </c>
      <c r="EF43" t="str">
        <f t="shared" si="43"/>
        <v/>
      </c>
      <c r="EG43" t="str">
        <f t="shared" si="44"/>
        <v/>
      </c>
      <c r="EH43" t="str">
        <f t="shared" si="45"/>
        <v/>
      </c>
      <c r="EI43" t="str">
        <f t="shared" si="46"/>
        <v/>
      </c>
      <c r="EJ43" t="str">
        <f t="shared" si="47"/>
        <v/>
      </c>
      <c r="EK43" t="str">
        <f t="shared" si="48"/>
        <v/>
      </c>
      <c r="EL43" t="str">
        <f t="shared" si="49"/>
        <v/>
      </c>
      <c r="EM43" t="str">
        <f t="shared" si="50"/>
        <v/>
      </c>
      <c r="EN43" t="str">
        <f t="shared" si="51"/>
        <v/>
      </c>
      <c r="EO43" t="str">
        <f t="shared" si="52"/>
        <v/>
      </c>
      <c r="EP43" t="str">
        <f t="shared" si="53"/>
        <v/>
      </c>
      <c r="EQ43" t="str">
        <f t="shared" si="54"/>
        <v/>
      </c>
      <c r="ER43" t="str">
        <f t="shared" si="55"/>
        <v/>
      </c>
      <c r="ES43" t="str">
        <f t="shared" si="56"/>
        <v/>
      </c>
      <c r="ET43" t="str">
        <f t="shared" si="57"/>
        <v/>
      </c>
      <c r="EU43" t="str">
        <f t="shared" si="58"/>
        <v/>
      </c>
      <c r="EV43" t="str">
        <f t="shared" si="59"/>
        <v/>
      </c>
      <c r="EW43" t="str">
        <f t="shared" si="60"/>
        <v/>
      </c>
      <c r="EX43" t="str">
        <f t="shared" si="61"/>
        <v/>
      </c>
      <c r="EY43" t="str">
        <f t="shared" si="62"/>
        <v/>
      </c>
      <c r="EZ43" t="str">
        <f t="shared" si="63"/>
        <v/>
      </c>
      <c r="FA43" t="str">
        <f t="shared" si="64"/>
        <v/>
      </c>
      <c r="FB43" t="str">
        <f t="shared" si="65"/>
        <v/>
      </c>
      <c r="FC43" t="str">
        <f t="shared" si="66"/>
        <v/>
      </c>
      <c r="FD43" s="2"/>
      <c r="FE43" s="2"/>
      <c r="FF43" s="2"/>
      <c r="FG43" s="2"/>
      <c r="FH43" s="2"/>
      <c r="FI43" s="2"/>
      <c r="FJ43" s="2"/>
      <c r="FK43" t="str">
        <f t="shared" si="74"/>
        <v/>
      </c>
      <c r="FL43" t="str">
        <f t="shared" si="75"/>
        <v/>
      </c>
      <c r="FM43" t="str">
        <f t="shared" si="76"/>
        <v/>
      </c>
      <c r="FN43" t="str">
        <f t="shared" si="77"/>
        <v/>
      </c>
      <c r="FO43" t="str">
        <f t="shared" si="78"/>
        <v/>
      </c>
      <c r="FP43" t="str">
        <f t="shared" si="79"/>
        <v/>
      </c>
      <c r="FQ43" t="str">
        <f t="shared" si="80"/>
        <v/>
      </c>
      <c r="FR43" t="str">
        <f t="shared" si="81"/>
        <v/>
      </c>
      <c r="FS43" t="str">
        <f t="shared" si="82"/>
        <v/>
      </c>
      <c r="FT43" t="str">
        <f t="shared" si="83"/>
        <v/>
      </c>
      <c r="FU43" t="str">
        <f t="shared" si="84"/>
        <v/>
      </c>
      <c r="FV43" t="str">
        <f t="shared" si="85"/>
        <v/>
      </c>
      <c r="FW43" t="str">
        <f t="shared" si="86"/>
        <v/>
      </c>
      <c r="FX43" t="str">
        <f t="shared" si="87"/>
        <v/>
      </c>
      <c r="FY43" t="str">
        <f t="shared" si="88"/>
        <v/>
      </c>
      <c r="FZ43" t="str">
        <f t="shared" si="89"/>
        <v/>
      </c>
      <c r="GA43" t="str">
        <f t="shared" si="90"/>
        <v/>
      </c>
    </row>
    <row r="44" spans="1:183" x14ac:dyDescent="0.25">
      <c r="A44" s="2">
        <f t="shared" si="91"/>
        <v>42</v>
      </c>
      <c r="B44" s="3" t="s">
        <v>585</v>
      </c>
      <c r="C44" s="2" t="s">
        <v>546</v>
      </c>
      <c r="D44" s="2" t="s">
        <v>1395</v>
      </c>
      <c r="E44" s="2">
        <f t="shared" si="0"/>
        <v>3</v>
      </c>
      <c r="F44" s="2">
        <v>390</v>
      </c>
      <c r="G44" s="2">
        <f t="shared" si="69"/>
        <v>5</v>
      </c>
      <c r="H44" s="2">
        <f t="shared" si="70"/>
        <v>3</v>
      </c>
      <c r="I44" s="2">
        <f t="shared" si="71"/>
        <v>15</v>
      </c>
      <c r="J44" s="2">
        <v>10</v>
      </c>
      <c r="K44" s="2">
        <v>0</v>
      </c>
      <c r="L44" s="2">
        <v>5</v>
      </c>
      <c r="M44" s="2">
        <v>0</v>
      </c>
      <c r="N44" s="48" t="str">
        <f t="shared" si="72"/>
        <v>C</v>
      </c>
      <c r="O44" s="49"/>
      <c r="P44" s="49"/>
      <c r="Q44" s="50"/>
      <c r="R44" s="15">
        <f t="shared" si="73"/>
        <v>88</v>
      </c>
      <c r="S44" s="15">
        <f>IF($N44="A",Code!$B$42,(IF($N44="B",Code!$C$42,(IF($N44="C",Code!$D$42,(IF($N44="D",Code!$E$42,0)))))))/60</f>
        <v>16</v>
      </c>
      <c r="T44" s="15">
        <f>IF($N44="A",Code!$B$43,(IF($N44="B",Code!$C$43,(IF($N44="C",Code!$D$43,(IF($N44="D",Code!$E$43,0)))))))/60</f>
        <v>16</v>
      </c>
      <c r="U44" s="15">
        <f>IF($N44="A",Code!$B$44,(IF($N44="B",Code!$C$44,(IF($N44="C",Code!$D$44,(IF($N44="D",Code!$E$44,0)))))))/60</f>
        <v>48</v>
      </c>
      <c r="V44" s="15">
        <f>IF($N44="A",Code!$B$45,(IF($N44="B",Code!$C$45,(IF($N44="C",Code!$D$45,(IF($N44="D",Code!$E$45,0)))))))/60</f>
        <v>8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>
        <v>1</v>
      </c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>
        <v>1</v>
      </c>
      <c r="CC44" s="2"/>
      <c r="CD44" s="2"/>
      <c r="CE44" s="2"/>
      <c r="CF44" s="2"/>
      <c r="CG44" s="2"/>
      <c r="CH44" s="2"/>
      <c r="CI44" s="2">
        <v>1</v>
      </c>
      <c r="CJ44" s="2"/>
      <c r="CK44" s="2"/>
      <c r="CL44" s="2"/>
      <c r="CM44" s="2"/>
      <c r="CN44" s="2"/>
      <c r="CP44" t="str">
        <f t="shared" si="1"/>
        <v/>
      </c>
      <c r="CQ44" t="str">
        <f t="shared" si="2"/>
        <v/>
      </c>
      <c r="CR44" t="str">
        <f t="shared" si="3"/>
        <v/>
      </c>
      <c r="CS44" t="str">
        <f t="shared" si="4"/>
        <v/>
      </c>
      <c r="CT44" t="str">
        <f t="shared" si="5"/>
        <v/>
      </c>
      <c r="CU44" t="str">
        <f t="shared" si="6"/>
        <v/>
      </c>
      <c r="CV44" t="str">
        <f t="shared" si="7"/>
        <v/>
      </c>
      <c r="CW44" t="str">
        <f t="shared" si="8"/>
        <v/>
      </c>
      <c r="CX44" t="str">
        <f t="shared" si="9"/>
        <v/>
      </c>
      <c r="CY44" t="str">
        <f t="shared" si="10"/>
        <v/>
      </c>
      <c r="CZ44" t="str">
        <f t="shared" si="11"/>
        <v/>
      </c>
      <c r="DA44" t="str">
        <f t="shared" si="12"/>
        <v/>
      </c>
      <c r="DB44" t="str">
        <f t="shared" si="13"/>
        <v/>
      </c>
      <c r="DC44" t="str">
        <f t="shared" si="14"/>
        <v/>
      </c>
      <c r="DD44" t="str">
        <f t="shared" si="15"/>
        <v/>
      </c>
      <c r="DE44" t="str">
        <f t="shared" si="16"/>
        <v/>
      </c>
      <c r="DF44" t="str">
        <f t="shared" si="17"/>
        <v/>
      </c>
      <c r="DG44" t="str">
        <f t="shared" si="18"/>
        <v/>
      </c>
      <c r="DH44" t="str">
        <f t="shared" si="19"/>
        <v/>
      </c>
      <c r="DI44" t="str">
        <f t="shared" si="20"/>
        <v/>
      </c>
      <c r="DJ44" t="str">
        <f t="shared" si="21"/>
        <v/>
      </c>
      <c r="DK44" t="str">
        <f t="shared" si="22"/>
        <v/>
      </c>
      <c r="DL44" t="str">
        <f t="shared" si="23"/>
        <v/>
      </c>
      <c r="DM44" t="str">
        <f t="shared" si="24"/>
        <v/>
      </c>
      <c r="DN44" t="str">
        <f t="shared" si="25"/>
        <v/>
      </c>
      <c r="DO44" t="str">
        <f t="shared" si="26"/>
        <v/>
      </c>
      <c r="DP44" t="str">
        <f t="shared" si="27"/>
        <v/>
      </c>
      <c r="DQ44" t="str">
        <f t="shared" si="28"/>
        <v/>
      </c>
      <c r="DR44" t="str">
        <f t="shared" si="29"/>
        <v/>
      </c>
      <c r="DS44" t="str">
        <f t="shared" si="30"/>
        <v>KPAY</v>
      </c>
      <c r="DT44" t="str">
        <f t="shared" si="31"/>
        <v/>
      </c>
      <c r="DU44" t="str">
        <f t="shared" si="32"/>
        <v/>
      </c>
      <c r="DV44" t="str">
        <f t="shared" si="33"/>
        <v/>
      </c>
      <c r="DW44" t="str">
        <f t="shared" si="34"/>
        <v/>
      </c>
      <c r="DX44" t="str">
        <f t="shared" si="35"/>
        <v/>
      </c>
      <c r="DY44" t="str">
        <f t="shared" si="36"/>
        <v/>
      </c>
      <c r="DZ44" t="str">
        <f t="shared" si="37"/>
        <v/>
      </c>
      <c r="EA44" t="str">
        <f t="shared" si="38"/>
        <v/>
      </c>
      <c r="EB44" t="str">
        <f t="shared" si="39"/>
        <v/>
      </c>
      <c r="EC44" t="str">
        <f t="shared" si="40"/>
        <v/>
      </c>
      <c r="ED44" t="str">
        <f t="shared" si="41"/>
        <v/>
      </c>
      <c r="EE44" t="str">
        <f t="shared" si="42"/>
        <v/>
      </c>
      <c r="EF44" t="str">
        <f t="shared" si="43"/>
        <v/>
      </c>
      <c r="EG44" t="str">
        <f t="shared" si="44"/>
        <v/>
      </c>
      <c r="EH44" t="str">
        <f t="shared" si="45"/>
        <v/>
      </c>
      <c r="EI44" t="str">
        <f t="shared" si="46"/>
        <v/>
      </c>
      <c r="EJ44" t="str">
        <f t="shared" si="47"/>
        <v/>
      </c>
      <c r="EK44" t="str">
        <f t="shared" si="48"/>
        <v/>
      </c>
      <c r="EL44" t="str">
        <f t="shared" si="49"/>
        <v/>
      </c>
      <c r="EM44" t="str">
        <f t="shared" si="50"/>
        <v/>
      </c>
      <c r="EN44" t="str">
        <f t="shared" si="51"/>
        <v/>
      </c>
      <c r="EO44" t="str">
        <f t="shared" si="52"/>
        <v/>
      </c>
      <c r="EP44" t="str">
        <f t="shared" si="53"/>
        <v/>
      </c>
      <c r="EQ44" t="str">
        <f t="shared" si="54"/>
        <v/>
      </c>
      <c r="ER44" t="str">
        <f t="shared" si="55"/>
        <v/>
      </c>
      <c r="ES44" t="str">
        <f t="shared" si="56"/>
        <v/>
      </c>
      <c r="ET44" t="str">
        <f t="shared" si="57"/>
        <v/>
      </c>
      <c r="EU44" t="str">
        <f t="shared" si="58"/>
        <v>STAB</v>
      </c>
      <c r="EV44" t="str">
        <f t="shared" si="59"/>
        <v/>
      </c>
      <c r="EW44" t="str">
        <f t="shared" si="60"/>
        <v/>
      </c>
      <c r="EX44" t="str">
        <f t="shared" si="61"/>
        <v/>
      </c>
      <c r="EY44" t="str">
        <f t="shared" si="62"/>
        <v/>
      </c>
      <c r="EZ44" t="str">
        <f t="shared" si="63"/>
        <v/>
      </c>
      <c r="FA44" t="str">
        <f t="shared" si="64"/>
        <v/>
      </c>
      <c r="FB44" t="str">
        <f t="shared" si="65"/>
        <v>XLOG</v>
      </c>
      <c r="FC44" t="str">
        <f t="shared" si="66"/>
        <v/>
      </c>
      <c r="FD44" s="2"/>
      <c r="FE44" s="2"/>
      <c r="FF44" s="2"/>
      <c r="FG44" s="2"/>
      <c r="FH44" s="2"/>
      <c r="FI44" s="2"/>
      <c r="FJ44" s="2"/>
      <c r="FK44" t="str">
        <f t="shared" si="74"/>
        <v/>
      </c>
      <c r="FL44" t="str">
        <f t="shared" si="75"/>
        <v/>
      </c>
      <c r="FM44" t="str">
        <f t="shared" si="76"/>
        <v/>
      </c>
      <c r="FN44" t="str">
        <f t="shared" si="77"/>
        <v/>
      </c>
      <c r="FO44" t="str">
        <f t="shared" si="78"/>
        <v/>
      </c>
      <c r="FP44" t="str">
        <f t="shared" si="79"/>
        <v/>
      </c>
      <c r="FQ44" t="str">
        <f t="shared" si="80"/>
        <v/>
      </c>
      <c r="FR44" t="str">
        <f t="shared" si="81"/>
        <v/>
      </c>
      <c r="FS44" t="str">
        <f t="shared" si="82"/>
        <v/>
      </c>
      <c r="FT44" t="str">
        <f t="shared" si="83"/>
        <v/>
      </c>
      <c r="FU44" t="str">
        <f t="shared" si="84"/>
        <v/>
      </c>
      <c r="FV44" t="str">
        <f t="shared" si="85"/>
        <v/>
      </c>
      <c r="FW44" t="str">
        <f t="shared" si="86"/>
        <v/>
      </c>
      <c r="FX44" t="str">
        <f t="shared" si="87"/>
        <v/>
      </c>
      <c r="FY44" t="str">
        <f t="shared" si="88"/>
        <v/>
      </c>
      <c r="FZ44" t="str">
        <f t="shared" si="89"/>
        <v/>
      </c>
      <c r="GA44" t="str">
        <f t="shared" si="90"/>
        <v/>
      </c>
    </row>
    <row r="45" spans="1:183" x14ac:dyDescent="0.25">
      <c r="A45" s="2">
        <f t="shared" si="91"/>
        <v>43</v>
      </c>
      <c r="B45" s="3" t="s">
        <v>586</v>
      </c>
      <c r="C45" s="2" t="s">
        <v>546</v>
      </c>
      <c r="D45" s="2" t="s">
        <v>1395</v>
      </c>
      <c r="E45" s="2">
        <f t="shared" si="0"/>
        <v>6</v>
      </c>
      <c r="F45" s="2">
        <v>11</v>
      </c>
      <c r="G45" s="2">
        <f t="shared" si="69"/>
        <v>4.166666666666667</v>
      </c>
      <c r="H45" s="2">
        <f t="shared" si="70"/>
        <v>6</v>
      </c>
      <c r="I45" s="2">
        <f t="shared" si="71"/>
        <v>25</v>
      </c>
      <c r="J45" s="2">
        <v>13</v>
      </c>
      <c r="K45" s="2">
        <v>2</v>
      </c>
      <c r="L45" s="2">
        <v>8</v>
      </c>
      <c r="M45" s="2">
        <v>2</v>
      </c>
      <c r="N45" s="48" t="str">
        <f t="shared" si="72"/>
        <v>D</v>
      </c>
      <c r="O45" s="49"/>
      <c r="P45" s="49"/>
      <c r="Q45" s="50"/>
      <c r="R45" s="15">
        <f t="shared" si="73"/>
        <v>110</v>
      </c>
      <c r="S45" s="15">
        <f>IF($N45="A",Code!$B$42,(IF($N45="B",Code!$C$42,(IF($N45="C",Code!$D$42,(IF($N45="D",Code!$E$42,0)))))))/60</f>
        <v>20</v>
      </c>
      <c r="T45" s="15">
        <f>IF($N45="A",Code!$B$43,(IF($N45="B",Code!$C$43,(IF($N45="C",Code!$D$43,(IF($N45="D",Code!$E$43,0)))))))/60</f>
        <v>20</v>
      </c>
      <c r="U45" s="15">
        <f>IF($N45="A",Code!$B$44,(IF($N45="B",Code!$C$44,(IF($N45="C",Code!$D$44,(IF($N45="D",Code!$E$44,0)))))))/60</f>
        <v>60</v>
      </c>
      <c r="V45" s="15">
        <f>IF($N45="A",Code!$B$45,(IF($N45="B",Code!$C$45,(IF($N45="C",Code!$D$45,(IF($N45="D",Code!$E$45,0)))))))/60</f>
        <v>10</v>
      </c>
      <c r="W45" s="2"/>
      <c r="X45" s="2"/>
      <c r="Y45" s="2"/>
      <c r="Z45" s="2"/>
      <c r="AA45" s="2"/>
      <c r="AB45" s="2">
        <v>1</v>
      </c>
      <c r="AC45" s="2"/>
      <c r="AD45" s="2"/>
      <c r="AE45" s="2"/>
      <c r="AF45" s="2"/>
      <c r="AG45" s="2"/>
      <c r="AH45" s="2">
        <v>1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>
        <v>1</v>
      </c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>
        <v>1</v>
      </c>
      <c r="CC45" s="2"/>
      <c r="CD45" s="2"/>
      <c r="CE45" s="2">
        <v>1</v>
      </c>
      <c r="CF45" s="2"/>
      <c r="CG45" s="2"/>
      <c r="CH45" s="2"/>
      <c r="CI45" s="2">
        <v>1</v>
      </c>
      <c r="CJ45" s="2"/>
      <c r="CK45" s="2"/>
      <c r="CL45" s="2"/>
      <c r="CM45" s="2"/>
      <c r="CN45" s="2"/>
      <c r="CP45" t="str">
        <f t="shared" si="1"/>
        <v/>
      </c>
      <c r="CQ45" t="str">
        <f t="shared" si="2"/>
        <v/>
      </c>
      <c r="CR45" t="str">
        <f t="shared" si="3"/>
        <v/>
      </c>
      <c r="CS45" t="str">
        <f t="shared" si="4"/>
        <v/>
      </c>
      <c r="CT45" t="str">
        <f t="shared" si="5"/>
        <v/>
      </c>
      <c r="CU45" t="str">
        <f t="shared" si="6"/>
        <v>ARCH</v>
      </c>
      <c r="CV45" t="str">
        <f t="shared" si="7"/>
        <v/>
      </c>
      <c r="CW45" t="str">
        <f t="shared" si="8"/>
        <v/>
      </c>
      <c r="CX45" t="str">
        <f t="shared" si="9"/>
        <v/>
      </c>
      <c r="CY45" t="str">
        <f t="shared" si="10"/>
        <v/>
      </c>
      <c r="CZ45" t="str">
        <f t="shared" si="11"/>
        <v/>
      </c>
      <c r="DA45" t="str">
        <f t="shared" si="12"/>
        <v>CARR</v>
      </c>
      <c r="DB45" t="str">
        <f t="shared" si="13"/>
        <v/>
      </c>
      <c r="DC45" t="str">
        <f t="shared" si="14"/>
        <v/>
      </c>
      <c r="DD45" t="str">
        <f t="shared" si="15"/>
        <v/>
      </c>
      <c r="DE45" t="str">
        <f t="shared" si="16"/>
        <v/>
      </c>
      <c r="DF45" t="str">
        <f t="shared" si="17"/>
        <v/>
      </c>
      <c r="DG45" t="str">
        <f t="shared" si="18"/>
        <v/>
      </c>
      <c r="DH45" t="str">
        <f t="shared" si="19"/>
        <v/>
      </c>
      <c r="DI45" t="str">
        <f t="shared" si="20"/>
        <v/>
      </c>
      <c r="DJ45" t="str">
        <f t="shared" si="21"/>
        <v/>
      </c>
      <c r="DK45" t="str">
        <f t="shared" si="22"/>
        <v/>
      </c>
      <c r="DL45" t="str">
        <f t="shared" si="23"/>
        <v/>
      </c>
      <c r="DM45" t="str">
        <f t="shared" si="24"/>
        <v/>
      </c>
      <c r="DN45" t="str">
        <f t="shared" si="25"/>
        <v/>
      </c>
      <c r="DO45" t="str">
        <f t="shared" si="26"/>
        <v/>
      </c>
      <c r="DP45" t="str">
        <f t="shared" si="27"/>
        <v/>
      </c>
      <c r="DQ45" t="str">
        <f t="shared" si="28"/>
        <v/>
      </c>
      <c r="DR45" t="str">
        <f t="shared" si="29"/>
        <v/>
      </c>
      <c r="DS45" t="str">
        <f t="shared" si="30"/>
        <v>KPAY</v>
      </c>
      <c r="DT45" t="str">
        <f t="shared" si="31"/>
        <v/>
      </c>
      <c r="DU45" t="str">
        <f t="shared" si="32"/>
        <v/>
      </c>
      <c r="DV45" t="str">
        <f t="shared" si="33"/>
        <v/>
      </c>
      <c r="DW45" t="str">
        <f t="shared" si="34"/>
        <v/>
      </c>
      <c r="DX45" t="str">
        <f t="shared" si="35"/>
        <v/>
      </c>
      <c r="DY45" t="str">
        <f t="shared" si="36"/>
        <v/>
      </c>
      <c r="DZ45" t="str">
        <f t="shared" si="37"/>
        <v/>
      </c>
      <c r="EA45" t="str">
        <f t="shared" si="38"/>
        <v/>
      </c>
      <c r="EB45" t="str">
        <f t="shared" si="39"/>
        <v/>
      </c>
      <c r="EC45" t="str">
        <f t="shared" si="40"/>
        <v/>
      </c>
      <c r="ED45" t="str">
        <f t="shared" si="41"/>
        <v/>
      </c>
      <c r="EE45" t="str">
        <f t="shared" si="42"/>
        <v/>
      </c>
      <c r="EF45" t="str">
        <f t="shared" si="43"/>
        <v/>
      </c>
      <c r="EG45" t="str">
        <f t="shared" si="44"/>
        <v/>
      </c>
      <c r="EH45" t="str">
        <f t="shared" si="45"/>
        <v/>
      </c>
      <c r="EI45" t="str">
        <f t="shared" si="46"/>
        <v/>
      </c>
      <c r="EJ45" t="str">
        <f t="shared" si="47"/>
        <v/>
      </c>
      <c r="EK45" t="str">
        <f t="shared" si="48"/>
        <v/>
      </c>
      <c r="EL45" t="str">
        <f t="shared" si="49"/>
        <v/>
      </c>
      <c r="EM45" t="str">
        <f t="shared" si="50"/>
        <v/>
      </c>
      <c r="EN45" t="str">
        <f t="shared" si="51"/>
        <v/>
      </c>
      <c r="EO45" t="str">
        <f t="shared" si="52"/>
        <v/>
      </c>
      <c r="EP45" t="str">
        <f t="shared" si="53"/>
        <v/>
      </c>
      <c r="EQ45" t="str">
        <f t="shared" si="54"/>
        <v/>
      </c>
      <c r="ER45" t="str">
        <f t="shared" si="55"/>
        <v/>
      </c>
      <c r="ES45" t="str">
        <f t="shared" si="56"/>
        <v/>
      </c>
      <c r="ET45" t="str">
        <f t="shared" si="57"/>
        <v/>
      </c>
      <c r="EU45" t="str">
        <f t="shared" si="58"/>
        <v>STAB</v>
      </c>
      <c r="EV45" t="str">
        <f t="shared" si="59"/>
        <v/>
      </c>
      <c r="EW45" t="str">
        <f t="shared" si="60"/>
        <v/>
      </c>
      <c r="EX45" t="str">
        <f t="shared" si="61"/>
        <v>TIDS</v>
      </c>
      <c r="EY45" t="str">
        <f t="shared" si="62"/>
        <v/>
      </c>
      <c r="EZ45" t="str">
        <f t="shared" si="63"/>
        <v/>
      </c>
      <c r="FA45" t="str">
        <f t="shared" si="64"/>
        <v/>
      </c>
      <c r="FB45" t="str">
        <f t="shared" si="65"/>
        <v>XLOG</v>
      </c>
      <c r="FC45" t="str">
        <f t="shared" si="66"/>
        <v/>
      </c>
      <c r="FD45" s="2"/>
      <c r="FE45" s="2"/>
      <c r="FF45" s="2"/>
      <c r="FG45" s="2"/>
      <c r="FH45" s="2"/>
      <c r="FI45" s="2"/>
      <c r="FJ45" s="2"/>
      <c r="FK45" t="str">
        <f t="shared" si="74"/>
        <v/>
      </c>
      <c r="FL45" t="str">
        <f t="shared" si="75"/>
        <v/>
      </c>
      <c r="FM45" t="str">
        <f t="shared" si="76"/>
        <v/>
      </c>
      <c r="FN45" t="str">
        <f t="shared" si="77"/>
        <v/>
      </c>
      <c r="FO45" t="str">
        <f t="shared" si="78"/>
        <v/>
      </c>
      <c r="FP45" t="str">
        <f t="shared" si="79"/>
        <v/>
      </c>
      <c r="FQ45" t="str">
        <f t="shared" si="80"/>
        <v/>
      </c>
      <c r="FR45" t="str">
        <f t="shared" si="81"/>
        <v/>
      </c>
      <c r="FS45" t="str">
        <f t="shared" si="82"/>
        <v/>
      </c>
      <c r="FT45" t="str">
        <f t="shared" si="83"/>
        <v/>
      </c>
      <c r="FU45" t="str">
        <f t="shared" si="84"/>
        <v/>
      </c>
      <c r="FV45" t="str">
        <f t="shared" si="85"/>
        <v/>
      </c>
      <c r="FW45" t="str">
        <f t="shared" si="86"/>
        <v/>
      </c>
      <c r="FX45" t="str">
        <f t="shared" si="87"/>
        <v/>
      </c>
      <c r="FY45" t="str">
        <f t="shared" si="88"/>
        <v/>
      </c>
      <c r="FZ45" t="str">
        <f t="shared" si="89"/>
        <v/>
      </c>
      <c r="GA45" t="str">
        <f t="shared" si="90"/>
        <v/>
      </c>
    </row>
    <row r="46" spans="1:183" x14ac:dyDescent="0.25">
      <c r="A46" s="2">
        <f t="shared" si="91"/>
        <v>44</v>
      </c>
      <c r="B46" s="3" t="s">
        <v>587</v>
      </c>
      <c r="C46" s="2" t="s">
        <v>546</v>
      </c>
      <c r="D46" s="2" t="s">
        <v>1395</v>
      </c>
      <c r="E46" s="2">
        <f t="shared" si="0"/>
        <v>6</v>
      </c>
      <c r="F46" s="2">
        <v>409</v>
      </c>
      <c r="G46" s="2">
        <f t="shared" si="69"/>
        <v>1.3333333333333333</v>
      </c>
      <c r="H46" s="2">
        <f t="shared" si="70"/>
        <v>6</v>
      </c>
      <c r="I46" s="2">
        <f t="shared" si="71"/>
        <v>8</v>
      </c>
      <c r="J46" s="2">
        <v>7</v>
      </c>
      <c r="K46" s="2">
        <v>0</v>
      </c>
      <c r="L46" s="2">
        <v>1</v>
      </c>
      <c r="M46" s="2">
        <v>0</v>
      </c>
      <c r="N46" s="48" t="str">
        <f t="shared" si="72"/>
        <v>B</v>
      </c>
      <c r="O46" s="49"/>
      <c r="P46" s="49"/>
      <c r="Q46" s="50"/>
      <c r="R46" s="15">
        <f t="shared" si="73"/>
        <v>66</v>
      </c>
      <c r="S46" s="15">
        <f>IF($N46="A",Code!$B$42,(IF($N46="B",Code!$C$42,(IF($N46="C",Code!$D$42,(IF($N46="D",Code!$E$42,0)))))))/60</f>
        <v>12</v>
      </c>
      <c r="T46" s="15">
        <f>IF($N46="A",Code!$B$43,(IF($N46="B",Code!$C$43,(IF($N46="C",Code!$D$43,(IF($N46="D",Code!$E$43,0)))))))/60</f>
        <v>12</v>
      </c>
      <c r="U46" s="15">
        <f>IF($N46="A",Code!$B$44,(IF($N46="B",Code!$C$44,(IF($N46="C",Code!$D$44,(IF($N46="D",Code!$E$44,0)))))))/60</f>
        <v>36</v>
      </c>
      <c r="V46" s="15">
        <f>IF($N46="A",Code!$B$45,(IF($N46="B",Code!$C$45,(IF($N46="C",Code!$D$45,(IF($N46="D",Code!$E$45,0)))))))/60</f>
        <v>6</v>
      </c>
      <c r="W46" s="2"/>
      <c r="X46" s="2"/>
      <c r="Y46" s="2"/>
      <c r="Z46" s="2"/>
      <c r="AA46" s="2"/>
      <c r="AB46" s="2"/>
      <c r="AC46" s="2"/>
      <c r="AD46" s="2">
        <v>1</v>
      </c>
      <c r="AE46" s="2"/>
      <c r="AF46" s="2"/>
      <c r="AG46" s="2"/>
      <c r="AH46" s="2">
        <v>1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>
        <v>1</v>
      </c>
      <c r="AZ46" s="2">
        <v>1</v>
      </c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>
        <v>1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>
        <v>1</v>
      </c>
      <c r="CE46" s="2"/>
      <c r="CF46" s="2"/>
      <c r="CG46" s="2"/>
      <c r="CH46" s="2"/>
      <c r="CI46" s="2"/>
      <c r="CJ46" s="2"/>
      <c r="CK46" s="2"/>
      <c r="CL46" s="2"/>
      <c r="CM46" s="2"/>
      <c r="CN46" s="2"/>
      <c r="CP46" t="str">
        <f t="shared" si="1"/>
        <v/>
      </c>
      <c r="CQ46" t="str">
        <f t="shared" si="2"/>
        <v/>
      </c>
      <c r="CR46" t="str">
        <f t="shared" si="3"/>
        <v/>
      </c>
      <c r="CS46" t="str">
        <f t="shared" si="4"/>
        <v/>
      </c>
      <c r="CT46" t="str">
        <f t="shared" si="5"/>
        <v/>
      </c>
      <c r="CU46" t="str">
        <f t="shared" si="6"/>
        <v/>
      </c>
      <c r="CV46" t="str">
        <f t="shared" si="7"/>
        <v/>
      </c>
      <c r="CW46" t="str">
        <f t="shared" si="8"/>
        <v>BADD</v>
      </c>
      <c r="CX46" t="str">
        <f t="shared" si="9"/>
        <v/>
      </c>
      <c r="CY46" t="str">
        <f t="shared" si="10"/>
        <v/>
      </c>
      <c r="CZ46" t="str">
        <f t="shared" si="11"/>
        <v/>
      </c>
      <c r="DA46" t="str">
        <f t="shared" si="12"/>
        <v>CARR</v>
      </c>
      <c r="DB46" t="str">
        <f t="shared" si="13"/>
        <v/>
      </c>
      <c r="DC46" t="str">
        <f t="shared" si="14"/>
        <v/>
      </c>
      <c r="DD46" t="str">
        <f t="shared" si="15"/>
        <v/>
      </c>
      <c r="DE46" t="str">
        <f t="shared" si="16"/>
        <v/>
      </c>
      <c r="DF46" t="str">
        <f t="shared" si="17"/>
        <v/>
      </c>
      <c r="DG46" t="str">
        <f t="shared" si="18"/>
        <v/>
      </c>
      <c r="DH46" t="str">
        <f t="shared" si="19"/>
        <v/>
      </c>
      <c r="DI46" t="str">
        <f t="shared" si="20"/>
        <v/>
      </c>
      <c r="DJ46" t="str">
        <f t="shared" si="21"/>
        <v/>
      </c>
      <c r="DK46" t="str">
        <f t="shared" si="22"/>
        <v/>
      </c>
      <c r="DL46" t="str">
        <f t="shared" si="23"/>
        <v/>
      </c>
      <c r="DM46" t="str">
        <f t="shared" si="24"/>
        <v/>
      </c>
      <c r="DN46" t="str">
        <f t="shared" si="25"/>
        <v/>
      </c>
      <c r="DO46" t="str">
        <f t="shared" si="26"/>
        <v/>
      </c>
      <c r="DP46" t="str">
        <f t="shared" si="27"/>
        <v/>
      </c>
      <c r="DQ46" t="str">
        <f t="shared" si="28"/>
        <v/>
      </c>
      <c r="DR46" t="str">
        <f t="shared" si="29"/>
        <v>HOUT</v>
      </c>
      <c r="DS46" t="str">
        <f t="shared" si="30"/>
        <v>KPAY</v>
      </c>
      <c r="DT46" t="str">
        <f t="shared" si="31"/>
        <v/>
      </c>
      <c r="DU46" t="str">
        <f t="shared" si="32"/>
        <v/>
      </c>
      <c r="DV46" t="str">
        <f t="shared" si="33"/>
        <v/>
      </c>
      <c r="DW46" t="str">
        <f t="shared" si="34"/>
        <v/>
      </c>
      <c r="DX46" t="str">
        <f t="shared" si="35"/>
        <v/>
      </c>
      <c r="DY46" t="str">
        <f t="shared" si="36"/>
        <v/>
      </c>
      <c r="DZ46" t="str">
        <f t="shared" si="37"/>
        <v/>
      </c>
      <c r="EA46" t="str">
        <f t="shared" si="38"/>
        <v/>
      </c>
      <c r="EB46" t="str">
        <f t="shared" si="39"/>
        <v/>
      </c>
      <c r="EC46" t="str">
        <f t="shared" si="40"/>
        <v/>
      </c>
      <c r="ED46" t="str">
        <f t="shared" si="41"/>
        <v/>
      </c>
      <c r="EE46" t="str">
        <f t="shared" si="42"/>
        <v/>
      </c>
      <c r="EF46" t="str">
        <f t="shared" si="43"/>
        <v/>
      </c>
      <c r="EG46" t="str">
        <f t="shared" si="44"/>
        <v/>
      </c>
      <c r="EH46" t="str">
        <f t="shared" si="45"/>
        <v/>
      </c>
      <c r="EI46" t="str">
        <f t="shared" si="46"/>
        <v/>
      </c>
      <c r="EJ46" t="str">
        <f t="shared" si="47"/>
        <v/>
      </c>
      <c r="EK46" t="str">
        <f t="shared" si="48"/>
        <v/>
      </c>
      <c r="EL46" t="str">
        <f t="shared" si="49"/>
        <v>SADD</v>
      </c>
      <c r="EM46" t="str">
        <f t="shared" si="50"/>
        <v/>
      </c>
      <c r="EN46" t="str">
        <f t="shared" si="51"/>
        <v/>
      </c>
      <c r="EO46" t="str">
        <f t="shared" si="52"/>
        <v/>
      </c>
      <c r="EP46" t="str">
        <f t="shared" si="53"/>
        <v/>
      </c>
      <c r="EQ46" t="str">
        <f t="shared" si="54"/>
        <v/>
      </c>
      <c r="ER46" t="str">
        <f t="shared" si="55"/>
        <v/>
      </c>
      <c r="ES46" t="str">
        <f t="shared" si="56"/>
        <v/>
      </c>
      <c r="ET46" t="str">
        <f t="shared" si="57"/>
        <v/>
      </c>
      <c r="EU46" t="str">
        <f t="shared" si="58"/>
        <v/>
      </c>
      <c r="EV46" t="str">
        <f t="shared" si="59"/>
        <v/>
      </c>
      <c r="EW46" t="str">
        <f t="shared" si="60"/>
        <v>TERM</v>
      </c>
      <c r="EX46" t="str">
        <f t="shared" si="61"/>
        <v/>
      </c>
      <c r="EY46" t="str">
        <f t="shared" si="62"/>
        <v/>
      </c>
      <c r="EZ46" t="str">
        <f t="shared" si="63"/>
        <v/>
      </c>
      <c r="FA46" t="str">
        <f t="shared" si="64"/>
        <v/>
      </c>
      <c r="FB46" t="str">
        <f t="shared" si="65"/>
        <v/>
      </c>
      <c r="FC46" t="str">
        <f t="shared" si="66"/>
        <v/>
      </c>
      <c r="FD46" s="2"/>
      <c r="FE46" s="2"/>
      <c r="FF46" s="2"/>
      <c r="FG46" s="2"/>
      <c r="FH46" s="2"/>
      <c r="FI46" s="2"/>
      <c r="FJ46" s="2"/>
      <c r="FK46" t="str">
        <f t="shared" si="74"/>
        <v/>
      </c>
      <c r="FL46" t="str">
        <f t="shared" si="75"/>
        <v/>
      </c>
      <c r="FM46" t="str">
        <f t="shared" si="76"/>
        <v/>
      </c>
      <c r="FN46" t="str">
        <f t="shared" si="77"/>
        <v/>
      </c>
      <c r="FO46" t="str">
        <f t="shared" si="78"/>
        <v/>
      </c>
      <c r="FP46" t="str">
        <f t="shared" si="79"/>
        <v/>
      </c>
      <c r="FQ46" t="str">
        <f t="shared" si="80"/>
        <v/>
      </c>
      <c r="FR46" t="str">
        <f t="shared" si="81"/>
        <v/>
      </c>
      <c r="FS46" t="str">
        <f t="shared" si="82"/>
        <v/>
      </c>
      <c r="FT46" t="str">
        <f t="shared" si="83"/>
        <v/>
      </c>
      <c r="FU46" t="str">
        <f t="shared" si="84"/>
        <v/>
      </c>
      <c r="FV46" t="str">
        <f t="shared" si="85"/>
        <v/>
      </c>
      <c r="FW46" t="str">
        <f t="shared" si="86"/>
        <v/>
      </c>
      <c r="FX46" t="str">
        <f t="shared" si="87"/>
        <v/>
      </c>
      <c r="FY46" t="str">
        <f t="shared" si="88"/>
        <v/>
      </c>
      <c r="FZ46" t="str">
        <f t="shared" si="89"/>
        <v/>
      </c>
      <c r="GA46" t="str">
        <f t="shared" si="90"/>
        <v/>
      </c>
    </row>
    <row r="47" spans="1:183" x14ac:dyDescent="0.25">
      <c r="A47" s="2">
        <f t="shared" si="91"/>
        <v>45</v>
      </c>
      <c r="B47" s="3" t="s">
        <v>588</v>
      </c>
      <c r="C47" s="2" t="s">
        <v>546</v>
      </c>
      <c r="D47" s="2" t="s">
        <v>1395</v>
      </c>
      <c r="E47" s="2">
        <f t="shared" si="0"/>
        <v>10</v>
      </c>
      <c r="F47" s="2">
        <v>374</v>
      </c>
      <c r="G47" s="2">
        <f t="shared" si="69"/>
        <v>1</v>
      </c>
      <c r="H47" s="2">
        <f t="shared" si="70"/>
        <v>10</v>
      </c>
      <c r="I47" s="2">
        <f t="shared" si="71"/>
        <v>10</v>
      </c>
      <c r="J47" s="2">
        <v>6</v>
      </c>
      <c r="K47" s="2">
        <v>0</v>
      </c>
      <c r="L47" s="2">
        <v>4</v>
      </c>
      <c r="M47" s="2">
        <v>0</v>
      </c>
      <c r="N47" s="48" t="str">
        <f t="shared" si="72"/>
        <v>B</v>
      </c>
      <c r="O47" s="49"/>
      <c r="P47" s="49"/>
      <c r="Q47" s="50"/>
      <c r="R47" s="15">
        <f t="shared" si="73"/>
        <v>66</v>
      </c>
      <c r="S47" s="15">
        <f>IF($N47="A",Code!$B$42,(IF($N47="B",Code!$C$42,(IF($N47="C",Code!$D$42,(IF($N47="D",Code!$E$42,0)))))))/60</f>
        <v>12</v>
      </c>
      <c r="T47" s="15">
        <f>IF($N47="A",Code!$B$43,(IF($N47="B",Code!$C$43,(IF($N47="C",Code!$D$43,(IF($N47="D",Code!$E$43,0)))))))/60</f>
        <v>12</v>
      </c>
      <c r="U47" s="15">
        <f>IF($N47="A",Code!$B$44,(IF($N47="B",Code!$C$44,(IF($N47="C",Code!$D$44,(IF($N47="D",Code!$E$44,0)))))))/60</f>
        <v>36</v>
      </c>
      <c r="V47" s="15">
        <f>IF($N47="A",Code!$B$45,(IF($N47="B",Code!$C$45,(IF($N47="C",Code!$D$45,(IF($N47="D",Code!$E$45,0)))))))/60</f>
        <v>6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>
        <v>1</v>
      </c>
      <c r="AJ47" s="2"/>
      <c r="AK47" s="2"/>
      <c r="AL47" s="2"/>
      <c r="AM47" s="2"/>
      <c r="AN47" s="2"/>
      <c r="AO47" s="2"/>
      <c r="AP47" s="2"/>
      <c r="AQ47" s="2"/>
      <c r="AR47" s="2">
        <v>1</v>
      </c>
      <c r="AS47" s="2">
        <v>1</v>
      </c>
      <c r="AT47" s="2">
        <v>1</v>
      </c>
      <c r="AU47" s="2"/>
      <c r="AV47" s="2">
        <v>1</v>
      </c>
      <c r="AW47" s="2"/>
      <c r="AX47" s="2"/>
      <c r="AY47" s="2"/>
      <c r="AZ47" s="2">
        <v>1</v>
      </c>
      <c r="BA47" s="2"/>
      <c r="BB47" s="2"/>
      <c r="BC47" s="2"/>
      <c r="BD47" s="2"/>
      <c r="BE47" s="2"/>
      <c r="BF47" s="2"/>
      <c r="BG47" s="2"/>
      <c r="BH47" s="2"/>
      <c r="BI47" s="2"/>
      <c r="BJ47" s="2">
        <v>1</v>
      </c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>
        <v>1</v>
      </c>
      <c r="BW47" s="2"/>
      <c r="BX47" s="2"/>
      <c r="BY47" s="2"/>
      <c r="BZ47" s="2"/>
      <c r="CA47" s="2"/>
      <c r="CB47" s="2">
        <v>1</v>
      </c>
      <c r="CC47" s="2"/>
      <c r="CD47" s="2"/>
      <c r="CE47" s="2">
        <v>1</v>
      </c>
      <c r="CF47" s="2"/>
      <c r="CG47" s="2"/>
      <c r="CH47" s="2"/>
      <c r="CI47" s="2"/>
      <c r="CJ47" s="2"/>
      <c r="CK47" s="2"/>
      <c r="CL47" s="2"/>
      <c r="CM47" s="2"/>
      <c r="CN47" s="2"/>
      <c r="CP47" t="str">
        <f t="shared" si="1"/>
        <v/>
      </c>
      <c r="CQ47" t="str">
        <f t="shared" si="2"/>
        <v/>
      </c>
      <c r="CR47" t="str">
        <f t="shared" si="3"/>
        <v/>
      </c>
      <c r="CS47" t="str">
        <f t="shared" si="4"/>
        <v/>
      </c>
      <c r="CT47" t="str">
        <f t="shared" si="5"/>
        <v/>
      </c>
      <c r="CU47" t="str">
        <f t="shared" si="6"/>
        <v/>
      </c>
      <c r="CV47" t="str">
        <f t="shared" si="7"/>
        <v/>
      </c>
      <c r="CW47" t="str">
        <f t="shared" si="8"/>
        <v/>
      </c>
      <c r="CX47" t="str">
        <f t="shared" si="9"/>
        <v/>
      </c>
      <c r="CY47" t="str">
        <f t="shared" si="10"/>
        <v/>
      </c>
      <c r="CZ47" t="str">
        <f t="shared" si="11"/>
        <v/>
      </c>
      <c r="DA47" t="str">
        <f t="shared" si="12"/>
        <v/>
      </c>
      <c r="DB47" t="str">
        <f t="shared" si="13"/>
        <v>CHKS</v>
      </c>
      <c r="DC47" t="str">
        <f t="shared" si="14"/>
        <v/>
      </c>
      <c r="DD47" t="str">
        <f t="shared" si="15"/>
        <v/>
      </c>
      <c r="DE47" t="str">
        <f t="shared" si="16"/>
        <v/>
      </c>
      <c r="DF47" t="str">
        <f t="shared" si="17"/>
        <v/>
      </c>
      <c r="DG47" t="str">
        <f t="shared" si="18"/>
        <v/>
      </c>
      <c r="DH47" t="str">
        <f t="shared" si="19"/>
        <v/>
      </c>
      <c r="DI47" t="str">
        <f t="shared" si="20"/>
        <v/>
      </c>
      <c r="DJ47" t="str">
        <f t="shared" si="21"/>
        <v/>
      </c>
      <c r="DK47" t="str">
        <f t="shared" si="22"/>
        <v>EXPS</v>
      </c>
      <c r="DL47" t="str">
        <f t="shared" si="23"/>
        <v>FCHK</v>
      </c>
      <c r="DM47" t="str">
        <f t="shared" si="24"/>
        <v>FEXP</v>
      </c>
      <c r="DN47" t="str">
        <f t="shared" si="25"/>
        <v/>
      </c>
      <c r="DO47" t="str">
        <f t="shared" si="26"/>
        <v>FPAY</v>
      </c>
      <c r="DP47" t="str">
        <f t="shared" si="27"/>
        <v/>
      </c>
      <c r="DQ47" t="str">
        <f t="shared" si="28"/>
        <v/>
      </c>
      <c r="DR47" t="str">
        <f t="shared" si="29"/>
        <v/>
      </c>
      <c r="DS47" t="str">
        <f t="shared" si="30"/>
        <v>KPAY</v>
      </c>
      <c r="DT47" t="str">
        <f t="shared" si="31"/>
        <v/>
      </c>
      <c r="DU47" t="str">
        <f t="shared" si="32"/>
        <v/>
      </c>
      <c r="DV47" t="str">
        <f t="shared" si="33"/>
        <v/>
      </c>
      <c r="DW47" t="str">
        <f t="shared" si="34"/>
        <v/>
      </c>
      <c r="DX47" t="str">
        <f t="shared" si="35"/>
        <v/>
      </c>
      <c r="DY47" t="str">
        <f t="shared" si="36"/>
        <v/>
      </c>
      <c r="DZ47" t="str">
        <f t="shared" si="37"/>
        <v/>
      </c>
      <c r="EA47" t="str">
        <f t="shared" si="38"/>
        <v/>
      </c>
      <c r="EB47" t="str">
        <f t="shared" si="39"/>
        <v/>
      </c>
      <c r="EC47" t="str">
        <f t="shared" si="40"/>
        <v>PAYS</v>
      </c>
      <c r="ED47" t="str">
        <f t="shared" si="41"/>
        <v/>
      </c>
      <c r="EE47" t="str">
        <f t="shared" si="42"/>
        <v/>
      </c>
      <c r="EF47" t="str">
        <f t="shared" si="43"/>
        <v/>
      </c>
      <c r="EG47" t="str">
        <f t="shared" si="44"/>
        <v/>
      </c>
      <c r="EH47" t="str">
        <f t="shared" si="45"/>
        <v/>
      </c>
      <c r="EI47" t="str">
        <f t="shared" si="46"/>
        <v/>
      </c>
      <c r="EJ47" t="str">
        <f t="shared" si="47"/>
        <v/>
      </c>
      <c r="EK47" t="str">
        <f t="shared" si="48"/>
        <v/>
      </c>
      <c r="EL47" t="str">
        <f t="shared" si="49"/>
        <v/>
      </c>
      <c r="EM47" t="str">
        <f t="shared" si="50"/>
        <v/>
      </c>
      <c r="EN47" t="str">
        <f t="shared" si="51"/>
        <v/>
      </c>
      <c r="EO47" t="str">
        <f t="shared" si="52"/>
        <v>SLOG</v>
      </c>
      <c r="EP47" t="str">
        <f t="shared" si="53"/>
        <v/>
      </c>
      <c r="EQ47" t="str">
        <f t="shared" si="54"/>
        <v/>
      </c>
      <c r="ER47" t="str">
        <f t="shared" si="55"/>
        <v/>
      </c>
      <c r="ES47" t="str">
        <f t="shared" si="56"/>
        <v/>
      </c>
      <c r="ET47" t="str">
        <f t="shared" si="57"/>
        <v/>
      </c>
      <c r="EU47" t="str">
        <f t="shared" si="58"/>
        <v>STAB</v>
      </c>
      <c r="EV47" t="str">
        <f t="shared" si="59"/>
        <v/>
      </c>
      <c r="EW47" t="str">
        <f t="shared" si="60"/>
        <v/>
      </c>
      <c r="EX47" t="str">
        <f t="shared" si="61"/>
        <v>TIDS</v>
      </c>
      <c r="EY47" t="str">
        <f t="shared" si="62"/>
        <v/>
      </c>
      <c r="EZ47" t="str">
        <f t="shared" si="63"/>
        <v/>
      </c>
      <c r="FA47" t="str">
        <f t="shared" si="64"/>
        <v/>
      </c>
      <c r="FB47" t="str">
        <f t="shared" si="65"/>
        <v/>
      </c>
      <c r="FC47" t="str">
        <f t="shared" si="66"/>
        <v/>
      </c>
      <c r="FD47" s="2"/>
      <c r="FE47" s="2"/>
      <c r="FF47" s="2"/>
      <c r="FG47" s="2"/>
      <c r="FH47" s="2"/>
      <c r="FI47" s="2"/>
      <c r="FJ47" s="2"/>
      <c r="FK47" t="str">
        <f t="shared" si="74"/>
        <v/>
      </c>
      <c r="FL47" t="str">
        <f t="shared" si="75"/>
        <v/>
      </c>
      <c r="FM47" t="str">
        <f t="shared" si="76"/>
        <v/>
      </c>
      <c r="FN47" t="str">
        <f t="shared" si="77"/>
        <v/>
      </c>
      <c r="FO47" t="str">
        <f t="shared" si="78"/>
        <v/>
      </c>
      <c r="FP47" t="str">
        <f t="shared" si="79"/>
        <v/>
      </c>
      <c r="FQ47" t="str">
        <f t="shared" si="80"/>
        <v/>
      </c>
      <c r="FR47" t="str">
        <f t="shared" si="81"/>
        <v/>
      </c>
      <c r="FS47" t="str">
        <f t="shared" si="82"/>
        <v/>
      </c>
      <c r="FT47" t="str">
        <f t="shared" si="83"/>
        <v/>
      </c>
      <c r="FU47" t="str">
        <f t="shared" si="84"/>
        <v/>
      </c>
      <c r="FV47" t="str">
        <f t="shared" si="85"/>
        <v/>
      </c>
      <c r="FW47" t="str">
        <f t="shared" si="86"/>
        <v/>
      </c>
      <c r="FX47" t="str">
        <f t="shared" si="87"/>
        <v/>
      </c>
      <c r="FY47" t="str">
        <f t="shared" si="88"/>
        <v/>
      </c>
      <c r="FZ47" t="str">
        <f t="shared" si="89"/>
        <v/>
      </c>
      <c r="GA47" t="str">
        <f t="shared" si="90"/>
        <v/>
      </c>
    </row>
    <row r="48" spans="1:183" x14ac:dyDescent="0.25">
      <c r="A48" s="2">
        <f t="shared" si="91"/>
        <v>46</v>
      </c>
      <c r="B48" s="3" t="s">
        <v>589</v>
      </c>
      <c r="C48" s="2" t="s">
        <v>546</v>
      </c>
      <c r="D48" s="2" t="s">
        <v>1395</v>
      </c>
      <c r="E48" s="2">
        <f t="shared" si="0"/>
        <v>4</v>
      </c>
      <c r="F48" s="2">
        <v>36</v>
      </c>
      <c r="G48" s="2">
        <f t="shared" si="69"/>
        <v>2.5</v>
      </c>
      <c r="H48" s="2">
        <f t="shared" si="70"/>
        <v>4</v>
      </c>
      <c r="I48" s="2">
        <f t="shared" si="71"/>
        <v>10</v>
      </c>
      <c r="J48" s="2">
        <v>7</v>
      </c>
      <c r="K48" s="2">
        <v>0</v>
      </c>
      <c r="L48" s="2">
        <v>3</v>
      </c>
      <c r="M48" s="2">
        <v>0</v>
      </c>
      <c r="N48" s="48" t="str">
        <f t="shared" si="72"/>
        <v>B</v>
      </c>
      <c r="O48" s="49"/>
      <c r="P48" s="49"/>
      <c r="Q48" s="50"/>
      <c r="R48" s="15">
        <f t="shared" si="73"/>
        <v>66</v>
      </c>
      <c r="S48" s="15">
        <f>IF($N48="A",Code!$B$42,(IF($N48="B",Code!$C$42,(IF($N48="C",Code!$D$42,(IF($N48="D",Code!$E$42,0)))))))/60</f>
        <v>12</v>
      </c>
      <c r="T48" s="15">
        <f>IF($N48="A",Code!$B$43,(IF($N48="B",Code!$C$43,(IF($N48="C",Code!$D$43,(IF($N48="D",Code!$E$43,0)))))))/60</f>
        <v>12</v>
      </c>
      <c r="U48" s="15">
        <f>IF($N48="A",Code!$B$44,(IF($N48="B",Code!$C$44,(IF($N48="C",Code!$D$44,(IF($N48="D",Code!$E$44,0)))))))/60</f>
        <v>36</v>
      </c>
      <c r="V48" s="15">
        <f>IF($N48="A",Code!$B$45,(IF($N48="B",Code!$C$45,(IF($N48="C",Code!$D$45,(IF($N48="D",Code!$E$45,0)))))))/60</f>
        <v>6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>
        <v>1</v>
      </c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>
        <v>1</v>
      </c>
      <c r="CC48" s="2"/>
      <c r="CD48" s="2">
        <v>1</v>
      </c>
      <c r="CE48" s="2"/>
      <c r="CF48" s="2"/>
      <c r="CG48" s="2"/>
      <c r="CH48" s="2"/>
      <c r="CI48" s="2">
        <v>1</v>
      </c>
      <c r="CJ48" s="2"/>
      <c r="CK48" s="2"/>
      <c r="CL48" s="2"/>
      <c r="CM48" s="2"/>
      <c r="CN48" s="2"/>
      <c r="CP48" t="str">
        <f t="shared" si="1"/>
        <v/>
      </c>
      <c r="CQ48" t="str">
        <f t="shared" si="2"/>
        <v/>
      </c>
      <c r="CR48" t="str">
        <f t="shared" si="3"/>
        <v/>
      </c>
      <c r="CS48" t="str">
        <f t="shared" si="4"/>
        <v/>
      </c>
      <c r="CT48" t="str">
        <f t="shared" si="5"/>
        <v/>
      </c>
      <c r="CU48" t="str">
        <f t="shared" si="6"/>
        <v/>
      </c>
      <c r="CV48" t="str">
        <f t="shared" si="7"/>
        <v/>
      </c>
      <c r="CW48" t="str">
        <f t="shared" si="8"/>
        <v/>
      </c>
      <c r="CX48" t="str">
        <f t="shared" si="9"/>
        <v/>
      </c>
      <c r="CY48" t="str">
        <f t="shared" si="10"/>
        <v/>
      </c>
      <c r="CZ48" t="str">
        <f t="shared" si="11"/>
        <v/>
      </c>
      <c r="DA48" t="str">
        <f t="shared" si="12"/>
        <v/>
      </c>
      <c r="DB48" t="str">
        <f t="shared" si="13"/>
        <v/>
      </c>
      <c r="DC48" t="str">
        <f t="shared" si="14"/>
        <v/>
      </c>
      <c r="DD48" t="str">
        <f t="shared" si="15"/>
        <v/>
      </c>
      <c r="DE48" t="str">
        <f t="shared" si="16"/>
        <v/>
      </c>
      <c r="DF48" t="str">
        <f t="shared" si="17"/>
        <v/>
      </c>
      <c r="DG48" t="str">
        <f t="shared" si="18"/>
        <v/>
      </c>
      <c r="DH48" t="str">
        <f t="shared" si="19"/>
        <v/>
      </c>
      <c r="DI48" t="str">
        <f t="shared" si="20"/>
        <v/>
      </c>
      <c r="DJ48" t="str">
        <f t="shared" si="21"/>
        <v/>
      </c>
      <c r="DK48" t="str">
        <f t="shared" si="22"/>
        <v/>
      </c>
      <c r="DL48" t="str">
        <f t="shared" si="23"/>
        <v/>
      </c>
      <c r="DM48" t="str">
        <f t="shared" si="24"/>
        <v/>
      </c>
      <c r="DN48" t="str">
        <f t="shared" si="25"/>
        <v/>
      </c>
      <c r="DO48" t="str">
        <f t="shared" si="26"/>
        <v/>
      </c>
      <c r="DP48" t="str">
        <f t="shared" si="27"/>
        <v/>
      </c>
      <c r="DQ48" t="str">
        <f t="shared" si="28"/>
        <v/>
      </c>
      <c r="DR48" t="str">
        <f t="shared" si="29"/>
        <v/>
      </c>
      <c r="DS48" t="str">
        <f t="shared" si="30"/>
        <v>KPAY</v>
      </c>
      <c r="DT48" t="str">
        <f t="shared" si="31"/>
        <v/>
      </c>
      <c r="DU48" t="str">
        <f t="shared" si="32"/>
        <v/>
      </c>
      <c r="DV48" t="str">
        <f t="shared" si="33"/>
        <v/>
      </c>
      <c r="DW48" t="str">
        <f t="shared" si="34"/>
        <v/>
      </c>
      <c r="DX48" t="str">
        <f t="shared" si="35"/>
        <v/>
      </c>
      <c r="DY48" t="str">
        <f t="shared" si="36"/>
        <v/>
      </c>
      <c r="DZ48" t="str">
        <f t="shared" si="37"/>
        <v/>
      </c>
      <c r="EA48" t="str">
        <f t="shared" si="38"/>
        <v/>
      </c>
      <c r="EB48" t="str">
        <f t="shared" si="39"/>
        <v/>
      </c>
      <c r="EC48" t="str">
        <f t="shared" si="40"/>
        <v/>
      </c>
      <c r="ED48" t="str">
        <f t="shared" si="41"/>
        <v/>
      </c>
      <c r="EE48" t="str">
        <f t="shared" si="42"/>
        <v/>
      </c>
      <c r="EF48" t="str">
        <f t="shared" si="43"/>
        <v/>
      </c>
      <c r="EG48" t="str">
        <f t="shared" si="44"/>
        <v/>
      </c>
      <c r="EH48" t="str">
        <f t="shared" si="45"/>
        <v/>
      </c>
      <c r="EI48" t="str">
        <f t="shared" si="46"/>
        <v/>
      </c>
      <c r="EJ48" t="str">
        <f t="shared" si="47"/>
        <v/>
      </c>
      <c r="EK48" t="str">
        <f t="shared" si="48"/>
        <v/>
      </c>
      <c r="EL48" t="str">
        <f t="shared" si="49"/>
        <v/>
      </c>
      <c r="EM48" t="str">
        <f t="shared" si="50"/>
        <v/>
      </c>
      <c r="EN48" t="str">
        <f t="shared" si="51"/>
        <v/>
      </c>
      <c r="EO48" t="str">
        <f t="shared" si="52"/>
        <v/>
      </c>
      <c r="EP48" t="str">
        <f t="shared" si="53"/>
        <v/>
      </c>
      <c r="EQ48" t="str">
        <f t="shared" si="54"/>
        <v/>
      </c>
      <c r="ER48" t="str">
        <f t="shared" si="55"/>
        <v/>
      </c>
      <c r="ES48" t="str">
        <f t="shared" si="56"/>
        <v/>
      </c>
      <c r="ET48" t="str">
        <f t="shared" si="57"/>
        <v/>
      </c>
      <c r="EU48" t="str">
        <f t="shared" si="58"/>
        <v>STAB</v>
      </c>
      <c r="EV48" t="str">
        <f t="shared" si="59"/>
        <v/>
      </c>
      <c r="EW48" t="str">
        <f t="shared" si="60"/>
        <v>TERM</v>
      </c>
      <c r="EX48" t="str">
        <f t="shared" si="61"/>
        <v/>
      </c>
      <c r="EY48" t="str">
        <f t="shared" si="62"/>
        <v/>
      </c>
      <c r="EZ48" t="str">
        <f t="shared" si="63"/>
        <v/>
      </c>
      <c r="FA48" t="str">
        <f t="shared" si="64"/>
        <v/>
      </c>
      <c r="FB48" t="str">
        <f t="shared" si="65"/>
        <v>XLOG</v>
      </c>
      <c r="FC48" t="str">
        <f t="shared" si="66"/>
        <v/>
      </c>
      <c r="FD48" s="2"/>
      <c r="FE48" s="2"/>
      <c r="FF48" s="2"/>
      <c r="FG48" s="2"/>
      <c r="FH48" s="2"/>
      <c r="FI48" s="2"/>
      <c r="FJ48" s="2"/>
      <c r="FK48" t="str">
        <f t="shared" si="74"/>
        <v/>
      </c>
      <c r="FL48" t="str">
        <f t="shared" si="75"/>
        <v/>
      </c>
      <c r="FM48" t="str">
        <f t="shared" si="76"/>
        <v/>
      </c>
      <c r="FN48" t="str">
        <f t="shared" si="77"/>
        <v/>
      </c>
      <c r="FO48" t="str">
        <f t="shared" si="78"/>
        <v/>
      </c>
      <c r="FP48" t="str">
        <f t="shared" si="79"/>
        <v/>
      </c>
      <c r="FQ48" t="str">
        <f t="shared" si="80"/>
        <v/>
      </c>
      <c r="FR48" t="str">
        <f t="shared" si="81"/>
        <v/>
      </c>
      <c r="FS48" t="str">
        <f t="shared" si="82"/>
        <v/>
      </c>
      <c r="FT48" t="str">
        <f t="shared" si="83"/>
        <v/>
      </c>
      <c r="FU48" t="str">
        <f t="shared" si="84"/>
        <v/>
      </c>
      <c r="FV48" t="str">
        <f t="shared" si="85"/>
        <v/>
      </c>
      <c r="FW48" t="str">
        <f t="shared" si="86"/>
        <v/>
      </c>
      <c r="FX48" t="str">
        <f t="shared" si="87"/>
        <v/>
      </c>
      <c r="FY48" t="str">
        <f t="shared" si="88"/>
        <v/>
      </c>
      <c r="FZ48" t="str">
        <f t="shared" si="89"/>
        <v/>
      </c>
      <c r="GA48" t="str">
        <f t="shared" si="90"/>
        <v/>
      </c>
    </row>
    <row r="49" spans="1:183" x14ac:dyDescent="0.25">
      <c r="A49" s="2">
        <f t="shared" si="91"/>
        <v>47</v>
      </c>
      <c r="B49" s="3" t="s">
        <v>590</v>
      </c>
      <c r="C49" s="2" t="s">
        <v>546</v>
      </c>
      <c r="D49" s="2" t="s">
        <v>1395</v>
      </c>
      <c r="E49" s="2">
        <f t="shared" si="0"/>
        <v>3</v>
      </c>
      <c r="F49" s="2">
        <v>152</v>
      </c>
      <c r="G49" s="2">
        <f t="shared" si="69"/>
        <v>4.666666666666667</v>
      </c>
      <c r="H49" s="2">
        <f t="shared" si="70"/>
        <v>3</v>
      </c>
      <c r="I49" s="2">
        <f t="shared" si="71"/>
        <v>14</v>
      </c>
      <c r="J49" s="2">
        <v>9</v>
      </c>
      <c r="K49" s="2">
        <v>0</v>
      </c>
      <c r="L49" s="2">
        <v>5</v>
      </c>
      <c r="M49" s="2">
        <v>0</v>
      </c>
      <c r="N49" s="48" t="str">
        <f t="shared" si="72"/>
        <v>C</v>
      </c>
      <c r="O49" s="49"/>
      <c r="P49" s="49"/>
      <c r="Q49" s="50"/>
      <c r="R49" s="15">
        <f t="shared" si="73"/>
        <v>88</v>
      </c>
      <c r="S49" s="15">
        <f>IF($N49="A",Code!$B$42,(IF($N49="B",Code!$C$42,(IF($N49="C",Code!$D$42,(IF($N49="D",Code!$E$42,0)))))))/60</f>
        <v>16</v>
      </c>
      <c r="T49" s="15">
        <f>IF($N49="A",Code!$B$43,(IF($N49="B",Code!$C$43,(IF($N49="C",Code!$D$43,(IF($N49="D",Code!$E$43,0)))))))/60</f>
        <v>16</v>
      </c>
      <c r="U49" s="15">
        <f>IF($N49="A",Code!$B$44,(IF($N49="B",Code!$C$44,(IF($N49="C",Code!$D$44,(IF($N49="D",Code!$E$44,0)))))))/60</f>
        <v>48</v>
      </c>
      <c r="V49" s="15">
        <f>IF($N49="A",Code!$B$45,(IF($N49="B",Code!$C$45,(IF($N49="C",Code!$D$45,(IF($N49="D",Code!$E$45,0)))))))/60</f>
        <v>8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>
        <v>1</v>
      </c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>
        <v>1</v>
      </c>
      <c r="CC49" s="2"/>
      <c r="CD49" s="2"/>
      <c r="CE49" s="2"/>
      <c r="CF49" s="2"/>
      <c r="CG49" s="2"/>
      <c r="CH49" s="2"/>
      <c r="CI49" s="2">
        <v>1</v>
      </c>
      <c r="CJ49" s="2"/>
      <c r="CK49" s="2"/>
      <c r="CL49" s="2"/>
      <c r="CM49" s="2"/>
      <c r="CN49" s="2"/>
      <c r="CP49" t="str">
        <f t="shared" si="1"/>
        <v/>
      </c>
      <c r="CQ49" t="str">
        <f t="shared" si="2"/>
        <v/>
      </c>
      <c r="CR49" t="str">
        <f t="shared" si="3"/>
        <v/>
      </c>
      <c r="CS49" t="str">
        <f t="shared" si="4"/>
        <v/>
      </c>
      <c r="CT49" t="str">
        <f t="shared" si="5"/>
        <v/>
      </c>
      <c r="CU49" t="str">
        <f t="shared" si="6"/>
        <v/>
      </c>
      <c r="CV49" t="str">
        <f t="shared" si="7"/>
        <v/>
      </c>
      <c r="CW49" t="str">
        <f t="shared" si="8"/>
        <v/>
      </c>
      <c r="CX49" t="str">
        <f t="shared" si="9"/>
        <v/>
      </c>
      <c r="CY49" t="str">
        <f t="shared" si="10"/>
        <v/>
      </c>
      <c r="CZ49" t="str">
        <f t="shared" si="11"/>
        <v/>
      </c>
      <c r="DA49" t="str">
        <f t="shared" si="12"/>
        <v/>
      </c>
      <c r="DB49" t="str">
        <f t="shared" si="13"/>
        <v/>
      </c>
      <c r="DC49" t="str">
        <f t="shared" si="14"/>
        <v/>
      </c>
      <c r="DD49" t="str">
        <f t="shared" si="15"/>
        <v/>
      </c>
      <c r="DE49" t="str">
        <f t="shared" si="16"/>
        <v/>
      </c>
      <c r="DF49" t="str">
        <f t="shared" si="17"/>
        <v/>
      </c>
      <c r="DG49" t="str">
        <f t="shared" si="18"/>
        <v/>
      </c>
      <c r="DH49" t="str">
        <f t="shared" si="19"/>
        <v/>
      </c>
      <c r="DI49" t="str">
        <f t="shared" si="20"/>
        <v/>
      </c>
      <c r="DJ49" t="str">
        <f t="shared" si="21"/>
        <v/>
      </c>
      <c r="DK49" t="str">
        <f t="shared" si="22"/>
        <v/>
      </c>
      <c r="DL49" t="str">
        <f t="shared" si="23"/>
        <v/>
      </c>
      <c r="DM49" t="str">
        <f t="shared" si="24"/>
        <v/>
      </c>
      <c r="DN49" t="str">
        <f t="shared" si="25"/>
        <v/>
      </c>
      <c r="DO49" t="str">
        <f t="shared" si="26"/>
        <v/>
      </c>
      <c r="DP49" t="str">
        <f t="shared" si="27"/>
        <v/>
      </c>
      <c r="DQ49" t="str">
        <f t="shared" si="28"/>
        <v/>
      </c>
      <c r="DR49" t="str">
        <f t="shared" si="29"/>
        <v/>
      </c>
      <c r="DS49" t="str">
        <f t="shared" si="30"/>
        <v>KPAY</v>
      </c>
      <c r="DT49" t="str">
        <f t="shared" si="31"/>
        <v/>
      </c>
      <c r="DU49" t="str">
        <f t="shared" si="32"/>
        <v/>
      </c>
      <c r="DV49" t="str">
        <f t="shared" si="33"/>
        <v/>
      </c>
      <c r="DW49" t="str">
        <f t="shared" si="34"/>
        <v/>
      </c>
      <c r="DX49" t="str">
        <f t="shared" si="35"/>
        <v/>
      </c>
      <c r="DY49" t="str">
        <f t="shared" si="36"/>
        <v/>
      </c>
      <c r="DZ49" t="str">
        <f t="shared" si="37"/>
        <v/>
      </c>
      <c r="EA49" t="str">
        <f t="shared" si="38"/>
        <v/>
      </c>
      <c r="EB49" t="str">
        <f t="shared" si="39"/>
        <v/>
      </c>
      <c r="EC49" t="str">
        <f t="shared" si="40"/>
        <v/>
      </c>
      <c r="ED49" t="str">
        <f t="shared" si="41"/>
        <v/>
      </c>
      <c r="EE49" t="str">
        <f t="shared" si="42"/>
        <v/>
      </c>
      <c r="EF49" t="str">
        <f t="shared" si="43"/>
        <v/>
      </c>
      <c r="EG49" t="str">
        <f t="shared" si="44"/>
        <v/>
      </c>
      <c r="EH49" t="str">
        <f t="shared" si="45"/>
        <v/>
      </c>
      <c r="EI49" t="str">
        <f t="shared" si="46"/>
        <v/>
      </c>
      <c r="EJ49" t="str">
        <f t="shared" si="47"/>
        <v/>
      </c>
      <c r="EK49" t="str">
        <f t="shared" si="48"/>
        <v/>
      </c>
      <c r="EL49" t="str">
        <f t="shared" si="49"/>
        <v/>
      </c>
      <c r="EM49" t="str">
        <f t="shared" si="50"/>
        <v/>
      </c>
      <c r="EN49" t="str">
        <f t="shared" si="51"/>
        <v/>
      </c>
      <c r="EO49" t="str">
        <f t="shared" si="52"/>
        <v/>
      </c>
      <c r="EP49" t="str">
        <f t="shared" si="53"/>
        <v/>
      </c>
      <c r="EQ49" t="str">
        <f t="shared" si="54"/>
        <v/>
      </c>
      <c r="ER49" t="str">
        <f t="shared" si="55"/>
        <v/>
      </c>
      <c r="ES49" t="str">
        <f t="shared" si="56"/>
        <v/>
      </c>
      <c r="ET49" t="str">
        <f t="shared" si="57"/>
        <v/>
      </c>
      <c r="EU49" t="str">
        <f t="shared" si="58"/>
        <v>STAB</v>
      </c>
      <c r="EV49" t="str">
        <f t="shared" si="59"/>
        <v/>
      </c>
      <c r="EW49" t="str">
        <f t="shared" si="60"/>
        <v/>
      </c>
      <c r="EX49" t="str">
        <f t="shared" si="61"/>
        <v/>
      </c>
      <c r="EY49" t="str">
        <f t="shared" si="62"/>
        <v/>
      </c>
      <c r="EZ49" t="str">
        <f t="shared" si="63"/>
        <v/>
      </c>
      <c r="FA49" t="str">
        <f t="shared" si="64"/>
        <v/>
      </c>
      <c r="FB49" t="str">
        <f t="shared" si="65"/>
        <v>XLOG</v>
      </c>
      <c r="FC49" t="str">
        <f t="shared" si="66"/>
        <v/>
      </c>
      <c r="FD49" s="2"/>
      <c r="FE49" s="2"/>
      <c r="FF49" s="2"/>
      <c r="FG49" s="2"/>
      <c r="FH49" s="2"/>
      <c r="FI49" s="2"/>
      <c r="FJ49" s="2"/>
      <c r="FK49" t="str">
        <f t="shared" si="74"/>
        <v/>
      </c>
      <c r="FL49" t="str">
        <f t="shared" si="75"/>
        <v/>
      </c>
      <c r="FM49" t="str">
        <f t="shared" si="76"/>
        <v/>
      </c>
      <c r="FN49" t="str">
        <f t="shared" si="77"/>
        <v/>
      </c>
      <c r="FO49" t="str">
        <f t="shared" si="78"/>
        <v/>
      </c>
      <c r="FP49" t="str">
        <f t="shared" si="79"/>
        <v/>
      </c>
      <c r="FQ49" t="str">
        <f t="shared" si="80"/>
        <v/>
      </c>
      <c r="FR49" t="str">
        <f t="shared" si="81"/>
        <v/>
      </c>
      <c r="FS49" t="str">
        <f t="shared" si="82"/>
        <v/>
      </c>
      <c r="FT49" t="str">
        <f t="shared" si="83"/>
        <v/>
      </c>
      <c r="FU49" t="str">
        <f t="shared" si="84"/>
        <v/>
      </c>
      <c r="FV49" t="str">
        <f t="shared" si="85"/>
        <v/>
      </c>
      <c r="FW49" t="str">
        <f t="shared" si="86"/>
        <v/>
      </c>
      <c r="FX49" t="str">
        <f t="shared" si="87"/>
        <v/>
      </c>
      <c r="FY49" t="str">
        <f t="shared" si="88"/>
        <v/>
      </c>
      <c r="FZ49" t="str">
        <f t="shared" si="89"/>
        <v/>
      </c>
      <c r="GA49" t="str">
        <f t="shared" si="90"/>
        <v/>
      </c>
    </row>
    <row r="50" spans="1:183" x14ac:dyDescent="0.25">
      <c r="A50" s="2">
        <f t="shared" si="91"/>
        <v>48</v>
      </c>
      <c r="B50" s="3" t="s">
        <v>591</v>
      </c>
      <c r="C50" s="2" t="s">
        <v>546</v>
      </c>
      <c r="D50" s="2" t="s">
        <v>1395</v>
      </c>
      <c r="E50" s="2">
        <f t="shared" si="0"/>
        <v>12</v>
      </c>
      <c r="F50" s="2">
        <v>166</v>
      </c>
      <c r="G50" s="2">
        <f t="shared" si="69"/>
        <v>2.8333333333333335</v>
      </c>
      <c r="H50" s="2">
        <f t="shared" si="70"/>
        <v>12</v>
      </c>
      <c r="I50" s="2">
        <f t="shared" si="71"/>
        <v>34</v>
      </c>
      <c r="J50" s="2">
        <v>28</v>
      </c>
      <c r="K50" s="2">
        <v>0</v>
      </c>
      <c r="L50" s="2">
        <v>5</v>
      </c>
      <c r="M50" s="2">
        <v>1</v>
      </c>
      <c r="N50" s="48" t="str">
        <f t="shared" si="72"/>
        <v>D</v>
      </c>
      <c r="O50" s="49"/>
      <c r="P50" s="49"/>
      <c r="Q50" s="50"/>
      <c r="R50" s="15">
        <f t="shared" si="73"/>
        <v>110</v>
      </c>
      <c r="S50" s="15">
        <f>IF($N50="A",Code!$B$42,(IF($N50="B",Code!$C$42,(IF($N50="C",Code!$D$42,(IF($N50="D",Code!$E$42,0)))))))/60</f>
        <v>20</v>
      </c>
      <c r="T50" s="15">
        <f>IF($N50="A",Code!$B$43,(IF($N50="B",Code!$C$43,(IF($N50="C",Code!$D$43,(IF($N50="D",Code!$E$43,0)))))))/60</f>
        <v>20</v>
      </c>
      <c r="U50" s="15">
        <f>IF($N50="A",Code!$B$44,(IF($N50="B",Code!$C$44,(IF($N50="C",Code!$D$44,(IF($N50="D",Code!$E$44,0)))))))/60</f>
        <v>60</v>
      </c>
      <c r="V50" s="15">
        <f>IF($N50="A",Code!$B$45,(IF($N50="B",Code!$C$45,(IF($N50="C",Code!$D$45,(IF($N50="D",Code!$E$45,0)))))))/60</f>
        <v>10</v>
      </c>
      <c r="W50" s="2"/>
      <c r="X50" s="2"/>
      <c r="Y50" s="2"/>
      <c r="Z50" s="2"/>
      <c r="AA50" s="2"/>
      <c r="AB50" s="2">
        <v>1</v>
      </c>
      <c r="AC50" s="2"/>
      <c r="AD50" s="2">
        <v>1</v>
      </c>
      <c r="AE50" s="2">
        <v>1</v>
      </c>
      <c r="AF50" s="2"/>
      <c r="AG50" s="2"/>
      <c r="AH50" s="2">
        <v>1</v>
      </c>
      <c r="AI50" s="2"/>
      <c r="AJ50" s="2"/>
      <c r="AK50" s="2"/>
      <c r="AL50" s="2"/>
      <c r="AM50" s="2"/>
      <c r="AN50" s="2"/>
      <c r="AO50" s="2">
        <v>1</v>
      </c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>
        <v>1</v>
      </c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>
        <v>1</v>
      </c>
      <c r="BN50" s="2"/>
      <c r="BO50" s="2"/>
      <c r="BP50" s="2"/>
      <c r="BQ50" s="2"/>
      <c r="BR50" s="2"/>
      <c r="BS50" s="2">
        <v>1</v>
      </c>
      <c r="BT50" s="2"/>
      <c r="BU50" s="2"/>
      <c r="BV50" s="2"/>
      <c r="BW50" s="2"/>
      <c r="BX50" s="2"/>
      <c r="BY50" s="2">
        <v>1</v>
      </c>
      <c r="BZ50" s="2"/>
      <c r="CA50" s="2"/>
      <c r="CB50" s="2">
        <v>1</v>
      </c>
      <c r="CC50" s="2"/>
      <c r="CD50" s="2"/>
      <c r="CE50" s="2">
        <v>1</v>
      </c>
      <c r="CF50" s="2"/>
      <c r="CG50" s="2"/>
      <c r="CH50" s="2"/>
      <c r="CI50" s="2">
        <v>1</v>
      </c>
      <c r="CJ50" s="2"/>
      <c r="CK50" s="2"/>
      <c r="CL50" s="2"/>
      <c r="CM50" s="2"/>
      <c r="CN50" s="2"/>
      <c r="CP50" t="str">
        <f t="shared" si="1"/>
        <v/>
      </c>
      <c r="CQ50" t="str">
        <f t="shared" si="2"/>
        <v/>
      </c>
      <c r="CR50" t="str">
        <f t="shared" si="3"/>
        <v/>
      </c>
      <c r="CS50" t="str">
        <f t="shared" si="4"/>
        <v/>
      </c>
      <c r="CT50" t="str">
        <f t="shared" si="5"/>
        <v/>
      </c>
      <c r="CU50" t="str">
        <f t="shared" si="6"/>
        <v>ARCH</v>
      </c>
      <c r="CV50" t="str">
        <f t="shared" si="7"/>
        <v/>
      </c>
      <c r="CW50" t="str">
        <f t="shared" si="8"/>
        <v>BADD</v>
      </c>
      <c r="CX50" t="str">
        <f t="shared" si="9"/>
        <v>BANK</v>
      </c>
      <c r="CY50" t="str">
        <f t="shared" si="10"/>
        <v/>
      </c>
      <c r="CZ50" t="str">
        <f t="shared" si="11"/>
        <v/>
      </c>
      <c r="DA50" t="str">
        <f t="shared" si="12"/>
        <v>CARR</v>
      </c>
      <c r="DB50" t="str">
        <f t="shared" si="13"/>
        <v/>
      </c>
      <c r="DC50" t="str">
        <f t="shared" si="14"/>
        <v/>
      </c>
      <c r="DD50" t="str">
        <f t="shared" si="15"/>
        <v/>
      </c>
      <c r="DE50" t="str">
        <f t="shared" si="16"/>
        <v/>
      </c>
      <c r="DF50" t="str">
        <f t="shared" si="17"/>
        <v/>
      </c>
      <c r="DG50" t="str">
        <f t="shared" si="18"/>
        <v/>
      </c>
      <c r="DH50" t="str">
        <f t="shared" si="19"/>
        <v>DEST</v>
      </c>
      <c r="DI50" t="str">
        <f t="shared" si="20"/>
        <v/>
      </c>
      <c r="DJ50" t="str">
        <f t="shared" si="21"/>
        <v/>
      </c>
      <c r="DK50" t="str">
        <f t="shared" si="22"/>
        <v/>
      </c>
      <c r="DL50" t="str">
        <f t="shared" si="23"/>
        <v/>
      </c>
      <c r="DM50" t="str">
        <f t="shared" si="24"/>
        <v/>
      </c>
      <c r="DN50" t="str">
        <f t="shared" si="25"/>
        <v/>
      </c>
      <c r="DO50" t="str">
        <f t="shared" si="26"/>
        <v/>
      </c>
      <c r="DP50" t="str">
        <f t="shared" si="27"/>
        <v/>
      </c>
      <c r="DQ50" t="str">
        <f t="shared" si="28"/>
        <v/>
      </c>
      <c r="DR50" t="str">
        <f t="shared" si="29"/>
        <v/>
      </c>
      <c r="DS50" t="str">
        <f t="shared" si="30"/>
        <v>KPAY</v>
      </c>
      <c r="DT50" t="str">
        <f t="shared" si="31"/>
        <v/>
      </c>
      <c r="DU50" t="str">
        <f t="shared" si="32"/>
        <v/>
      </c>
      <c r="DV50" t="str">
        <f t="shared" si="33"/>
        <v/>
      </c>
      <c r="DW50" t="str">
        <f t="shared" si="34"/>
        <v/>
      </c>
      <c r="DX50" t="str">
        <f t="shared" si="35"/>
        <v/>
      </c>
      <c r="DY50" t="str">
        <f t="shared" si="36"/>
        <v/>
      </c>
      <c r="DZ50" t="str">
        <f t="shared" si="37"/>
        <v/>
      </c>
      <c r="EA50" t="str">
        <f t="shared" si="38"/>
        <v/>
      </c>
      <c r="EB50" t="str">
        <f t="shared" si="39"/>
        <v/>
      </c>
      <c r="EC50" t="str">
        <f t="shared" si="40"/>
        <v/>
      </c>
      <c r="ED50" t="str">
        <f t="shared" si="41"/>
        <v/>
      </c>
      <c r="EE50" t="str">
        <f t="shared" si="42"/>
        <v/>
      </c>
      <c r="EF50" t="str">
        <f t="shared" si="43"/>
        <v>RINX</v>
      </c>
      <c r="EG50" t="str">
        <f t="shared" si="44"/>
        <v/>
      </c>
      <c r="EH50" t="str">
        <f t="shared" si="45"/>
        <v/>
      </c>
      <c r="EI50" t="str">
        <f t="shared" si="46"/>
        <v/>
      </c>
      <c r="EJ50" t="str">
        <f t="shared" si="47"/>
        <v/>
      </c>
      <c r="EK50" t="str">
        <f t="shared" si="48"/>
        <v/>
      </c>
      <c r="EL50" t="str">
        <f t="shared" si="49"/>
        <v>SADD</v>
      </c>
      <c r="EM50" t="str">
        <f t="shared" si="50"/>
        <v/>
      </c>
      <c r="EN50" t="str">
        <f t="shared" si="51"/>
        <v/>
      </c>
      <c r="EO50" t="str">
        <f t="shared" si="52"/>
        <v/>
      </c>
      <c r="EP50" t="str">
        <f t="shared" si="53"/>
        <v/>
      </c>
      <c r="EQ50" t="str">
        <f t="shared" si="54"/>
        <v/>
      </c>
      <c r="ER50" t="str">
        <f t="shared" si="55"/>
        <v>SMSG</v>
      </c>
      <c r="ES50" t="str">
        <f t="shared" si="56"/>
        <v/>
      </c>
      <c r="ET50" t="str">
        <f t="shared" si="57"/>
        <v/>
      </c>
      <c r="EU50" t="str">
        <f t="shared" si="58"/>
        <v>STAB</v>
      </c>
      <c r="EV50" t="str">
        <f t="shared" si="59"/>
        <v/>
      </c>
      <c r="EW50" t="str">
        <f t="shared" si="60"/>
        <v/>
      </c>
      <c r="EX50" t="str">
        <f t="shared" si="61"/>
        <v>TIDS</v>
      </c>
      <c r="EY50" t="str">
        <f t="shared" si="62"/>
        <v/>
      </c>
      <c r="EZ50" t="str">
        <f t="shared" si="63"/>
        <v/>
      </c>
      <c r="FA50" t="str">
        <f t="shared" si="64"/>
        <v/>
      </c>
      <c r="FB50" t="str">
        <f t="shared" si="65"/>
        <v>XLOG</v>
      </c>
      <c r="FC50" t="str">
        <f t="shared" si="66"/>
        <v/>
      </c>
      <c r="FD50" s="2"/>
      <c r="FE50" s="2"/>
      <c r="FF50" s="2"/>
      <c r="FG50" s="2"/>
      <c r="FH50" s="2"/>
      <c r="FI50" s="2"/>
      <c r="FJ50" s="2"/>
      <c r="FK50" t="str">
        <f t="shared" si="74"/>
        <v/>
      </c>
      <c r="FL50" t="str">
        <f t="shared" si="75"/>
        <v/>
      </c>
      <c r="FM50" t="str">
        <f t="shared" si="76"/>
        <v/>
      </c>
      <c r="FN50" t="str">
        <f t="shared" si="77"/>
        <v/>
      </c>
      <c r="FO50" t="str">
        <f t="shared" si="78"/>
        <v/>
      </c>
      <c r="FP50" t="str">
        <f t="shared" si="79"/>
        <v/>
      </c>
      <c r="FQ50" t="str">
        <f t="shared" si="80"/>
        <v/>
      </c>
      <c r="FR50" t="str">
        <f t="shared" si="81"/>
        <v/>
      </c>
      <c r="FS50" t="str">
        <f t="shared" si="82"/>
        <v/>
      </c>
      <c r="FT50" t="str">
        <f t="shared" si="83"/>
        <v/>
      </c>
      <c r="FU50" t="str">
        <f t="shared" si="84"/>
        <v/>
      </c>
      <c r="FV50" t="str">
        <f t="shared" si="85"/>
        <v/>
      </c>
      <c r="FW50" t="str">
        <f t="shared" si="86"/>
        <v/>
      </c>
      <c r="FX50" t="str">
        <f t="shared" si="87"/>
        <v/>
      </c>
      <c r="FY50" t="str">
        <f t="shared" si="88"/>
        <v/>
      </c>
      <c r="FZ50" t="str">
        <f t="shared" si="89"/>
        <v/>
      </c>
      <c r="GA50" t="str">
        <f t="shared" si="90"/>
        <v/>
      </c>
    </row>
    <row r="51" spans="1:183" x14ac:dyDescent="0.25">
      <c r="A51" s="2">
        <f t="shared" si="91"/>
        <v>49</v>
      </c>
      <c r="B51" s="3" t="s">
        <v>592</v>
      </c>
      <c r="C51" s="2" t="s">
        <v>546</v>
      </c>
      <c r="D51" s="2" t="s">
        <v>1395</v>
      </c>
      <c r="E51" s="2">
        <f t="shared" si="0"/>
        <v>9</v>
      </c>
      <c r="F51" s="2">
        <v>10513</v>
      </c>
      <c r="G51" s="2">
        <f t="shared" si="69"/>
        <v>3.4444444444444446</v>
      </c>
      <c r="H51" s="2">
        <f t="shared" si="70"/>
        <v>9</v>
      </c>
      <c r="I51" s="2">
        <f t="shared" si="71"/>
        <v>31</v>
      </c>
      <c r="J51" s="2">
        <v>23</v>
      </c>
      <c r="K51" s="2">
        <v>0</v>
      </c>
      <c r="L51" s="2">
        <v>8</v>
      </c>
      <c r="M51" s="2">
        <v>0</v>
      </c>
      <c r="N51" s="48" t="str">
        <f t="shared" si="72"/>
        <v>D</v>
      </c>
      <c r="O51" s="49"/>
      <c r="P51" s="49"/>
      <c r="Q51" s="50"/>
      <c r="R51" s="15">
        <f t="shared" si="73"/>
        <v>110</v>
      </c>
      <c r="S51" s="15">
        <f>IF($N51="A",Code!$B$42,(IF($N51="B",Code!$C$42,(IF($N51="C",Code!$D$42,(IF($N51="D",Code!$E$42,0)))))))/60</f>
        <v>20</v>
      </c>
      <c r="T51" s="15">
        <f>IF($N51="A",Code!$B$43,(IF($N51="B",Code!$C$43,(IF($N51="C",Code!$D$43,(IF($N51="D",Code!$E$43,0)))))))/60</f>
        <v>20</v>
      </c>
      <c r="U51" s="15">
        <f>IF($N51="A",Code!$B$44,(IF($N51="B",Code!$C$44,(IF($N51="C",Code!$D$44,(IF($N51="D",Code!$E$44,0)))))))/60</f>
        <v>60</v>
      </c>
      <c r="V51" s="15">
        <f>IF($N51="A",Code!$B$45,(IF($N51="B",Code!$C$45,(IF($N51="C",Code!$D$45,(IF($N51="D",Code!$E$45,0)))))))/60</f>
        <v>10</v>
      </c>
      <c r="W51" s="2">
        <v>1</v>
      </c>
      <c r="X51" s="2"/>
      <c r="Y51" s="2">
        <v>1</v>
      </c>
      <c r="Z51" s="2">
        <v>1</v>
      </c>
      <c r="AA51" s="2">
        <v>1</v>
      </c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>
        <v>1</v>
      </c>
      <c r="AN51" s="2"/>
      <c r="AO51" s="2"/>
      <c r="AP51" s="2"/>
      <c r="AQ51" s="2"/>
      <c r="AR51" s="2"/>
      <c r="AS51" s="2"/>
      <c r="AT51" s="2"/>
      <c r="AU51" s="2"/>
      <c r="AV51" s="2">
        <v>1</v>
      </c>
      <c r="AW51" s="2"/>
      <c r="AX51" s="2"/>
      <c r="AY51" s="2">
        <v>1</v>
      </c>
      <c r="AZ51" s="2">
        <v>1</v>
      </c>
      <c r="BA51" s="2"/>
      <c r="BB51" s="2"/>
      <c r="BC51" s="2"/>
      <c r="BD51" s="2"/>
      <c r="BE51" s="2"/>
      <c r="BF51" s="2"/>
      <c r="BG51" s="2"/>
      <c r="BH51" s="2"/>
      <c r="BI51" s="2"/>
      <c r="BJ51" s="2">
        <v>1</v>
      </c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P51" t="str">
        <f t="shared" si="1"/>
        <v>ACCT</v>
      </c>
      <c r="CQ51" t="str">
        <f t="shared" si="2"/>
        <v/>
      </c>
      <c r="CR51" t="str">
        <f t="shared" si="3"/>
        <v>AMTM</v>
      </c>
      <c r="CS51" t="str">
        <f t="shared" si="4"/>
        <v>AMTP</v>
      </c>
      <c r="CT51" t="str">
        <f t="shared" si="5"/>
        <v>AMTS</v>
      </c>
      <c r="CU51" t="str">
        <f t="shared" si="6"/>
        <v/>
      </c>
      <c r="CV51" t="str">
        <f t="shared" si="7"/>
        <v/>
      </c>
      <c r="CW51" t="str">
        <f t="shared" si="8"/>
        <v/>
      </c>
      <c r="CX51" t="str">
        <f t="shared" si="9"/>
        <v/>
      </c>
      <c r="CY51" t="str">
        <f t="shared" si="10"/>
        <v/>
      </c>
      <c r="CZ51" t="str">
        <f t="shared" si="11"/>
        <v/>
      </c>
      <c r="DA51" t="str">
        <f t="shared" si="12"/>
        <v/>
      </c>
      <c r="DB51" t="str">
        <f t="shared" si="13"/>
        <v/>
      </c>
      <c r="DC51" t="str">
        <f t="shared" si="14"/>
        <v/>
      </c>
      <c r="DD51" t="str">
        <f t="shared" si="15"/>
        <v/>
      </c>
      <c r="DE51" t="str">
        <f t="shared" si="16"/>
        <v/>
      </c>
      <c r="DF51" t="str">
        <f t="shared" si="17"/>
        <v>CURY</v>
      </c>
      <c r="DG51" t="str">
        <f t="shared" si="18"/>
        <v/>
      </c>
      <c r="DH51" t="str">
        <f t="shared" si="19"/>
        <v/>
      </c>
      <c r="DI51" t="str">
        <f t="shared" si="20"/>
        <v/>
      </c>
      <c r="DJ51" t="str">
        <f t="shared" si="21"/>
        <v/>
      </c>
      <c r="DK51" t="str">
        <f t="shared" si="22"/>
        <v/>
      </c>
      <c r="DL51" t="str">
        <f t="shared" si="23"/>
        <v/>
      </c>
      <c r="DM51" t="str">
        <f t="shared" si="24"/>
        <v/>
      </c>
      <c r="DN51" t="str">
        <f t="shared" si="25"/>
        <v/>
      </c>
      <c r="DO51" t="str">
        <f t="shared" si="26"/>
        <v>FPAY</v>
      </c>
      <c r="DP51" t="str">
        <f t="shared" si="27"/>
        <v/>
      </c>
      <c r="DQ51" t="str">
        <f t="shared" si="28"/>
        <v/>
      </c>
      <c r="DR51" t="str">
        <f t="shared" si="29"/>
        <v>HOUT</v>
      </c>
      <c r="DS51" t="str">
        <f t="shared" si="30"/>
        <v>KPAY</v>
      </c>
      <c r="DT51" t="str">
        <f t="shared" si="31"/>
        <v/>
      </c>
      <c r="DU51" t="str">
        <f t="shared" si="32"/>
        <v/>
      </c>
      <c r="DV51" t="str">
        <f t="shared" si="33"/>
        <v/>
      </c>
      <c r="DW51" t="str">
        <f t="shared" si="34"/>
        <v/>
      </c>
      <c r="DX51" t="str">
        <f t="shared" si="35"/>
        <v/>
      </c>
      <c r="DY51" t="str">
        <f t="shared" si="36"/>
        <v/>
      </c>
      <c r="DZ51" t="str">
        <f t="shared" si="37"/>
        <v/>
      </c>
      <c r="EA51" t="str">
        <f t="shared" si="38"/>
        <v/>
      </c>
      <c r="EB51" t="str">
        <f t="shared" si="39"/>
        <v/>
      </c>
      <c r="EC51" t="str">
        <f t="shared" si="40"/>
        <v>PAYS</v>
      </c>
      <c r="ED51" t="str">
        <f t="shared" si="41"/>
        <v/>
      </c>
      <c r="EE51" t="str">
        <f t="shared" si="42"/>
        <v/>
      </c>
      <c r="EF51" t="str">
        <f t="shared" si="43"/>
        <v/>
      </c>
      <c r="EG51" t="str">
        <f t="shared" si="44"/>
        <v/>
      </c>
      <c r="EH51" t="str">
        <f t="shared" si="45"/>
        <v/>
      </c>
      <c r="EI51" t="str">
        <f t="shared" si="46"/>
        <v/>
      </c>
      <c r="EJ51" t="str">
        <f t="shared" si="47"/>
        <v/>
      </c>
      <c r="EK51" t="str">
        <f t="shared" si="48"/>
        <v/>
      </c>
      <c r="EL51" t="str">
        <f t="shared" si="49"/>
        <v/>
      </c>
      <c r="EM51" t="str">
        <f t="shared" si="50"/>
        <v/>
      </c>
      <c r="EN51" t="str">
        <f t="shared" si="51"/>
        <v/>
      </c>
      <c r="EO51" t="str">
        <f t="shared" si="52"/>
        <v/>
      </c>
      <c r="EP51" t="str">
        <f t="shared" si="53"/>
        <v/>
      </c>
      <c r="EQ51" t="str">
        <f t="shared" si="54"/>
        <v/>
      </c>
      <c r="ER51" t="str">
        <f t="shared" si="55"/>
        <v/>
      </c>
      <c r="ES51" t="str">
        <f t="shared" si="56"/>
        <v/>
      </c>
      <c r="ET51" t="str">
        <f t="shared" si="57"/>
        <v/>
      </c>
      <c r="EU51" t="str">
        <f t="shared" si="58"/>
        <v/>
      </c>
      <c r="EV51" t="str">
        <f t="shared" si="59"/>
        <v/>
      </c>
      <c r="EW51" t="str">
        <f t="shared" si="60"/>
        <v/>
      </c>
      <c r="EX51" t="str">
        <f t="shared" si="61"/>
        <v/>
      </c>
      <c r="EY51" t="str">
        <f t="shared" si="62"/>
        <v/>
      </c>
      <c r="EZ51" t="str">
        <f t="shared" si="63"/>
        <v/>
      </c>
      <c r="FA51" t="str">
        <f t="shared" si="64"/>
        <v/>
      </c>
      <c r="FB51" t="str">
        <f t="shared" si="65"/>
        <v/>
      </c>
      <c r="FC51" t="str">
        <f t="shared" si="66"/>
        <v/>
      </c>
      <c r="FD51" s="2"/>
      <c r="FE51" s="2"/>
      <c r="FF51" s="2"/>
      <c r="FG51" s="2"/>
      <c r="FH51" s="2"/>
      <c r="FI51" s="2"/>
      <c r="FJ51" s="2"/>
      <c r="FK51" t="str">
        <f t="shared" si="74"/>
        <v/>
      </c>
      <c r="FL51" t="str">
        <f t="shared" si="75"/>
        <v/>
      </c>
      <c r="FM51" t="str">
        <f t="shared" si="76"/>
        <v/>
      </c>
      <c r="FN51" t="str">
        <f t="shared" si="77"/>
        <v/>
      </c>
      <c r="FO51" t="str">
        <f t="shared" si="78"/>
        <v/>
      </c>
      <c r="FP51" t="str">
        <f t="shared" si="79"/>
        <v/>
      </c>
      <c r="FQ51" t="str">
        <f t="shared" si="80"/>
        <v/>
      </c>
      <c r="FR51" t="str">
        <f t="shared" si="81"/>
        <v/>
      </c>
      <c r="FS51" t="str">
        <f t="shared" si="82"/>
        <v/>
      </c>
      <c r="FT51" t="str">
        <f t="shared" si="83"/>
        <v/>
      </c>
      <c r="FU51" t="str">
        <f t="shared" si="84"/>
        <v/>
      </c>
      <c r="FV51" t="str">
        <f t="shared" si="85"/>
        <v/>
      </c>
      <c r="FW51" t="str">
        <f t="shared" si="86"/>
        <v/>
      </c>
      <c r="FX51" t="str">
        <f t="shared" si="87"/>
        <v/>
      </c>
      <c r="FY51" t="str">
        <f t="shared" si="88"/>
        <v/>
      </c>
      <c r="FZ51" t="str">
        <f t="shared" si="89"/>
        <v/>
      </c>
      <c r="GA51" t="str">
        <f t="shared" si="90"/>
        <v/>
      </c>
    </row>
    <row r="52" spans="1:183" x14ac:dyDescent="0.25">
      <c r="A52" s="2">
        <f t="shared" si="91"/>
        <v>50</v>
      </c>
      <c r="B52" s="3" t="s">
        <v>593</v>
      </c>
      <c r="C52" s="2" t="s">
        <v>546</v>
      </c>
      <c r="D52" s="2" t="s">
        <v>1395</v>
      </c>
      <c r="E52" s="2">
        <f t="shared" si="0"/>
        <v>3</v>
      </c>
      <c r="F52" s="2">
        <v>113</v>
      </c>
      <c r="G52" s="2">
        <f t="shared" si="69"/>
        <v>1</v>
      </c>
      <c r="H52" s="2">
        <f t="shared" si="70"/>
        <v>3</v>
      </c>
      <c r="I52" s="2">
        <f t="shared" si="71"/>
        <v>3</v>
      </c>
      <c r="J52" s="2">
        <v>3</v>
      </c>
      <c r="K52" s="2">
        <v>0</v>
      </c>
      <c r="L52" s="2">
        <v>0</v>
      </c>
      <c r="M52" s="2">
        <v>0</v>
      </c>
      <c r="N52" s="48" t="str">
        <f t="shared" si="72"/>
        <v>A</v>
      </c>
      <c r="O52" s="49"/>
      <c r="P52" s="49"/>
      <c r="Q52" s="50"/>
      <c r="R52" s="15">
        <f t="shared" si="73"/>
        <v>44</v>
      </c>
      <c r="S52" s="15">
        <f>IF($N52="A",Code!$B$42,(IF($N52="B",Code!$C$42,(IF($N52="C",Code!$D$42,(IF($N52="D",Code!$E$42,0)))))))/60</f>
        <v>8</v>
      </c>
      <c r="T52" s="15">
        <f>IF($N52="A",Code!$B$43,(IF($N52="B",Code!$C$43,(IF($N52="C",Code!$D$43,(IF($N52="D",Code!$E$43,0)))))))/60</f>
        <v>8</v>
      </c>
      <c r="U52" s="15">
        <f>IF($N52="A",Code!$B$44,(IF($N52="B",Code!$C$44,(IF($N52="C",Code!$D$44,(IF($N52="D",Code!$E$44,0)))))))/60</f>
        <v>24</v>
      </c>
      <c r="V52" s="15">
        <f>IF($N52="A",Code!$B$45,(IF($N52="B",Code!$C$45,(IF($N52="C",Code!$D$45,(IF($N52="D",Code!$E$45,0)))))))/60</f>
        <v>4</v>
      </c>
      <c r="W52" s="2"/>
      <c r="X52" s="2"/>
      <c r="Y52" s="2"/>
      <c r="Z52" s="2"/>
      <c r="AA52" s="2"/>
      <c r="AB52" s="2"/>
      <c r="AC52" s="2"/>
      <c r="AD52" s="2"/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>
        <v>1</v>
      </c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>
        <v>1</v>
      </c>
      <c r="CF52" s="2"/>
      <c r="CG52" s="2"/>
      <c r="CH52" s="2"/>
      <c r="CI52" s="2"/>
      <c r="CJ52" s="2"/>
      <c r="CK52" s="2"/>
      <c r="CL52" s="2"/>
      <c r="CM52" s="2"/>
      <c r="CN52" s="2"/>
      <c r="CP52" t="str">
        <f t="shared" si="1"/>
        <v/>
      </c>
      <c r="CQ52" t="str">
        <f t="shared" si="2"/>
        <v/>
      </c>
      <c r="CR52" t="str">
        <f t="shared" si="3"/>
        <v/>
      </c>
      <c r="CS52" t="str">
        <f t="shared" si="4"/>
        <v/>
      </c>
      <c r="CT52" t="str">
        <f t="shared" si="5"/>
        <v/>
      </c>
      <c r="CU52" t="str">
        <f t="shared" si="6"/>
        <v/>
      </c>
      <c r="CV52" t="str">
        <f t="shared" si="7"/>
        <v/>
      </c>
      <c r="CW52" t="str">
        <f t="shared" si="8"/>
        <v/>
      </c>
      <c r="CX52" t="str">
        <f t="shared" si="9"/>
        <v>BANK</v>
      </c>
      <c r="CY52" t="str">
        <f t="shared" si="10"/>
        <v/>
      </c>
      <c r="CZ52" t="str">
        <f t="shared" si="11"/>
        <v/>
      </c>
      <c r="DA52" t="str">
        <f t="shared" si="12"/>
        <v/>
      </c>
      <c r="DB52" t="str">
        <f t="shared" si="13"/>
        <v/>
      </c>
      <c r="DC52" t="str">
        <f t="shared" si="14"/>
        <v/>
      </c>
      <c r="DD52" t="str">
        <f t="shared" si="15"/>
        <v/>
      </c>
      <c r="DE52" t="str">
        <f t="shared" si="16"/>
        <v/>
      </c>
      <c r="DF52" t="str">
        <f t="shared" si="17"/>
        <v/>
      </c>
      <c r="DG52" t="str">
        <f t="shared" si="18"/>
        <v/>
      </c>
      <c r="DH52" t="str">
        <f t="shared" si="19"/>
        <v/>
      </c>
      <c r="DI52" t="str">
        <f t="shared" si="20"/>
        <v/>
      </c>
      <c r="DJ52" t="str">
        <f t="shared" si="21"/>
        <v/>
      </c>
      <c r="DK52" t="str">
        <f t="shared" si="22"/>
        <v/>
      </c>
      <c r="DL52" t="str">
        <f t="shared" si="23"/>
        <v/>
      </c>
      <c r="DM52" t="str">
        <f t="shared" si="24"/>
        <v/>
      </c>
      <c r="DN52" t="str">
        <f t="shared" si="25"/>
        <v/>
      </c>
      <c r="DO52" t="str">
        <f t="shared" si="26"/>
        <v/>
      </c>
      <c r="DP52" t="str">
        <f t="shared" si="27"/>
        <v/>
      </c>
      <c r="DQ52" t="str">
        <f t="shared" si="28"/>
        <v/>
      </c>
      <c r="DR52" t="str">
        <f t="shared" si="29"/>
        <v/>
      </c>
      <c r="DS52" t="str">
        <f t="shared" si="30"/>
        <v>KPAY</v>
      </c>
      <c r="DT52" t="str">
        <f t="shared" si="31"/>
        <v/>
      </c>
      <c r="DU52" t="str">
        <f t="shared" si="32"/>
        <v/>
      </c>
      <c r="DV52" t="str">
        <f t="shared" si="33"/>
        <v/>
      </c>
      <c r="DW52" t="str">
        <f t="shared" si="34"/>
        <v/>
      </c>
      <c r="DX52" t="str">
        <f t="shared" si="35"/>
        <v/>
      </c>
      <c r="DY52" t="str">
        <f t="shared" si="36"/>
        <v/>
      </c>
      <c r="DZ52" t="str">
        <f t="shared" si="37"/>
        <v/>
      </c>
      <c r="EA52" t="str">
        <f t="shared" si="38"/>
        <v/>
      </c>
      <c r="EB52" t="str">
        <f t="shared" si="39"/>
        <v/>
      </c>
      <c r="EC52" t="str">
        <f t="shared" si="40"/>
        <v/>
      </c>
      <c r="ED52" t="str">
        <f t="shared" si="41"/>
        <v/>
      </c>
      <c r="EE52" t="str">
        <f t="shared" si="42"/>
        <v/>
      </c>
      <c r="EF52" t="str">
        <f t="shared" si="43"/>
        <v/>
      </c>
      <c r="EG52" t="str">
        <f t="shared" si="44"/>
        <v/>
      </c>
      <c r="EH52" t="str">
        <f t="shared" si="45"/>
        <v/>
      </c>
      <c r="EI52" t="str">
        <f t="shared" si="46"/>
        <v/>
      </c>
      <c r="EJ52" t="str">
        <f t="shared" si="47"/>
        <v/>
      </c>
      <c r="EK52" t="str">
        <f t="shared" si="48"/>
        <v/>
      </c>
      <c r="EL52" t="str">
        <f t="shared" si="49"/>
        <v/>
      </c>
      <c r="EM52" t="str">
        <f t="shared" si="50"/>
        <v/>
      </c>
      <c r="EN52" t="str">
        <f t="shared" si="51"/>
        <v/>
      </c>
      <c r="EO52" t="str">
        <f t="shared" si="52"/>
        <v/>
      </c>
      <c r="EP52" t="str">
        <f t="shared" si="53"/>
        <v/>
      </c>
      <c r="EQ52" t="str">
        <f t="shared" si="54"/>
        <v/>
      </c>
      <c r="ER52" t="str">
        <f t="shared" si="55"/>
        <v/>
      </c>
      <c r="ES52" t="str">
        <f t="shared" si="56"/>
        <v/>
      </c>
      <c r="ET52" t="str">
        <f t="shared" si="57"/>
        <v/>
      </c>
      <c r="EU52" t="str">
        <f t="shared" si="58"/>
        <v/>
      </c>
      <c r="EV52" t="str">
        <f t="shared" si="59"/>
        <v/>
      </c>
      <c r="EW52" t="str">
        <f t="shared" si="60"/>
        <v/>
      </c>
      <c r="EX52" t="str">
        <f t="shared" si="61"/>
        <v>TIDS</v>
      </c>
      <c r="EY52" t="str">
        <f t="shared" si="62"/>
        <v/>
      </c>
      <c r="EZ52" t="str">
        <f t="shared" si="63"/>
        <v/>
      </c>
      <c r="FA52" t="str">
        <f t="shared" si="64"/>
        <v/>
      </c>
      <c r="FB52" t="str">
        <f t="shared" si="65"/>
        <v/>
      </c>
      <c r="FC52" t="str">
        <f t="shared" si="66"/>
        <v/>
      </c>
      <c r="FD52" s="2"/>
      <c r="FE52" s="2"/>
      <c r="FF52" s="2"/>
      <c r="FG52" s="2"/>
      <c r="FH52" s="2"/>
      <c r="FI52" s="2"/>
      <c r="FJ52" s="2"/>
      <c r="FK52" t="str">
        <f t="shared" si="74"/>
        <v/>
      </c>
      <c r="FL52" t="str">
        <f t="shared" si="75"/>
        <v/>
      </c>
      <c r="FM52" t="str">
        <f t="shared" si="76"/>
        <v/>
      </c>
      <c r="FN52" t="str">
        <f t="shared" si="77"/>
        <v/>
      </c>
      <c r="FO52" t="str">
        <f t="shared" si="78"/>
        <v/>
      </c>
      <c r="FP52" t="str">
        <f t="shared" si="79"/>
        <v/>
      </c>
      <c r="FQ52" t="str">
        <f t="shared" si="80"/>
        <v/>
      </c>
      <c r="FR52" t="str">
        <f t="shared" si="81"/>
        <v/>
      </c>
      <c r="FS52" t="str">
        <f t="shared" si="82"/>
        <v/>
      </c>
      <c r="FT52" t="str">
        <f t="shared" si="83"/>
        <v/>
      </c>
      <c r="FU52" t="str">
        <f t="shared" si="84"/>
        <v/>
      </c>
      <c r="FV52" t="str">
        <f t="shared" si="85"/>
        <v/>
      </c>
      <c r="FW52" t="str">
        <f t="shared" si="86"/>
        <v/>
      </c>
      <c r="FX52" t="str">
        <f t="shared" si="87"/>
        <v/>
      </c>
      <c r="FY52" t="str">
        <f t="shared" si="88"/>
        <v/>
      </c>
      <c r="FZ52" t="str">
        <f t="shared" si="89"/>
        <v/>
      </c>
      <c r="GA52" t="str">
        <f t="shared" si="90"/>
        <v/>
      </c>
    </row>
    <row r="53" spans="1:183" x14ac:dyDescent="0.25">
      <c r="A53" s="2">
        <f t="shared" si="91"/>
        <v>51</v>
      </c>
      <c r="B53" s="3" t="s">
        <v>594</v>
      </c>
      <c r="C53" s="2" t="s">
        <v>546</v>
      </c>
      <c r="D53" s="2" t="s">
        <v>1395</v>
      </c>
      <c r="E53" s="2">
        <f t="shared" si="0"/>
        <v>7</v>
      </c>
      <c r="F53" s="2">
        <v>0</v>
      </c>
      <c r="G53" s="2">
        <f t="shared" si="69"/>
        <v>3.8571428571428572</v>
      </c>
      <c r="H53" s="2">
        <f t="shared" si="70"/>
        <v>7</v>
      </c>
      <c r="I53" s="2">
        <f t="shared" si="71"/>
        <v>27</v>
      </c>
      <c r="J53" s="2">
        <v>18</v>
      </c>
      <c r="K53" s="2">
        <v>0</v>
      </c>
      <c r="L53" s="2">
        <v>9</v>
      </c>
      <c r="M53" s="2">
        <v>0</v>
      </c>
      <c r="N53" s="48" t="str">
        <f t="shared" si="72"/>
        <v>N/A</v>
      </c>
      <c r="O53" s="49"/>
      <c r="P53" s="49"/>
      <c r="Q53" s="50"/>
      <c r="R53" s="15">
        <f t="shared" si="73"/>
        <v>0</v>
      </c>
      <c r="S53" s="15">
        <f>IF($N53="A",Code!$B$42,(IF($N53="B",Code!$C$42,(IF($N53="C",Code!$D$42,(IF($N53="D",Code!$E$42,0)))))))/60</f>
        <v>0</v>
      </c>
      <c r="T53" s="15">
        <f>IF($N53="A",Code!$B$43,(IF($N53="B",Code!$C$43,(IF($N53="C",Code!$D$43,(IF($N53="D",Code!$E$43,0)))))))/60</f>
        <v>0</v>
      </c>
      <c r="U53" s="15">
        <f>IF($N53="A",Code!$B$44,(IF($N53="B",Code!$C$44,(IF($N53="C",Code!$D$44,(IF($N53="D",Code!$E$44,0)))))))/60</f>
        <v>0</v>
      </c>
      <c r="V53" s="15">
        <f>IF($N53="A",Code!$B$45,(IF($N53="B",Code!$C$45,(IF($N53="C",Code!$D$45,(IF($N53="D",Code!$E$45,0)))))))/60</f>
        <v>0</v>
      </c>
      <c r="W53" s="2"/>
      <c r="X53" s="2"/>
      <c r="Y53" s="2"/>
      <c r="Z53" s="2"/>
      <c r="AA53" s="2"/>
      <c r="AB53" s="2"/>
      <c r="AC53" s="2"/>
      <c r="AD53" s="2">
        <v>1</v>
      </c>
      <c r="AE53" s="2"/>
      <c r="AF53" s="2"/>
      <c r="AG53" s="2"/>
      <c r="AH53" s="2">
        <v>1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>
        <v>1</v>
      </c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>
        <v>1</v>
      </c>
      <c r="CC53" s="2"/>
      <c r="CD53" s="2"/>
      <c r="CE53" s="2">
        <v>1</v>
      </c>
      <c r="CF53" s="2">
        <v>1</v>
      </c>
      <c r="CG53" s="2"/>
      <c r="CH53" s="2"/>
      <c r="CI53" s="2">
        <v>1</v>
      </c>
      <c r="CJ53" s="2"/>
      <c r="CK53" s="2"/>
      <c r="CL53" s="2"/>
      <c r="CM53" s="2"/>
      <c r="CN53" s="2"/>
      <c r="CP53" t="str">
        <f t="shared" si="1"/>
        <v/>
      </c>
      <c r="CQ53" t="str">
        <f t="shared" si="2"/>
        <v/>
      </c>
      <c r="CR53" t="str">
        <f t="shared" si="3"/>
        <v/>
      </c>
      <c r="CS53" t="str">
        <f t="shared" si="4"/>
        <v/>
      </c>
      <c r="CT53" t="str">
        <f t="shared" si="5"/>
        <v/>
      </c>
      <c r="CU53" t="str">
        <f t="shared" si="6"/>
        <v/>
      </c>
      <c r="CV53" t="str">
        <f t="shared" si="7"/>
        <v/>
      </c>
      <c r="CW53" t="str">
        <f t="shared" si="8"/>
        <v>BADD</v>
      </c>
      <c r="CX53" t="str">
        <f t="shared" si="9"/>
        <v/>
      </c>
      <c r="CY53" t="str">
        <f t="shared" si="10"/>
        <v/>
      </c>
      <c r="CZ53" t="str">
        <f t="shared" si="11"/>
        <v/>
      </c>
      <c r="DA53" t="str">
        <f t="shared" si="12"/>
        <v>CARR</v>
      </c>
      <c r="DB53" t="str">
        <f t="shared" si="13"/>
        <v/>
      </c>
      <c r="DC53" t="str">
        <f t="shared" si="14"/>
        <v/>
      </c>
      <c r="DD53" t="str">
        <f t="shared" si="15"/>
        <v/>
      </c>
      <c r="DE53" t="str">
        <f t="shared" si="16"/>
        <v/>
      </c>
      <c r="DF53" t="str">
        <f t="shared" si="17"/>
        <v/>
      </c>
      <c r="DG53" t="str">
        <f t="shared" si="18"/>
        <v/>
      </c>
      <c r="DH53" t="str">
        <f t="shared" si="19"/>
        <v/>
      </c>
      <c r="DI53" t="str">
        <f t="shared" si="20"/>
        <v/>
      </c>
      <c r="DJ53" t="str">
        <f t="shared" si="21"/>
        <v/>
      </c>
      <c r="DK53" t="str">
        <f t="shared" si="22"/>
        <v/>
      </c>
      <c r="DL53" t="str">
        <f t="shared" si="23"/>
        <v/>
      </c>
      <c r="DM53" t="str">
        <f t="shared" si="24"/>
        <v/>
      </c>
      <c r="DN53" t="str">
        <f t="shared" si="25"/>
        <v/>
      </c>
      <c r="DO53" t="str">
        <f t="shared" si="26"/>
        <v/>
      </c>
      <c r="DP53" t="str">
        <f t="shared" si="27"/>
        <v/>
      </c>
      <c r="DQ53" t="str">
        <f t="shared" si="28"/>
        <v/>
      </c>
      <c r="DR53" t="str">
        <f t="shared" si="29"/>
        <v/>
      </c>
      <c r="DS53" t="str">
        <f t="shared" si="30"/>
        <v>KPAY</v>
      </c>
      <c r="DT53" t="str">
        <f t="shared" si="31"/>
        <v/>
      </c>
      <c r="DU53" t="str">
        <f t="shared" si="32"/>
        <v/>
      </c>
      <c r="DV53" t="str">
        <f t="shared" si="33"/>
        <v/>
      </c>
      <c r="DW53" t="str">
        <f t="shared" si="34"/>
        <v/>
      </c>
      <c r="DX53" t="str">
        <f t="shared" si="35"/>
        <v/>
      </c>
      <c r="DY53" t="str">
        <f t="shared" si="36"/>
        <v/>
      </c>
      <c r="DZ53" t="str">
        <f t="shared" si="37"/>
        <v/>
      </c>
      <c r="EA53" t="str">
        <f t="shared" si="38"/>
        <v/>
      </c>
      <c r="EB53" t="str">
        <f t="shared" si="39"/>
        <v/>
      </c>
      <c r="EC53" t="str">
        <f t="shared" si="40"/>
        <v/>
      </c>
      <c r="ED53" t="str">
        <f t="shared" si="41"/>
        <v/>
      </c>
      <c r="EE53" t="str">
        <f t="shared" si="42"/>
        <v/>
      </c>
      <c r="EF53" t="str">
        <f t="shared" si="43"/>
        <v/>
      </c>
      <c r="EG53" t="str">
        <f t="shared" si="44"/>
        <v/>
      </c>
      <c r="EH53" t="str">
        <f t="shared" si="45"/>
        <v/>
      </c>
      <c r="EI53" t="str">
        <f t="shared" si="46"/>
        <v/>
      </c>
      <c r="EJ53" t="str">
        <f t="shared" si="47"/>
        <v/>
      </c>
      <c r="EK53" t="str">
        <f t="shared" si="48"/>
        <v/>
      </c>
      <c r="EL53" t="str">
        <f t="shared" si="49"/>
        <v/>
      </c>
      <c r="EM53" t="str">
        <f t="shared" si="50"/>
        <v/>
      </c>
      <c r="EN53" t="str">
        <f t="shared" si="51"/>
        <v/>
      </c>
      <c r="EO53" t="str">
        <f t="shared" si="52"/>
        <v/>
      </c>
      <c r="EP53" t="str">
        <f t="shared" si="53"/>
        <v/>
      </c>
      <c r="EQ53" t="str">
        <f t="shared" si="54"/>
        <v/>
      </c>
      <c r="ER53" t="str">
        <f t="shared" si="55"/>
        <v/>
      </c>
      <c r="ES53" t="str">
        <f t="shared" si="56"/>
        <v/>
      </c>
      <c r="ET53" t="str">
        <f t="shared" si="57"/>
        <v/>
      </c>
      <c r="EU53" t="str">
        <f t="shared" si="58"/>
        <v>STAB</v>
      </c>
      <c r="EV53" t="str">
        <f t="shared" si="59"/>
        <v/>
      </c>
      <c r="EW53" t="str">
        <f t="shared" si="60"/>
        <v/>
      </c>
      <c r="EX53" t="str">
        <f t="shared" si="61"/>
        <v>TIDS</v>
      </c>
      <c r="EY53" t="str">
        <f t="shared" si="62"/>
        <v>TTAB</v>
      </c>
      <c r="EZ53" t="str">
        <f t="shared" si="63"/>
        <v/>
      </c>
      <c r="FA53" t="str">
        <f t="shared" si="64"/>
        <v/>
      </c>
      <c r="FB53" t="str">
        <f t="shared" si="65"/>
        <v>XLOG</v>
      </c>
      <c r="FC53" t="str">
        <f t="shared" si="66"/>
        <v/>
      </c>
      <c r="FD53" s="2"/>
      <c r="FE53" s="2"/>
      <c r="FF53" s="2"/>
      <c r="FG53" s="2"/>
      <c r="FH53" s="2"/>
      <c r="FI53" s="2"/>
      <c r="FJ53" s="2"/>
      <c r="FK53" t="str">
        <f t="shared" si="74"/>
        <v/>
      </c>
      <c r="FL53" t="str">
        <f t="shared" si="75"/>
        <v/>
      </c>
      <c r="FM53" t="str">
        <f t="shared" si="76"/>
        <v/>
      </c>
      <c r="FN53" t="str">
        <f t="shared" si="77"/>
        <v/>
      </c>
      <c r="FO53" t="str">
        <f t="shared" si="78"/>
        <v/>
      </c>
      <c r="FP53" t="str">
        <f t="shared" si="79"/>
        <v/>
      </c>
      <c r="FQ53" t="str">
        <f t="shared" si="80"/>
        <v/>
      </c>
      <c r="FR53" t="str">
        <f t="shared" si="81"/>
        <v/>
      </c>
      <c r="FS53" t="str">
        <f t="shared" si="82"/>
        <v/>
      </c>
      <c r="FT53" t="str">
        <f t="shared" si="83"/>
        <v/>
      </c>
      <c r="FU53" t="str">
        <f t="shared" si="84"/>
        <v/>
      </c>
      <c r="FV53" t="str">
        <f t="shared" si="85"/>
        <v/>
      </c>
      <c r="FW53" t="str">
        <f t="shared" si="86"/>
        <v/>
      </c>
      <c r="FX53" t="str">
        <f t="shared" si="87"/>
        <v/>
      </c>
      <c r="FY53" t="str">
        <f t="shared" si="88"/>
        <v/>
      </c>
      <c r="FZ53" t="str">
        <f t="shared" si="89"/>
        <v/>
      </c>
      <c r="GA53" t="str">
        <f t="shared" si="90"/>
        <v/>
      </c>
    </row>
    <row r="54" spans="1:183" x14ac:dyDescent="0.25">
      <c r="A54" s="2">
        <f t="shared" si="91"/>
        <v>52</v>
      </c>
      <c r="B54" s="3" t="s">
        <v>595</v>
      </c>
      <c r="C54" s="2" t="s">
        <v>546</v>
      </c>
      <c r="D54" s="2" t="s">
        <v>1395</v>
      </c>
      <c r="E54" s="2">
        <f t="shared" si="0"/>
        <v>5</v>
      </c>
      <c r="F54" s="2">
        <v>0</v>
      </c>
      <c r="G54" s="2">
        <f t="shared" si="69"/>
        <v>7.4</v>
      </c>
      <c r="H54" s="2">
        <f t="shared" si="70"/>
        <v>5</v>
      </c>
      <c r="I54" s="2">
        <f t="shared" si="71"/>
        <v>37</v>
      </c>
      <c r="J54" s="2">
        <v>28</v>
      </c>
      <c r="K54" s="2">
        <v>2</v>
      </c>
      <c r="L54" s="2">
        <v>3</v>
      </c>
      <c r="M54" s="2">
        <v>4</v>
      </c>
      <c r="N54" s="48" t="str">
        <f t="shared" si="72"/>
        <v>N/A</v>
      </c>
      <c r="O54" s="49"/>
      <c r="P54" s="49"/>
      <c r="Q54" s="50"/>
      <c r="R54" s="15">
        <f t="shared" si="73"/>
        <v>0</v>
      </c>
      <c r="S54" s="15">
        <f>IF($N54="A",Code!$B$42,(IF($N54="B",Code!$C$42,(IF($N54="C",Code!$D$42,(IF($N54="D",Code!$E$42,0)))))))/60</f>
        <v>0</v>
      </c>
      <c r="T54" s="15">
        <f>IF($N54="A",Code!$B$43,(IF($N54="B",Code!$C$43,(IF($N54="C",Code!$D$43,(IF($N54="D",Code!$E$43,0)))))))/60</f>
        <v>0</v>
      </c>
      <c r="U54" s="15">
        <f>IF($N54="A",Code!$B$44,(IF($N54="B",Code!$C$44,(IF($N54="C",Code!$D$44,(IF($N54="D",Code!$E$44,0)))))))/60</f>
        <v>0</v>
      </c>
      <c r="V54" s="15">
        <f>IF($N54="A",Code!$B$45,(IF($N54="B",Code!$C$45,(IF($N54="C",Code!$D$45,(IF($N54="D",Code!$E$45,0)))))))/60</f>
        <v>0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>
        <v>1</v>
      </c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>
        <v>1</v>
      </c>
      <c r="BT54" s="2"/>
      <c r="BU54" s="2"/>
      <c r="BV54" s="2"/>
      <c r="BW54" s="2"/>
      <c r="BX54" s="2"/>
      <c r="BY54" s="2">
        <v>1</v>
      </c>
      <c r="BZ54" s="2"/>
      <c r="CA54" s="2"/>
      <c r="CB54" s="2"/>
      <c r="CC54" s="2"/>
      <c r="CD54" s="2"/>
      <c r="CE54" s="2">
        <v>1</v>
      </c>
      <c r="CF54" s="2"/>
      <c r="CG54" s="2"/>
      <c r="CH54" s="2"/>
      <c r="CI54" s="2">
        <v>1</v>
      </c>
      <c r="CJ54" s="2"/>
      <c r="CK54" s="2"/>
      <c r="CL54" s="2"/>
      <c r="CM54" s="2"/>
      <c r="CN54" s="2"/>
      <c r="CP54" t="str">
        <f t="shared" si="1"/>
        <v/>
      </c>
      <c r="CQ54" t="str">
        <f t="shared" si="2"/>
        <v/>
      </c>
      <c r="CR54" t="str">
        <f t="shared" si="3"/>
        <v/>
      </c>
      <c r="CS54" t="str">
        <f t="shared" si="4"/>
        <v/>
      </c>
      <c r="CT54" t="str">
        <f t="shared" si="5"/>
        <v/>
      </c>
      <c r="CU54" t="str">
        <f t="shared" si="6"/>
        <v/>
      </c>
      <c r="CV54" t="str">
        <f t="shared" si="7"/>
        <v/>
      </c>
      <c r="CW54" t="str">
        <f t="shared" si="8"/>
        <v/>
      </c>
      <c r="CX54" t="str">
        <f t="shared" si="9"/>
        <v/>
      </c>
      <c r="CY54" t="str">
        <f t="shared" si="10"/>
        <v/>
      </c>
      <c r="CZ54" t="str">
        <f t="shared" si="11"/>
        <v/>
      </c>
      <c r="DA54" t="str">
        <f t="shared" si="12"/>
        <v/>
      </c>
      <c r="DB54" t="str">
        <f t="shared" si="13"/>
        <v/>
      </c>
      <c r="DC54" t="str">
        <f t="shared" si="14"/>
        <v/>
      </c>
      <c r="DD54" t="str">
        <f t="shared" si="15"/>
        <v/>
      </c>
      <c r="DE54" t="str">
        <f t="shared" si="16"/>
        <v/>
      </c>
      <c r="DF54" t="str">
        <f t="shared" si="17"/>
        <v/>
      </c>
      <c r="DG54" t="str">
        <f t="shared" si="18"/>
        <v/>
      </c>
      <c r="DH54" t="str">
        <f t="shared" si="19"/>
        <v/>
      </c>
      <c r="DI54" t="str">
        <f t="shared" si="20"/>
        <v/>
      </c>
      <c r="DJ54" t="str">
        <f t="shared" si="21"/>
        <v/>
      </c>
      <c r="DK54" t="str">
        <f t="shared" si="22"/>
        <v/>
      </c>
      <c r="DL54" t="str">
        <f t="shared" si="23"/>
        <v/>
      </c>
      <c r="DM54" t="str">
        <f t="shared" si="24"/>
        <v/>
      </c>
      <c r="DN54" t="str">
        <f t="shared" si="25"/>
        <v/>
      </c>
      <c r="DO54" t="str">
        <f t="shared" si="26"/>
        <v/>
      </c>
      <c r="DP54" t="str">
        <f t="shared" si="27"/>
        <v/>
      </c>
      <c r="DQ54" t="str">
        <f t="shared" si="28"/>
        <v/>
      </c>
      <c r="DR54" t="str">
        <f t="shared" si="29"/>
        <v/>
      </c>
      <c r="DS54" t="str">
        <f t="shared" si="30"/>
        <v>KPAY</v>
      </c>
      <c r="DT54" t="str">
        <f t="shared" si="31"/>
        <v/>
      </c>
      <c r="DU54" t="str">
        <f t="shared" si="32"/>
        <v/>
      </c>
      <c r="DV54" t="str">
        <f t="shared" si="33"/>
        <v/>
      </c>
      <c r="DW54" t="str">
        <f t="shared" si="34"/>
        <v/>
      </c>
      <c r="DX54" t="str">
        <f t="shared" si="35"/>
        <v/>
      </c>
      <c r="DY54" t="str">
        <f t="shared" si="36"/>
        <v/>
      </c>
      <c r="DZ54" t="str">
        <f t="shared" si="37"/>
        <v/>
      </c>
      <c r="EA54" t="str">
        <f t="shared" si="38"/>
        <v/>
      </c>
      <c r="EB54" t="str">
        <f t="shared" si="39"/>
        <v/>
      </c>
      <c r="EC54" t="str">
        <f t="shared" si="40"/>
        <v/>
      </c>
      <c r="ED54" t="str">
        <f t="shared" si="41"/>
        <v/>
      </c>
      <c r="EE54" t="str">
        <f t="shared" si="42"/>
        <v/>
      </c>
      <c r="EF54" t="str">
        <f t="shared" si="43"/>
        <v/>
      </c>
      <c r="EG54" t="str">
        <f t="shared" si="44"/>
        <v/>
      </c>
      <c r="EH54" t="str">
        <f t="shared" si="45"/>
        <v/>
      </c>
      <c r="EI54" t="str">
        <f t="shared" si="46"/>
        <v/>
      </c>
      <c r="EJ54" t="str">
        <f t="shared" si="47"/>
        <v/>
      </c>
      <c r="EK54" t="str">
        <f t="shared" si="48"/>
        <v/>
      </c>
      <c r="EL54" t="str">
        <f t="shared" si="49"/>
        <v>SADD</v>
      </c>
      <c r="EM54" t="str">
        <f t="shared" si="50"/>
        <v/>
      </c>
      <c r="EN54" t="str">
        <f t="shared" si="51"/>
        <v/>
      </c>
      <c r="EO54" t="str">
        <f t="shared" si="52"/>
        <v/>
      </c>
      <c r="EP54" t="str">
        <f t="shared" si="53"/>
        <v/>
      </c>
      <c r="EQ54" t="str">
        <f t="shared" si="54"/>
        <v/>
      </c>
      <c r="ER54" t="str">
        <f t="shared" si="55"/>
        <v>SMSG</v>
      </c>
      <c r="ES54" t="str">
        <f t="shared" si="56"/>
        <v/>
      </c>
      <c r="ET54" t="str">
        <f t="shared" si="57"/>
        <v/>
      </c>
      <c r="EU54" t="str">
        <f t="shared" si="58"/>
        <v/>
      </c>
      <c r="EV54" t="str">
        <f t="shared" si="59"/>
        <v/>
      </c>
      <c r="EW54" t="str">
        <f t="shared" si="60"/>
        <v/>
      </c>
      <c r="EX54" t="str">
        <f t="shared" si="61"/>
        <v>TIDS</v>
      </c>
      <c r="EY54" t="str">
        <f t="shared" si="62"/>
        <v/>
      </c>
      <c r="EZ54" t="str">
        <f t="shared" si="63"/>
        <v/>
      </c>
      <c r="FA54" t="str">
        <f t="shared" si="64"/>
        <v/>
      </c>
      <c r="FB54" t="str">
        <f t="shared" si="65"/>
        <v>XLOG</v>
      </c>
      <c r="FC54" t="str">
        <f t="shared" si="66"/>
        <v/>
      </c>
      <c r="FD54" s="2"/>
      <c r="FE54" s="2"/>
      <c r="FF54" s="2"/>
      <c r="FG54" s="2"/>
      <c r="FH54" s="2"/>
      <c r="FI54" s="2"/>
      <c r="FJ54" s="2"/>
      <c r="FK54" t="str">
        <f t="shared" si="74"/>
        <v/>
      </c>
      <c r="FL54" t="str">
        <f t="shared" si="75"/>
        <v/>
      </c>
      <c r="FM54" t="str">
        <f t="shared" si="76"/>
        <v/>
      </c>
      <c r="FN54" t="str">
        <f t="shared" si="77"/>
        <v/>
      </c>
      <c r="FO54" t="str">
        <f t="shared" si="78"/>
        <v/>
      </c>
      <c r="FP54" t="str">
        <f t="shared" si="79"/>
        <v/>
      </c>
      <c r="FQ54" t="str">
        <f t="shared" si="80"/>
        <v/>
      </c>
      <c r="FR54" t="str">
        <f t="shared" si="81"/>
        <v/>
      </c>
      <c r="FS54" t="str">
        <f t="shared" si="82"/>
        <v/>
      </c>
      <c r="FT54" t="str">
        <f t="shared" si="83"/>
        <v/>
      </c>
      <c r="FU54" t="str">
        <f t="shared" si="84"/>
        <v/>
      </c>
      <c r="FV54" t="str">
        <f t="shared" si="85"/>
        <v/>
      </c>
      <c r="FW54" t="str">
        <f t="shared" si="86"/>
        <v/>
      </c>
      <c r="FX54" t="str">
        <f t="shared" si="87"/>
        <v/>
      </c>
      <c r="FY54" t="str">
        <f t="shared" si="88"/>
        <v/>
      </c>
      <c r="FZ54" t="str">
        <f t="shared" si="89"/>
        <v/>
      </c>
      <c r="GA54" t="str">
        <f t="shared" si="90"/>
        <v/>
      </c>
    </row>
    <row r="55" spans="1:183" x14ac:dyDescent="0.25">
      <c r="A55" s="2">
        <f t="shared" si="91"/>
        <v>53</v>
      </c>
      <c r="B55" s="3" t="s">
        <v>21</v>
      </c>
      <c r="C55" s="2" t="s">
        <v>546</v>
      </c>
      <c r="D55" s="2" t="s">
        <v>1395</v>
      </c>
      <c r="E55" s="2">
        <f t="shared" si="0"/>
        <v>3</v>
      </c>
      <c r="F55" s="2">
        <v>2192</v>
      </c>
      <c r="G55" s="2">
        <f t="shared" si="69"/>
        <v>1</v>
      </c>
      <c r="H55" s="2">
        <f t="shared" si="70"/>
        <v>3</v>
      </c>
      <c r="I55" s="2">
        <f t="shared" si="71"/>
        <v>3</v>
      </c>
      <c r="J55" s="2">
        <v>3</v>
      </c>
      <c r="K55" s="2">
        <v>0</v>
      </c>
      <c r="L55" s="2">
        <v>0</v>
      </c>
      <c r="M55" s="2">
        <v>0</v>
      </c>
      <c r="N55" s="48" t="str">
        <f t="shared" si="72"/>
        <v>A</v>
      </c>
      <c r="O55" s="49"/>
      <c r="P55" s="49"/>
      <c r="Q55" s="50"/>
      <c r="R55" s="15">
        <f t="shared" si="73"/>
        <v>44</v>
      </c>
      <c r="S55" s="15">
        <f>IF($N55="A",Code!$B$42,(IF($N55="B",Code!$C$42,(IF($N55="C",Code!$D$42,(IF($N55="D",Code!$E$42,0)))))))/60</f>
        <v>8</v>
      </c>
      <c r="T55" s="15">
        <f>IF($N55="A",Code!$B$43,(IF($N55="B",Code!$C$43,(IF($N55="C",Code!$D$43,(IF($N55="D",Code!$E$43,0)))))))/60</f>
        <v>8</v>
      </c>
      <c r="U55" s="15">
        <f>IF($N55="A",Code!$B$44,(IF($N55="B",Code!$C$44,(IF($N55="C",Code!$D$44,(IF($N55="D",Code!$E$44,0)))))))/60</f>
        <v>24</v>
      </c>
      <c r="V55" s="15">
        <f>IF($N55="A",Code!$B$45,(IF($N55="B",Code!$C$45,(IF($N55="C",Code!$D$45,(IF($N55="D",Code!$E$45,0)))))))/60</f>
        <v>4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>
        <v>1</v>
      </c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>
        <v>1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>
        <v>1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P55" t="str">
        <f t="shared" si="1"/>
        <v/>
      </c>
      <c r="CQ55" t="str">
        <f t="shared" si="2"/>
        <v/>
      </c>
      <c r="CR55" t="str">
        <f t="shared" si="3"/>
        <v/>
      </c>
      <c r="CS55" t="str">
        <f t="shared" si="4"/>
        <v/>
      </c>
      <c r="CT55" t="str">
        <f t="shared" si="5"/>
        <v/>
      </c>
      <c r="CU55" t="str">
        <f t="shared" si="6"/>
        <v/>
      </c>
      <c r="CV55" t="str">
        <f t="shared" si="7"/>
        <v/>
      </c>
      <c r="CW55" t="str">
        <f t="shared" si="8"/>
        <v/>
      </c>
      <c r="CX55" t="str">
        <f t="shared" si="9"/>
        <v/>
      </c>
      <c r="CY55" t="str">
        <f t="shared" si="10"/>
        <v/>
      </c>
      <c r="CZ55" t="str">
        <f t="shared" si="11"/>
        <v>CAMS</v>
      </c>
      <c r="DA55" t="str">
        <f t="shared" si="12"/>
        <v/>
      </c>
      <c r="DB55" t="str">
        <f t="shared" si="13"/>
        <v/>
      </c>
      <c r="DC55" t="str">
        <f t="shared" si="14"/>
        <v/>
      </c>
      <c r="DD55" t="str">
        <f t="shared" si="15"/>
        <v/>
      </c>
      <c r="DE55" t="str">
        <f t="shared" si="16"/>
        <v/>
      </c>
      <c r="DF55" t="str">
        <f t="shared" si="17"/>
        <v/>
      </c>
      <c r="DG55" t="str">
        <f t="shared" si="18"/>
        <v/>
      </c>
      <c r="DH55" t="str">
        <f t="shared" si="19"/>
        <v/>
      </c>
      <c r="DI55" t="str">
        <f t="shared" si="20"/>
        <v/>
      </c>
      <c r="DJ55" t="str">
        <f t="shared" si="21"/>
        <v/>
      </c>
      <c r="DK55" t="str">
        <f t="shared" si="22"/>
        <v/>
      </c>
      <c r="DL55" t="str">
        <f t="shared" si="23"/>
        <v/>
      </c>
      <c r="DM55" t="str">
        <f t="shared" si="24"/>
        <v/>
      </c>
      <c r="DN55" t="str">
        <f t="shared" si="25"/>
        <v/>
      </c>
      <c r="DO55" t="str">
        <f t="shared" si="26"/>
        <v/>
      </c>
      <c r="DP55" t="str">
        <f t="shared" si="27"/>
        <v/>
      </c>
      <c r="DQ55" t="str">
        <f t="shared" si="28"/>
        <v/>
      </c>
      <c r="DR55" t="str">
        <f t="shared" si="29"/>
        <v/>
      </c>
      <c r="DS55" t="str">
        <f t="shared" si="30"/>
        <v>KPAY</v>
      </c>
      <c r="DT55" t="str">
        <f t="shared" si="31"/>
        <v/>
      </c>
      <c r="DU55" t="str">
        <f t="shared" si="32"/>
        <v/>
      </c>
      <c r="DV55" t="str">
        <f t="shared" si="33"/>
        <v/>
      </c>
      <c r="DW55" t="str">
        <f t="shared" si="34"/>
        <v/>
      </c>
      <c r="DX55" t="str">
        <f t="shared" si="35"/>
        <v/>
      </c>
      <c r="DY55" t="str">
        <f t="shared" si="36"/>
        <v/>
      </c>
      <c r="DZ55" t="str">
        <f t="shared" si="37"/>
        <v/>
      </c>
      <c r="EA55" t="str">
        <f t="shared" si="38"/>
        <v/>
      </c>
      <c r="EB55" t="str">
        <f t="shared" si="39"/>
        <v/>
      </c>
      <c r="EC55" t="str">
        <f t="shared" si="40"/>
        <v/>
      </c>
      <c r="ED55" t="str">
        <f t="shared" si="41"/>
        <v/>
      </c>
      <c r="EE55" t="str">
        <f t="shared" si="42"/>
        <v/>
      </c>
      <c r="EF55" t="str">
        <f t="shared" si="43"/>
        <v/>
      </c>
      <c r="EG55" t="str">
        <f t="shared" si="44"/>
        <v/>
      </c>
      <c r="EH55" t="str">
        <f t="shared" si="45"/>
        <v/>
      </c>
      <c r="EI55" t="str">
        <f t="shared" si="46"/>
        <v/>
      </c>
      <c r="EJ55" t="str">
        <f t="shared" si="47"/>
        <v/>
      </c>
      <c r="EK55" t="str">
        <f t="shared" si="48"/>
        <v/>
      </c>
      <c r="EL55" t="str">
        <f t="shared" si="49"/>
        <v/>
      </c>
      <c r="EM55" t="str">
        <f t="shared" si="50"/>
        <v/>
      </c>
      <c r="EN55" t="str">
        <f t="shared" si="51"/>
        <v>SIGN</v>
      </c>
      <c r="EO55" t="str">
        <f t="shared" si="52"/>
        <v/>
      </c>
      <c r="EP55" t="str">
        <f t="shared" si="53"/>
        <v/>
      </c>
      <c r="EQ55" t="str">
        <f t="shared" si="54"/>
        <v/>
      </c>
      <c r="ER55" t="str">
        <f t="shared" si="55"/>
        <v/>
      </c>
      <c r="ES55" t="str">
        <f t="shared" si="56"/>
        <v/>
      </c>
      <c r="ET55" t="str">
        <f t="shared" si="57"/>
        <v/>
      </c>
      <c r="EU55" t="str">
        <f t="shared" si="58"/>
        <v/>
      </c>
      <c r="EV55" t="str">
        <f t="shared" si="59"/>
        <v/>
      </c>
      <c r="EW55" t="str">
        <f t="shared" si="60"/>
        <v/>
      </c>
      <c r="EX55" t="str">
        <f t="shared" si="61"/>
        <v/>
      </c>
      <c r="EY55" t="str">
        <f t="shared" si="62"/>
        <v/>
      </c>
      <c r="EZ55" t="str">
        <f t="shared" si="63"/>
        <v/>
      </c>
      <c r="FA55" t="str">
        <f t="shared" si="64"/>
        <v/>
      </c>
      <c r="FB55" t="str">
        <f t="shared" si="65"/>
        <v/>
      </c>
      <c r="FC55" t="str">
        <f t="shared" si="66"/>
        <v/>
      </c>
      <c r="FD55" s="2"/>
      <c r="FE55" s="2"/>
      <c r="FF55" s="2"/>
      <c r="FG55" s="2"/>
      <c r="FH55" s="2"/>
      <c r="FI55" s="2"/>
      <c r="FJ55" s="2"/>
      <c r="FK55" t="str">
        <f t="shared" si="74"/>
        <v/>
      </c>
      <c r="FL55" t="str">
        <f t="shared" si="75"/>
        <v/>
      </c>
      <c r="FM55" t="str">
        <f t="shared" si="76"/>
        <v/>
      </c>
      <c r="FN55" t="str">
        <f t="shared" si="77"/>
        <v/>
      </c>
      <c r="FO55" t="str">
        <f t="shared" si="78"/>
        <v/>
      </c>
      <c r="FP55" t="str">
        <f t="shared" si="79"/>
        <v/>
      </c>
      <c r="FQ55" t="str">
        <f t="shared" si="80"/>
        <v/>
      </c>
      <c r="FR55" t="str">
        <f t="shared" si="81"/>
        <v/>
      </c>
      <c r="FS55" t="str">
        <f t="shared" si="82"/>
        <v/>
      </c>
      <c r="FT55" t="str">
        <f t="shared" si="83"/>
        <v/>
      </c>
      <c r="FU55" t="str">
        <f t="shared" si="84"/>
        <v/>
      </c>
      <c r="FV55" t="str">
        <f t="shared" si="85"/>
        <v/>
      </c>
      <c r="FW55" t="str">
        <f t="shared" si="86"/>
        <v/>
      </c>
      <c r="FX55" t="str">
        <f t="shared" si="87"/>
        <v/>
      </c>
      <c r="FY55" t="str">
        <f t="shared" si="88"/>
        <v/>
      </c>
      <c r="FZ55" t="str">
        <f t="shared" si="89"/>
        <v/>
      </c>
      <c r="GA55" t="str">
        <f t="shared" si="90"/>
        <v/>
      </c>
    </row>
    <row r="56" spans="1:183" x14ac:dyDescent="0.25">
      <c r="A56" s="2">
        <f t="shared" si="91"/>
        <v>54</v>
      </c>
      <c r="B56" s="3" t="s">
        <v>596</v>
      </c>
      <c r="C56" s="2" t="s">
        <v>546</v>
      </c>
      <c r="D56" s="2" t="s">
        <v>1395</v>
      </c>
      <c r="E56" s="2">
        <f t="shared" si="0"/>
        <v>9</v>
      </c>
      <c r="F56" s="2">
        <v>14</v>
      </c>
      <c r="G56" s="2">
        <f t="shared" si="69"/>
        <v>3.2222222222222223</v>
      </c>
      <c r="H56" s="2">
        <f t="shared" si="70"/>
        <v>9</v>
      </c>
      <c r="I56" s="2">
        <f t="shared" si="71"/>
        <v>29</v>
      </c>
      <c r="J56" s="2">
        <v>21</v>
      </c>
      <c r="K56" s="2">
        <v>2</v>
      </c>
      <c r="L56" s="2">
        <v>6</v>
      </c>
      <c r="M56" s="2">
        <v>0</v>
      </c>
      <c r="N56" s="48" t="str">
        <f t="shared" si="72"/>
        <v>D</v>
      </c>
      <c r="O56" s="49"/>
      <c r="P56" s="49"/>
      <c r="Q56" s="50"/>
      <c r="R56" s="15">
        <f t="shared" si="73"/>
        <v>110</v>
      </c>
      <c r="S56" s="15">
        <f>IF($N56="A",Code!$B$42,(IF($N56="B",Code!$C$42,(IF($N56="C",Code!$D$42,(IF($N56="D",Code!$E$42,0)))))))/60</f>
        <v>20</v>
      </c>
      <c r="T56" s="15">
        <f>IF($N56="A",Code!$B$43,(IF($N56="B",Code!$C$43,(IF($N56="C",Code!$D$43,(IF($N56="D",Code!$E$43,0)))))))/60</f>
        <v>20</v>
      </c>
      <c r="U56" s="15">
        <f>IF($N56="A",Code!$B$44,(IF($N56="B",Code!$C$44,(IF($N56="C",Code!$D$44,(IF($N56="D",Code!$E$44,0)))))))/60</f>
        <v>60</v>
      </c>
      <c r="V56" s="15">
        <f>IF($N56="A",Code!$B$45,(IF($N56="B",Code!$C$45,(IF($N56="C",Code!$D$45,(IF($N56="D",Code!$E$45,0)))))))/60</f>
        <v>10</v>
      </c>
      <c r="W56" s="2">
        <v>1</v>
      </c>
      <c r="X56" s="2"/>
      <c r="Y56" s="2">
        <v>1</v>
      </c>
      <c r="Z56" s="2"/>
      <c r="AA56" s="2">
        <v>1</v>
      </c>
      <c r="AB56" s="2"/>
      <c r="AC56" s="2"/>
      <c r="AD56" s="2"/>
      <c r="AE56" s="2"/>
      <c r="AF56" s="2"/>
      <c r="AG56" s="2"/>
      <c r="AH56" s="2"/>
      <c r="AI56" s="2">
        <v>1</v>
      </c>
      <c r="AJ56" s="2"/>
      <c r="AK56" s="2"/>
      <c r="AL56" s="2"/>
      <c r="AM56" s="2">
        <v>1</v>
      </c>
      <c r="AN56" s="2"/>
      <c r="AO56" s="2">
        <v>1</v>
      </c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>
        <v>1</v>
      </c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>
        <v>1</v>
      </c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>
        <v>1</v>
      </c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P56" t="str">
        <f t="shared" si="1"/>
        <v>ACCT</v>
      </c>
      <c r="CQ56" t="str">
        <f t="shared" si="2"/>
        <v/>
      </c>
      <c r="CR56" t="str">
        <f t="shared" si="3"/>
        <v>AMTM</v>
      </c>
      <c r="CS56" t="str">
        <f t="shared" si="4"/>
        <v/>
      </c>
      <c r="CT56" t="str">
        <f t="shared" si="5"/>
        <v>AMTS</v>
      </c>
      <c r="CU56" t="str">
        <f t="shared" si="6"/>
        <v/>
      </c>
      <c r="CV56" t="str">
        <f t="shared" si="7"/>
        <v/>
      </c>
      <c r="CW56" t="str">
        <f t="shared" si="8"/>
        <v/>
      </c>
      <c r="CX56" t="str">
        <f t="shared" si="9"/>
        <v/>
      </c>
      <c r="CY56" t="str">
        <f t="shared" si="10"/>
        <v/>
      </c>
      <c r="CZ56" t="str">
        <f t="shared" si="11"/>
        <v/>
      </c>
      <c r="DA56" t="str">
        <f t="shared" si="12"/>
        <v/>
      </c>
      <c r="DB56" t="str">
        <f t="shared" si="13"/>
        <v>CHKS</v>
      </c>
      <c r="DC56" t="str">
        <f t="shared" si="14"/>
        <v/>
      </c>
      <c r="DD56" t="str">
        <f t="shared" si="15"/>
        <v/>
      </c>
      <c r="DE56" t="str">
        <f t="shared" si="16"/>
        <v/>
      </c>
      <c r="DF56" t="str">
        <f t="shared" si="17"/>
        <v>CURY</v>
      </c>
      <c r="DG56" t="str">
        <f t="shared" si="18"/>
        <v/>
      </c>
      <c r="DH56" t="str">
        <f t="shared" si="19"/>
        <v>DEST</v>
      </c>
      <c r="DI56" t="str">
        <f t="shared" si="20"/>
        <v/>
      </c>
      <c r="DJ56" t="str">
        <f t="shared" si="21"/>
        <v/>
      </c>
      <c r="DK56" t="str">
        <f t="shared" si="22"/>
        <v/>
      </c>
      <c r="DL56" t="str">
        <f t="shared" si="23"/>
        <v/>
      </c>
      <c r="DM56" t="str">
        <f t="shared" si="24"/>
        <v/>
      </c>
      <c r="DN56" t="str">
        <f t="shared" si="25"/>
        <v/>
      </c>
      <c r="DO56" t="str">
        <f t="shared" si="26"/>
        <v/>
      </c>
      <c r="DP56" t="str">
        <f t="shared" si="27"/>
        <v/>
      </c>
      <c r="DQ56" t="str">
        <f t="shared" si="28"/>
        <v/>
      </c>
      <c r="DR56" t="str">
        <f t="shared" si="29"/>
        <v/>
      </c>
      <c r="DS56" t="str">
        <f t="shared" si="30"/>
        <v>KPAY</v>
      </c>
      <c r="DT56" t="str">
        <f t="shared" si="31"/>
        <v/>
      </c>
      <c r="DU56" t="str">
        <f t="shared" si="32"/>
        <v/>
      </c>
      <c r="DV56" t="str">
        <f t="shared" si="33"/>
        <v/>
      </c>
      <c r="DW56" t="str">
        <f t="shared" si="34"/>
        <v/>
      </c>
      <c r="DX56" t="str">
        <f t="shared" si="35"/>
        <v/>
      </c>
      <c r="DY56" t="str">
        <f t="shared" si="36"/>
        <v/>
      </c>
      <c r="DZ56" t="str">
        <f t="shared" si="37"/>
        <v/>
      </c>
      <c r="EA56" t="str">
        <f t="shared" si="38"/>
        <v/>
      </c>
      <c r="EB56" t="str">
        <f t="shared" si="39"/>
        <v/>
      </c>
      <c r="EC56" t="str">
        <f t="shared" si="40"/>
        <v/>
      </c>
      <c r="ED56" t="str">
        <f t="shared" si="41"/>
        <v/>
      </c>
      <c r="EE56" t="str">
        <f t="shared" si="42"/>
        <v>REGI</v>
      </c>
      <c r="EF56" t="str">
        <f t="shared" si="43"/>
        <v/>
      </c>
      <c r="EG56" t="str">
        <f t="shared" si="44"/>
        <v/>
      </c>
      <c r="EH56" t="str">
        <f t="shared" si="45"/>
        <v/>
      </c>
      <c r="EI56" t="str">
        <f t="shared" si="46"/>
        <v/>
      </c>
      <c r="EJ56" t="str">
        <f t="shared" si="47"/>
        <v/>
      </c>
      <c r="EK56" t="str">
        <f t="shared" si="48"/>
        <v/>
      </c>
      <c r="EL56" t="str">
        <f t="shared" si="49"/>
        <v/>
      </c>
      <c r="EM56" t="str">
        <f t="shared" si="50"/>
        <v/>
      </c>
      <c r="EN56" t="str">
        <f t="shared" si="51"/>
        <v/>
      </c>
      <c r="EO56" t="str">
        <f t="shared" si="52"/>
        <v/>
      </c>
      <c r="EP56" t="str">
        <f t="shared" si="53"/>
        <v/>
      </c>
      <c r="EQ56" t="str">
        <f t="shared" si="54"/>
        <v/>
      </c>
      <c r="ER56" t="str">
        <f t="shared" si="55"/>
        <v>SMSG</v>
      </c>
      <c r="ES56" t="str">
        <f t="shared" si="56"/>
        <v/>
      </c>
      <c r="ET56" t="str">
        <f t="shared" si="57"/>
        <v/>
      </c>
      <c r="EU56" t="str">
        <f t="shared" si="58"/>
        <v/>
      </c>
      <c r="EV56" t="str">
        <f t="shared" si="59"/>
        <v/>
      </c>
      <c r="EW56" t="str">
        <f t="shared" si="60"/>
        <v/>
      </c>
      <c r="EX56" t="str">
        <f t="shared" si="61"/>
        <v/>
      </c>
      <c r="EY56" t="str">
        <f t="shared" si="62"/>
        <v/>
      </c>
      <c r="EZ56" t="str">
        <f t="shared" si="63"/>
        <v/>
      </c>
      <c r="FA56" t="str">
        <f t="shared" si="64"/>
        <v/>
      </c>
      <c r="FB56" t="str">
        <f t="shared" si="65"/>
        <v/>
      </c>
      <c r="FC56" t="str">
        <f t="shared" si="66"/>
        <v/>
      </c>
      <c r="FD56" s="2"/>
      <c r="FE56" s="2"/>
      <c r="FF56" s="2"/>
      <c r="FG56" s="2"/>
      <c r="FH56" s="2"/>
      <c r="FI56" s="2"/>
      <c r="FJ56" s="2"/>
      <c r="FK56" t="str">
        <f t="shared" si="74"/>
        <v/>
      </c>
      <c r="FL56" t="str">
        <f t="shared" si="75"/>
        <v/>
      </c>
      <c r="FM56" t="str">
        <f t="shared" si="76"/>
        <v/>
      </c>
      <c r="FN56" t="str">
        <f t="shared" si="77"/>
        <v/>
      </c>
      <c r="FO56" t="str">
        <f t="shared" si="78"/>
        <v/>
      </c>
      <c r="FP56" t="str">
        <f t="shared" si="79"/>
        <v/>
      </c>
      <c r="FQ56" t="str">
        <f t="shared" si="80"/>
        <v/>
      </c>
      <c r="FR56" t="str">
        <f t="shared" si="81"/>
        <v/>
      </c>
      <c r="FS56" t="str">
        <f t="shared" si="82"/>
        <v/>
      </c>
      <c r="FT56" t="str">
        <f t="shared" si="83"/>
        <v/>
      </c>
      <c r="FU56" t="str">
        <f t="shared" si="84"/>
        <v/>
      </c>
      <c r="FV56" t="str">
        <f t="shared" si="85"/>
        <v/>
      </c>
      <c r="FW56" t="str">
        <f t="shared" si="86"/>
        <v/>
      </c>
      <c r="FX56" t="str">
        <f t="shared" si="87"/>
        <v/>
      </c>
      <c r="FY56" t="str">
        <f t="shared" si="88"/>
        <v/>
      </c>
      <c r="FZ56" t="str">
        <f t="shared" si="89"/>
        <v/>
      </c>
      <c r="GA56" t="str">
        <f t="shared" si="90"/>
        <v/>
      </c>
    </row>
    <row r="57" spans="1:183" x14ac:dyDescent="0.25">
      <c r="A57" s="2">
        <f t="shared" si="91"/>
        <v>55</v>
      </c>
      <c r="B57" s="3" t="s">
        <v>597</v>
      </c>
      <c r="C57" s="2" t="s">
        <v>546</v>
      </c>
      <c r="D57" s="2" t="s">
        <v>1395</v>
      </c>
      <c r="E57" s="2">
        <f t="shared" si="0"/>
        <v>2</v>
      </c>
      <c r="F57" s="2">
        <v>6667415</v>
      </c>
      <c r="G57" s="2">
        <f t="shared" si="69"/>
        <v>1</v>
      </c>
      <c r="H57" s="2">
        <f t="shared" si="70"/>
        <v>2</v>
      </c>
      <c r="I57" s="2">
        <f t="shared" si="71"/>
        <v>2</v>
      </c>
      <c r="J57" s="2">
        <v>2</v>
      </c>
      <c r="K57" s="2">
        <v>0</v>
      </c>
      <c r="L57" s="2">
        <v>0</v>
      </c>
      <c r="M57" s="2">
        <v>0</v>
      </c>
      <c r="N57" s="48" t="str">
        <f t="shared" si="72"/>
        <v>A</v>
      </c>
      <c r="O57" s="49"/>
      <c r="P57" s="49"/>
      <c r="Q57" s="50"/>
      <c r="R57" s="15">
        <f t="shared" si="73"/>
        <v>44</v>
      </c>
      <c r="S57" s="15">
        <f>IF($N57="A",Code!$B$42,(IF($N57="B",Code!$C$42,(IF($N57="C",Code!$D$42,(IF($N57="D",Code!$E$42,0)))))))/60</f>
        <v>8</v>
      </c>
      <c r="T57" s="15">
        <f>IF($N57="A",Code!$B$43,(IF($N57="B",Code!$C$43,(IF($N57="C",Code!$D$43,(IF($N57="D",Code!$E$43,0)))))))/60</f>
        <v>8</v>
      </c>
      <c r="U57" s="15">
        <f>IF($N57="A",Code!$B$44,(IF($N57="B",Code!$C$44,(IF($N57="C",Code!$D$44,(IF($N57="D",Code!$E$44,0)))))))/60</f>
        <v>24</v>
      </c>
      <c r="V57" s="15">
        <f>IF($N57="A",Code!$B$45,(IF($N57="B",Code!$C$45,(IF($N57="C",Code!$D$45,(IF($N57="D",Code!$E$45,0)))))))/60</f>
        <v>4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>
        <v>1</v>
      </c>
      <c r="AY57" s="2"/>
      <c r="AZ57" s="2">
        <v>1</v>
      </c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P57" t="str">
        <f t="shared" si="1"/>
        <v/>
      </c>
      <c r="CQ57" t="str">
        <f t="shared" si="2"/>
        <v/>
      </c>
      <c r="CR57" t="str">
        <f t="shared" si="3"/>
        <v/>
      </c>
      <c r="CS57" t="str">
        <f t="shared" si="4"/>
        <v/>
      </c>
      <c r="CT57" t="str">
        <f t="shared" si="5"/>
        <v/>
      </c>
      <c r="CU57" t="str">
        <f t="shared" si="6"/>
        <v/>
      </c>
      <c r="CV57" t="str">
        <f t="shared" si="7"/>
        <v/>
      </c>
      <c r="CW57" t="str">
        <f t="shared" si="8"/>
        <v/>
      </c>
      <c r="CX57" t="str">
        <f t="shared" si="9"/>
        <v/>
      </c>
      <c r="CY57" t="str">
        <f t="shared" si="10"/>
        <v/>
      </c>
      <c r="CZ57" t="str">
        <f t="shared" si="11"/>
        <v/>
      </c>
      <c r="DA57" t="str">
        <f t="shared" si="12"/>
        <v/>
      </c>
      <c r="DB57" t="str">
        <f t="shared" si="13"/>
        <v/>
      </c>
      <c r="DC57" t="str">
        <f t="shared" si="14"/>
        <v/>
      </c>
      <c r="DD57" t="str">
        <f t="shared" si="15"/>
        <v/>
      </c>
      <c r="DE57" t="str">
        <f t="shared" si="16"/>
        <v/>
      </c>
      <c r="DF57" t="str">
        <f t="shared" si="17"/>
        <v/>
      </c>
      <c r="DG57" t="str">
        <f t="shared" si="18"/>
        <v/>
      </c>
      <c r="DH57" t="str">
        <f t="shared" si="19"/>
        <v/>
      </c>
      <c r="DI57" t="str">
        <f t="shared" si="20"/>
        <v/>
      </c>
      <c r="DJ57" t="str">
        <f t="shared" si="21"/>
        <v/>
      </c>
      <c r="DK57" t="str">
        <f t="shared" si="22"/>
        <v/>
      </c>
      <c r="DL57" t="str">
        <f t="shared" si="23"/>
        <v/>
      </c>
      <c r="DM57" t="str">
        <f t="shared" si="24"/>
        <v/>
      </c>
      <c r="DN57" t="str">
        <f t="shared" si="25"/>
        <v/>
      </c>
      <c r="DO57" t="str">
        <f t="shared" si="26"/>
        <v/>
      </c>
      <c r="DP57" t="str">
        <f t="shared" si="27"/>
        <v/>
      </c>
      <c r="DQ57" t="str">
        <f t="shared" si="28"/>
        <v>HOLI</v>
      </c>
      <c r="DR57" t="str">
        <f t="shared" si="29"/>
        <v/>
      </c>
      <c r="DS57" t="str">
        <f t="shared" si="30"/>
        <v>KPAY</v>
      </c>
      <c r="DT57" t="str">
        <f t="shared" si="31"/>
        <v/>
      </c>
      <c r="DU57" t="str">
        <f t="shared" si="32"/>
        <v/>
      </c>
      <c r="DV57" t="str">
        <f t="shared" si="33"/>
        <v/>
      </c>
      <c r="DW57" t="str">
        <f t="shared" si="34"/>
        <v/>
      </c>
      <c r="DX57" t="str">
        <f t="shared" si="35"/>
        <v/>
      </c>
      <c r="DY57" t="str">
        <f t="shared" si="36"/>
        <v/>
      </c>
      <c r="DZ57" t="str">
        <f t="shared" si="37"/>
        <v/>
      </c>
      <c r="EA57" t="str">
        <f t="shared" si="38"/>
        <v/>
      </c>
      <c r="EB57" t="str">
        <f t="shared" si="39"/>
        <v/>
      </c>
      <c r="EC57" t="str">
        <f t="shared" si="40"/>
        <v/>
      </c>
      <c r="ED57" t="str">
        <f t="shared" si="41"/>
        <v/>
      </c>
      <c r="EE57" t="str">
        <f t="shared" si="42"/>
        <v/>
      </c>
      <c r="EF57" t="str">
        <f t="shared" si="43"/>
        <v/>
      </c>
      <c r="EG57" t="str">
        <f t="shared" si="44"/>
        <v/>
      </c>
      <c r="EH57" t="str">
        <f t="shared" si="45"/>
        <v/>
      </c>
      <c r="EI57" t="str">
        <f t="shared" si="46"/>
        <v/>
      </c>
      <c r="EJ57" t="str">
        <f t="shared" si="47"/>
        <v/>
      </c>
      <c r="EK57" t="str">
        <f t="shared" si="48"/>
        <v/>
      </c>
      <c r="EL57" t="str">
        <f t="shared" si="49"/>
        <v/>
      </c>
      <c r="EM57" t="str">
        <f t="shared" si="50"/>
        <v/>
      </c>
      <c r="EN57" t="str">
        <f t="shared" si="51"/>
        <v/>
      </c>
      <c r="EO57" t="str">
        <f t="shared" si="52"/>
        <v/>
      </c>
      <c r="EP57" t="str">
        <f t="shared" si="53"/>
        <v/>
      </c>
      <c r="EQ57" t="str">
        <f t="shared" si="54"/>
        <v/>
      </c>
      <c r="ER57" t="str">
        <f t="shared" si="55"/>
        <v/>
      </c>
      <c r="ES57" t="str">
        <f t="shared" si="56"/>
        <v/>
      </c>
      <c r="ET57" t="str">
        <f t="shared" si="57"/>
        <v/>
      </c>
      <c r="EU57" t="str">
        <f t="shared" si="58"/>
        <v/>
      </c>
      <c r="EV57" t="str">
        <f t="shared" si="59"/>
        <v/>
      </c>
      <c r="EW57" t="str">
        <f t="shared" si="60"/>
        <v/>
      </c>
      <c r="EX57" t="str">
        <f t="shared" si="61"/>
        <v/>
      </c>
      <c r="EY57" t="str">
        <f t="shared" si="62"/>
        <v/>
      </c>
      <c r="EZ57" t="str">
        <f t="shared" si="63"/>
        <v/>
      </c>
      <c r="FA57" t="str">
        <f t="shared" si="64"/>
        <v/>
      </c>
      <c r="FB57" t="str">
        <f t="shared" si="65"/>
        <v/>
      </c>
      <c r="FC57" t="str">
        <f t="shared" si="66"/>
        <v/>
      </c>
      <c r="FD57" s="2"/>
      <c r="FE57" s="2"/>
      <c r="FF57" s="2"/>
      <c r="FG57" s="2"/>
      <c r="FH57" s="2"/>
      <c r="FI57" s="2"/>
      <c r="FJ57" s="2"/>
      <c r="FK57" t="str">
        <f t="shared" si="74"/>
        <v/>
      </c>
      <c r="FL57" t="str">
        <f t="shared" si="75"/>
        <v/>
      </c>
      <c r="FM57" t="str">
        <f t="shared" si="76"/>
        <v/>
      </c>
      <c r="FN57" t="str">
        <f t="shared" si="77"/>
        <v/>
      </c>
      <c r="FO57" t="str">
        <f t="shared" si="78"/>
        <v/>
      </c>
      <c r="FP57" t="str">
        <f t="shared" si="79"/>
        <v/>
      </c>
      <c r="FQ57" t="str">
        <f t="shared" si="80"/>
        <v/>
      </c>
      <c r="FR57" t="str">
        <f t="shared" si="81"/>
        <v/>
      </c>
      <c r="FS57" t="str">
        <f t="shared" si="82"/>
        <v/>
      </c>
      <c r="FT57" t="str">
        <f t="shared" si="83"/>
        <v/>
      </c>
      <c r="FU57" t="str">
        <f t="shared" si="84"/>
        <v/>
      </c>
      <c r="FV57" t="str">
        <f t="shared" si="85"/>
        <v/>
      </c>
      <c r="FW57" t="str">
        <f t="shared" si="86"/>
        <v/>
      </c>
      <c r="FX57" t="str">
        <f t="shared" si="87"/>
        <v/>
      </c>
      <c r="FY57" t="str">
        <f t="shared" si="88"/>
        <v/>
      </c>
      <c r="FZ57" t="str">
        <f t="shared" si="89"/>
        <v/>
      </c>
      <c r="GA57" t="str">
        <f t="shared" si="90"/>
        <v/>
      </c>
    </row>
    <row r="58" spans="1:183" x14ac:dyDescent="0.25">
      <c r="A58" s="2">
        <f t="shared" si="91"/>
        <v>56</v>
      </c>
      <c r="B58" s="3" t="s">
        <v>598</v>
      </c>
      <c r="C58" s="2" t="s">
        <v>546</v>
      </c>
      <c r="D58" s="2" t="s">
        <v>1395</v>
      </c>
      <c r="E58" s="2">
        <f t="shared" si="0"/>
        <v>5</v>
      </c>
      <c r="F58" s="2">
        <v>2</v>
      </c>
      <c r="G58" s="2">
        <f t="shared" si="69"/>
        <v>1.2</v>
      </c>
      <c r="H58" s="2">
        <f t="shared" si="70"/>
        <v>5</v>
      </c>
      <c r="I58" s="2">
        <f t="shared" si="71"/>
        <v>6</v>
      </c>
      <c r="J58" s="2">
        <v>6</v>
      </c>
      <c r="K58" s="2">
        <v>0</v>
      </c>
      <c r="L58" s="2">
        <v>0</v>
      </c>
      <c r="M58" s="2">
        <v>0</v>
      </c>
      <c r="N58" s="48" t="str">
        <f t="shared" si="72"/>
        <v>B</v>
      </c>
      <c r="O58" s="49"/>
      <c r="P58" s="49"/>
      <c r="Q58" s="50"/>
      <c r="R58" s="15">
        <f t="shared" si="73"/>
        <v>66</v>
      </c>
      <c r="S58" s="15">
        <f>IF($N58="A",Code!$B$42,(IF($N58="B",Code!$C$42,(IF($N58="C",Code!$D$42,(IF($N58="D",Code!$E$42,0)))))))/60</f>
        <v>12</v>
      </c>
      <c r="T58" s="15">
        <f>IF($N58="A",Code!$B$43,(IF($N58="B",Code!$C$43,(IF($N58="C",Code!$D$43,(IF($N58="D",Code!$E$43,0)))))))/60</f>
        <v>12</v>
      </c>
      <c r="U58" s="15">
        <f>IF($N58="A",Code!$B$44,(IF($N58="B",Code!$C$44,(IF($N58="C",Code!$D$44,(IF($N58="D",Code!$E$44,0)))))))/60</f>
        <v>36</v>
      </c>
      <c r="V58" s="15">
        <f>IF($N58="A",Code!$B$45,(IF($N58="B",Code!$C$45,(IF($N58="C",Code!$D$45,(IF($N58="D",Code!$E$45,0)))))))/60</f>
        <v>6</v>
      </c>
      <c r="W58" s="2"/>
      <c r="X58" s="2"/>
      <c r="Y58" s="2"/>
      <c r="Z58" s="2"/>
      <c r="AA58" s="2"/>
      <c r="AB58" s="2">
        <v>1</v>
      </c>
      <c r="AC58" s="2"/>
      <c r="AD58" s="2"/>
      <c r="AE58" s="2"/>
      <c r="AF58" s="2"/>
      <c r="AG58" s="2"/>
      <c r="AH58" s="2">
        <v>1</v>
      </c>
      <c r="AI58" s="2"/>
      <c r="AJ58" s="2"/>
      <c r="AK58" s="2"/>
      <c r="AL58" s="2"/>
      <c r="AM58" s="2"/>
      <c r="AN58" s="2"/>
      <c r="AO58" s="2">
        <v>1</v>
      </c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>
        <v>1</v>
      </c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>
        <v>1</v>
      </c>
      <c r="CJ58" s="2"/>
      <c r="CK58" s="2"/>
      <c r="CL58" s="2"/>
      <c r="CM58" s="2"/>
      <c r="CN58" s="2"/>
      <c r="CP58" t="str">
        <f t="shared" si="1"/>
        <v/>
      </c>
      <c r="CQ58" t="str">
        <f t="shared" si="2"/>
        <v/>
      </c>
      <c r="CR58" t="str">
        <f t="shared" si="3"/>
        <v/>
      </c>
      <c r="CS58" t="str">
        <f t="shared" si="4"/>
        <v/>
      </c>
      <c r="CT58" t="str">
        <f t="shared" si="5"/>
        <v/>
      </c>
      <c r="CU58" t="str">
        <f t="shared" si="6"/>
        <v>ARCH</v>
      </c>
      <c r="CV58" t="str">
        <f t="shared" si="7"/>
        <v/>
      </c>
      <c r="CW58" t="str">
        <f t="shared" si="8"/>
        <v/>
      </c>
      <c r="CX58" t="str">
        <f t="shared" si="9"/>
        <v/>
      </c>
      <c r="CY58" t="str">
        <f t="shared" si="10"/>
        <v/>
      </c>
      <c r="CZ58" t="str">
        <f t="shared" si="11"/>
        <v/>
      </c>
      <c r="DA58" t="str">
        <f t="shared" si="12"/>
        <v>CARR</v>
      </c>
      <c r="DB58" t="str">
        <f t="shared" si="13"/>
        <v/>
      </c>
      <c r="DC58" t="str">
        <f t="shared" si="14"/>
        <v/>
      </c>
      <c r="DD58" t="str">
        <f t="shared" si="15"/>
        <v/>
      </c>
      <c r="DE58" t="str">
        <f t="shared" si="16"/>
        <v/>
      </c>
      <c r="DF58" t="str">
        <f t="shared" si="17"/>
        <v/>
      </c>
      <c r="DG58" t="str">
        <f t="shared" si="18"/>
        <v/>
      </c>
      <c r="DH58" t="str">
        <f t="shared" si="19"/>
        <v>DEST</v>
      </c>
      <c r="DI58" t="str">
        <f t="shared" si="20"/>
        <v/>
      </c>
      <c r="DJ58" t="str">
        <f t="shared" si="21"/>
        <v/>
      </c>
      <c r="DK58" t="str">
        <f t="shared" si="22"/>
        <v/>
      </c>
      <c r="DL58" t="str">
        <f t="shared" si="23"/>
        <v/>
      </c>
      <c r="DM58" t="str">
        <f t="shared" si="24"/>
        <v/>
      </c>
      <c r="DN58" t="str">
        <f t="shared" si="25"/>
        <v/>
      </c>
      <c r="DO58" t="str">
        <f t="shared" si="26"/>
        <v/>
      </c>
      <c r="DP58" t="str">
        <f t="shared" si="27"/>
        <v/>
      </c>
      <c r="DQ58" t="str">
        <f t="shared" si="28"/>
        <v/>
      </c>
      <c r="DR58" t="str">
        <f t="shared" si="29"/>
        <v/>
      </c>
      <c r="DS58" t="str">
        <f t="shared" si="30"/>
        <v>KPAY</v>
      </c>
      <c r="DT58" t="str">
        <f t="shared" si="31"/>
        <v/>
      </c>
      <c r="DU58" t="str">
        <f t="shared" si="32"/>
        <v/>
      </c>
      <c r="DV58" t="str">
        <f t="shared" si="33"/>
        <v/>
      </c>
      <c r="DW58" t="str">
        <f t="shared" si="34"/>
        <v/>
      </c>
      <c r="DX58" t="str">
        <f t="shared" si="35"/>
        <v/>
      </c>
      <c r="DY58" t="str">
        <f t="shared" si="36"/>
        <v/>
      </c>
      <c r="DZ58" t="str">
        <f t="shared" si="37"/>
        <v/>
      </c>
      <c r="EA58" t="str">
        <f t="shared" si="38"/>
        <v/>
      </c>
      <c r="EB58" t="str">
        <f t="shared" si="39"/>
        <v/>
      </c>
      <c r="EC58" t="str">
        <f t="shared" si="40"/>
        <v/>
      </c>
      <c r="ED58" t="str">
        <f t="shared" si="41"/>
        <v/>
      </c>
      <c r="EE58" t="str">
        <f t="shared" si="42"/>
        <v/>
      </c>
      <c r="EF58" t="str">
        <f t="shared" si="43"/>
        <v/>
      </c>
      <c r="EG58" t="str">
        <f t="shared" si="44"/>
        <v/>
      </c>
      <c r="EH58" t="str">
        <f t="shared" si="45"/>
        <v/>
      </c>
      <c r="EI58" t="str">
        <f t="shared" si="46"/>
        <v/>
      </c>
      <c r="EJ58" t="str">
        <f t="shared" si="47"/>
        <v/>
      </c>
      <c r="EK58" t="str">
        <f t="shared" si="48"/>
        <v/>
      </c>
      <c r="EL58" t="str">
        <f t="shared" si="49"/>
        <v/>
      </c>
      <c r="EM58" t="str">
        <f t="shared" si="50"/>
        <v/>
      </c>
      <c r="EN58" t="str">
        <f t="shared" si="51"/>
        <v/>
      </c>
      <c r="EO58" t="str">
        <f t="shared" si="52"/>
        <v/>
      </c>
      <c r="EP58" t="str">
        <f t="shared" si="53"/>
        <v/>
      </c>
      <c r="EQ58" t="str">
        <f t="shared" si="54"/>
        <v/>
      </c>
      <c r="ER58" t="str">
        <f t="shared" si="55"/>
        <v/>
      </c>
      <c r="ES58" t="str">
        <f t="shared" si="56"/>
        <v/>
      </c>
      <c r="ET58" t="str">
        <f t="shared" si="57"/>
        <v/>
      </c>
      <c r="EU58" t="str">
        <f t="shared" si="58"/>
        <v/>
      </c>
      <c r="EV58" t="str">
        <f t="shared" si="59"/>
        <v/>
      </c>
      <c r="EW58" t="str">
        <f t="shared" si="60"/>
        <v/>
      </c>
      <c r="EX58" t="str">
        <f t="shared" si="61"/>
        <v/>
      </c>
      <c r="EY58" t="str">
        <f t="shared" si="62"/>
        <v/>
      </c>
      <c r="EZ58" t="str">
        <f t="shared" si="63"/>
        <v/>
      </c>
      <c r="FA58" t="str">
        <f t="shared" si="64"/>
        <v/>
      </c>
      <c r="FB58" t="str">
        <f t="shared" si="65"/>
        <v>XLOG</v>
      </c>
      <c r="FC58" t="str">
        <f t="shared" si="66"/>
        <v/>
      </c>
      <c r="FD58" s="2"/>
      <c r="FE58" s="2"/>
      <c r="FF58" s="2"/>
      <c r="FG58" s="2"/>
      <c r="FH58" s="2"/>
      <c r="FI58" s="2"/>
      <c r="FJ58" s="2"/>
      <c r="FK58" t="str">
        <f t="shared" si="74"/>
        <v/>
      </c>
      <c r="FL58" t="str">
        <f t="shared" si="75"/>
        <v/>
      </c>
      <c r="FM58" t="str">
        <f t="shared" si="76"/>
        <v/>
      </c>
      <c r="FN58" t="str">
        <f t="shared" si="77"/>
        <v/>
      </c>
      <c r="FO58" t="str">
        <f t="shared" si="78"/>
        <v/>
      </c>
      <c r="FP58" t="str">
        <f t="shared" si="79"/>
        <v/>
      </c>
      <c r="FQ58" t="str">
        <f t="shared" si="80"/>
        <v/>
      </c>
      <c r="FR58" t="str">
        <f t="shared" si="81"/>
        <v/>
      </c>
      <c r="FS58" t="str">
        <f t="shared" si="82"/>
        <v/>
      </c>
      <c r="FT58" t="str">
        <f t="shared" si="83"/>
        <v/>
      </c>
      <c r="FU58" t="str">
        <f t="shared" si="84"/>
        <v/>
      </c>
      <c r="FV58" t="str">
        <f t="shared" si="85"/>
        <v/>
      </c>
      <c r="FW58" t="str">
        <f t="shared" si="86"/>
        <v/>
      </c>
      <c r="FX58" t="str">
        <f t="shared" si="87"/>
        <v/>
      </c>
      <c r="FY58" t="str">
        <f t="shared" si="88"/>
        <v/>
      </c>
      <c r="FZ58" t="str">
        <f t="shared" si="89"/>
        <v/>
      </c>
      <c r="GA58" t="str">
        <f t="shared" si="90"/>
        <v/>
      </c>
    </row>
    <row r="59" spans="1:183" x14ac:dyDescent="0.25">
      <c r="A59" s="2">
        <f t="shared" si="91"/>
        <v>57</v>
      </c>
      <c r="B59" s="3" t="s">
        <v>599</v>
      </c>
      <c r="C59" s="2" t="s">
        <v>546</v>
      </c>
      <c r="D59" s="2" t="s">
        <v>1395</v>
      </c>
      <c r="E59" s="2">
        <f t="shared" si="0"/>
        <v>14</v>
      </c>
      <c r="F59" s="2">
        <v>1</v>
      </c>
      <c r="G59" s="2">
        <f t="shared" si="69"/>
        <v>4.5714285714285712</v>
      </c>
      <c r="H59" s="2">
        <f t="shared" si="70"/>
        <v>14</v>
      </c>
      <c r="I59" s="2">
        <f t="shared" si="71"/>
        <v>64</v>
      </c>
      <c r="J59" s="2">
        <v>40</v>
      </c>
      <c r="K59" s="2">
        <v>2</v>
      </c>
      <c r="L59" s="2">
        <v>22</v>
      </c>
      <c r="M59" s="2">
        <v>0</v>
      </c>
      <c r="N59" s="48" t="str">
        <f t="shared" si="72"/>
        <v>D</v>
      </c>
      <c r="O59" s="49"/>
      <c r="P59" s="49"/>
      <c r="Q59" s="50"/>
      <c r="R59" s="15">
        <f t="shared" si="73"/>
        <v>110</v>
      </c>
      <c r="S59" s="15">
        <f>IF($N59="A",Code!$B$42,(IF($N59="B",Code!$C$42,(IF($N59="C",Code!$D$42,(IF($N59="D",Code!$E$42,0)))))))/60</f>
        <v>20</v>
      </c>
      <c r="T59" s="15">
        <f>IF($N59="A",Code!$B$43,(IF($N59="B",Code!$C$43,(IF($N59="C",Code!$D$43,(IF($N59="D",Code!$E$43,0)))))))/60</f>
        <v>20</v>
      </c>
      <c r="U59" s="15">
        <f>IF($N59="A",Code!$B$44,(IF($N59="B",Code!$C$44,(IF($N59="C",Code!$D$44,(IF($N59="D",Code!$E$44,0)))))))/60</f>
        <v>60</v>
      </c>
      <c r="V59" s="15">
        <f>IF($N59="A",Code!$B$45,(IF($N59="B",Code!$C$45,(IF($N59="C",Code!$D$45,(IF($N59="D",Code!$E$45,0)))))))/60</f>
        <v>10</v>
      </c>
      <c r="W59" s="2">
        <v>1</v>
      </c>
      <c r="X59" s="2">
        <v>1</v>
      </c>
      <c r="Y59" s="2"/>
      <c r="Z59" s="2"/>
      <c r="AA59" s="2">
        <v>1</v>
      </c>
      <c r="AB59" s="2"/>
      <c r="AC59" s="2"/>
      <c r="AD59" s="2"/>
      <c r="AE59" s="2">
        <v>1</v>
      </c>
      <c r="AF59" s="2"/>
      <c r="AG59" s="2"/>
      <c r="AH59" s="2"/>
      <c r="AI59" s="2"/>
      <c r="AJ59" s="2">
        <v>1</v>
      </c>
      <c r="AK59" s="2"/>
      <c r="AL59" s="2"/>
      <c r="AM59" s="2"/>
      <c r="AN59" s="2"/>
      <c r="AO59" s="2"/>
      <c r="AP59" s="2"/>
      <c r="AQ59" s="2">
        <v>1</v>
      </c>
      <c r="AR59" s="2"/>
      <c r="AS59" s="2"/>
      <c r="AT59" s="2"/>
      <c r="AU59" s="2"/>
      <c r="AV59" s="2"/>
      <c r="AW59" s="2"/>
      <c r="AX59" s="2"/>
      <c r="AY59" s="2"/>
      <c r="AZ59" s="2">
        <v>1</v>
      </c>
      <c r="BA59" s="2"/>
      <c r="BB59" s="2"/>
      <c r="BC59" s="2"/>
      <c r="BD59" s="2">
        <v>1</v>
      </c>
      <c r="BE59" s="2">
        <v>1</v>
      </c>
      <c r="BF59" s="2"/>
      <c r="BG59" s="2"/>
      <c r="BH59" s="2"/>
      <c r="BI59" s="2"/>
      <c r="BJ59" s="2">
        <v>1</v>
      </c>
      <c r="BK59" s="2">
        <v>1</v>
      </c>
      <c r="BL59" s="2"/>
      <c r="BM59" s="2"/>
      <c r="BN59" s="2"/>
      <c r="BO59" s="2"/>
      <c r="BP59" s="2"/>
      <c r="BQ59" s="2">
        <v>1</v>
      </c>
      <c r="BR59" s="2"/>
      <c r="BS59" s="2"/>
      <c r="BT59" s="2"/>
      <c r="BU59" s="2"/>
      <c r="BV59" s="2"/>
      <c r="BW59" s="2"/>
      <c r="BX59" s="2"/>
      <c r="BY59" s="2">
        <v>1</v>
      </c>
      <c r="BZ59" s="2"/>
      <c r="CA59" s="2"/>
      <c r="CB59" s="2">
        <v>1</v>
      </c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P59" t="str">
        <f t="shared" si="1"/>
        <v>ACCT</v>
      </c>
      <c r="CQ59" t="str">
        <f t="shared" si="2"/>
        <v>ALOG</v>
      </c>
      <c r="CR59" t="str">
        <f t="shared" si="3"/>
        <v/>
      </c>
      <c r="CS59" t="str">
        <f t="shared" si="4"/>
        <v/>
      </c>
      <c r="CT59" t="str">
        <f t="shared" si="5"/>
        <v>AMTS</v>
      </c>
      <c r="CU59" t="str">
        <f t="shared" si="6"/>
        <v/>
      </c>
      <c r="CV59" t="str">
        <f t="shared" si="7"/>
        <v/>
      </c>
      <c r="CW59" t="str">
        <f t="shared" si="8"/>
        <v/>
      </c>
      <c r="CX59" t="str">
        <f t="shared" si="9"/>
        <v>BANK</v>
      </c>
      <c r="CY59" t="str">
        <f t="shared" si="10"/>
        <v/>
      </c>
      <c r="CZ59" t="str">
        <f t="shared" si="11"/>
        <v/>
      </c>
      <c r="DA59" t="str">
        <f t="shared" si="12"/>
        <v/>
      </c>
      <c r="DB59" t="str">
        <f t="shared" si="13"/>
        <v/>
      </c>
      <c r="DC59" t="str">
        <f t="shared" si="14"/>
        <v>CMIF</v>
      </c>
      <c r="DD59" t="str">
        <f t="shared" si="15"/>
        <v/>
      </c>
      <c r="DE59" t="str">
        <f t="shared" si="16"/>
        <v/>
      </c>
      <c r="DF59" t="str">
        <f t="shared" si="17"/>
        <v/>
      </c>
      <c r="DG59" t="str">
        <f t="shared" si="18"/>
        <v/>
      </c>
      <c r="DH59" t="str">
        <f t="shared" si="19"/>
        <v/>
      </c>
      <c r="DI59" t="str">
        <f t="shared" si="20"/>
        <v/>
      </c>
      <c r="DJ59" t="str">
        <f t="shared" si="21"/>
        <v>ERRS</v>
      </c>
      <c r="DK59" t="str">
        <f t="shared" si="22"/>
        <v/>
      </c>
      <c r="DL59" t="str">
        <f t="shared" si="23"/>
        <v/>
      </c>
      <c r="DM59" t="str">
        <f t="shared" si="24"/>
        <v/>
      </c>
      <c r="DN59" t="str">
        <f t="shared" si="25"/>
        <v/>
      </c>
      <c r="DO59" t="str">
        <f t="shared" si="26"/>
        <v/>
      </c>
      <c r="DP59" t="str">
        <f t="shared" si="27"/>
        <v/>
      </c>
      <c r="DQ59" t="str">
        <f t="shared" si="28"/>
        <v/>
      </c>
      <c r="DR59" t="str">
        <f t="shared" si="29"/>
        <v/>
      </c>
      <c r="DS59" t="str">
        <f t="shared" si="30"/>
        <v>KPAY</v>
      </c>
      <c r="DT59" t="str">
        <f t="shared" si="31"/>
        <v/>
      </c>
      <c r="DU59" t="str">
        <f t="shared" si="32"/>
        <v/>
      </c>
      <c r="DV59" t="str">
        <f t="shared" si="33"/>
        <v/>
      </c>
      <c r="DW59" t="str">
        <f t="shared" si="34"/>
        <v>MESS</v>
      </c>
      <c r="DX59" t="str">
        <f t="shared" si="35"/>
        <v>MICY</v>
      </c>
      <c r="DY59" t="str">
        <f t="shared" si="36"/>
        <v/>
      </c>
      <c r="DZ59" t="str">
        <f t="shared" si="37"/>
        <v/>
      </c>
      <c r="EA59" t="str">
        <f t="shared" si="38"/>
        <v/>
      </c>
      <c r="EB59" t="str">
        <f t="shared" si="39"/>
        <v/>
      </c>
      <c r="EC59" t="str">
        <f t="shared" si="40"/>
        <v>PAYS</v>
      </c>
      <c r="ED59" t="str">
        <f t="shared" si="41"/>
        <v>RECS</v>
      </c>
      <c r="EE59" t="str">
        <f t="shared" si="42"/>
        <v/>
      </c>
      <c r="EF59" t="str">
        <f t="shared" si="43"/>
        <v/>
      </c>
      <c r="EG59" t="str">
        <f t="shared" si="44"/>
        <v/>
      </c>
      <c r="EH59" t="str">
        <f t="shared" si="45"/>
        <v/>
      </c>
      <c r="EI59" t="str">
        <f t="shared" si="46"/>
        <v/>
      </c>
      <c r="EJ59" t="str">
        <f t="shared" si="47"/>
        <v>RPTS</v>
      </c>
      <c r="EK59" t="str">
        <f t="shared" si="48"/>
        <v/>
      </c>
      <c r="EL59" t="str">
        <f t="shared" si="49"/>
        <v/>
      </c>
      <c r="EM59" t="str">
        <f t="shared" si="50"/>
        <v/>
      </c>
      <c r="EN59" t="str">
        <f t="shared" si="51"/>
        <v/>
      </c>
      <c r="EO59" t="str">
        <f t="shared" si="52"/>
        <v/>
      </c>
      <c r="EP59" t="str">
        <f t="shared" si="53"/>
        <v/>
      </c>
      <c r="EQ59" t="str">
        <f t="shared" si="54"/>
        <v/>
      </c>
      <c r="ER59" t="str">
        <f t="shared" si="55"/>
        <v>SMSG</v>
      </c>
      <c r="ES59" t="str">
        <f t="shared" si="56"/>
        <v/>
      </c>
      <c r="ET59" t="str">
        <f t="shared" si="57"/>
        <v/>
      </c>
      <c r="EU59" t="str">
        <f t="shared" si="58"/>
        <v>STAB</v>
      </c>
      <c r="EV59" t="str">
        <f t="shared" si="59"/>
        <v/>
      </c>
      <c r="EW59" t="str">
        <f t="shared" si="60"/>
        <v/>
      </c>
      <c r="EX59" t="str">
        <f t="shared" si="61"/>
        <v/>
      </c>
      <c r="EY59" t="str">
        <f t="shared" si="62"/>
        <v/>
      </c>
      <c r="EZ59" t="str">
        <f t="shared" si="63"/>
        <v/>
      </c>
      <c r="FA59" t="str">
        <f t="shared" si="64"/>
        <v/>
      </c>
      <c r="FB59" t="str">
        <f t="shared" si="65"/>
        <v/>
      </c>
      <c r="FC59" t="str">
        <f t="shared" si="66"/>
        <v/>
      </c>
      <c r="FD59" s="2"/>
      <c r="FE59" s="2"/>
      <c r="FF59" s="2"/>
      <c r="FG59" s="2"/>
      <c r="FH59" s="2"/>
      <c r="FI59" s="2"/>
      <c r="FJ59" s="2"/>
      <c r="FK59" t="str">
        <f t="shared" si="74"/>
        <v/>
      </c>
      <c r="FL59" t="str">
        <f t="shared" si="75"/>
        <v/>
      </c>
      <c r="FM59" t="str">
        <f t="shared" si="76"/>
        <v/>
      </c>
      <c r="FN59" t="str">
        <f t="shared" si="77"/>
        <v/>
      </c>
      <c r="FO59" t="str">
        <f t="shared" si="78"/>
        <v/>
      </c>
      <c r="FP59" t="str">
        <f t="shared" si="79"/>
        <v/>
      </c>
      <c r="FQ59" t="str">
        <f t="shared" si="80"/>
        <v/>
      </c>
      <c r="FR59" t="str">
        <f t="shared" si="81"/>
        <v/>
      </c>
      <c r="FS59" t="str">
        <f t="shared" si="82"/>
        <v/>
      </c>
      <c r="FT59" t="str">
        <f t="shared" si="83"/>
        <v/>
      </c>
      <c r="FU59" t="str">
        <f t="shared" si="84"/>
        <v/>
      </c>
      <c r="FV59" t="str">
        <f t="shared" si="85"/>
        <v/>
      </c>
      <c r="FW59" t="str">
        <f t="shared" si="86"/>
        <v/>
      </c>
      <c r="FX59" t="str">
        <f t="shared" si="87"/>
        <v/>
      </c>
      <c r="FY59" t="str">
        <f t="shared" si="88"/>
        <v/>
      </c>
      <c r="FZ59" t="str">
        <f t="shared" si="89"/>
        <v/>
      </c>
      <c r="GA59" t="str">
        <f t="shared" si="90"/>
        <v/>
      </c>
    </row>
    <row r="60" spans="1:183" x14ac:dyDescent="0.25">
      <c r="A60" s="2">
        <f t="shared" si="91"/>
        <v>58</v>
      </c>
      <c r="B60" s="3" t="s">
        <v>600</v>
      </c>
      <c r="C60" s="2" t="s">
        <v>546</v>
      </c>
      <c r="D60" s="2" t="s">
        <v>1395</v>
      </c>
      <c r="E60" s="2">
        <f t="shared" si="0"/>
        <v>11</v>
      </c>
      <c r="F60" s="2">
        <v>1</v>
      </c>
      <c r="G60" s="2">
        <f t="shared" si="69"/>
        <v>4.4545454545454541</v>
      </c>
      <c r="H60" s="2">
        <f t="shared" si="70"/>
        <v>11</v>
      </c>
      <c r="I60" s="2">
        <f t="shared" si="71"/>
        <v>49</v>
      </c>
      <c r="J60" s="2">
        <v>25</v>
      </c>
      <c r="K60" s="2">
        <v>5</v>
      </c>
      <c r="L60" s="2">
        <v>16</v>
      </c>
      <c r="M60" s="2">
        <v>3</v>
      </c>
      <c r="N60" s="48" t="str">
        <f t="shared" si="72"/>
        <v>D</v>
      </c>
      <c r="O60" s="49"/>
      <c r="P60" s="49"/>
      <c r="Q60" s="50"/>
      <c r="R60" s="15">
        <f t="shared" si="73"/>
        <v>110</v>
      </c>
      <c r="S60" s="15">
        <f>IF($N60="A",Code!$B$42,(IF($N60="B",Code!$C$42,(IF($N60="C",Code!$D$42,(IF($N60="D",Code!$E$42,0)))))))/60</f>
        <v>20</v>
      </c>
      <c r="T60" s="15">
        <f>IF($N60="A",Code!$B$43,(IF($N60="B",Code!$C$43,(IF($N60="C",Code!$D$43,(IF($N60="D",Code!$E$43,0)))))))/60</f>
        <v>20</v>
      </c>
      <c r="U60" s="15">
        <f>IF($N60="A",Code!$B$44,(IF($N60="B",Code!$C$44,(IF($N60="C",Code!$D$44,(IF($N60="D",Code!$E$44,0)))))))/60</f>
        <v>60</v>
      </c>
      <c r="V60" s="15">
        <f>IF($N60="A",Code!$B$45,(IF($N60="B",Code!$C$45,(IF($N60="C",Code!$D$45,(IF($N60="D",Code!$E$45,0)))))))/60</f>
        <v>10</v>
      </c>
      <c r="W60" s="2"/>
      <c r="X60" s="2">
        <v>1</v>
      </c>
      <c r="Y60" s="2"/>
      <c r="Z60" s="2"/>
      <c r="AA60" s="2"/>
      <c r="AB60" s="2"/>
      <c r="AC60" s="2"/>
      <c r="AD60" s="2"/>
      <c r="AE60" s="2"/>
      <c r="AF60" s="2"/>
      <c r="AG60" s="2"/>
      <c r="AH60" s="2">
        <v>1</v>
      </c>
      <c r="AI60" s="2"/>
      <c r="AJ60" s="2"/>
      <c r="AK60" s="2"/>
      <c r="AL60" s="2"/>
      <c r="AM60" s="2"/>
      <c r="AN60" s="2"/>
      <c r="AO60" s="2">
        <v>1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>
        <v>1</v>
      </c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>
        <v>1</v>
      </c>
      <c r="BL60" s="2"/>
      <c r="BM60" s="2">
        <v>1</v>
      </c>
      <c r="BN60" s="2"/>
      <c r="BO60" s="2"/>
      <c r="BP60" s="2"/>
      <c r="BQ60" s="2"/>
      <c r="BR60" s="2"/>
      <c r="BS60" s="2"/>
      <c r="BT60" s="2"/>
      <c r="BU60" s="2"/>
      <c r="BV60" s="2">
        <v>1</v>
      </c>
      <c r="BW60" s="2"/>
      <c r="BX60" s="2"/>
      <c r="BY60" s="2">
        <v>1</v>
      </c>
      <c r="BZ60" s="2"/>
      <c r="CA60" s="2"/>
      <c r="CB60" s="2">
        <v>1</v>
      </c>
      <c r="CC60" s="2"/>
      <c r="CD60" s="2"/>
      <c r="CE60" s="2">
        <v>1</v>
      </c>
      <c r="CF60" s="2"/>
      <c r="CG60" s="2"/>
      <c r="CH60" s="2"/>
      <c r="CI60" s="2">
        <v>1</v>
      </c>
      <c r="CJ60" s="2"/>
      <c r="CK60" s="2"/>
      <c r="CL60" s="2"/>
      <c r="CM60" s="2"/>
      <c r="CN60" s="2"/>
      <c r="CP60" t="str">
        <f t="shared" si="1"/>
        <v/>
      </c>
      <c r="CQ60" t="str">
        <f t="shared" si="2"/>
        <v>ALOG</v>
      </c>
      <c r="CR60" t="str">
        <f t="shared" si="3"/>
        <v/>
      </c>
      <c r="CS60" t="str">
        <f t="shared" si="4"/>
        <v/>
      </c>
      <c r="CT60" t="str">
        <f t="shared" si="5"/>
        <v/>
      </c>
      <c r="CU60" t="str">
        <f t="shared" si="6"/>
        <v/>
      </c>
      <c r="CV60" t="str">
        <f t="shared" si="7"/>
        <v/>
      </c>
      <c r="CW60" t="str">
        <f t="shared" si="8"/>
        <v/>
      </c>
      <c r="CX60" t="str">
        <f t="shared" si="9"/>
        <v/>
      </c>
      <c r="CY60" t="str">
        <f t="shared" si="10"/>
        <v/>
      </c>
      <c r="CZ60" t="str">
        <f t="shared" si="11"/>
        <v/>
      </c>
      <c r="DA60" t="str">
        <f t="shared" si="12"/>
        <v>CARR</v>
      </c>
      <c r="DB60" t="str">
        <f t="shared" si="13"/>
        <v/>
      </c>
      <c r="DC60" t="str">
        <f t="shared" si="14"/>
        <v/>
      </c>
      <c r="DD60" t="str">
        <f t="shared" si="15"/>
        <v/>
      </c>
      <c r="DE60" t="str">
        <f t="shared" si="16"/>
        <v/>
      </c>
      <c r="DF60" t="str">
        <f t="shared" si="17"/>
        <v/>
      </c>
      <c r="DG60" t="str">
        <f t="shared" si="18"/>
        <v/>
      </c>
      <c r="DH60" t="str">
        <f t="shared" si="19"/>
        <v>DEST</v>
      </c>
      <c r="DI60" t="str">
        <f t="shared" si="20"/>
        <v/>
      </c>
      <c r="DJ60" t="str">
        <f t="shared" si="21"/>
        <v/>
      </c>
      <c r="DK60" t="str">
        <f t="shared" si="22"/>
        <v/>
      </c>
      <c r="DL60" t="str">
        <f t="shared" si="23"/>
        <v/>
      </c>
      <c r="DM60" t="str">
        <f t="shared" si="24"/>
        <v/>
      </c>
      <c r="DN60" t="str">
        <f t="shared" si="25"/>
        <v/>
      </c>
      <c r="DO60" t="str">
        <f t="shared" si="26"/>
        <v/>
      </c>
      <c r="DP60" t="str">
        <f t="shared" si="27"/>
        <v/>
      </c>
      <c r="DQ60" t="str">
        <f t="shared" si="28"/>
        <v/>
      </c>
      <c r="DR60" t="str">
        <f t="shared" si="29"/>
        <v/>
      </c>
      <c r="DS60" t="str">
        <f t="shared" si="30"/>
        <v>KPAY</v>
      </c>
      <c r="DT60" t="str">
        <f t="shared" si="31"/>
        <v/>
      </c>
      <c r="DU60" t="str">
        <f t="shared" si="32"/>
        <v/>
      </c>
      <c r="DV60" t="str">
        <f t="shared" si="33"/>
        <v/>
      </c>
      <c r="DW60" t="str">
        <f t="shared" si="34"/>
        <v/>
      </c>
      <c r="DX60" t="str">
        <f t="shared" si="35"/>
        <v/>
      </c>
      <c r="DY60" t="str">
        <f t="shared" si="36"/>
        <v/>
      </c>
      <c r="DZ60" t="str">
        <f t="shared" si="37"/>
        <v/>
      </c>
      <c r="EA60" t="str">
        <f t="shared" si="38"/>
        <v/>
      </c>
      <c r="EB60" t="str">
        <f t="shared" si="39"/>
        <v/>
      </c>
      <c r="EC60" t="str">
        <f t="shared" si="40"/>
        <v/>
      </c>
      <c r="ED60" t="str">
        <f t="shared" si="41"/>
        <v>RECS</v>
      </c>
      <c r="EE60" t="str">
        <f t="shared" si="42"/>
        <v/>
      </c>
      <c r="EF60" t="str">
        <f t="shared" si="43"/>
        <v>RINX</v>
      </c>
      <c r="EG60" t="str">
        <f t="shared" si="44"/>
        <v/>
      </c>
      <c r="EH60" t="str">
        <f t="shared" si="45"/>
        <v/>
      </c>
      <c r="EI60" t="str">
        <f t="shared" si="46"/>
        <v/>
      </c>
      <c r="EJ60" t="str">
        <f t="shared" si="47"/>
        <v/>
      </c>
      <c r="EK60" t="str">
        <f t="shared" si="48"/>
        <v/>
      </c>
      <c r="EL60" t="str">
        <f t="shared" si="49"/>
        <v/>
      </c>
      <c r="EM60" t="str">
        <f t="shared" si="50"/>
        <v/>
      </c>
      <c r="EN60" t="str">
        <f t="shared" si="51"/>
        <v/>
      </c>
      <c r="EO60" t="str">
        <f t="shared" si="52"/>
        <v>SLOG</v>
      </c>
      <c r="EP60" t="str">
        <f t="shared" si="53"/>
        <v/>
      </c>
      <c r="EQ60" t="str">
        <f t="shared" si="54"/>
        <v/>
      </c>
      <c r="ER60" t="str">
        <f t="shared" si="55"/>
        <v>SMSG</v>
      </c>
      <c r="ES60" t="str">
        <f t="shared" si="56"/>
        <v/>
      </c>
      <c r="ET60" t="str">
        <f t="shared" si="57"/>
        <v/>
      </c>
      <c r="EU60" t="str">
        <f t="shared" si="58"/>
        <v>STAB</v>
      </c>
      <c r="EV60" t="str">
        <f t="shared" si="59"/>
        <v/>
      </c>
      <c r="EW60" t="str">
        <f t="shared" si="60"/>
        <v/>
      </c>
      <c r="EX60" t="str">
        <f t="shared" si="61"/>
        <v>TIDS</v>
      </c>
      <c r="EY60" t="str">
        <f t="shared" si="62"/>
        <v/>
      </c>
      <c r="EZ60" t="str">
        <f t="shared" si="63"/>
        <v/>
      </c>
      <c r="FA60" t="str">
        <f t="shared" si="64"/>
        <v/>
      </c>
      <c r="FB60" t="str">
        <f t="shared" si="65"/>
        <v>XLOG</v>
      </c>
      <c r="FC60" t="str">
        <f t="shared" si="66"/>
        <v/>
      </c>
      <c r="FD60" s="2"/>
      <c r="FE60" s="2"/>
      <c r="FF60" s="2"/>
      <c r="FG60" s="2"/>
      <c r="FH60" s="2"/>
      <c r="FI60" s="2"/>
      <c r="FJ60" s="2"/>
      <c r="FK60" t="str">
        <f t="shared" si="74"/>
        <v/>
      </c>
      <c r="FL60" t="str">
        <f t="shared" si="75"/>
        <v/>
      </c>
      <c r="FM60" t="str">
        <f t="shared" si="76"/>
        <v/>
      </c>
      <c r="FN60" t="str">
        <f t="shared" si="77"/>
        <v/>
      </c>
      <c r="FO60" t="str">
        <f t="shared" si="78"/>
        <v/>
      </c>
      <c r="FP60" t="str">
        <f t="shared" si="79"/>
        <v/>
      </c>
      <c r="FQ60" t="str">
        <f t="shared" si="80"/>
        <v/>
      </c>
      <c r="FR60" t="str">
        <f t="shared" si="81"/>
        <v/>
      </c>
      <c r="FS60" t="str">
        <f t="shared" si="82"/>
        <v/>
      </c>
      <c r="FT60" t="str">
        <f t="shared" si="83"/>
        <v/>
      </c>
      <c r="FU60" t="str">
        <f t="shared" si="84"/>
        <v/>
      </c>
      <c r="FV60" t="str">
        <f t="shared" si="85"/>
        <v/>
      </c>
      <c r="FW60" t="str">
        <f t="shared" si="86"/>
        <v/>
      </c>
      <c r="FX60" t="str">
        <f t="shared" si="87"/>
        <v/>
      </c>
      <c r="FY60" t="str">
        <f t="shared" si="88"/>
        <v/>
      </c>
      <c r="FZ60" t="str">
        <f t="shared" si="89"/>
        <v/>
      </c>
      <c r="GA60" t="str">
        <f t="shared" si="90"/>
        <v/>
      </c>
    </row>
    <row r="61" spans="1:183" x14ac:dyDescent="0.25">
      <c r="A61" s="2">
        <f t="shared" si="91"/>
        <v>59</v>
      </c>
      <c r="B61" s="3" t="s">
        <v>601</v>
      </c>
      <c r="C61" s="2" t="s">
        <v>546</v>
      </c>
      <c r="D61" s="2" t="s">
        <v>1395</v>
      </c>
      <c r="E61" s="2">
        <f t="shared" si="0"/>
        <v>7</v>
      </c>
      <c r="F61" s="2"/>
      <c r="G61" s="2">
        <f t="shared" si="69"/>
        <v>0</v>
      </c>
      <c r="H61" s="2">
        <f t="shared" si="70"/>
        <v>7</v>
      </c>
      <c r="I61" s="2">
        <f t="shared" si="71"/>
        <v>0</v>
      </c>
      <c r="J61" s="2">
        <v>0</v>
      </c>
      <c r="K61" s="2">
        <v>0</v>
      </c>
      <c r="L61" s="2">
        <v>0</v>
      </c>
      <c r="M61" s="2">
        <v>0</v>
      </c>
      <c r="N61" s="48" t="str">
        <f t="shared" si="72"/>
        <v>N/A</v>
      </c>
      <c r="O61" s="49"/>
      <c r="P61" s="49"/>
      <c r="Q61" s="50"/>
      <c r="R61" s="15">
        <f t="shared" si="73"/>
        <v>0</v>
      </c>
      <c r="S61" s="15">
        <f>IF($N61="A",Code!$B$42,(IF($N61="B",Code!$C$42,(IF($N61="C",Code!$D$42,(IF($N61="D",Code!$E$42,0)))))))/60</f>
        <v>0</v>
      </c>
      <c r="T61" s="15">
        <f>IF($N61="A",Code!$B$43,(IF($N61="B",Code!$C$43,(IF($N61="C",Code!$D$43,(IF($N61="D",Code!$E$43,0)))))))/60</f>
        <v>0</v>
      </c>
      <c r="U61" s="15">
        <f>IF($N61="A",Code!$B$44,(IF($N61="B",Code!$C$44,(IF($N61="C",Code!$D$44,(IF($N61="D",Code!$E$44,0)))))))/60</f>
        <v>0</v>
      </c>
      <c r="V61" s="15">
        <f>IF($N61="A",Code!$B$45,(IF($N61="B",Code!$C$45,(IF($N61="C",Code!$D$45,(IF($N61="D",Code!$E$45,0)))))))/60</f>
        <v>0</v>
      </c>
      <c r="W61" s="2">
        <v>1</v>
      </c>
      <c r="X61" s="2"/>
      <c r="Y61" s="2"/>
      <c r="Z61" s="2"/>
      <c r="AA61" s="2"/>
      <c r="AB61" s="2"/>
      <c r="AC61" s="2"/>
      <c r="AD61" s="2">
        <v>1</v>
      </c>
      <c r="AE61" s="2">
        <v>1</v>
      </c>
      <c r="AF61" s="2"/>
      <c r="AG61" s="2"/>
      <c r="AH61" s="2"/>
      <c r="AI61" s="2"/>
      <c r="AJ61" s="2"/>
      <c r="AK61" s="2"/>
      <c r="AL61" s="2"/>
      <c r="AM61" s="2"/>
      <c r="AN61" s="2">
        <v>1</v>
      </c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>
        <v>1</v>
      </c>
      <c r="BA61" s="2"/>
      <c r="BB61" s="2">
        <v>1</v>
      </c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>
        <v>1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P61" t="str">
        <f t="shared" si="1"/>
        <v>ACCT</v>
      </c>
      <c r="CQ61" t="str">
        <f t="shared" si="2"/>
        <v/>
      </c>
      <c r="CR61" t="str">
        <f t="shared" si="3"/>
        <v/>
      </c>
      <c r="CS61" t="str">
        <f t="shared" si="4"/>
        <v/>
      </c>
      <c r="CT61" t="str">
        <f t="shared" si="5"/>
        <v/>
      </c>
      <c r="CU61" t="str">
        <f t="shared" si="6"/>
        <v/>
      </c>
      <c r="CV61" t="str">
        <f t="shared" si="7"/>
        <v/>
      </c>
      <c r="CW61" t="str">
        <f t="shared" si="8"/>
        <v>BADD</v>
      </c>
      <c r="CX61" t="str">
        <f t="shared" si="9"/>
        <v>BANK</v>
      </c>
      <c r="CY61" t="str">
        <f t="shared" si="10"/>
        <v/>
      </c>
      <c r="CZ61" t="str">
        <f t="shared" si="11"/>
        <v/>
      </c>
      <c r="DA61" t="str">
        <f t="shared" si="12"/>
        <v/>
      </c>
      <c r="DB61" t="str">
        <f t="shared" si="13"/>
        <v/>
      </c>
      <c r="DC61" t="str">
        <f t="shared" si="14"/>
        <v/>
      </c>
      <c r="DD61" t="str">
        <f t="shared" si="15"/>
        <v/>
      </c>
      <c r="DE61" t="str">
        <f t="shared" si="16"/>
        <v/>
      </c>
      <c r="DF61" t="str">
        <f t="shared" si="17"/>
        <v/>
      </c>
      <c r="DG61" t="str">
        <f t="shared" si="18"/>
        <v>CUST</v>
      </c>
      <c r="DH61" t="str">
        <f t="shared" si="19"/>
        <v/>
      </c>
      <c r="DI61" t="str">
        <f t="shared" si="20"/>
        <v/>
      </c>
      <c r="DJ61" t="str">
        <f t="shared" si="21"/>
        <v/>
      </c>
      <c r="DK61" t="str">
        <f t="shared" si="22"/>
        <v/>
      </c>
      <c r="DL61" t="str">
        <f t="shared" si="23"/>
        <v/>
      </c>
      <c r="DM61" t="str">
        <f t="shared" si="24"/>
        <v/>
      </c>
      <c r="DN61" t="str">
        <f t="shared" si="25"/>
        <v/>
      </c>
      <c r="DO61" t="str">
        <f t="shared" si="26"/>
        <v/>
      </c>
      <c r="DP61" t="str">
        <f t="shared" si="27"/>
        <v/>
      </c>
      <c r="DQ61" t="str">
        <f t="shared" si="28"/>
        <v/>
      </c>
      <c r="DR61" t="str">
        <f t="shared" si="29"/>
        <v/>
      </c>
      <c r="DS61" t="str">
        <f t="shared" si="30"/>
        <v>KPAY</v>
      </c>
      <c r="DT61" t="str">
        <f t="shared" si="31"/>
        <v/>
      </c>
      <c r="DU61" t="str">
        <f t="shared" si="32"/>
        <v>LOOK</v>
      </c>
      <c r="DV61" t="str">
        <f t="shared" si="33"/>
        <v/>
      </c>
      <c r="DW61" t="str">
        <f t="shared" si="34"/>
        <v/>
      </c>
      <c r="DX61" t="str">
        <f t="shared" si="35"/>
        <v/>
      </c>
      <c r="DY61" t="str">
        <f t="shared" si="36"/>
        <v/>
      </c>
      <c r="DZ61" t="str">
        <f t="shared" si="37"/>
        <v/>
      </c>
      <c r="EA61" t="str">
        <f t="shared" si="38"/>
        <v/>
      </c>
      <c r="EB61" t="str">
        <f t="shared" si="39"/>
        <v/>
      </c>
      <c r="EC61" t="str">
        <f t="shared" si="40"/>
        <v/>
      </c>
      <c r="ED61" t="str">
        <f t="shared" si="41"/>
        <v/>
      </c>
      <c r="EE61" t="str">
        <f t="shared" si="42"/>
        <v/>
      </c>
      <c r="EF61" t="str">
        <f t="shared" si="43"/>
        <v/>
      </c>
      <c r="EG61" t="str">
        <f t="shared" si="44"/>
        <v/>
      </c>
      <c r="EH61" t="str">
        <f t="shared" si="45"/>
        <v/>
      </c>
      <c r="EI61" t="str">
        <f t="shared" si="46"/>
        <v/>
      </c>
      <c r="EJ61" t="str">
        <f t="shared" si="47"/>
        <v/>
      </c>
      <c r="EK61" t="str">
        <f t="shared" si="48"/>
        <v/>
      </c>
      <c r="EL61" t="str">
        <f t="shared" si="49"/>
        <v>SADD</v>
      </c>
      <c r="EM61" t="str">
        <f t="shared" si="50"/>
        <v/>
      </c>
      <c r="EN61" t="str">
        <f t="shared" si="51"/>
        <v/>
      </c>
      <c r="EO61" t="str">
        <f t="shared" si="52"/>
        <v/>
      </c>
      <c r="EP61" t="str">
        <f t="shared" si="53"/>
        <v/>
      </c>
      <c r="EQ61" t="str">
        <f t="shared" si="54"/>
        <v/>
      </c>
      <c r="ER61" t="str">
        <f t="shared" si="55"/>
        <v/>
      </c>
      <c r="ES61" t="str">
        <f t="shared" si="56"/>
        <v/>
      </c>
      <c r="ET61" t="str">
        <f t="shared" si="57"/>
        <v/>
      </c>
      <c r="EU61" t="str">
        <f t="shared" si="58"/>
        <v/>
      </c>
      <c r="EV61" t="str">
        <f t="shared" si="59"/>
        <v/>
      </c>
      <c r="EW61" t="str">
        <f t="shared" si="60"/>
        <v/>
      </c>
      <c r="EX61" t="str">
        <f t="shared" si="61"/>
        <v/>
      </c>
      <c r="EY61" t="str">
        <f t="shared" si="62"/>
        <v/>
      </c>
      <c r="EZ61" t="str">
        <f t="shared" si="63"/>
        <v/>
      </c>
      <c r="FA61" t="str">
        <f t="shared" si="64"/>
        <v/>
      </c>
      <c r="FB61" t="str">
        <f t="shared" si="65"/>
        <v/>
      </c>
      <c r="FC61" t="str">
        <f t="shared" si="66"/>
        <v/>
      </c>
      <c r="FD61" s="2"/>
      <c r="FE61" s="2"/>
      <c r="FF61" s="2"/>
      <c r="FG61" s="2"/>
      <c r="FH61" s="2"/>
      <c r="FI61" s="2"/>
      <c r="FJ61" s="2"/>
      <c r="FK61" t="str">
        <f t="shared" si="74"/>
        <v/>
      </c>
      <c r="FL61" t="str">
        <f t="shared" si="75"/>
        <v/>
      </c>
      <c r="FM61" t="str">
        <f t="shared" si="76"/>
        <v/>
      </c>
      <c r="FN61" t="str">
        <f t="shared" si="77"/>
        <v/>
      </c>
      <c r="FO61" t="str">
        <f t="shared" si="78"/>
        <v/>
      </c>
      <c r="FP61" t="str">
        <f t="shared" si="79"/>
        <v/>
      </c>
      <c r="FQ61" t="str">
        <f t="shared" si="80"/>
        <v/>
      </c>
      <c r="FR61" t="str">
        <f t="shared" si="81"/>
        <v/>
      </c>
      <c r="FS61" t="str">
        <f t="shared" si="82"/>
        <v/>
      </c>
      <c r="FT61" t="str">
        <f t="shared" si="83"/>
        <v/>
      </c>
      <c r="FU61" t="str">
        <f t="shared" si="84"/>
        <v/>
      </c>
      <c r="FV61" t="str">
        <f t="shared" si="85"/>
        <v/>
      </c>
      <c r="FW61" t="str">
        <f t="shared" si="86"/>
        <v/>
      </c>
      <c r="FX61" t="str">
        <f t="shared" si="87"/>
        <v/>
      </c>
      <c r="FY61" t="str">
        <f t="shared" si="88"/>
        <v/>
      </c>
      <c r="FZ61" t="str">
        <f t="shared" si="89"/>
        <v/>
      </c>
      <c r="GA61" t="str">
        <f t="shared" si="90"/>
        <v/>
      </c>
    </row>
    <row r="62" spans="1:183" x14ac:dyDescent="0.25">
      <c r="A62" s="2">
        <f t="shared" si="91"/>
        <v>60</v>
      </c>
      <c r="B62" s="3" t="s">
        <v>602</v>
      </c>
      <c r="C62" s="2" t="s">
        <v>546</v>
      </c>
      <c r="D62" s="2" t="s">
        <v>1395</v>
      </c>
      <c r="E62" s="2">
        <f t="shared" si="0"/>
        <v>1</v>
      </c>
      <c r="F62" s="2"/>
      <c r="G62" s="2">
        <f t="shared" si="69"/>
        <v>0</v>
      </c>
      <c r="H62" s="2">
        <f t="shared" si="70"/>
        <v>1</v>
      </c>
      <c r="I62" s="2">
        <f t="shared" si="71"/>
        <v>0</v>
      </c>
      <c r="J62" s="2">
        <v>0</v>
      </c>
      <c r="K62" s="2">
        <v>0</v>
      </c>
      <c r="L62" s="2">
        <v>0</v>
      </c>
      <c r="M62" s="2">
        <v>0</v>
      </c>
      <c r="N62" s="48" t="str">
        <f t="shared" si="72"/>
        <v>N/A</v>
      </c>
      <c r="O62" s="49"/>
      <c r="P62" s="49"/>
      <c r="Q62" s="50"/>
      <c r="R62" s="15">
        <f t="shared" si="73"/>
        <v>0</v>
      </c>
      <c r="S62" s="15">
        <f>IF($N62="A",Code!$B$42,(IF($N62="B",Code!$C$42,(IF($N62="C",Code!$D$42,(IF($N62="D",Code!$E$42,0)))))))/60</f>
        <v>0</v>
      </c>
      <c r="T62" s="15">
        <f>IF($N62="A",Code!$B$43,(IF($N62="B",Code!$C$43,(IF($N62="C",Code!$D$43,(IF($N62="D",Code!$E$43,0)))))))/60</f>
        <v>0</v>
      </c>
      <c r="U62" s="15">
        <f>IF($N62="A",Code!$B$44,(IF($N62="B",Code!$C$44,(IF($N62="C",Code!$D$44,(IF($N62="D",Code!$E$44,0)))))))/60</f>
        <v>0</v>
      </c>
      <c r="V62" s="15">
        <f>IF($N62="A",Code!$B$45,(IF($N62="B",Code!$C$45,(IF($N62="C",Code!$D$45,(IF($N62="D",Code!$E$45,0)))))))/60</f>
        <v>0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>
        <v>1</v>
      </c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P62" t="str">
        <f t="shared" si="1"/>
        <v/>
      </c>
      <c r="CQ62" t="str">
        <f t="shared" si="2"/>
        <v/>
      </c>
      <c r="CR62" t="str">
        <f t="shared" si="3"/>
        <v/>
      </c>
      <c r="CS62" t="str">
        <f t="shared" si="4"/>
        <v/>
      </c>
      <c r="CT62" t="str">
        <f t="shared" si="5"/>
        <v/>
      </c>
      <c r="CU62" t="str">
        <f t="shared" si="6"/>
        <v/>
      </c>
      <c r="CV62" t="str">
        <f t="shared" si="7"/>
        <v/>
      </c>
      <c r="CW62" t="str">
        <f t="shared" si="8"/>
        <v/>
      </c>
      <c r="CX62" t="str">
        <f t="shared" si="9"/>
        <v/>
      </c>
      <c r="CY62" t="str">
        <f t="shared" si="10"/>
        <v/>
      </c>
      <c r="CZ62" t="str">
        <f t="shared" si="11"/>
        <v/>
      </c>
      <c r="DA62" t="str">
        <f t="shared" si="12"/>
        <v/>
      </c>
      <c r="DB62" t="str">
        <f t="shared" si="13"/>
        <v/>
      </c>
      <c r="DC62" t="str">
        <f t="shared" si="14"/>
        <v/>
      </c>
      <c r="DD62" t="str">
        <f t="shared" si="15"/>
        <v/>
      </c>
      <c r="DE62" t="str">
        <f t="shared" si="16"/>
        <v/>
      </c>
      <c r="DF62" t="str">
        <f t="shared" si="17"/>
        <v/>
      </c>
      <c r="DG62" t="str">
        <f t="shared" si="18"/>
        <v>CUST</v>
      </c>
      <c r="DH62" t="str">
        <f t="shared" si="19"/>
        <v/>
      </c>
      <c r="DI62" t="str">
        <f t="shared" si="20"/>
        <v/>
      </c>
      <c r="DJ62" t="str">
        <f t="shared" si="21"/>
        <v/>
      </c>
      <c r="DK62" t="str">
        <f t="shared" si="22"/>
        <v/>
      </c>
      <c r="DL62" t="str">
        <f t="shared" si="23"/>
        <v/>
      </c>
      <c r="DM62" t="str">
        <f t="shared" si="24"/>
        <v/>
      </c>
      <c r="DN62" t="str">
        <f t="shared" si="25"/>
        <v/>
      </c>
      <c r="DO62" t="str">
        <f t="shared" si="26"/>
        <v/>
      </c>
      <c r="DP62" t="str">
        <f t="shared" si="27"/>
        <v/>
      </c>
      <c r="DQ62" t="str">
        <f t="shared" si="28"/>
        <v/>
      </c>
      <c r="DR62" t="str">
        <f t="shared" si="29"/>
        <v/>
      </c>
      <c r="DS62" t="str">
        <f t="shared" si="30"/>
        <v/>
      </c>
      <c r="DT62" t="str">
        <f t="shared" si="31"/>
        <v/>
      </c>
      <c r="DU62" t="str">
        <f t="shared" si="32"/>
        <v/>
      </c>
      <c r="DV62" t="str">
        <f t="shared" si="33"/>
        <v/>
      </c>
      <c r="DW62" t="str">
        <f t="shared" si="34"/>
        <v/>
      </c>
      <c r="DX62" t="str">
        <f t="shared" si="35"/>
        <v/>
      </c>
      <c r="DY62" t="str">
        <f t="shared" si="36"/>
        <v/>
      </c>
      <c r="DZ62" t="str">
        <f t="shared" si="37"/>
        <v/>
      </c>
      <c r="EA62" t="str">
        <f t="shared" si="38"/>
        <v/>
      </c>
      <c r="EB62" t="str">
        <f t="shared" si="39"/>
        <v/>
      </c>
      <c r="EC62" t="str">
        <f t="shared" si="40"/>
        <v/>
      </c>
      <c r="ED62" t="str">
        <f t="shared" si="41"/>
        <v/>
      </c>
      <c r="EE62" t="str">
        <f t="shared" si="42"/>
        <v/>
      </c>
      <c r="EF62" t="str">
        <f t="shared" si="43"/>
        <v/>
      </c>
      <c r="EG62" t="str">
        <f t="shared" si="44"/>
        <v/>
      </c>
      <c r="EH62" t="str">
        <f t="shared" si="45"/>
        <v/>
      </c>
      <c r="EI62" t="str">
        <f t="shared" si="46"/>
        <v/>
      </c>
      <c r="EJ62" t="str">
        <f t="shared" si="47"/>
        <v/>
      </c>
      <c r="EK62" t="str">
        <f t="shared" si="48"/>
        <v/>
      </c>
      <c r="EL62" t="str">
        <f t="shared" si="49"/>
        <v/>
      </c>
      <c r="EM62" t="str">
        <f t="shared" si="50"/>
        <v/>
      </c>
      <c r="EN62" t="str">
        <f t="shared" si="51"/>
        <v/>
      </c>
      <c r="EO62" t="str">
        <f t="shared" si="52"/>
        <v/>
      </c>
      <c r="EP62" t="str">
        <f t="shared" si="53"/>
        <v/>
      </c>
      <c r="EQ62" t="str">
        <f t="shared" si="54"/>
        <v/>
      </c>
      <c r="ER62" t="str">
        <f t="shared" si="55"/>
        <v/>
      </c>
      <c r="ES62" t="str">
        <f t="shared" si="56"/>
        <v/>
      </c>
      <c r="ET62" t="str">
        <f t="shared" si="57"/>
        <v/>
      </c>
      <c r="EU62" t="str">
        <f t="shared" si="58"/>
        <v/>
      </c>
      <c r="EV62" t="str">
        <f t="shared" si="59"/>
        <v/>
      </c>
      <c r="EW62" t="str">
        <f t="shared" si="60"/>
        <v/>
      </c>
      <c r="EX62" t="str">
        <f t="shared" si="61"/>
        <v/>
      </c>
      <c r="EY62" t="str">
        <f t="shared" si="62"/>
        <v/>
      </c>
      <c r="EZ62" t="str">
        <f t="shared" si="63"/>
        <v/>
      </c>
      <c r="FA62" t="str">
        <f t="shared" si="64"/>
        <v/>
      </c>
      <c r="FB62" t="str">
        <f t="shared" si="65"/>
        <v/>
      </c>
      <c r="FC62" t="str">
        <f t="shared" si="66"/>
        <v/>
      </c>
      <c r="FD62" s="2"/>
      <c r="FE62" s="2"/>
      <c r="FF62" s="2"/>
      <c r="FG62" s="2"/>
      <c r="FH62" s="2"/>
      <c r="FI62" s="2"/>
      <c r="FJ62" s="2"/>
      <c r="FK62" t="str">
        <f t="shared" si="74"/>
        <v/>
      </c>
      <c r="FL62" t="str">
        <f t="shared" si="75"/>
        <v/>
      </c>
      <c r="FM62" t="str">
        <f t="shared" si="76"/>
        <v/>
      </c>
      <c r="FN62" t="str">
        <f t="shared" si="77"/>
        <v/>
      </c>
      <c r="FO62" t="str">
        <f t="shared" si="78"/>
        <v/>
      </c>
      <c r="FP62" t="str">
        <f t="shared" si="79"/>
        <v/>
      </c>
      <c r="FQ62" t="str">
        <f t="shared" si="80"/>
        <v/>
      </c>
      <c r="FR62" t="str">
        <f t="shared" si="81"/>
        <v/>
      </c>
      <c r="FS62" t="str">
        <f t="shared" si="82"/>
        <v/>
      </c>
      <c r="FT62" t="str">
        <f t="shared" si="83"/>
        <v/>
      </c>
      <c r="FU62" t="str">
        <f t="shared" si="84"/>
        <v/>
      </c>
      <c r="FV62" t="str">
        <f t="shared" si="85"/>
        <v/>
      </c>
      <c r="FW62" t="str">
        <f t="shared" si="86"/>
        <v/>
      </c>
      <c r="FX62" t="str">
        <f t="shared" si="87"/>
        <v/>
      </c>
      <c r="FY62" t="str">
        <f t="shared" si="88"/>
        <v/>
      </c>
      <c r="FZ62" t="str">
        <f t="shared" si="89"/>
        <v/>
      </c>
      <c r="GA62" t="str">
        <f t="shared" si="90"/>
        <v/>
      </c>
    </row>
    <row r="63" spans="1:183" x14ac:dyDescent="0.25">
      <c r="A63" s="2">
        <f t="shared" si="91"/>
        <v>61</v>
      </c>
      <c r="B63" s="3" t="s">
        <v>603</v>
      </c>
      <c r="C63" s="2" t="s">
        <v>546</v>
      </c>
      <c r="D63" s="2" t="s">
        <v>1395</v>
      </c>
      <c r="E63" s="2">
        <f t="shared" si="0"/>
        <v>4</v>
      </c>
      <c r="F63" s="2">
        <v>0</v>
      </c>
      <c r="G63" s="2">
        <f t="shared" si="69"/>
        <v>3.25</v>
      </c>
      <c r="H63" s="2">
        <f t="shared" si="70"/>
        <v>4</v>
      </c>
      <c r="I63" s="2">
        <f t="shared" si="71"/>
        <v>13</v>
      </c>
      <c r="J63" s="2">
        <v>8</v>
      </c>
      <c r="K63" s="2">
        <v>0</v>
      </c>
      <c r="L63" s="2">
        <v>5</v>
      </c>
      <c r="M63" s="2">
        <v>0</v>
      </c>
      <c r="N63" s="48" t="str">
        <f t="shared" si="72"/>
        <v>N/A</v>
      </c>
      <c r="O63" s="49"/>
      <c r="P63" s="49"/>
      <c r="Q63" s="50"/>
      <c r="R63" s="15">
        <f t="shared" si="73"/>
        <v>0</v>
      </c>
      <c r="S63" s="15">
        <f>IF($N63="A",Code!$B$42,(IF($N63="B",Code!$C$42,(IF($N63="C",Code!$D$42,(IF($N63="D",Code!$E$42,0)))))))/60</f>
        <v>0</v>
      </c>
      <c r="T63" s="15">
        <f>IF($N63="A",Code!$B$43,(IF($N63="B",Code!$C$43,(IF($N63="C",Code!$D$43,(IF($N63="D",Code!$E$43,0)))))))/60</f>
        <v>0</v>
      </c>
      <c r="U63" s="15">
        <f>IF($N63="A",Code!$B$44,(IF($N63="B",Code!$C$44,(IF($N63="C",Code!$D$44,(IF($N63="D",Code!$E$44,0)))))))/60</f>
        <v>0</v>
      </c>
      <c r="V63" s="15">
        <f>IF($N63="A",Code!$B$45,(IF($N63="B",Code!$C$45,(IF($N63="C",Code!$D$45,(IF($N63="D",Code!$E$45,0)))))))/60</f>
        <v>0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>
        <v>1</v>
      </c>
      <c r="AK63" s="2"/>
      <c r="AL63" s="2"/>
      <c r="AM63" s="2"/>
      <c r="AN63" s="2"/>
      <c r="AO63" s="2"/>
      <c r="AP63" s="2"/>
      <c r="AQ63" s="2">
        <v>1</v>
      </c>
      <c r="AR63" s="2"/>
      <c r="AS63" s="2"/>
      <c r="AT63" s="2"/>
      <c r="AU63" s="2"/>
      <c r="AV63" s="2"/>
      <c r="AW63" s="2"/>
      <c r="AX63" s="2"/>
      <c r="AY63" s="2"/>
      <c r="AZ63" s="2">
        <v>1</v>
      </c>
      <c r="BA63" s="2"/>
      <c r="BB63" s="2"/>
      <c r="BC63" s="2"/>
      <c r="BD63" s="2"/>
      <c r="BE63" s="2">
        <v>1</v>
      </c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P63" t="str">
        <f t="shared" si="1"/>
        <v/>
      </c>
      <c r="CQ63" t="str">
        <f t="shared" si="2"/>
        <v/>
      </c>
      <c r="CR63" t="str">
        <f t="shared" si="3"/>
        <v/>
      </c>
      <c r="CS63" t="str">
        <f t="shared" si="4"/>
        <v/>
      </c>
      <c r="CT63" t="str">
        <f t="shared" si="5"/>
        <v/>
      </c>
      <c r="CU63" t="str">
        <f t="shared" si="6"/>
        <v/>
      </c>
      <c r="CV63" t="str">
        <f t="shared" si="7"/>
        <v/>
      </c>
      <c r="CW63" t="str">
        <f t="shared" si="8"/>
        <v/>
      </c>
      <c r="CX63" t="str">
        <f t="shared" si="9"/>
        <v/>
      </c>
      <c r="CY63" t="str">
        <f t="shared" si="10"/>
        <v/>
      </c>
      <c r="CZ63" t="str">
        <f t="shared" si="11"/>
        <v/>
      </c>
      <c r="DA63" t="str">
        <f t="shared" si="12"/>
        <v/>
      </c>
      <c r="DB63" t="str">
        <f t="shared" si="13"/>
        <v/>
      </c>
      <c r="DC63" t="str">
        <f t="shared" si="14"/>
        <v>CMIF</v>
      </c>
      <c r="DD63" t="str">
        <f t="shared" si="15"/>
        <v/>
      </c>
      <c r="DE63" t="str">
        <f t="shared" si="16"/>
        <v/>
      </c>
      <c r="DF63" t="str">
        <f t="shared" si="17"/>
        <v/>
      </c>
      <c r="DG63" t="str">
        <f t="shared" si="18"/>
        <v/>
      </c>
      <c r="DH63" t="str">
        <f t="shared" si="19"/>
        <v/>
      </c>
      <c r="DI63" t="str">
        <f t="shared" si="20"/>
        <v/>
      </c>
      <c r="DJ63" t="str">
        <f t="shared" si="21"/>
        <v>ERRS</v>
      </c>
      <c r="DK63" t="str">
        <f t="shared" si="22"/>
        <v/>
      </c>
      <c r="DL63" t="str">
        <f t="shared" si="23"/>
        <v/>
      </c>
      <c r="DM63" t="str">
        <f t="shared" si="24"/>
        <v/>
      </c>
      <c r="DN63" t="str">
        <f t="shared" si="25"/>
        <v/>
      </c>
      <c r="DO63" t="str">
        <f t="shared" si="26"/>
        <v/>
      </c>
      <c r="DP63" t="str">
        <f t="shared" si="27"/>
        <v/>
      </c>
      <c r="DQ63" t="str">
        <f t="shared" si="28"/>
        <v/>
      </c>
      <c r="DR63" t="str">
        <f t="shared" si="29"/>
        <v/>
      </c>
      <c r="DS63" t="str">
        <f t="shared" si="30"/>
        <v>KPAY</v>
      </c>
      <c r="DT63" t="str">
        <f t="shared" si="31"/>
        <v/>
      </c>
      <c r="DU63" t="str">
        <f t="shared" si="32"/>
        <v/>
      </c>
      <c r="DV63" t="str">
        <f t="shared" si="33"/>
        <v/>
      </c>
      <c r="DW63" t="str">
        <f t="shared" si="34"/>
        <v/>
      </c>
      <c r="DX63" t="str">
        <f t="shared" si="35"/>
        <v>MICY</v>
      </c>
      <c r="DY63" t="str">
        <f t="shared" si="36"/>
        <v/>
      </c>
      <c r="DZ63" t="str">
        <f t="shared" si="37"/>
        <v/>
      </c>
      <c r="EA63" t="str">
        <f t="shared" si="38"/>
        <v/>
      </c>
      <c r="EB63" t="str">
        <f t="shared" si="39"/>
        <v/>
      </c>
      <c r="EC63" t="str">
        <f t="shared" si="40"/>
        <v/>
      </c>
      <c r="ED63" t="str">
        <f t="shared" si="41"/>
        <v/>
      </c>
      <c r="EE63" t="str">
        <f t="shared" si="42"/>
        <v/>
      </c>
      <c r="EF63" t="str">
        <f t="shared" si="43"/>
        <v/>
      </c>
      <c r="EG63" t="str">
        <f t="shared" si="44"/>
        <v/>
      </c>
      <c r="EH63" t="str">
        <f t="shared" si="45"/>
        <v/>
      </c>
      <c r="EI63" t="str">
        <f t="shared" si="46"/>
        <v/>
      </c>
      <c r="EJ63" t="str">
        <f t="shared" si="47"/>
        <v/>
      </c>
      <c r="EK63" t="str">
        <f t="shared" si="48"/>
        <v/>
      </c>
      <c r="EL63" t="str">
        <f t="shared" si="49"/>
        <v/>
      </c>
      <c r="EM63" t="str">
        <f t="shared" si="50"/>
        <v/>
      </c>
      <c r="EN63" t="str">
        <f t="shared" si="51"/>
        <v/>
      </c>
      <c r="EO63" t="str">
        <f t="shared" si="52"/>
        <v/>
      </c>
      <c r="EP63" t="str">
        <f t="shared" si="53"/>
        <v/>
      </c>
      <c r="EQ63" t="str">
        <f t="shared" si="54"/>
        <v/>
      </c>
      <c r="ER63" t="str">
        <f t="shared" si="55"/>
        <v/>
      </c>
      <c r="ES63" t="str">
        <f t="shared" si="56"/>
        <v/>
      </c>
      <c r="ET63" t="str">
        <f t="shared" si="57"/>
        <v/>
      </c>
      <c r="EU63" t="str">
        <f t="shared" si="58"/>
        <v/>
      </c>
      <c r="EV63" t="str">
        <f t="shared" si="59"/>
        <v/>
      </c>
      <c r="EW63" t="str">
        <f t="shared" si="60"/>
        <v/>
      </c>
      <c r="EX63" t="str">
        <f t="shared" si="61"/>
        <v/>
      </c>
      <c r="EY63" t="str">
        <f t="shared" si="62"/>
        <v/>
      </c>
      <c r="EZ63" t="str">
        <f t="shared" si="63"/>
        <v/>
      </c>
      <c r="FA63" t="str">
        <f t="shared" si="64"/>
        <v/>
      </c>
      <c r="FB63" t="str">
        <f t="shared" si="65"/>
        <v/>
      </c>
      <c r="FC63" t="str">
        <f t="shared" si="66"/>
        <v/>
      </c>
      <c r="FD63" s="2"/>
      <c r="FE63" s="2"/>
      <c r="FF63" s="2"/>
      <c r="FG63" s="2"/>
      <c r="FH63" s="2"/>
      <c r="FI63" s="2"/>
      <c r="FJ63" s="2"/>
      <c r="FK63" t="str">
        <f t="shared" si="74"/>
        <v/>
      </c>
      <c r="FL63" t="str">
        <f t="shared" si="75"/>
        <v/>
      </c>
      <c r="FM63" t="str">
        <f t="shared" si="76"/>
        <v/>
      </c>
      <c r="FN63" t="str">
        <f t="shared" si="77"/>
        <v/>
      </c>
      <c r="FO63" t="str">
        <f t="shared" si="78"/>
        <v/>
      </c>
      <c r="FP63" t="str">
        <f t="shared" si="79"/>
        <v/>
      </c>
      <c r="FQ63" t="str">
        <f t="shared" si="80"/>
        <v/>
      </c>
      <c r="FR63" t="str">
        <f t="shared" si="81"/>
        <v/>
      </c>
      <c r="FS63" t="str">
        <f t="shared" si="82"/>
        <v/>
      </c>
      <c r="FT63" t="str">
        <f t="shared" si="83"/>
        <v/>
      </c>
      <c r="FU63" t="str">
        <f t="shared" si="84"/>
        <v/>
      </c>
      <c r="FV63" t="str">
        <f t="shared" si="85"/>
        <v/>
      </c>
      <c r="FW63" t="str">
        <f t="shared" si="86"/>
        <v/>
      </c>
      <c r="FX63" t="str">
        <f t="shared" si="87"/>
        <v/>
      </c>
      <c r="FY63" t="str">
        <f t="shared" si="88"/>
        <v/>
      </c>
      <c r="FZ63" t="str">
        <f t="shared" si="89"/>
        <v/>
      </c>
      <c r="GA63" t="str">
        <f t="shared" si="90"/>
        <v/>
      </c>
    </row>
    <row r="64" spans="1:183" x14ac:dyDescent="0.25">
      <c r="A64" s="2">
        <f t="shared" si="91"/>
        <v>62</v>
      </c>
      <c r="B64" s="3" t="s">
        <v>604</v>
      </c>
      <c r="C64" s="2" t="s">
        <v>546</v>
      </c>
      <c r="D64" s="2" t="s">
        <v>1395</v>
      </c>
      <c r="E64" s="2">
        <f t="shared" si="0"/>
        <v>1</v>
      </c>
      <c r="F64" s="2">
        <v>0</v>
      </c>
      <c r="G64" s="2">
        <f t="shared" si="69"/>
        <v>4</v>
      </c>
      <c r="H64" s="2">
        <f t="shared" si="70"/>
        <v>1</v>
      </c>
      <c r="I64" s="2">
        <f t="shared" si="71"/>
        <v>4</v>
      </c>
      <c r="J64" s="2">
        <v>2</v>
      </c>
      <c r="K64" s="2">
        <v>0</v>
      </c>
      <c r="L64" s="2">
        <v>2</v>
      </c>
      <c r="M64" s="2">
        <v>0</v>
      </c>
      <c r="N64" s="48" t="str">
        <f t="shared" si="72"/>
        <v>N/A</v>
      </c>
      <c r="O64" s="49"/>
      <c r="P64" s="49"/>
      <c r="Q64" s="50"/>
      <c r="R64" s="15">
        <f t="shared" si="73"/>
        <v>0</v>
      </c>
      <c r="S64" s="15">
        <f>IF($N64="A",Code!$B$42,(IF($N64="B",Code!$C$42,(IF($N64="C",Code!$D$42,(IF($N64="D",Code!$E$42,0)))))))/60</f>
        <v>0</v>
      </c>
      <c r="T64" s="15">
        <f>IF($N64="A",Code!$B$43,(IF($N64="B",Code!$C$43,(IF($N64="C",Code!$D$43,(IF($N64="D",Code!$E$43,0)))))))/60</f>
        <v>0</v>
      </c>
      <c r="U64" s="15">
        <f>IF($N64="A",Code!$B$44,(IF($N64="B",Code!$C$44,(IF($N64="C",Code!$D$44,(IF($N64="D",Code!$E$44,0)))))))/60</f>
        <v>0</v>
      </c>
      <c r="V64" s="15">
        <f>IF($N64="A",Code!$B$45,(IF($N64="B",Code!$C$45,(IF($N64="C",Code!$D$45,(IF($N64="D",Code!$E$45,0)))))))/60</f>
        <v>0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>
        <v>1</v>
      </c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P64" t="str">
        <f t="shared" si="1"/>
        <v/>
      </c>
      <c r="CQ64" t="str">
        <f t="shared" si="2"/>
        <v/>
      </c>
      <c r="CR64" t="str">
        <f t="shared" si="3"/>
        <v/>
      </c>
      <c r="CS64" t="str">
        <f t="shared" si="4"/>
        <v/>
      </c>
      <c r="CT64" t="str">
        <f t="shared" si="5"/>
        <v/>
      </c>
      <c r="CU64" t="str">
        <f t="shared" si="6"/>
        <v/>
      </c>
      <c r="CV64" t="str">
        <f t="shared" si="7"/>
        <v/>
      </c>
      <c r="CW64" t="str">
        <f t="shared" si="8"/>
        <v/>
      </c>
      <c r="CX64" t="str">
        <f t="shared" si="9"/>
        <v/>
      </c>
      <c r="CY64" t="str">
        <f t="shared" si="10"/>
        <v/>
      </c>
      <c r="CZ64" t="str">
        <f t="shared" si="11"/>
        <v/>
      </c>
      <c r="DA64" t="str">
        <f t="shared" si="12"/>
        <v/>
      </c>
      <c r="DB64" t="str">
        <f t="shared" si="13"/>
        <v/>
      </c>
      <c r="DC64" t="str">
        <f t="shared" si="14"/>
        <v/>
      </c>
      <c r="DD64" t="str">
        <f t="shared" si="15"/>
        <v/>
      </c>
      <c r="DE64" t="str">
        <f t="shared" si="16"/>
        <v/>
      </c>
      <c r="DF64" t="str">
        <f t="shared" si="17"/>
        <v/>
      </c>
      <c r="DG64" t="str">
        <f t="shared" si="18"/>
        <v/>
      </c>
      <c r="DH64" t="str">
        <f t="shared" si="19"/>
        <v/>
      </c>
      <c r="DI64" t="str">
        <f t="shared" si="20"/>
        <v/>
      </c>
      <c r="DJ64" t="str">
        <f t="shared" si="21"/>
        <v/>
      </c>
      <c r="DK64" t="str">
        <f t="shared" si="22"/>
        <v/>
      </c>
      <c r="DL64" t="str">
        <f t="shared" si="23"/>
        <v/>
      </c>
      <c r="DM64" t="str">
        <f t="shared" si="24"/>
        <v/>
      </c>
      <c r="DN64" t="str">
        <f t="shared" si="25"/>
        <v/>
      </c>
      <c r="DO64" t="str">
        <f t="shared" si="26"/>
        <v/>
      </c>
      <c r="DP64" t="str">
        <f t="shared" si="27"/>
        <v/>
      </c>
      <c r="DQ64" t="str">
        <f t="shared" si="28"/>
        <v/>
      </c>
      <c r="DR64" t="str">
        <f t="shared" si="29"/>
        <v/>
      </c>
      <c r="DS64" t="str">
        <f t="shared" si="30"/>
        <v/>
      </c>
      <c r="DT64" t="str">
        <f t="shared" si="31"/>
        <v/>
      </c>
      <c r="DU64" t="str">
        <f t="shared" si="32"/>
        <v/>
      </c>
      <c r="DV64" t="str">
        <f t="shared" si="33"/>
        <v/>
      </c>
      <c r="DW64" t="str">
        <f t="shared" si="34"/>
        <v/>
      </c>
      <c r="DX64" t="str">
        <f t="shared" si="35"/>
        <v>MICY</v>
      </c>
      <c r="DY64" t="str">
        <f t="shared" si="36"/>
        <v/>
      </c>
      <c r="DZ64" t="str">
        <f t="shared" si="37"/>
        <v/>
      </c>
      <c r="EA64" t="str">
        <f t="shared" si="38"/>
        <v/>
      </c>
      <c r="EB64" t="str">
        <f t="shared" si="39"/>
        <v/>
      </c>
      <c r="EC64" t="str">
        <f t="shared" si="40"/>
        <v/>
      </c>
      <c r="ED64" t="str">
        <f t="shared" si="41"/>
        <v/>
      </c>
      <c r="EE64" t="str">
        <f t="shared" si="42"/>
        <v/>
      </c>
      <c r="EF64" t="str">
        <f t="shared" si="43"/>
        <v/>
      </c>
      <c r="EG64" t="str">
        <f t="shared" si="44"/>
        <v/>
      </c>
      <c r="EH64" t="str">
        <f t="shared" si="45"/>
        <v/>
      </c>
      <c r="EI64" t="str">
        <f t="shared" si="46"/>
        <v/>
      </c>
      <c r="EJ64" t="str">
        <f t="shared" si="47"/>
        <v/>
      </c>
      <c r="EK64" t="str">
        <f t="shared" si="48"/>
        <v/>
      </c>
      <c r="EL64" t="str">
        <f t="shared" si="49"/>
        <v/>
      </c>
      <c r="EM64" t="str">
        <f t="shared" si="50"/>
        <v/>
      </c>
      <c r="EN64" t="str">
        <f t="shared" si="51"/>
        <v/>
      </c>
      <c r="EO64" t="str">
        <f t="shared" si="52"/>
        <v/>
      </c>
      <c r="EP64" t="str">
        <f t="shared" si="53"/>
        <v/>
      </c>
      <c r="EQ64" t="str">
        <f t="shared" si="54"/>
        <v/>
      </c>
      <c r="ER64" t="str">
        <f t="shared" si="55"/>
        <v/>
      </c>
      <c r="ES64" t="str">
        <f t="shared" si="56"/>
        <v/>
      </c>
      <c r="ET64" t="str">
        <f t="shared" si="57"/>
        <v/>
      </c>
      <c r="EU64" t="str">
        <f t="shared" si="58"/>
        <v/>
      </c>
      <c r="EV64" t="str">
        <f t="shared" si="59"/>
        <v/>
      </c>
      <c r="EW64" t="str">
        <f t="shared" si="60"/>
        <v/>
      </c>
      <c r="EX64" t="str">
        <f t="shared" si="61"/>
        <v/>
      </c>
      <c r="EY64" t="str">
        <f t="shared" si="62"/>
        <v/>
      </c>
      <c r="EZ64" t="str">
        <f t="shared" si="63"/>
        <v/>
      </c>
      <c r="FA64" t="str">
        <f t="shared" si="64"/>
        <v/>
      </c>
      <c r="FB64" t="str">
        <f t="shared" si="65"/>
        <v/>
      </c>
      <c r="FC64" t="str">
        <f t="shared" si="66"/>
        <v/>
      </c>
      <c r="FD64" s="2"/>
      <c r="FE64" s="2"/>
      <c r="FF64" s="2"/>
      <c r="FG64" s="2"/>
      <c r="FH64" s="2"/>
      <c r="FI64" s="2"/>
      <c r="FJ64" s="2"/>
      <c r="FK64" t="str">
        <f t="shared" si="74"/>
        <v/>
      </c>
      <c r="FL64" t="str">
        <f t="shared" si="75"/>
        <v/>
      </c>
      <c r="FM64" t="str">
        <f t="shared" si="76"/>
        <v/>
      </c>
      <c r="FN64" t="str">
        <f t="shared" si="77"/>
        <v/>
      </c>
      <c r="FO64" t="str">
        <f t="shared" si="78"/>
        <v/>
      </c>
      <c r="FP64" t="str">
        <f t="shared" si="79"/>
        <v/>
      </c>
      <c r="FQ64" t="str">
        <f t="shared" si="80"/>
        <v/>
      </c>
      <c r="FR64" t="str">
        <f t="shared" si="81"/>
        <v/>
      </c>
      <c r="FS64" t="str">
        <f t="shared" si="82"/>
        <v/>
      </c>
      <c r="FT64" t="str">
        <f t="shared" si="83"/>
        <v/>
      </c>
      <c r="FU64" t="str">
        <f t="shared" si="84"/>
        <v/>
      </c>
      <c r="FV64" t="str">
        <f t="shared" si="85"/>
        <v/>
      </c>
      <c r="FW64" t="str">
        <f t="shared" si="86"/>
        <v/>
      </c>
      <c r="FX64" t="str">
        <f t="shared" si="87"/>
        <v/>
      </c>
      <c r="FY64" t="str">
        <f t="shared" si="88"/>
        <v/>
      </c>
      <c r="FZ64" t="str">
        <f t="shared" si="89"/>
        <v/>
      </c>
      <c r="GA64" t="str">
        <f t="shared" si="90"/>
        <v/>
      </c>
    </row>
    <row r="65" spans="1:183" x14ac:dyDescent="0.25">
      <c r="A65" s="2">
        <f t="shared" si="91"/>
        <v>63</v>
      </c>
      <c r="B65" s="3" t="s">
        <v>605</v>
      </c>
      <c r="C65" s="2" t="s">
        <v>546</v>
      </c>
      <c r="D65" s="2" t="s">
        <v>1395</v>
      </c>
      <c r="E65" s="2">
        <f t="shared" si="0"/>
        <v>11</v>
      </c>
      <c r="F65" s="2">
        <v>35</v>
      </c>
      <c r="G65" s="2">
        <f t="shared" si="69"/>
        <v>1.0909090909090908</v>
      </c>
      <c r="H65" s="2">
        <f t="shared" si="70"/>
        <v>11</v>
      </c>
      <c r="I65" s="2">
        <f t="shared" si="71"/>
        <v>12</v>
      </c>
      <c r="J65" s="2">
        <v>8</v>
      </c>
      <c r="K65" s="2">
        <v>2</v>
      </c>
      <c r="L65" s="2">
        <v>2</v>
      </c>
      <c r="M65" s="2">
        <v>0</v>
      </c>
      <c r="N65" s="48" t="str">
        <f t="shared" si="72"/>
        <v>C</v>
      </c>
      <c r="O65" s="49"/>
      <c r="P65" s="49"/>
      <c r="Q65" s="50"/>
      <c r="R65" s="15">
        <f t="shared" si="73"/>
        <v>88</v>
      </c>
      <c r="S65" s="15">
        <f>IF($N65="A",Code!$B$42,(IF($N65="B",Code!$C$42,(IF($N65="C",Code!$D$42,(IF($N65="D",Code!$E$42,0)))))))/60</f>
        <v>16</v>
      </c>
      <c r="T65" s="15">
        <f>IF($N65="A",Code!$B$43,(IF($N65="B",Code!$C$43,(IF($N65="C",Code!$D$43,(IF($N65="D",Code!$E$43,0)))))))/60</f>
        <v>16</v>
      </c>
      <c r="U65" s="15">
        <f>IF($N65="A",Code!$B$44,(IF($N65="B",Code!$C$44,(IF($N65="C",Code!$D$44,(IF($N65="D",Code!$E$44,0)))))))/60</f>
        <v>48</v>
      </c>
      <c r="V65" s="15">
        <f>IF($N65="A",Code!$B$45,(IF($N65="B",Code!$C$45,(IF($N65="C",Code!$D$45,(IF($N65="D",Code!$E$45,0)))))))/60</f>
        <v>8</v>
      </c>
      <c r="W65" s="2"/>
      <c r="X65" s="2"/>
      <c r="Y65" s="2"/>
      <c r="Z65" s="2"/>
      <c r="AA65" s="2"/>
      <c r="AB65" s="2"/>
      <c r="AC65" s="2"/>
      <c r="AD65" s="2"/>
      <c r="AE65" s="2">
        <v>1</v>
      </c>
      <c r="AF65" s="2"/>
      <c r="AG65" s="2"/>
      <c r="AH65" s="2"/>
      <c r="AI65" s="2"/>
      <c r="AJ65" s="2"/>
      <c r="AK65" s="2"/>
      <c r="AL65" s="2"/>
      <c r="AM65" s="2">
        <v>1</v>
      </c>
      <c r="AN65" s="2">
        <v>1</v>
      </c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>
        <v>1</v>
      </c>
      <c r="BA65" s="2">
        <v>1</v>
      </c>
      <c r="BB65" s="2"/>
      <c r="BC65" s="2"/>
      <c r="BD65" s="2"/>
      <c r="BE65" s="2"/>
      <c r="BF65" s="2">
        <v>1</v>
      </c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>
        <v>1</v>
      </c>
      <c r="BT65" s="2">
        <v>1</v>
      </c>
      <c r="BU65" s="2">
        <v>1</v>
      </c>
      <c r="BV65" s="2"/>
      <c r="BW65" s="2"/>
      <c r="BX65" s="2"/>
      <c r="BY65" s="2">
        <v>1</v>
      </c>
      <c r="BZ65" s="2"/>
      <c r="CA65" s="2"/>
      <c r="CB65" s="2"/>
      <c r="CC65" s="2"/>
      <c r="CD65" s="2">
        <v>1</v>
      </c>
      <c r="CE65" s="2"/>
      <c r="CF65" s="2"/>
      <c r="CG65" s="2"/>
      <c r="CH65" s="2"/>
      <c r="CI65" s="2"/>
      <c r="CJ65" s="2"/>
      <c r="CK65" s="2"/>
      <c r="CL65" s="2"/>
      <c r="CM65" s="2"/>
      <c r="CN65" s="2"/>
      <c r="CP65" t="str">
        <f t="shared" si="1"/>
        <v/>
      </c>
      <c r="CQ65" t="str">
        <f t="shared" si="2"/>
        <v/>
      </c>
      <c r="CR65" t="str">
        <f t="shared" si="3"/>
        <v/>
      </c>
      <c r="CS65" t="str">
        <f t="shared" si="4"/>
        <v/>
      </c>
      <c r="CT65" t="str">
        <f t="shared" si="5"/>
        <v/>
      </c>
      <c r="CU65" t="str">
        <f t="shared" si="6"/>
        <v/>
      </c>
      <c r="CV65" t="str">
        <f t="shared" si="7"/>
        <v/>
      </c>
      <c r="CW65" t="str">
        <f t="shared" si="8"/>
        <v/>
      </c>
      <c r="CX65" t="str">
        <f t="shared" si="9"/>
        <v>BANK</v>
      </c>
      <c r="CY65" t="str">
        <f t="shared" si="10"/>
        <v/>
      </c>
      <c r="CZ65" t="str">
        <f t="shared" si="11"/>
        <v/>
      </c>
      <c r="DA65" t="str">
        <f t="shared" si="12"/>
        <v/>
      </c>
      <c r="DB65" t="str">
        <f t="shared" si="13"/>
        <v/>
      </c>
      <c r="DC65" t="str">
        <f t="shared" si="14"/>
        <v/>
      </c>
      <c r="DD65" t="str">
        <f t="shared" si="15"/>
        <v/>
      </c>
      <c r="DE65" t="str">
        <f t="shared" si="16"/>
        <v/>
      </c>
      <c r="DF65" t="str">
        <f t="shared" si="17"/>
        <v>CURY</v>
      </c>
      <c r="DG65" t="str">
        <f t="shared" si="18"/>
        <v>CUST</v>
      </c>
      <c r="DH65" t="str">
        <f t="shared" si="19"/>
        <v/>
      </c>
      <c r="DI65" t="str">
        <f t="shared" si="20"/>
        <v/>
      </c>
      <c r="DJ65" t="str">
        <f t="shared" si="21"/>
        <v/>
      </c>
      <c r="DK65" t="str">
        <f t="shared" si="22"/>
        <v/>
      </c>
      <c r="DL65" t="str">
        <f t="shared" si="23"/>
        <v/>
      </c>
      <c r="DM65" t="str">
        <f t="shared" si="24"/>
        <v/>
      </c>
      <c r="DN65" t="str">
        <f t="shared" si="25"/>
        <v/>
      </c>
      <c r="DO65" t="str">
        <f t="shared" si="26"/>
        <v/>
      </c>
      <c r="DP65" t="str">
        <f t="shared" si="27"/>
        <v/>
      </c>
      <c r="DQ65" t="str">
        <f t="shared" si="28"/>
        <v/>
      </c>
      <c r="DR65" t="str">
        <f t="shared" si="29"/>
        <v/>
      </c>
      <c r="DS65" t="str">
        <f t="shared" si="30"/>
        <v>KPAY</v>
      </c>
      <c r="DT65" t="str">
        <f t="shared" si="31"/>
        <v>LOGG</v>
      </c>
      <c r="DU65" t="str">
        <f t="shared" si="32"/>
        <v/>
      </c>
      <c r="DV65" t="str">
        <f t="shared" si="33"/>
        <v/>
      </c>
      <c r="DW65" t="str">
        <f t="shared" si="34"/>
        <v/>
      </c>
      <c r="DX65" t="str">
        <f t="shared" si="35"/>
        <v/>
      </c>
      <c r="DY65" t="str">
        <f t="shared" si="36"/>
        <v>MINC</v>
      </c>
      <c r="DZ65" t="str">
        <f t="shared" si="37"/>
        <v/>
      </c>
      <c r="EA65" t="str">
        <f t="shared" si="38"/>
        <v/>
      </c>
      <c r="EB65" t="str">
        <f t="shared" si="39"/>
        <v/>
      </c>
      <c r="EC65" t="str">
        <f t="shared" si="40"/>
        <v/>
      </c>
      <c r="ED65" t="str">
        <f t="shared" si="41"/>
        <v/>
      </c>
      <c r="EE65" t="str">
        <f t="shared" si="42"/>
        <v/>
      </c>
      <c r="EF65" t="str">
        <f t="shared" si="43"/>
        <v/>
      </c>
      <c r="EG65" t="str">
        <f t="shared" si="44"/>
        <v/>
      </c>
      <c r="EH65" t="str">
        <f t="shared" si="45"/>
        <v/>
      </c>
      <c r="EI65" t="str">
        <f t="shared" si="46"/>
        <v/>
      </c>
      <c r="EJ65" t="str">
        <f t="shared" si="47"/>
        <v/>
      </c>
      <c r="EK65" t="str">
        <f t="shared" si="48"/>
        <v/>
      </c>
      <c r="EL65" t="str">
        <f t="shared" si="49"/>
        <v>SADD</v>
      </c>
      <c r="EM65" t="str">
        <f t="shared" si="50"/>
        <v>SDSI</v>
      </c>
      <c r="EN65" t="str">
        <f t="shared" si="51"/>
        <v>SIGN</v>
      </c>
      <c r="EO65" t="str">
        <f t="shared" si="52"/>
        <v/>
      </c>
      <c r="EP65" t="str">
        <f t="shared" si="53"/>
        <v/>
      </c>
      <c r="EQ65" t="str">
        <f t="shared" si="54"/>
        <v/>
      </c>
      <c r="ER65" t="str">
        <f t="shared" si="55"/>
        <v>SMSG</v>
      </c>
      <c r="ES65" t="str">
        <f t="shared" si="56"/>
        <v/>
      </c>
      <c r="ET65" t="str">
        <f t="shared" si="57"/>
        <v/>
      </c>
      <c r="EU65" t="str">
        <f t="shared" si="58"/>
        <v/>
      </c>
      <c r="EV65" t="str">
        <f t="shared" si="59"/>
        <v/>
      </c>
      <c r="EW65" t="str">
        <f t="shared" si="60"/>
        <v>TERM</v>
      </c>
      <c r="EX65" t="str">
        <f t="shared" si="61"/>
        <v/>
      </c>
      <c r="EY65" t="str">
        <f t="shared" si="62"/>
        <v/>
      </c>
      <c r="EZ65" t="str">
        <f t="shared" si="63"/>
        <v/>
      </c>
      <c r="FA65" t="str">
        <f t="shared" si="64"/>
        <v/>
      </c>
      <c r="FB65" t="str">
        <f t="shared" si="65"/>
        <v/>
      </c>
      <c r="FC65" t="str">
        <f t="shared" si="66"/>
        <v/>
      </c>
      <c r="FD65" s="2"/>
      <c r="FE65" s="2"/>
      <c r="FF65" s="2"/>
      <c r="FG65" s="2"/>
      <c r="FH65" s="2"/>
      <c r="FI65" s="2"/>
      <c r="FJ65" s="2"/>
      <c r="FK65" t="str">
        <f t="shared" si="74"/>
        <v/>
      </c>
      <c r="FL65" t="str">
        <f t="shared" si="75"/>
        <v/>
      </c>
      <c r="FM65" t="str">
        <f t="shared" si="76"/>
        <v/>
      </c>
      <c r="FN65" t="str">
        <f t="shared" si="77"/>
        <v/>
      </c>
      <c r="FO65" t="str">
        <f t="shared" si="78"/>
        <v/>
      </c>
      <c r="FP65" t="str">
        <f t="shared" si="79"/>
        <v/>
      </c>
      <c r="FQ65" t="str">
        <f t="shared" si="80"/>
        <v/>
      </c>
      <c r="FR65" t="str">
        <f t="shared" si="81"/>
        <v/>
      </c>
      <c r="FS65" t="str">
        <f t="shared" si="82"/>
        <v/>
      </c>
      <c r="FT65" t="str">
        <f t="shared" si="83"/>
        <v/>
      </c>
      <c r="FU65" t="str">
        <f t="shared" si="84"/>
        <v/>
      </c>
      <c r="FV65" t="str">
        <f t="shared" si="85"/>
        <v/>
      </c>
      <c r="FW65" t="str">
        <f t="shared" si="86"/>
        <v/>
      </c>
      <c r="FX65" t="str">
        <f t="shared" si="87"/>
        <v/>
      </c>
      <c r="FY65" t="str">
        <f t="shared" si="88"/>
        <v/>
      </c>
      <c r="FZ65" t="str">
        <f t="shared" si="89"/>
        <v/>
      </c>
      <c r="GA65" t="str">
        <f t="shared" si="90"/>
        <v/>
      </c>
    </row>
    <row r="66" spans="1:183" x14ac:dyDescent="0.25">
      <c r="A66" s="2">
        <f t="shared" si="91"/>
        <v>64</v>
      </c>
      <c r="B66" s="3" t="s">
        <v>606</v>
      </c>
      <c r="C66" s="2" t="s">
        <v>546</v>
      </c>
      <c r="D66" s="2" t="s">
        <v>1395</v>
      </c>
      <c r="E66" s="2">
        <f t="shared" si="0"/>
        <v>6</v>
      </c>
      <c r="F66" s="2">
        <v>51</v>
      </c>
      <c r="G66" s="2">
        <f t="shared" si="69"/>
        <v>1.6666666666666667</v>
      </c>
      <c r="H66" s="2">
        <f t="shared" si="70"/>
        <v>6</v>
      </c>
      <c r="I66" s="2">
        <f t="shared" si="71"/>
        <v>10</v>
      </c>
      <c r="J66" s="2">
        <v>6</v>
      </c>
      <c r="K66" s="2">
        <v>2</v>
      </c>
      <c r="L66" s="2">
        <v>2</v>
      </c>
      <c r="M66" s="2">
        <v>0</v>
      </c>
      <c r="N66" s="48" t="str">
        <f t="shared" si="72"/>
        <v>B</v>
      </c>
      <c r="O66" s="49"/>
      <c r="P66" s="49"/>
      <c r="Q66" s="50"/>
      <c r="R66" s="15">
        <f t="shared" si="73"/>
        <v>66</v>
      </c>
      <c r="S66" s="15">
        <f>IF($N66="A",Code!$B$42,(IF($N66="B",Code!$C$42,(IF($N66="C",Code!$D$42,(IF($N66="D",Code!$E$42,0)))))))/60</f>
        <v>12</v>
      </c>
      <c r="T66" s="15">
        <f>IF($N66="A",Code!$B$43,(IF($N66="B",Code!$C$43,(IF($N66="C",Code!$D$43,(IF($N66="D",Code!$E$43,0)))))))/60</f>
        <v>12</v>
      </c>
      <c r="U66" s="15">
        <f>IF($N66="A",Code!$B$44,(IF($N66="B",Code!$C$44,(IF($N66="C",Code!$D$44,(IF($N66="D",Code!$E$44,0)))))))/60</f>
        <v>36</v>
      </c>
      <c r="V66" s="15">
        <f>IF($N66="A",Code!$B$45,(IF($N66="B",Code!$C$45,(IF($N66="C",Code!$D$45,(IF($N66="D",Code!$E$45,0)))))))/60</f>
        <v>6</v>
      </c>
      <c r="W66" s="2">
        <v>1</v>
      </c>
      <c r="X66" s="2"/>
      <c r="Y66" s="2"/>
      <c r="Z66" s="2"/>
      <c r="AA66" s="2"/>
      <c r="AB66" s="2"/>
      <c r="AC66" s="2"/>
      <c r="AD66" s="2">
        <v>1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>
        <v>1</v>
      </c>
      <c r="BA66" s="2">
        <v>1</v>
      </c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>
        <v>1</v>
      </c>
      <c r="BZ66" s="2"/>
      <c r="CA66" s="2"/>
      <c r="CB66" s="2"/>
      <c r="CC66" s="2"/>
      <c r="CD66" s="2">
        <v>1</v>
      </c>
      <c r="CE66" s="2"/>
      <c r="CF66" s="2"/>
      <c r="CG66" s="2"/>
      <c r="CH66" s="2"/>
      <c r="CI66" s="2"/>
      <c r="CJ66" s="2"/>
      <c r="CK66" s="2"/>
      <c r="CL66" s="2"/>
      <c r="CM66" s="2"/>
      <c r="CN66" s="2"/>
      <c r="CP66" t="str">
        <f t="shared" si="1"/>
        <v>ACCT</v>
      </c>
      <c r="CQ66" t="str">
        <f t="shared" si="2"/>
        <v/>
      </c>
      <c r="CR66" t="str">
        <f t="shared" si="3"/>
        <v/>
      </c>
      <c r="CS66" t="str">
        <f t="shared" si="4"/>
        <v/>
      </c>
      <c r="CT66" t="str">
        <f t="shared" si="5"/>
        <v/>
      </c>
      <c r="CU66" t="str">
        <f t="shared" si="6"/>
        <v/>
      </c>
      <c r="CV66" t="str">
        <f t="shared" si="7"/>
        <v/>
      </c>
      <c r="CW66" t="str">
        <f t="shared" si="8"/>
        <v>BADD</v>
      </c>
      <c r="CX66" t="str">
        <f t="shared" si="9"/>
        <v/>
      </c>
      <c r="CY66" t="str">
        <f t="shared" si="10"/>
        <v/>
      </c>
      <c r="CZ66" t="str">
        <f t="shared" si="11"/>
        <v/>
      </c>
      <c r="DA66" t="str">
        <f t="shared" si="12"/>
        <v/>
      </c>
      <c r="DB66" t="str">
        <f t="shared" si="13"/>
        <v/>
      </c>
      <c r="DC66" t="str">
        <f t="shared" si="14"/>
        <v/>
      </c>
      <c r="DD66" t="str">
        <f t="shared" si="15"/>
        <v/>
      </c>
      <c r="DE66" t="str">
        <f t="shared" si="16"/>
        <v/>
      </c>
      <c r="DF66" t="str">
        <f t="shared" si="17"/>
        <v/>
      </c>
      <c r="DG66" t="str">
        <f t="shared" si="18"/>
        <v/>
      </c>
      <c r="DH66" t="str">
        <f t="shared" si="19"/>
        <v/>
      </c>
      <c r="DI66" t="str">
        <f t="shared" si="20"/>
        <v/>
      </c>
      <c r="DJ66" t="str">
        <f t="shared" si="21"/>
        <v/>
      </c>
      <c r="DK66" t="str">
        <f t="shared" si="22"/>
        <v/>
      </c>
      <c r="DL66" t="str">
        <f t="shared" si="23"/>
        <v/>
      </c>
      <c r="DM66" t="str">
        <f t="shared" si="24"/>
        <v/>
      </c>
      <c r="DN66" t="str">
        <f t="shared" si="25"/>
        <v/>
      </c>
      <c r="DO66" t="str">
        <f t="shared" si="26"/>
        <v/>
      </c>
      <c r="DP66" t="str">
        <f t="shared" si="27"/>
        <v/>
      </c>
      <c r="DQ66" t="str">
        <f t="shared" si="28"/>
        <v/>
      </c>
      <c r="DR66" t="str">
        <f t="shared" si="29"/>
        <v/>
      </c>
      <c r="DS66" t="str">
        <f t="shared" si="30"/>
        <v>KPAY</v>
      </c>
      <c r="DT66" t="str">
        <f t="shared" si="31"/>
        <v>LOGG</v>
      </c>
      <c r="DU66" t="str">
        <f t="shared" si="32"/>
        <v/>
      </c>
      <c r="DV66" t="str">
        <f t="shared" si="33"/>
        <v/>
      </c>
      <c r="DW66" t="str">
        <f t="shared" si="34"/>
        <v/>
      </c>
      <c r="DX66" t="str">
        <f t="shared" si="35"/>
        <v/>
      </c>
      <c r="DY66" t="str">
        <f t="shared" si="36"/>
        <v/>
      </c>
      <c r="DZ66" t="str">
        <f t="shared" si="37"/>
        <v/>
      </c>
      <c r="EA66" t="str">
        <f t="shared" si="38"/>
        <v/>
      </c>
      <c r="EB66" t="str">
        <f t="shared" si="39"/>
        <v/>
      </c>
      <c r="EC66" t="str">
        <f t="shared" si="40"/>
        <v/>
      </c>
      <c r="ED66" t="str">
        <f t="shared" si="41"/>
        <v/>
      </c>
      <c r="EE66" t="str">
        <f t="shared" si="42"/>
        <v/>
      </c>
      <c r="EF66" t="str">
        <f t="shared" si="43"/>
        <v/>
      </c>
      <c r="EG66" t="str">
        <f t="shared" si="44"/>
        <v/>
      </c>
      <c r="EH66" t="str">
        <f t="shared" si="45"/>
        <v/>
      </c>
      <c r="EI66" t="str">
        <f t="shared" si="46"/>
        <v/>
      </c>
      <c r="EJ66" t="str">
        <f t="shared" si="47"/>
        <v/>
      </c>
      <c r="EK66" t="str">
        <f t="shared" si="48"/>
        <v/>
      </c>
      <c r="EL66" t="str">
        <f t="shared" si="49"/>
        <v/>
      </c>
      <c r="EM66" t="str">
        <f t="shared" si="50"/>
        <v/>
      </c>
      <c r="EN66" t="str">
        <f t="shared" si="51"/>
        <v/>
      </c>
      <c r="EO66" t="str">
        <f t="shared" si="52"/>
        <v/>
      </c>
      <c r="EP66" t="str">
        <f t="shared" si="53"/>
        <v/>
      </c>
      <c r="EQ66" t="str">
        <f t="shared" si="54"/>
        <v/>
      </c>
      <c r="ER66" t="str">
        <f t="shared" si="55"/>
        <v>SMSG</v>
      </c>
      <c r="ES66" t="str">
        <f t="shared" si="56"/>
        <v/>
      </c>
      <c r="ET66" t="str">
        <f t="shared" si="57"/>
        <v/>
      </c>
      <c r="EU66" t="str">
        <f t="shared" si="58"/>
        <v/>
      </c>
      <c r="EV66" t="str">
        <f t="shared" si="59"/>
        <v/>
      </c>
      <c r="EW66" t="str">
        <f t="shared" si="60"/>
        <v>TERM</v>
      </c>
      <c r="EX66" t="str">
        <f t="shared" si="61"/>
        <v/>
      </c>
      <c r="EY66" t="str">
        <f t="shared" si="62"/>
        <v/>
      </c>
      <c r="EZ66" t="str">
        <f t="shared" si="63"/>
        <v/>
      </c>
      <c r="FA66" t="str">
        <f t="shared" si="64"/>
        <v/>
      </c>
      <c r="FB66" t="str">
        <f t="shared" si="65"/>
        <v/>
      </c>
      <c r="FC66" t="str">
        <f t="shared" si="66"/>
        <v/>
      </c>
      <c r="FD66" s="2"/>
      <c r="FE66" s="2"/>
      <c r="FF66" s="2"/>
      <c r="FG66" s="2"/>
      <c r="FH66" s="2"/>
      <c r="FI66" s="2"/>
      <c r="FJ66" s="2"/>
      <c r="FK66" t="str">
        <f t="shared" si="74"/>
        <v/>
      </c>
      <c r="FL66" t="str">
        <f t="shared" si="75"/>
        <v/>
      </c>
      <c r="FM66" t="str">
        <f t="shared" si="76"/>
        <v/>
      </c>
      <c r="FN66" t="str">
        <f t="shared" si="77"/>
        <v/>
      </c>
      <c r="FO66" t="str">
        <f t="shared" si="78"/>
        <v/>
      </c>
      <c r="FP66" t="str">
        <f t="shared" si="79"/>
        <v/>
      </c>
      <c r="FQ66" t="str">
        <f t="shared" si="80"/>
        <v/>
      </c>
      <c r="FR66" t="str">
        <f t="shared" si="81"/>
        <v/>
      </c>
      <c r="FS66" t="str">
        <f t="shared" si="82"/>
        <v/>
      </c>
      <c r="FT66" t="str">
        <f t="shared" si="83"/>
        <v/>
      </c>
      <c r="FU66" t="str">
        <f t="shared" si="84"/>
        <v/>
      </c>
      <c r="FV66" t="str">
        <f t="shared" si="85"/>
        <v/>
      </c>
      <c r="FW66" t="str">
        <f t="shared" si="86"/>
        <v/>
      </c>
      <c r="FX66" t="str">
        <f t="shared" si="87"/>
        <v/>
      </c>
      <c r="FY66" t="str">
        <f t="shared" si="88"/>
        <v/>
      </c>
      <c r="FZ66" t="str">
        <f t="shared" si="89"/>
        <v/>
      </c>
      <c r="GA66" t="str">
        <f t="shared" si="90"/>
        <v/>
      </c>
    </row>
    <row r="67" spans="1:183" x14ac:dyDescent="0.25">
      <c r="A67" s="2">
        <f t="shared" si="91"/>
        <v>65</v>
      </c>
      <c r="B67" s="3" t="s">
        <v>607</v>
      </c>
      <c r="C67" s="2" t="s">
        <v>546</v>
      </c>
      <c r="D67" s="2" t="s">
        <v>1395</v>
      </c>
      <c r="E67" s="2">
        <f t="shared" ref="E67:E130" si="92">SUM(W67:CJ67)</f>
        <v>6</v>
      </c>
      <c r="F67" s="2">
        <v>0</v>
      </c>
      <c r="G67" s="2">
        <f t="shared" si="69"/>
        <v>2.8333333333333335</v>
      </c>
      <c r="H67" s="2">
        <f t="shared" si="70"/>
        <v>6</v>
      </c>
      <c r="I67" s="2">
        <f t="shared" si="71"/>
        <v>17</v>
      </c>
      <c r="J67" s="2">
        <v>9</v>
      </c>
      <c r="K67" s="2">
        <v>1</v>
      </c>
      <c r="L67" s="2">
        <v>6</v>
      </c>
      <c r="M67" s="2">
        <v>1</v>
      </c>
      <c r="N67" s="48" t="str">
        <f t="shared" si="72"/>
        <v>N/A</v>
      </c>
      <c r="O67" s="49"/>
      <c r="P67" s="49"/>
      <c r="Q67" s="50"/>
      <c r="R67" s="15">
        <f t="shared" si="73"/>
        <v>0</v>
      </c>
      <c r="S67" s="15">
        <f>IF($N67="A",Code!$B$42,(IF($N67="B",Code!$C$42,(IF($N67="C",Code!$D$42,(IF($N67="D",Code!$E$42,0)))))))/60</f>
        <v>0</v>
      </c>
      <c r="T67" s="15">
        <f>IF($N67="A",Code!$B$43,(IF($N67="B",Code!$C$43,(IF($N67="C",Code!$D$43,(IF($N67="D",Code!$E$43,0)))))))/60</f>
        <v>0</v>
      </c>
      <c r="U67" s="15">
        <f>IF($N67="A",Code!$B$44,(IF($N67="B",Code!$C$44,(IF($N67="C",Code!$D$44,(IF($N67="D",Code!$E$44,0)))))))/60</f>
        <v>0</v>
      </c>
      <c r="V67" s="15">
        <f>IF($N67="A",Code!$B$45,(IF($N67="B",Code!$C$45,(IF($N67="C",Code!$D$45,(IF($N67="D",Code!$E$45,0)))))))/60</f>
        <v>0</v>
      </c>
      <c r="W67" s="2"/>
      <c r="X67" s="2">
        <v>1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>
        <v>1</v>
      </c>
      <c r="BA67" s="2"/>
      <c r="BB67" s="2"/>
      <c r="BC67" s="2"/>
      <c r="BD67" s="2"/>
      <c r="BE67" s="2">
        <v>1</v>
      </c>
      <c r="BF67" s="2"/>
      <c r="BG67" s="2"/>
      <c r="BH67" s="2"/>
      <c r="BI67" s="2"/>
      <c r="BJ67" s="2">
        <v>1</v>
      </c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>
        <v>1</v>
      </c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P67" t="str">
        <f t="shared" ref="CP67:CP130" si="93">IF(W67=1,W$2,"")</f>
        <v/>
      </c>
      <c r="CQ67" t="str">
        <f t="shared" ref="CQ67:CQ130" si="94">IF(X67=1,X$2,"")</f>
        <v>ALOG</v>
      </c>
      <c r="CR67" t="str">
        <f t="shared" ref="CR67:CR130" si="95">IF(Y67=1,Y$2,"")</f>
        <v/>
      </c>
      <c r="CS67" t="str">
        <f t="shared" ref="CS67:CS130" si="96">IF(Z67=1,Z$2,"")</f>
        <v/>
      </c>
      <c r="CT67" t="str">
        <f t="shared" ref="CT67:CT130" si="97">IF(AA67=1,AA$2,"")</f>
        <v/>
      </c>
      <c r="CU67" t="str">
        <f t="shared" ref="CU67:CU130" si="98">IF(AB67=1,AB$2,"")</f>
        <v/>
      </c>
      <c r="CV67" t="str">
        <f t="shared" ref="CV67:CV130" si="99">IF(AC67=1,AC$2,"")</f>
        <v/>
      </c>
      <c r="CW67" t="str">
        <f t="shared" ref="CW67:CW130" si="100">IF(AD67=1,AD$2,"")</f>
        <v/>
      </c>
      <c r="CX67" t="str">
        <f t="shared" ref="CX67:CX130" si="101">IF(AE67=1,AE$2,"")</f>
        <v/>
      </c>
      <c r="CY67" t="str">
        <f t="shared" ref="CY67:CY130" si="102">IF(AF67=1,AF$2,"")</f>
        <v/>
      </c>
      <c r="CZ67" t="str">
        <f t="shared" ref="CZ67:CZ130" si="103">IF(AG67=1,AG$2,"")</f>
        <v/>
      </c>
      <c r="DA67" t="str">
        <f t="shared" ref="DA67:DA130" si="104">IF(AH67=1,AH$2,"")</f>
        <v/>
      </c>
      <c r="DB67" t="str">
        <f t="shared" ref="DB67:DB130" si="105">IF(AI67=1,AI$2,"")</f>
        <v/>
      </c>
      <c r="DC67" t="str">
        <f t="shared" ref="DC67:DC130" si="106">IF(AJ67=1,AJ$2,"")</f>
        <v>CMIF</v>
      </c>
      <c r="DD67" t="str">
        <f t="shared" ref="DD67:DD130" si="107">IF(AK67=1,AK$2,"")</f>
        <v/>
      </c>
      <c r="DE67" t="str">
        <f t="shared" ref="DE67:DE130" si="108">IF(AL67=1,AL$2,"")</f>
        <v/>
      </c>
      <c r="DF67" t="str">
        <f t="shared" ref="DF67:DF130" si="109">IF(AM67=1,AM$2,"")</f>
        <v/>
      </c>
      <c r="DG67" t="str">
        <f t="shared" ref="DG67:DG130" si="110">IF(AN67=1,AN$2,"")</f>
        <v/>
      </c>
      <c r="DH67" t="str">
        <f t="shared" ref="DH67:DH130" si="111">IF(AO67=1,AO$2,"")</f>
        <v/>
      </c>
      <c r="DI67" t="str">
        <f t="shared" ref="DI67:DI130" si="112">IF(AP67=1,AP$2,"")</f>
        <v/>
      </c>
      <c r="DJ67" t="str">
        <f t="shared" ref="DJ67:DJ130" si="113">IF(AQ67=1,AQ$2,"")</f>
        <v/>
      </c>
      <c r="DK67" t="str">
        <f t="shared" ref="DK67:DK130" si="114">IF(AR67=1,AR$2,"")</f>
        <v/>
      </c>
      <c r="DL67" t="str">
        <f t="shared" ref="DL67:DL130" si="115">IF(AS67=1,AS$2,"")</f>
        <v/>
      </c>
      <c r="DM67" t="str">
        <f t="shared" ref="DM67:DM130" si="116">IF(AT67=1,AT$2,"")</f>
        <v/>
      </c>
      <c r="DN67" t="str">
        <f t="shared" ref="DN67:DN130" si="117">IF(AU67=1,AU$2,"")</f>
        <v/>
      </c>
      <c r="DO67" t="str">
        <f t="shared" ref="DO67:DO130" si="118">IF(AV67=1,AV$2,"")</f>
        <v/>
      </c>
      <c r="DP67" t="str">
        <f t="shared" ref="DP67:DP130" si="119">IF(AW67=1,AW$2,"")</f>
        <v/>
      </c>
      <c r="DQ67" t="str">
        <f t="shared" ref="DQ67:DQ130" si="120">IF(AX67=1,AX$2,"")</f>
        <v/>
      </c>
      <c r="DR67" t="str">
        <f t="shared" ref="DR67:DR130" si="121">IF(AY67=1,AY$2,"")</f>
        <v/>
      </c>
      <c r="DS67" t="str">
        <f t="shared" ref="DS67:DS130" si="122">IF(AZ67=1,AZ$2,"")</f>
        <v>KPAY</v>
      </c>
      <c r="DT67" t="str">
        <f t="shared" ref="DT67:DT130" si="123">IF(BA67=1,BA$2,"")</f>
        <v/>
      </c>
      <c r="DU67" t="str">
        <f t="shared" ref="DU67:DU130" si="124">IF(BB67=1,BB$2,"")</f>
        <v/>
      </c>
      <c r="DV67" t="str">
        <f t="shared" ref="DV67:DV130" si="125">IF(BC67=1,BC$2,"")</f>
        <v/>
      </c>
      <c r="DW67" t="str">
        <f t="shared" ref="DW67:DW130" si="126">IF(BD67=1,BD$2,"")</f>
        <v/>
      </c>
      <c r="DX67" t="str">
        <f t="shared" ref="DX67:DX130" si="127">IF(BE67=1,BE$2,"")</f>
        <v>MICY</v>
      </c>
      <c r="DY67" t="str">
        <f t="shared" ref="DY67:DY130" si="128">IF(BF67=1,BF$2,"")</f>
        <v/>
      </c>
      <c r="DZ67" t="str">
        <f t="shared" ref="DZ67:DZ130" si="129">IF(BG67=1,BG$2,"")</f>
        <v/>
      </c>
      <c r="EA67" t="str">
        <f t="shared" ref="EA67:EA130" si="130">IF(BH67=1,BH$2,"")</f>
        <v/>
      </c>
      <c r="EB67" t="str">
        <f t="shared" ref="EB67:EB130" si="131">IF(BI67=1,BI$2,"")</f>
        <v/>
      </c>
      <c r="EC67" t="str">
        <f t="shared" ref="EC67:EC130" si="132">IF(BJ67=1,BJ$2,"")</f>
        <v>PAYS</v>
      </c>
      <c r="ED67" t="str">
        <f t="shared" ref="ED67:ED130" si="133">IF(BK67=1,BK$2,"")</f>
        <v/>
      </c>
      <c r="EE67" t="str">
        <f t="shared" ref="EE67:EE130" si="134">IF(BL67=1,BL$2,"")</f>
        <v/>
      </c>
      <c r="EF67" t="str">
        <f t="shared" ref="EF67:EF130" si="135">IF(BM67=1,BM$2,"")</f>
        <v/>
      </c>
      <c r="EG67" t="str">
        <f t="shared" ref="EG67:EG130" si="136">IF(BN67=1,BN$2,"")</f>
        <v/>
      </c>
      <c r="EH67" t="str">
        <f t="shared" ref="EH67:EH130" si="137">IF(BO67=1,BO$2,"")</f>
        <v/>
      </c>
      <c r="EI67" t="str">
        <f t="shared" ref="EI67:EI130" si="138">IF(BP67=1,BP$2,"")</f>
        <v/>
      </c>
      <c r="EJ67" t="str">
        <f t="shared" ref="EJ67:EJ130" si="139">IF(BQ67=1,BQ$2,"")</f>
        <v/>
      </c>
      <c r="EK67" t="str">
        <f t="shared" ref="EK67:EK130" si="140">IF(BR67=1,BR$2,"")</f>
        <v/>
      </c>
      <c r="EL67" t="str">
        <f t="shared" ref="EL67:EL130" si="141">IF(BS67=1,BS$2,"")</f>
        <v/>
      </c>
      <c r="EM67" t="str">
        <f t="shared" ref="EM67:EM130" si="142">IF(BT67=1,BT$2,"")</f>
        <v/>
      </c>
      <c r="EN67" t="str">
        <f t="shared" ref="EN67:EN130" si="143">IF(BU67=1,BU$2,"")</f>
        <v/>
      </c>
      <c r="EO67" t="str">
        <f t="shared" ref="EO67:EO130" si="144">IF(BV67=1,BV$2,"")</f>
        <v/>
      </c>
      <c r="EP67" t="str">
        <f t="shared" ref="EP67:EP130" si="145">IF(BW67=1,BW$2,"")</f>
        <v/>
      </c>
      <c r="EQ67" t="str">
        <f t="shared" ref="EQ67:EQ130" si="146">IF(BX67=1,BX$2,"")</f>
        <v/>
      </c>
      <c r="ER67" t="str">
        <f t="shared" ref="ER67:ER130" si="147">IF(BY67=1,BY$2,"")</f>
        <v/>
      </c>
      <c r="ES67" t="str">
        <f t="shared" ref="ES67:ES130" si="148">IF(BZ67=1,BZ$2,"")</f>
        <v/>
      </c>
      <c r="ET67" t="str">
        <f t="shared" ref="ET67:ET130" si="149">IF(CA67=1,CA$2,"")</f>
        <v/>
      </c>
      <c r="EU67" t="str">
        <f t="shared" ref="EU67:EU130" si="150">IF(CB67=1,CB$2,"")</f>
        <v>STAB</v>
      </c>
      <c r="EV67" t="str">
        <f t="shared" ref="EV67:EV130" si="151">IF(CC67=1,CC$2,"")</f>
        <v/>
      </c>
      <c r="EW67" t="str">
        <f t="shared" ref="EW67:EW130" si="152">IF(CD67=1,CD$2,"")</f>
        <v/>
      </c>
      <c r="EX67" t="str">
        <f t="shared" ref="EX67:EX130" si="153">IF(CE67=1,CE$2,"")</f>
        <v/>
      </c>
      <c r="EY67" t="str">
        <f t="shared" ref="EY67:EY130" si="154">IF(CF67=1,CF$2,"")</f>
        <v/>
      </c>
      <c r="EZ67" t="str">
        <f t="shared" ref="EZ67:EZ130" si="155">IF(CG67=1,CG$2,"")</f>
        <v/>
      </c>
      <c r="FA67" t="str">
        <f t="shared" ref="FA67:FA130" si="156">IF(CH67=1,CH$2,"")</f>
        <v/>
      </c>
      <c r="FB67" t="str">
        <f t="shared" ref="FB67:FB130" si="157">IF(CI67=1,CI$2,"")</f>
        <v/>
      </c>
      <c r="FC67" t="str">
        <f t="shared" ref="FC67:FC130" si="158">IF(CJ67=1,CJ$2,"")</f>
        <v/>
      </c>
      <c r="FD67" s="2"/>
      <c r="FE67" s="2"/>
      <c r="FF67" s="2"/>
      <c r="FG67" s="2"/>
      <c r="FH67" s="2"/>
      <c r="FI67" s="2"/>
      <c r="FJ67" s="2"/>
      <c r="FK67" t="str">
        <f t="shared" si="74"/>
        <v/>
      </c>
      <c r="FL67" t="str">
        <f t="shared" si="75"/>
        <v/>
      </c>
      <c r="FM67" t="str">
        <f t="shared" si="76"/>
        <v/>
      </c>
      <c r="FN67" t="str">
        <f t="shared" si="77"/>
        <v/>
      </c>
      <c r="FO67" t="str">
        <f t="shared" si="78"/>
        <v/>
      </c>
      <c r="FP67" t="str">
        <f t="shared" si="79"/>
        <v/>
      </c>
      <c r="FQ67" t="str">
        <f t="shared" si="80"/>
        <v/>
      </c>
      <c r="FR67" t="str">
        <f t="shared" si="81"/>
        <v/>
      </c>
      <c r="FS67" t="str">
        <f t="shared" si="82"/>
        <v/>
      </c>
      <c r="FT67" t="str">
        <f t="shared" si="83"/>
        <v/>
      </c>
      <c r="FU67" t="str">
        <f t="shared" si="84"/>
        <v/>
      </c>
      <c r="FV67" t="str">
        <f t="shared" si="85"/>
        <v/>
      </c>
      <c r="FW67" t="str">
        <f t="shared" si="86"/>
        <v/>
      </c>
      <c r="FX67" t="str">
        <f t="shared" si="87"/>
        <v/>
      </c>
      <c r="FY67" t="str">
        <f t="shared" si="88"/>
        <v/>
      </c>
      <c r="FZ67" t="str">
        <f t="shared" si="89"/>
        <v/>
      </c>
      <c r="GA67" t="str">
        <f t="shared" si="90"/>
        <v/>
      </c>
    </row>
    <row r="68" spans="1:183" x14ac:dyDescent="0.25">
      <c r="A68" s="2">
        <f t="shared" si="91"/>
        <v>66</v>
      </c>
      <c r="B68" s="3" t="s">
        <v>608</v>
      </c>
      <c r="C68" s="2" t="s">
        <v>546</v>
      </c>
      <c r="D68" s="2" t="s">
        <v>1395</v>
      </c>
      <c r="E68" s="2">
        <f t="shared" si="92"/>
        <v>3</v>
      </c>
      <c r="F68" s="2">
        <v>0</v>
      </c>
      <c r="G68" s="2">
        <f t="shared" ref="G68:G131" si="159">I68/H68</f>
        <v>4</v>
      </c>
      <c r="H68" s="2">
        <f t="shared" ref="H68:H131" si="160">SUM(W68:CN68)</f>
        <v>3</v>
      </c>
      <c r="I68" s="2">
        <f t="shared" ref="I68:I131" si="161">SUM(J68:M68)</f>
        <v>12</v>
      </c>
      <c r="J68" s="2">
        <v>8</v>
      </c>
      <c r="K68" s="2">
        <v>0</v>
      </c>
      <c r="L68" s="2">
        <v>4</v>
      </c>
      <c r="M68" s="2">
        <v>0</v>
      </c>
      <c r="N68" s="48" t="str">
        <f t="shared" ref="N68:N131" si="162">IF(F68 &gt; 0,(IF(I68&gt;0,(IF(I68&gt;15,"D",(IF(I68&gt;10,"C",(IF(I68&gt;5,"B","A")))))),"N/A")),"N/A")</f>
        <v>N/A</v>
      </c>
      <c r="O68" s="49"/>
      <c r="P68" s="49"/>
      <c r="Q68" s="50"/>
      <c r="R68" s="15">
        <f t="shared" ref="R68:R131" si="163">SUM(S68:V68)</f>
        <v>0</v>
      </c>
      <c r="S68" s="15">
        <f>IF($N68="A",Code!$B$42,(IF($N68="B",Code!$C$42,(IF($N68="C",Code!$D$42,(IF($N68="D",Code!$E$42,0)))))))/60</f>
        <v>0</v>
      </c>
      <c r="T68" s="15">
        <f>IF($N68="A",Code!$B$43,(IF($N68="B",Code!$C$43,(IF($N68="C",Code!$D$43,(IF($N68="D",Code!$E$43,0)))))))/60</f>
        <v>0</v>
      </c>
      <c r="U68" s="15">
        <f>IF($N68="A",Code!$B$44,(IF($N68="B",Code!$C$44,(IF($N68="C",Code!$D$44,(IF($N68="D",Code!$E$44,0)))))))/60</f>
        <v>0</v>
      </c>
      <c r="V68" s="15">
        <f>IF($N68="A",Code!$B$45,(IF($N68="B",Code!$C$45,(IF($N68="C",Code!$D$45,(IF($N68="D",Code!$E$45,0)))))))/60</f>
        <v>0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>
        <v>1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>
        <v>1</v>
      </c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>
        <v>1</v>
      </c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P68" t="str">
        <f t="shared" si="93"/>
        <v/>
      </c>
      <c r="CQ68" t="str">
        <f t="shared" si="94"/>
        <v/>
      </c>
      <c r="CR68" t="str">
        <f t="shared" si="95"/>
        <v/>
      </c>
      <c r="CS68" t="str">
        <f t="shared" si="96"/>
        <v/>
      </c>
      <c r="CT68" t="str">
        <f t="shared" si="97"/>
        <v/>
      </c>
      <c r="CU68" t="str">
        <f t="shared" si="98"/>
        <v/>
      </c>
      <c r="CV68" t="str">
        <f t="shared" si="99"/>
        <v/>
      </c>
      <c r="CW68" t="str">
        <f t="shared" si="100"/>
        <v/>
      </c>
      <c r="CX68" t="str">
        <f t="shared" si="101"/>
        <v/>
      </c>
      <c r="CY68" t="str">
        <f t="shared" si="102"/>
        <v/>
      </c>
      <c r="CZ68" t="str">
        <f t="shared" si="103"/>
        <v/>
      </c>
      <c r="DA68" t="str">
        <f t="shared" si="104"/>
        <v/>
      </c>
      <c r="DB68" t="str">
        <f t="shared" si="105"/>
        <v/>
      </c>
      <c r="DC68" t="str">
        <f t="shared" si="106"/>
        <v/>
      </c>
      <c r="DD68" t="str">
        <f t="shared" si="107"/>
        <v/>
      </c>
      <c r="DE68" t="str">
        <f t="shared" si="108"/>
        <v>CTOB</v>
      </c>
      <c r="DF68" t="str">
        <f t="shared" si="109"/>
        <v/>
      </c>
      <c r="DG68" t="str">
        <f t="shared" si="110"/>
        <v/>
      </c>
      <c r="DH68" t="str">
        <f t="shared" si="111"/>
        <v/>
      </c>
      <c r="DI68" t="str">
        <f t="shared" si="112"/>
        <v/>
      </c>
      <c r="DJ68" t="str">
        <f t="shared" si="113"/>
        <v/>
      </c>
      <c r="DK68" t="str">
        <f t="shared" si="114"/>
        <v/>
      </c>
      <c r="DL68" t="str">
        <f t="shared" si="115"/>
        <v/>
      </c>
      <c r="DM68" t="str">
        <f t="shared" si="116"/>
        <v/>
      </c>
      <c r="DN68" t="str">
        <f t="shared" si="117"/>
        <v/>
      </c>
      <c r="DO68" t="str">
        <f t="shared" si="118"/>
        <v/>
      </c>
      <c r="DP68" t="str">
        <f t="shared" si="119"/>
        <v/>
      </c>
      <c r="DQ68" t="str">
        <f t="shared" si="120"/>
        <v/>
      </c>
      <c r="DR68" t="str">
        <f t="shared" si="121"/>
        <v/>
      </c>
      <c r="DS68" t="str">
        <f t="shared" si="122"/>
        <v>KPAY</v>
      </c>
      <c r="DT68" t="str">
        <f t="shared" si="123"/>
        <v/>
      </c>
      <c r="DU68" t="str">
        <f t="shared" si="124"/>
        <v/>
      </c>
      <c r="DV68" t="str">
        <f t="shared" si="125"/>
        <v/>
      </c>
      <c r="DW68" t="str">
        <f t="shared" si="126"/>
        <v/>
      </c>
      <c r="DX68" t="str">
        <f t="shared" si="127"/>
        <v/>
      </c>
      <c r="DY68" t="str">
        <f t="shared" si="128"/>
        <v/>
      </c>
      <c r="DZ68" t="str">
        <f t="shared" si="129"/>
        <v/>
      </c>
      <c r="EA68" t="str">
        <f t="shared" si="130"/>
        <v/>
      </c>
      <c r="EB68" t="str">
        <f t="shared" si="131"/>
        <v/>
      </c>
      <c r="EC68" t="str">
        <f t="shared" si="132"/>
        <v/>
      </c>
      <c r="ED68" t="str">
        <f t="shared" si="133"/>
        <v/>
      </c>
      <c r="EE68" t="str">
        <f t="shared" si="134"/>
        <v/>
      </c>
      <c r="EF68" t="str">
        <f t="shared" si="135"/>
        <v/>
      </c>
      <c r="EG68" t="str">
        <f t="shared" si="136"/>
        <v/>
      </c>
      <c r="EH68" t="str">
        <f t="shared" si="137"/>
        <v/>
      </c>
      <c r="EI68" t="str">
        <f t="shared" si="138"/>
        <v/>
      </c>
      <c r="EJ68" t="str">
        <f t="shared" si="139"/>
        <v/>
      </c>
      <c r="EK68" t="str">
        <f t="shared" si="140"/>
        <v/>
      </c>
      <c r="EL68" t="str">
        <f t="shared" si="141"/>
        <v/>
      </c>
      <c r="EM68" t="str">
        <f t="shared" si="142"/>
        <v/>
      </c>
      <c r="EN68" t="str">
        <f t="shared" si="143"/>
        <v/>
      </c>
      <c r="EO68" t="str">
        <f t="shared" si="144"/>
        <v/>
      </c>
      <c r="EP68" t="str">
        <f t="shared" si="145"/>
        <v/>
      </c>
      <c r="EQ68" t="str">
        <f t="shared" si="146"/>
        <v/>
      </c>
      <c r="ER68" t="str">
        <f t="shared" si="147"/>
        <v/>
      </c>
      <c r="ES68" t="str">
        <f t="shared" si="148"/>
        <v/>
      </c>
      <c r="ET68" t="str">
        <f t="shared" si="149"/>
        <v/>
      </c>
      <c r="EU68" t="str">
        <f t="shared" si="150"/>
        <v>STAB</v>
      </c>
      <c r="EV68" t="str">
        <f t="shared" si="151"/>
        <v/>
      </c>
      <c r="EW68" t="str">
        <f t="shared" si="152"/>
        <v/>
      </c>
      <c r="EX68" t="str">
        <f t="shared" si="153"/>
        <v/>
      </c>
      <c r="EY68" t="str">
        <f t="shared" si="154"/>
        <v/>
      </c>
      <c r="EZ68" t="str">
        <f t="shared" si="155"/>
        <v/>
      </c>
      <c r="FA68" t="str">
        <f t="shared" si="156"/>
        <v/>
      </c>
      <c r="FB68" t="str">
        <f t="shared" si="157"/>
        <v/>
      </c>
      <c r="FC68" t="str">
        <f t="shared" si="158"/>
        <v/>
      </c>
      <c r="FD68" s="2"/>
      <c r="FE68" s="2"/>
      <c r="FF68" s="2"/>
      <c r="FG68" s="2"/>
      <c r="FH68" s="2"/>
      <c r="FI68" s="2"/>
      <c r="FJ68" s="2"/>
      <c r="FK68" t="str">
        <f t="shared" ref="FK68:FK131" si="164">IF(CO68=1,CO$2,"")</f>
        <v/>
      </c>
      <c r="FL68" t="str">
        <f t="shared" ref="FL68:FL131" si="165">IF(CP68=1,CP$2,"")</f>
        <v/>
      </c>
      <c r="FM68" t="str">
        <f t="shared" ref="FM68:FM131" si="166">IF(CQ68=1,CQ$2,"")</f>
        <v/>
      </c>
      <c r="FN68" t="str">
        <f t="shared" ref="FN68:FN131" si="167">IF(CR68=1,CR$2,"")</f>
        <v/>
      </c>
      <c r="FO68" t="str">
        <f t="shared" ref="FO68:FO131" si="168">IF(CS68=1,CS$2,"")</f>
        <v/>
      </c>
      <c r="FP68" t="str">
        <f t="shared" ref="FP68:FP131" si="169">IF(CT68=1,CT$2,"")</f>
        <v/>
      </c>
      <c r="FQ68" t="str">
        <f t="shared" ref="FQ68:FQ131" si="170">IF(CU68=1,CU$2,"")</f>
        <v/>
      </c>
      <c r="FR68" t="str">
        <f t="shared" ref="FR68:FR131" si="171">IF(CV68=1,CV$2,"")</f>
        <v/>
      </c>
      <c r="FS68" t="str">
        <f t="shared" ref="FS68:FS131" si="172">IF(CW68=1,CW$2,"")</f>
        <v/>
      </c>
      <c r="FT68" t="str">
        <f t="shared" ref="FT68:FT131" si="173">IF(CX68=1,CX$2,"")</f>
        <v/>
      </c>
      <c r="FU68" t="str">
        <f t="shared" ref="FU68:FU131" si="174">IF(CY68=1,CY$2,"")</f>
        <v/>
      </c>
      <c r="FV68" t="str">
        <f t="shared" ref="FV68:FV131" si="175">IF(CZ68=1,CZ$2,"")</f>
        <v/>
      </c>
      <c r="FW68" t="str">
        <f t="shared" ref="FW68:FW131" si="176">IF(DA68=1,DA$2,"")</f>
        <v/>
      </c>
      <c r="FX68" t="str">
        <f t="shared" ref="FX68:FX131" si="177">IF(DB68=1,DB$2,"")</f>
        <v/>
      </c>
      <c r="FY68" t="str">
        <f t="shared" ref="FY68:FY131" si="178">IF(DC68=1,DC$2,"")</f>
        <v/>
      </c>
      <c r="FZ68" t="str">
        <f t="shared" ref="FZ68:FZ131" si="179">IF(DD68=1,DD$2,"")</f>
        <v/>
      </c>
      <c r="GA68" t="str">
        <f t="shared" ref="GA68:GA131" si="180">IF(DE68=1,DE$2,"")</f>
        <v/>
      </c>
    </row>
    <row r="69" spans="1:183" x14ac:dyDescent="0.25">
      <c r="A69" s="2">
        <f t="shared" ref="A69:A132" si="181">A68+1</f>
        <v>67</v>
      </c>
      <c r="B69" s="3" t="s">
        <v>609</v>
      </c>
      <c r="C69" s="2" t="s">
        <v>546</v>
      </c>
      <c r="D69" s="2" t="s">
        <v>1395</v>
      </c>
      <c r="E69" s="2">
        <f t="shared" si="92"/>
        <v>3</v>
      </c>
      <c r="F69" s="2">
        <v>0</v>
      </c>
      <c r="G69" s="2">
        <f t="shared" si="159"/>
        <v>9</v>
      </c>
      <c r="H69" s="2">
        <f t="shared" si="160"/>
        <v>3</v>
      </c>
      <c r="I69" s="2">
        <f t="shared" si="161"/>
        <v>27</v>
      </c>
      <c r="J69" s="2">
        <v>17</v>
      </c>
      <c r="K69" s="2">
        <v>0</v>
      </c>
      <c r="L69" s="2">
        <v>10</v>
      </c>
      <c r="M69" s="2">
        <v>0</v>
      </c>
      <c r="N69" s="48" t="str">
        <f t="shared" si="162"/>
        <v>N/A</v>
      </c>
      <c r="O69" s="49"/>
      <c r="P69" s="49"/>
      <c r="Q69" s="50"/>
      <c r="R69" s="15">
        <f t="shared" si="163"/>
        <v>0</v>
      </c>
      <c r="S69" s="15">
        <f>IF($N69="A",Code!$B$42,(IF($N69="B",Code!$C$42,(IF($N69="C",Code!$D$42,(IF($N69="D",Code!$E$42,0)))))))/60</f>
        <v>0</v>
      </c>
      <c r="T69" s="15">
        <f>IF($N69="A",Code!$B$43,(IF($N69="B",Code!$C$43,(IF($N69="C",Code!$D$43,(IF($N69="D",Code!$E$43,0)))))))/60</f>
        <v>0</v>
      </c>
      <c r="U69" s="15">
        <f>IF($N69="A",Code!$B$44,(IF($N69="B",Code!$C$44,(IF($N69="C",Code!$D$44,(IF($N69="D",Code!$E$44,0)))))))/60</f>
        <v>0</v>
      </c>
      <c r="V69" s="15">
        <f>IF($N69="A",Code!$B$45,(IF($N69="B",Code!$C$45,(IF($N69="C",Code!$D$45,(IF($N69="D",Code!$E$45,0)))))))/60</f>
        <v>0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>
        <v>1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>
        <v>1</v>
      </c>
      <c r="BA69" s="2"/>
      <c r="BB69" s="2"/>
      <c r="BC69" s="2"/>
      <c r="BD69" s="2"/>
      <c r="BE69" s="2">
        <v>1</v>
      </c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P69" t="str">
        <f t="shared" si="93"/>
        <v/>
      </c>
      <c r="CQ69" t="str">
        <f t="shared" si="94"/>
        <v/>
      </c>
      <c r="CR69" t="str">
        <f t="shared" si="95"/>
        <v/>
      </c>
      <c r="CS69" t="str">
        <f t="shared" si="96"/>
        <v/>
      </c>
      <c r="CT69" t="str">
        <f t="shared" si="97"/>
        <v/>
      </c>
      <c r="CU69" t="str">
        <f t="shared" si="98"/>
        <v/>
      </c>
      <c r="CV69" t="str">
        <f t="shared" si="99"/>
        <v/>
      </c>
      <c r="CW69" t="str">
        <f t="shared" si="100"/>
        <v/>
      </c>
      <c r="CX69" t="str">
        <f t="shared" si="101"/>
        <v/>
      </c>
      <c r="CY69" t="str">
        <f t="shared" si="102"/>
        <v/>
      </c>
      <c r="CZ69" t="str">
        <f t="shared" si="103"/>
        <v/>
      </c>
      <c r="DA69" t="str">
        <f t="shared" si="104"/>
        <v/>
      </c>
      <c r="DB69" t="str">
        <f t="shared" si="105"/>
        <v/>
      </c>
      <c r="DC69" t="str">
        <f t="shared" si="106"/>
        <v>CMIF</v>
      </c>
      <c r="DD69" t="str">
        <f t="shared" si="107"/>
        <v/>
      </c>
      <c r="DE69" t="str">
        <f t="shared" si="108"/>
        <v/>
      </c>
      <c r="DF69" t="str">
        <f t="shared" si="109"/>
        <v/>
      </c>
      <c r="DG69" t="str">
        <f t="shared" si="110"/>
        <v/>
      </c>
      <c r="DH69" t="str">
        <f t="shared" si="111"/>
        <v/>
      </c>
      <c r="DI69" t="str">
        <f t="shared" si="112"/>
        <v/>
      </c>
      <c r="DJ69" t="str">
        <f t="shared" si="113"/>
        <v/>
      </c>
      <c r="DK69" t="str">
        <f t="shared" si="114"/>
        <v/>
      </c>
      <c r="DL69" t="str">
        <f t="shared" si="115"/>
        <v/>
      </c>
      <c r="DM69" t="str">
        <f t="shared" si="116"/>
        <v/>
      </c>
      <c r="DN69" t="str">
        <f t="shared" si="117"/>
        <v/>
      </c>
      <c r="DO69" t="str">
        <f t="shared" si="118"/>
        <v/>
      </c>
      <c r="DP69" t="str">
        <f t="shared" si="119"/>
        <v/>
      </c>
      <c r="DQ69" t="str">
        <f t="shared" si="120"/>
        <v/>
      </c>
      <c r="DR69" t="str">
        <f t="shared" si="121"/>
        <v/>
      </c>
      <c r="DS69" t="str">
        <f t="shared" si="122"/>
        <v>KPAY</v>
      </c>
      <c r="DT69" t="str">
        <f t="shared" si="123"/>
        <v/>
      </c>
      <c r="DU69" t="str">
        <f t="shared" si="124"/>
        <v/>
      </c>
      <c r="DV69" t="str">
        <f t="shared" si="125"/>
        <v/>
      </c>
      <c r="DW69" t="str">
        <f t="shared" si="126"/>
        <v/>
      </c>
      <c r="DX69" t="str">
        <f t="shared" si="127"/>
        <v>MICY</v>
      </c>
      <c r="DY69" t="str">
        <f t="shared" si="128"/>
        <v/>
      </c>
      <c r="DZ69" t="str">
        <f t="shared" si="129"/>
        <v/>
      </c>
      <c r="EA69" t="str">
        <f t="shared" si="130"/>
        <v/>
      </c>
      <c r="EB69" t="str">
        <f t="shared" si="131"/>
        <v/>
      </c>
      <c r="EC69" t="str">
        <f t="shared" si="132"/>
        <v/>
      </c>
      <c r="ED69" t="str">
        <f t="shared" si="133"/>
        <v/>
      </c>
      <c r="EE69" t="str">
        <f t="shared" si="134"/>
        <v/>
      </c>
      <c r="EF69" t="str">
        <f t="shared" si="135"/>
        <v/>
      </c>
      <c r="EG69" t="str">
        <f t="shared" si="136"/>
        <v/>
      </c>
      <c r="EH69" t="str">
        <f t="shared" si="137"/>
        <v/>
      </c>
      <c r="EI69" t="str">
        <f t="shared" si="138"/>
        <v/>
      </c>
      <c r="EJ69" t="str">
        <f t="shared" si="139"/>
        <v/>
      </c>
      <c r="EK69" t="str">
        <f t="shared" si="140"/>
        <v/>
      </c>
      <c r="EL69" t="str">
        <f t="shared" si="141"/>
        <v/>
      </c>
      <c r="EM69" t="str">
        <f t="shared" si="142"/>
        <v/>
      </c>
      <c r="EN69" t="str">
        <f t="shared" si="143"/>
        <v/>
      </c>
      <c r="EO69" t="str">
        <f t="shared" si="144"/>
        <v/>
      </c>
      <c r="EP69" t="str">
        <f t="shared" si="145"/>
        <v/>
      </c>
      <c r="EQ69" t="str">
        <f t="shared" si="146"/>
        <v/>
      </c>
      <c r="ER69" t="str">
        <f t="shared" si="147"/>
        <v/>
      </c>
      <c r="ES69" t="str">
        <f t="shared" si="148"/>
        <v/>
      </c>
      <c r="ET69" t="str">
        <f t="shared" si="149"/>
        <v/>
      </c>
      <c r="EU69" t="str">
        <f t="shared" si="150"/>
        <v/>
      </c>
      <c r="EV69" t="str">
        <f t="shared" si="151"/>
        <v/>
      </c>
      <c r="EW69" t="str">
        <f t="shared" si="152"/>
        <v/>
      </c>
      <c r="EX69" t="str">
        <f t="shared" si="153"/>
        <v/>
      </c>
      <c r="EY69" t="str">
        <f t="shared" si="154"/>
        <v/>
      </c>
      <c r="EZ69" t="str">
        <f t="shared" si="155"/>
        <v/>
      </c>
      <c r="FA69" t="str">
        <f t="shared" si="156"/>
        <v/>
      </c>
      <c r="FB69" t="str">
        <f t="shared" si="157"/>
        <v/>
      </c>
      <c r="FC69" t="str">
        <f t="shared" si="158"/>
        <v/>
      </c>
      <c r="FD69" s="2"/>
      <c r="FE69" s="2"/>
      <c r="FF69" s="2"/>
      <c r="FG69" s="2"/>
      <c r="FH69" s="2"/>
      <c r="FI69" s="2"/>
      <c r="FJ69" s="2"/>
      <c r="FK69" t="str">
        <f t="shared" si="164"/>
        <v/>
      </c>
      <c r="FL69" t="str">
        <f t="shared" si="165"/>
        <v/>
      </c>
      <c r="FM69" t="str">
        <f t="shared" si="166"/>
        <v/>
      </c>
      <c r="FN69" t="str">
        <f t="shared" si="167"/>
        <v/>
      </c>
      <c r="FO69" t="str">
        <f t="shared" si="168"/>
        <v/>
      </c>
      <c r="FP69" t="str">
        <f t="shared" si="169"/>
        <v/>
      </c>
      <c r="FQ69" t="str">
        <f t="shared" si="170"/>
        <v/>
      </c>
      <c r="FR69" t="str">
        <f t="shared" si="171"/>
        <v/>
      </c>
      <c r="FS69" t="str">
        <f t="shared" si="172"/>
        <v/>
      </c>
      <c r="FT69" t="str">
        <f t="shared" si="173"/>
        <v/>
      </c>
      <c r="FU69" t="str">
        <f t="shared" si="174"/>
        <v/>
      </c>
      <c r="FV69" t="str">
        <f t="shared" si="175"/>
        <v/>
      </c>
      <c r="FW69" t="str">
        <f t="shared" si="176"/>
        <v/>
      </c>
      <c r="FX69" t="str">
        <f t="shared" si="177"/>
        <v/>
      </c>
      <c r="FY69" t="str">
        <f t="shared" si="178"/>
        <v/>
      </c>
      <c r="FZ69" t="str">
        <f t="shared" si="179"/>
        <v/>
      </c>
      <c r="GA69" t="str">
        <f t="shared" si="180"/>
        <v/>
      </c>
    </row>
    <row r="70" spans="1:183" x14ac:dyDescent="0.25">
      <c r="A70" s="2">
        <f t="shared" si="181"/>
        <v>68</v>
      </c>
      <c r="B70" s="3" t="s">
        <v>610</v>
      </c>
      <c r="C70" s="2" t="s">
        <v>546</v>
      </c>
      <c r="D70" s="2" t="s">
        <v>1395</v>
      </c>
      <c r="E70" s="2">
        <f t="shared" si="92"/>
        <v>5</v>
      </c>
      <c r="F70" s="2">
        <v>432</v>
      </c>
      <c r="G70" s="2">
        <f t="shared" si="159"/>
        <v>1.4</v>
      </c>
      <c r="H70" s="2">
        <f t="shared" si="160"/>
        <v>5</v>
      </c>
      <c r="I70" s="2">
        <f t="shared" si="161"/>
        <v>7</v>
      </c>
      <c r="J70" s="2">
        <v>4</v>
      </c>
      <c r="K70" s="2">
        <v>0</v>
      </c>
      <c r="L70" s="2">
        <v>2</v>
      </c>
      <c r="M70" s="2">
        <v>1</v>
      </c>
      <c r="N70" s="48" t="str">
        <f t="shared" si="162"/>
        <v>B</v>
      </c>
      <c r="O70" s="49"/>
      <c r="P70" s="49"/>
      <c r="Q70" s="50"/>
      <c r="R70" s="15">
        <f t="shared" si="163"/>
        <v>66</v>
      </c>
      <c r="S70" s="15">
        <f>IF($N70="A",Code!$B$42,(IF($N70="B",Code!$C$42,(IF($N70="C",Code!$D$42,(IF($N70="D",Code!$E$42,0)))))))/60</f>
        <v>12</v>
      </c>
      <c r="T70" s="15">
        <f>IF($N70="A",Code!$B$43,(IF($N70="B",Code!$C$43,(IF($N70="C",Code!$D$43,(IF($N70="D",Code!$E$43,0)))))))/60</f>
        <v>12</v>
      </c>
      <c r="U70" s="15">
        <f>IF($N70="A",Code!$B$44,(IF($N70="B",Code!$C$44,(IF($N70="C",Code!$D$44,(IF($N70="D",Code!$E$44,0)))))))/60</f>
        <v>36</v>
      </c>
      <c r="V70" s="15">
        <f>IF($N70="A",Code!$B$45,(IF($N70="B",Code!$C$45,(IF($N70="C",Code!$D$45,(IF($N70="D",Code!$E$45,0)))))))/60</f>
        <v>6</v>
      </c>
      <c r="W70" s="2"/>
      <c r="X70" s="2">
        <v>1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>
        <v>1</v>
      </c>
      <c r="AS70" s="2"/>
      <c r="AT70" s="2">
        <v>1</v>
      </c>
      <c r="AU70" s="2"/>
      <c r="AV70" s="2"/>
      <c r="AW70" s="2"/>
      <c r="AX70" s="2"/>
      <c r="AY70" s="2"/>
      <c r="AZ70" s="2">
        <v>1</v>
      </c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>
        <v>1</v>
      </c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P70" t="str">
        <f t="shared" si="93"/>
        <v/>
      </c>
      <c r="CQ70" t="str">
        <f t="shared" si="94"/>
        <v>ALOG</v>
      </c>
      <c r="CR70" t="str">
        <f t="shared" si="95"/>
        <v/>
      </c>
      <c r="CS70" t="str">
        <f t="shared" si="96"/>
        <v/>
      </c>
      <c r="CT70" t="str">
        <f t="shared" si="97"/>
        <v/>
      </c>
      <c r="CU70" t="str">
        <f t="shared" si="98"/>
        <v/>
      </c>
      <c r="CV70" t="str">
        <f t="shared" si="99"/>
        <v/>
      </c>
      <c r="CW70" t="str">
        <f t="shared" si="100"/>
        <v/>
      </c>
      <c r="CX70" t="str">
        <f t="shared" si="101"/>
        <v/>
      </c>
      <c r="CY70" t="str">
        <f t="shared" si="102"/>
        <v/>
      </c>
      <c r="CZ70" t="str">
        <f t="shared" si="103"/>
        <v/>
      </c>
      <c r="DA70" t="str">
        <f t="shared" si="104"/>
        <v/>
      </c>
      <c r="DB70" t="str">
        <f t="shared" si="105"/>
        <v/>
      </c>
      <c r="DC70" t="str">
        <f t="shared" si="106"/>
        <v/>
      </c>
      <c r="DD70" t="str">
        <f t="shared" si="107"/>
        <v/>
      </c>
      <c r="DE70" t="str">
        <f t="shared" si="108"/>
        <v/>
      </c>
      <c r="DF70" t="str">
        <f t="shared" si="109"/>
        <v/>
      </c>
      <c r="DG70" t="str">
        <f t="shared" si="110"/>
        <v/>
      </c>
      <c r="DH70" t="str">
        <f t="shared" si="111"/>
        <v/>
      </c>
      <c r="DI70" t="str">
        <f t="shared" si="112"/>
        <v/>
      </c>
      <c r="DJ70" t="str">
        <f t="shared" si="113"/>
        <v/>
      </c>
      <c r="DK70" t="str">
        <f t="shared" si="114"/>
        <v>EXPS</v>
      </c>
      <c r="DL70" t="str">
        <f t="shared" si="115"/>
        <v/>
      </c>
      <c r="DM70" t="str">
        <f t="shared" si="116"/>
        <v>FEXP</v>
      </c>
      <c r="DN70" t="str">
        <f t="shared" si="117"/>
        <v/>
      </c>
      <c r="DO70" t="str">
        <f t="shared" si="118"/>
        <v/>
      </c>
      <c r="DP70" t="str">
        <f t="shared" si="119"/>
        <v/>
      </c>
      <c r="DQ70" t="str">
        <f t="shared" si="120"/>
        <v/>
      </c>
      <c r="DR70" t="str">
        <f t="shared" si="121"/>
        <v/>
      </c>
      <c r="DS70" t="str">
        <f t="shared" si="122"/>
        <v>KPAY</v>
      </c>
      <c r="DT70" t="str">
        <f t="shared" si="123"/>
        <v/>
      </c>
      <c r="DU70" t="str">
        <f t="shared" si="124"/>
        <v/>
      </c>
      <c r="DV70" t="str">
        <f t="shared" si="125"/>
        <v/>
      </c>
      <c r="DW70" t="str">
        <f t="shared" si="126"/>
        <v/>
      </c>
      <c r="DX70" t="str">
        <f t="shared" si="127"/>
        <v/>
      </c>
      <c r="DY70" t="str">
        <f t="shared" si="128"/>
        <v/>
      </c>
      <c r="DZ70" t="str">
        <f t="shared" si="129"/>
        <v/>
      </c>
      <c r="EA70" t="str">
        <f t="shared" si="130"/>
        <v/>
      </c>
      <c r="EB70" t="str">
        <f t="shared" si="131"/>
        <v/>
      </c>
      <c r="EC70" t="str">
        <f t="shared" si="132"/>
        <v/>
      </c>
      <c r="ED70" t="str">
        <f t="shared" si="133"/>
        <v/>
      </c>
      <c r="EE70" t="str">
        <f t="shared" si="134"/>
        <v/>
      </c>
      <c r="EF70" t="str">
        <f t="shared" si="135"/>
        <v/>
      </c>
      <c r="EG70" t="str">
        <f t="shared" si="136"/>
        <v/>
      </c>
      <c r="EH70" t="str">
        <f t="shared" si="137"/>
        <v/>
      </c>
      <c r="EI70" t="str">
        <f t="shared" si="138"/>
        <v/>
      </c>
      <c r="EJ70" t="str">
        <f t="shared" si="139"/>
        <v/>
      </c>
      <c r="EK70" t="str">
        <f t="shared" si="140"/>
        <v/>
      </c>
      <c r="EL70" t="str">
        <f t="shared" si="141"/>
        <v/>
      </c>
      <c r="EM70" t="str">
        <f t="shared" si="142"/>
        <v/>
      </c>
      <c r="EN70" t="str">
        <f t="shared" si="143"/>
        <v/>
      </c>
      <c r="EO70" t="str">
        <f t="shared" si="144"/>
        <v/>
      </c>
      <c r="EP70" t="str">
        <f t="shared" si="145"/>
        <v/>
      </c>
      <c r="EQ70" t="str">
        <f t="shared" si="146"/>
        <v/>
      </c>
      <c r="ER70" t="str">
        <f t="shared" si="147"/>
        <v>SMSG</v>
      </c>
      <c r="ES70" t="str">
        <f t="shared" si="148"/>
        <v/>
      </c>
      <c r="ET70" t="str">
        <f t="shared" si="149"/>
        <v/>
      </c>
      <c r="EU70" t="str">
        <f t="shared" si="150"/>
        <v/>
      </c>
      <c r="EV70" t="str">
        <f t="shared" si="151"/>
        <v/>
      </c>
      <c r="EW70" t="str">
        <f t="shared" si="152"/>
        <v/>
      </c>
      <c r="EX70" t="str">
        <f t="shared" si="153"/>
        <v/>
      </c>
      <c r="EY70" t="str">
        <f t="shared" si="154"/>
        <v/>
      </c>
      <c r="EZ70" t="str">
        <f t="shared" si="155"/>
        <v/>
      </c>
      <c r="FA70" t="str">
        <f t="shared" si="156"/>
        <v/>
      </c>
      <c r="FB70" t="str">
        <f t="shared" si="157"/>
        <v/>
      </c>
      <c r="FC70" t="str">
        <f t="shared" si="158"/>
        <v/>
      </c>
      <c r="FD70" s="2"/>
      <c r="FE70" s="2"/>
      <c r="FF70" s="2"/>
      <c r="FG70" s="2"/>
      <c r="FH70" s="2"/>
      <c r="FI70" s="2"/>
      <c r="FJ70" s="2"/>
      <c r="FK70" t="str">
        <f t="shared" si="164"/>
        <v/>
      </c>
      <c r="FL70" t="str">
        <f t="shared" si="165"/>
        <v/>
      </c>
      <c r="FM70" t="str">
        <f t="shared" si="166"/>
        <v/>
      </c>
      <c r="FN70" t="str">
        <f t="shared" si="167"/>
        <v/>
      </c>
      <c r="FO70" t="str">
        <f t="shared" si="168"/>
        <v/>
      </c>
      <c r="FP70" t="str">
        <f t="shared" si="169"/>
        <v/>
      </c>
      <c r="FQ70" t="str">
        <f t="shared" si="170"/>
        <v/>
      </c>
      <c r="FR70" t="str">
        <f t="shared" si="171"/>
        <v/>
      </c>
      <c r="FS70" t="str">
        <f t="shared" si="172"/>
        <v/>
      </c>
      <c r="FT70" t="str">
        <f t="shared" si="173"/>
        <v/>
      </c>
      <c r="FU70" t="str">
        <f t="shared" si="174"/>
        <v/>
      </c>
      <c r="FV70" t="str">
        <f t="shared" si="175"/>
        <v/>
      </c>
      <c r="FW70" t="str">
        <f t="shared" si="176"/>
        <v/>
      </c>
      <c r="FX70" t="str">
        <f t="shared" si="177"/>
        <v/>
      </c>
      <c r="FY70" t="str">
        <f t="shared" si="178"/>
        <v/>
      </c>
      <c r="FZ70" t="str">
        <f t="shared" si="179"/>
        <v/>
      </c>
      <c r="GA70" t="str">
        <f t="shared" si="180"/>
        <v/>
      </c>
    </row>
    <row r="71" spans="1:183" x14ac:dyDescent="0.25">
      <c r="A71" s="2">
        <f t="shared" si="181"/>
        <v>69</v>
      </c>
      <c r="B71" s="3" t="s">
        <v>611</v>
      </c>
      <c r="C71" s="2" t="s">
        <v>546</v>
      </c>
      <c r="D71" s="2" t="s">
        <v>1395</v>
      </c>
      <c r="E71" s="2">
        <f t="shared" si="92"/>
        <v>12</v>
      </c>
      <c r="F71" s="2">
        <v>106</v>
      </c>
      <c r="G71" s="2">
        <f t="shared" si="159"/>
        <v>1</v>
      </c>
      <c r="H71" s="2">
        <f t="shared" si="160"/>
        <v>12</v>
      </c>
      <c r="I71" s="2">
        <f t="shared" si="161"/>
        <v>12</v>
      </c>
      <c r="J71" s="2">
        <v>7</v>
      </c>
      <c r="K71" s="2">
        <v>1</v>
      </c>
      <c r="L71" s="2">
        <v>2</v>
      </c>
      <c r="M71" s="2">
        <v>2</v>
      </c>
      <c r="N71" s="48" t="str">
        <f t="shared" si="162"/>
        <v>C</v>
      </c>
      <c r="O71" s="49"/>
      <c r="P71" s="49"/>
      <c r="Q71" s="50"/>
      <c r="R71" s="15">
        <f t="shared" si="163"/>
        <v>88</v>
      </c>
      <c r="S71" s="15">
        <f>IF($N71="A",Code!$B$42,(IF($N71="B",Code!$C$42,(IF($N71="C",Code!$D$42,(IF($N71="D",Code!$E$42,0)))))))/60</f>
        <v>16</v>
      </c>
      <c r="T71" s="15">
        <f>IF($N71="A",Code!$B$43,(IF($N71="B",Code!$C$43,(IF($N71="C",Code!$D$43,(IF($N71="D",Code!$E$43,0)))))))/60</f>
        <v>16</v>
      </c>
      <c r="U71" s="15">
        <f>IF($N71="A",Code!$B$44,(IF($N71="B",Code!$C$44,(IF($N71="C",Code!$D$44,(IF($N71="D",Code!$E$44,0)))))))/60</f>
        <v>48</v>
      </c>
      <c r="V71" s="15">
        <f>IF($N71="A",Code!$B$45,(IF($N71="B",Code!$C$45,(IF($N71="C",Code!$D$45,(IF($N71="D",Code!$E$45,0)))))))/60</f>
        <v>8</v>
      </c>
      <c r="W71" s="2"/>
      <c r="X71" s="2">
        <v>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1</v>
      </c>
      <c r="AJ71" s="2">
        <v>1</v>
      </c>
      <c r="AK71" s="2"/>
      <c r="AL71" s="2"/>
      <c r="AM71" s="2"/>
      <c r="AN71" s="2"/>
      <c r="AO71" s="2"/>
      <c r="AP71" s="2"/>
      <c r="AQ71" s="2"/>
      <c r="AR71" s="2">
        <v>1</v>
      </c>
      <c r="AS71" s="2">
        <v>1</v>
      </c>
      <c r="AT71" s="2"/>
      <c r="AU71" s="2">
        <v>1</v>
      </c>
      <c r="AV71" s="2">
        <v>1</v>
      </c>
      <c r="AW71" s="2"/>
      <c r="AX71" s="2"/>
      <c r="AY71" s="2"/>
      <c r="AZ71" s="2">
        <v>1</v>
      </c>
      <c r="BA71" s="2"/>
      <c r="BB71" s="2"/>
      <c r="BC71" s="2"/>
      <c r="BD71" s="2"/>
      <c r="BE71" s="2"/>
      <c r="BF71" s="2"/>
      <c r="BG71" s="2">
        <v>1</v>
      </c>
      <c r="BH71" s="2"/>
      <c r="BI71" s="2"/>
      <c r="BJ71" s="2">
        <v>1</v>
      </c>
      <c r="BK71" s="2"/>
      <c r="BL71" s="2"/>
      <c r="BM71" s="2"/>
      <c r="BN71" s="2"/>
      <c r="BO71" s="2"/>
      <c r="BP71" s="2">
        <v>1</v>
      </c>
      <c r="BQ71" s="2"/>
      <c r="BR71" s="2"/>
      <c r="BS71" s="2"/>
      <c r="BT71" s="2"/>
      <c r="BU71" s="2"/>
      <c r="BV71" s="2"/>
      <c r="BW71" s="2"/>
      <c r="BX71" s="2"/>
      <c r="BY71" s="2">
        <v>1</v>
      </c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P71" t="str">
        <f t="shared" si="93"/>
        <v/>
      </c>
      <c r="CQ71" t="str">
        <f t="shared" si="94"/>
        <v>ALOG</v>
      </c>
      <c r="CR71" t="str">
        <f t="shared" si="95"/>
        <v/>
      </c>
      <c r="CS71" t="str">
        <f t="shared" si="96"/>
        <v/>
      </c>
      <c r="CT71" t="str">
        <f t="shared" si="97"/>
        <v/>
      </c>
      <c r="CU71" t="str">
        <f t="shared" si="98"/>
        <v/>
      </c>
      <c r="CV71" t="str">
        <f t="shared" si="99"/>
        <v/>
      </c>
      <c r="CW71" t="str">
        <f t="shared" si="100"/>
        <v/>
      </c>
      <c r="CX71" t="str">
        <f t="shared" si="101"/>
        <v/>
      </c>
      <c r="CY71" t="str">
        <f t="shared" si="102"/>
        <v/>
      </c>
      <c r="CZ71" t="str">
        <f t="shared" si="103"/>
        <v/>
      </c>
      <c r="DA71" t="str">
        <f t="shared" si="104"/>
        <v/>
      </c>
      <c r="DB71" t="str">
        <f t="shared" si="105"/>
        <v>CHKS</v>
      </c>
      <c r="DC71" t="str">
        <f t="shared" si="106"/>
        <v>CMIF</v>
      </c>
      <c r="DD71" t="str">
        <f t="shared" si="107"/>
        <v/>
      </c>
      <c r="DE71" t="str">
        <f t="shared" si="108"/>
        <v/>
      </c>
      <c r="DF71" t="str">
        <f t="shared" si="109"/>
        <v/>
      </c>
      <c r="DG71" t="str">
        <f t="shared" si="110"/>
        <v/>
      </c>
      <c r="DH71" t="str">
        <f t="shared" si="111"/>
        <v/>
      </c>
      <c r="DI71" t="str">
        <f t="shared" si="112"/>
        <v/>
      </c>
      <c r="DJ71" t="str">
        <f t="shared" si="113"/>
        <v/>
      </c>
      <c r="DK71" t="str">
        <f t="shared" si="114"/>
        <v>EXPS</v>
      </c>
      <c r="DL71" t="str">
        <f t="shared" si="115"/>
        <v>FCHK</v>
      </c>
      <c r="DM71" t="str">
        <f t="shared" si="116"/>
        <v/>
      </c>
      <c r="DN71" t="str">
        <f t="shared" si="117"/>
        <v>FMIS</v>
      </c>
      <c r="DO71" t="str">
        <f t="shared" si="118"/>
        <v>FPAY</v>
      </c>
      <c r="DP71" t="str">
        <f t="shared" si="119"/>
        <v/>
      </c>
      <c r="DQ71" t="str">
        <f t="shared" si="120"/>
        <v/>
      </c>
      <c r="DR71" t="str">
        <f t="shared" si="121"/>
        <v/>
      </c>
      <c r="DS71" t="str">
        <f t="shared" si="122"/>
        <v>KPAY</v>
      </c>
      <c r="DT71" t="str">
        <f t="shared" si="123"/>
        <v/>
      </c>
      <c r="DU71" t="str">
        <f t="shared" si="124"/>
        <v/>
      </c>
      <c r="DV71" t="str">
        <f t="shared" si="125"/>
        <v/>
      </c>
      <c r="DW71" t="str">
        <f t="shared" si="126"/>
        <v/>
      </c>
      <c r="DX71" t="str">
        <f t="shared" si="127"/>
        <v/>
      </c>
      <c r="DY71" t="str">
        <f t="shared" si="128"/>
        <v/>
      </c>
      <c r="DZ71" t="str">
        <f t="shared" si="129"/>
        <v>MISC</v>
      </c>
      <c r="EA71" t="str">
        <f t="shared" si="130"/>
        <v/>
      </c>
      <c r="EB71" t="str">
        <f t="shared" si="131"/>
        <v/>
      </c>
      <c r="EC71" t="str">
        <f t="shared" si="132"/>
        <v>PAYS</v>
      </c>
      <c r="ED71" t="str">
        <f t="shared" si="133"/>
        <v/>
      </c>
      <c r="EE71" t="str">
        <f t="shared" si="134"/>
        <v/>
      </c>
      <c r="EF71" t="str">
        <f t="shared" si="135"/>
        <v/>
      </c>
      <c r="EG71" t="str">
        <f t="shared" si="136"/>
        <v/>
      </c>
      <c r="EH71" t="str">
        <f t="shared" si="137"/>
        <v/>
      </c>
      <c r="EI71" t="str">
        <f t="shared" si="138"/>
        <v>RPAY</v>
      </c>
      <c r="EJ71" t="str">
        <f t="shared" si="139"/>
        <v/>
      </c>
      <c r="EK71" t="str">
        <f t="shared" si="140"/>
        <v/>
      </c>
      <c r="EL71" t="str">
        <f t="shared" si="141"/>
        <v/>
      </c>
      <c r="EM71" t="str">
        <f t="shared" si="142"/>
        <v/>
      </c>
      <c r="EN71" t="str">
        <f t="shared" si="143"/>
        <v/>
      </c>
      <c r="EO71" t="str">
        <f t="shared" si="144"/>
        <v/>
      </c>
      <c r="EP71" t="str">
        <f t="shared" si="145"/>
        <v/>
      </c>
      <c r="EQ71" t="str">
        <f t="shared" si="146"/>
        <v/>
      </c>
      <c r="ER71" t="str">
        <f t="shared" si="147"/>
        <v>SMSG</v>
      </c>
      <c r="ES71" t="str">
        <f t="shared" si="148"/>
        <v/>
      </c>
      <c r="ET71" t="str">
        <f t="shared" si="149"/>
        <v/>
      </c>
      <c r="EU71" t="str">
        <f t="shared" si="150"/>
        <v/>
      </c>
      <c r="EV71" t="str">
        <f t="shared" si="151"/>
        <v/>
      </c>
      <c r="EW71" t="str">
        <f t="shared" si="152"/>
        <v/>
      </c>
      <c r="EX71" t="str">
        <f t="shared" si="153"/>
        <v/>
      </c>
      <c r="EY71" t="str">
        <f t="shared" si="154"/>
        <v/>
      </c>
      <c r="EZ71" t="str">
        <f t="shared" si="155"/>
        <v/>
      </c>
      <c r="FA71" t="str">
        <f t="shared" si="156"/>
        <v/>
      </c>
      <c r="FB71" t="str">
        <f t="shared" si="157"/>
        <v/>
      </c>
      <c r="FC71" t="str">
        <f t="shared" si="158"/>
        <v/>
      </c>
      <c r="FD71" s="2"/>
      <c r="FE71" s="2"/>
      <c r="FF71" s="2"/>
      <c r="FG71" s="2"/>
      <c r="FH71" s="2"/>
      <c r="FI71" s="2"/>
      <c r="FJ71" s="2"/>
      <c r="FK71" t="str">
        <f t="shared" si="164"/>
        <v/>
      </c>
      <c r="FL71" t="str">
        <f t="shared" si="165"/>
        <v/>
      </c>
      <c r="FM71" t="str">
        <f t="shared" si="166"/>
        <v/>
      </c>
      <c r="FN71" t="str">
        <f t="shared" si="167"/>
        <v/>
      </c>
      <c r="FO71" t="str">
        <f t="shared" si="168"/>
        <v/>
      </c>
      <c r="FP71" t="str">
        <f t="shared" si="169"/>
        <v/>
      </c>
      <c r="FQ71" t="str">
        <f t="shared" si="170"/>
        <v/>
      </c>
      <c r="FR71" t="str">
        <f t="shared" si="171"/>
        <v/>
      </c>
      <c r="FS71" t="str">
        <f t="shared" si="172"/>
        <v/>
      </c>
      <c r="FT71" t="str">
        <f t="shared" si="173"/>
        <v/>
      </c>
      <c r="FU71" t="str">
        <f t="shared" si="174"/>
        <v/>
      </c>
      <c r="FV71" t="str">
        <f t="shared" si="175"/>
        <v/>
      </c>
      <c r="FW71" t="str">
        <f t="shared" si="176"/>
        <v/>
      </c>
      <c r="FX71" t="str">
        <f t="shared" si="177"/>
        <v/>
      </c>
      <c r="FY71" t="str">
        <f t="shared" si="178"/>
        <v/>
      </c>
      <c r="FZ71" t="str">
        <f t="shared" si="179"/>
        <v/>
      </c>
      <c r="GA71" t="str">
        <f t="shared" si="180"/>
        <v/>
      </c>
    </row>
    <row r="72" spans="1:183" x14ac:dyDescent="0.25">
      <c r="A72" s="2">
        <f t="shared" si="181"/>
        <v>70</v>
      </c>
      <c r="B72" s="3" t="s">
        <v>612</v>
      </c>
      <c r="C72" s="2" t="s">
        <v>546</v>
      </c>
      <c r="D72" s="2" t="s">
        <v>1395</v>
      </c>
      <c r="E72" s="2">
        <f t="shared" si="92"/>
        <v>15</v>
      </c>
      <c r="F72" s="2">
        <v>14516</v>
      </c>
      <c r="G72" s="2">
        <f t="shared" si="159"/>
        <v>1.2</v>
      </c>
      <c r="H72" s="2">
        <f t="shared" si="160"/>
        <v>15</v>
      </c>
      <c r="I72" s="2">
        <f t="shared" si="161"/>
        <v>18</v>
      </c>
      <c r="J72" s="2">
        <v>18</v>
      </c>
      <c r="K72" s="2">
        <v>0</v>
      </c>
      <c r="L72" s="2">
        <v>0</v>
      </c>
      <c r="M72" s="2">
        <v>0</v>
      </c>
      <c r="N72" s="48" t="str">
        <f t="shared" si="162"/>
        <v>D</v>
      </c>
      <c r="O72" s="49"/>
      <c r="P72" s="49"/>
      <c r="Q72" s="50"/>
      <c r="R72" s="15">
        <f t="shared" si="163"/>
        <v>110</v>
      </c>
      <c r="S72" s="15">
        <f>IF($N72="A",Code!$B$42,(IF($N72="B",Code!$C$42,(IF($N72="C",Code!$D$42,(IF($N72="D",Code!$E$42,0)))))))/60</f>
        <v>20</v>
      </c>
      <c r="T72" s="15">
        <f>IF($N72="A",Code!$B$43,(IF($N72="B",Code!$C$43,(IF($N72="C",Code!$D$43,(IF($N72="D",Code!$E$43,0)))))))/60</f>
        <v>20</v>
      </c>
      <c r="U72" s="15">
        <f>IF($N72="A",Code!$B$44,(IF($N72="B",Code!$C$44,(IF($N72="C",Code!$D$44,(IF($N72="D",Code!$E$44,0)))))))/60</f>
        <v>60</v>
      </c>
      <c r="V72" s="15">
        <f>IF($N72="A",Code!$B$45,(IF($N72="B",Code!$C$45,(IF($N72="C",Code!$D$45,(IF($N72="D",Code!$E$45,0)))))))/60</f>
        <v>10</v>
      </c>
      <c r="W72" s="2">
        <v>1</v>
      </c>
      <c r="X72" s="2"/>
      <c r="Y72" s="2">
        <v>1</v>
      </c>
      <c r="Z72" s="2">
        <v>1</v>
      </c>
      <c r="AA72" s="2"/>
      <c r="AB72" s="2"/>
      <c r="AC72" s="2"/>
      <c r="AD72" s="2"/>
      <c r="AE72" s="2">
        <v>1</v>
      </c>
      <c r="AF72" s="2"/>
      <c r="AG72" s="2"/>
      <c r="AH72" s="2"/>
      <c r="AI72" s="2"/>
      <c r="AJ72" s="2"/>
      <c r="AK72" s="2"/>
      <c r="AL72" s="2"/>
      <c r="AM72" s="2">
        <v>1</v>
      </c>
      <c r="AN72" s="2"/>
      <c r="AO72" s="2"/>
      <c r="AP72" s="2"/>
      <c r="AQ72" s="2"/>
      <c r="AR72" s="2"/>
      <c r="AS72" s="2">
        <v>1</v>
      </c>
      <c r="AT72" s="2">
        <v>1</v>
      </c>
      <c r="AU72" s="2">
        <v>1</v>
      </c>
      <c r="AV72" s="2">
        <v>1</v>
      </c>
      <c r="AW72" s="2"/>
      <c r="AX72" s="2"/>
      <c r="AY72" s="2"/>
      <c r="AZ72" s="2">
        <v>1</v>
      </c>
      <c r="BA72" s="2"/>
      <c r="BB72" s="2"/>
      <c r="BC72" s="2"/>
      <c r="BD72" s="2"/>
      <c r="BE72" s="2"/>
      <c r="BF72" s="2"/>
      <c r="BG72" s="2">
        <v>1</v>
      </c>
      <c r="BH72" s="2"/>
      <c r="BI72" s="2"/>
      <c r="BJ72" s="2">
        <v>1</v>
      </c>
      <c r="BK72" s="2">
        <v>1</v>
      </c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>
        <v>1</v>
      </c>
      <c r="BZ72" s="2"/>
      <c r="CA72" s="2">
        <v>1</v>
      </c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P72" t="str">
        <f t="shared" si="93"/>
        <v>ACCT</v>
      </c>
      <c r="CQ72" t="str">
        <f t="shared" si="94"/>
        <v/>
      </c>
      <c r="CR72" t="str">
        <f t="shared" si="95"/>
        <v>AMTM</v>
      </c>
      <c r="CS72" t="str">
        <f t="shared" si="96"/>
        <v>AMTP</v>
      </c>
      <c r="CT72" t="str">
        <f t="shared" si="97"/>
        <v/>
      </c>
      <c r="CU72" t="str">
        <f t="shared" si="98"/>
        <v/>
      </c>
      <c r="CV72" t="str">
        <f t="shared" si="99"/>
        <v/>
      </c>
      <c r="CW72" t="str">
        <f t="shared" si="100"/>
        <v/>
      </c>
      <c r="CX72" t="str">
        <f t="shared" si="101"/>
        <v>BANK</v>
      </c>
      <c r="CY72" t="str">
        <f t="shared" si="102"/>
        <v/>
      </c>
      <c r="CZ72" t="str">
        <f t="shared" si="103"/>
        <v/>
      </c>
      <c r="DA72" t="str">
        <f t="shared" si="104"/>
        <v/>
      </c>
      <c r="DB72" t="str">
        <f t="shared" si="105"/>
        <v/>
      </c>
      <c r="DC72" t="str">
        <f t="shared" si="106"/>
        <v/>
      </c>
      <c r="DD72" t="str">
        <f t="shared" si="107"/>
        <v/>
      </c>
      <c r="DE72" t="str">
        <f t="shared" si="108"/>
        <v/>
      </c>
      <c r="DF72" t="str">
        <f t="shared" si="109"/>
        <v>CURY</v>
      </c>
      <c r="DG72" t="str">
        <f t="shared" si="110"/>
        <v/>
      </c>
      <c r="DH72" t="str">
        <f t="shared" si="111"/>
        <v/>
      </c>
      <c r="DI72" t="str">
        <f t="shared" si="112"/>
        <v/>
      </c>
      <c r="DJ72" t="str">
        <f t="shared" si="113"/>
        <v/>
      </c>
      <c r="DK72" t="str">
        <f t="shared" si="114"/>
        <v/>
      </c>
      <c r="DL72" t="str">
        <f t="shared" si="115"/>
        <v>FCHK</v>
      </c>
      <c r="DM72" t="str">
        <f t="shared" si="116"/>
        <v>FEXP</v>
      </c>
      <c r="DN72" t="str">
        <f t="shared" si="117"/>
        <v>FMIS</v>
      </c>
      <c r="DO72" t="str">
        <f t="shared" si="118"/>
        <v>FPAY</v>
      </c>
      <c r="DP72" t="str">
        <f t="shared" si="119"/>
        <v/>
      </c>
      <c r="DQ72" t="str">
        <f t="shared" si="120"/>
        <v/>
      </c>
      <c r="DR72" t="str">
        <f t="shared" si="121"/>
        <v/>
      </c>
      <c r="DS72" t="str">
        <f t="shared" si="122"/>
        <v>KPAY</v>
      </c>
      <c r="DT72" t="str">
        <f t="shared" si="123"/>
        <v/>
      </c>
      <c r="DU72" t="str">
        <f t="shared" si="124"/>
        <v/>
      </c>
      <c r="DV72" t="str">
        <f t="shared" si="125"/>
        <v/>
      </c>
      <c r="DW72" t="str">
        <f t="shared" si="126"/>
        <v/>
      </c>
      <c r="DX72" t="str">
        <f t="shared" si="127"/>
        <v/>
      </c>
      <c r="DY72" t="str">
        <f t="shared" si="128"/>
        <v/>
      </c>
      <c r="DZ72" t="str">
        <f t="shared" si="129"/>
        <v>MISC</v>
      </c>
      <c r="EA72" t="str">
        <f t="shared" si="130"/>
        <v/>
      </c>
      <c r="EB72" t="str">
        <f t="shared" si="131"/>
        <v/>
      </c>
      <c r="EC72" t="str">
        <f t="shared" si="132"/>
        <v>PAYS</v>
      </c>
      <c r="ED72" t="str">
        <f t="shared" si="133"/>
        <v>RECS</v>
      </c>
      <c r="EE72" t="str">
        <f t="shared" si="134"/>
        <v/>
      </c>
      <c r="EF72" t="str">
        <f t="shared" si="135"/>
        <v/>
      </c>
      <c r="EG72" t="str">
        <f t="shared" si="136"/>
        <v/>
      </c>
      <c r="EH72" t="str">
        <f t="shared" si="137"/>
        <v/>
      </c>
      <c r="EI72" t="str">
        <f t="shared" si="138"/>
        <v/>
      </c>
      <c r="EJ72" t="str">
        <f t="shared" si="139"/>
        <v/>
      </c>
      <c r="EK72" t="str">
        <f t="shared" si="140"/>
        <v/>
      </c>
      <c r="EL72" t="str">
        <f t="shared" si="141"/>
        <v/>
      </c>
      <c r="EM72" t="str">
        <f t="shared" si="142"/>
        <v/>
      </c>
      <c r="EN72" t="str">
        <f t="shared" si="143"/>
        <v/>
      </c>
      <c r="EO72" t="str">
        <f t="shared" si="144"/>
        <v/>
      </c>
      <c r="EP72" t="str">
        <f t="shared" si="145"/>
        <v/>
      </c>
      <c r="EQ72" t="str">
        <f t="shared" si="146"/>
        <v/>
      </c>
      <c r="ER72" t="str">
        <f t="shared" si="147"/>
        <v>SMSG</v>
      </c>
      <c r="ES72" t="str">
        <f t="shared" si="148"/>
        <v/>
      </c>
      <c r="ET72" t="str">
        <f t="shared" si="149"/>
        <v>SREC</v>
      </c>
      <c r="EU72" t="str">
        <f t="shared" si="150"/>
        <v/>
      </c>
      <c r="EV72" t="str">
        <f t="shared" si="151"/>
        <v/>
      </c>
      <c r="EW72" t="str">
        <f t="shared" si="152"/>
        <v/>
      </c>
      <c r="EX72" t="str">
        <f t="shared" si="153"/>
        <v/>
      </c>
      <c r="EY72" t="str">
        <f t="shared" si="154"/>
        <v/>
      </c>
      <c r="EZ72" t="str">
        <f t="shared" si="155"/>
        <v/>
      </c>
      <c r="FA72" t="str">
        <f t="shared" si="156"/>
        <v/>
      </c>
      <c r="FB72" t="str">
        <f t="shared" si="157"/>
        <v/>
      </c>
      <c r="FC72" t="str">
        <f t="shared" si="158"/>
        <v/>
      </c>
      <c r="FD72" s="2"/>
      <c r="FE72" s="2"/>
      <c r="FF72" s="2"/>
      <c r="FG72" s="2"/>
      <c r="FH72" s="2"/>
      <c r="FI72" s="2"/>
      <c r="FJ72" s="2"/>
      <c r="FK72" t="str">
        <f t="shared" si="164"/>
        <v/>
      </c>
      <c r="FL72" t="str">
        <f t="shared" si="165"/>
        <v/>
      </c>
      <c r="FM72" t="str">
        <f t="shared" si="166"/>
        <v/>
      </c>
      <c r="FN72" t="str">
        <f t="shared" si="167"/>
        <v/>
      </c>
      <c r="FO72" t="str">
        <f t="shared" si="168"/>
        <v/>
      </c>
      <c r="FP72" t="str">
        <f t="shared" si="169"/>
        <v/>
      </c>
      <c r="FQ72" t="str">
        <f t="shared" si="170"/>
        <v/>
      </c>
      <c r="FR72" t="str">
        <f t="shared" si="171"/>
        <v/>
      </c>
      <c r="FS72" t="str">
        <f t="shared" si="172"/>
        <v/>
      </c>
      <c r="FT72" t="str">
        <f t="shared" si="173"/>
        <v/>
      </c>
      <c r="FU72" t="str">
        <f t="shared" si="174"/>
        <v/>
      </c>
      <c r="FV72" t="str">
        <f t="shared" si="175"/>
        <v/>
      </c>
      <c r="FW72" t="str">
        <f t="shared" si="176"/>
        <v/>
      </c>
      <c r="FX72" t="str">
        <f t="shared" si="177"/>
        <v/>
      </c>
      <c r="FY72" t="str">
        <f t="shared" si="178"/>
        <v/>
      </c>
      <c r="FZ72" t="str">
        <f t="shared" si="179"/>
        <v/>
      </c>
      <c r="GA72" t="str">
        <f t="shared" si="180"/>
        <v/>
      </c>
    </row>
    <row r="73" spans="1:183" x14ac:dyDescent="0.25">
      <c r="A73" s="2">
        <f t="shared" si="181"/>
        <v>71</v>
      </c>
      <c r="B73" s="3" t="s">
        <v>613</v>
      </c>
      <c r="C73" s="2" t="s">
        <v>546</v>
      </c>
      <c r="D73" s="2" t="s">
        <v>1395</v>
      </c>
      <c r="E73" s="2">
        <f t="shared" si="92"/>
        <v>8</v>
      </c>
      <c r="F73" s="2">
        <v>0</v>
      </c>
      <c r="G73" s="2">
        <f t="shared" si="159"/>
        <v>7</v>
      </c>
      <c r="H73" s="2">
        <f t="shared" si="160"/>
        <v>8</v>
      </c>
      <c r="I73" s="2">
        <f t="shared" si="161"/>
        <v>56</v>
      </c>
      <c r="J73" s="2">
        <v>37</v>
      </c>
      <c r="K73" s="2">
        <v>4</v>
      </c>
      <c r="L73" s="2">
        <v>13</v>
      </c>
      <c r="M73" s="2">
        <v>2</v>
      </c>
      <c r="N73" s="48" t="str">
        <f t="shared" si="162"/>
        <v>N/A</v>
      </c>
      <c r="O73" s="49"/>
      <c r="P73" s="49"/>
      <c r="Q73" s="50"/>
      <c r="R73" s="15">
        <f t="shared" si="163"/>
        <v>0</v>
      </c>
      <c r="S73" s="15">
        <f>IF($N73="A",Code!$B$42,(IF($N73="B",Code!$C$42,(IF($N73="C",Code!$D$42,(IF($N73="D",Code!$E$42,0)))))))/60</f>
        <v>0</v>
      </c>
      <c r="T73" s="15">
        <f>IF($N73="A",Code!$B$43,(IF($N73="B",Code!$C$43,(IF($N73="C",Code!$D$43,(IF($N73="D",Code!$E$43,0)))))))/60</f>
        <v>0</v>
      </c>
      <c r="U73" s="15">
        <f>IF($N73="A",Code!$B$44,(IF($N73="B",Code!$C$44,(IF($N73="C",Code!$D$44,(IF($N73="D",Code!$E$44,0)))))))/60</f>
        <v>0</v>
      </c>
      <c r="V73" s="15">
        <f>IF($N73="A",Code!$B$45,(IF($N73="B",Code!$C$45,(IF($N73="C",Code!$D$45,(IF($N73="D",Code!$E$45,0)))))))/60</f>
        <v>0</v>
      </c>
      <c r="W73" s="2"/>
      <c r="X73" s="2">
        <v>1</v>
      </c>
      <c r="Y73" s="2"/>
      <c r="Z73" s="2"/>
      <c r="AA73" s="2"/>
      <c r="AB73" s="2"/>
      <c r="AC73" s="2"/>
      <c r="AD73" s="2"/>
      <c r="AE73" s="2">
        <v>1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>
        <v>1</v>
      </c>
      <c r="AR73" s="2"/>
      <c r="AS73" s="2"/>
      <c r="AT73" s="2"/>
      <c r="AU73" s="2"/>
      <c r="AV73" s="2"/>
      <c r="AW73" s="2"/>
      <c r="AX73" s="2"/>
      <c r="AY73" s="2"/>
      <c r="AZ73" s="2">
        <v>1</v>
      </c>
      <c r="BA73" s="2"/>
      <c r="BB73" s="2"/>
      <c r="BC73" s="2"/>
      <c r="BD73" s="2">
        <v>1</v>
      </c>
      <c r="BE73" s="2">
        <v>1</v>
      </c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>
        <v>1</v>
      </c>
      <c r="BR73" s="2"/>
      <c r="BS73" s="2"/>
      <c r="BT73" s="2"/>
      <c r="BU73" s="2"/>
      <c r="BV73" s="2"/>
      <c r="BW73" s="2"/>
      <c r="BX73" s="2"/>
      <c r="BY73" s="2">
        <v>1</v>
      </c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P73" t="str">
        <f t="shared" si="93"/>
        <v/>
      </c>
      <c r="CQ73" t="str">
        <f t="shared" si="94"/>
        <v>ALOG</v>
      </c>
      <c r="CR73" t="str">
        <f t="shared" si="95"/>
        <v/>
      </c>
      <c r="CS73" t="str">
        <f t="shared" si="96"/>
        <v/>
      </c>
      <c r="CT73" t="str">
        <f t="shared" si="97"/>
        <v/>
      </c>
      <c r="CU73" t="str">
        <f t="shared" si="98"/>
        <v/>
      </c>
      <c r="CV73" t="str">
        <f t="shared" si="99"/>
        <v/>
      </c>
      <c r="CW73" t="str">
        <f t="shared" si="100"/>
        <v/>
      </c>
      <c r="CX73" t="str">
        <f t="shared" si="101"/>
        <v>BANK</v>
      </c>
      <c r="CY73" t="str">
        <f t="shared" si="102"/>
        <v/>
      </c>
      <c r="CZ73" t="str">
        <f t="shared" si="103"/>
        <v/>
      </c>
      <c r="DA73" t="str">
        <f t="shared" si="104"/>
        <v/>
      </c>
      <c r="DB73" t="str">
        <f t="shared" si="105"/>
        <v/>
      </c>
      <c r="DC73" t="str">
        <f t="shared" si="106"/>
        <v/>
      </c>
      <c r="DD73" t="str">
        <f t="shared" si="107"/>
        <v/>
      </c>
      <c r="DE73" t="str">
        <f t="shared" si="108"/>
        <v/>
      </c>
      <c r="DF73" t="str">
        <f t="shared" si="109"/>
        <v/>
      </c>
      <c r="DG73" t="str">
        <f t="shared" si="110"/>
        <v/>
      </c>
      <c r="DH73" t="str">
        <f t="shared" si="111"/>
        <v/>
      </c>
      <c r="DI73" t="str">
        <f t="shared" si="112"/>
        <v/>
      </c>
      <c r="DJ73" t="str">
        <f t="shared" si="113"/>
        <v>ERRS</v>
      </c>
      <c r="DK73" t="str">
        <f t="shared" si="114"/>
        <v/>
      </c>
      <c r="DL73" t="str">
        <f t="shared" si="115"/>
        <v/>
      </c>
      <c r="DM73" t="str">
        <f t="shared" si="116"/>
        <v/>
      </c>
      <c r="DN73" t="str">
        <f t="shared" si="117"/>
        <v/>
      </c>
      <c r="DO73" t="str">
        <f t="shared" si="118"/>
        <v/>
      </c>
      <c r="DP73" t="str">
        <f t="shared" si="119"/>
        <v/>
      </c>
      <c r="DQ73" t="str">
        <f t="shared" si="120"/>
        <v/>
      </c>
      <c r="DR73" t="str">
        <f t="shared" si="121"/>
        <v/>
      </c>
      <c r="DS73" t="str">
        <f t="shared" si="122"/>
        <v>KPAY</v>
      </c>
      <c r="DT73" t="str">
        <f t="shared" si="123"/>
        <v/>
      </c>
      <c r="DU73" t="str">
        <f t="shared" si="124"/>
        <v/>
      </c>
      <c r="DV73" t="str">
        <f t="shared" si="125"/>
        <v/>
      </c>
      <c r="DW73" t="str">
        <f t="shared" si="126"/>
        <v>MESS</v>
      </c>
      <c r="DX73" t="str">
        <f t="shared" si="127"/>
        <v>MICY</v>
      </c>
      <c r="DY73" t="str">
        <f t="shared" si="128"/>
        <v/>
      </c>
      <c r="DZ73" t="str">
        <f t="shared" si="129"/>
        <v/>
      </c>
      <c r="EA73" t="str">
        <f t="shared" si="130"/>
        <v/>
      </c>
      <c r="EB73" t="str">
        <f t="shared" si="131"/>
        <v/>
      </c>
      <c r="EC73" t="str">
        <f t="shared" si="132"/>
        <v/>
      </c>
      <c r="ED73" t="str">
        <f t="shared" si="133"/>
        <v/>
      </c>
      <c r="EE73" t="str">
        <f t="shared" si="134"/>
        <v/>
      </c>
      <c r="EF73" t="str">
        <f t="shared" si="135"/>
        <v/>
      </c>
      <c r="EG73" t="str">
        <f t="shared" si="136"/>
        <v/>
      </c>
      <c r="EH73" t="str">
        <f t="shared" si="137"/>
        <v/>
      </c>
      <c r="EI73" t="str">
        <f t="shared" si="138"/>
        <v/>
      </c>
      <c r="EJ73" t="str">
        <f t="shared" si="139"/>
        <v>RPTS</v>
      </c>
      <c r="EK73" t="str">
        <f t="shared" si="140"/>
        <v/>
      </c>
      <c r="EL73" t="str">
        <f t="shared" si="141"/>
        <v/>
      </c>
      <c r="EM73" t="str">
        <f t="shared" si="142"/>
        <v/>
      </c>
      <c r="EN73" t="str">
        <f t="shared" si="143"/>
        <v/>
      </c>
      <c r="EO73" t="str">
        <f t="shared" si="144"/>
        <v/>
      </c>
      <c r="EP73" t="str">
        <f t="shared" si="145"/>
        <v/>
      </c>
      <c r="EQ73" t="str">
        <f t="shared" si="146"/>
        <v/>
      </c>
      <c r="ER73" t="str">
        <f t="shared" si="147"/>
        <v>SMSG</v>
      </c>
      <c r="ES73" t="str">
        <f t="shared" si="148"/>
        <v/>
      </c>
      <c r="ET73" t="str">
        <f t="shared" si="149"/>
        <v/>
      </c>
      <c r="EU73" t="str">
        <f t="shared" si="150"/>
        <v/>
      </c>
      <c r="EV73" t="str">
        <f t="shared" si="151"/>
        <v/>
      </c>
      <c r="EW73" t="str">
        <f t="shared" si="152"/>
        <v/>
      </c>
      <c r="EX73" t="str">
        <f t="shared" si="153"/>
        <v/>
      </c>
      <c r="EY73" t="str">
        <f t="shared" si="154"/>
        <v/>
      </c>
      <c r="EZ73" t="str">
        <f t="shared" si="155"/>
        <v/>
      </c>
      <c r="FA73" t="str">
        <f t="shared" si="156"/>
        <v/>
      </c>
      <c r="FB73" t="str">
        <f t="shared" si="157"/>
        <v/>
      </c>
      <c r="FC73" t="str">
        <f t="shared" si="158"/>
        <v/>
      </c>
      <c r="FD73" s="2"/>
      <c r="FE73" s="2"/>
      <c r="FF73" s="2"/>
      <c r="FG73" s="2"/>
      <c r="FH73" s="2"/>
      <c r="FI73" s="2"/>
      <c r="FJ73" s="2"/>
      <c r="FK73" t="str">
        <f t="shared" si="164"/>
        <v/>
      </c>
      <c r="FL73" t="str">
        <f t="shared" si="165"/>
        <v/>
      </c>
      <c r="FM73" t="str">
        <f t="shared" si="166"/>
        <v/>
      </c>
      <c r="FN73" t="str">
        <f t="shared" si="167"/>
        <v/>
      </c>
      <c r="FO73" t="str">
        <f t="shared" si="168"/>
        <v/>
      </c>
      <c r="FP73" t="str">
        <f t="shared" si="169"/>
        <v/>
      </c>
      <c r="FQ73" t="str">
        <f t="shared" si="170"/>
        <v/>
      </c>
      <c r="FR73" t="str">
        <f t="shared" si="171"/>
        <v/>
      </c>
      <c r="FS73" t="str">
        <f t="shared" si="172"/>
        <v/>
      </c>
      <c r="FT73" t="str">
        <f t="shared" si="173"/>
        <v/>
      </c>
      <c r="FU73" t="str">
        <f t="shared" si="174"/>
        <v/>
      </c>
      <c r="FV73" t="str">
        <f t="shared" si="175"/>
        <v/>
      </c>
      <c r="FW73" t="str">
        <f t="shared" si="176"/>
        <v/>
      </c>
      <c r="FX73" t="str">
        <f t="shared" si="177"/>
        <v/>
      </c>
      <c r="FY73" t="str">
        <f t="shared" si="178"/>
        <v/>
      </c>
      <c r="FZ73" t="str">
        <f t="shared" si="179"/>
        <v/>
      </c>
      <c r="GA73" t="str">
        <f t="shared" si="180"/>
        <v/>
      </c>
    </row>
    <row r="74" spans="1:183" x14ac:dyDescent="0.25">
      <c r="A74" s="2">
        <f t="shared" si="181"/>
        <v>72</v>
      </c>
      <c r="B74" s="3" t="s">
        <v>614</v>
      </c>
      <c r="C74" s="2" t="s">
        <v>546</v>
      </c>
      <c r="D74" s="2" t="s">
        <v>1395</v>
      </c>
      <c r="E74" s="2">
        <f t="shared" si="92"/>
        <v>1</v>
      </c>
      <c r="F74" s="2">
        <v>50</v>
      </c>
      <c r="G74" s="2">
        <f t="shared" si="159"/>
        <v>1</v>
      </c>
      <c r="H74" s="2">
        <f t="shared" si="160"/>
        <v>1</v>
      </c>
      <c r="I74" s="2">
        <f t="shared" si="161"/>
        <v>1</v>
      </c>
      <c r="J74" s="2">
        <v>1</v>
      </c>
      <c r="K74" s="2">
        <v>0</v>
      </c>
      <c r="L74" s="2">
        <v>0</v>
      </c>
      <c r="M74" s="2">
        <v>0</v>
      </c>
      <c r="N74" s="48" t="str">
        <f t="shared" si="162"/>
        <v>A</v>
      </c>
      <c r="O74" s="49"/>
      <c r="P74" s="49"/>
      <c r="Q74" s="50"/>
      <c r="R74" s="15">
        <f t="shared" si="163"/>
        <v>44</v>
      </c>
      <c r="S74" s="15">
        <f>IF($N74="A",Code!$B$42,(IF($N74="B",Code!$C$42,(IF($N74="C",Code!$D$42,(IF($N74="D",Code!$E$42,0)))))))/60</f>
        <v>8</v>
      </c>
      <c r="T74" s="15">
        <f>IF($N74="A",Code!$B$43,(IF($N74="B",Code!$C$43,(IF($N74="C",Code!$D$43,(IF($N74="D",Code!$E$43,0)))))))/60</f>
        <v>8</v>
      </c>
      <c r="U74" s="15">
        <f>IF($N74="A",Code!$B$44,(IF($N74="B",Code!$C$44,(IF($N74="C",Code!$D$44,(IF($N74="D",Code!$E$44,0)))))))/60</f>
        <v>24</v>
      </c>
      <c r="V74" s="15">
        <f>IF($N74="A",Code!$B$45,(IF($N74="B",Code!$C$45,(IF($N74="C",Code!$D$45,(IF($N74="D",Code!$E$45,0)))))))/60</f>
        <v>4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>
        <v>1</v>
      </c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P74" t="str">
        <f t="shared" si="93"/>
        <v/>
      </c>
      <c r="CQ74" t="str">
        <f t="shared" si="94"/>
        <v/>
      </c>
      <c r="CR74" t="str">
        <f t="shared" si="95"/>
        <v/>
      </c>
      <c r="CS74" t="str">
        <f t="shared" si="96"/>
        <v/>
      </c>
      <c r="CT74" t="str">
        <f t="shared" si="97"/>
        <v/>
      </c>
      <c r="CU74" t="str">
        <f t="shared" si="98"/>
        <v/>
      </c>
      <c r="CV74" t="str">
        <f t="shared" si="99"/>
        <v/>
      </c>
      <c r="CW74" t="str">
        <f t="shared" si="100"/>
        <v/>
      </c>
      <c r="CX74" t="str">
        <f t="shared" si="101"/>
        <v/>
      </c>
      <c r="CY74" t="str">
        <f t="shared" si="102"/>
        <v/>
      </c>
      <c r="CZ74" t="str">
        <f t="shared" si="103"/>
        <v/>
      </c>
      <c r="DA74" t="str">
        <f t="shared" si="104"/>
        <v/>
      </c>
      <c r="DB74" t="str">
        <f t="shared" si="105"/>
        <v/>
      </c>
      <c r="DC74" t="str">
        <f t="shared" si="106"/>
        <v/>
      </c>
      <c r="DD74" t="str">
        <f t="shared" si="107"/>
        <v/>
      </c>
      <c r="DE74" t="str">
        <f t="shared" si="108"/>
        <v/>
      </c>
      <c r="DF74" t="str">
        <f t="shared" si="109"/>
        <v/>
      </c>
      <c r="DG74" t="str">
        <f t="shared" si="110"/>
        <v/>
      </c>
      <c r="DH74" t="str">
        <f t="shared" si="111"/>
        <v/>
      </c>
      <c r="DI74" t="str">
        <f t="shared" si="112"/>
        <v/>
      </c>
      <c r="DJ74" t="str">
        <f t="shared" si="113"/>
        <v/>
      </c>
      <c r="DK74" t="str">
        <f t="shared" si="114"/>
        <v/>
      </c>
      <c r="DL74" t="str">
        <f t="shared" si="115"/>
        <v/>
      </c>
      <c r="DM74" t="str">
        <f t="shared" si="116"/>
        <v/>
      </c>
      <c r="DN74" t="str">
        <f t="shared" si="117"/>
        <v/>
      </c>
      <c r="DO74" t="str">
        <f t="shared" si="118"/>
        <v/>
      </c>
      <c r="DP74" t="str">
        <f t="shared" si="119"/>
        <v/>
      </c>
      <c r="DQ74" t="str">
        <f t="shared" si="120"/>
        <v/>
      </c>
      <c r="DR74" t="str">
        <f t="shared" si="121"/>
        <v/>
      </c>
      <c r="DS74" t="str">
        <f t="shared" si="122"/>
        <v>KPAY</v>
      </c>
      <c r="DT74" t="str">
        <f t="shared" si="123"/>
        <v/>
      </c>
      <c r="DU74" t="str">
        <f t="shared" si="124"/>
        <v/>
      </c>
      <c r="DV74" t="str">
        <f t="shared" si="125"/>
        <v/>
      </c>
      <c r="DW74" t="str">
        <f t="shared" si="126"/>
        <v/>
      </c>
      <c r="DX74" t="str">
        <f t="shared" si="127"/>
        <v/>
      </c>
      <c r="DY74" t="str">
        <f t="shared" si="128"/>
        <v/>
      </c>
      <c r="DZ74" t="str">
        <f t="shared" si="129"/>
        <v/>
      </c>
      <c r="EA74" t="str">
        <f t="shared" si="130"/>
        <v/>
      </c>
      <c r="EB74" t="str">
        <f t="shared" si="131"/>
        <v/>
      </c>
      <c r="EC74" t="str">
        <f t="shared" si="132"/>
        <v/>
      </c>
      <c r="ED74" t="str">
        <f t="shared" si="133"/>
        <v/>
      </c>
      <c r="EE74" t="str">
        <f t="shared" si="134"/>
        <v/>
      </c>
      <c r="EF74" t="str">
        <f t="shared" si="135"/>
        <v/>
      </c>
      <c r="EG74" t="str">
        <f t="shared" si="136"/>
        <v/>
      </c>
      <c r="EH74" t="str">
        <f t="shared" si="137"/>
        <v/>
      </c>
      <c r="EI74" t="str">
        <f t="shared" si="138"/>
        <v/>
      </c>
      <c r="EJ74" t="str">
        <f t="shared" si="139"/>
        <v/>
      </c>
      <c r="EK74" t="str">
        <f t="shared" si="140"/>
        <v/>
      </c>
      <c r="EL74" t="str">
        <f t="shared" si="141"/>
        <v/>
      </c>
      <c r="EM74" t="str">
        <f t="shared" si="142"/>
        <v/>
      </c>
      <c r="EN74" t="str">
        <f t="shared" si="143"/>
        <v/>
      </c>
      <c r="EO74" t="str">
        <f t="shared" si="144"/>
        <v/>
      </c>
      <c r="EP74" t="str">
        <f t="shared" si="145"/>
        <v/>
      </c>
      <c r="EQ74" t="str">
        <f t="shared" si="146"/>
        <v/>
      </c>
      <c r="ER74" t="str">
        <f t="shared" si="147"/>
        <v/>
      </c>
      <c r="ES74" t="str">
        <f t="shared" si="148"/>
        <v/>
      </c>
      <c r="ET74" t="str">
        <f t="shared" si="149"/>
        <v/>
      </c>
      <c r="EU74" t="str">
        <f t="shared" si="150"/>
        <v/>
      </c>
      <c r="EV74" t="str">
        <f t="shared" si="151"/>
        <v/>
      </c>
      <c r="EW74" t="str">
        <f t="shared" si="152"/>
        <v/>
      </c>
      <c r="EX74" t="str">
        <f t="shared" si="153"/>
        <v/>
      </c>
      <c r="EY74" t="str">
        <f t="shared" si="154"/>
        <v/>
      </c>
      <c r="EZ74" t="str">
        <f t="shared" si="155"/>
        <v/>
      </c>
      <c r="FA74" t="str">
        <f t="shared" si="156"/>
        <v/>
      </c>
      <c r="FB74" t="str">
        <f t="shared" si="157"/>
        <v/>
      </c>
      <c r="FC74" t="str">
        <f t="shared" si="158"/>
        <v/>
      </c>
      <c r="FD74" s="2"/>
      <c r="FE74" s="2"/>
      <c r="FF74" s="2"/>
      <c r="FG74" s="2"/>
      <c r="FH74" s="2"/>
      <c r="FI74" s="2"/>
      <c r="FJ74" s="2"/>
      <c r="FK74" t="str">
        <f t="shared" si="164"/>
        <v/>
      </c>
      <c r="FL74" t="str">
        <f t="shared" si="165"/>
        <v/>
      </c>
      <c r="FM74" t="str">
        <f t="shared" si="166"/>
        <v/>
      </c>
      <c r="FN74" t="str">
        <f t="shared" si="167"/>
        <v/>
      </c>
      <c r="FO74" t="str">
        <f t="shared" si="168"/>
        <v/>
      </c>
      <c r="FP74" t="str">
        <f t="shared" si="169"/>
        <v/>
      </c>
      <c r="FQ74" t="str">
        <f t="shared" si="170"/>
        <v/>
      </c>
      <c r="FR74" t="str">
        <f t="shared" si="171"/>
        <v/>
      </c>
      <c r="FS74" t="str">
        <f t="shared" si="172"/>
        <v/>
      </c>
      <c r="FT74" t="str">
        <f t="shared" si="173"/>
        <v/>
      </c>
      <c r="FU74" t="str">
        <f t="shared" si="174"/>
        <v/>
      </c>
      <c r="FV74" t="str">
        <f t="shared" si="175"/>
        <v/>
      </c>
      <c r="FW74" t="str">
        <f t="shared" si="176"/>
        <v/>
      </c>
      <c r="FX74" t="str">
        <f t="shared" si="177"/>
        <v/>
      </c>
      <c r="FY74" t="str">
        <f t="shared" si="178"/>
        <v/>
      </c>
      <c r="FZ74" t="str">
        <f t="shared" si="179"/>
        <v/>
      </c>
      <c r="GA74" t="str">
        <f t="shared" si="180"/>
        <v/>
      </c>
    </row>
    <row r="75" spans="1:183" x14ac:dyDescent="0.25">
      <c r="A75" s="2">
        <f t="shared" si="181"/>
        <v>73</v>
      </c>
      <c r="B75" s="3" t="s">
        <v>615</v>
      </c>
      <c r="C75" s="2" t="s">
        <v>546</v>
      </c>
      <c r="D75" s="2" t="s">
        <v>1395</v>
      </c>
      <c r="E75" s="2">
        <f t="shared" si="92"/>
        <v>6</v>
      </c>
      <c r="F75" s="2">
        <v>11</v>
      </c>
      <c r="G75" s="2">
        <f t="shared" si="159"/>
        <v>3.3333333333333335</v>
      </c>
      <c r="H75" s="2">
        <f t="shared" si="160"/>
        <v>6</v>
      </c>
      <c r="I75" s="2">
        <f t="shared" si="161"/>
        <v>20</v>
      </c>
      <c r="J75" s="2">
        <v>11</v>
      </c>
      <c r="K75" s="2">
        <v>0</v>
      </c>
      <c r="L75" s="2">
        <v>9</v>
      </c>
      <c r="M75" s="2">
        <v>0</v>
      </c>
      <c r="N75" s="48" t="str">
        <f t="shared" si="162"/>
        <v>D</v>
      </c>
      <c r="O75" s="49"/>
      <c r="P75" s="49"/>
      <c r="Q75" s="50"/>
      <c r="R75" s="15">
        <f t="shared" si="163"/>
        <v>110</v>
      </c>
      <c r="S75" s="15">
        <f>IF($N75="A",Code!$B$42,(IF($N75="B",Code!$C$42,(IF($N75="C",Code!$D$42,(IF($N75="D",Code!$E$42,0)))))))/60</f>
        <v>20</v>
      </c>
      <c r="T75" s="15">
        <f>IF($N75="A",Code!$B$43,(IF($N75="B",Code!$C$43,(IF($N75="C",Code!$D$43,(IF($N75="D",Code!$E$43,0)))))))/60</f>
        <v>20</v>
      </c>
      <c r="U75" s="15">
        <f>IF($N75="A",Code!$B$44,(IF($N75="B",Code!$C$44,(IF($N75="C",Code!$D$44,(IF($N75="D",Code!$E$44,0)))))))/60</f>
        <v>60</v>
      </c>
      <c r="V75" s="15">
        <f>IF($N75="A",Code!$B$45,(IF($N75="B",Code!$C$45,(IF($N75="C",Code!$D$45,(IF($N75="D",Code!$E$45,0)))))))/60</f>
        <v>10</v>
      </c>
      <c r="W75" s="2"/>
      <c r="X75" s="2"/>
      <c r="Y75" s="2"/>
      <c r="Z75" s="2"/>
      <c r="AA75" s="2"/>
      <c r="AB75" s="2"/>
      <c r="AC75" s="2"/>
      <c r="AD75" s="2"/>
      <c r="AE75" s="2">
        <v>1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>
        <v>1</v>
      </c>
      <c r="BA75" s="2"/>
      <c r="BB75" s="2"/>
      <c r="BC75" s="2"/>
      <c r="BD75" s="2"/>
      <c r="BE75" s="2"/>
      <c r="BF75" s="2"/>
      <c r="BG75" s="2"/>
      <c r="BH75" s="2">
        <v>1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>
        <v>1</v>
      </c>
      <c r="CC75" s="2"/>
      <c r="CD75" s="2"/>
      <c r="CE75" s="2">
        <v>1</v>
      </c>
      <c r="CF75" s="2"/>
      <c r="CG75" s="2"/>
      <c r="CH75" s="2"/>
      <c r="CI75" s="2">
        <v>1</v>
      </c>
      <c r="CJ75" s="2"/>
      <c r="CK75" s="2"/>
      <c r="CL75" s="2"/>
      <c r="CM75" s="2"/>
      <c r="CN75" s="2"/>
      <c r="CP75" t="str">
        <f t="shared" si="93"/>
        <v/>
      </c>
      <c r="CQ75" t="str">
        <f t="shared" si="94"/>
        <v/>
      </c>
      <c r="CR75" t="str">
        <f t="shared" si="95"/>
        <v/>
      </c>
      <c r="CS75" t="str">
        <f t="shared" si="96"/>
        <v/>
      </c>
      <c r="CT75" t="str">
        <f t="shared" si="97"/>
        <v/>
      </c>
      <c r="CU75" t="str">
        <f t="shared" si="98"/>
        <v/>
      </c>
      <c r="CV75" t="str">
        <f t="shared" si="99"/>
        <v/>
      </c>
      <c r="CW75" t="str">
        <f t="shared" si="100"/>
        <v/>
      </c>
      <c r="CX75" t="str">
        <f t="shared" si="101"/>
        <v>BANK</v>
      </c>
      <c r="CY75" t="str">
        <f t="shared" si="102"/>
        <v/>
      </c>
      <c r="CZ75" t="str">
        <f t="shared" si="103"/>
        <v/>
      </c>
      <c r="DA75" t="str">
        <f t="shared" si="104"/>
        <v/>
      </c>
      <c r="DB75" t="str">
        <f t="shared" si="105"/>
        <v/>
      </c>
      <c r="DC75" t="str">
        <f t="shared" si="106"/>
        <v/>
      </c>
      <c r="DD75" t="str">
        <f t="shared" si="107"/>
        <v/>
      </c>
      <c r="DE75" t="str">
        <f t="shared" si="108"/>
        <v/>
      </c>
      <c r="DF75" t="str">
        <f t="shared" si="109"/>
        <v/>
      </c>
      <c r="DG75" t="str">
        <f t="shared" si="110"/>
        <v/>
      </c>
      <c r="DH75" t="str">
        <f t="shared" si="111"/>
        <v/>
      </c>
      <c r="DI75" t="str">
        <f t="shared" si="112"/>
        <v/>
      </c>
      <c r="DJ75" t="str">
        <f t="shared" si="113"/>
        <v/>
      </c>
      <c r="DK75" t="str">
        <f t="shared" si="114"/>
        <v/>
      </c>
      <c r="DL75" t="str">
        <f t="shared" si="115"/>
        <v/>
      </c>
      <c r="DM75" t="str">
        <f t="shared" si="116"/>
        <v/>
      </c>
      <c r="DN75" t="str">
        <f t="shared" si="117"/>
        <v/>
      </c>
      <c r="DO75" t="str">
        <f t="shared" si="118"/>
        <v/>
      </c>
      <c r="DP75" t="str">
        <f t="shared" si="119"/>
        <v/>
      </c>
      <c r="DQ75" t="str">
        <f t="shared" si="120"/>
        <v/>
      </c>
      <c r="DR75" t="str">
        <f t="shared" si="121"/>
        <v/>
      </c>
      <c r="DS75" t="str">
        <f t="shared" si="122"/>
        <v>KPAY</v>
      </c>
      <c r="DT75" t="str">
        <f t="shared" si="123"/>
        <v/>
      </c>
      <c r="DU75" t="str">
        <f t="shared" si="124"/>
        <v/>
      </c>
      <c r="DV75" t="str">
        <f t="shared" si="125"/>
        <v/>
      </c>
      <c r="DW75" t="str">
        <f t="shared" si="126"/>
        <v/>
      </c>
      <c r="DX75" t="str">
        <f t="shared" si="127"/>
        <v/>
      </c>
      <c r="DY75" t="str">
        <f t="shared" si="128"/>
        <v/>
      </c>
      <c r="DZ75" t="str">
        <f t="shared" si="129"/>
        <v/>
      </c>
      <c r="EA75" t="str">
        <f t="shared" si="130"/>
        <v>MUSE</v>
      </c>
      <c r="EB75" t="str">
        <f t="shared" si="131"/>
        <v/>
      </c>
      <c r="EC75" t="str">
        <f t="shared" si="132"/>
        <v/>
      </c>
      <c r="ED75" t="str">
        <f t="shared" si="133"/>
        <v/>
      </c>
      <c r="EE75" t="str">
        <f t="shared" si="134"/>
        <v/>
      </c>
      <c r="EF75" t="str">
        <f t="shared" si="135"/>
        <v/>
      </c>
      <c r="EG75" t="str">
        <f t="shared" si="136"/>
        <v/>
      </c>
      <c r="EH75" t="str">
        <f t="shared" si="137"/>
        <v/>
      </c>
      <c r="EI75" t="str">
        <f t="shared" si="138"/>
        <v/>
      </c>
      <c r="EJ75" t="str">
        <f t="shared" si="139"/>
        <v/>
      </c>
      <c r="EK75" t="str">
        <f t="shared" si="140"/>
        <v/>
      </c>
      <c r="EL75" t="str">
        <f t="shared" si="141"/>
        <v/>
      </c>
      <c r="EM75" t="str">
        <f t="shared" si="142"/>
        <v/>
      </c>
      <c r="EN75" t="str">
        <f t="shared" si="143"/>
        <v/>
      </c>
      <c r="EO75" t="str">
        <f t="shared" si="144"/>
        <v/>
      </c>
      <c r="EP75" t="str">
        <f t="shared" si="145"/>
        <v/>
      </c>
      <c r="EQ75" t="str">
        <f t="shared" si="146"/>
        <v/>
      </c>
      <c r="ER75" t="str">
        <f t="shared" si="147"/>
        <v/>
      </c>
      <c r="ES75" t="str">
        <f t="shared" si="148"/>
        <v/>
      </c>
      <c r="ET75" t="str">
        <f t="shared" si="149"/>
        <v/>
      </c>
      <c r="EU75" t="str">
        <f t="shared" si="150"/>
        <v>STAB</v>
      </c>
      <c r="EV75" t="str">
        <f t="shared" si="151"/>
        <v/>
      </c>
      <c r="EW75" t="str">
        <f t="shared" si="152"/>
        <v/>
      </c>
      <c r="EX75" t="str">
        <f t="shared" si="153"/>
        <v>TIDS</v>
      </c>
      <c r="EY75" t="str">
        <f t="shared" si="154"/>
        <v/>
      </c>
      <c r="EZ75" t="str">
        <f t="shared" si="155"/>
        <v/>
      </c>
      <c r="FA75" t="str">
        <f t="shared" si="156"/>
        <v/>
      </c>
      <c r="FB75" t="str">
        <f t="shared" si="157"/>
        <v>XLOG</v>
      </c>
      <c r="FC75" t="str">
        <f t="shared" si="158"/>
        <v/>
      </c>
      <c r="FD75" s="2"/>
      <c r="FE75" s="2"/>
      <c r="FF75" s="2"/>
      <c r="FG75" s="2"/>
      <c r="FH75" s="2"/>
      <c r="FI75" s="2"/>
      <c r="FJ75" s="2"/>
      <c r="FK75" t="str">
        <f t="shared" si="164"/>
        <v/>
      </c>
      <c r="FL75" t="str">
        <f t="shared" si="165"/>
        <v/>
      </c>
      <c r="FM75" t="str">
        <f t="shared" si="166"/>
        <v/>
      </c>
      <c r="FN75" t="str">
        <f t="shared" si="167"/>
        <v/>
      </c>
      <c r="FO75" t="str">
        <f t="shared" si="168"/>
        <v/>
      </c>
      <c r="FP75" t="str">
        <f t="shared" si="169"/>
        <v/>
      </c>
      <c r="FQ75" t="str">
        <f t="shared" si="170"/>
        <v/>
      </c>
      <c r="FR75" t="str">
        <f t="shared" si="171"/>
        <v/>
      </c>
      <c r="FS75" t="str">
        <f t="shared" si="172"/>
        <v/>
      </c>
      <c r="FT75" t="str">
        <f t="shared" si="173"/>
        <v/>
      </c>
      <c r="FU75" t="str">
        <f t="shared" si="174"/>
        <v/>
      </c>
      <c r="FV75" t="str">
        <f t="shared" si="175"/>
        <v/>
      </c>
      <c r="FW75" t="str">
        <f t="shared" si="176"/>
        <v/>
      </c>
      <c r="FX75" t="str">
        <f t="shared" si="177"/>
        <v/>
      </c>
      <c r="FY75" t="str">
        <f t="shared" si="178"/>
        <v/>
      </c>
      <c r="FZ75" t="str">
        <f t="shared" si="179"/>
        <v/>
      </c>
      <c r="GA75" t="str">
        <f t="shared" si="180"/>
        <v/>
      </c>
    </row>
    <row r="76" spans="1:183" x14ac:dyDescent="0.25">
      <c r="A76" s="2">
        <f t="shared" si="181"/>
        <v>74</v>
      </c>
      <c r="B76" s="3" t="s">
        <v>616</v>
      </c>
      <c r="C76" s="2" t="s">
        <v>546</v>
      </c>
      <c r="D76" s="2" t="s">
        <v>1395</v>
      </c>
      <c r="E76" s="2">
        <f t="shared" si="92"/>
        <v>13</v>
      </c>
      <c r="F76" s="2">
        <v>1047</v>
      </c>
      <c r="G76" s="2">
        <f t="shared" si="159"/>
        <v>0.69230769230769229</v>
      </c>
      <c r="H76" s="2">
        <f t="shared" si="160"/>
        <v>13</v>
      </c>
      <c r="I76" s="2">
        <f t="shared" si="161"/>
        <v>9</v>
      </c>
      <c r="J76" s="2">
        <v>5</v>
      </c>
      <c r="K76" s="2">
        <v>0</v>
      </c>
      <c r="L76" s="2">
        <v>3</v>
      </c>
      <c r="M76" s="2">
        <v>1</v>
      </c>
      <c r="N76" s="48" t="str">
        <f t="shared" si="162"/>
        <v>B</v>
      </c>
      <c r="O76" s="49"/>
      <c r="P76" s="49"/>
      <c r="Q76" s="50"/>
      <c r="R76" s="15">
        <f t="shared" si="163"/>
        <v>66</v>
      </c>
      <c r="S76" s="15">
        <f>IF($N76="A",Code!$B$42,(IF($N76="B",Code!$C$42,(IF($N76="C",Code!$D$42,(IF($N76="D",Code!$E$42,0)))))))/60</f>
        <v>12</v>
      </c>
      <c r="T76" s="15">
        <f>IF($N76="A",Code!$B$43,(IF($N76="B",Code!$C$43,(IF($N76="C",Code!$D$43,(IF($N76="D",Code!$E$43,0)))))))/60</f>
        <v>12</v>
      </c>
      <c r="U76" s="15">
        <f>IF($N76="A",Code!$B$44,(IF($N76="B",Code!$C$44,(IF($N76="C",Code!$D$44,(IF($N76="D",Code!$E$44,0)))))))/60</f>
        <v>36</v>
      </c>
      <c r="V76" s="15">
        <f>IF($N76="A",Code!$B$45,(IF($N76="B",Code!$C$45,(IF($N76="C",Code!$D$45,(IF($N76="D",Code!$E$45,0)))))))/60</f>
        <v>6</v>
      </c>
      <c r="W76" s="2"/>
      <c r="X76" s="2">
        <v>1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>
        <v>1</v>
      </c>
      <c r="AJ76" s="2"/>
      <c r="AK76" s="2"/>
      <c r="AL76" s="2"/>
      <c r="AM76" s="2"/>
      <c r="AN76" s="2"/>
      <c r="AO76" s="2"/>
      <c r="AP76" s="2"/>
      <c r="AQ76" s="2"/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/>
      <c r="AX76" s="2"/>
      <c r="AY76" s="2"/>
      <c r="AZ76" s="2">
        <v>1</v>
      </c>
      <c r="BA76" s="2"/>
      <c r="BB76" s="2"/>
      <c r="BC76" s="2"/>
      <c r="BD76" s="2"/>
      <c r="BE76" s="2"/>
      <c r="BF76" s="2"/>
      <c r="BG76" s="2">
        <v>1</v>
      </c>
      <c r="BH76" s="2"/>
      <c r="BI76" s="2"/>
      <c r="BJ76" s="2">
        <v>1</v>
      </c>
      <c r="BK76" s="2"/>
      <c r="BL76" s="2">
        <v>1</v>
      </c>
      <c r="BM76" s="2"/>
      <c r="BN76" s="2"/>
      <c r="BO76" s="2"/>
      <c r="BP76" s="2">
        <v>1</v>
      </c>
      <c r="BQ76" s="2"/>
      <c r="BR76" s="2"/>
      <c r="BS76" s="2"/>
      <c r="BT76" s="2"/>
      <c r="BU76" s="2"/>
      <c r="BV76" s="2"/>
      <c r="BW76" s="2"/>
      <c r="BX76" s="2"/>
      <c r="BY76" s="2">
        <v>1</v>
      </c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P76" t="str">
        <f t="shared" si="93"/>
        <v/>
      </c>
      <c r="CQ76" t="str">
        <f t="shared" si="94"/>
        <v>ALOG</v>
      </c>
      <c r="CR76" t="str">
        <f t="shared" si="95"/>
        <v/>
      </c>
      <c r="CS76" t="str">
        <f t="shared" si="96"/>
        <v/>
      </c>
      <c r="CT76" t="str">
        <f t="shared" si="97"/>
        <v/>
      </c>
      <c r="CU76" t="str">
        <f t="shared" si="98"/>
        <v/>
      </c>
      <c r="CV76" t="str">
        <f t="shared" si="99"/>
        <v/>
      </c>
      <c r="CW76" t="str">
        <f t="shared" si="100"/>
        <v/>
      </c>
      <c r="CX76" t="str">
        <f t="shared" si="101"/>
        <v/>
      </c>
      <c r="CY76" t="str">
        <f t="shared" si="102"/>
        <v/>
      </c>
      <c r="CZ76" t="str">
        <f t="shared" si="103"/>
        <v/>
      </c>
      <c r="DA76" t="str">
        <f t="shared" si="104"/>
        <v/>
      </c>
      <c r="DB76" t="str">
        <f t="shared" si="105"/>
        <v>CHKS</v>
      </c>
      <c r="DC76" t="str">
        <f t="shared" si="106"/>
        <v/>
      </c>
      <c r="DD76" t="str">
        <f t="shared" si="107"/>
        <v/>
      </c>
      <c r="DE76" t="str">
        <f t="shared" si="108"/>
        <v/>
      </c>
      <c r="DF76" t="str">
        <f t="shared" si="109"/>
        <v/>
      </c>
      <c r="DG76" t="str">
        <f t="shared" si="110"/>
        <v/>
      </c>
      <c r="DH76" t="str">
        <f t="shared" si="111"/>
        <v/>
      </c>
      <c r="DI76" t="str">
        <f t="shared" si="112"/>
        <v/>
      </c>
      <c r="DJ76" t="str">
        <f t="shared" si="113"/>
        <v/>
      </c>
      <c r="DK76" t="str">
        <f t="shared" si="114"/>
        <v>EXPS</v>
      </c>
      <c r="DL76" t="str">
        <f t="shared" si="115"/>
        <v>FCHK</v>
      </c>
      <c r="DM76" t="str">
        <f t="shared" si="116"/>
        <v>FEXP</v>
      </c>
      <c r="DN76" t="str">
        <f t="shared" si="117"/>
        <v>FMIS</v>
      </c>
      <c r="DO76" t="str">
        <f t="shared" si="118"/>
        <v>FPAY</v>
      </c>
      <c r="DP76" t="str">
        <f t="shared" si="119"/>
        <v/>
      </c>
      <c r="DQ76" t="str">
        <f t="shared" si="120"/>
        <v/>
      </c>
      <c r="DR76" t="str">
        <f t="shared" si="121"/>
        <v/>
      </c>
      <c r="DS76" t="str">
        <f t="shared" si="122"/>
        <v>KPAY</v>
      </c>
      <c r="DT76" t="str">
        <f t="shared" si="123"/>
        <v/>
      </c>
      <c r="DU76" t="str">
        <f t="shared" si="124"/>
        <v/>
      </c>
      <c r="DV76" t="str">
        <f t="shared" si="125"/>
        <v/>
      </c>
      <c r="DW76" t="str">
        <f t="shared" si="126"/>
        <v/>
      </c>
      <c r="DX76" t="str">
        <f t="shared" si="127"/>
        <v/>
      </c>
      <c r="DY76" t="str">
        <f t="shared" si="128"/>
        <v/>
      </c>
      <c r="DZ76" t="str">
        <f t="shared" si="129"/>
        <v>MISC</v>
      </c>
      <c r="EA76" t="str">
        <f t="shared" si="130"/>
        <v/>
      </c>
      <c r="EB76" t="str">
        <f t="shared" si="131"/>
        <v/>
      </c>
      <c r="EC76" t="str">
        <f t="shared" si="132"/>
        <v>PAYS</v>
      </c>
      <c r="ED76" t="str">
        <f t="shared" si="133"/>
        <v/>
      </c>
      <c r="EE76" t="str">
        <f t="shared" si="134"/>
        <v>REGI</v>
      </c>
      <c r="EF76" t="str">
        <f t="shared" si="135"/>
        <v/>
      </c>
      <c r="EG76" t="str">
        <f t="shared" si="136"/>
        <v/>
      </c>
      <c r="EH76" t="str">
        <f t="shared" si="137"/>
        <v/>
      </c>
      <c r="EI76" t="str">
        <f t="shared" si="138"/>
        <v>RPAY</v>
      </c>
      <c r="EJ76" t="str">
        <f t="shared" si="139"/>
        <v/>
      </c>
      <c r="EK76" t="str">
        <f t="shared" si="140"/>
        <v/>
      </c>
      <c r="EL76" t="str">
        <f t="shared" si="141"/>
        <v/>
      </c>
      <c r="EM76" t="str">
        <f t="shared" si="142"/>
        <v/>
      </c>
      <c r="EN76" t="str">
        <f t="shared" si="143"/>
        <v/>
      </c>
      <c r="EO76" t="str">
        <f t="shared" si="144"/>
        <v/>
      </c>
      <c r="EP76" t="str">
        <f t="shared" si="145"/>
        <v/>
      </c>
      <c r="EQ76" t="str">
        <f t="shared" si="146"/>
        <v/>
      </c>
      <c r="ER76" t="str">
        <f t="shared" si="147"/>
        <v>SMSG</v>
      </c>
      <c r="ES76" t="str">
        <f t="shared" si="148"/>
        <v/>
      </c>
      <c r="ET76" t="str">
        <f t="shared" si="149"/>
        <v/>
      </c>
      <c r="EU76" t="str">
        <f t="shared" si="150"/>
        <v/>
      </c>
      <c r="EV76" t="str">
        <f t="shared" si="151"/>
        <v/>
      </c>
      <c r="EW76" t="str">
        <f t="shared" si="152"/>
        <v/>
      </c>
      <c r="EX76" t="str">
        <f t="shared" si="153"/>
        <v/>
      </c>
      <c r="EY76" t="str">
        <f t="shared" si="154"/>
        <v/>
      </c>
      <c r="EZ76" t="str">
        <f t="shared" si="155"/>
        <v/>
      </c>
      <c r="FA76" t="str">
        <f t="shared" si="156"/>
        <v/>
      </c>
      <c r="FB76" t="str">
        <f t="shared" si="157"/>
        <v/>
      </c>
      <c r="FC76" t="str">
        <f t="shared" si="158"/>
        <v/>
      </c>
      <c r="FD76" s="2"/>
      <c r="FE76" s="2"/>
      <c r="FF76" s="2"/>
      <c r="FG76" s="2"/>
      <c r="FH76" s="2"/>
      <c r="FI76" s="2"/>
      <c r="FJ76" s="2"/>
      <c r="FK76" t="str">
        <f t="shared" si="164"/>
        <v/>
      </c>
      <c r="FL76" t="str">
        <f t="shared" si="165"/>
        <v/>
      </c>
      <c r="FM76" t="str">
        <f t="shared" si="166"/>
        <v/>
      </c>
      <c r="FN76" t="str">
        <f t="shared" si="167"/>
        <v/>
      </c>
      <c r="FO76" t="str">
        <f t="shared" si="168"/>
        <v/>
      </c>
      <c r="FP76" t="str">
        <f t="shared" si="169"/>
        <v/>
      </c>
      <c r="FQ76" t="str">
        <f t="shared" si="170"/>
        <v/>
      </c>
      <c r="FR76" t="str">
        <f t="shared" si="171"/>
        <v/>
      </c>
      <c r="FS76" t="str">
        <f t="shared" si="172"/>
        <v/>
      </c>
      <c r="FT76" t="str">
        <f t="shared" si="173"/>
        <v/>
      </c>
      <c r="FU76" t="str">
        <f t="shared" si="174"/>
        <v/>
      </c>
      <c r="FV76" t="str">
        <f t="shared" si="175"/>
        <v/>
      </c>
      <c r="FW76" t="str">
        <f t="shared" si="176"/>
        <v/>
      </c>
      <c r="FX76" t="str">
        <f t="shared" si="177"/>
        <v/>
      </c>
      <c r="FY76" t="str">
        <f t="shared" si="178"/>
        <v/>
      </c>
      <c r="FZ76" t="str">
        <f t="shared" si="179"/>
        <v/>
      </c>
      <c r="GA76" t="str">
        <f t="shared" si="180"/>
        <v/>
      </c>
    </row>
    <row r="77" spans="1:183" x14ac:dyDescent="0.25">
      <c r="A77" s="2">
        <f t="shared" si="181"/>
        <v>75</v>
      </c>
      <c r="B77" s="3" t="s">
        <v>617</v>
      </c>
      <c r="C77" s="2" t="s">
        <v>546</v>
      </c>
      <c r="D77" s="2" t="s">
        <v>1395</v>
      </c>
      <c r="E77" s="2">
        <f t="shared" si="92"/>
        <v>3</v>
      </c>
      <c r="F77" s="2">
        <v>0</v>
      </c>
      <c r="G77" s="2">
        <f t="shared" si="159"/>
        <v>0.66666666666666663</v>
      </c>
      <c r="H77" s="2">
        <f t="shared" si="160"/>
        <v>3</v>
      </c>
      <c r="I77" s="2">
        <f t="shared" si="161"/>
        <v>2</v>
      </c>
      <c r="J77" s="2">
        <v>2</v>
      </c>
      <c r="K77" s="2">
        <v>0</v>
      </c>
      <c r="L77" s="2">
        <v>0</v>
      </c>
      <c r="M77" s="2">
        <v>0</v>
      </c>
      <c r="N77" s="48" t="str">
        <f t="shared" si="162"/>
        <v>N/A</v>
      </c>
      <c r="O77" s="49"/>
      <c r="P77" s="49"/>
      <c r="Q77" s="50"/>
      <c r="R77" s="15">
        <f t="shared" si="163"/>
        <v>0</v>
      </c>
      <c r="S77" s="15">
        <f>IF($N77="A",Code!$B$42,(IF($N77="B",Code!$C$42,(IF($N77="C",Code!$D$42,(IF($N77="D",Code!$E$42,0)))))))/60</f>
        <v>0</v>
      </c>
      <c r="T77" s="15">
        <f>IF($N77="A",Code!$B$43,(IF($N77="B",Code!$C$43,(IF($N77="C",Code!$D$43,(IF($N77="D",Code!$E$43,0)))))))/60</f>
        <v>0</v>
      </c>
      <c r="U77" s="15">
        <f>IF($N77="A",Code!$B$44,(IF($N77="B",Code!$C$44,(IF($N77="C",Code!$D$44,(IF($N77="D",Code!$E$44,0)))))))/60</f>
        <v>0</v>
      </c>
      <c r="V77" s="15">
        <f>IF($N77="A",Code!$B$45,(IF($N77="B",Code!$C$45,(IF($N77="C",Code!$D$45,(IF($N77="D",Code!$E$45,0)))))))/60</f>
        <v>0</v>
      </c>
      <c r="W77" s="2">
        <v>1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>
        <v>1</v>
      </c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>
        <v>1</v>
      </c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P77" t="str">
        <f t="shared" si="93"/>
        <v>ACCT</v>
      </c>
      <c r="CQ77" t="str">
        <f t="shared" si="94"/>
        <v/>
      </c>
      <c r="CR77" t="str">
        <f t="shared" si="95"/>
        <v/>
      </c>
      <c r="CS77" t="str">
        <f t="shared" si="96"/>
        <v/>
      </c>
      <c r="CT77" t="str">
        <f t="shared" si="97"/>
        <v/>
      </c>
      <c r="CU77" t="str">
        <f t="shared" si="98"/>
        <v/>
      </c>
      <c r="CV77" t="str">
        <f t="shared" si="99"/>
        <v/>
      </c>
      <c r="CW77" t="str">
        <f t="shared" si="100"/>
        <v/>
      </c>
      <c r="CX77" t="str">
        <f t="shared" si="101"/>
        <v/>
      </c>
      <c r="CY77" t="str">
        <f t="shared" si="102"/>
        <v/>
      </c>
      <c r="CZ77" t="str">
        <f t="shared" si="103"/>
        <v/>
      </c>
      <c r="DA77" t="str">
        <f t="shared" si="104"/>
        <v/>
      </c>
      <c r="DB77" t="str">
        <f t="shared" si="105"/>
        <v/>
      </c>
      <c r="DC77" t="str">
        <f t="shared" si="106"/>
        <v/>
      </c>
      <c r="DD77" t="str">
        <f t="shared" si="107"/>
        <v/>
      </c>
      <c r="DE77" t="str">
        <f t="shared" si="108"/>
        <v/>
      </c>
      <c r="DF77" t="str">
        <f t="shared" si="109"/>
        <v/>
      </c>
      <c r="DG77" t="str">
        <f t="shared" si="110"/>
        <v/>
      </c>
      <c r="DH77" t="str">
        <f t="shared" si="111"/>
        <v/>
      </c>
      <c r="DI77" t="str">
        <f t="shared" si="112"/>
        <v/>
      </c>
      <c r="DJ77" t="str">
        <f t="shared" si="113"/>
        <v/>
      </c>
      <c r="DK77" t="str">
        <f t="shared" si="114"/>
        <v/>
      </c>
      <c r="DL77" t="str">
        <f t="shared" si="115"/>
        <v/>
      </c>
      <c r="DM77" t="str">
        <f t="shared" si="116"/>
        <v/>
      </c>
      <c r="DN77" t="str">
        <f t="shared" si="117"/>
        <v/>
      </c>
      <c r="DO77" t="str">
        <f t="shared" si="118"/>
        <v/>
      </c>
      <c r="DP77" t="str">
        <f t="shared" si="119"/>
        <v/>
      </c>
      <c r="DQ77" t="str">
        <f t="shared" si="120"/>
        <v/>
      </c>
      <c r="DR77" t="str">
        <f t="shared" si="121"/>
        <v/>
      </c>
      <c r="DS77" t="str">
        <f t="shared" si="122"/>
        <v>KPAY</v>
      </c>
      <c r="DT77" t="str">
        <f t="shared" si="123"/>
        <v/>
      </c>
      <c r="DU77" t="str">
        <f t="shared" si="124"/>
        <v/>
      </c>
      <c r="DV77" t="str">
        <f t="shared" si="125"/>
        <v/>
      </c>
      <c r="DW77" t="str">
        <f t="shared" si="126"/>
        <v/>
      </c>
      <c r="DX77" t="str">
        <f t="shared" si="127"/>
        <v/>
      </c>
      <c r="DY77" t="str">
        <f t="shared" si="128"/>
        <v/>
      </c>
      <c r="DZ77" t="str">
        <f t="shared" si="129"/>
        <v/>
      </c>
      <c r="EA77" t="str">
        <f t="shared" si="130"/>
        <v/>
      </c>
      <c r="EB77" t="str">
        <f t="shared" si="131"/>
        <v/>
      </c>
      <c r="EC77" t="str">
        <f t="shared" si="132"/>
        <v/>
      </c>
      <c r="ED77" t="str">
        <f t="shared" si="133"/>
        <v/>
      </c>
      <c r="EE77" t="str">
        <f t="shared" si="134"/>
        <v>REGI</v>
      </c>
      <c r="EF77" t="str">
        <f t="shared" si="135"/>
        <v/>
      </c>
      <c r="EG77" t="str">
        <f t="shared" si="136"/>
        <v/>
      </c>
      <c r="EH77" t="str">
        <f t="shared" si="137"/>
        <v/>
      </c>
      <c r="EI77" t="str">
        <f t="shared" si="138"/>
        <v/>
      </c>
      <c r="EJ77" t="str">
        <f t="shared" si="139"/>
        <v/>
      </c>
      <c r="EK77" t="str">
        <f t="shared" si="140"/>
        <v/>
      </c>
      <c r="EL77" t="str">
        <f t="shared" si="141"/>
        <v/>
      </c>
      <c r="EM77" t="str">
        <f t="shared" si="142"/>
        <v/>
      </c>
      <c r="EN77" t="str">
        <f t="shared" si="143"/>
        <v/>
      </c>
      <c r="EO77" t="str">
        <f t="shared" si="144"/>
        <v/>
      </c>
      <c r="EP77" t="str">
        <f t="shared" si="145"/>
        <v/>
      </c>
      <c r="EQ77" t="str">
        <f t="shared" si="146"/>
        <v/>
      </c>
      <c r="ER77" t="str">
        <f t="shared" si="147"/>
        <v/>
      </c>
      <c r="ES77" t="str">
        <f t="shared" si="148"/>
        <v/>
      </c>
      <c r="ET77" t="str">
        <f t="shared" si="149"/>
        <v/>
      </c>
      <c r="EU77" t="str">
        <f t="shared" si="150"/>
        <v/>
      </c>
      <c r="EV77" t="str">
        <f t="shared" si="151"/>
        <v/>
      </c>
      <c r="EW77" t="str">
        <f t="shared" si="152"/>
        <v/>
      </c>
      <c r="EX77" t="str">
        <f t="shared" si="153"/>
        <v/>
      </c>
      <c r="EY77" t="str">
        <f t="shared" si="154"/>
        <v/>
      </c>
      <c r="EZ77" t="str">
        <f t="shared" si="155"/>
        <v/>
      </c>
      <c r="FA77" t="str">
        <f t="shared" si="156"/>
        <v/>
      </c>
      <c r="FB77" t="str">
        <f t="shared" si="157"/>
        <v/>
      </c>
      <c r="FC77" t="str">
        <f t="shared" si="158"/>
        <v/>
      </c>
      <c r="FD77" s="2"/>
      <c r="FE77" s="2"/>
      <c r="FF77" s="2"/>
      <c r="FG77" s="2"/>
      <c r="FH77" s="2"/>
      <c r="FI77" s="2"/>
      <c r="FJ77" s="2"/>
      <c r="FK77" t="str">
        <f t="shared" si="164"/>
        <v/>
      </c>
      <c r="FL77" t="str">
        <f t="shared" si="165"/>
        <v/>
      </c>
      <c r="FM77" t="str">
        <f t="shared" si="166"/>
        <v/>
      </c>
      <c r="FN77" t="str">
        <f t="shared" si="167"/>
        <v/>
      </c>
      <c r="FO77" t="str">
        <f t="shared" si="168"/>
        <v/>
      </c>
      <c r="FP77" t="str">
        <f t="shared" si="169"/>
        <v/>
      </c>
      <c r="FQ77" t="str">
        <f t="shared" si="170"/>
        <v/>
      </c>
      <c r="FR77" t="str">
        <f t="shared" si="171"/>
        <v/>
      </c>
      <c r="FS77" t="str">
        <f t="shared" si="172"/>
        <v/>
      </c>
      <c r="FT77" t="str">
        <f t="shared" si="173"/>
        <v/>
      </c>
      <c r="FU77" t="str">
        <f t="shared" si="174"/>
        <v/>
      </c>
      <c r="FV77" t="str">
        <f t="shared" si="175"/>
        <v/>
      </c>
      <c r="FW77" t="str">
        <f t="shared" si="176"/>
        <v/>
      </c>
      <c r="FX77" t="str">
        <f t="shared" si="177"/>
        <v/>
      </c>
      <c r="FY77" t="str">
        <f t="shared" si="178"/>
        <v/>
      </c>
      <c r="FZ77" t="str">
        <f t="shared" si="179"/>
        <v/>
      </c>
      <c r="GA77" t="str">
        <f t="shared" si="180"/>
        <v/>
      </c>
    </row>
    <row r="78" spans="1:183" x14ac:dyDescent="0.25">
      <c r="A78" s="2">
        <f t="shared" si="181"/>
        <v>76</v>
      </c>
      <c r="B78" s="3" t="s">
        <v>618</v>
      </c>
      <c r="C78" s="2" t="s">
        <v>546</v>
      </c>
      <c r="D78" s="2" t="s">
        <v>1395</v>
      </c>
      <c r="E78" s="2">
        <f t="shared" si="92"/>
        <v>1</v>
      </c>
      <c r="F78" s="2">
        <v>1</v>
      </c>
      <c r="G78" s="2">
        <f t="shared" si="159"/>
        <v>0</v>
      </c>
      <c r="H78" s="2">
        <f t="shared" si="160"/>
        <v>1</v>
      </c>
      <c r="I78" s="2">
        <f t="shared" si="161"/>
        <v>0</v>
      </c>
      <c r="J78" s="2">
        <v>0</v>
      </c>
      <c r="K78" s="2">
        <v>0</v>
      </c>
      <c r="L78" s="2">
        <v>0</v>
      </c>
      <c r="M78" s="2">
        <v>0</v>
      </c>
      <c r="N78" s="48" t="str">
        <f t="shared" si="162"/>
        <v>N/A</v>
      </c>
      <c r="O78" s="49"/>
      <c r="P78" s="49"/>
      <c r="Q78" s="50"/>
      <c r="R78" s="15">
        <f t="shared" si="163"/>
        <v>0</v>
      </c>
      <c r="S78" s="15">
        <f>IF($N78="A",Code!$B$42,(IF($N78="B",Code!$C$42,(IF($N78="C",Code!$D$42,(IF($N78="D",Code!$E$42,0)))))))/60</f>
        <v>0</v>
      </c>
      <c r="T78" s="15">
        <f>IF($N78="A",Code!$B$43,(IF($N78="B",Code!$C$43,(IF($N78="C",Code!$D$43,(IF($N78="D",Code!$E$43,0)))))))/60</f>
        <v>0</v>
      </c>
      <c r="U78" s="15">
        <f>IF($N78="A",Code!$B$44,(IF($N78="B",Code!$C$44,(IF($N78="C",Code!$D$44,(IF($N78="D",Code!$E$44,0)))))))/60</f>
        <v>0</v>
      </c>
      <c r="V78" s="15">
        <f>IF($N78="A",Code!$B$45,(IF($N78="B",Code!$C$45,(IF($N78="C",Code!$D$45,(IF($N78="D",Code!$E$45,0)))))))/60</f>
        <v>0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>
        <v>1</v>
      </c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P78" t="str">
        <f t="shared" si="93"/>
        <v/>
      </c>
      <c r="CQ78" t="str">
        <f t="shared" si="94"/>
        <v/>
      </c>
      <c r="CR78" t="str">
        <f t="shared" si="95"/>
        <v/>
      </c>
      <c r="CS78" t="str">
        <f t="shared" si="96"/>
        <v/>
      </c>
      <c r="CT78" t="str">
        <f t="shared" si="97"/>
        <v/>
      </c>
      <c r="CU78" t="str">
        <f t="shared" si="98"/>
        <v/>
      </c>
      <c r="CV78" t="str">
        <f t="shared" si="99"/>
        <v/>
      </c>
      <c r="CW78" t="str">
        <f t="shared" si="100"/>
        <v/>
      </c>
      <c r="CX78" t="str">
        <f t="shared" si="101"/>
        <v/>
      </c>
      <c r="CY78" t="str">
        <f t="shared" si="102"/>
        <v/>
      </c>
      <c r="CZ78" t="str">
        <f t="shared" si="103"/>
        <v/>
      </c>
      <c r="DA78" t="str">
        <f t="shared" si="104"/>
        <v/>
      </c>
      <c r="DB78" t="str">
        <f t="shared" si="105"/>
        <v/>
      </c>
      <c r="DC78" t="str">
        <f t="shared" si="106"/>
        <v/>
      </c>
      <c r="DD78" t="str">
        <f t="shared" si="107"/>
        <v/>
      </c>
      <c r="DE78" t="str">
        <f t="shared" si="108"/>
        <v/>
      </c>
      <c r="DF78" t="str">
        <f t="shared" si="109"/>
        <v/>
      </c>
      <c r="DG78" t="str">
        <f t="shared" si="110"/>
        <v/>
      </c>
      <c r="DH78" t="str">
        <f t="shared" si="111"/>
        <v/>
      </c>
      <c r="DI78" t="str">
        <f t="shared" si="112"/>
        <v/>
      </c>
      <c r="DJ78" t="str">
        <f t="shared" si="113"/>
        <v/>
      </c>
      <c r="DK78" t="str">
        <f t="shared" si="114"/>
        <v/>
      </c>
      <c r="DL78" t="str">
        <f t="shared" si="115"/>
        <v/>
      </c>
      <c r="DM78" t="str">
        <f t="shared" si="116"/>
        <v/>
      </c>
      <c r="DN78" t="str">
        <f t="shared" si="117"/>
        <v/>
      </c>
      <c r="DO78" t="str">
        <f t="shared" si="118"/>
        <v/>
      </c>
      <c r="DP78" t="str">
        <f t="shared" si="119"/>
        <v/>
      </c>
      <c r="DQ78" t="str">
        <f t="shared" si="120"/>
        <v/>
      </c>
      <c r="DR78" t="str">
        <f t="shared" si="121"/>
        <v/>
      </c>
      <c r="DS78" t="str">
        <f t="shared" si="122"/>
        <v/>
      </c>
      <c r="DT78" t="str">
        <f t="shared" si="123"/>
        <v/>
      </c>
      <c r="DU78" t="str">
        <f t="shared" si="124"/>
        <v/>
      </c>
      <c r="DV78" t="str">
        <f t="shared" si="125"/>
        <v/>
      </c>
      <c r="DW78" t="str">
        <f t="shared" si="126"/>
        <v/>
      </c>
      <c r="DX78" t="str">
        <f t="shared" si="127"/>
        <v/>
      </c>
      <c r="DY78" t="str">
        <f t="shared" si="128"/>
        <v/>
      </c>
      <c r="DZ78" t="str">
        <f t="shared" si="129"/>
        <v/>
      </c>
      <c r="EA78" t="str">
        <f t="shared" si="130"/>
        <v/>
      </c>
      <c r="EB78" t="str">
        <f t="shared" si="131"/>
        <v/>
      </c>
      <c r="EC78" t="str">
        <f t="shared" si="132"/>
        <v/>
      </c>
      <c r="ED78" t="str">
        <f t="shared" si="133"/>
        <v/>
      </c>
      <c r="EE78" t="str">
        <f t="shared" si="134"/>
        <v/>
      </c>
      <c r="EF78" t="str">
        <f t="shared" si="135"/>
        <v/>
      </c>
      <c r="EG78" t="str">
        <f t="shared" si="136"/>
        <v/>
      </c>
      <c r="EH78" t="str">
        <f t="shared" si="137"/>
        <v/>
      </c>
      <c r="EI78" t="str">
        <f t="shared" si="138"/>
        <v/>
      </c>
      <c r="EJ78" t="str">
        <f t="shared" si="139"/>
        <v/>
      </c>
      <c r="EK78" t="str">
        <f t="shared" si="140"/>
        <v/>
      </c>
      <c r="EL78" t="str">
        <f t="shared" si="141"/>
        <v/>
      </c>
      <c r="EM78" t="str">
        <f t="shared" si="142"/>
        <v/>
      </c>
      <c r="EN78" t="str">
        <f t="shared" si="143"/>
        <v/>
      </c>
      <c r="EO78" t="str">
        <f t="shared" si="144"/>
        <v/>
      </c>
      <c r="EP78" t="str">
        <f t="shared" si="145"/>
        <v/>
      </c>
      <c r="EQ78" t="str">
        <f t="shared" si="146"/>
        <v/>
      </c>
      <c r="ER78" t="str">
        <f t="shared" si="147"/>
        <v/>
      </c>
      <c r="ES78" t="str">
        <f t="shared" si="148"/>
        <v>SORT</v>
      </c>
      <c r="ET78" t="str">
        <f t="shared" si="149"/>
        <v/>
      </c>
      <c r="EU78" t="str">
        <f t="shared" si="150"/>
        <v/>
      </c>
      <c r="EV78" t="str">
        <f t="shared" si="151"/>
        <v/>
      </c>
      <c r="EW78" t="str">
        <f t="shared" si="152"/>
        <v/>
      </c>
      <c r="EX78" t="str">
        <f t="shared" si="153"/>
        <v/>
      </c>
      <c r="EY78" t="str">
        <f t="shared" si="154"/>
        <v/>
      </c>
      <c r="EZ78" t="str">
        <f t="shared" si="155"/>
        <v/>
      </c>
      <c r="FA78" t="str">
        <f t="shared" si="156"/>
        <v/>
      </c>
      <c r="FB78" t="str">
        <f t="shared" si="157"/>
        <v/>
      </c>
      <c r="FC78" t="str">
        <f t="shared" si="158"/>
        <v/>
      </c>
      <c r="FD78" s="2"/>
      <c r="FE78" s="2"/>
      <c r="FF78" s="2"/>
      <c r="FG78" s="2"/>
      <c r="FH78" s="2"/>
      <c r="FI78" s="2"/>
      <c r="FJ78" s="2"/>
      <c r="FK78" t="str">
        <f t="shared" si="164"/>
        <v/>
      </c>
      <c r="FL78" t="str">
        <f t="shared" si="165"/>
        <v/>
      </c>
      <c r="FM78" t="str">
        <f t="shared" si="166"/>
        <v/>
      </c>
      <c r="FN78" t="str">
        <f t="shared" si="167"/>
        <v/>
      </c>
      <c r="FO78" t="str">
        <f t="shared" si="168"/>
        <v/>
      </c>
      <c r="FP78" t="str">
        <f t="shared" si="169"/>
        <v/>
      </c>
      <c r="FQ78" t="str">
        <f t="shared" si="170"/>
        <v/>
      </c>
      <c r="FR78" t="str">
        <f t="shared" si="171"/>
        <v/>
      </c>
      <c r="FS78" t="str">
        <f t="shared" si="172"/>
        <v/>
      </c>
      <c r="FT78" t="str">
        <f t="shared" si="173"/>
        <v/>
      </c>
      <c r="FU78" t="str">
        <f t="shared" si="174"/>
        <v/>
      </c>
      <c r="FV78" t="str">
        <f t="shared" si="175"/>
        <v/>
      </c>
      <c r="FW78" t="str">
        <f t="shared" si="176"/>
        <v/>
      </c>
      <c r="FX78" t="str">
        <f t="shared" si="177"/>
        <v/>
      </c>
      <c r="FY78" t="str">
        <f t="shared" si="178"/>
        <v/>
      </c>
      <c r="FZ78" t="str">
        <f t="shared" si="179"/>
        <v/>
      </c>
      <c r="GA78" t="str">
        <f t="shared" si="180"/>
        <v/>
      </c>
    </row>
    <row r="79" spans="1:183" x14ac:dyDescent="0.25">
      <c r="A79" s="2">
        <f t="shared" si="181"/>
        <v>77</v>
      </c>
      <c r="B79" s="3" t="s">
        <v>619</v>
      </c>
      <c r="C79" s="2" t="s">
        <v>546</v>
      </c>
      <c r="D79" s="2" t="s">
        <v>1395</v>
      </c>
      <c r="E79" s="2">
        <f t="shared" si="92"/>
        <v>7</v>
      </c>
      <c r="F79" s="2">
        <v>420</v>
      </c>
      <c r="G79" s="2">
        <f t="shared" si="159"/>
        <v>2.5714285714285716</v>
      </c>
      <c r="H79" s="2">
        <f t="shared" si="160"/>
        <v>7</v>
      </c>
      <c r="I79" s="2">
        <f t="shared" si="161"/>
        <v>18</v>
      </c>
      <c r="J79" s="2">
        <v>10</v>
      </c>
      <c r="K79" s="2">
        <v>0</v>
      </c>
      <c r="L79" s="2">
        <v>8</v>
      </c>
      <c r="M79" s="2">
        <v>0</v>
      </c>
      <c r="N79" s="48" t="str">
        <f t="shared" si="162"/>
        <v>D</v>
      </c>
      <c r="O79" s="49"/>
      <c r="P79" s="49"/>
      <c r="Q79" s="50"/>
      <c r="R79" s="15">
        <f t="shared" si="163"/>
        <v>110</v>
      </c>
      <c r="S79" s="15">
        <f>IF($N79="A",Code!$B$42,(IF($N79="B",Code!$C$42,(IF($N79="C",Code!$D$42,(IF($N79="D",Code!$E$42,0)))))))/60</f>
        <v>20</v>
      </c>
      <c r="T79" s="15">
        <f>IF($N79="A",Code!$B$43,(IF($N79="B",Code!$C$43,(IF($N79="C",Code!$D$43,(IF($N79="D",Code!$E$43,0)))))))/60</f>
        <v>20</v>
      </c>
      <c r="U79" s="15">
        <f>IF($N79="A",Code!$B$44,(IF($N79="B",Code!$C$44,(IF($N79="C",Code!$D$44,(IF($N79="D",Code!$E$44,0)))))))/60</f>
        <v>60</v>
      </c>
      <c r="V79" s="15">
        <f>IF($N79="A",Code!$B$45,(IF($N79="B",Code!$C$45,(IF($N79="C",Code!$D$45,(IF($N79="D",Code!$E$45,0)))))))/60</f>
        <v>10</v>
      </c>
      <c r="W79" s="2"/>
      <c r="X79" s="2">
        <v>1</v>
      </c>
      <c r="Y79" s="2">
        <v>1</v>
      </c>
      <c r="Z79" s="2"/>
      <c r="AA79" s="2">
        <v>1</v>
      </c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>
        <v>1</v>
      </c>
      <c r="AS79" s="2"/>
      <c r="AT79" s="2"/>
      <c r="AU79" s="2"/>
      <c r="AV79" s="2"/>
      <c r="AW79" s="2"/>
      <c r="AX79" s="2"/>
      <c r="AY79" s="2"/>
      <c r="AZ79" s="2">
        <v>1</v>
      </c>
      <c r="BA79" s="2"/>
      <c r="BB79" s="2"/>
      <c r="BC79" s="2"/>
      <c r="BD79" s="2"/>
      <c r="BE79" s="2"/>
      <c r="BF79" s="2"/>
      <c r="BG79" s="2"/>
      <c r="BH79" s="2"/>
      <c r="BI79" s="2"/>
      <c r="BJ79" s="2">
        <v>1</v>
      </c>
      <c r="BK79" s="2">
        <v>1</v>
      </c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P79" t="str">
        <f t="shared" si="93"/>
        <v/>
      </c>
      <c r="CQ79" t="str">
        <f t="shared" si="94"/>
        <v>ALOG</v>
      </c>
      <c r="CR79" t="str">
        <f t="shared" si="95"/>
        <v>AMTM</v>
      </c>
      <c r="CS79" t="str">
        <f t="shared" si="96"/>
        <v/>
      </c>
      <c r="CT79" t="str">
        <f t="shared" si="97"/>
        <v>AMTS</v>
      </c>
      <c r="CU79" t="str">
        <f t="shared" si="98"/>
        <v/>
      </c>
      <c r="CV79" t="str">
        <f t="shared" si="99"/>
        <v/>
      </c>
      <c r="CW79" t="str">
        <f t="shared" si="100"/>
        <v/>
      </c>
      <c r="CX79" t="str">
        <f t="shared" si="101"/>
        <v/>
      </c>
      <c r="CY79" t="str">
        <f t="shared" si="102"/>
        <v/>
      </c>
      <c r="CZ79" t="str">
        <f t="shared" si="103"/>
        <v/>
      </c>
      <c r="DA79" t="str">
        <f t="shared" si="104"/>
        <v/>
      </c>
      <c r="DB79" t="str">
        <f t="shared" si="105"/>
        <v/>
      </c>
      <c r="DC79" t="str">
        <f t="shared" si="106"/>
        <v/>
      </c>
      <c r="DD79" t="str">
        <f t="shared" si="107"/>
        <v/>
      </c>
      <c r="DE79" t="str">
        <f t="shared" si="108"/>
        <v/>
      </c>
      <c r="DF79" t="str">
        <f t="shared" si="109"/>
        <v/>
      </c>
      <c r="DG79" t="str">
        <f t="shared" si="110"/>
        <v/>
      </c>
      <c r="DH79" t="str">
        <f t="shared" si="111"/>
        <v/>
      </c>
      <c r="DI79" t="str">
        <f t="shared" si="112"/>
        <v/>
      </c>
      <c r="DJ79" t="str">
        <f t="shared" si="113"/>
        <v/>
      </c>
      <c r="DK79" t="str">
        <f t="shared" si="114"/>
        <v>EXPS</v>
      </c>
      <c r="DL79" t="str">
        <f t="shared" si="115"/>
        <v/>
      </c>
      <c r="DM79" t="str">
        <f t="shared" si="116"/>
        <v/>
      </c>
      <c r="DN79" t="str">
        <f t="shared" si="117"/>
        <v/>
      </c>
      <c r="DO79" t="str">
        <f t="shared" si="118"/>
        <v/>
      </c>
      <c r="DP79" t="str">
        <f t="shared" si="119"/>
        <v/>
      </c>
      <c r="DQ79" t="str">
        <f t="shared" si="120"/>
        <v/>
      </c>
      <c r="DR79" t="str">
        <f t="shared" si="121"/>
        <v/>
      </c>
      <c r="DS79" t="str">
        <f t="shared" si="122"/>
        <v>KPAY</v>
      </c>
      <c r="DT79" t="str">
        <f t="shared" si="123"/>
        <v/>
      </c>
      <c r="DU79" t="str">
        <f t="shared" si="124"/>
        <v/>
      </c>
      <c r="DV79" t="str">
        <f t="shared" si="125"/>
        <v/>
      </c>
      <c r="DW79" t="str">
        <f t="shared" si="126"/>
        <v/>
      </c>
      <c r="DX79" t="str">
        <f t="shared" si="127"/>
        <v/>
      </c>
      <c r="DY79" t="str">
        <f t="shared" si="128"/>
        <v/>
      </c>
      <c r="DZ79" t="str">
        <f t="shared" si="129"/>
        <v/>
      </c>
      <c r="EA79" t="str">
        <f t="shared" si="130"/>
        <v/>
      </c>
      <c r="EB79" t="str">
        <f t="shared" si="131"/>
        <v/>
      </c>
      <c r="EC79" t="str">
        <f t="shared" si="132"/>
        <v>PAYS</v>
      </c>
      <c r="ED79" t="str">
        <f t="shared" si="133"/>
        <v>RECS</v>
      </c>
      <c r="EE79" t="str">
        <f t="shared" si="134"/>
        <v/>
      </c>
      <c r="EF79" t="str">
        <f t="shared" si="135"/>
        <v/>
      </c>
      <c r="EG79" t="str">
        <f t="shared" si="136"/>
        <v/>
      </c>
      <c r="EH79" t="str">
        <f t="shared" si="137"/>
        <v/>
      </c>
      <c r="EI79" t="str">
        <f t="shared" si="138"/>
        <v/>
      </c>
      <c r="EJ79" t="str">
        <f t="shared" si="139"/>
        <v/>
      </c>
      <c r="EK79" t="str">
        <f t="shared" si="140"/>
        <v/>
      </c>
      <c r="EL79" t="str">
        <f t="shared" si="141"/>
        <v/>
      </c>
      <c r="EM79" t="str">
        <f t="shared" si="142"/>
        <v/>
      </c>
      <c r="EN79" t="str">
        <f t="shared" si="143"/>
        <v/>
      </c>
      <c r="EO79" t="str">
        <f t="shared" si="144"/>
        <v/>
      </c>
      <c r="EP79" t="str">
        <f t="shared" si="145"/>
        <v/>
      </c>
      <c r="EQ79" t="str">
        <f t="shared" si="146"/>
        <v/>
      </c>
      <c r="ER79" t="str">
        <f t="shared" si="147"/>
        <v/>
      </c>
      <c r="ES79" t="str">
        <f t="shared" si="148"/>
        <v/>
      </c>
      <c r="ET79" t="str">
        <f t="shared" si="149"/>
        <v/>
      </c>
      <c r="EU79" t="str">
        <f t="shared" si="150"/>
        <v/>
      </c>
      <c r="EV79" t="str">
        <f t="shared" si="151"/>
        <v/>
      </c>
      <c r="EW79" t="str">
        <f t="shared" si="152"/>
        <v/>
      </c>
      <c r="EX79" t="str">
        <f t="shared" si="153"/>
        <v/>
      </c>
      <c r="EY79" t="str">
        <f t="shared" si="154"/>
        <v/>
      </c>
      <c r="EZ79" t="str">
        <f t="shared" si="155"/>
        <v/>
      </c>
      <c r="FA79" t="str">
        <f t="shared" si="156"/>
        <v/>
      </c>
      <c r="FB79" t="str">
        <f t="shared" si="157"/>
        <v/>
      </c>
      <c r="FC79" t="str">
        <f t="shared" si="158"/>
        <v/>
      </c>
      <c r="FD79" s="2"/>
      <c r="FE79" s="2"/>
      <c r="FF79" s="2"/>
      <c r="FG79" s="2"/>
      <c r="FH79" s="2"/>
      <c r="FI79" s="2"/>
      <c r="FJ79" s="2"/>
      <c r="FK79" t="str">
        <f t="shared" si="164"/>
        <v/>
      </c>
      <c r="FL79" t="str">
        <f t="shared" si="165"/>
        <v/>
      </c>
      <c r="FM79" t="str">
        <f t="shared" si="166"/>
        <v/>
      </c>
      <c r="FN79" t="str">
        <f t="shared" si="167"/>
        <v/>
      </c>
      <c r="FO79" t="str">
        <f t="shared" si="168"/>
        <v/>
      </c>
      <c r="FP79" t="str">
        <f t="shared" si="169"/>
        <v/>
      </c>
      <c r="FQ79" t="str">
        <f t="shared" si="170"/>
        <v/>
      </c>
      <c r="FR79" t="str">
        <f t="shared" si="171"/>
        <v/>
      </c>
      <c r="FS79" t="str">
        <f t="shared" si="172"/>
        <v/>
      </c>
      <c r="FT79" t="str">
        <f t="shared" si="173"/>
        <v/>
      </c>
      <c r="FU79" t="str">
        <f t="shared" si="174"/>
        <v/>
      </c>
      <c r="FV79" t="str">
        <f t="shared" si="175"/>
        <v/>
      </c>
      <c r="FW79" t="str">
        <f t="shared" si="176"/>
        <v/>
      </c>
      <c r="FX79" t="str">
        <f t="shared" si="177"/>
        <v/>
      </c>
      <c r="FY79" t="str">
        <f t="shared" si="178"/>
        <v/>
      </c>
      <c r="FZ79" t="str">
        <f t="shared" si="179"/>
        <v/>
      </c>
      <c r="GA79" t="str">
        <f t="shared" si="180"/>
        <v/>
      </c>
    </row>
    <row r="80" spans="1:183" x14ac:dyDescent="0.25">
      <c r="A80" s="2">
        <f t="shared" si="181"/>
        <v>78</v>
      </c>
      <c r="B80" s="3" t="s">
        <v>620</v>
      </c>
      <c r="C80" s="2" t="s">
        <v>546</v>
      </c>
      <c r="D80" s="2" t="s">
        <v>1395</v>
      </c>
      <c r="E80" s="2">
        <f t="shared" si="92"/>
        <v>2</v>
      </c>
      <c r="F80" s="2">
        <v>0</v>
      </c>
      <c r="G80" s="2">
        <f t="shared" si="159"/>
        <v>2.5</v>
      </c>
      <c r="H80" s="2">
        <f t="shared" si="160"/>
        <v>2</v>
      </c>
      <c r="I80" s="2">
        <f t="shared" si="161"/>
        <v>5</v>
      </c>
      <c r="J80" s="2">
        <v>3</v>
      </c>
      <c r="K80" s="2">
        <v>0</v>
      </c>
      <c r="L80" s="2">
        <v>2</v>
      </c>
      <c r="M80" s="2">
        <v>0</v>
      </c>
      <c r="N80" s="48" t="str">
        <f t="shared" si="162"/>
        <v>N/A</v>
      </c>
      <c r="O80" s="49"/>
      <c r="P80" s="49"/>
      <c r="Q80" s="50"/>
      <c r="R80" s="15">
        <f t="shared" si="163"/>
        <v>0</v>
      </c>
      <c r="S80" s="15">
        <f>IF($N80="A",Code!$B$42,(IF($N80="B",Code!$C$42,(IF($N80="C",Code!$D$42,(IF($N80="D",Code!$E$42,0)))))))/60</f>
        <v>0</v>
      </c>
      <c r="T80" s="15">
        <f>IF($N80="A",Code!$B$43,(IF($N80="B",Code!$C$43,(IF($N80="C",Code!$D$43,(IF($N80="D",Code!$E$43,0)))))))/60</f>
        <v>0</v>
      </c>
      <c r="U80" s="15">
        <f>IF($N80="A",Code!$B$44,(IF($N80="B",Code!$C$44,(IF($N80="C",Code!$D$44,(IF($N80="D",Code!$E$44,0)))))))/60</f>
        <v>0</v>
      </c>
      <c r="V80" s="15">
        <f>IF($N80="A",Code!$B$45,(IF($N80="B",Code!$C$45,(IF($N80="C",Code!$D$45,(IF($N80="D",Code!$E$45,0)))))))/60</f>
        <v>0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>
        <v>1</v>
      </c>
      <c r="BA80" s="2"/>
      <c r="BB80" s="2"/>
      <c r="BC80" s="2"/>
      <c r="BD80" s="2"/>
      <c r="BE80" s="2">
        <v>1</v>
      </c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P80" t="str">
        <f t="shared" si="93"/>
        <v/>
      </c>
      <c r="CQ80" t="str">
        <f t="shared" si="94"/>
        <v/>
      </c>
      <c r="CR80" t="str">
        <f t="shared" si="95"/>
        <v/>
      </c>
      <c r="CS80" t="str">
        <f t="shared" si="96"/>
        <v/>
      </c>
      <c r="CT80" t="str">
        <f t="shared" si="97"/>
        <v/>
      </c>
      <c r="CU80" t="str">
        <f t="shared" si="98"/>
        <v/>
      </c>
      <c r="CV80" t="str">
        <f t="shared" si="99"/>
        <v/>
      </c>
      <c r="CW80" t="str">
        <f t="shared" si="100"/>
        <v/>
      </c>
      <c r="CX80" t="str">
        <f t="shared" si="101"/>
        <v/>
      </c>
      <c r="CY80" t="str">
        <f t="shared" si="102"/>
        <v/>
      </c>
      <c r="CZ80" t="str">
        <f t="shared" si="103"/>
        <v/>
      </c>
      <c r="DA80" t="str">
        <f t="shared" si="104"/>
        <v/>
      </c>
      <c r="DB80" t="str">
        <f t="shared" si="105"/>
        <v/>
      </c>
      <c r="DC80" t="str">
        <f t="shared" si="106"/>
        <v/>
      </c>
      <c r="DD80" t="str">
        <f t="shared" si="107"/>
        <v/>
      </c>
      <c r="DE80" t="str">
        <f t="shared" si="108"/>
        <v/>
      </c>
      <c r="DF80" t="str">
        <f t="shared" si="109"/>
        <v/>
      </c>
      <c r="DG80" t="str">
        <f t="shared" si="110"/>
        <v/>
      </c>
      <c r="DH80" t="str">
        <f t="shared" si="111"/>
        <v/>
      </c>
      <c r="DI80" t="str">
        <f t="shared" si="112"/>
        <v/>
      </c>
      <c r="DJ80" t="str">
        <f t="shared" si="113"/>
        <v/>
      </c>
      <c r="DK80" t="str">
        <f t="shared" si="114"/>
        <v/>
      </c>
      <c r="DL80" t="str">
        <f t="shared" si="115"/>
        <v/>
      </c>
      <c r="DM80" t="str">
        <f t="shared" si="116"/>
        <v/>
      </c>
      <c r="DN80" t="str">
        <f t="shared" si="117"/>
        <v/>
      </c>
      <c r="DO80" t="str">
        <f t="shared" si="118"/>
        <v/>
      </c>
      <c r="DP80" t="str">
        <f t="shared" si="119"/>
        <v/>
      </c>
      <c r="DQ80" t="str">
        <f t="shared" si="120"/>
        <v/>
      </c>
      <c r="DR80" t="str">
        <f t="shared" si="121"/>
        <v/>
      </c>
      <c r="DS80" t="str">
        <f t="shared" si="122"/>
        <v>KPAY</v>
      </c>
      <c r="DT80" t="str">
        <f t="shared" si="123"/>
        <v/>
      </c>
      <c r="DU80" t="str">
        <f t="shared" si="124"/>
        <v/>
      </c>
      <c r="DV80" t="str">
        <f t="shared" si="125"/>
        <v/>
      </c>
      <c r="DW80" t="str">
        <f t="shared" si="126"/>
        <v/>
      </c>
      <c r="DX80" t="str">
        <f t="shared" si="127"/>
        <v>MICY</v>
      </c>
      <c r="DY80" t="str">
        <f t="shared" si="128"/>
        <v/>
      </c>
      <c r="DZ80" t="str">
        <f t="shared" si="129"/>
        <v/>
      </c>
      <c r="EA80" t="str">
        <f t="shared" si="130"/>
        <v/>
      </c>
      <c r="EB80" t="str">
        <f t="shared" si="131"/>
        <v/>
      </c>
      <c r="EC80" t="str">
        <f t="shared" si="132"/>
        <v/>
      </c>
      <c r="ED80" t="str">
        <f t="shared" si="133"/>
        <v/>
      </c>
      <c r="EE80" t="str">
        <f t="shared" si="134"/>
        <v/>
      </c>
      <c r="EF80" t="str">
        <f t="shared" si="135"/>
        <v/>
      </c>
      <c r="EG80" t="str">
        <f t="shared" si="136"/>
        <v/>
      </c>
      <c r="EH80" t="str">
        <f t="shared" si="137"/>
        <v/>
      </c>
      <c r="EI80" t="str">
        <f t="shared" si="138"/>
        <v/>
      </c>
      <c r="EJ80" t="str">
        <f t="shared" si="139"/>
        <v/>
      </c>
      <c r="EK80" t="str">
        <f t="shared" si="140"/>
        <v/>
      </c>
      <c r="EL80" t="str">
        <f t="shared" si="141"/>
        <v/>
      </c>
      <c r="EM80" t="str">
        <f t="shared" si="142"/>
        <v/>
      </c>
      <c r="EN80" t="str">
        <f t="shared" si="143"/>
        <v/>
      </c>
      <c r="EO80" t="str">
        <f t="shared" si="144"/>
        <v/>
      </c>
      <c r="EP80" t="str">
        <f t="shared" si="145"/>
        <v/>
      </c>
      <c r="EQ80" t="str">
        <f t="shared" si="146"/>
        <v/>
      </c>
      <c r="ER80" t="str">
        <f t="shared" si="147"/>
        <v/>
      </c>
      <c r="ES80" t="str">
        <f t="shared" si="148"/>
        <v/>
      </c>
      <c r="ET80" t="str">
        <f t="shared" si="149"/>
        <v/>
      </c>
      <c r="EU80" t="str">
        <f t="shared" si="150"/>
        <v/>
      </c>
      <c r="EV80" t="str">
        <f t="shared" si="151"/>
        <v/>
      </c>
      <c r="EW80" t="str">
        <f t="shared" si="152"/>
        <v/>
      </c>
      <c r="EX80" t="str">
        <f t="shared" si="153"/>
        <v/>
      </c>
      <c r="EY80" t="str">
        <f t="shared" si="154"/>
        <v/>
      </c>
      <c r="EZ80" t="str">
        <f t="shared" si="155"/>
        <v/>
      </c>
      <c r="FA80" t="str">
        <f t="shared" si="156"/>
        <v/>
      </c>
      <c r="FB80" t="str">
        <f t="shared" si="157"/>
        <v/>
      </c>
      <c r="FC80" t="str">
        <f t="shared" si="158"/>
        <v/>
      </c>
      <c r="FD80" s="2"/>
      <c r="FE80" s="2"/>
      <c r="FF80" s="2"/>
      <c r="FG80" s="2"/>
      <c r="FH80" s="2"/>
      <c r="FI80" s="2"/>
      <c r="FJ80" s="2"/>
      <c r="FK80" t="str">
        <f t="shared" si="164"/>
        <v/>
      </c>
      <c r="FL80" t="str">
        <f t="shared" si="165"/>
        <v/>
      </c>
      <c r="FM80" t="str">
        <f t="shared" si="166"/>
        <v/>
      </c>
      <c r="FN80" t="str">
        <f t="shared" si="167"/>
        <v/>
      </c>
      <c r="FO80" t="str">
        <f t="shared" si="168"/>
        <v/>
      </c>
      <c r="FP80" t="str">
        <f t="shared" si="169"/>
        <v/>
      </c>
      <c r="FQ80" t="str">
        <f t="shared" si="170"/>
        <v/>
      </c>
      <c r="FR80" t="str">
        <f t="shared" si="171"/>
        <v/>
      </c>
      <c r="FS80" t="str">
        <f t="shared" si="172"/>
        <v/>
      </c>
      <c r="FT80" t="str">
        <f t="shared" si="173"/>
        <v/>
      </c>
      <c r="FU80" t="str">
        <f t="shared" si="174"/>
        <v/>
      </c>
      <c r="FV80" t="str">
        <f t="shared" si="175"/>
        <v/>
      </c>
      <c r="FW80" t="str">
        <f t="shared" si="176"/>
        <v/>
      </c>
      <c r="FX80" t="str">
        <f t="shared" si="177"/>
        <v/>
      </c>
      <c r="FY80" t="str">
        <f t="shared" si="178"/>
        <v/>
      </c>
      <c r="FZ80" t="str">
        <f t="shared" si="179"/>
        <v/>
      </c>
      <c r="GA80" t="str">
        <f t="shared" si="180"/>
        <v/>
      </c>
    </row>
    <row r="81" spans="1:183" x14ac:dyDescent="0.25">
      <c r="A81" s="2">
        <f t="shared" si="181"/>
        <v>79</v>
      </c>
      <c r="B81" s="3" t="s">
        <v>621</v>
      </c>
      <c r="C81" s="2" t="s">
        <v>546</v>
      </c>
      <c r="D81" s="2" t="s">
        <v>1395</v>
      </c>
      <c r="E81" s="2">
        <f t="shared" si="92"/>
        <v>1</v>
      </c>
      <c r="F81" s="2">
        <v>0</v>
      </c>
      <c r="G81" s="2">
        <f t="shared" si="159"/>
        <v>1</v>
      </c>
      <c r="H81" s="2">
        <f t="shared" si="160"/>
        <v>1</v>
      </c>
      <c r="I81" s="2">
        <f t="shared" si="161"/>
        <v>1</v>
      </c>
      <c r="J81" s="2">
        <v>1</v>
      </c>
      <c r="K81" s="2">
        <v>0</v>
      </c>
      <c r="L81" s="2">
        <v>0</v>
      </c>
      <c r="M81" s="2">
        <v>0</v>
      </c>
      <c r="N81" s="48" t="str">
        <f t="shared" si="162"/>
        <v>N/A</v>
      </c>
      <c r="O81" s="49"/>
      <c r="P81" s="49"/>
      <c r="Q81" s="50"/>
      <c r="R81" s="15">
        <f t="shared" si="163"/>
        <v>0</v>
      </c>
      <c r="S81" s="15">
        <f>IF($N81="A",Code!$B$42,(IF($N81="B",Code!$C$42,(IF($N81="C",Code!$D$42,(IF($N81="D",Code!$E$42,0)))))))/60</f>
        <v>0</v>
      </c>
      <c r="T81" s="15">
        <f>IF($N81="A",Code!$B$43,(IF($N81="B",Code!$C$43,(IF($N81="C",Code!$D$43,(IF($N81="D",Code!$E$43,0)))))))/60</f>
        <v>0</v>
      </c>
      <c r="U81" s="15">
        <f>IF($N81="A",Code!$B$44,(IF($N81="B",Code!$C$44,(IF($N81="C",Code!$D$44,(IF($N81="D",Code!$E$44,0)))))))/60</f>
        <v>0</v>
      </c>
      <c r="V81" s="15">
        <f>IF($N81="A",Code!$B$45,(IF($N81="B",Code!$C$45,(IF($N81="C",Code!$D$45,(IF($N81="D",Code!$E$45,0)))))))/60</f>
        <v>0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>
        <v>1</v>
      </c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P81" t="str">
        <f t="shared" si="93"/>
        <v/>
      </c>
      <c r="CQ81" t="str">
        <f t="shared" si="94"/>
        <v/>
      </c>
      <c r="CR81" t="str">
        <f t="shared" si="95"/>
        <v/>
      </c>
      <c r="CS81" t="str">
        <f t="shared" si="96"/>
        <v/>
      </c>
      <c r="CT81" t="str">
        <f t="shared" si="97"/>
        <v/>
      </c>
      <c r="CU81" t="str">
        <f t="shared" si="98"/>
        <v/>
      </c>
      <c r="CV81" t="str">
        <f t="shared" si="99"/>
        <v/>
      </c>
      <c r="CW81" t="str">
        <f t="shared" si="100"/>
        <v/>
      </c>
      <c r="CX81" t="str">
        <f t="shared" si="101"/>
        <v/>
      </c>
      <c r="CY81" t="str">
        <f t="shared" si="102"/>
        <v/>
      </c>
      <c r="CZ81" t="str">
        <f t="shared" si="103"/>
        <v/>
      </c>
      <c r="DA81" t="str">
        <f t="shared" si="104"/>
        <v/>
      </c>
      <c r="DB81" t="str">
        <f t="shared" si="105"/>
        <v/>
      </c>
      <c r="DC81" t="str">
        <f t="shared" si="106"/>
        <v/>
      </c>
      <c r="DD81" t="str">
        <f t="shared" si="107"/>
        <v/>
      </c>
      <c r="DE81" t="str">
        <f t="shared" si="108"/>
        <v/>
      </c>
      <c r="DF81" t="str">
        <f t="shared" si="109"/>
        <v/>
      </c>
      <c r="DG81" t="str">
        <f t="shared" si="110"/>
        <v/>
      </c>
      <c r="DH81" t="str">
        <f t="shared" si="111"/>
        <v/>
      </c>
      <c r="DI81" t="str">
        <f t="shared" si="112"/>
        <v/>
      </c>
      <c r="DJ81" t="str">
        <f t="shared" si="113"/>
        <v/>
      </c>
      <c r="DK81" t="str">
        <f t="shared" si="114"/>
        <v/>
      </c>
      <c r="DL81" t="str">
        <f t="shared" si="115"/>
        <v/>
      </c>
      <c r="DM81" t="str">
        <f t="shared" si="116"/>
        <v/>
      </c>
      <c r="DN81" t="str">
        <f t="shared" si="117"/>
        <v/>
      </c>
      <c r="DO81" t="str">
        <f t="shared" si="118"/>
        <v/>
      </c>
      <c r="DP81" t="str">
        <f t="shared" si="119"/>
        <v/>
      </c>
      <c r="DQ81" t="str">
        <f t="shared" si="120"/>
        <v/>
      </c>
      <c r="DR81" t="str">
        <f t="shared" si="121"/>
        <v/>
      </c>
      <c r="DS81" t="str">
        <f t="shared" si="122"/>
        <v>KPAY</v>
      </c>
      <c r="DT81" t="str">
        <f t="shared" si="123"/>
        <v/>
      </c>
      <c r="DU81" t="str">
        <f t="shared" si="124"/>
        <v/>
      </c>
      <c r="DV81" t="str">
        <f t="shared" si="125"/>
        <v/>
      </c>
      <c r="DW81" t="str">
        <f t="shared" si="126"/>
        <v/>
      </c>
      <c r="DX81" t="str">
        <f t="shared" si="127"/>
        <v/>
      </c>
      <c r="DY81" t="str">
        <f t="shared" si="128"/>
        <v/>
      </c>
      <c r="DZ81" t="str">
        <f t="shared" si="129"/>
        <v/>
      </c>
      <c r="EA81" t="str">
        <f t="shared" si="130"/>
        <v/>
      </c>
      <c r="EB81" t="str">
        <f t="shared" si="131"/>
        <v/>
      </c>
      <c r="EC81" t="str">
        <f t="shared" si="132"/>
        <v/>
      </c>
      <c r="ED81" t="str">
        <f t="shared" si="133"/>
        <v/>
      </c>
      <c r="EE81" t="str">
        <f t="shared" si="134"/>
        <v/>
      </c>
      <c r="EF81" t="str">
        <f t="shared" si="135"/>
        <v/>
      </c>
      <c r="EG81" t="str">
        <f t="shared" si="136"/>
        <v/>
      </c>
      <c r="EH81" t="str">
        <f t="shared" si="137"/>
        <v/>
      </c>
      <c r="EI81" t="str">
        <f t="shared" si="138"/>
        <v/>
      </c>
      <c r="EJ81" t="str">
        <f t="shared" si="139"/>
        <v/>
      </c>
      <c r="EK81" t="str">
        <f t="shared" si="140"/>
        <v/>
      </c>
      <c r="EL81" t="str">
        <f t="shared" si="141"/>
        <v/>
      </c>
      <c r="EM81" t="str">
        <f t="shared" si="142"/>
        <v/>
      </c>
      <c r="EN81" t="str">
        <f t="shared" si="143"/>
        <v/>
      </c>
      <c r="EO81" t="str">
        <f t="shared" si="144"/>
        <v/>
      </c>
      <c r="EP81" t="str">
        <f t="shared" si="145"/>
        <v/>
      </c>
      <c r="EQ81" t="str">
        <f t="shared" si="146"/>
        <v/>
      </c>
      <c r="ER81" t="str">
        <f t="shared" si="147"/>
        <v/>
      </c>
      <c r="ES81" t="str">
        <f t="shared" si="148"/>
        <v/>
      </c>
      <c r="ET81" t="str">
        <f t="shared" si="149"/>
        <v/>
      </c>
      <c r="EU81" t="str">
        <f t="shared" si="150"/>
        <v/>
      </c>
      <c r="EV81" t="str">
        <f t="shared" si="151"/>
        <v/>
      </c>
      <c r="EW81" t="str">
        <f t="shared" si="152"/>
        <v/>
      </c>
      <c r="EX81" t="str">
        <f t="shared" si="153"/>
        <v/>
      </c>
      <c r="EY81" t="str">
        <f t="shared" si="154"/>
        <v/>
      </c>
      <c r="EZ81" t="str">
        <f t="shared" si="155"/>
        <v/>
      </c>
      <c r="FA81" t="str">
        <f t="shared" si="156"/>
        <v/>
      </c>
      <c r="FB81" t="str">
        <f t="shared" si="157"/>
        <v/>
      </c>
      <c r="FC81" t="str">
        <f t="shared" si="158"/>
        <v/>
      </c>
      <c r="FD81" s="2"/>
      <c r="FE81" s="2"/>
      <c r="FF81" s="2"/>
      <c r="FG81" s="2"/>
      <c r="FH81" s="2"/>
      <c r="FI81" s="2"/>
      <c r="FJ81" s="2"/>
      <c r="FK81" t="str">
        <f t="shared" si="164"/>
        <v/>
      </c>
      <c r="FL81" t="str">
        <f t="shared" si="165"/>
        <v/>
      </c>
      <c r="FM81" t="str">
        <f t="shared" si="166"/>
        <v/>
      </c>
      <c r="FN81" t="str">
        <f t="shared" si="167"/>
        <v/>
      </c>
      <c r="FO81" t="str">
        <f t="shared" si="168"/>
        <v/>
      </c>
      <c r="FP81" t="str">
        <f t="shared" si="169"/>
        <v/>
      </c>
      <c r="FQ81" t="str">
        <f t="shared" si="170"/>
        <v/>
      </c>
      <c r="FR81" t="str">
        <f t="shared" si="171"/>
        <v/>
      </c>
      <c r="FS81" t="str">
        <f t="shared" si="172"/>
        <v/>
      </c>
      <c r="FT81" t="str">
        <f t="shared" si="173"/>
        <v/>
      </c>
      <c r="FU81" t="str">
        <f t="shared" si="174"/>
        <v/>
      </c>
      <c r="FV81" t="str">
        <f t="shared" si="175"/>
        <v/>
      </c>
      <c r="FW81" t="str">
        <f t="shared" si="176"/>
        <v/>
      </c>
      <c r="FX81" t="str">
        <f t="shared" si="177"/>
        <v/>
      </c>
      <c r="FY81" t="str">
        <f t="shared" si="178"/>
        <v/>
      </c>
      <c r="FZ81" t="str">
        <f t="shared" si="179"/>
        <v/>
      </c>
      <c r="GA81" t="str">
        <f t="shared" si="180"/>
        <v/>
      </c>
    </row>
    <row r="82" spans="1:183" x14ac:dyDescent="0.25">
      <c r="A82" s="2">
        <f t="shared" si="181"/>
        <v>80</v>
      </c>
      <c r="B82" s="3" t="s">
        <v>622</v>
      </c>
      <c r="C82" s="2" t="s">
        <v>546</v>
      </c>
      <c r="D82" s="2" t="s">
        <v>1395</v>
      </c>
      <c r="E82" s="2">
        <f t="shared" si="92"/>
        <v>1</v>
      </c>
      <c r="F82" s="2">
        <v>0</v>
      </c>
      <c r="G82" s="2">
        <f t="shared" si="159"/>
        <v>1</v>
      </c>
      <c r="H82" s="2">
        <f t="shared" si="160"/>
        <v>1</v>
      </c>
      <c r="I82" s="2">
        <f t="shared" si="161"/>
        <v>1</v>
      </c>
      <c r="J82" s="2">
        <v>1</v>
      </c>
      <c r="K82" s="2">
        <v>0</v>
      </c>
      <c r="L82" s="2">
        <v>0</v>
      </c>
      <c r="M82" s="2">
        <v>0</v>
      </c>
      <c r="N82" s="48" t="str">
        <f t="shared" si="162"/>
        <v>N/A</v>
      </c>
      <c r="O82" s="49"/>
      <c r="P82" s="49"/>
      <c r="Q82" s="50"/>
      <c r="R82" s="15">
        <f t="shared" si="163"/>
        <v>0</v>
      </c>
      <c r="S82" s="15">
        <f>IF($N82="A",Code!$B$42,(IF($N82="B",Code!$C$42,(IF($N82="C",Code!$D$42,(IF($N82="D",Code!$E$42,0)))))))/60</f>
        <v>0</v>
      </c>
      <c r="T82" s="15">
        <f>IF($N82="A",Code!$B$43,(IF($N82="B",Code!$C$43,(IF($N82="C",Code!$D$43,(IF($N82="D",Code!$E$43,0)))))))/60</f>
        <v>0</v>
      </c>
      <c r="U82" s="15">
        <f>IF($N82="A",Code!$B$44,(IF($N82="B",Code!$C$44,(IF($N82="C",Code!$D$44,(IF($N82="D",Code!$E$44,0)))))))/60</f>
        <v>0</v>
      </c>
      <c r="V82" s="15">
        <f>IF($N82="A",Code!$B$45,(IF($N82="B",Code!$C$45,(IF($N82="C",Code!$D$45,(IF($N82="D",Code!$E$45,0)))))))/60</f>
        <v>0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>
        <v>1</v>
      </c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P82" t="str">
        <f t="shared" si="93"/>
        <v/>
      </c>
      <c r="CQ82" t="str">
        <f t="shared" si="94"/>
        <v/>
      </c>
      <c r="CR82" t="str">
        <f t="shared" si="95"/>
        <v/>
      </c>
      <c r="CS82" t="str">
        <f t="shared" si="96"/>
        <v/>
      </c>
      <c r="CT82" t="str">
        <f t="shared" si="97"/>
        <v/>
      </c>
      <c r="CU82" t="str">
        <f t="shared" si="98"/>
        <v/>
      </c>
      <c r="CV82" t="str">
        <f t="shared" si="99"/>
        <v/>
      </c>
      <c r="CW82" t="str">
        <f t="shared" si="100"/>
        <v/>
      </c>
      <c r="CX82" t="str">
        <f t="shared" si="101"/>
        <v/>
      </c>
      <c r="CY82" t="str">
        <f t="shared" si="102"/>
        <v/>
      </c>
      <c r="CZ82" t="str">
        <f t="shared" si="103"/>
        <v/>
      </c>
      <c r="DA82" t="str">
        <f t="shared" si="104"/>
        <v/>
      </c>
      <c r="DB82" t="str">
        <f t="shared" si="105"/>
        <v/>
      </c>
      <c r="DC82" t="str">
        <f t="shared" si="106"/>
        <v/>
      </c>
      <c r="DD82" t="str">
        <f t="shared" si="107"/>
        <v/>
      </c>
      <c r="DE82" t="str">
        <f t="shared" si="108"/>
        <v/>
      </c>
      <c r="DF82" t="str">
        <f t="shared" si="109"/>
        <v/>
      </c>
      <c r="DG82" t="str">
        <f t="shared" si="110"/>
        <v/>
      </c>
      <c r="DH82" t="str">
        <f t="shared" si="111"/>
        <v/>
      </c>
      <c r="DI82" t="str">
        <f t="shared" si="112"/>
        <v/>
      </c>
      <c r="DJ82" t="str">
        <f t="shared" si="113"/>
        <v/>
      </c>
      <c r="DK82" t="str">
        <f t="shared" si="114"/>
        <v/>
      </c>
      <c r="DL82" t="str">
        <f t="shared" si="115"/>
        <v/>
      </c>
      <c r="DM82" t="str">
        <f t="shared" si="116"/>
        <v/>
      </c>
      <c r="DN82" t="str">
        <f t="shared" si="117"/>
        <v/>
      </c>
      <c r="DO82" t="str">
        <f t="shared" si="118"/>
        <v/>
      </c>
      <c r="DP82" t="str">
        <f t="shared" si="119"/>
        <v/>
      </c>
      <c r="DQ82" t="str">
        <f t="shared" si="120"/>
        <v/>
      </c>
      <c r="DR82" t="str">
        <f t="shared" si="121"/>
        <v/>
      </c>
      <c r="DS82" t="str">
        <f t="shared" si="122"/>
        <v>KPAY</v>
      </c>
      <c r="DT82" t="str">
        <f t="shared" si="123"/>
        <v/>
      </c>
      <c r="DU82" t="str">
        <f t="shared" si="124"/>
        <v/>
      </c>
      <c r="DV82" t="str">
        <f t="shared" si="125"/>
        <v/>
      </c>
      <c r="DW82" t="str">
        <f t="shared" si="126"/>
        <v/>
      </c>
      <c r="DX82" t="str">
        <f t="shared" si="127"/>
        <v/>
      </c>
      <c r="DY82" t="str">
        <f t="shared" si="128"/>
        <v/>
      </c>
      <c r="DZ82" t="str">
        <f t="shared" si="129"/>
        <v/>
      </c>
      <c r="EA82" t="str">
        <f t="shared" si="130"/>
        <v/>
      </c>
      <c r="EB82" t="str">
        <f t="shared" si="131"/>
        <v/>
      </c>
      <c r="EC82" t="str">
        <f t="shared" si="132"/>
        <v/>
      </c>
      <c r="ED82" t="str">
        <f t="shared" si="133"/>
        <v/>
      </c>
      <c r="EE82" t="str">
        <f t="shared" si="134"/>
        <v/>
      </c>
      <c r="EF82" t="str">
        <f t="shared" si="135"/>
        <v/>
      </c>
      <c r="EG82" t="str">
        <f t="shared" si="136"/>
        <v/>
      </c>
      <c r="EH82" t="str">
        <f t="shared" si="137"/>
        <v/>
      </c>
      <c r="EI82" t="str">
        <f t="shared" si="138"/>
        <v/>
      </c>
      <c r="EJ82" t="str">
        <f t="shared" si="139"/>
        <v/>
      </c>
      <c r="EK82" t="str">
        <f t="shared" si="140"/>
        <v/>
      </c>
      <c r="EL82" t="str">
        <f t="shared" si="141"/>
        <v/>
      </c>
      <c r="EM82" t="str">
        <f t="shared" si="142"/>
        <v/>
      </c>
      <c r="EN82" t="str">
        <f t="shared" si="143"/>
        <v/>
      </c>
      <c r="EO82" t="str">
        <f t="shared" si="144"/>
        <v/>
      </c>
      <c r="EP82" t="str">
        <f t="shared" si="145"/>
        <v/>
      </c>
      <c r="EQ82" t="str">
        <f t="shared" si="146"/>
        <v/>
      </c>
      <c r="ER82" t="str">
        <f t="shared" si="147"/>
        <v/>
      </c>
      <c r="ES82" t="str">
        <f t="shared" si="148"/>
        <v/>
      </c>
      <c r="ET82" t="str">
        <f t="shared" si="149"/>
        <v/>
      </c>
      <c r="EU82" t="str">
        <f t="shared" si="150"/>
        <v/>
      </c>
      <c r="EV82" t="str">
        <f t="shared" si="151"/>
        <v/>
      </c>
      <c r="EW82" t="str">
        <f t="shared" si="152"/>
        <v/>
      </c>
      <c r="EX82" t="str">
        <f t="shared" si="153"/>
        <v/>
      </c>
      <c r="EY82" t="str">
        <f t="shared" si="154"/>
        <v/>
      </c>
      <c r="EZ82" t="str">
        <f t="shared" si="155"/>
        <v/>
      </c>
      <c r="FA82" t="str">
        <f t="shared" si="156"/>
        <v/>
      </c>
      <c r="FB82" t="str">
        <f t="shared" si="157"/>
        <v/>
      </c>
      <c r="FC82" t="str">
        <f t="shared" si="158"/>
        <v/>
      </c>
      <c r="FD82" s="2"/>
      <c r="FE82" s="2"/>
      <c r="FF82" s="2"/>
      <c r="FG82" s="2"/>
      <c r="FH82" s="2"/>
      <c r="FI82" s="2"/>
      <c r="FJ82" s="2"/>
      <c r="FK82" t="str">
        <f t="shared" si="164"/>
        <v/>
      </c>
      <c r="FL82" t="str">
        <f t="shared" si="165"/>
        <v/>
      </c>
      <c r="FM82" t="str">
        <f t="shared" si="166"/>
        <v/>
      </c>
      <c r="FN82" t="str">
        <f t="shared" si="167"/>
        <v/>
      </c>
      <c r="FO82" t="str">
        <f t="shared" si="168"/>
        <v/>
      </c>
      <c r="FP82" t="str">
        <f t="shared" si="169"/>
        <v/>
      </c>
      <c r="FQ82" t="str">
        <f t="shared" si="170"/>
        <v/>
      </c>
      <c r="FR82" t="str">
        <f t="shared" si="171"/>
        <v/>
      </c>
      <c r="FS82" t="str">
        <f t="shared" si="172"/>
        <v/>
      </c>
      <c r="FT82" t="str">
        <f t="shared" si="173"/>
        <v/>
      </c>
      <c r="FU82" t="str">
        <f t="shared" si="174"/>
        <v/>
      </c>
      <c r="FV82" t="str">
        <f t="shared" si="175"/>
        <v/>
      </c>
      <c r="FW82" t="str">
        <f t="shared" si="176"/>
        <v/>
      </c>
      <c r="FX82" t="str">
        <f t="shared" si="177"/>
        <v/>
      </c>
      <c r="FY82" t="str">
        <f t="shared" si="178"/>
        <v/>
      </c>
      <c r="FZ82" t="str">
        <f t="shared" si="179"/>
        <v/>
      </c>
      <c r="GA82" t="str">
        <f t="shared" si="180"/>
        <v/>
      </c>
    </row>
    <row r="83" spans="1:183" x14ac:dyDescent="0.25">
      <c r="A83" s="2">
        <f t="shared" si="181"/>
        <v>81</v>
      </c>
      <c r="B83" s="3" t="s">
        <v>623</v>
      </c>
      <c r="C83" s="2" t="s">
        <v>546</v>
      </c>
      <c r="D83" s="2" t="s">
        <v>1395</v>
      </c>
      <c r="E83" s="2">
        <f t="shared" si="92"/>
        <v>3</v>
      </c>
      <c r="F83" s="2">
        <v>0</v>
      </c>
      <c r="G83" s="2">
        <f t="shared" si="159"/>
        <v>6.666666666666667</v>
      </c>
      <c r="H83" s="2">
        <f t="shared" si="160"/>
        <v>3</v>
      </c>
      <c r="I83" s="2">
        <f t="shared" si="161"/>
        <v>20</v>
      </c>
      <c r="J83" s="2">
        <v>12</v>
      </c>
      <c r="K83" s="2">
        <v>0</v>
      </c>
      <c r="L83" s="2">
        <v>8</v>
      </c>
      <c r="M83" s="2">
        <v>0</v>
      </c>
      <c r="N83" s="48" t="str">
        <f t="shared" si="162"/>
        <v>N/A</v>
      </c>
      <c r="O83" s="49"/>
      <c r="P83" s="49"/>
      <c r="Q83" s="50"/>
      <c r="R83" s="15">
        <f t="shared" si="163"/>
        <v>0</v>
      </c>
      <c r="S83" s="15">
        <f>IF($N83="A",Code!$B$42,(IF($N83="B",Code!$C$42,(IF($N83="C",Code!$D$42,(IF($N83="D",Code!$E$42,0)))))))/60</f>
        <v>0</v>
      </c>
      <c r="T83" s="15">
        <f>IF($N83="A",Code!$B$43,(IF($N83="B",Code!$C$43,(IF($N83="C",Code!$D$43,(IF($N83="D",Code!$E$43,0)))))))/60</f>
        <v>0</v>
      </c>
      <c r="U83" s="15">
        <f>IF($N83="A",Code!$B$44,(IF($N83="B",Code!$C$44,(IF($N83="C",Code!$D$44,(IF($N83="D",Code!$E$44,0)))))))/60</f>
        <v>0</v>
      </c>
      <c r="V83" s="15">
        <f>IF($N83="A",Code!$B$45,(IF($N83="B",Code!$C$45,(IF($N83="C",Code!$D$45,(IF($N83="D",Code!$E$45,0)))))))/60</f>
        <v>0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>
        <v>1</v>
      </c>
      <c r="BA83" s="2"/>
      <c r="BB83" s="2"/>
      <c r="BC83" s="2"/>
      <c r="BD83" s="2"/>
      <c r="BE83" s="2">
        <v>1</v>
      </c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>
        <v>1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P83" t="str">
        <f t="shared" si="93"/>
        <v/>
      </c>
      <c r="CQ83" t="str">
        <f t="shared" si="94"/>
        <v/>
      </c>
      <c r="CR83" t="str">
        <f t="shared" si="95"/>
        <v/>
      </c>
      <c r="CS83" t="str">
        <f t="shared" si="96"/>
        <v/>
      </c>
      <c r="CT83" t="str">
        <f t="shared" si="97"/>
        <v/>
      </c>
      <c r="CU83" t="str">
        <f t="shared" si="98"/>
        <v/>
      </c>
      <c r="CV83" t="str">
        <f t="shared" si="99"/>
        <v/>
      </c>
      <c r="CW83" t="str">
        <f t="shared" si="100"/>
        <v/>
      </c>
      <c r="CX83" t="str">
        <f t="shared" si="101"/>
        <v/>
      </c>
      <c r="CY83" t="str">
        <f t="shared" si="102"/>
        <v/>
      </c>
      <c r="CZ83" t="str">
        <f t="shared" si="103"/>
        <v/>
      </c>
      <c r="DA83" t="str">
        <f t="shared" si="104"/>
        <v/>
      </c>
      <c r="DB83" t="str">
        <f t="shared" si="105"/>
        <v/>
      </c>
      <c r="DC83" t="str">
        <f t="shared" si="106"/>
        <v/>
      </c>
      <c r="DD83" t="str">
        <f t="shared" si="107"/>
        <v/>
      </c>
      <c r="DE83" t="str">
        <f t="shared" si="108"/>
        <v/>
      </c>
      <c r="DF83" t="str">
        <f t="shared" si="109"/>
        <v/>
      </c>
      <c r="DG83" t="str">
        <f t="shared" si="110"/>
        <v/>
      </c>
      <c r="DH83" t="str">
        <f t="shared" si="111"/>
        <v/>
      </c>
      <c r="DI83" t="str">
        <f t="shared" si="112"/>
        <v/>
      </c>
      <c r="DJ83" t="str">
        <f t="shared" si="113"/>
        <v/>
      </c>
      <c r="DK83" t="str">
        <f t="shared" si="114"/>
        <v/>
      </c>
      <c r="DL83" t="str">
        <f t="shared" si="115"/>
        <v/>
      </c>
      <c r="DM83" t="str">
        <f t="shared" si="116"/>
        <v/>
      </c>
      <c r="DN83" t="str">
        <f t="shared" si="117"/>
        <v/>
      </c>
      <c r="DO83" t="str">
        <f t="shared" si="118"/>
        <v/>
      </c>
      <c r="DP83" t="str">
        <f t="shared" si="119"/>
        <v/>
      </c>
      <c r="DQ83" t="str">
        <f t="shared" si="120"/>
        <v/>
      </c>
      <c r="DR83" t="str">
        <f t="shared" si="121"/>
        <v/>
      </c>
      <c r="DS83" t="str">
        <f t="shared" si="122"/>
        <v>KPAY</v>
      </c>
      <c r="DT83" t="str">
        <f t="shared" si="123"/>
        <v/>
      </c>
      <c r="DU83" t="str">
        <f t="shared" si="124"/>
        <v/>
      </c>
      <c r="DV83" t="str">
        <f t="shared" si="125"/>
        <v/>
      </c>
      <c r="DW83" t="str">
        <f t="shared" si="126"/>
        <v/>
      </c>
      <c r="DX83" t="str">
        <f t="shared" si="127"/>
        <v>MICY</v>
      </c>
      <c r="DY83" t="str">
        <f t="shared" si="128"/>
        <v/>
      </c>
      <c r="DZ83" t="str">
        <f t="shared" si="129"/>
        <v/>
      </c>
      <c r="EA83" t="str">
        <f t="shared" si="130"/>
        <v/>
      </c>
      <c r="EB83" t="str">
        <f t="shared" si="131"/>
        <v/>
      </c>
      <c r="EC83" t="str">
        <f t="shared" si="132"/>
        <v/>
      </c>
      <c r="ED83" t="str">
        <f t="shared" si="133"/>
        <v/>
      </c>
      <c r="EE83" t="str">
        <f t="shared" si="134"/>
        <v/>
      </c>
      <c r="EF83" t="str">
        <f t="shared" si="135"/>
        <v/>
      </c>
      <c r="EG83" t="str">
        <f t="shared" si="136"/>
        <v/>
      </c>
      <c r="EH83" t="str">
        <f t="shared" si="137"/>
        <v/>
      </c>
      <c r="EI83" t="str">
        <f t="shared" si="138"/>
        <v/>
      </c>
      <c r="EJ83" t="str">
        <f t="shared" si="139"/>
        <v/>
      </c>
      <c r="EK83" t="str">
        <f t="shared" si="140"/>
        <v/>
      </c>
      <c r="EL83" t="str">
        <f t="shared" si="141"/>
        <v/>
      </c>
      <c r="EM83" t="str">
        <f t="shared" si="142"/>
        <v/>
      </c>
      <c r="EN83" t="str">
        <f t="shared" si="143"/>
        <v/>
      </c>
      <c r="EO83" t="str">
        <f t="shared" si="144"/>
        <v/>
      </c>
      <c r="EP83" t="str">
        <f t="shared" si="145"/>
        <v/>
      </c>
      <c r="EQ83" t="str">
        <f t="shared" si="146"/>
        <v/>
      </c>
      <c r="ER83" t="str">
        <f t="shared" si="147"/>
        <v/>
      </c>
      <c r="ES83" t="str">
        <f t="shared" si="148"/>
        <v/>
      </c>
      <c r="ET83" t="str">
        <f t="shared" si="149"/>
        <v/>
      </c>
      <c r="EU83" t="str">
        <f t="shared" si="150"/>
        <v>STAB</v>
      </c>
      <c r="EV83" t="str">
        <f t="shared" si="151"/>
        <v/>
      </c>
      <c r="EW83" t="str">
        <f t="shared" si="152"/>
        <v/>
      </c>
      <c r="EX83" t="str">
        <f t="shared" si="153"/>
        <v/>
      </c>
      <c r="EY83" t="str">
        <f t="shared" si="154"/>
        <v/>
      </c>
      <c r="EZ83" t="str">
        <f t="shared" si="155"/>
        <v/>
      </c>
      <c r="FA83" t="str">
        <f t="shared" si="156"/>
        <v/>
      </c>
      <c r="FB83" t="str">
        <f t="shared" si="157"/>
        <v/>
      </c>
      <c r="FC83" t="str">
        <f t="shared" si="158"/>
        <v/>
      </c>
      <c r="FD83" s="2"/>
      <c r="FE83" s="2"/>
      <c r="FF83" s="2"/>
      <c r="FG83" s="2"/>
      <c r="FH83" s="2"/>
      <c r="FI83" s="2"/>
      <c r="FJ83" s="2"/>
      <c r="FK83" t="str">
        <f t="shared" si="164"/>
        <v/>
      </c>
      <c r="FL83" t="str">
        <f t="shared" si="165"/>
        <v/>
      </c>
      <c r="FM83" t="str">
        <f t="shared" si="166"/>
        <v/>
      </c>
      <c r="FN83" t="str">
        <f t="shared" si="167"/>
        <v/>
      </c>
      <c r="FO83" t="str">
        <f t="shared" si="168"/>
        <v/>
      </c>
      <c r="FP83" t="str">
        <f t="shared" si="169"/>
        <v/>
      </c>
      <c r="FQ83" t="str">
        <f t="shared" si="170"/>
        <v/>
      </c>
      <c r="FR83" t="str">
        <f t="shared" si="171"/>
        <v/>
      </c>
      <c r="FS83" t="str">
        <f t="shared" si="172"/>
        <v/>
      </c>
      <c r="FT83" t="str">
        <f t="shared" si="173"/>
        <v/>
      </c>
      <c r="FU83" t="str">
        <f t="shared" si="174"/>
        <v/>
      </c>
      <c r="FV83" t="str">
        <f t="shared" si="175"/>
        <v/>
      </c>
      <c r="FW83" t="str">
        <f t="shared" si="176"/>
        <v/>
      </c>
      <c r="FX83" t="str">
        <f t="shared" si="177"/>
        <v/>
      </c>
      <c r="FY83" t="str">
        <f t="shared" si="178"/>
        <v/>
      </c>
      <c r="FZ83" t="str">
        <f t="shared" si="179"/>
        <v/>
      </c>
      <c r="GA83" t="str">
        <f t="shared" si="180"/>
        <v/>
      </c>
    </row>
    <row r="84" spans="1:183" x14ac:dyDescent="0.25">
      <c r="A84" s="2">
        <f t="shared" si="181"/>
        <v>82</v>
      </c>
      <c r="B84" s="3" t="s">
        <v>624</v>
      </c>
      <c r="C84" s="2" t="s">
        <v>546</v>
      </c>
      <c r="D84" s="2" t="s">
        <v>1395</v>
      </c>
      <c r="E84" s="2">
        <f t="shared" si="92"/>
        <v>10</v>
      </c>
      <c r="F84" s="2">
        <v>115</v>
      </c>
      <c r="G84" s="2">
        <f t="shared" si="159"/>
        <v>3.8</v>
      </c>
      <c r="H84" s="2">
        <f t="shared" si="160"/>
        <v>10</v>
      </c>
      <c r="I84" s="2">
        <f t="shared" si="161"/>
        <v>38</v>
      </c>
      <c r="J84" s="2">
        <v>29</v>
      </c>
      <c r="K84" s="2">
        <v>3</v>
      </c>
      <c r="L84" s="2">
        <v>5</v>
      </c>
      <c r="M84" s="2">
        <v>1</v>
      </c>
      <c r="N84" s="48" t="str">
        <f t="shared" si="162"/>
        <v>D</v>
      </c>
      <c r="O84" s="49"/>
      <c r="P84" s="49"/>
      <c r="Q84" s="50"/>
      <c r="R84" s="15">
        <f t="shared" si="163"/>
        <v>110</v>
      </c>
      <c r="S84" s="15">
        <f>IF($N84="A",Code!$B$42,(IF($N84="B",Code!$C$42,(IF($N84="C",Code!$D$42,(IF($N84="D",Code!$E$42,0)))))))/60</f>
        <v>20</v>
      </c>
      <c r="T84" s="15">
        <f>IF($N84="A",Code!$B$43,(IF($N84="B",Code!$C$43,(IF($N84="C",Code!$D$43,(IF($N84="D",Code!$E$43,0)))))))/60</f>
        <v>20</v>
      </c>
      <c r="U84" s="15">
        <f>IF($N84="A",Code!$B$44,(IF($N84="B",Code!$C$44,(IF($N84="C",Code!$D$44,(IF($N84="D",Code!$E$44,0)))))))/60</f>
        <v>60</v>
      </c>
      <c r="V84" s="15">
        <f>IF($N84="A",Code!$B$45,(IF($N84="B",Code!$C$45,(IF($N84="C",Code!$D$45,(IF($N84="D",Code!$E$45,0)))))))/60</f>
        <v>10</v>
      </c>
      <c r="W84" s="2">
        <v>1</v>
      </c>
      <c r="X84" s="2"/>
      <c r="Y84" s="2">
        <v>1</v>
      </c>
      <c r="Z84" s="2">
        <v>1</v>
      </c>
      <c r="AA84" s="2">
        <v>1</v>
      </c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>
        <v>1</v>
      </c>
      <c r="AN84" s="2">
        <v>1</v>
      </c>
      <c r="AO84" s="2">
        <v>1</v>
      </c>
      <c r="AP84" s="2"/>
      <c r="AQ84" s="2"/>
      <c r="AR84" s="2"/>
      <c r="AS84" s="2"/>
      <c r="AT84" s="2"/>
      <c r="AU84" s="2"/>
      <c r="AV84" s="2"/>
      <c r="AW84" s="2"/>
      <c r="AX84" s="2"/>
      <c r="AY84" s="2">
        <v>1</v>
      </c>
      <c r="AZ84" s="2">
        <v>1</v>
      </c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>
        <v>1</v>
      </c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P84" t="str">
        <f t="shared" si="93"/>
        <v>ACCT</v>
      </c>
      <c r="CQ84" t="str">
        <f t="shared" si="94"/>
        <v/>
      </c>
      <c r="CR84" t="str">
        <f t="shared" si="95"/>
        <v>AMTM</v>
      </c>
      <c r="CS84" t="str">
        <f t="shared" si="96"/>
        <v>AMTP</v>
      </c>
      <c r="CT84" t="str">
        <f t="shared" si="97"/>
        <v>AMTS</v>
      </c>
      <c r="CU84" t="str">
        <f t="shared" si="98"/>
        <v/>
      </c>
      <c r="CV84" t="str">
        <f t="shared" si="99"/>
        <v/>
      </c>
      <c r="CW84" t="str">
        <f t="shared" si="100"/>
        <v/>
      </c>
      <c r="CX84" t="str">
        <f t="shared" si="101"/>
        <v/>
      </c>
      <c r="CY84" t="str">
        <f t="shared" si="102"/>
        <v/>
      </c>
      <c r="CZ84" t="str">
        <f t="shared" si="103"/>
        <v/>
      </c>
      <c r="DA84" t="str">
        <f t="shared" si="104"/>
        <v/>
      </c>
      <c r="DB84" t="str">
        <f t="shared" si="105"/>
        <v/>
      </c>
      <c r="DC84" t="str">
        <f t="shared" si="106"/>
        <v/>
      </c>
      <c r="DD84" t="str">
        <f t="shared" si="107"/>
        <v/>
      </c>
      <c r="DE84" t="str">
        <f t="shared" si="108"/>
        <v/>
      </c>
      <c r="DF84" t="str">
        <f t="shared" si="109"/>
        <v>CURY</v>
      </c>
      <c r="DG84" t="str">
        <f t="shared" si="110"/>
        <v>CUST</v>
      </c>
      <c r="DH84" t="str">
        <f t="shared" si="111"/>
        <v>DEST</v>
      </c>
      <c r="DI84" t="str">
        <f t="shared" si="112"/>
        <v/>
      </c>
      <c r="DJ84" t="str">
        <f t="shared" si="113"/>
        <v/>
      </c>
      <c r="DK84" t="str">
        <f t="shared" si="114"/>
        <v/>
      </c>
      <c r="DL84" t="str">
        <f t="shared" si="115"/>
        <v/>
      </c>
      <c r="DM84" t="str">
        <f t="shared" si="116"/>
        <v/>
      </c>
      <c r="DN84" t="str">
        <f t="shared" si="117"/>
        <v/>
      </c>
      <c r="DO84" t="str">
        <f t="shared" si="118"/>
        <v/>
      </c>
      <c r="DP84" t="str">
        <f t="shared" si="119"/>
        <v/>
      </c>
      <c r="DQ84" t="str">
        <f t="shared" si="120"/>
        <v/>
      </c>
      <c r="DR84" t="str">
        <f t="shared" si="121"/>
        <v>HOUT</v>
      </c>
      <c r="DS84" t="str">
        <f t="shared" si="122"/>
        <v>KPAY</v>
      </c>
      <c r="DT84" t="str">
        <f t="shared" si="123"/>
        <v/>
      </c>
      <c r="DU84" t="str">
        <f t="shared" si="124"/>
        <v/>
      </c>
      <c r="DV84" t="str">
        <f t="shared" si="125"/>
        <v/>
      </c>
      <c r="DW84" t="str">
        <f t="shared" si="126"/>
        <v/>
      </c>
      <c r="DX84" t="str">
        <f t="shared" si="127"/>
        <v/>
      </c>
      <c r="DY84" t="str">
        <f t="shared" si="128"/>
        <v/>
      </c>
      <c r="DZ84" t="str">
        <f t="shared" si="129"/>
        <v/>
      </c>
      <c r="EA84" t="str">
        <f t="shared" si="130"/>
        <v/>
      </c>
      <c r="EB84" t="str">
        <f t="shared" si="131"/>
        <v/>
      </c>
      <c r="EC84" t="str">
        <f t="shared" si="132"/>
        <v/>
      </c>
      <c r="ED84" t="str">
        <f t="shared" si="133"/>
        <v/>
      </c>
      <c r="EE84" t="str">
        <f t="shared" si="134"/>
        <v/>
      </c>
      <c r="EF84" t="str">
        <f t="shared" si="135"/>
        <v/>
      </c>
      <c r="EG84" t="str">
        <f t="shared" si="136"/>
        <v/>
      </c>
      <c r="EH84" t="str">
        <f t="shared" si="137"/>
        <v/>
      </c>
      <c r="EI84" t="str">
        <f t="shared" si="138"/>
        <v/>
      </c>
      <c r="EJ84" t="str">
        <f t="shared" si="139"/>
        <v/>
      </c>
      <c r="EK84" t="str">
        <f t="shared" si="140"/>
        <v/>
      </c>
      <c r="EL84" t="str">
        <f t="shared" si="141"/>
        <v/>
      </c>
      <c r="EM84" t="str">
        <f t="shared" si="142"/>
        <v/>
      </c>
      <c r="EN84" t="str">
        <f t="shared" si="143"/>
        <v/>
      </c>
      <c r="EO84" t="str">
        <f t="shared" si="144"/>
        <v/>
      </c>
      <c r="EP84" t="str">
        <f t="shared" si="145"/>
        <v/>
      </c>
      <c r="EQ84" t="str">
        <f t="shared" si="146"/>
        <v/>
      </c>
      <c r="ER84" t="str">
        <f t="shared" si="147"/>
        <v/>
      </c>
      <c r="ES84" t="str">
        <f t="shared" si="148"/>
        <v>SORT</v>
      </c>
      <c r="ET84" t="str">
        <f t="shared" si="149"/>
        <v/>
      </c>
      <c r="EU84" t="str">
        <f t="shared" si="150"/>
        <v/>
      </c>
      <c r="EV84" t="str">
        <f t="shared" si="151"/>
        <v/>
      </c>
      <c r="EW84" t="str">
        <f t="shared" si="152"/>
        <v/>
      </c>
      <c r="EX84" t="str">
        <f t="shared" si="153"/>
        <v/>
      </c>
      <c r="EY84" t="str">
        <f t="shared" si="154"/>
        <v/>
      </c>
      <c r="EZ84" t="str">
        <f t="shared" si="155"/>
        <v/>
      </c>
      <c r="FA84" t="str">
        <f t="shared" si="156"/>
        <v/>
      </c>
      <c r="FB84" t="str">
        <f t="shared" si="157"/>
        <v/>
      </c>
      <c r="FC84" t="str">
        <f t="shared" si="158"/>
        <v/>
      </c>
      <c r="FD84" s="2"/>
      <c r="FE84" s="2"/>
      <c r="FF84" s="2"/>
      <c r="FG84" s="2"/>
      <c r="FH84" s="2"/>
      <c r="FI84" s="2"/>
      <c r="FJ84" s="2"/>
      <c r="FK84" t="str">
        <f t="shared" si="164"/>
        <v/>
      </c>
      <c r="FL84" t="str">
        <f t="shared" si="165"/>
        <v/>
      </c>
      <c r="FM84" t="str">
        <f t="shared" si="166"/>
        <v/>
      </c>
      <c r="FN84" t="str">
        <f t="shared" si="167"/>
        <v/>
      </c>
      <c r="FO84" t="str">
        <f t="shared" si="168"/>
        <v/>
      </c>
      <c r="FP84" t="str">
        <f t="shared" si="169"/>
        <v/>
      </c>
      <c r="FQ84" t="str">
        <f t="shared" si="170"/>
        <v/>
      </c>
      <c r="FR84" t="str">
        <f t="shared" si="171"/>
        <v/>
      </c>
      <c r="FS84" t="str">
        <f t="shared" si="172"/>
        <v/>
      </c>
      <c r="FT84" t="str">
        <f t="shared" si="173"/>
        <v/>
      </c>
      <c r="FU84" t="str">
        <f t="shared" si="174"/>
        <v/>
      </c>
      <c r="FV84" t="str">
        <f t="shared" si="175"/>
        <v/>
      </c>
      <c r="FW84" t="str">
        <f t="shared" si="176"/>
        <v/>
      </c>
      <c r="FX84" t="str">
        <f t="shared" si="177"/>
        <v/>
      </c>
      <c r="FY84" t="str">
        <f t="shared" si="178"/>
        <v/>
      </c>
      <c r="FZ84" t="str">
        <f t="shared" si="179"/>
        <v/>
      </c>
      <c r="GA84" t="str">
        <f t="shared" si="180"/>
        <v/>
      </c>
    </row>
    <row r="85" spans="1:183" x14ac:dyDescent="0.25">
      <c r="A85" s="2">
        <f t="shared" si="181"/>
        <v>83</v>
      </c>
      <c r="B85" s="3" t="s">
        <v>625</v>
      </c>
      <c r="C85" s="2" t="s">
        <v>546</v>
      </c>
      <c r="D85" s="2" t="s">
        <v>1395</v>
      </c>
      <c r="E85" s="2">
        <f t="shared" si="92"/>
        <v>13</v>
      </c>
      <c r="F85" s="2">
        <v>5</v>
      </c>
      <c r="G85" s="2">
        <f t="shared" si="159"/>
        <v>1.4615384615384615</v>
      </c>
      <c r="H85" s="2">
        <f t="shared" si="160"/>
        <v>13</v>
      </c>
      <c r="I85" s="2">
        <f t="shared" si="161"/>
        <v>19</v>
      </c>
      <c r="J85" s="2">
        <v>19</v>
      </c>
      <c r="K85" s="2">
        <v>0</v>
      </c>
      <c r="L85" s="2">
        <v>0</v>
      </c>
      <c r="M85" s="2">
        <v>0</v>
      </c>
      <c r="N85" s="48" t="str">
        <f t="shared" si="162"/>
        <v>D</v>
      </c>
      <c r="O85" s="49"/>
      <c r="P85" s="49"/>
      <c r="Q85" s="50"/>
      <c r="R85" s="15">
        <f t="shared" si="163"/>
        <v>110</v>
      </c>
      <c r="S85" s="15">
        <f>IF($N85="A",Code!$B$42,(IF($N85="B",Code!$C$42,(IF($N85="C",Code!$D$42,(IF($N85="D",Code!$E$42,0)))))))/60</f>
        <v>20</v>
      </c>
      <c r="T85" s="15">
        <f>IF($N85="A",Code!$B$43,(IF($N85="B",Code!$C$43,(IF($N85="C",Code!$D$43,(IF($N85="D",Code!$E$43,0)))))))/60</f>
        <v>20</v>
      </c>
      <c r="U85" s="15">
        <f>IF($N85="A",Code!$B$44,(IF($N85="B",Code!$C$44,(IF($N85="C",Code!$D$44,(IF($N85="D",Code!$E$44,0)))))))/60</f>
        <v>60</v>
      </c>
      <c r="V85" s="15">
        <f>IF($N85="A",Code!$B$45,(IF($N85="B",Code!$C$45,(IF($N85="C",Code!$D$45,(IF($N85="D",Code!$E$45,0)))))))/60</f>
        <v>10</v>
      </c>
      <c r="W85" s="2"/>
      <c r="X85" s="2">
        <v>1</v>
      </c>
      <c r="Y85" s="2"/>
      <c r="Z85" s="2"/>
      <c r="AA85" s="2"/>
      <c r="AB85" s="2">
        <v>1</v>
      </c>
      <c r="AC85" s="2"/>
      <c r="AD85" s="2"/>
      <c r="AE85" s="2"/>
      <c r="AF85" s="2"/>
      <c r="AG85" s="2"/>
      <c r="AH85" s="2"/>
      <c r="AI85" s="2">
        <v>1</v>
      </c>
      <c r="AJ85" s="2"/>
      <c r="AK85" s="2"/>
      <c r="AL85" s="2"/>
      <c r="AM85" s="2"/>
      <c r="AN85" s="2"/>
      <c r="AO85" s="2">
        <v>1</v>
      </c>
      <c r="AP85" s="2"/>
      <c r="AQ85" s="2"/>
      <c r="AR85" s="2">
        <v>1</v>
      </c>
      <c r="AS85" s="2">
        <v>1</v>
      </c>
      <c r="AT85" s="2">
        <v>1</v>
      </c>
      <c r="AU85" s="2"/>
      <c r="AV85" s="2">
        <v>1</v>
      </c>
      <c r="AW85" s="2"/>
      <c r="AX85" s="2"/>
      <c r="AY85" s="2"/>
      <c r="AZ85" s="2">
        <v>1</v>
      </c>
      <c r="BA85" s="2"/>
      <c r="BB85" s="2"/>
      <c r="BC85" s="2"/>
      <c r="BD85" s="2"/>
      <c r="BE85" s="2"/>
      <c r="BF85" s="2"/>
      <c r="BG85" s="2"/>
      <c r="BH85" s="2"/>
      <c r="BI85" s="2"/>
      <c r="BJ85" s="2">
        <v>1</v>
      </c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>
        <v>1</v>
      </c>
      <c r="BW85" s="2"/>
      <c r="BX85" s="2"/>
      <c r="BY85" s="2">
        <v>1</v>
      </c>
      <c r="BZ85" s="2"/>
      <c r="CA85" s="2"/>
      <c r="CB85" s="2"/>
      <c r="CC85" s="2"/>
      <c r="CD85" s="2"/>
      <c r="CE85" s="2"/>
      <c r="CF85" s="2"/>
      <c r="CG85" s="2"/>
      <c r="CH85" s="2"/>
      <c r="CI85" s="2">
        <v>1</v>
      </c>
      <c r="CJ85" s="2"/>
      <c r="CK85" s="2"/>
      <c r="CL85" s="2"/>
      <c r="CM85" s="2"/>
      <c r="CN85" s="2"/>
      <c r="CP85" t="str">
        <f t="shared" si="93"/>
        <v/>
      </c>
      <c r="CQ85" t="str">
        <f t="shared" si="94"/>
        <v>ALOG</v>
      </c>
      <c r="CR85" t="str">
        <f t="shared" si="95"/>
        <v/>
      </c>
      <c r="CS85" t="str">
        <f t="shared" si="96"/>
        <v/>
      </c>
      <c r="CT85" t="str">
        <f t="shared" si="97"/>
        <v/>
      </c>
      <c r="CU85" t="str">
        <f t="shared" si="98"/>
        <v>ARCH</v>
      </c>
      <c r="CV85" t="str">
        <f t="shared" si="99"/>
        <v/>
      </c>
      <c r="CW85" t="str">
        <f t="shared" si="100"/>
        <v/>
      </c>
      <c r="CX85" t="str">
        <f t="shared" si="101"/>
        <v/>
      </c>
      <c r="CY85" t="str">
        <f t="shared" si="102"/>
        <v/>
      </c>
      <c r="CZ85" t="str">
        <f t="shared" si="103"/>
        <v/>
      </c>
      <c r="DA85" t="str">
        <f t="shared" si="104"/>
        <v/>
      </c>
      <c r="DB85" t="str">
        <f t="shared" si="105"/>
        <v>CHKS</v>
      </c>
      <c r="DC85" t="str">
        <f t="shared" si="106"/>
        <v/>
      </c>
      <c r="DD85" t="str">
        <f t="shared" si="107"/>
        <v/>
      </c>
      <c r="DE85" t="str">
        <f t="shared" si="108"/>
        <v/>
      </c>
      <c r="DF85" t="str">
        <f t="shared" si="109"/>
        <v/>
      </c>
      <c r="DG85" t="str">
        <f t="shared" si="110"/>
        <v/>
      </c>
      <c r="DH85" t="str">
        <f t="shared" si="111"/>
        <v>DEST</v>
      </c>
      <c r="DI85" t="str">
        <f t="shared" si="112"/>
        <v/>
      </c>
      <c r="DJ85" t="str">
        <f t="shared" si="113"/>
        <v/>
      </c>
      <c r="DK85" t="str">
        <f t="shared" si="114"/>
        <v>EXPS</v>
      </c>
      <c r="DL85" t="str">
        <f t="shared" si="115"/>
        <v>FCHK</v>
      </c>
      <c r="DM85" t="str">
        <f t="shared" si="116"/>
        <v>FEXP</v>
      </c>
      <c r="DN85" t="str">
        <f t="shared" si="117"/>
        <v/>
      </c>
      <c r="DO85" t="str">
        <f t="shared" si="118"/>
        <v>FPAY</v>
      </c>
      <c r="DP85" t="str">
        <f t="shared" si="119"/>
        <v/>
      </c>
      <c r="DQ85" t="str">
        <f t="shared" si="120"/>
        <v/>
      </c>
      <c r="DR85" t="str">
        <f t="shared" si="121"/>
        <v/>
      </c>
      <c r="DS85" t="str">
        <f t="shared" si="122"/>
        <v>KPAY</v>
      </c>
      <c r="DT85" t="str">
        <f t="shared" si="123"/>
        <v/>
      </c>
      <c r="DU85" t="str">
        <f t="shared" si="124"/>
        <v/>
      </c>
      <c r="DV85" t="str">
        <f t="shared" si="125"/>
        <v/>
      </c>
      <c r="DW85" t="str">
        <f t="shared" si="126"/>
        <v/>
      </c>
      <c r="DX85" t="str">
        <f t="shared" si="127"/>
        <v/>
      </c>
      <c r="DY85" t="str">
        <f t="shared" si="128"/>
        <v/>
      </c>
      <c r="DZ85" t="str">
        <f t="shared" si="129"/>
        <v/>
      </c>
      <c r="EA85" t="str">
        <f t="shared" si="130"/>
        <v/>
      </c>
      <c r="EB85" t="str">
        <f t="shared" si="131"/>
        <v/>
      </c>
      <c r="EC85" t="str">
        <f t="shared" si="132"/>
        <v>PAYS</v>
      </c>
      <c r="ED85" t="str">
        <f t="shared" si="133"/>
        <v/>
      </c>
      <c r="EE85" t="str">
        <f t="shared" si="134"/>
        <v/>
      </c>
      <c r="EF85" t="str">
        <f t="shared" si="135"/>
        <v/>
      </c>
      <c r="EG85" t="str">
        <f t="shared" si="136"/>
        <v/>
      </c>
      <c r="EH85" t="str">
        <f t="shared" si="137"/>
        <v/>
      </c>
      <c r="EI85" t="str">
        <f t="shared" si="138"/>
        <v/>
      </c>
      <c r="EJ85" t="str">
        <f t="shared" si="139"/>
        <v/>
      </c>
      <c r="EK85" t="str">
        <f t="shared" si="140"/>
        <v/>
      </c>
      <c r="EL85" t="str">
        <f t="shared" si="141"/>
        <v/>
      </c>
      <c r="EM85" t="str">
        <f t="shared" si="142"/>
        <v/>
      </c>
      <c r="EN85" t="str">
        <f t="shared" si="143"/>
        <v/>
      </c>
      <c r="EO85" t="str">
        <f t="shared" si="144"/>
        <v>SLOG</v>
      </c>
      <c r="EP85" t="str">
        <f t="shared" si="145"/>
        <v/>
      </c>
      <c r="EQ85" t="str">
        <f t="shared" si="146"/>
        <v/>
      </c>
      <c r="ER85" t="str">
        <f t="shared" si="147"/>
        <v>SMSG</v>
      </c>
      <c r="ES85" t="str">
        <f t="shared" si="148"/>
        <v/>
      </c>
      <c r="ET85" t="str">
        <f t="shared" si="149"/>
        <v/>
      </c>
      <c r="EU85" t="str">
        <f t="shared" si="150"/>
        <v/>
      </c>
      <c r="EV85" t="str">
        <f t="shared" si="151"/>
        <v/>
      </c>
      <c r="EW85" t="str">
        <f t="shared" si="152"/>
        <v/>
      </c>
      <c r="EX85" t="str">
        <f t="shared" si="153"/>
        <v/>
      </c>
      <c r="EY85" t="str">
        <f t="shared" si="154"/>
        <v/>
      </c>
      <c r="EZ85" t="str">
        <f t="shared" si="155"/>
        <v/>
      </c>
      <c r="FA85" t="str">
        <f t="shared" si="156"/>
        <v/>
      </c>
      <c r="FB85" t="str">
        <f t="shared" si="157"/>
        <v>XLOG</v>
      </c>
      <c r="FC85" t="str">
        <f t="shared" si="158"/>
        <v/>
      </c>
      <c r="FD85" s="2"/>
      <c r="FE85" s="2"/>
      <c r="FF85" s="2"/>
      <c r="FG85" s="2"/>
      <c r="FH85" s="2"/>
      <c r="FI85" s="2"/>
      <c r="FJ85" s="2"/>
      <c r="FK85" t="str">
        <f t="shared" si="164"/>
        <v/>
      </c>
      <c r="FL85" t="str">
        <f t="shared" si="165"/>
        <v/>
      </c>
      <c r="FM85" t="str">
        <f t="shared" si="166"/>
        <v/>
      </c>
      <c r="FN85" t="str">
        <f t="shared" si="167"/>
        <v/>
      </c>
      <c r="FO85" t="str">
        <f t="shared" si="168"/>
        <v/>
      </c>
      <c r="FP85" t="str">
        <f t="shared" si="169"/>
        <v/>
      </c>
      <c r="FQ85" t="str">
        <f t="shared" si="170"/>
        <v/>
      </c>
      <c r="FR85" t="str">
        <f t="shared" si="171"/>
        <v/>
      </c>
      <c r="FS85" t="str">
        <f t="shared" si="172"/>
        <v/>
      </c>
      <c r="FT85" t="str">
        <f t="shared" si="173"/>
        <v/>
      </c>
      <c r="FU85" t="str">
        <f t="shared" si="174"/>
        <v/>
      </c>
      <c r="FV85" t="str">
        <f t="shared" si="175"/>
        <v/>
      </c>
      <c r="FW85" t="str">
        <f t="shared" si="176"/>
        <v/>
      </c>
      <c r="FX85" t="str">
        <f t="shared" si="177"/>
        <v/>
      </c>
      <c r="FY85" t="str">
        <f t="shared" si="178"/>
        <v/>
      </c>
      <c r="FZ85" t="str">
        <f t="shared" si="179"/>
        <v/>
      </c>
      <c r="GA85" t="str">
        <f t="shared" si="180"/>
        <v/>
      </c>
    </row>
    <row r="86" spans="1:183" x14ac:dyDescent="0.25">
      <c r="A86" s="2">
        <f t="shared" si="181"/>
        <v>84</v>
      </c>
      <c r="B86" s="3" t="s">
        <v>626</v>
      </c>
      <c r="C86" s="2" t="s">
        <v>546</v>
      </c>
      <c r="D86" s="2" t="s">
        <v>1395</v>
      </c>
      <c r="E86" s="2">
        <f t="shared" si="92"/>
        <v>4</v>
      </c>
      <c r="F86" s="2">
        <v>0</v>
      </c>
      <c r="G86" s="2">
        <f t="shared" si="159"/>
        <v>1</v>
      </c>
      <c r="H86" s="2">
        <f t="shared" si="160"/>
        <v>4</v>
      </c>
      <c r="I86" s="2">
        <f t="shared" si="161"/>
        <v>4</v>
      </c>
      <c r="J86" s="2">
        <v>4</v>
      </c>
      <c r="K86" s="2">
        <v>0</v>
      </c>
      <c r="L86" s="2">
        <v>0</v>
      </c>
      <c r="M86" s="2">
        <v>0</v>
      </c>
      <c r="N86" s="48" t="str">
        <f t="shared" si="162"/>
        <v>N/A</v>
      </c>
      <c r="O86" s="49"/>
      <c r="P86" s="49"/>
      <c r="Q86" s="50"/>
      <c r="R86" s="15">
        <f t="shared" si="163"/>
        <v>0</v>
      </c>
      <c r="S86" s="15">
        <f>IF($N86="A",Code!$B$42,(IF($N86="B",Code!$C$42,(IF($N86="C",Code!$D$42,(IF($N86="D",Code!$E$42,0)))))))/60</f>
        <v>0</v>
      </c>
      <c r="T86" s="15">
        <f>IF($N86="A",Code!$B$43,(IF($N86="B",Code!$C$43,(IF($N86="C",Code!$D$43,(IF($N86="D",Code!$E$43,0)))))))/60</f>
        <v>0</v>
      </c>
      <c r="U86" s="15">
        <f>IF($N86="A",Code!$B$44,(IF($N86="B",Code!$C$44,(IF($N86="C",Code!$D$44,(IF($N86="D",Code!$E$44,0)))))))/60</f>
        <v>0</v>
      </c>
      <c r="V86" s="15">
        <f>IF($N86="A",Code!$B$45,(IF($N86="B",Code!$C$45,(IF($N86="C",Code!$D$45,(IF($N86="D",Code!$E$45,0)))))))/60</f>
        <v>0</v>
      </c>
      <c r="W86" s="2"/>
      <c r="X86" s="2"/>
      <c r="Y86" s="2"/>
      <c r="Z86" s="2"/>
      <c r="AA86" s="2"/>
      <c r="AB86" s="2"/>
      <c r="AC86" s="2"/>
      <c r="AD86" s="2">
        <v>1</v>
      </c>
      <c r="AE86" s="2">
        <v>1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>
        <v>1</v>
      </c>
      <c r="BA86" s="2"/>
      <c r="BB86" s="2"/>
      <c r="BC86" s="2"/>
      <c r="BD86" s="2"/>
      <c r="BE86" s="2">
        <v>1</v>
      </c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P86" t="str">
        <f t="shared" si="93"/>
        <v/>
      </c>
      <c r="CQ86" t="str">
        <f t="shared" si="94"/>
        <v/>
      </c>
      <c r="CR86" t="str">
        <f t="shared" si="95"/>
        <v/>
      </c>
      <c r="CS86" t="str">
        <f t="shared" si="96"/>
        <v/>
      </c>
      <c r="CT86" t="str">
        <f t="shared" si="97"/>
        <v/>
      </c>
      <c r="CU86" t="str">
        <f t="shared" si="98"/>
        <v/>
      </c>
      <c r="CV86" t="str">
        <f t="shared" si="99"/>
        <v/>
      </c>
      <c r="CW86" t="str">
        <f t="shared" si="100"/>
        <v>BADD</v>
      </c>
      <c r="CX86" t="str">
        <f t="shared" si="101"/>
        <v>BANK</v>
      </c>
      <c r="CY86" t="str">
        <f t="shared" si="102"/>
        <v/>
      </c>
      <c r="CZ86" t="str">
        <f t="shared" si="103"/>
        <v/>
      </c>
      <c r="DA86" t="str">
        <f t="shared" si="104"/>
        <v/>
      </c>
      <c r="DB86" t="str">
        <f t="shared" si="105"/>
        <v/>
      </c>
      <c r="DC86" t="str">
        <f t="shared" si="106"/>
        <v/>
      </c>
      <c r="DD86" t="str">
        <f t="shared" si="107"/>
        <v/>
      </c>
      <c r="DE86" t="str">
        <f t="shared" si="108"/>
        <v/>
      </c>
      <c r="DF86" t="str">
        <f t="shared" si="109"/>
        <v/>
      </c>
      <c r="DG86" t="str">
        <f t="shared" si="110"/>
        <v/>
      </c>
      <c r="DH86" t="str">
        <f t="shared" si="111"/>
        <v/>
      </c>
      <c r="DI86" t="str">
        <f t="shared" si="112"/>
        <v/>
      </c>
      <c r="DJ86" t="str">
        <f t="shared" si="113"/>
        <v/>
      </c>
      <c r="DK86" t="str">
        <f t="shared" si="114"/>
        <v/>
      </c>
      <c r="DL86" t="str">
        <f t="shared" si="115"/>
        <v/>
      </c>
      <c r="DM86" t="str">
        <f t="shared" si="116"/>
        <v/>
      </c>
      <c r="DN86" t="str">
        <f t="shared" si="117"/>
        <v/>
      </c>
      <c r="DO86" t="str">
        <f t="shared" si="118"/>
        <v/>
      </c>
      <c r="DP86" t="str">
        <f t="shared" si="119"/>
        <v/>
      </c>
      <c r="DQ86" t="str">
        <f t="shared" si="120"/>
        <v/>
      </c>
      <c r="DR86" t="str">
        <f t="shared" si="121"/>
        <v/>
      </c>
      <c r="DS86" t="str">
        <f t="shared" si="122"/>
        <v>KPAY</v>
      </c>
      <c r="DT86" t="str">
        <f t="shared" si="123"/>
        <v/>
      </c>
      <c r="DU86" t="str">
        <f t="shared" si="124"/>
        <v/>
      </c>
      <c r="DV86" t="str">
        <f t="shared" si="125"/>
        <v/>
      </c>
      <c r="DW86" t="str">
        <f t="shared" si="126"/>
        <v/>
      </c>
      <c r="DX86" t="str">
        <f t="shared" si="127"/>
        <v>MICY</v>
      </c>
      <c r="DY86" t="str">
        <f t="shared" si="128"/>
        <v/>
      </c>
      <c r="DZ86" t="str">
        <f t="shared" si="129"/>
        <v/>
      </c>
      <c r="EA86" t="str">
        <f t="shared" si="130"/>
        <v/>
      </c>
      <c r="EB86" t="str">
        <f t="shared" si="131"/>
        <v/>
      </c>
      <c r="EC86" t="str">
        <f t="shared" si="132"/>
        <v/>
      </c>
      <c r="ED86" t="str">
        <f t="shared" si="133"/>
        <v/>
      </c>
      <c r="EE86" t="str">
        <f t="shared" si="134"/>
        <v/>
      </c>
      <c r="EF86" t="str">
        <f t="shared" si="135"/>
        <v/>
      </c>
      <c r="EG86" t="str">
        <f t="shared" si="136"/>
        <v/>
      </c>
      <c r="EH86" t="str">
        <f t="shared" si="137"/>
        <v/>
      </c>
      <c r="EI86" t="str">
        <f t="shared" si="138"/>
        <v/>
      </c>
      <c r="EJ86" t="str">
        <f t="shared" si="139"/>
        <v/>
      </c>
      <c r="EK86" t="str">
        <f t="shared" si="140"/>
        <v/>
      </c>
      <c r="EL86" t="str">
        <f t="shared" si="141"/>
        <v/>
      </c>
      <c r="EM86" t="str">
        <f t="shared" si="142"/>
        <v/>
      </c>
      <c r="EN86" t="str">
        <f t="shared" si="143"/>
        <v/>
      </c>
      <c r="EO86" t="str">
        <f t="shared" si="144"/>
        <v/>
      </c>
      <c r="EP86" t="str">
        <f t="shared" si="145"/>
        <v/>
      </c>
      <c r="EQ86" t="str">
        <f t="shared" si="146"/>
        <v/>
      </c>
      <c r="ER86" t="str">
        <f t="shared" si="147"/>
        <v/>
      </c>
      <c r="ES86" t="str">
        <f t="shared" si="148"/>
        <v/>
      </c>
      <c r="ET86" t="str">
        <f t="shared" si="149"/>
        <v/>
      </c>
      <c r="EU86" t="str">
        <f t="shared" si="150"/>
        <v/>
      </c>
      <c r="EV86" t="str">
        <f t="shared" si="151"/>
        <v/>
      </c>
      <c r="EW86" t="str">
        <f t="shared" si="152"/>
        <v/>
      </c>
      <c r="EX86" t="str">
        <f t="shared" si="153"/>
        <v/>
      </c>
      <c r="EY86" t="str">
        <f t="shared" si="154"/>
        <v/>
      </c>
      <c r="EZ86" t="str">
        <f t="shared" si="155"/>
        <v/>
      </c>
      <c r="FA86" t="str">
        <f t="shared" si="156"/>
        <v/>
      </c>
      <c r="FB86" t="str">
        <f t="shared" si="157"/>
        <v/>
      </c>
      <c r="FC86" t="str">
        <f t="shared" si="158"/>
        <v/>
      </c>
      <c r="FD86" s="2"/>
      <c r="FE86" s="2"/>
      <c r="FF86" s="2"/>
      <c r="FG86" s="2"/>
      <c r="FH86" s="2"/>
      <c r="FI86" s="2"/>
      <c r="FJ86" s="2"/>
      <c r="FK86" t="str">
        <f t="shared" si="164"/>
        <v/>
      </c>
      <c r="FL86" t="str">
        <f t="shared" si="165"/>
        <v/>
      </c>
      <c r="FM86" t="str">
        <f t="shared" si="166"/>
        <v/>
      </c>
      <c r="FN86" t="str">
        <f t="shared" si="167"/>
        <v/>
      </c>
      <c r="FO86" t="str">
        <f t="shared" si="168"/>
        <v/>
      </c>
      <c r="FP86" t="str">
        <f t="shared" si="169"/>
        <v/>
      </c>
      <c r="FQ86" t="str">
        <f t="shared" si="170"/>
        <v/>
      </c>
      <c r="FR86" t="str">
        <f t="shared" si="171"/>
        <v/>
      </c>
      <c r="FS86" t="str">
        <f t="shared" si="172"/>
        <v/>
      </c>
      <c r="FT86" t="str">
        <f t="shared" si="173"/>
        <v/>
      </c>
      <c r="FU86" t="str">
        <f t="shared" si="174"/>
        <v/>
      </c>
      <c r="FV86" t="str">
        <f t="shared" si="175"/>
        <v/>
      </c>
      <c r="FW86" t="str">
        <f t="shared" si="176"/>
        <v/>
      </c>
      <c r="FX86" t="str">
        <f t="shared" si="177"/>
        <v/>
      </c>
      <c r="FY86" t="str">
        <f t="shared" si="178"/>
        <v/>
      </c>
      <c r="FZ86" t="str">
        <f t="shared" si="179"/>
        <v/>
      </c>
      <c r="GA86" t="str">
        <f t="shared" si="180"/>
        <v/>
      </c>
    </row>
    <row r="87" spans="1:183" x14ac:dyDescent="0.25">
      <c r="A87" s="2">
        <f t="shared" si="181"/>
        <v>85</v>
      </c>
      <c r="B87" s="3" t="s">
        <v>627</v>
      </c>
      <c r="C87" s="2" t="s">
        <v>546</v>
      </c>
      <c r="D87" s="2" t="s">
        <v>1395</v>
      </c>
      <c r="E87" s="2">
        <f t="shared" si="92"/>
        <v>6</v>
      </c>
      <c r="F87" s="2">
        <v>541</v>
      </c>
      <c r="G87" s="2">
        <f t="shared" si="159"/>
        <v>1.3333333333333333</v>
      </c>
      <c r="H87" s="2">
        <f t="shared" si="160"/>
        <v>6</v>
      </c>
      <c r="I87" s="2">
        <f t="shared" si="161"/>
        <v>8</v>
      </c>
      <c r="J87" s="2">
        <v>8</v>
      </c>
      <c r="K87" s="2">
        <v>0</v>
      </c>
      <c r="L87" s="2">
        <v>0</v>
      </c>
      <c r="M87" s="2">
        <v>0</v>
      </c>
      <c r="N87" s="48" t="str">
        <f t="shared" si="162"/>
        <v>B</v>
      </c>
      <c r="O87" s="49"/>
      <c r="P87" s="49"/>
      <c r="Q87" s="50"/>
      <c r="R87" s="15">
        <f t="shared" si="163"/>
        <v>66</v>
      </c>
      <c r="S87" s="15">
        <f>IF($N87="A",Code!$B$42,(IF($N87="B",Code!$C$42,(IF($N87="C",Code!$D$42,(IF($N87="D",Code!$E$42,0)))))))/60</f>
        <v>12</v>
      </c>
      <c r="T87" s="15">
        <f>IF($N87="A",Code!$B$43,(IF($N87="B",Code!$C$43,(IF($N87="C",Code!$D$43,(IF($N87="D",Code!$E$43,0)))))))/60</f>
        <v>12</v>
      </c>
      <c r="U87" s="15">
        <f>IF($N87="A",Code!$B$44,(IF($N87="B",Code!$C$44,(IF($N87="C",Code!$D$44,(IF($N87="D",Code!$E$44,0)))))))/60</f>
        <v>36</v>
      </c>
      <c r="V87" s="15">
        <f>IF($N87="A",Code!$B$45,(IF($N87="B",Code!$C$45,(IF($N87="C",Code!$D$45,(IF($N87="D",Code!$E$45,0)))))))/60</f>
        <v>6</v>
      </c>
      <c r="W87" s="2"/>
      <c r="X87" s="2"/>
      <c r="Y87" s="2"/>
      <c r="Z87" s="2"/>
      <c r="AA87" s="2"/>
      <c r="AB87" s="2">
        <v>1</v>
      </c>
      <c r="AC87" s="2"/>
      <c r="AD87" s="2"/>
      <c r="AE87" s="2"/>
      <c r="AF87" s="2"/>
      <c r="AG87" s="2"/>
      <c r="AH87" s="2">
        <v>1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>
        <v>1</v>
      </c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>
        <v>1</v>
      </c>
      <c r="CC87" s="2"/>
      <c r="CD87" s="2">
        <v>1</v>
      </c>
      <c r="CE87" s="2"/>
      <c r="CF87" s="2"/>
      <c r="CG87" s="2"/>
      <c r="CH87" s="2"/>
      <c r="CI87" s="2">
        <v>1</v>
      </c>
      <c r="CJ87" s="2"/>
      <c r="CK87" s="2"/>
      <c r="CL87" s="2"/>
      <c r="CM87" s="2"/>
      <c r="CN87" s="2"/>
      <c r="CP87" t="str">
        <f t="shared" si="93"/>
        <v/>
      </c>
      <c r="CQ87" t="str">
        <f t="shared" si="94"/>
        <v/>
      </c>
      <c r="CR87" t="str">
        <f t="shared" si="95"/>
        <v/>
      </c>
      <c r="CS87" t="str">
        <f t="shared" si="96"/>
        <v/>
      </c>
      <c r="CT87" t="str">
        <f t="shared" si="97"/>
        <v/>
      </c>
      <c r="CU87" t="str">
        <f t="shared" si="98"/>
        <v>ARCH</v>
      </c>
      <c r="CV87" t="str">
        <f t="shared" si="99"/>
        <v/>
      </c>
      <c r="CW87" t="str">
        <f t="shared" si="100"/>
        <v/>
      </c>
      <c r="CX87" t="str">
        <f t="shared" si="101"/>
        <v/>
      </c>
      <c r="CY87" t="str">
        <f t="shared" si="102"/>
        <v/>
      </c>
      <c r="CZ87" t="str">
        <f t="shared" si="103"/>
        <v/>
      </c>
      <c r="DA87" t="str">
        <f t="shared" si="104"/>
        <v>CARR</v>
      </c>
      <c r="DB87" t="str">
        <f t="shared" si="105"/>
        <v/>
      </c>
      <c r="DC87" t="str">
        <f t="shared" si="106"/>
        <v/>
      </c>
      <c r="DD87" t="str">
        <f t="shared" si="107"/>
        <v/>
      </c>
      <c r="DE87" t="str">
        <f t="shared" si="108"/>
        <v/>
      </c>
      <c r="DF87" t="str">
        <f t="shared" si="109"/>
        <v/>
      </c>
      <c r="DG87" t="str">
        <f t="shared" si="110"/>
        <v/>
      </c>
      <c r="DH87" t="str">
        <f t="shared" si="111"/>
        <v/>
      </c>
      <c r="DI87" t="str">
        <f t="shared" si="112"/>
        <v/>
      </c>
      <c r="DJ87" t="str">
        <f t="shared" si="113"/>
        <v/>
      </c>
      <c r="DK87" t="str">
        <f t="shared" si="114"/>
        <v/>
      </c>
      <c r="DL87" t="str">
        <f t="shared" si="115"/>
        <v/>
      </c>
      <c r="DM87" t="str">
        <f t="shared" si="116"/>
        <v/>
      </c>
      <c r="DN87" t="str">
        <f t="shared" si="117"/>
        <v/>
      </c>
      <c r="DO87" t="str">
        <f t="shared" si="118"/>
        <v/>
      </c>
      <c r="DP87" t="str">
        <f t="shared" si="119"/>
        <v/>
      </c>
      <c r="DQ87" t="str">
        <f t="shared" si="120"/>
        <v/>
      </c>
      <c r="DR87" t="str">
        <f t="shared" si="121"/>
        <v/>
      </c>
      <c r="DS87" t="str">
        <f t="shared" si="122"/>
        <v>KPAY</v>
      </c>
      <c r="DT87" t="str">
        <f t="shared" si="123"/>
        <v/>
      </c>
      <c r="DU87" t="str">
        <f t="shared" si="124"/>
        <v/>
      </c>
      <c r="DV87" t="str">
        <f t="shared" si="125"/>
        <v/>
      </c>
      <c r="DW87" t="str">
        <f t="shared" si="126"/>
        <v/>
      </c>
      <c r="DX87" t="str">
        <f t="shared" si="127"/>
        <v/>
      </c>
      <c r="DY87" t="str">
        <f t="shared" si="128"/>
        <v/>
      </c>
      <c r="DZ87" t="str">
        <f t="shared" si="129"/>
        <v/>
      </c>
      <c r="EA87" t="str">
        <f t="shared" si="130"/>
        <v/>
      </c>
      <c r="EB87" t="str">
        <f t="shared" si="131"/>
        <v/>
      </c>
      <c r="EC87" t="str">
        <f t="shared" si="132"/>
        <v/>
      </c>
      <c r="ED87" t="str">
        <f t="shared" si="133"/>
        <v/>
      </c>
      <c r="EE87" t="str">
        <f t="shared" si="134"/>
        <v/>
      </c>
      <c r="EF87" t="str">
        <f t="shared" si="135"/>
        <v/>
      </c>
      <c r="EG87" t="str">
        <f t="shared" si="136"/>
        <v/>
      </c>
      <c r="EH87" t="str">
        <f t="shared" si="137"/>
        <v/>
      </c>
      <c r="EI87" t="str">
        <f t="shared" si="138"/>
        <v/>
      </c>
      <c r="EJ87" t="str">
        <f t="shared" si="139"/>
        <v/>
      </c>
      <c r="EK87" t="str">
        <f t="shared" si="140"/>
        <v/>
      </c>
      <c r="EL87" t="str">
        <f t="shared" si="141"/>
        <v/>
      </c>
      <c r="EM87" t="str">
        <f t="shared" si="142"/>
        <v/>
      </c>
      <c r="EN87" t="str">
        <f t="shared" si="143"/>
        <v/>
      </c>
      <c r="EO87" t="str">
        <f t="shared" si="144"/>
        <v/>
      </c>
      <c r="EP87" t="str">
        <f t="shared" si="145"/>
        <v/>
      </c>
      <c r="EQ87" t="str">
        <f t="shared" si="146"/>
        <v/>
      </c>
      <c r="ER87" t="str">
        <f t="shared" si="147"/>
        <v/>
      </c>
      <c r="ES87" t="str">
        <f t="shared" si="148"/>
        <v/>
      </c>
      <c r="ET87" t="str">
        <f t="shared" si="149"/>
        <v/>
      </c>
      <c r="EU87" t="str">
        <f t="shared" si="150"/>
        <v>STAB</v>
      </c>
      <c r="EV87" t="str">
        <f t="shared" si="151"/>
        <v/>
      </c>
      <c r="EW87" t="str">
        <f t="shared" si="152"/>
        <v>TERM</v>
      </c>
      <c r="EX87" t="str">
        <f t="shared" si="153"/>
        <v/>
      </c>
      <c r="EY87" t="str">
        <f t="shared" si="154"/>
        <v/>
      </c>
      <c r="EZ87" t="str">
        <f t="shared" si="155"/>
        <v/>
      </c>
      <c r="FA87" t="str">
        <f t="shared" si="156"/>
        <v/>
      </c>
      <c r="FB87" t="str">
        <f t="shared" si="157"/>
        <v>XLOG</v>
      </c>
      <c r="FC87" t="str">
        <f t="shared" si="158"/>
        <v/>
      </c>
      <c r="FD87" s="2"/>
      <c r="FE87" s="2"/>
      <c r="FF87" s="2"/>
      <c r="FG87" s="2"/>
      <c r="FH87" s="2"/>
      <c r="FI87" s="2"/>
      <c r="FJ87" s="2"/>
      <c r="FK87" t="str">
        <f t="shared" si="164"/>
        <v/>
      </c>
      <c r="FL87" t="str">
        <f t="shared" si="165"/>
        <v/>
      </c>
      <c r="FM87" t="str">
        <f t="shared" si="166"/>
        <v/>
      </c>
      <c r="FN87" t="str">
        <f t="shared" si="167"/>
        <v/>
      </c>
      <c r="FO87" t="str">
        <f t="shared" si="168"/>
        <v/>
      </c>
      <c r="FP87" t="str">
        <f t="shared" si="169"/>
        <v/>
      </c>
      <c r="FQ87" t="str">
        <f t="shared" si="170"/>
        <v/>
      </c>
      <c r="FR87" t="str">
        <f t="shared" si="171"/>
        <v/>
      </c>
      <c r="FS87" t="str">
        <f t="shared" si="172"/>
        <v/>
      </c>
      <c r="FT87" t="str">
        <f t="shared" si="173"/>
        <v/>
      </c>
      <c r="FU87" t="str">
        <f t="shared" si="174"/>
        <v/>
      </c>
      <c r="FV87" t="str">
        <f t="shared" si="175"/>
        <v/>
      </c>
      <c r="FW87" t="str">
        <f t="shared" si="176"/>
        <v/>
      </c>
      <c r="FX87" t="str">
        <f t="shared" si="177"/>
        <v/>
      </c>
      <c r="FY87" t="str">
        <f t="shared" si="178"/>
        <v/>
      </c>
      <c r="FZ87" t="str">
        <f t="shared" si="179"/>
        <v/>
      </c>
      <c r="GA87" t="str">
        <f t="shared" si="180"/>
        <v/>
      </c>
    </row>
    <row r="88" spans="1:183" x14ac:dyDescent="0.25">
      <c r="A88" s="2">
        <f t="shared" si="181"/>
        <v>86</v>
      </c>
      <c r="B88" s="3" t="s">
        <v>628</v>
      </c>
      <c r="C88" s="2" t="s">
        <v>546</v>
      </c>
      <c r="D88" s="2" t="s">
        <v>1395</v>
      </c>
      <c r="E88" s="2">
        <f t="shared" si="92"/>
        <v>3</v>
      </c>
      <c r="F88" s="2">
        <v>0</v>
      </c>
      <c r="G88" s="2">
        <f t="shared" si="159"/>
        <v>1</v>
      </c>
      <c r="H88" s="2">
        <f t="shared" si="160"/>
        <v>4</v>
      </c>
      <c r="I88" s="2">
        <f t="shared" si="161"/>
        <v>4</v>
      </c>
      <c r="J88" s="2">
        <v>4</v>
      </c>
      <c r="K88" s="2">
        <v>0</v>
      </c>
      <c r="L88" s="2">
        <v>0</v>
      </c>
      <c r="M88" s="2">
        <v>0</v>
      </c>
      <c r="N88" s="48" t="str">
        <f t="shared" si="162"/>
        <v>N/A</v>
      </c>
      <c r="O88" s="49"/>
      <c r="P88" s="49"/>
      <c r="Q88" s="50"/>
      <c r="R88" s="15">
        <f t="shared" si="163"/>
        <v>0</v>
      </c>
      <c r="S88" s="15">
        <f>IF($N88="A",Code!$B$42,(IF($N88="B",Code!$C$42,(IF($N88="C",Code!$D$42,(IF($N88="D",Code!$E$42,0)))))))/60</f>
        <v>0</v>
      </c>
      <c r="T88" s="15">
        <f>IF($N88="A",Code!$B$43,(IF($N88="B",Code!$C$43,(IF($N88="C",Code!$D$43,(IF($N88="D",Code!$E$43,0)))))))/60</f>
        <v>0</v>
      </c>
      <c r="U88" s="15">
        <f>IF($N88="A",Code!$B$44,(IF($N88="B",Code!$C$44,(IF($N88="C",Code!$D$44,(IF($N88="D",Code!$E$44,0)))))))/60</f>
        <v>0</v>
      </c>
      <c r="V88" s="15">
        <f>IF($N88="A",Code!$B$45,(IF($N88="B",Code!$C$45,(IF($N88="C",Code!$D$45,(IF($N88="D",Code!$E$45,0)))))))/60</f>
        <v>0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>
        <v>1</v>
      </c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>
        <v>1</v>
      </c>
      <c r="BA88" s="2"/>
      <c r="BB88" s="2"/>
      <c r="BC88" s="2"/>
      <c r="BD88" s="2"/>
      <c r="BE88" s="2">
        <v>1</v>
      </c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>
        <v>1</v>
      </c>
      <c r="CL88" s="2"/>
      <c r="CM88" s="2"/>
      <c r="CN88" s="2"/>
      <c r="CP88" t="str">
        <f t="shared" si="93"/>
        <v/>
      </c>
      <c r="CQ88" t="str">
        <f t="shared" si="94"/>
        <v/>
      </c>
      <c r="CR88" t="str">
        <f t="shared" si="95"/>
        <v/>
      </c>
      <c r="CS88" t="str">
        <f t="shared" si="96"/>
        <v/>
      </c>
      <c r="CT88" t="str">
        <f t="shared" si="97"/>
        <v/>
      </c>
      <c r="CU88" t="str">
        <f t="shared" si="98"/>
        <v/>
      </c>
      <c r="CV88" t="str">
        <f t="shared" si="99"/>
        <v/>
      </c>
      <c r="CW88" t="str">
        <f t="shared" si="100"/>
        <v/>
      </c>
      <c r="CX88" t="str">
        <f t="shared" si="101"/>
        <v/>
      </c>
      <c r="CY88" t="str">
        <f t="shared" si="102"/>
        <v/>
      </c>
      <c r="CZ88" t="str">
        <f t="shared" si="103"/>
        <v/>
      </c>
      <c r="DA88" t="str">
        <f t="shared" si="104"/>
        <v/>
      </c>
      <c r="DB88" t="str">
        <f t="shared" si="105"/>
        <v/>
      </c>
      <c r="DC88" t="str">
        <f t="shared" si="106"/>
        <v/>
      </c>
      <c r="DD88" t="str">
        <f t="shared" si="107"/>
        <v/>
      </c>
      <c r="DE88" t="str">
        <f t="shared" si="108"/>
        <v/>
      </c>
      <c r="DF88" t="str">
        <f t="shared" si="109"/>
        <v/>
      </c>
      <c r="DG88" t="str">
        <f t="shared" si="110"/>
        <v/>
      </c>
      <c r="DH88" t="str">
        <f t="shared" si="111"/>
        <v>DEST</v>
      </c>
      <c r="DI88" t="str">
        <f t="shared" si="112"/>
        <v/>
      </c>
      <c r="DJ88" t="str">
        <f t="shared" si="113"/>
        <v/>
      </c>
      <c r="DK88" t="str">
        <f t="shared" si="114"/>
        <v/>
      </c>
      <c r="DL88" t="str">
        <f t="shared" si="115"/>
        <v/>
      </c>
      <c r="DM88" t="str">
        <f t="shared" si="116"/>
        <v/>
      </c>
      <c r="DN88" t="str">
        <f t="shared" si="117"/>
        <v/>
      </c>
      <c r="DO88" t="str">
        <f t="shared" si="118"/>
        <v/>
      </c>
      <c r="DP88" t="str">
        <f t="shared" si="119"/>
        <v/>
      </c>
      <c r="DQ88" t="str">
        <f t="shared" si="120"/>
        <v/>
      </c>
      <c r="DR88" t="str">
        <f t="shared" si="121"/>
        <v/>
      </c>
      <c r="DS88" t="str">
        <f t="shared" si="122"/>
        <v>KPAY</v>
      </c>
      <c r="DT88" t="str">
        <f t="shared" si="123"/>
        <v/>
      </c>
      <c r="DU88" t="str">
        <f t="shared" si="124"/>
        <v/>
      </c>
      <c r="DV88" t="str">
        <f t="shared" si="125"/>
        <v/>
      </c>
      <c r="DW88" t="str">
        <f t="shared" si="126"/>
        <v/>
      </c>
      <c r="DX88" t="str">
        <f t="shared" si="127"/>
        <v>MICY</v>
      </c>
      <c r="DY88" t="str">
        <f t="shared" si="128"/>
        <v/>
      </c>
      <c r="DZ88" t="str">
        <f t="shared" si="129"/>
        <v/>
      </c>
      <c r="EA88" t="str">
        <f t="shared" si="130"/>
        <v/>
      </c>
      <c r="EB88" t="str">
        <f t="shared" si="131"/>
        <v/>
      </c>
      <c r="EC88" t="str">
        <f t="shared" si="132"/>
        <v/>
      </c>
      <c r="ED88" t="str">
        <f t="shared" si="133"/>
        <v/>
      </c>
      <c r="EE88" t="str">
        <f t="shared" si="134"/>
        <v/>
      </c>
      <c r="EF88" t="str">
        <f t="shared" si="135"/>
        <v/>
      </c>
      <c r="EG88" t="str">
        <f t="shared" si="136"/>
        <v/>
      </c>
      <c r="EH88" t="str">
        <f t="shared" si="137"/>
        <v/>
      </c>
      <c r="EI88" t="str">
        <f t="shared" si="138"/>
        <v/>
      </c>
      <c r="EJ88" t="str">
        <f t="shared" si="139"/>
        <v/>
      </c>
      <c r="EK88" t="str">
        <f t="shared" si="140"/>
        <v/>
      </c>
      <c r="EL88" t="str">
        <f t="shared" si="141"/>
        <v/>
      </c>
      <c r="EM88" t="str">
        <f t="shared" si="142"/>
        <v/>
      </c>
      <c r="EN88" t="str">
        <f t="shared" si="143"/>
        <v/>
      </c>
      <c r="EO88" t="str">
        <f t="shared" si="144"/>
        <v/>
      </c>
      <c r="EP88" t="str">
        <f t="shared" si="145"/>
        <v/>
      </c>
      <c r="EQ88" t="str">
        <f t="shared" si="146"/>
        <v/>
      </c>
      <c r="ER88" t="str">
        <f t="shared" si="147"/>
        <v/>
      </c>
      <c r="ES88" t="str">
        <f t="shared" si="148"/>
        <v/>
      </c>
      <c r="ET88" t="str">
        <f t="shared" si="149"/>
        <v/>
      </c>
      <c r="EU88" t="str">
        <f t="shared" si="150"/>
        <v/>
      </c>
      <c r="EV88" t="str">
        <f t="shared" si="151"/>
        <v/>
      </c>
      <c r="EW88" t="str">
        <f t="shared" si="152"/>
        <v/>
      </c>
      <c r="EX88" t="str">
        <f t="shared" si="153"/>
        <v/>
      </c>
      <c r="EY88" t="str">
        <f t="shared" si="154"/>
        <v/>
      </c>
      <c r="EZ88" t="str">
        <f t="shared" si="155"/>
        <v/>
      </c>
      <c r="FA88" t="str">
        <f t="shared" si="156"/>
        <v/>
      </c>
      <c r="FB88" t="str">
        <f t="shared" si="157"/>
        <v/>
      </c>
      <c r="FC88" t="str">
        <f t="shared" si="158"/>
        <v/>
      </c>
      <c r="FD88" s="2"/>
      <c r="FE88" s="2"/>
      <c r="FF88" s="2"/>
      <c r="FG88" t="s">
        <v>2000</v>
      </c>
      <c r="FH88" s="2"/>
      <c r="FI88" s="2"/>
      <c r="FJ88" s="2"/>
      <c r="FK88" t="str">
        <f t="shared" si="164"/>
        <v/>
      </c>
      <c r="FL88" t="str">
        <f t="shared" si="165"/>
        <v/>
      </c>
      <c r="FM88" t="str">
        <f t="shared" si="166"/>
        <v/>
      </c>
      <c r="FN88" t="str">
        <f t="shared" si="167"/>
        <v/>
      </c>
      <c r="FO88" t="str">
        <f t="shared" si="168"/>
        <v/>
      </c>
      <c r="FP88" t="str">
        <f t="shared" si="169"/>
        <v/>
      </c>
      <c r="FQ88" t="str">
        <f t="shared" si="170"/>
        <v/>
      </c>
      <c r="FR88" t="str">
        <f t="shared" si="171"/>
        <v/>
      </c>
      <c r="FS88" t="str">
        <f t="shared" si="172"/>
        <v/>
      </c>
      <c r="FT88" t="str">
        <f t="shared" si="173"/>
        <v/>
      </c>
      <c r="FU88" t="str">
        <f t="shared" si="174"/>
        <v/>
      </c>
      <c r="FV88" t="str">
        <f t="shared" si="175"/>
        <v/>
      </c>
      <c r="FW88" t="str">
        <f t="shared" si="176"/>
        <v/>
      </c>
      <c r="FX88" t="str">
        <f t="shared" si="177"/>
        <v/>
      </c>
      <c r="FY88" t="str">
        <f t="shared" si="178"/>
        <v/>
      </c>
      <c r="FZ88" t="str">
        <f t="shared" si="179"/>
        <v/>
      </c>
      <c r="GA88" t="str">
        <f t="shared" si="180"/>
        <v/>
      </c>
    </row>
    <row r="89" spans="1:183" x14ac:dyDescent="0.25">
      <c r="A89" s="2">
        <f t="shared" si="181"/>
        <v>87</v>
      </c>
      <c r="B89" s="3" t="s">
        <v>629</v>
      </c>
      <c r="C89" s="2" t="s">
        <v>546</v>
      </c>
      <c r="D89" s="2" t="s">
        <v>1395</v>
      </c>
      <c r="E89" s="2">
        <f t="shared" si="92"/>
        <v>8</v>
      </c>
      <c r="F89" s="2">
        <v>16</v>
      </c>
      <c r="G89" s="2">
        <f t="shared" si="159"/>
        <v>1</v>
      </c>
      <c r="H89" s="2">
        <f t="shared" si="160"/>
        <v>9</v>
      </c>
      <c r="I89" s="2">
        <f t="shared" si="161"/>
        <v>9</v>
      </c>
      <c r="J89" s="2">
        <v>9</v>
      </c>
      <c r="K89" s="2">
        <v>0</v>
      </c>
      <c r="L89" s="2">
        <v>0</v>
      </c>
      <c r="M89" s="2">
        <v>0</v>
      </c>
      <c r="N89" s="48" t="str">
        <f t="shared" si="162"/>
        <v>B</v>
      </c>
      <c r="O89" s="49"/>
      <c r="P89" s="49"/>
      <c r="Q89" s="50"/>
      <c r="R89" s="15">
        <f t="shared" si="163"/>
        <v>66</v>
      </c>
      <c r="S89" s="15">
        <f>IF($N89="A",Code!$B$42,(IF($N89="B",Code!$C$42,(IF($N89="C",Code!$D$42,(IF($N89="D",Code!$E$42,0)))))))/60</f>
        <v>12</v>
      </c>
      <c r="T89" s="15">
        <f>IF($N89="A",Code!$B$43,(IF($N89="B",Code!$C$43,(IF($N89="C",Code!$D$43,(IF($N89="D",Code!$E$43,0)))))))/60</f>
        <v>12</v>
      </c>
      <c r="U89" s="15">
        <f>IF($N89="A",Code!$B$44,(IF($N89="B",Code!$C$44,(IF($N89="C",Code!$D$44,(IF($N89="D",Code!$E$44,0)))))))/60</f>
        <v>36</v>
      </c>
      <c r="V89" s="15">
        <f>IF($N89="A",Code!$B$45,(IF($N89="B",Code!$C$45,(IF($N89="C",Code!$D$45,(IF($N89="D",Code!$E$45,0)))))))/60</f>
        <v>6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s="2">
        <v>1</v>
      </c>
      <c r="AP89" s="2"/>
      <c r="AQ89" s="2">
        <v>1</v>
      </c>
      <c r="AR89" s="2"/>
      <c r="AS89" s="2"/>
      <c r="AT89" s="2"/>
      <c r="AU89" s="2"/>
      <c r="AV89" s="2"/>
      <c r="AW89" s="2"/>
      <c r="AX89" s="2"/>
      <c r="AY89" s="2"/>
      <c r="AZ89" s="2">
        <v>1</v>
      </c>
      <c r="BA89" s="2"/>
      <c r="BB89" s="2"/>
      <c r="BC89" s="2"/>
      <c r="BD89" s="2">
        <v>1</v>
      </c>
      <c r="BE89" s="2">
        <v>1</v>
      </c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>
        <v>1</v>
      </c>
      <c r="BR89" s="2"/>
      <c r="BS89" s="2"/>
      <c r="BT89" s="2"/>
      <c r="BU89" s="2"/>
      <c r="BV89" s="2"/>
      <c r="BW89" s="2">
        <v>1</v>
      </c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>
        <v>1</v>
      </c>
      <c r="CL89" s="2"/>
      <c r="CM89" s="2"/>
      <c r="CN89" s="2"/>
      <c r="CP89" t="str">
        <f t="shared" si="93"/>
        <v/>
      </c>
      <c r="CQ89" t="str">
        <f t="shared" si="94"/>
        <v/>
      </c>
      <c r="CR89" t="str">
        <f t="shared" si="95"/>
        <v/>
      </c>
      <c r="CS89" t="str">
        <f t="shared" si="96"/>
        <v/>
      </c>
      <c r="CT89" t="str">
        <f t="shared" si="97"/>
        <v/>
      </c>
      <c r="CU89" t="str">
        <f t="shared" si="98"/>
        <v/>
      </c>
      <c r="CV89" t="str">
        <f t="shared" si="99"/>
        <v/>
      </c>
      <c r="CW89" t="str">
        <f t="shared" si="100"/>
        <v/>
      </c>
      <c r="CX89" t="str">
        <f t="shared" si="101"/>
        <v/>
      </c>
      <c r="CY89" t="str">
        <f t="shared" si="102"/>
        <v/>
      </c>
      <c r="CZ89" t="str">
        <f t="shared" si="103"/>
        <v/>
      </c>
      <c r="DA89" t="str">
        <f t="shared" si="104"/>
        <v/>
      </c>
      <c r="DB89" t="str">
        <f t="shared" si="105"/>
        <v/>
      </c>
      <c r="DC89" t="str">
        <f t="shared" si="106"/>
        <v>CMIF</v>
      </c>
      <c r="DD89" t="str">
        <f t="shared" si="107"/>
        <v/>
      </c>
      <c r="DE89" t="str">
        <f t="shared" si="108"/>
        <v/>
      </c>
      <c r="DF89" t="str">
        <f t="shared" si="109"/>
        <v/>
      </c>
      <c r="DG89" t="str">
        <f t="shared" si="110"/>
        <v/>
      </c>
      <c r="DH89" t="str">
        <f t="shared" si="111"/>
        <v>DEST</v>
      </c>
      <c r="DI89" t="str">
        <f t="shared" si="112"/>
        <v/>
      </c>
      <c r="DJ89" t="str">
        <f t="shared" si="113"/>
        <v>ERRS</v>
      </c>
      <c r="DK89" t="str">
        <f t="shared" si="114"/>
        <v/>
      </c>
      <c r="DL89" t="str">
        <f t="shared" si="115"/>
        <v/>
      </c>
      <c r="DM89" t="str">
        <f t="shared" si="116"/>
        <v/>
      </c>
      <c r="DN89" t="str">
        <f t="shared" si="117"/>
        <v/>
      </c>
      <c r="DO89" t="str">
        <f t="shared" si="118"/>
        <v/>
      </c>
      <c r="DP89" t="str">
        <f t="shared" si="119"/>
        <v/>
      </c>
      <c r="DQ89" t="str">
        <f t="shared" si="120"/>
        <v/>
      </c>
      <c r="DR89" t="str">
        <f t="shared" si="121"/>
        <v/>
      </c>
      <c r="DS89" t="str">
        <f t="shared" si="122"/>
        <v>KPAY</v>
      </c>
      <c r="DT89" t="str">
        <f t="shared" si="123"/>
        <v/>
      </c>
      <c r="DU89" t="str">
        <f t="shared" si="124"/>
        <v/>
      </c>
      <c r="DV89" t="str">
        <f t="shared" si="125"/>
        <v/>
      </c>
      <c r="DW89" t="str">
        <f t="shared" si="126"/>
        <v>MESS</v>
      </c>
      <c r="DX89" t="str">
        <f t="shared" si="127"/>
        <v>MICY</v>
      </c>
      <c r="DY89" t="str">
        <f t="shared" si="128"/>
        <v/>
      </c>
      <c r="DZ89" t="str">
        <f t="shared" si="129"/>
        <v/>
      </c>
      <c r="EA89" t="str">
        <f t="shared" si="130"/>
        <v/>
      </c>
      <c r="EB89" t="str">
        <f t="shared" si="131"/>
        <v/>
      </c>
      <c r="EC89" t="str">
        <f t="shared" si="132"/>
        <v/>
      </c>
      <c r="ED89" t="str">
        <f t="shared" si="133"/>
        <v/>
      </c>
      <c r="EE89" t="str">
        <f t="shared" si="134"/>
        <v/>
      </c>
      <c r="EF89" t="str">
        <f t="shared" si="135"/>
        <v/>
      </c>
      <c r="EG89" t="str">
        <f t="shared" si="136"/>
        <v/>
      </c>
      <c r="EH89" t="str">
        <f t="shared" si="137"/>
        <v/>
      </c>
      <c r="EI89" t="str">
        <f t="shared" si="138"/>
        <v/>
      </c>
      <c r="EJ89" t="str">
        <f t="shared" si="139"/>
        <v>RPTS</v>
      </c>
      <c r="EK89" t="str">
        <f t="shared" si="140"/>
        <v/>
      </c>
      <c r="EL89" t="str">
        <f t="shared" si="141"/>
        <v/>
      </c>
      <c r="EM89" t="str">
        <f t="shared" si="142"/>
        <v/>
      </c>
      <c r="EN89" t="str">
        <f t="shared" si="143"/>
        <v/>
      </c>
      <c r="EO89" t="str">
        <f t="shared" si="144"/>
        <v/>
      </c>
      <c r="EP89" t="str">
        <f t="shared" si="145"/>
        <v>SMIF</v>
      </c>
      <c r="EQ89" t="str">
        <f t="shared" si="146"/>
        <v/>
      </c>
      <c r="ER89" t="str">
        <f t="shared" si="147"/>
        <v/>
      </c>
      <c r="ES89" t="str">
        <f t="shared" si="148"/>
        <v/>
      </c>
      <c r="ET89" t="str">
        <f t="shared" si="149"/>
        <v/>
      </c>
      <c r="EU89" t="str">
        <f t="shared" si="150"/>
        <v/>
      </c>
      <c r="EV89" t="str">
        <f t="shared" si="151"/>
        <v/>
      </c>
      <c r="EW89" t="str">
        <f t="shared" si="152"/>
        <v/>
      </c>
      <c r="EX89" t="str">
        <f t="shared" si="153"/>
        <v/>
      </c>
      <c r="EY89" t="str">
        <f t="shared" si="154"/>
        <v/>
      </c>
      <c r="EZ89" t="str">
        <f t="shared" si="155"/>
        <v/>
      </c>
      <c r="FA89" t="str">
        <f t="shared" si="156"/>
        <v/>
      </c>
      <c r="FB89" t="str">
        <f t="shared" si="157"/>
        <v/>
      </c>
      <c r="FC89" t="str">
        <f t="shared" si="158"/>
        <v/>
      </c>
      <c r="FD89" s="2"/>
      <c r="FE89" s="2"/>
      <c r="FF89" s="2"/>
      <c r="FG89" t="s">
        <v>2000</v>
      </c>
      <c r="FH89" s="2"/>
      <c r="FI89" s="2"/>
      <c r="FJ89" s="2"/>
      <c r="FK89" t="str">
        <f t="shared" si="164"/>
        <v/>
      </c>
      <c r="FL89" t="str">
        <f t="shared" si="165"/>
        <v/>
      </c>
      <c r="FM89" t="str">
        <f t="shared" si="166"/>
        <v/>
      </c>
      <c r="FN89" t="str">
        <f t="shared" si="167"/>
        <v/>
      </c>
      <c r="FO89" t="str">
        <f t="shared" si="168"/>
        <v/>
      </c>
      <c r="FP89" t="str">
        <f t="shared" si="169"/>
        <v/>
      </c>
      <c r="FQ89" t="str">
        <f t="shared" si="170"/>
        <v/>
      </c>
      <c r="FR89" t="str">
        <f t="shared" si="171"/>
        <v/>
      </c>
      <c r="FS89" t="str">
        <f t="shared" si="172"/>
        <v/>
      </c>
      <c r="FT89" t="str">
        <f t="shared" si="173"/>
        <v/>
      </c>
      <c r="FU89" t="str">
        <f t="shared" si="174"/>
        <v/>
      </c>
      <c r="FV89" t="str">
        <f t="shared" si="175"/>
        <v/>
      </c>
      <c r="FW89" t="str">
        <f t="shared" si="176"/>
        <v/>
      </c>
      <c r="FX89" t="str">
        <f t="shared" si="177"/>
        <v/>
      </c>
      <c r="FY89" t="str">
        <f t="shared" si="178"/>
        <v/>
      </c>
      <c r="FZ89" t="str">
        <f t="shared" si="179"/>
        <v/>
      </c>
      <c r="GA89" t="str">
        <f t="shared" si="180"/>
        <v/>
      </c>
    </row>
    <row r="90" spans="1:183" x14ac:dyDescent="0.25">
      <c r="A90" s="2">
        <f t="shared" si="181"/>
        <v>88</v>
      </c>
      <c r="B90" s="3" t="s">
        <v>630</v>
      </c>
      <c r="C90" s="2" t="s">
        <v>546</v>
      </c>
      <c r="D90" s="2" t="s">
        <v>1395</v>
      </c>
      <c r="E90" s="2">
        <f t="shared" si="92"/>
        <v>6</v>
      </c>
      <c r="F90" s="2">
        <v>2464</v>
      </c>
      <c r="G90" s="2">
        <f t="shared" si="159"/>
        <v>0.83333333333333337</v>
      </c>
      <c r="H90" s="2">
        <f t="shared" si="160"/>
        <v>6</v>
      </c>
      <c r="I90" s="2">
        <f t="shared" si="161"/>
        <v>5</v>
      </c>
      <c r="J90" s="2">
        <v>5</v>
      </c>
      <c r="K90" s="2">
        <v>0</v>
      </c>
      <c r="L90" s="2">
        <v>0</v>
      </c>
      <c r="M90" s="2">
        <v>0</v>
      </c>
      <c r="N90" s="48" t="str">
        <f t="shared" si="162"/>
        <v>A</v>
      </c>
      <c r="O90" s="49"/>
      <c r="P90" s="49"/>
      <c r="Q90" s="50"/>
      <c r="R90" s="15">
        <f t="shared" si="163"/>
        <v>44</v>
      </c>
      <c r="S90" s="15">
        <f>IF($N90="A",Code!$B$42,(IF($N90="B",Code!$C$42,(IF($N90="C",Code!$D$42,(IF($N90="D",Code!$E$42,0)))))))/60</f>
        <v>8</v>
      </c>
      <c r="T90" s="15">
        <f>IF($N90="A",Code!$B$43,(IF($N90="B",Code!$C$43,(IF($N90="C",Code!$D$43,(IF($N90="D",Code!$E$43,0)))))))/60</f>
        <v>8</v>
      </c>
      <c r="U90" s="15">
        <f>IF($N90="A",Code!$B$44,(IF($N90="B",Code!$C$44,(IF($N90="C",Code!$D$44,(IF($N90="D",Code!$E$44,0)))))))/60</f>
        <v>24</v>
      </c>
      <c r="V90" s="15">
        <f>IF($N90="A",Code!$B$45,(IF($N90="B",Code!$C$45,(IF($N90="C",Code!$D$45,(IF($N90="D",Code!$E$45,0)))))))/60</f>
        <v>4</v>
      </c>
      <c r="W90" s="2"/>
      <c r="X90" s="2"/>
      <c r="Y90" s="2"/>
      <c r="Z90" s="2"/>
      <c r="AA90" s="2"/>
      <c r="AB90" s="2">
        <v>1</v>
      </c>
      <c r="AC90" s="2"/>
      <c r="AD90" s="2"/>
      <c r="AE90" s="2">
        <v>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>
        <v>1</v>
      </c>
      <c r="AS90" s="2"/>
      <c r="AT90" s="2">
        <v>1</v>
      </c>
      <c r="AU90" s="2"/>
      <c r="AV90" s="2"/>
      <c r="AW90" s="2"/>
      <c r="AX90" s="2"/>
      <c r="AY90" s="2"/>
      <c r="AZ90" s="2">
        <v>1</v>
      </c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>
        <v>1</v>
      </c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P90" t="str">
        <f t="shared" si="93"/>
        <v/>
      </c>
      <c r="CQ90" t="str">
        <f t="shared" si="94"/>
        <v/>
      </c>
      <c r="CR90" t="str">
        <f t="shared" si="95"/>
        <v/>
      </c>
      <c r="CS90" t="str">
        <f t="shared" si="96"/>
        <v/>
      </c>
      <c r="CT90" t="str">
        <f t="shared" si="97"/>
        <v/>
      </c>
      <c r="CU90" t="str">
        <f t="shared" si="98"/>
        <v>ARCH</v>
      </c>
      <c r="CV90" t="str">
        <f t="shared" si="99"/>
        <v/>
      </c>
      <c r="CW90" t="str">
        <f t="shared" si="100"/>
        <v/>
      </c>
      <c r="CX90" t="str">
        <f t="shared" si="101"/>
        <v>BANK</v>
      </c>
      <c r="CY90" t="str">
        <f t="shared" si="102"/>
        <v/>
      </c>
      <c r="CZ90" t="str">
        <f t="shared" si="103"/>
        <v/>
      </c>
      <c r="DA90" t="str">
        <f t="shared" si="104"/>
        <v/>
      </c>
      <c r="DB90" t="str">
        <f t="shared" si="105"/>
        <v/>
      </c>
      <c r="DC90" t="str">
        <f t="shared" si="106"/>
        <v/>
      </c>
      <c r="DD90" t="str">
        <f t="shared" si="107"/>
        <v/>
      </c>
      <c r="DE90" t="str">
        <f t="shared" si="108"/>
        <v/>
      </c>
      <c r="DF90" t="str">
        <f t="shared" si="109"/>
        <v/>
      </c>
      <c r="DG90" t="str">
        <f t="shared" si="110"/>
        <v/>
      </c>
      <c r="DH90" t="str">
        <f t="shared" si="111"/>
        <v/>
      </c>
      <c r="DI90" t="str">
        <f t="shared" si="112"/>
        <v/>
      </c>
      <c r="DJ90" t="str">
        <f t="shared" si="113"/>
        <v/>
      </c>
      <c r="DK90" t="str">
        <f t="shared" si="114"/>
        <v>EXPS</v>
      </c>
      <c r="DL90" t="str">
        <f t="shared" si="115"/>
        <v/>
      </c>
      <c r="DM90" t="str">
        <f t="shared" si="116"/>
        <v>FEXP</v>
      </c>
      <c r="DN90" t="str">
        <f t="shared" si="117"/>
        <v/>
      </c>
      <c r="DO90" t="str">
        <f t="shared" si="118"/>
        <v/>
      </c>
      <c r="DP90" t="str">
        <f t="shared" si="119"/>
        <v/>
      </c>
      <c r="DQ90" t="str">
        <f t="shared" si="120"/>
        <v/>
      </c>
      <c r="DR90" t="str">
        <f t="shared" si="121"/>
        <v/>
      </c>
      <c r="DS90" t="str">
        <f t="shared" si="122"/>
        <v>KPAY</v>
      </c>
      <c r="DT90" t="str">
        <f t="shared" si="123"/>
        <v/>
      </c>
      <c r="DU90" t="str">
        <f t="shared" si="124"/>
        <v/>
      </c>
      <c r="DV90" t="str">
        <f t="shared" si="125"/>
        <v/>
      </c>
      <c r="DW90" t="str">
        <f t="shared" si="126"/>
        <v/>
      </c>
      <c r="DX90" t="str">
        <f t="shared" si="127"/>
        <v/>
      </c>
      <c r="DY90" t="str">
        <f t="shared" si="128"/>
        <v/>
      </c>
      <c r="DZ90" t="str">
        <f t="shared" si="129"/>
        <v/>
      </c>
      <c r="EA90" t="str">
        <f t="shared" si="130"/>
        <v/>
      </c>
      <c r="EB90" t="str">
        <f t="shared" si="131"/>
        <v/>
      </c>
      <c r="EC90" t="str">
        <f t="shared" si="132"/>
        <v/>
      </c>
      <c r="ED90" t="str">
        <f t="shared" si="133"/>
        <v/>
      </c>
      <c r="EE90" t="str">
        <f t="shared" si="134"/>
        <v/>
      </c>
      <c r="EF90" t="str">
        <f t="shared" si="135"/>
        <v/>
      </c>
      <c r="EG90" t="str">
        <f t="shared" si="136"/>
        <v/>
      </c>
      <c r="EH90" t="str">
        <f t="shared" si="137"/>
        <v/>
      </c>
      <c r="EI90" t="str">
        <f t="shared" si="138"/>
        <v/>
      </c>
      <c r="EJ90" t="str">
        <f t="shared" si="139"/>
        <v/>
      </c>
      <c r="EK90" t="str">
        <f t="shared" si="140"/>
        <v/>
      </c>
      <c r="EL90" t="str">
        <f t="shared" si="141"/>
        <v/>
      </c>
      <c r="EM90" t="str">
        <f t="shared" si="142"/>
        <v/>
      </c>
      <c r="EN90" t="str">
        <f t="shared" si="143"/>
        <v/>
      </c>
      <c r="EO90" t="str">
        <f t="shared" si="144"/>
        <v/>
      </c>
      <c r="EP90" t="str">
        <f t="shared" si="145"/>
        <v/>
      </c>
      <c r="EQ90" t="str">
        <f t="shared" si="146"/>
        <v/>
      </c>
      <c r="ER90" t="str">
        <f t="shared" si="147"/>
        <v>SMSG</v>
      </c>
      <c r="ES90" t="str">
        <f t="shared" si="148"/>
        <v/>
      </c>
      <c r="ET90" t="str">
        <f t="shared" si="149"/>
        <v/>
      </c>
      <c r="EU90" t="str">
        <f t="shared" si="150"/>
        <v/>
      </c>
      <c r="EV90" t="str">
        <f t="shared" si="151"/>
        <v/>
      </c>
      <c r="EW90" t="str">
        <f t="shared" si="152"/>
        <v/>
      </c>
      <c r="EX90" t="str">
        <f t="shared" si="153"/>
        <v/>
      </c>
      <c r="EY90" t="str">
        <f t="shared" si="154"/>
        <v/>
      </c>
      <c r="EZ90" t="str">
        <f t="shared" si="155"/>
        <v/>
      </c>
      <c r="FA90" t="str">
        <f t="shared" si="156"/>
        <v/>
      </c>
      <c r="FB90" t="str">
        <f t="shared" si="157"/>
        <v/>
      </c>
      <c r="FC90" t="str">
        <f t="shared" si="158"/>
        <v/>
      </c>
      <c r="FD90" s="2"/>
      <c r="FE90" s="2"/>
      <c r="FF90" s="2"/>
      <c r="FG90" s="2"/>
      <c r="FH90" s="2"/>
      <c r="FI90" s="2"/>
      <c r="FJ90" s="2"/>
      <c r="FK90" t="str">
        <f t="shared" si="164"/>
        <v/>
      </c>
      <c r="FL90" t="str">
        <f t="shared" si="165"/>
        <v/>
      </c>
      <c r="FM90" t="str">
        <f t="shared" si="166"/>
        <v/>
      </c>
      <c r="FN90" t="str">
        <f t="shared" si="167"/>
        <v/>
      </c>
      <c r="FO90" t="str">
        <f t="shared" si="168"/>
        <v/>
      </c>
      <c r="FP90" t="str">
        <f t="shared" si="169"/>
        <v/>
      </c>
      <c r="FQ90" t="str">
        <f t="shared" si="170"/>
        <v/>
      </c>
      <c r="FR90" t="str">
        <f t="shared" si="171"/>
        <v/>
      </c>
      <c r="FS90" t="str">
        <f t="shared" si="172"/>
        <v/>
      </c>
      <c r="FT90" t="str">
        <f t="shared" si="173"/>
        <v/>
      </c>
      <c r="FU90" t="str">
        <f t="shared" si="174"/>
        <v/>
      </c>
      <c r="FV90" t="str">
        <f t="shared" si="175"/>
        <v/>
      </c>
      <c r="FW90" t="str">
        <f t="shared" si="176"/>
        <v/>
      </c>
      <c r="FX90" t="str">
        <f t="shared" si="177"/>
        <v/>
      </c>
      <c r="FY90" t="str">
        <f t="shared" si="178"/>
        <v/>
      </c>
      <c r="FZ90" t="str">
        <f t="shared" si="179"/>
        <v/>
      </c>
      <c r="GA90" t="str">
        <f t="shared" si="180"/>
        <v/>
      </c>
    </row>
    <row r="91" spans="1:183" x14ac:dyDescent="0.25">
      <c r="A91" s="2">
        <f t="shared" si="181"/>
        <v>89</v>
      </c>
      <c r="B91" s="3" t="s">
        <v>631</v>
      </c>
      <c r="C91" s="2" t="s">
        <v>546</v>
      </c>
      <c r="D91" s="2" t="s">
        <v>1395</v>
      </c>
      <c r="E91" s="2">
        <f t="shared" si="92"/>
        <v>10</v>
      </c>
      <c r="F91" s="2">
        <v>10</v>
      </c>
      <c r="G91" s="2">
        <f t="shared" si="159"/>
        <v>2</v>
      </c>
      <c r="H91" s="2">
        <f t="shared" si="160"/>
        <v>10</v>
      </c>
      <c r="I91" s="2">
        <f t="shared" si="161"/>
        <v>20</v>
      </c>
      <c r="J91" s="2">
        <v>19</v>
      </c>
      <c r="K91" s="2">
        <v>1</v>
      </c>
      <c r="L91" s="2">
        <v>0</v>
      </c>
      <c r="M91" s="2">
        <v>0</v>
      </c>
      <c r="N91" s="48" t="str">
        <f t="shared" si="162"/>
        <v>D</v>
      </c>
      <c r="O91" s="49"/>
      <c r="P91" s="49"/>
      <c r="Q91" s="50"/>
      <c r="R91" s="15">
        <f t="shared" si="163"/>
        <v>110</v>
      </c>
      <c r="S91" s="15">
        <f>IF($N91="A",Code!$B$42,(IF($N91="B",Code!$C$42,(IF($N91="C",Code!$D$42,(IF($N91="D",Code!$E$42,0)))))))/60</f>
        <v>20</v>
      </c>
      <c r="T91" s="15">
        <f>IF($N91="A",Code!$B$43,(IF($N91="B",Code!$C$43,(IF($N91="C",Code!$D$43,(IF($N91="D",Code!$E$43,0)))))))/60</f>
        <v>20</v>
      </c>
      <c r="U91" s="15">
        <f>IF($N91="A",Code!$B$44,(IF($N91="B",Code!$C$44,(IF($N91="C",Code!$D$44,(IF($N91="D",Code!$E$44,0)))))))/60</f>
        <v>60</v>
      </c>
      <c r="V91" s="15">
        <f>IF($N91="A",Code!$B$45,(IF($N91="B",Code!$C$45,(IF($N91="C",Code!$D$45,(IF($N91="D",Code!$E$45,0)))))))/60</f>
        <v>10</v>
      </c>
      <c r="W91" s="2">
        <v>1</v>
      </c>
      <c r="X91" s="2"/>
      <c r="Y91" s="2"/>
      <c r="Z91" s="2"/>
      <c r="AA91" s="2"/>
      <c r="AB91" s="2"/>
      <c r="AC91" s="2"/>
      <c r="AD91" s="2"/>
      <c r="AE91" s="2">
        <v>1</v>
      </c>
      <c r="AF91" s="2"/>
      <c r="AG91" s="2"/>
      <c r="AH91" s="2"/>
      <c r="AI91" s="2"/>
      <c r="AJ91" s="2"/>
      <c r="AK91" s="2"/>
      <c r="AL91" s="2"/>
      <c r="AM91" s="2"/>
      <c r="AN91" s="2"/>
      <c r="AO91" s="2">
        <v>1</v>
      </c>
      <c r="AP91" s="2"/>
      <c r="AQ91" s="2"/>
      <c r="AR91" s="2"/>
      <c r="AS91" s="2"/>
      <c r="AT91" s="2"/>
      <c r="AU91" s="2"/>
      <c r="AV91" s="2">
        <v>1</v>
      </c>
      <c r="AW91" s="2"/>
      <c r="AX91" s="2"/>
      <c r="AY91" s="2"/>
      <c r="AZ91" s="2">
        <v>1</v>
      </c>
      <c r="BA91" s="2"/>
      <c r="BB91" s="2"/>
      <c r="BC91" s="2"/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>
        <v>1</v>
      </c>
      <c r="BZ91" s="2">
        <v>1</v>
      </c>
      <c r="CA91" s="2">
        <v>1</v>
      </c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P91" t="str">
        <f t="shared" si="93"/>
        <v>ACCT</v>
      </c>
      <c r="CQ91" t="str">
        <f t="shared" si="94"/>
        <v/>
      </c>
      <c r="CR91" t="str">
        <f t="shared" si="95"/>
        <v/>
      </c>
      <c r="CS91" t="str">
        <f t="shared" si="96"/>
        <v/>
      </c>
      <c r="CT91" t="str">
        <f t="shared" si="97"/>
        <v/>
      </c>
      <c r="CU91" t="str">
        <f t="shared" si="98"/>
        <v/>
      </c>
      <c r="CV91" t="str">
        <f t="shared" si="99"/>
        <v/>
      </c>
      <c r="CW91" t="str">
        <f t="shared" si="100"/>
        <v/>
      </c>
      <c r="CX91" t="str">
        <f t="shared" si="101"/>
        <v>BANK</v>
      </c>
      <c r="CY91" t="str">
        <f t="shared" si="102"/>
        <v/>
      </c>
      <c r="CZ91" t="str">
        <f t="shared" si="103"/>
        <v/>
      </c>
      <c r="DA91" t="str">
        <f t="shared" si="104"/>
        <v/>
      </c>
      <c r="DB91" t="str">
        <f t="shared" si="105"/>
        <v/>
      </c>
      <c r="DC91" t="str">
        <f t="shared" si="106"/>
        <v/>
      </c>
      <c r="DD91" t="str">
        <f t="shared" si="107"/>
        <v/>
      </c>
      <c r="DE91" t="str">
        <f t="shared" si="108"/>
        <v/>
      </c>
      <c r="DF91" t="str">
        <f t="shared" si="109"/>
        <v/>
      </c>
      <c r="DG91" t="str">
        <f t="shared" si="110"/>
        <v/>
      </c>
      <c r="DH91" t="str">
        <f t="shared" si="111"/>
        <v>DEST</v>
      </c>
      <c r="DI91" t="str">
        <f t="shared" si="112"/>
        <v/>
      </c>
      <c r="DJ91" t="str">
        <f t="shared" si="113"/>
        <v/>
      </c>
      <c r="DK91" t="str">
        <f t="shared" si="114"/>
        <v/>
      </c>
      <c r="DL91" t="str">
        <f t="shared" si="115"/>
        <v/>
      </c>
      <c r="DM91" t="str">
        <f t="shared" si="116"/>
        <v/>
      </c>
      <c r="DN91" t="str">
        <f t="shared" si="117"/>
        <v/>
      </c>
      <c r="DO91" t="str">
        <f t="shared" si="118"/>
        <v>FPAY</v>
      </c>
      <c r="DP91" t="str">
        <f t="shared" si="119"/>
        <v/>
      </c>
      <c r="DQ91" t="str">
        <f t="shared" si="120"/>
        <v/>
      </c>
      <c r="DR91" t="str">
        <f t="shared" si="121"/>
        <v/>
      </c>
      <c r="DS91" t="str">
        <f t="shared" si="122"/>
        <v>KPAY</v>
      </c>
      <c r="DT91" t="str">
        <f t="shared" si="123"/>
        <v/>
      </c>
      <c r="DU91" t="str">
        <f t="shared" si="124"/>
        <v/>
      </c>
      <c r="DV91" t="str">
        <f t="shared" si="125"/>
        <v/>
      </c>
      <c r="DW91" t="str">
        <f t="shared" si="126"/>
        <v/>
      </c>
      <c r="DX91" t="str">
        <f t="shared" si="127"/>
        <v/>
      </c>
      <c r="DY91" t="str">
        <f t="shared" si="128"/>
        <v/>
      </c>
      <c r="DZ91" t="str">
        <f t="shared" si="129"/>
        <v/>
      </c>
      <c r="EA91" t="str">
        <f t="shared" si="130"/>
        <v/>
      </c>
      <c r="EB91" t="str">
        <f t="shared" si="131"/>
        <v/>
      </c>
      <c r="EC91" t="str">
        <f t="shared" si="132"/>
        <v>PAYS</v>
      </c>
      <c r="ED91" t="str">
        <f t="shared" si="133"/>
        <v>RECS</v>
      </c>
      <c r="EE91" t="str">
        <f t="shared" si="134"/>
        <v/>
      </c>
      <c r="EF91" t="str">
        <f t="shared" si="135"/>
        <v/>
      </c>
      <c r="EG91" t="str">
        <f t="shared" si="136"/>
        <v/>
      </c>
      <c r="EH91" t="str">
        <f t="shared" si="137"/>
        <v/>
      </c>
      <c r="EI91" t="str">
        <f t="shared" si="138"/>
        <v/>
      </c>
      <c r="EJ91" t="str">
        <f t="shared" si="139"/>
        <v/>
      </c>
      <c r="EK91" t="str">
        <f t="shared" si="140"/>
        <v/>
      </c>
      <c r="EL91" t="str">
        <f t="shared" si="141"/>
        <v/>
      </c>
      <c r="EM91" t="str">
        <f t="shared" si="142"/>
        <v/>
      </c>
      <c r="EN91" t="str">
        <f t="shared" si="143"/>
        <v/>
      </c>
      <c r="EO91" t="str">
        <f t="shared" si="144"/>
        <v/>
      </c>
      <c r="EP91" t="str">
        <f t="shared" si="145"/>
        <v/>
      </c>
      <c r="EQ91" t="str">
        <f t="shared" si="146"/>
        <v/>
      </c>
      <c r="ER91" t="str">
        <f t="shared" si="147"/>
        <v>SMSG</v>
      </c>
      <c r="ES91" t="str">
        <f t="shared" si="148"/>
        <v>SORT</v>
      </c>
      <c r="ET91" t="str">
        <f t="shared" si="149"/>
        <v>SREC</v>
      </c>
      <c r="EU91" t="str">
        <f t="shared" si="150"/>
        <v/>
      </c>
      <c r="EV91" t="str">
        <f t="shared" si="151"/>
        <v/>
      </c>
      <c r="EW91" t="str">
        <f t="shared" si="152"/>
        <v/>
      </c>
      <c r="EX91" t="str">
        <f t="shared" si="153"/>
        <v/>
      </c>
      <c r="EY91" t="str">
        <f t="shared" si="154"/>
        <v/>
      </c>
      <c r="EZ91" t="str">
        <f t="shared" si="155"/>
        <v/>
      </c>
      <c r="FA91" t="str">
        <f t="shared" si="156"/>
        <v/>
      </c>
      <c r="FB91" t="str">
        <f t="shared" si="157"/>
        <v/>
      </c>
      <c r="FC91" t="str">
        <f t="shared" si="158"/>
        <v/>
      </c>
      <c r="FD91" s="2"/>
      <c r="FE91" s="2"/>
      <c r="FF91" s="2"/>
      <c r="FG91" s="2"/>
      <c r="FH91" s="2"/>
      <c r="FI91" s="2"/>
      <c r="FJ91" s="2"/>
      <c r="FK91" t="str">
        <f t="shared" si="164"/>
        <v/>
      </c>
      <c r="FL91" t="str">
        <f t="shared" si="165"/>
        <v/>
      </c>
      <c r="FM91" t="str">
        <f t="shared" si="166"/>
        <v/>
      </c>
      <c r="FN91" t="str">
        <f t="shared" si="167"/>
        <v/>
      </c>
      <c r="FO91" t="str">
        <f t="shared" si="168"/>
        <v/>
      </c>
      <c r="FP91" t="str">
        <f t="shared" si="169"/>
        <v/>
      </c>
      <c r="FQ91" t="str">
        <f t="shared" si="170"/>
        <v/>
      </c>
      <c r="FR91" t="str">
        <f t="shared" si="171"/>
        <v/>
      </c>
      <c r="FS91" t="str">
        <f t="shared" si="172"/>
        <v/>
      </c>
      <c r="FT91" t="str">
        <f t="shared" si="173"/>
        <v/>
      </c>
      <c r="FU91" t="str">
        <f t="shared" si="174"/>
        <v/>
      </c>
      <c r="FV91" t="str">
        <f t="shared" si="175"/>
        <v/>
      </c>
      <c r="FW91" t="str">
        <f t="shared" si="176"/>
        <v/>
      </c>
      <c r="FX91" t="str">
        <f t="shared" si="177"/>
        <v/>
      </c>
      <c r="FY91" t="str">
        <f t="shared" si="178"/>
        <v/>
      </c>
      <c r="FZ91" t="str">
        <f t="shared" si="179"/>
        <v/>
      </c>
      <c r="GA91" t="str">
        <f t="shared" si="180"/>
        <v/>
      </c>
    </row>
    <row r="92" spans="1:183" x14ac:dyDescent="0.25">
      <c r="A92" s="2">
        <f t="shared" si="181"/>
        <v>90</v>
      </c>
      <c r="B92" s="3" t="s">
        <v>632</v>
      </c>
      <c r="C92" s="2" t="s">
        <v>546</v>
      </c>
      <c r="D92" s="2" t="s">
        <v>1395</v>
      </c>
      <c r="E92" s="2">
        <f t="shared" si="92"/>
        <v>8</v>
      </c>
      <c r="F92" s="2">
        <v>1315</v>
      </c>
      <c r="G92" s="2">
        <f t="shared" si="159"/>
        <v>1.375</v>
      </c>
      <c r="H92" s="2">
        <f t="shared" si="160"/>
        <v>8</v>
      </c>
      <c r="I92" s="2">
        <f t="shared" si="161"/>
        <v>11</v>
      </c>
      <c r="J92" s="2">
        <v>11</v>
      </c>
      <c r="K92" s="2">
        <v>0</v>
      </c>
      <c r="L92" s="2">
        <v>0</v>
      </c>
      <c r="M92" s="2">
        <v>0</v>
      </c>
      <c r="N92" s="48" t="str">
        <f t="shared" si="162"/>
        <v>C</v>
      </c>
      <c r="O92" s="49"/>
      <c r="P92" s="49"/>
      <c r="Q92" s="50"/>
      <c r="R92" s="15">
        <f t="shared" si="163"/>
        <v>88</v>
      </c>
      <c r="S92" s="15">
        <f>IF($N92="A",Code!$B$42,(IF($N92="B",Code!$C$42,(IF($N92="C",Code!$D$42,(IF($N92="D",Code!$E$42,0)))))))/60</f>
        <v>16</v>
      </c>
      <c r="T92" s="15">
        <f>IF($N92="A",Code!$B$43,(IF($N92="B",Code!$C$43,(IF($N92="C",Code!$D$43,(IF($N92="D",Code!$E$43,0)))))))/60</f>
        <v>16</v>
      </c>
      <c r="U92" s="15">
        <f>IF($N92="A",Code!$B$44,(IF($N92="B",Code!$C$44,(IF($N92="C",Code!$D$44,(IF($N92="D",Code!$E$44,0)))))))/60</f>
        <v>48</v>
      </c>
      <c r="V92" s="15">
        <f>IF($N92="A",Code!$B$45,(IF($N92="B",Code!$C$45,(IF($N92="C",Code!$D$45,(IF($N92="D",Code!$E$45,0)))))))/60</f>
        <v>8</v>
      </c>
      <c r="W92" s="2"/>
      <c r="X92" s="2">
        <v>1</v>
      </c>
      <c r="Y92" s="2"/>
      <c r="Z92" s="2"/>
      <c r="AA92" s="2"/>
      <c r="AB92" s="2"/>
      <c r="AC92" s="2"/>
      <c r="AD92" s="2">
        <v>1</v>
      </c>
      <c r="AE92" s="2">
        <v>1</v>
      </c>
      <c r="AF92" s="2"/>
      <c r="AG92" s="2"/>
      <c r="AH92" s="2"/>
      <c r="AI92" s="2"/>
      <c r="AJ92" s="2"/>
      <c r="AK92" s="2"/>
      <c r="AL92" s="2"/>
      <c r="AM92" s="2">
        <v>1</v>
      </c>
      <c r="AN92" s="2"/>
      <c r="AO92" s="2">
        <v>1</v>
      </c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>
        <v>1</v>
      </c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>
        <v>1</v>
      </c>
      <c r="BZ92" s="2"/>
      <c r="CA92" s="2">
        <v>1</v>
      </c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P92" t="str">
        <f t="shared" si="93"/>
        <v/>
      </c>
      <c r="CQ92" t="str">
        <f t="shared" si="94"/>
        <v>ALOG</v>
      </c>
      <c r="CR92" t="str">
        <f t="shared" si="95"/>
        <v/>
      </c>
      <c r="CS92" t="str">
        <f t="shared" si="96"/>
        <v/>
      </c>
      <c r="CT92" t="str">
        <f t="shared" si="97"/>
        <v/>
      </c>
      <c r="CU92" t="str">
        <f t="shared" si="98"/>
        <v/>
      </c>
      <c r="CV92" t="str">
        <f t="shared" si="99"/>
        <v/>
      </c>
      <c r="CW92" t="str">
        <f t="shared" si="100"/>
        <v>BADD</v>
      </c>
      <c r="CX92" t="str">
        <f t="shared" si="101"/>
        <v>BANK</v>
      </c>
      <c r="CY92" t="str">
        <f t="shared" si="102"/>
        <v/>
      </c>
      <c r="CZ92" t="str">
        <f t="shared" si="103"/>
        <v/>
      </c>
      <c r="DA92" t="str">
        <f t="shared" si="104"/>
        <v/>
      </c>
      <c r="DB92" t="str">
        <f t="shared" si="105"/>
        <v/>
      </c>
      <c r="DC92" t="str">
        <f t="shared" si="106"/>
        <v/>
      </c>
      <c r="DD92" t="str">
        <f t="shared" si="107"/>
        <v/>
      </c>
      <c r="DE92" t="str">
        <f t="shared" si="108"/>
        <v/>
      </c>
      <c r="DF92" t="str">
        <f t="shared" si="109"/>
        <v>CURY</v>
      </c>
      <c r="DG92" t="str">
        <f t="shared" si="110"/>
        <v/>
      </c>
      <c r="DH92" t="str">
        <f t="shared" si="111"/>
        <v>DEST</v>
      </c>
      <c r="DI92" t="str">
        <f t="shared" si="112"/>
        <v/>
      </c>
      <c r="DJ92" t="str">
        <f t="shared" si="113"/>
        <v/>
      </c>
      <c r="DK92" t="str">
        <f t="shared" si="114"/>
        <v/>
      </c>
      <c r="DL92" t="str">
        <f t="shared" si="115"/>
        <v/>
      </c>
      <c r="DM92" t="str">
        <f t="shared" si="116"/>
        <v/>
      </c>
      <c r="DN92" t="str">
        <f t="shared" si="117"/>
        <v/>
      </c>
      <c r="DO92" t="str">
        <f t="shared" si="118"/>
        <v/>
      </c>
      <c r="DP92" t="str">
        <f t="shared" si="119"/>
        <v/>
      </c>
      <c r="DQ92" t="str">
        <f t="shared" si="120"/>
        <v/>
      </c>
      <c r="DR92" t="str">
        <f t="shared" si="121"/>
        <v/>
      </c>
      <c r="DS92" t="str">
        <f t="shared" si="122"/>
        <v>KPAY</v>
      </c>
      <c r="DT92" t="str">
        <f t="shared" si="123"/>
        <v/>
      </c>
      <c r="DU92" t="str">
        <f t="shared" si="124"/>
        <v/>
      </c>
      <c r="DV92" t="str">
        <f t="shared" si="125"/>
        <v/>
      </c>
      <c r="DW92" t="str">
        <f t="shared" si="126"/>
        <v/>
      </c>
      <c r="DX92" t="str">
        <f t="shared" si="127"/>
        <v/>
      </c>
      <c r="DY92" t="str">
        <f t="shared" si="128"/>
        <v/>
      </c>
      <c r="DZ92" t="str">
        <f t="shared" si="129"/>
        <v/>
      </c>
      <c r="EA92" t="str">
        <f t="shared" si="130"/>
        <v/>
      </c>
      <c r="EB92" t="str">
        <f t="shared" si="131"/>
        <v/>
      </c>
      <c r="EC92" t="str">
        <f t="shared" si="132"/>
        <v/>
      </c>
      <c r="ED92" t="str">
        <f t="shared" si="133"/>
        <v/>
      </c>
      <c r="EE92" t="str">
        <f t="shared" si="134"/>
        <v/>
      </c>
      <c r="EF92" t="str">
        <f t="shared" si="135"/>
        <v/>
      </c>
      <c r="EG92" t="str">
        <f t="shared" si="136"/>
        <v/>
      </c>
      <c r="EH92" t="str">
        <f t="shared" si="137"/>
        <v/>
      </c>
      <c r="EI92" t="str">
        <f t="shared" si="138"/>
        <v/>
      </c>
      <c r="EJ92" t="str">
        <f t="shared" si="139"/>
        <v/>
      </c>
      <c r="EK92" t="str">
        <f t="shared" si="140"/>
        <v/>
      </c>
      <c r="EL92" t="str">
        <f t="shared" si="141"/>
        <v/>
      </c>
      <c r="EM92" t="str">
        <f t="shared" si="142"/>
        <v/>
      </c>
      <c r="EN92" t="str">
        <f t="shared" si="143"/>
        <v/>
      </c>
      <c r="EO92" t="str">
        <f t="shared" si="144"/>
        <v/>
      </c>
      <c r="EP92" t="str">
        <f t="shared" si="145"/>
        <v/>
      </c>
      <c r="EQ92" t="str">
        <f t="shared" si="146"/>
        <v/>
      </c>
      <c r="ER92" t="str">
        <f t="shared" si="147"/>
        <v>SMSG</v>
      </c>
      <c r="ES92" t="str">
        <f t="shared" si="148"/>
        <v/>
      </c>
      <c r="ET92" t="str">
        <f t="shared" si="149"/>
        <v>SREC</v>
      </c>
      <c r="EU92" t="str">
        <f t="shared" si="150"/>
        <v/>
      </c>
      <c r="EV92" t="str">
        <f t="shared" si="151"/>
        <v/>
      </c>
      <c r="EW92" t="str">
        <f t="shared" si="152"/>
        <v/>
      </c>
      <c r="EX92" t="str">
        <f t="shared" si="153"/>
        <v/>
      </c>
      <c r="EY92" t="str">
        <f t="shared" si="154"/>
        <v/>
      </c>
      <c r="EZ92" t="str">
        <f t="shared" si="155"/>
        <v/>
      </c>
      <c r="FA92" t="str">
        <f t="shared" si="156"/>
        <v/>
      </c>
      <c r="FB92" t="str">
        <f t="shared" si="157"/>
        <v/>
      </c>
      <c r="FC92" t="str">
        <f t="shared" si="158"/>
        <v/>
      </c>
      <c r="FD92" s="2"/>
      <c r="FE92" s="2"/>
      <c r="FF92" s="2"/>
      <c r="FG92" s="2"/>
      <c r="FH92" s="2"/>
      <c r="FI92" s="2"/>
      <c r="FJ92" s="2"/>
      <c r="FK92" t="str">
        <f t="shared" si="164"/>
        <v/>
      </c>
      <c r="FL92" t="str">
        <f t="shared" si="165"/>
        <v/>
      </c>
      <c r="FM92" t="str">
        <f t="shared" si="166"/>
        <v/>
      </c>
      <c r="FN92" t="str">
        <f t="shared" si="167"/>
        <v/>
      </c>
      <c r="FO92" t="str">
        <f t="shared" si="168"/>
        <v/>
      </c>
      <c r="FP92" t="str">
        <f t="shared" si="169"/>
        <v/>
      </c>
      <c r="FQ92" t="str">
        <f t="shared" si="170"/>
        <v/>
      </c>
      <c r="FR92" t="str">
        <f t="shared" si="171"/>
        <v/>
      </c>
      <c r="FS92" t="str">
        <f t="shared" si="172"/>
        <v/>
      </c>
      <c r="FT92" t="str">
        <f t="shared" si="173"/>
        <v/>
      </c>
      <c r="FU92" t="str">
        <f t="shared" si="174"/>
        <v/>
      </c>
      <c r="FV92" t="str">
        <f t="shared" si="175"/>
        <v/>
      </c>
      <c r="FW92" t="str">
        <f t="shared" si="176"/>
        <v/>
      </c>
      <c r="FX92" t="str">
        <f t="shared" si="177"/>
        <v/>
      </c>
      <c r="FY92" t="str">
        <f t="shared" si="178"/>
        <v/>
      </c>
      <c r="FZ92" t="str">
        <f t="shared" si="179"/>
        <v/>
      </c>
      <c r="GA92" t="str">
        <f t="shared" si="180"/>
        <v/>
      </c>
    </row>
    <row r="93" spans="1:183" x14ac:dyDescent="0.25">
      <c r="A93" s="2">
        <f t="shared" si="181"/>
        <v>91</v>
      </c>
      <c r="B93" s="3" t="s">
        <v>633</v>
      </c>
      <c r="C93" s="2" t="s">
        <v>546</v>
      </c>
      <c r="D93" s="2" t="s">
        <v>1395</v>
      </c>
      <c r="E93" s="2">
        <f t="shared" si="92"/>
        <v>21</v>
      </c>
      <c r="F93" s="2">
        <v>834</v>
      </c>
      <c r="G93" s="2">
        <f t="shared" si="159"/>
        <v>1.8571428571428572</v>
      </c>
      <c r="H93" s="2">
        <f t="shared" si="160"/>
        <v>21</v>
      </c>
      <c r="I93" s="2">
        <f t="shared" si="161"/>
        <v>39</v>
      </c>
      <c r="J93" s="2">
        <v>38</v>
      </c>
      <c r="K93" s="2">
        <v>0</v>
      </c>
      <c r="L93" s="2">
        <v>1</v>
      </c>
      <c r="M93" s="2">
        <v>0</v>
      </c>
      <c r="N93" s="48" t="str">
        <f t="shared" si="162"/>
        <v>D</v>
      </c>
      <c r="O93" s="49"/>
      <c r="P93" s="49"/>
      <c r="Q93" s="50"/>
      <c r="R93" s="15">
        <f t="shared" si="163"/>
        <v>110</v>
      </c>
      <c r="S93" s="15">
        <f>IF($N93="A",Code!$B$42,(IF($N93="B",Code!$C$42,(IF($N93="C",Code!$D$42,(IF($N93="D",Code!$E$42,0)))))))/60</f>
        <v>20</v>
      </c>
      <c r="T93" s="15">
        <f>IF($N93="A",Code!$B$43,(IF($N93="B",Code!$C$43,(IF($N93="C",Code!$D$43,(IF($N93="D",Code!$E$43,0)))))))/60</f>
        <v>20</v>
      </c>
      <c r="U93" s="15">
        <f>IF($N93="A",Code!$B$44,(IF($N93="B",Code!$C$44,(IF($N93="C",Code!$D$44,(IF($N93="D",Code!$E$44,0)))))))/60</f>
        <v>60</v>
      </c>
      <c r="V93" s="15">
        <f>IF($N93="A",Code!$B$45,(IF($N93="B",Code!$C$45,(IF($N93="C",Code!$D$45,(IF($N93="D",Code!$E$45,0)))))))/60</f>
        <v>10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>
        <v>1</v>
      </c>
      <c r="AI93" s="2">
        <v>1</v>
      </c>
      <c r="AJ93" s="2"/>
      <c r="AK93" s="2"/>
      <c r="AL93" s="2"/>
      <c r="AM93" s="2"/>
      <c r="AN93" s="2"/>
      <c r="AO93" s="2">
        <v>1</v>
      </c>
      <c r="AP93" s="2"/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/>
      <c r="AX93" s="2"/>
      <c r="AY93" s="2">
        <v>1</v>
      </c>
      <c r="AZ93" s="2">
        <v>1</v>
      </c>
      <c r="BA93" s="2">
        <v>1</v>
      </c>
      <c r="BB93" s="2"/>
      <c r="BC93" s="2"/>
      <c r="BD93" s="2"/>
      <c r="BE93" s="2"/>
      <c r="BF93" s="2"/>
      <c r="BG93" s="2">
        <v>1</v>
      </c>
      <c r="BH93" s="2"/>
      <c r="BI93" s="2">
        <v>1</v>
      </c>
      <c r="BJ93" s="2">
        <v>1</v>
      </c>
      <c r="BK93" s="2">
        <v>1</v>
      </c>
      <c r="BL93" s="2"/>
      <c r="BM93" s="2"/>
      <c r="BN93" s="2"/>
      <c r="BO93" s="2"/>
      <c r="BP93" s="2">
        <v>1</v>
      </c>
      <c r="BQ93" s="2"/>
      <c r="BR93" s="2"/>
      <c r="BS93" s="2"/>
      <c r="BT93" s="2">
        <v>1</v>
      </c>
      <c r="BU93" s="2"/>
      <c r="BV93" s="2">
        <v>1</v>
      </c>
      <c r="BW93" s="2"/>
      <c r="BX93" s="2"/>
      <c r="BY93" s="2">
        <v>1</v>
      </c>
      <c r="BZ93" s="2"/>
      <c r="CA93" s="2"/>
      <c r="CB93" s="2"/>
      <c r="CC93" s="2"/>
      <c r="CD93" s="2"/>
      <c r="CE93" s="2"/>
      <c r="CF93" s="2"/>
      <c r="CG93" s="2"/>
      <c r="CH93" s="2"/>
      <c r="CI93" s="2">
        <v>1</v>
      </c>
      <c r="CJ93" s="2"/>
      <c r="CK93" s="2"/>
      <c r="CL93" s="2"/>
      <c r="CM93" s="2"/>
      <c r="CN93" s="2"/>
      <c r="CP93" t="str">
        <f t="shared" si="93"/>
        <v/>
      </c>
      <c r="CQ93" t="str">
        <f t="shared" si="94"/>
        <v/>
      </c>
      <c r="CR93" t="str">
        <f t="shared" si="95"/>
        <v/>
      </c>
      <c r="CS93" t="str">
        <f t="shared" si="96"/>
        <v/>
      </c>
      <c r="CT93" t="str">
        <f t="shared" si="97"/>
        <v/>
      </c>
      <c r="CU93" t="str">
        <f t="shared" si="98"/>
        <v/>
      </c>
      <c r="CV93" t="str">
        <f t="shared" si="99"/>
        <v/>
      </c>
      <c r="CW93" t="str">
        <f t="shared" si="100"/>
        <v/>
      </c>
      <c r="CX93" t="str">
        <f t="shared" si="101"/>
        <v/>
      </c>
      <c r="CY93" t="str">
        <f t="shared" si="102"/>
        <v/>
      </c>
      <c r="CZ93" t="str">
        <f t="shared" si="103"/>
        <v/>
      </c>
      <c r="DA93" t="str">
        <f t="shared" si="104"/>
        <v>CARR</v>
      </c>
      <c r="DB93" t="str">
        <f t="shared" si="105"/>
        <v>CHKS</v>
      </c>
      <c r="DC93" t="str">
        <f t="shared" si="106"/>
        <v/>
      </c>
      <c r="DD93" t="str">
        <f t="shared" si="107"/>
        <v/>
      </c>
      <c r="DE93" t="str">
        <f t="shared" si="108"/>
        <v/>
      </c>
      <c r="DF93" t="str">
        <f t="shared" si="109"/>
        <v/>
      </c>
      <c r="DG93" t="str">
        <f t="shared" si="110"/>
        <v/>
      </c>
      <c r="DH93" t="str">
        <f t="shared" si="111"/>
        <v>DEST</v>
      </c>
      <c r="DI93" t="str">
        <f t="shared" si="112"/>
        <v/>
      </c>
      <c r="DJ93" t="str">
        <f t="shared" si="113"/>
        <v>ERRS</v>
      </c>
      <c r="DK93" t="str">
        <f t="shared" si="114"/>
        <v>EXPS</v>
      </c>
      <c r="DL93" t="str">
        <f t="shared" si="115"/>
        <v>FCHK</v>
      </c>
      <c r="DM93" t="str">
        <f t="shared" si="116"/>
        <v>FEXP</v>
      </c>
      <c r="DN93" t="str">
        <f t="shared" si="117"/>
        <v>FMIS</v>
      </c>
      <c r="DO93" t="str">
        <f t="shared" si="118"/>
        <v>FPAY</v>
      </c>
      <c r="DP93" t="str">
        <f t="shared" si="119"/>
        <v/>
      </c>
      <c r="DQ93" t="str">
        <f t="shared" si="120"/>
        <v/>
      </c>
      <c r="DR93" t="str">
        <f t="shared" si="121"/>
        <v>HOUT</v>
      </c>
      <c r="DS93" t="str">
        <f t="shared" si="122"/>
        <v>KPAY</v>
      </c>
      <c r="DT93" t="str">
        <f t="shared" si="123"/>
        <v>LOGG</v>
      </c>
      <c r="DU93" t="str">
        <f t="shared" si="124"/>
        <v/>
      </c>
      <c r="DV93" t="str">
        <f t="shared" si="125"/>
        <v/>
      </c>
      <c r="DW93" t="str">
        <f t="shared" si="126"/>
        <v/>
      </c>
      <c r="DX93" t="str">
        <f t="shared" si="127"/>
        <v/>
      </c>
      <c r="DY93" t="str">
        <f t="shared" si="128"/>
        <v/>
      </c>
      <c r="DZ93" t="str">
        <f t="shared" si="129"/>
        <v>MISC</v>
      </c>
      <c r="EA93" t="str">
        <f t="shared" si="130"/>
        <v/>
      </c>
      <c r="EB93" t="str">
        <f t="shared" si="131"/>
        <v>ORDS</v>
      </c>
      <c r="EC93" t="str">
        <f t="shared" si="132"/>
        <v>PAYS</v>
      </c>
      <c r="ED93" t="str">
        <f t="shared" si="133"/>
        <v>RECS</v>
      </c>
      <c r="EE93" t="str">
        <f t="shared" si="134"/>
        <v/>
      </c>
      <c r="EF93" t="str">
        <f t="shared" si="135"/>
        <v/>
      </c>
      <c r="EG93" t="str">
        <f t="shared" si="136"/>
        <v/>
      </c>
      <c r="EH93" t="str">
        <f t="shared" si="137"/>
        <v/>
      </c>
      <c r="EI93" t="str">
        <f t="shared" si="138"/>
        <v>RPAY</v>
      </c>
      <c r="EJ93" t="str">
        <f t="shared" si="139"/>
        <v/>
      </c>
      <c r="EK93" t="str">
        <f t="shared" si="140"/>
        <v/>
      </c>
      <c r="EL93" t="str">
        <f t="shared" si="141"/>
        <v/>
      </c>
      <c r="EM93" t="str">
        <f t="shared" si="142"/>
        <v>SDSI</v>
      </c>
      <c r="EN93" t="str">
        <f t="shared" si="143"/>
        <v/>
      </c>
      <c r="EO93" t="str">
        <f t="shared" si="144"/>
        <v>SLOG</v>
      </c>
      <c r="EP93" t="str">
        <f t="shared" si="145"/>
        <v/>
      </c>
      <c r="EQ93" t="str">
        <f t="shared" si="146"/>
        <v/>
      </c>
      <c r="ER93" t="str">
        <f t="shared" si="147"/>
        <v>SMSG</v>
      </c>
      <c r="ES93" t="str">
        <f t="shared" si="148"/>
        <v/>
      </c>
      <c r="ET93" t="str">
        <f t="shared" si="149"/>
        <v/>
      </c>
      <c r="EU93" t="str">
        <f t="shared" si="150"/>
        <v/>
      </c>
      <c r="EV93" t="str">
        <f t="shared" si="151"/>
        <v/>
      </c>
      <c r="EW93" t="str">
        <f t="shared" si="152"/>
        <v/>
      </c>
      <c r="EX93" t="str">
        <f t="shared" si="153"/>
        <v/>
      </c>
      <c r="EY93" t="str">
        <f t="shared" si="154"/>
        <v/>
      </c>
      <c r="EZ93" t="str">
        <f t="shared" si="155"/>
        <v/>
      </c>
      <c r="FA93" t="str">
        <f t="shared" si="156"/>
        <v/>
      </c>
      <c r="FB93" t="str">
        <f t="shared" si="157"/>
        <v>XLOG</v>
      </c>
      <c r="FC93" t="str">
        <f t="shared" si="158"/>
        <v/>
      </c>
      <c r="FD93" s="2"/>
      <c r="FE93" s="2"/>
      <c r="FF93" s="2"/>
      <c r="FG93" s="2"/>
      <c r="FH93" s="2"/>
      <c r="FI93" s="2"/>
      <c r="FJ93" s="2"/>
      <c r="FK93" t="str">
        <f t="shared" si="164"/>
        <v/>
      </c>
      <c r="FL93" t="str">
        <f t="shared" si="165"/>
        <v/>
      </c>
      <c r="FM93" t="str">
        <f t="shared" si="166"/>
        <v/>
      </c>
      <c r="FN93" t="str">
        <f t="shared" si="167"/>
        <v/>
      </c>
      <c r="FO93" t="str">
        <f t="shared" si="168"/>
        <v/>
      </c>
      <c r="FP93" t="str">
        <f t="shared" si="169"/>
        <v/>
      </c>
      <c r="FQ93" t="str">
        <f t="shared" si="170"/>
        <v/>
      </c>
      <c r="FR93" t="str">
        <f t="shared" si="171"/>
        <v/>
      </c>
      <c r="FS93" t="str">
        <f t="shared" si="172"/>
        <v/>
      </c>
      <c r="FT93" t="str">
        <f t="shared" si="173"/>
        <v/>
      </c>
      <c r="FU93" t="str">
        <f t="shared" si="174"/>
        <v/>
      </c>
      <c r="FV93" t="str">
        <f t="shared" si="175"/>
        <v/>
      </c>
      <c r="FW93" t="str">
        <f t="shared" si="176"/>
        <v/>
      </c>
      <c r="FX93" t="str">
        <f t="shared" si="177"/>
        <v/>
      </c>
      <c r="FY93" t="str">
        <f t="shared" si="178"/>
        <v/>
      </c>
      <c r="FZ93" t="str">
        <f t="shared" si="179"/>
        <v/>
      </c>
      <c r="GA93" t="str">
        <f t="shared" si="180"/>
        <v/>
      </c>
    </row>
    <row r="94" spans="1:183" x14ac:dyDescent="0.25">
      <c r="A94" s="2">
        <f t="shared" si="181"/>
        <v>92</v>
      </c>
      <c r="B94" s="3" t="s">
        <v>634</v>
      </c>
      <c r="C94" s="2" t="s">
        <v>546</v>
      </c>
      <c r="D94" s="2" t="s">
        <v>1395</v>
      </c>
      <c r="E94" s="2">
        <f t="shared" si="92"/>
        <v>2</v>
      </c>
      <c r="F94" s="2">
        <v>208</v>
      </c>
      <c r="G94" s="2">
        <f t="shared" si="159"/>
        <v>2.5</v>
      </c>
      <c r="H94" s="2">
        <f t="shared" si="160"/>
        <v>2</v>
      </c>
      <c r="I94" s="2">
        <f t="shared" si="161"/>
        <v>5</v>
      </c>
      <c r="J94" s="2">
        <v>5</v>
      </c>
      <c r="K94" s="2">
        <v>0</v>
      </c>
      <c r="L94" s="2">
        <v>0</v>
      </c>
      <c r="M94" s="2">
        <v>0</v>
      </c>
      <c r="N94" s="48" t="str">
        <f t="shared" si="162"/>
        <v>A</v>
      </c>
      <c r="O94" s="49"/>
      <c r="P94" s="49"/>
      <c r="Q94" s="50"/>
      <c r="R94" s="15">
        <f t="shared" si="163"/>
        <v>44</v>
      </c>
      <c r="S94" s="15">
        <f>IF($N94="A",Code!$B$42,(IF($N94="B",Code!$C$42,(IF($N94="C",Code!$D$42,(IF($N94="D",Code!$E$42,0)))))))/60</f>
        <v>8</v>
      </c>
      <c r="T94" s="15">
        <f>IF($N94="A",Code!$B$43,(IF($N94="B",Code!$C$43,(IF($N94="C",Code!$D$43,(IF($N94="D",Code!$E$43,0)))))))/60</f>
        <v>8</v>
      </c>
      <c r="U94" s="15">
        <f>IF($N94="A",Code!$B$44,(IF($N94="B",Code!$C$44,(IF($N94="C",Code!$D$44,(IF($N94="D",Code!$E$44,0)))))))/60</f>
        <v>24</v>
      </c>
      <c r="V94" s="15">
        <f>IF($N94="A",Code!$B$45,(IF($N94="B",Code!$C$45,(IF($N94="C",Code!$D$45,(IF($N94="D",Code!$E$45,0)))))))/60</f>
        <v>4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>
        <v>1</v>
      </c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>
        <v>1</v>
      </c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P94" t="str">
        <f t="shared" si="93"/>
        <v/>
      </c>
      <c r="CQ94" t="str">
        <f t="shared" si="94"/>
        <v/>
      </c>
      <c r="CR94" t="str">
        <f t="shared" si="95"/>
        <v/>
      </c>
      <c r="CS94" t="str">
        <f t="shared" si="96"/>
        <v/>
      </c>
      <c r="CT94" t="str">
        <f t="shared" si="97"/>
        <v/>
      </c>
      <c r="CU94" t="str">
        <f t="shared" si="98"/>
        <v/>
      </c>
      <c r="CV94" t="str">
        <f t="shared" si="99"/>
        <v/>
      </c>
      <c r="CW94" t="str">
        <f t="shared" si="100"/>
        <v/>
      </c>
      <c r="CX94" t="str">
        <f t="shared" si="101"/>
        <v/>
      </c>
      <c r="CY94" t="str">
        <f t="shared" si="102"/>
        <v/>
      </c>
      <c r="CZ94" t="str">
        <f t="shared" si="103"/>
        <v/>
      </c>
      <c r="DA94" t="str">
        <f t="shared" si="104"/>
        <v/>
      </c>
      <c r="DB94" t="str">
        <f t="shared" si="105"/>
        <v/>
      </c>
      <c r="DC94" t="str">
        <f t="shared" si="106"/>
        <v/>
      </c>
      <c r="DD94" t="str">
        <f t="shared" si="107"/>
        <v/>
      </c>
      <c r="DE94" t="str">
        <f t="shared" si="108"/>
        <v/>
      </c>
      <c r="DF94" t="str">
        <f t="shared" si="109"/>
        <v/>
      </c>
      <c r="DG94" t="str">
        <f t="shared" si="110"/>
        <v/>
      </c>
      <c r="DH94" t="str">
        <f t="shared" si="111"/>
        <v>DEST</v>
      </c>
      <c r="DI94" t="str">
        <f t="shared" si="112"/>
        <v/>
      </c>
      <c r="DJ94" t="str">
        <f t="shared" si="113"/>
        <v/>
      </c>
      <c r="DK94" t="str">
        <f t="shared" si="114"/>
        <v/>
      </c>
      <c r="DL94" t="str">
        <f t="shared" si="115"/>
        <v/>
      </c>
      <c r="DM94" t="str">
        <f t="shared" si="116"/>
        <v/>
      </c>
      <c r="DN94" t="str">
        <f t="shared" si="117"/>
        <v/>
      </c>
      <c r="DO94" t="str">
        <f t="shared" si="118"/>
        <v/>
      </c>
      <c r="DP94" t="str">
        <f t="shared" si="119"/>
        <v/>
      </c>
      <c r="DQ94" t="str">
        <f t="shared" si="120"/>
        <v/>
      </c>
      <c r="DR94" t="str">
        <f t="shared" si="121"/>
        <v/>
      </c>
      <c r="DS94" t="str">
        <f t="shared" si="122"/>
        <v>KPAY</v>
      </c>
      <c r="DT94" t="str">
        <f t="shared" si="123"/>
        <v/>
      </c>
      <c r="DU94" t="str">
        <f t="shared" si="124"/>
        <v/>
      </c>
      <c r="DV94" t="str">
        <f t="shared" si="125"/>
        <v/>
      </c>
      <c r="DW94" t="str">
        <f t="shared" si="126"/>
        <v/>
      </c>
      <c r="DX94" t="str">
        <f t="shared" si="127"/>
        <v/>
      </c>
      <c r="DY94" t="str">
        <f t="shared" si="128"/>
        <v/>
      </c>
      <c r="DZ94" t="str">
        <f t="shared" si="129"/>
        <v/>
      </c>
      <c r="EA94" t="str">
        <f t="shared" si="130"/>
        <v/>
      </c>
      <c r="EB94" t="str">
        <f t="shared" si="131"/>
        <v/>
      </c>
      <c r="EC94" t="str">
        <f t="shared" si="132"/>
        <v/>
      </c>
      <c r="ED94" t="str">
        <f t="shared" si="133"/>
        <v/>
      </c>
      <c r="EE94" t="str">
        <f t="shared" si="134"/>
        <v/>
      </c>
      <c r="EF94" t="str">
        <f t="shared" si="135"/>
        <v/>
      </c>
      <c r="EG94" t="str">
        <f t="shared" si="136"/>
        <v/>
      </c>
      <c r="EH94" t="str">
        <f t="shared" si="137"/>
        <v/>
      </c>
      <c r="EI94" t="str">
        <f t="shared" si="138"/>
        <v/>
      </c>
      <c r="EJ94" t="str">
        <f t="shared" si="139"/>
        <v/>
      </c>
      <c r="EK94" t="str">
        <f t="shared" si="140"/>
        <v/>
      </c>
      <c r="EL94" t="str">
        <f t="shared" si="141"/>
        <v/>
      </c>
      <c r="EM94" t="str">
        <f t="shared" si="142"/>
        <v/>
      </c>
      <c r="EN94" t="str">
        <f t="shared" si="143"/>
        <v/>
      </c>
      <c r="EO94" t="str">
        <f t="shared" si="144"/>
        <v/>
      </c>
      <c r="EP94" t="str">
        <f t="shared" si="145"/>
        <v/>
      </c>
      <c r="EQ94" t="str">
        <f t="shared" si="146"/>
        <v/>
      </c>
      <c r="ER94" t="str">
        <f t="shared" si="147"/>
        <v/>
      </c>
      <c r="ES94" t="str">
        <f t="shared" si="148"/>
        <v/>
      </c>
      <c r="ET94" t="str">
        <f t="shared" si="149"/>
        <v/>
      </c>
      <c r="EU94" t="str">
        <f t="shared" si="150"/>
        <v/>
      </c>
      <c r="EV94" t="str">
        <f t="shared" si="151"/>
        <v/>
      </c>
      <c r="EW94" t="str">
        <f t="shared" si="152"/>
        <v/>
      </c>
      <c r="EX94" t="str">
        <f t="shared" si="153"/>
        <v/>
      </c>
      <c r="EY94" t="str">
        <f t="shared" si="154"/>
        <v/>
      </c>
      <c r="EZ94" t="str">
        <f t="shared" si="155"/>
        <v/>
      </c>
      <c r="FA94" t="str">
        <f t="shared" si="156"/>
        <v/>
      </c>
      <c r="FB94" t="str">
        <f t="shared" si="157"/>
        <v/>
      </c>
      <c r="FC94" t="str">
        <f t="shared" si="158"/>
        <v/>
      </c>
      <c r="FD94" s="2"/>
      <c r="FE94" s="2"/>
      <c r="FF94" s="2"/>
      <c r="FG94" s="2"/>
      <c r="FH94" s="2"/>
      <c r="FI94" s="2"/>
      <c r="FJ94" s="2"/>
      <c r="FK94" t="str">
        <f t="shared" si="164"/>
        <v/>
      </c>
      <c r="FL94" t="str">
        <f t="shared" si="165"/>
        <v/>
      </c>
      <c r="FM94" t="str">
        <f t="shared" si="166"/>
        <v/>
      </c>
      <c r="FN94" t="str">
        <f t="shared" si="167"/>
        <v/>
      </c>
      <c r="FO94" t="str">
        <f t="shared" si="168"/>
        <v/>
      </c>
      <c r="FP94" t="str">
        <f t="shared" si="169"/>
        <v/>
      </c>
      <c r="FQ94" t="str">
        <f t="shared" si="170"/>
        <v/>
      </c>
      <c r="FR94" t="str">
        <f t="shared" si="171"/>
        <v/>
      </c>
      <c r="FS94" t="str">
        <f t="shared" si="172"/>
        <v/>
      </c>
      <c r="FT94" t="str">
        <f t="shared" si="173"/>
        <v/>
      </c>
      <c r="FU94" t="str">
        <f t="shared" si="174"/>
        <v/>
      </c>
      <c r="FV94" t="str">
        <f t="shared" si="175"/>
        <v/>
      </c>
      <c r="FW94" t="str">
        <f t="shared" si="176"/>
        <v/>
      </c>
      <c r="FX94" t="str">
        <f t="shared" si="177"/>
        <v/>
      </c>
      <c r="FY94" t="str">
        <f t="shared" si="178"/>
        <v/>
      </c>
      <c r="FZ94" t="str">
        <f t="shared" si="179"/>
        <v/>
      </c>
      <c r="GA94" t="str">
        <f t="shared" si="180"/>
        <v/>
      </c>
    </row>
    <row r="95" spans="1:183" x14ac:dyDescent="0.25">
      <c r="A95" s="2">
        <f t="shared" si="181"/>
        <v>93</v>
      </c>
      <c r="B95" s="3" t="s">
        <v>635</v>
      </c>
      <c r="C95" s="2" t="s">
        <v>546</v>
      </c>
      <c r="D95" s="2" t="s">
        <v>1395</v>
      </c>
      <c r="E95" s="2">
        <f t="shared" si="92"/>
        <v>5</v>
      </c>
      <c r="F95" s="2">
        <v>0</v>
      </c>
      <c r="G95" s="2">
        <f t="shared" si="159"/>
        <v>1.5</v>
      </c>
      <c r="H95" s="2">
        <f t="shared" si="160"/>
        <v>6</v>
      </c>
      <c r="I95" s="2">
        <f t="shared" si="161"/>
        <v>9</v>
      </c>
      <c r="J95" s="2">
        <v>9</v>
      </c>
      <c r="K95" s="2">
        <v>0</v>
      </c>
      <c r="L95" s="2">
        <v>0</v>
      </c>
      <c r="M95" s="2">
        <v>0</v>
      </c>
      <c r="N95" s="48" t="str">
        <f t="shared" si="162"/>
        <v>N/A</v>
      </c>
      <c r="O95" s="49"/>
      <c r="P95" s="49"/>
      <c r="Q95" s="50"/>
      <c r="R95" s="15">
        <f t="shared" si="163"/>
        <v>0</v>
      </c>
      <c r="S95" s="15">
        <f>IF($N95="A",Code!$B$42,(IF($N95="B",Code!$C$42,(IF($N95="C",Code!$D$42,(IF($N95="D",Code!$E$42,0)))))))/60</f>
        <v>0</v>
      </c>
      <c r="T95" s="15">
        <f>IF($N95="A",Code!$B$43,(IF($N95="B",Code!$C$43,(IF($N95="C",Code!$D$43,(IF($N95="D",Code!$E$43,0)))))))/60</f>
        <v>0</v>
      </c>
      <c r="U95" s="15">
        <f>IF($N95="A",Code!$B$44,(IF($N95="B",Code!$C$44,(IF($N95="C",Code!$D$44,(IF($N95="D",Code!$E$44,0)))))))/60</f>
        <v>0</v>
      </c>
      <c r="V95" s="15">
        <f>IF($N95="A",Code!$B$45,(IF($N95="B",Code!$C$45,(IF($N95="C",Code!$D$45,(IF($N95="D",Code!$E$45,0)))))))/60</f>
        <v>0</v>
      </c>
      <c r="W95" s="2"/>
      <c r="X95" s="2"/>
      <c r="Y95" s="2"/>
      <c r="Z95" s="2"/>
      <c r="AA95" s="2"/>
      <c r="AB95" s="2">
        <v>1</v>
      </c>
      <c r="AC95" s="2"/>
      <c r="AD95" s="2"/>
      <c r="AE95" s="2">
        <v>1</v>
      </c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>
        <v>1</v>
      </c>
      <c r="BA95" s="2"/>
      <c r="BB95" s="2"/>
      <c r="BC95" s="2"/>
      <c r="BD95" s="2">
        <v>1</v>
      </c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>
        <v>1</v>
      </c>
      <c r="CL95" s="2"/>
      <c r="CM95" s="2"/>
      <c r="CN95" s="2"/>
      <c r="CP95" t="str">
        <f t="shared" si="93"/>
        <v/>
      </c>
      <c r="CQ95" t="str">
        <f t="shared" si="94"/>
        <v/>
      </c>
      <c r="CR95" t="str">
        <f t="shared" si="95"/>
        <v/>
      </c>
      <c r="CS95" t="str">
        <f t="shared" si="96"/>
        <v/>
      </c>
      <c r="CT95" t="str">
        <f t="shared" si="97"/>
        <v/>
      </c>
      <c r="CU95" t="str">
        <f t="shared" si="98"/>
        <v>ARCH</v>
      </c>
      <c r="CV95" t="str">
        <f t="shared" si="99"/>
        <v/>
      </c>
      <c r="CW95" t="str">
        <f t="shared" si="100"/>
        <v/>
      </c>
      <c r="CX95" t="str">
        <f t="shared" si="101"/>
        <v>BANK</v>
      </c>
      <c r="CY95" t="str">
        <f t="shared" si="102"/>
        <v/>
      </c>
      <c r="CZ95" t="str">
        <f t="shared" si="103"/>
        <v/>
      </c>
      <c r="DA95" t="str">
        <f t="shared" si="104"/>
        <v/>
      </c>
      <c r="DB95" t="str">
        <f t="shared" si="105"/>
        <v/>
      </c>
      <c r="DC95" t="str">
        <f t="shared" si="106"/>
        <v>CMIF</v>
      </c>
      <c r="DD95" t="str">
        <f t="shared" si="107"/>
        <v/>
      </c>
      <c r="DE95" t="str">
        <f t="shared" si="108"/>
        <v/>
      </c>
      <c r="DF95" t="str">
        <f t="shared" si="109"/>
        <v/>
      </c>
      <c r="DG95" t="str">
        <f t="shared" si="110"/>
        <v/>
      </c>
      <c r="DH95" t="str">
        <f t="shared" si="111"/>
        <v/>
      </c>
      <c r="DI95" t="str">
        <f t="shared" si="112"/>
        <v/>
      </c>
      <c r="DJ95" t="str">
        <f t="shared" si="113"/>
        <v/>
      </c>
      <c r="DK95" t="str">
        <f t="shared" si="114"/>
        <v/>
      </c>
      <c r="DL95" t="str">
        <f t="shared" si="115"/>
        <v/>
      </c>
      <c r="DM95" t="str">
        <f t="shared" si="116"/>
        <v/>
      </c>
      <c r="DN95" t="str">
        <f t="shared" si="117"/>
        <v/>
      </c>
      <c r="DO95" t="str">
        <f t="shared" si="118"/>
        <v/>
      </c>
      <c r="DP95" t="str">
        <f t="shared" si="119"/>
        <v/>
      </c>
      <c r="DQ95" t="str">
        <f t="shared" si="120"/>
        <v/>
      </c>
      <c r="DR95" t="str">
        <f t="shared" si="121"/>
        <v/>
      </c>
      <c r="DS95" t="str">
        <f t="shared" si="122"/>
        <v>KPAY</v>
      </c>
      <c r="DT95" t="str">
        <f t="shared" si="123"/>
        <v/>
      </c>
      <c r="DU95" t="str">
        <f t="shared" si="124"/>
        <v/>
      </c>
      <c r="DV95" t="str">
        <f t="shared" si="125"/>
        <v/>
      </c>
      <c r="DW95" t="str">
        <f t="shared" si="126"/>
        <v>MESS</v>
      </c>
      <c r="DX95" t="str">
        <f t="shared" si="127"/>
        <v/>
      </c>
      <c r="DY95" t="str">
        <f t="shared" si="128"/>
        <v/>
      </c>
      <c r="DZ95" t="str">
        <f t="shared" si="129"/>
        <v/>
      </c>
      <c r="EA95" t="str">
        <f t="shared" si="130"/>
        <v/>
      </c>
      <c r="EB95" t="str">
        <f t="shared" si="131"/>
        <v/>
      </c>
      <c r="EC95" t="str">
        <f t="shared" si="132"/>
        <v/>
      </c>
      <c r="ED95" t="str">
        <f t="shared" si="133"/>
        <v/>
      </c>
      <c r="EE95" t="str">
        <f t="shared" si="134"/>
        <v/>
      </c>
      <c r="EF95" t="str">
        <f t="shared" si="135"/>
        <v/>
      </c>
      <c r="EG95" t="str">
        <f t="shared" si="136"/>
        <v/>
      </c>
      <c r="EH95" t="str">
        <f t="shared" si="137"/>
        <v/>
      </c>
      <c r="EI95" t="str">
        <f t="shared" si="138"/>
        <v/>
      </c>
      <c r="EJ95" t="str">
        <f t="shared" si="139"/>
        <v/>
      </c>
      <c r="EK95" t="str">
        <f t="shared" si="140"/>
        <v/>
      </c>
      <c r="EL95" t="str">
        <f t="shared" si="141"/>
        <v/>
      </c>
      <c r="EM95" t="str">
        <f t="shared" si="142"/>
        <v/>
      </c>
      <c r="EN95" t="str">
        <f t="shared" si="143"/>
        <v/>
      </c>
      <c r="EO95" t="str">
        <f t="shared" si="144"/>
        <v/>
      </c>
      <c r="EP95" t="str">
        <f t="shared" si="145"/>
        <v/>
      </c>
      <c r="EQ95" t="str">
        <f t="shared" si="146"/>
        <v/>
      </c>
      <c r="ER95" t="str">
        <f t="shared" si="147"/>
        <v/>
      </c>
      <c r="ES95" t="str">
        <f t="shared" si="148"/>
        <v/>
      </c>
      <c r="ET95" t="str">
        <f t="shared" si="149"/>
        <v/>
      </c>
      <c r="EU95" t="str">
        <f t="shared" si="150"/>
        <v/>
      </c>
      <c r="EV95" t="str">
        <f t="shared" si="151"/>
        <v/>
      </c>
      <c r="EW95" t="str">
        <f t="shared" si="152"/>
        <v/>
      </c>
      <c r="EX95" t="str">
        <f t="shared" si="153"/>
        <v/>
      </c>
      <c r="EY95" t="str">
        <f t="shared" si="154"/>
        <v/>
      </c>
      <c r="EZ95" t="str">
        <f t="shared" si="155"/>
        <v/>
      </c>
      <c r="FA95" t="str">
        <f t="shared" si="156"/>
        <v/>
      </c>
      <c r="FB95" t="str">
        <f t="shared" si="157"/>
        <v/>
      </c>
      <c r="FC95" t="str">
        <f t="shared" si="158"/>
        <v/>
      </c>
      <c r="FD95" s="2"/>
      <c r="FE95" s="2"/>
      <c r="FF95" s="2"/>
      <c r="FG95" t="s">
        <v>2000</v>
      </c>
      <c r="FH95" s="2"/>
      <c r="FI95" s="2"/>
      <c r="FJ95" s="2"/>
      <c r="FK95" t="str">
        <f t="shared" si="164"/>
        <v/>
      </c>
      <c r="FL95" t="str">
        <f t="shared" si="165"/>
        <v/>
      </c>
      <c r="FM95" t="str">
        <f t="shared" si="166"/>
        <v/>
      </c>
      <c r="FN95" t="str">
        <f t="shared" si="167"/>
        <v/>
      </c>
      <c r="FO95" t="str">
        <f t="shared" si="168"/>
        <v/>
      </c>
      <c r="FP95" t="str">
        <f t="shared" si="169"/>
        <v/>
      </c>
      <c r="FQ95" t="str">
        <f t="shared" si="170"/>
        <v/>
      </c>
      <c r="FR95" t="str">
        <f t="shared" si="171"/>
        <v/>
      </c>
      <c r="FS95" t="str">
        <f t="shared" si="172"/>
        <v/>
      </c>
      <c r="FT95" t="str">
        <f t="shared" si="173"/>
        <v/>
      </c>
      <c r="FU95" t="str">
        <f t="shared" si="174"/>
        <v/>
      </c>
      <c r="FV95" t="str">
        <f t="shared" si="175"/>
        <v/>
      </c>
      <c r="FW95" t="str">
        <f t="shared" si="176"/>
        <v/>
      </c>
      <c r="FX95" t="str">
        <f t="shared" si="177"/>
        <v/>
      </c>
      <c r="FY95" t="str">
        <f t="shared" si="178"/>
        <v/>
      </c>
      <c r="FZ95" t="str">
        <f t="shared" si="179"/>
        <v/>
      </c>
      <c r="GA95" t="str">
        <f t="shared" si="180"/>
        <v/>
      </c>
    </row>
    <row r="96" spans="1:183" x14ac:dyDescent="0.25">
      <c r="A96" s="2">
        <f t="shared" si="181"/>
        <v>94</v>
      </c>
      <c r="B96" s="3" t="s">
        <v>636</v>
      </c>
      <c r="C96" s="2" t="s">
        <v>546</v>
      </c>
      <c r="D96" s="2" t="s">
        <v>1395</v>
      </c>
      <c r="E96" s="2">
        <f t="shared" si="92"/>
        <v>3</v>
      </c>
      <c r="F96" s="2">
        <v>0</v>
      </c>
      <c r="G96" s="2">
        <f t="shared" si="159"/>
        <v>1.6666666666666667</v>
      </c>
      <c r="H96" s="2">
        <f t="shared" si="160"/>
        <v>3</v>
      </c>
      <c r="I96" s="2">
        <f t="shared" si="161"/>
        <v>5</v>
      </c>
      <c r="J96" s="2">
        <v>5</v>
      </c>
      <c r="K96" s="2">
        <v>0</v>
      </c>
      <c r="L96" s="2">
        <v>0</v>
      </c>
      <c r="M96" s="2">
        <v>0</v>
      </c>
      <c r="N96" s="48" t="str">
        <f t="shared" si="162"/>
        <v>N/A</v>
      </c>
      <c r="O96" s="49"/>
      <c r="P96" s="49"/>
      <c r="Q96" s="50"/>
      <c r="R96" s="15">
        <f t="shared" si="163"/>
        <v>0</v>
      </c>
      <c r="S96" s="15">
        <f>IF($N96="A",Code!$B$42,(IF($N96="B",Code!$C$42,(IF($N96="C",Code!$D$42,(IF($N96="D",Code!$E$42,0)))))))/60</f>
        <v>0</v>
      </c>
      <c r="T96" s="15">
        <f>IF($N96="A",Code!$B$43,(IF($N96="B",Code!$C$43,(IF($N96="C",Code!$D$43,(IF($N96="D",Code!$E$43,0)))))))/60</f>
        <v>0</v>
      </c>
      <c r="U96" s="15">
        <f>IF($N96="A",Code!$B$44,(IF($N96="B",Code!$C$44,(IF($N96="C",Code!$D$44,(IF($N96="D",Code!$E$44,0)))))))/60</f>
        <v>0</v>
      </c>
      <c r="V96" s="15">
        <f>IF($N96="A",Code!$B$45,(IF($N96="B",Code!$C$45,(IF($N96="C",Code!$D$45,(IF($N96="D",Code!$E$45,0)))))))/60</f>
        <v>0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>
        <v>1</v>
      </c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>
        <v>1</v>
      </c>
      <c r="BA96" s="2"/>
      <c r="BB96" s="2"/>
      <c r="BC96" s="2"/>
      <c r="BD96" s="2"/>
      <c r="BE96" s="2">
        <v>1</v>
      </c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P96" t="str">
        <f t="shared" si="93"/>
        <v/>
      </c>
      <c r="CQ96" t="str">
        <f t="shared" si="94"/>
        <v/>
      </c>
      <c r="CR96" t="str">
        <f t="shared" si="95"/>
        <v/>
      </c>
      <c r="CS96" t="str">
        <f t="shared" si="96"/>
        <v/>
      </c>
      <c r="CT96" t="str">
        <f t="shared" si="97"/>
        <v/>
      </c>
      <c r="CU96" t="str">
        <f t="shared" si="98"/>
        <v/>
      </c>
      <c r="CV96" t="str">
        <f t="shared" si="99"/>
        <v/>
      </c>
      <c r="CW96" t="str">
        <f t="shared" si="100"/>
        <v/>
      </c>
      <c r="CX96" t="str">
        <f t="shared" si="101"/>
        <v/>
      </c>
      <c r="CY96" t="str">
        <f t="shared" si="102"/>
        <v/>
      </c>
      <c r="CZ96" t="str">
        <f t="shared" si="103"/>
        <v/>
      </c>
      <c r="DA96" t="str">
        <f t="shared" si="104"/>
        <v/>
      </c>
      <c r="DB96" t="str">
        <f t="shared" si="105"/>
        <v/>
      </c>
      <c r="DC96" t="str">
        <f t="shared" si="106"/>
        <v/>
      </c>
      <c r="DD96" t="str">
        <f t="shared" si="107"/>
        <v/>
      </c>
      <c r="DE96" t="str">
        <f t="shared" si="108"/>
        <v/>
      </c>
      <c r="DF96" t="str">
        <f t="shared" si="109"/>
        <v/>
      </c>
      <c r="DG96" t="str">
        <f t="shared" si="110"/>
        <v/>
      </c>
      <c r="DH96" t="str">
        <f t="shared" si="111"/>
        <v>DEST</v>
      </c>
      <c r="DI96" t="str">
        <f t="shared" si="112"/>
        <v/>
      </c>
      <c r="DJ96" t="str">
        <f t="shared" si="113"/>
        <v/>
      </c>
      <c r="DK96" t="str">
        <f t="shared" si="114"/>
        <v/>
      </c>
      <c r="DL96" t="str">
        <f t="shared" si="115"/>
        <v/>
      </c>
      <c r="DM96" t="str">
        <f t="shared" si="116"/>
        <v/>
      </c>
      <c r="DN96" t="str">
        <f t="shared" si="117"/>
        <v/>
      </c>
      <c r="DO96" t="str">
        <f t="shared" si="118"/>
        <v/>
      </c>
      <c r="DP96" t="str">
        <f t="shared" si="119"/>
        <v/>
      </c>
      <c r="DQ96" t="str">
        <f t="shared" si="120"/>
        <v/>
      </c>
      <c r="DR96" t="str">
        <f t="shared" si="121"/>
        <v/>
      </c>
      <c r="DS96" t="str">
        <f t="shared" si="122"/>
        <v>KPAY</v>
      </c>
      <c r="DT96" t="str">
        <f t="shared" si="123"/>
        <v/>
      </c>
      <c r="DU96" t="str">
        <f t="shared" si="124"/>
        <v/>
      </c>
      <c r="DV96" t="str">
        <f t="shared" si="125"/>
        <v/>
      </c>
      <c r="DW96" t="str">
        <f t="shared" si="126"/>
        <v/>
      </c>
      <c r="DX96" t="str">
        <f t="shared" si="127"/>
        <v>MICY</v>
      </c>
      <c r="DY96" t="str">
        <f t="shared" si="128"/>
        <v/>
      </c>
      <c r="DZ96" t="str">
        <f t="shared" si="129"/>
        <v/>
      </c>
      <c r="EA96" t="str">
        <f t="shared" si="130"/>
        <v/>
      </c>
      <c r="EB96" t="str">
        <f t="shared" si="131"/>
        <v/>
      </c>
      <c r="EC96" t="str">
        <f t="shared" si="132"/>
        <v/>
      </c>
      <c r="ED96" t="str">
        <f t="shared" si="133"/>
        <v/>
      </c>
      <c r="EE96" t="str">
        <f t="shared" si="134"/>
        <v/>
      </c>
      <c r="EF96" t="str">
        <f t="shared" si="135"/>
        <v/>
      </c>
      <c r="EG96" t="str">
        <f t="shared" si="136"/>
        <v/>
      </c>
      <c r="EH96" t="str">
        <f t="shared" si="137"/>
        <v/>
      </c>
      <c r="EI96" t="str">
        <f t="shared" si="138"/>
        <v/>
      </c>
      <c r="EJ96" t="str">
        <f t="shared" si="139"/>
        <v/>
      </c>
      <c r="EK96" t="str">
        <f t="shared" si="140"/>
        <v/>
      </c>
      <c r="EL96" t="str">
        <f t="shared" si="141"/>
        <v/>
      </c>
      <c r="EM96" t="str">
        <f t="shared" si="142"/>
        <v/>
      </c>
      <c r="EN96" t="str">
        <f t="shared" si="143"/>
        <v/>
      </c>
      <c r="EO96" t="str">
        <f t="shared" si="144"/>
        <v/>
      </c>
      <c r="EP96" t="str">
        <f t="shared" si="145"/>
        <v/>
      </c>
      <c r="EQ96" t="str">
        <f t="shared" si="146"/>
        <v/>
      </c>
      <c r="ER96" t="str">
        <f t="shared" si="147"/>
        <v/>
      </c>
      <c r="ES96" t="str">
        <f t="shared" si="148"/>
        <v/>
      </c>
      <c r="ET96" t="str">
        <f t="shared" si="149"/>
        <v/>
      </c>
      <c r="EU96" t="str">
        <f t="shared" si="150"/>
        <v/>
      </c>
      <c r="EV96" t="str">
        <f t="shared" si="151"/>
        <v/>
      </c>
      <c r="EW96" t="str">
        <f t="shared" si="152"/>
        <v/>
      </c>
      <c r="EX96" t="str">
        <f t="shared" si="153"/>
        <v/>
      </c>
      <c r="EY96" t="str">
        <f t="shared" si="154"/>
        <v/>
      </c>
      <c r="EZ96" t="str">
        <f t="shared" si="155"/>
        <v/>
      </c>
      <c r="FA96" t="str">
        <f t="shared" si="156"/>
        <v/>
      </c>
      <c r="FB96" t="str">
        <f t="shared" si="157"/>
        <v/>
      </c>
      <c r="FC96" t="str">
        <f t="shared" si="158"/>
        <v/>
      </c>
      <c r="FD96" s="2"/>
      <c r="FE96" s="2"/>
      <c r="FF96" s="2"/>
      <c r="FG96" s="2"/>
      <c r="FH96" s="2"/>
      <c r="FI96" s="2"/>
      <c r="FJ96" s="2"/>
      <c r="FK96" t="str">
        <f t="shared" si="164"/>
        <v/>
      </c>
      <c r="FL96" t="str">
        <f t="shared" si="165"/>
        <v/>
      </c>
      <c r="FM96" t="str">
        <f t="shared" si="166"/>
        <v/>
      </c>
      <c r="FN96" t="str">
        <f t="shared" si="167"/>
        <v/>
      </c>
      <c r="FO96" t="str">
        <f t="shared" si="168"/>
        <v/>
      </c>
      <c r="FP96" t="str">
        <f t="shared" si="169"/>
        <v/>
      </c>
      <c r="FQ96" t="str">
        <f t="shared" si="170"/>
        <v/>
      </c>
      <c r="FR96" t="str">
        <f t="shared" si="171"/>
        <v/>
      </c>
      <c r="FS96" t="str">
        <f t="shared" si="172"/>
        <v/>
      </c>
      <c r="FT96" t="str">
        <f t="shared" si="173"/>
        <v/>
      </c>
      <c r="FU96" t="str">
        <f t="shared" si="174"/>
        <v/>
      </c>
      <c r="FV96" t="str">
        <f t="shared" si="175"/>
        <v/>
      </c>
      <c r="FW96" t="str">
        <f t="shared" si="176"/>
        <v/>
      </c>
      <c r="FX96" t="str">
        <f t="shared" si="177"/>
        <v/>
      </c>
      <c r="FY96" t="str">
        <f t="shared" si="178"/>
        <v/>
      </c>
      <c r="FZ96" t="str">
        <f t="shared" si="179"/>
        <v/>
      </c>
      <c r="GA96" t="str">
        <f t="shared" si="180"/>
        <v/>
      </c>
    </row>
    <row r="97" spans="1:183" x14ac:dyDescent="0.25">
      <c r="A97" s="2">
        <f t="shared" si="181"/>
        <v>95</v>
      </c>
      <c r="B97" s="3" t="s">
        <v>637</v>
      </c>
      <c r="C97" s="2" t="s">
        <v>546</v>
      </c>
      <c r="D97" s="2" t="s">
        <v>1395</v>
      </c>
      <c r="E97" s="2">
        <f t="shared" si="92"/>
        <v>5</v>
      </c>
      <c r="F97" s="2">
        <v>2</v>
      </c>
      <c r="G97" s="2">
        <f t="shared" si="159"/>
        <v>0.6</v>
      </c>
      <c r="H97" s="2">
        <f t="shared" si="160"/>
        <v>5</v>
      </c>
      <c r="I97" s="2">
        <f t="shared" si="161"/>
        <v>3</v>
      </c>
      <c r="J97" s="2">
        <v>3</v>
      </c>
      <c r="K97" s="2">
        <v>0</v>
      </c>
      <c r="L97" s="2">
        <v>0</v>
      </c>
      <c r="M97" s="2">
        <v>0</v>
      </c>
      <c r="N97" s="48" t="str">
        <f t="shared" si="162"/>
        <v>A</v>
      </c>
      <c r="O97" s="49"/>
      <c r="P97" s="49"/>
      <c r="Q97" s="50"/>
      <c r="R97" s="15">
        <f t="shared" si="163"/>
        <v>44</v>
      </c>
      <c r="S97" s="15">
        <f>IF($N97="A",Code!$B$42,(IF($N97="B",Code!$C$42,(IF($N97="C",Code!$D$42,(IF($N97="D",Code!$E$42,0)))))))/60</f>
        <v>8</v>
      </c>
      <c r="T97" s="15">
        <f>IF($N97="A",Code!$B$43,(IF($N97="B",Code!$C$43,(IF($N97="C",Code!$D$43,(IF($N97="D",Code!$E$43,0)))))))/60</f>
        <v>8</v>
      </c>
      <c r="U97" s="15">
        <f>IF($N97="A",Code!$B$44,(IF($N97="B",Code!$C$44,(IF($N97="C",Code!$D$44,(IF($N97="D",Code!$E$44,0)))))))/60</f>
        <v>24</v>
      </c>
      <c r="V97" s="15">
        <f>IF($N97="A",Code!$B$45,(IF($N97="B",Code!$C$45,(IF($N97="C",Code!$D$45,(IF($N97="D",Code!$E$45,0)))))))/60</f>
        <v>4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>
        <v>1</v>
      </c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>
        <v>1</v>
      </c>
      <c r="BL97" s="2"/>
      <c r="BM97" s="2"/>
      <c r="BN97" s="2"/>
      <c r="BO97" s="2"/>
      <c r="BP97" s="2"/>
      <c r="BQ97" s="2">
        <v>1</v>
      </c>
      <c r="BR97" s="2"/>
      <c r="BS97" s="2"/>
      <c r="BT97" s="2"/>
      <c r="BU97" s="2"/>
      <c r="BV97" s="2">
        <v>1</v>
      </c>
      <c r="BW97" s="2"/>
      <c r="BX97" s="2"/>
      <c r="BY97" s="2"/>
      <c r="BZ97" s="2"/>
      <c r="CA97" s="2"/>
      <c r="CB97" s="2"/>
      <c r="CC97" s="2"/>
      <c r="CD97" s="2"/>
      <c r="CE97" s="2">
        <v>1</v>
      </c>
      <c r="CF97" s="2"/>
      <c r="CG97" s="2"/>
      <c r="CH97" s="2"/>
      <c r="CI97" s="2"/>
      <c r="CJ97" s="2"/>
      <c r="CK97" s="2"/>
      <c r="CL97" s="2"/>
      <c r="CM97" s="2"/>
      <c r="CN97" s="2"/>
      <c r="CP97" t="str">
        <f t="shared" si="93"/>
        <v/>
      </c>
      <c r="CQ97" t="str">
        <f t="shared" si="94"/>
        <v/>
      </c>
      <c r="CR97" t="str">
        <f t="shared" si="95"/>
        <v/>
      </c>
      <c r="CS97" t="str">
        <f t="shared" si="96"/>
        <v/>
      </c>
      <c r="CT97" t="str">
        <f t="shared" si="97"/>
        <v/>
      </c>
      <c r="CU97" t="str">
        <f t="shared" si="98"/>
        <v/>
      </c>
      <c r="CV97" t="str">
        <f t="shared" si="99"/>
        <v/>
      </c>
      <c r="CW97" t="str">
        <f t="shared" si="100"/>
        <v/>
      </c>
      <c r="CX97" t="str">
        <f t="shared" si="101"/>
        <v/>
      </c>
      <c r="CY97" t="str">
        <f t="shared" si="102"/>
        <v/>
      </c>
      <c r="CZ97" t="str">
        <f t="shared" si="103"/>
        <v/>
      </c>
      <c r="DA97" t="str">
        <f t="shared" si="104"/>
        <v/>
      </c>
      <c r="DB97" t="str">
        <f t="shared" si="105"/>
        <v/>
      </c>
      <c r="DC97" t="str">
        <f t="shared" si="106"/>
        <v/>
      </c>
      <c r="DD97" t="str">
        <f t="shared" si="107"/>
        <v/>
      </c>
      <c r="DE97" t="str">
        <f t="shared" si="108"/>
        <v/>
      </c>
      <c r="DF97" t="str">
        <f t="shared" si="109"/>
        <v/>
      </c>
      <c r="DG97" t="str">
        <f t="shared" si="110"/>
        <v/>
      </c>
      <c r="DH97" t="str">
        <f t="shared" si="111"/>
        <v/>
      </c>
      <c r="DI97" t="str">
        <f t="shared" si="112"/>
        <v/>
      </c>
      <c r="DJ97" t="str">
        <f t="shared" si="113"/>
        <v/>
      </c>
      <c r="DK97" t="str">
        <f t="shared" si="114"/>
        <v/>
      </c>
      <c r="DL97" t="str">
        <f t="shared" si="115"/>
        <v/>
      </c>
      <c r="DM97" t="str">
        <f t="shared" si="116"/>
        <v/>
      </c>
      <c r="DN97" t="str">
        <f t="shared" si="117"/>
        <v/>
      </c>
      <c r="DO97" t="str">
        <f t="shared" si="118"/>
        <v/>
      </c>
      <c r="DP97" t="str">
        <f t="shared" si="119"/>
        <v/>
      </c>
      <c r="DQ97" t="str">
        <f t="shared" si="120"/>
        <v/>
      </c>
      <c r="DR97" t="str">
        <f t="shared" si="121"/>
        <v/>
      </c>
      <c r="DS97" t="str">
        <f t="shared" si="122"/>
        <v>KPAY</v>
      </c>
      <c r="DT97" t="str">
        <f t="shared" si="123"/>
        <v/>
      </c>
      <c r="DU97" t="str">
        <f t="shared" si="124"/>
        <v/>
      </c>
      <c r="DV97" t="str">
        <f t="shared" si="125"/>
        <v/>
      </c>
      <c r="DW97" t="str">
        <f t="shared" si="126"/>
        <v/>
      </c>
      <c r="DX97" t="str">
        <f t="shared" si="127"/>
        <v/>
      </c>
      <c r="DY97" t="str">
        <f t="shared" si="128"/>
        <v/>
      </c>
      <c r="DZ97" t="str">
        <f t="shared" si="129"/>
        <v/>
      </c>
      <c r="EA97" t="str">
        <f t="shared" si="130"/>
        <v/>
      </c>
      <c r="EB97" t="str">
        <f t="shared" si="131"/>
        <v/>
      </c>
      <c r="EC97" t="str">
        <f t="shared" si="132"/>
        <v/>
      </c>
      <c r="ED97" t="str">
        <f t="shared" si="133"/>
        <v>RECS</v>
      </c>
      <c r="EE97" t="str">
        <f t="shared" si="134"/>
        <v/>
      </c>
      <c r="EF97" t="str">
        <f t="shared" si="135"/>
        <v/>
      </c>
      <c r="EG97" t="str">
        <f t="shared" si="136"/>
        <v/>
      </c>
      <c r="EH97" t="str">
        <f t="shared" si="137"/>
        <v/>
      </c>
      <c r="EI97" t="str">
        <f t="shared" si="138"/>
        <v/>
      </c>
      <c r="EJ97" t="str">
        <f t="shared" si="139"/>
        <v>RPTS</v>
      </c>
      <c r="EK97" t="str">
        <f t="shared" si="140"/>
        <v/>
      </c>
      <c r="EL97" t="str">
        <f t="shared" si="141"/>
        <v/>
      </c>
      <c r="EM97" t="str">
        <f t="shared" si="142"/>
        <v/>
      </c>
      <c r="EN97" t="str">
        <f t="shared" si="143"/>
        <v/>
      </c>
      <c r="EO97" t="str">
        <f t="shared" si="144"/>
        <v>SLOG</v>
      </c>
      <c r="EP97" t="str">
        <f t="shared" si="145"/>
        <v/>
      </c>
      <c r="EQ97" t="str">
        <f t="shared" si="146"/>
        <v/>
      </c>
      <c r="ER97" t="str">
        <f t="shared" si="147"/>
        <v/>
      </c>
      <c r="ES97" t="str">
        <f t="shared" si="148"/>
        <v/>
      </c>
      <c r="ET97" t="str">
        <f t="shared" si="149"/>
        <v/>
      </c>
      <c r="EU97" t="str">
        <f t="shared" si="150"/>
        <v/>
      </c>
      <c r="EV97" t="str">
        <f t="shared" si="151"/>
        <v/>
      </c>
      <c r="EW97" t="str">
        <f t="shared" si="152"/>
        <v/>
      </c>
      <c r="EX97" t="str">
        <f t="shared" si="153"/>
        <v>TIDS</v>
      </c>
      <c r="EY97" t="str">
        <f t="shared" si="154"/>
        <v/>
      </c>
      <c r="EZ97" t="str">
        <f t="shared" si="155"/>
        <v/>
      </c>
      <c r="FA97" t="str">
        <f t="shared" si="156"/>
        <v/>
      </c>
      <c r="FB97" t="str">
        <f t="shared" si="157"/>
        <v/>
      </c>
      <c r="FC97" t="str">
        <f t="shared" si="158"/>
        <v/>
      </c>
      <c r="FD97" s="2"/>
      <c r="FE97" s="2"/>
      <c r="FF97" s="2"/>
      <c r="FG97" s="2"/>
      <c r="FH97" s="2"/>
      <c r="FI97" s="2"/>
      <c r="FJ97" s="2"/>
      <c r="FK97" t="str">
        <f t="shared" si="164"/>
        <v/>
      </c>
      <c r="FL97" t="str">
        <f t="shared" si="165"/>
        <v/>
      </c>
      <c r="FM97" t="str">
        <f t="shared" si="166"/>
        <v/>
      </c>
      <c r="FN97" t="str">
        <f t="shared" si="167"/>
        <v/>
      </c>
      <c r="FO97" t="str">
        <f t="shared" si="168"/>
        <v/>
      </c>
      <c r="FP97" t="str">
        <f t="shared" si="169"/>
        <v/>
      </c>
      <c r="FQ97" t="str">
        <f t="shared" si="170"/>
        <v/>
      </c>
      <c r="FR97" t="str">
        <f t="shared" si="171"/>
        <v/>
      </c>
      <c r="FS97" t="str">
        <f t="shared" si="172"/>
        <v/>
      </c>
      <c r="FT97" t="str">
        <f t="shared" si="173"/>
        <v/>
      </c>
      <c r="FU97" t="str">
        <f t="shared" si="174"/>
        <v/>
      </c>
      <c r="FV97" t="str">
        <f t="shared" si="175"/>
        <v/>
      </c>
      <c r="FW97" t="str">
        <f t="shared" si="176"/>
        <v/>
      </c>
      <c r="FX97" t="str">
        <f t="shared" si="177"/>
        <v/>
      </c>
      <c r="FY97" t="str">
        <f t="shared" si="178"/>
        <v/>
      </c>
      <c r="FZ97" t="str">
        <f t="shared" si="179"/>
        <v/>
      </c>
      <c r="GA97" t="str">
        <f t="shared" si="180"/>
        <v/>
      </c>
    </row>
    <row r="98" spans="1:183" x14ac:dyDescent="0.25">
      <c r="A98" s="2">
        <f t="shared" si="181"/>
        <v>96</v>
      </c>
      <c r="B98" s="3" t="s">
        <v>638</v>
      </c>
      <c r="C98" s="2" t="s">
        <v>546</v>
      </c>
      <c r="D98" s="2" t="s">
        <v>1395</v>
      </c>
      <c r="E98" s="2">
        <f t="shared" si="92"/>
        <v>6</v>
      </c>
      <c r="F98" s="2">
        <v>5052</v>
      </c>
      <c r="G98" s="2">
        <f t="shared" si="159"/>
        <v>1.6666666666666667</v>
      </c>
      <c r="H98" s="2">
        <f t="shared" si="160"/>
        <v>6</v>
      </c>
      <c r="I98" s="2">
        <f t="shared" si="161"/>
        <v>10</v>
      </c>
      <c r="J98" s="2">
        <v>10</v>
      </c>
      <c r="K98" s="2">
        <v>0</v>
      </c>
      <c r="L98" s="2">
        <v>0</v>
      </c>
      <c r="M98" s="2">
        <v>0</v>
      </c>
      <c r="N98" s="48" t="str">
        <f t="shared" si="162"/>
        <v>B</v>
      </c>
      <c r="O98" s="49"/>
      <c r="P98" s="49"/>
      <c r="Q98" s="50"/>
      <c r="R98" s="15">
        <f t="shared" si="163"/>
        <v>66</v>
      </c>
      <c r="S98" s="15">
        <f>IF($N98="A",Code!$B$42,(IF($N98="B",Code!$C$42,(IF($N98="C",Code!$D$42,(IF($N98="D",Code!$E$42,0)))))))/60</f>
        <v>12</v>
      </c>
      <c r="T98" s="15">
        <f>IF($N98="A",Code!$B$43,(IF($N98="B",Code!$C$43,(IF($N98="C",Code!$D$43,(IF($N98="D",Code!$E$43,0)))))))/60</f>
        <v>12</v>
      </c>
      <c r="U98" s="15">
        <f>IF($N98="A",Code!$B$44,(IF($N98="B",Code!$C$44,(IF($N98="C",Code!$D$44,(IF($N98="D",Code!$E$44,0)))))))/60</f>
        <v>36</v>
      </c>
      <c r="V98" s="15">
        <f>IF($N98="A",Code!$B$45,(IF($N98="B",Code!$C$45,(IF($N98="C",Code!$D$45,(IF($N98="D",Code!$E$45,0)))))))/60</f>
        <v>6</v>
      </c>
      <c r="W98" s="2"/>
      <c r="X98" s="2"/>
      <c r="Y98" s="2"/>
      <c r="Z98" s="2"/>
      <c r="AA98" s="2"/>
      <c r="AB98" s="2">
        <v>1</v>
      </c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>
        <v>1</v>
      </c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>
        <v>1</v>
      </c>
      <c r="BW98" s="2"/>
      <c r="BX98" s="2"/>
      <c r="BY98" s="2">
        <v>1</v>
      </c>
      <c r="BZ98" s="2"/>
      <c r="CA98" s="2"/>
      <c r="CB98" s="2">
        <v>1</v>
      </c>
      <c r="CC98" s="2"/>
      <c r="CD98" s="2">
        <v>1</v>
      </c>
      <c r="CE98" s="2"/>
      <c r="CF98" s="2"/>
      <c r="CG98" s="2"/>
      <c r="CH98" s="2"/>
      <c r="CI98" s="2"/>
      <c r="CJ98" s="2"/>
      <c r="CK98" s="2"/>
      <c r="CL98" s="2"/>
      <c r="CM98" s="2"/>
      <c r="CN98" s="2"/>
      <c r="CP98" t="str">
        <f t="shared" si="93"/>
        <v/>
      </c>
      <c r="CQ98" t="str">
        <f t="shared" si="94"/>
        <v/>
      </c>
      <c r="CR98" t="str">
        <f t="shared" si="95"/>
        <v/>
      </c>
      <c r="CS98" t="str">
        <f t="shared" si="96"/>
        <v/>
      </c>
      <c r="CT98" t="str">
        <f t="shared" si="97"/>
        <v/>
      </c>
      <c r="CU98" t="str">
        <f t="shared" si="98"/>
        <v>ARCH</v>
      </c>
      <c r="CV98" t="str">
        <f t="shared" si="99"/>
        <v/>
      </c>
      <c r="CW98" t="str">
        <f t="shared" si="100"/>
        <v/>
      </c>
      <c r="CX98" t="str">
        <f t="shared" si="101"/>
        <v/>
      </c>
      <c r="CY98" t="str">
        <f t="shared" si="102"/>
        <v/>
      </c>
      <c r="CZ98" t="str">
        <f t="shared" si="103"/>
        <v/>
      </c>
      <c r="DA98" t="str">
        <f t="shared" si="104"/>
        <v/>
      </c>
      <c r="DB98" t="str">
        <f t="shared" si="105"/>
        <v/>
      </c>
      <c r="DC98" t="str">
        <f t="shared" si="106"/>
        <v/>
      </c>
      <c r="DD98" t="str">
        <f t="shared" si="107"/>
        <v/>
      </c>
      <c r="DE98" t="str">
        <f t="shared" si="108"/>
        <v/>
      </c>
      <c r="DF98" t="str">
        <f t="shared" si="109"/>
        <v/>
      </c>
      <c r="DG98" t="str">
        <f t="shared" si="110"/>
        <v/>
      </c>
      <c r="DH98" t="str">
        <f t="shared" si="111"/>
        <v/>
      </c>
      <c r="DI98" t="str">
        <f t="shared" si="112"/>
        <v/>
      </c>
      <c r="DJ98" t="str">
        <f t="shared" si="113"/>
        <v/>
      </c>
      <c r="DK98" t="str">
        <f t="shared" si="114"/>
        <v/>
      </c>
      <c r="DL98" t="str">
        <f t="shared" si="115"/>
        <v/>
      </c>
      <c r="DM98" t="str">
        <f t="shared" si="116"/>
        <v/>
      </c>
      <c r="DN98" t="str">
        <f t="shared" si="117"/>
        <v/>
      </c>
      <c r="DO98" t="str">
        <f t="shared" si="118"/>
        <v/>
      </c>
      <c r="DP98" t="str">
        <f t="shared" si="119"/>
        <v/>
      </c>
      <c r="DQ98" t="str">
        <f t="shared" si="120"/>
        <v/>
      </c>
      <c r="DR98" t="str">
        <f t="shared" si="121"/>
        <v/>
      </c>
      <c r="DS98" t="str">
        <f t="shared" si="122"/>
        <v>KPAY</v>
      </c>
      <c r="DT98" t="str">
        <f t="shared" si="123"/>
        <v/>
      </c>
      <c r="DU98" t="str">
        <f t="shared" si="124"/>
        <v/>
      </c>
      <c r="DV98" t="str">
        <f t="shared" si="125"/>
        <v/>
      </c>
      <c r="DW98" t="str">
        <f t="shared" si="126"/>
        <v/>
      </c>
      <c r="DX98" t="str">
        <f t="shared" si="127"/>
        <v/>
      </c>
      <c r="DY98" t="str">
        <f t="shared" si="128"/>
        <v/>
      </c>
      <c r="DZ98" t="str">
        <f t="shared" si="129"/>
        <v/>
      </c>
      <c r="EA98" t="str">
        <f t="shared" si="130"/>
        <v/>
      </c>
      <c r="EB98" t="str">
        <f t="shared" si="131"/>
        <v/>
      </c>
      <c r="EC98" t="str">
        <f t="shared" si="132"/>
        <v/>
      </c>
      <c r="ED98" t="str">
        <f t="shared" si="133"/>
        <v/>
      </c>
      <c r="EE98" t="str">
        <f t="shared" si="134"/>
        <v/>
      </c>
      <c r="EF98" t="str">
        <f t="shared" si="135"/>
        <v/>
      </c>
      <c r="EG98" t="str">
        <f t="shared" si="136"/>
        <v/>
      </c>
      <c r="EH98" t="str">
        <f t="shared" si="137"/>
        <v/>
      </c>
      <c r="EI98" t="str">
        <f t="shared" si="138"/>
        <v/>
      </c>
      <c r="EJ98" t="str">
        <f t="shared" si="139"/>
        <v/>
      </c>
      <c r="EK98" t="str">
        <f t="shared" si="140"/>
        <v/>
      </c>
      <c r="EL98" t="str">
        <f t="shared" si="141"/>
        <v/>
      </c>
      <c r="EM98" t="str">
        <f t="shared" si="142"/>
        <v/>
      </c>
      <c r="EN98" t="str">
        <f t="shared" si="143"/>
        <v/>
      </c>
      <c r="EO98" t="str">
        <f t="shared" si="144"/>
        <v>SLOG</v>
      </c>
      <c r="EP98" t="str">
        <f t="shared" si="145"/>
        <v/>
      </c>
      <c r="EQ98" t="str">
        <f t="shared" si="146"/>
        <v/>
      </c>
      <c r="ER98" t="str">
        <f t="shared" si="147"/>
        <v>SMSG</v>
      </c>
      <c r="ES98" t="str">
        <f t="shared" si="148"/>
        <v/>
      </c>
      <c r="ET98" t="str">
        <f t="shared" si="149"/>
        <v/>
      </c>
      <c r="EU98" t="str">
        <f t="shared" si="150"/>
        <v>STAB</v>
      </c>
      <c r="EV98" t="str">
        <f t="shared" si="151"/>
        <v/>
      </c>
      <c r="EW98" t="str">
        <f t="shared" si="152"/>
        <v>TERM</v>
      </c>
      <c r="EX98" t="str">
        <f t="shared" si="153"/>
        <v/>
      </c>
      <c r="EY98" t="str">
        <f t="shared" si="154"/>
        <v/>
      </c>
      <c r="EZ98" t="str">
        <f t="shared" si="155"/>
        <v/>
      </c>
      <c r="FA98" t="str">
        <f t="shared" si="156"/>
        <v/>
      </c>
      <c r="FB98" t="str">
        <f t="shared" si="157"/>
        <v/>
      </c>
      <c r="FC98" t="str">
        <f t="shared" si="158"/>
        <v/>
      </c>
      <c r="FD98" s="2"/>
      <c r="FE98" s="2"/>
      <c r="FF98" s="2"/>
      <c r="FG98" s="2"/>
      <c r="FH98" s="2"/>
      <c r="FI98" s="2"/>
      <c r="FJ98" s="2"/>
      <c r="FK98" t="str">
        <f t="shared" si="164"/>
        <v/>
      </c>
      <c r="FL98" t="str">
        <f t="shared" si="165"/>
        <v/>
      </c>
      <c r="FM98" t="str">
        <f t="shared" si="166"/>
        <v/>
      </c>
      <c r="FN98" t="str">
        <f t="shared" si="167"/>
        <v/>
      </c>
      <c r="FO98" t="str">
        <f t="shared" si="168"/>
        <v/>
      </c>
      <c r="FP98" t="str">
        <f t="shared" si="169"/>
        <v/>
      </c>
      <c r="FQ98" t="str">
        <f t="shared" si="170"/>
        <v/>
      </c>
      <c r="FR98" t="str">
        <f t="shared" si="171"/>
        <v/>
      </c>
      <c r="FS98" t="str">
        <f t="shared" si="172"/>
        <v/>
      </c>
      <c r="FT98" t="str">
        <f t="shared" si="173"/>
        <v/>
      </c>
      <c r="FU98" t="str">
        <f t="shared" si="174"/>
        <v/>
      </c>
      <c r="FV98" t="str">
        <f t="shared" si="175"/>
        <v/>
      </c>
      <c r="FW98" t="str">
        <f t="shared" si="176"/>
        <v/>
      </c>
      <c r="FX98" t="str">
        <f t="shared" si="177"/>
        <v/>
      </c>
      <c r="FY98" t="str">
        <f t="shared" si="178"/>
        <v/>
      </c>
      <c r="FZ98" t="str">
        <f t="shared" si="179"/>
        <v/>
      </c>
      <c r="GA98" t="str">
        <f t="shared" si="180"/>
        <v/>
      </c>
    </row>
    <row r="99" spans="1:183" x14ac:dyDescent="0.25">
      <c r="A99" s="2">
        <f t="shared" si="181"/>
        <v>97</v>
      </c>
      <c r="B99" s="3" t="s">
        <v>639</v>
      </c>
      <c r="C99" s="2" t="s">
        <v>546</v>
      </c>
      <c r="D99" s="2" t="s">
        <v>1395</v>
      </c>
      <c r="E99" s="2">
        <f t="shared" si="92"/>
        <v>13</v>
      </c>
      <c r="F99" s="2">
        <v>10357</v>
      </c>
      <c r="G99" s="2">
        <f t="shared" si="159"/>
        <v>1.0769230769230769</v>
      </c>
      <c r="H99" s="2">
        <f t="shared" si="160"/>
        <v>13</v>
      </c>
      <c r="I99" s="2">
        <f t="shared" si="161"/>
        <v>14</v>
      </c>
      <c r="J99" s="2">
        <v>14</v>
      </c>
      <c r="K99" s="2">
        <v>0</v>
      </c>
      <c r="L99" s="2">
        <v>0</v>
      </c>
      <c r="M99" s="2">
        <v>0</v>
      </c>
      <c r="N99" s="48" t="str">
        <f t="shared" si="162"/>
        <v>C</v>
      </c>
      <c r="O99" s="49"/>
      <c r="P99" s="49"/>
      <c r="Q99" s="50"/>
      <c r="R99" s="15">
        <f t="shared" si="163"/>
        <v>88</v>
      </c>
      <c r="S99" s="15">
        <f>IF($N99="A",Code!$B$42,(IF($N99="B",Code!$C$42,(IF($N99="C",Code!$D$42,(IF($N99="D",Code!$E$42,0)))))))/60</f>
        <v>16</v>
      </c>
      <c r="T99" s="15">
        <f>IF($N99="A",Code!$B$43,(IF($N99="B",Code!$C$43,(IF($N99="C",Code!$D$43,(IF($N99="D",Code!$E$43,0)))))))/60</f>
        <v>16</v>
      </c>
      <c r="U99" s="15">
        <f>IF($N99="A",Code!$B$44,(IF($N99="B",Code!$C$44,(IF($N99="C",Code!$D$44,(IF($N99="D",Code!$E$44,0)))))))/60</f>
        <v>48</v>
      </c>
      <c r="V99" s="15">
        <f>IF($N99="A",Code!$B$45,(IF($N99="B",Code!$C$45,(IF($N99="C",Code!$D$45,(IF($N99="D",Code!$E$45,0)))))))/60</f>
        <v>8</v>
      </c>
      <c r="W99" s="2">
        <v>1</v>
      </c>
      <c r="X99" s="2"/>
      <c r="Y99" s="2"/>
      <c r="Z99" s="2"/>
      <c r="AA99" s="2"/>
      <c r="AB99" s="2">
        <v>1</v>
      </c>
      <c r="AC99" s="2"/>
      <c r="AD99" s="2"/>
      <c r="AE99" s="2">
        <v>1</v>
      </c>
      <c r="AF99" s="2"/>
      <c r="AG99" s="2"/>
      <c r="AH99" s="2"/>
      <c r="AI99" s="2">
        <v>1</v>
      </c>
      <c r="AJ99" s="2"/>
      <c r="AK99" s="2"/>
      <c r="AL99" s="2"/>
      <c r="AM99" s="2"/>
      <c r="AN99" s="2"/>
      <c r="AO99" s="2"/>
      <c r="AP99" s="2"/>
      <c r="AQ99" s="2"/>
      <c r="AR99" s="2"/>
      <c r="AS99" s="2">
        <v>1</v>
      </c>
      <c r="AT99" s="2"/>
      <c r="AU99" s="2">
        <v>1</v>
      </c>
      <c r="AV99" s="2">
        <v>1</v>
      </c>
      <c r="AW99" s="2"/>
      <c r="AX99" s="2"/>
      <c r="AY99" s="2"/>
      <c r="AZ99" s="2">
        <v>1</v>
      </c>
      <c r="BA99" s="2"/>
      <c r="BB99" s="2"/>
      <c r="BC99" s="2"/>
      <c r="BD99" s="2"/>
      <c r="BE99" s="2"/>
      <c r="BF99" s="2"/>
      <c r="BG99" s="2">
        <v>1</v>
      </c>
      <c r="BH99" s="2"/>
      <c r="BI99" s="2"/>
      <c r="BJ99" s="2">
        <v>1</v>
      </c>
      <c r="BK99" s="2"/>
      <c r="BL99" s="2"/>
      <c r="BM99" s="2"/>
      <c r="BN99" s="2"/>
      <c r="BO99" s="2"/>
      <c r="BP99" s="2">
        <v>1</v>
      </c>
      <c r="BQ99" s="2"/>
      <c r="BR99" s="2"/>
      <c r="BS99" s="2"/>
      <c r="BT99" s="2"/>
      <c r="BU99" s="2"/>
      <c r="BV99" s="2"/>
      <c r="BW99" s="2"/>
      <c r="BX99" s="2"/>
      <c r="BY99" s="2">
        <v>1</v>
      </c>
      <c r="BZ99" s="2"/>
      <c r="CA99" s="2"/>
      <c r="CB99" s="2">
        <v>1</v>
      </c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P99" t="str">
        <f t="shared" si="93"/>
        <v>ACCT</v>
      </c>
      <c r="CQ99" t="str">
        <f t="shared" si="94"/>
        <v/>
      </c>
      <c r="CR99" t="str">
        <f t="shared" si="95"/>
        <v/>
      </c>
      <c r="CS99" t="str">
        <f t="shared" si="96"/>
        <v/>
      </c>
      <c r="CT99" t="str">
        <f t="shared" si="97"/>
        <v/>
      </c>
      <c r="CU99" t="str">
        <f t="shared" si="98"/>
        <v>ARCH</v>
      </c>
      <c r="CV99" t="str">
        <f t="shared" si="99"/>
        <v/>
      </c>
      <c r="CW99" t="str">
        <f t="shared" si="100"/>
        <v/>
      </c>
      <c r="CX99" t="str">
        <f t="shared" si="101"/>
        <v>BANK</v>
      </c>
      <c r="CY99" t="str">
        <f t="shared" si="102"/>
        <v/>
      </c>
      <c r="CZ99" t="str">
        <f t="shared" si="103"/>
        <v/>
      </c>
      <c r="DA99" t="str">
        <f t="shared" si="104"/>
        <v/>
      </c>
      <c r="DB99" t="str">
        <f t="shared" si="105"/>
        <v>CHKS</v>
      </c>
      <c r="DC99" t="str">
        <f t="shared" si="106"/>
        <v/>
      </c>
      <c r="DD99" t="str">
        <f t="shared" si="107"/>
        <v/>
      </c>
      <c r="DE99" t="str">
        <f t="shared" si="108"/>
        <v/>
      </c>
      <c r="DF99" t="str">
        <f t="shared" si="109"/>
        <v/>
      </c>
      <c r="DG99" t="str">
        <f t="shared" si="110"/>
        <v/>
      </c>
      <c r="DH99" t="str">
        <f t="shared" si="111"/>
        <v/>
      </c>
      <c r="DI99" t="str">
        <f t="shared" si="112"/>
        <v/>
      </c>
      <c r="DJ99" t="str">
        <f t="shared" si="113"/>
        <v/>
      </c>
      <c r="DK99" t="str">
        <f t="shared" si="114"/>
        <v/>
      </c>
      <c r="DL99" t="str">
        <f t="shared" si="115"/>
        <v>FCHK</v>
      </c>
      <c r="DM99" t="str">
        <f t="shared" si="116"/>
        <v/>
      </c>
      <c r="DN99" t="str">
        <f t="shared" si="117"/>
        <v>FMIS</v>
      </c>
      <c r="DO99" t="str">
        <f t="shared" si="118"/>
        <v>FPAY</v>
      </c>
      <c r="DP99" t="str">
        <f t="shared" si="119"/>
        <v/>
      </c>
      <c r="DQ99" t="str">
        <f t="shared" si="120"/>
        <v/>
      </c>
      <c r="DR99" t="str">
        <f t="shared" si="121"/>
        <v/>
      </c>
      <c r="DS99" t="str">
        <f t="shared" si="122"/>
        <v>KPAY</v>
      </c>
      <c r="DT99" t="str">
        <f t="shared" si="123"/>
        <v/>
      </c>
      <c r="DU99" t="str">
        <f t="shared" si="124"/>
        <v/>
      </c>
      <c r="DV99" t="str">
        <f t="shared" si="125"/>
        <v/>
      </c>
      <c r="DW99" t="str">
        <f t="shared" si="126"/>
        <v/>
      </c>
      <c r="DX99" t="str">
        <f t="shared" si="127"/>
        <v/>
      </c>
      <c r="DY99" t="str">
        <f t="shared" si="128"/>
        <v/>
      </c>
      <c r="DZ99" t="str">
        <f t="shared" si="129"/>
        <v>MISC</v>
      </c>
      <c r="EA99" t="str">
        <f t="shared" si="130"/>
        <v/>
      </c>
      <c r="EB99" t="str">
        <f t="shared" si="131"/>
        <v/>
      </c>
      <c r="EC99" t="str">
        <f t="shared" si="132"/>
        <v>PAYS</v>
      </c>
      <c r="ED99" t="str">
        <f t="shared" si="133"/>
        <v/>
      </c>
      <c r="EE99" t="str">
        <f t="shared" si="134"/>
        <v/>
      </c>
      <c r="EF99" t="str">
        <f t="shared" si="135"/>
        <v/>
      </c>
      <c r="EG99" t="str">
        <f t="shared" si="136"/>
        <v/>
      </c>
      <c r="EH99" t="str">
        <f t="shared" si="137"/>
        <v/>
      </c>
      <c r="EI99" t="str">
        <f t="shared" si="138"/>
        <v>RPAY</v>
      </c>
      <c r="EJ99" t="str">
        <f t="shared" si="139"/>
        <v/>
      </c>
      <c r="EK99" t="str">
        <f t="shared" si="140"/>
        <v/>
      </c>
      <c r="EL99" t="str">
        <f t="shared" si="141"/>
        <v/>
      </c>
      <c r="EM99" t="str">
        <f t="shared" si="142"/>
        <v/>
      </c>
      <c r="EN99" t="str">
        <f t="shared" si="143"/>
        <v/>
      </c>
      <c r="EO99" t="str">
        <f t="shared" si="144"/>
        <v/>
      </c>
      <c r="EP99" t="str">
        <f t="shared" si="145"/>
        <v/>
      </c>
      <c r="EQ99" t="str">
        <f t="shared" si="146"/>
        <v/>
      </c>
      <c r="ER99" t="str">
        <f t="shared" si="147"/>
        <v>SMSG</v>
      </c>
      <c r="ES99" t="str">
        <f t="shared" si="148"/>
        <v/>
      </c>
      <c r="ET99" t="str">
        <f t="shared" si="149"/>
        <v/>
      </c>
      <c r="EU99" t="str">
        <f t="shared" si="150"/>
        <v>STAB</v>
      </c>
      <c r="EV99" t="str">
        <f t="shared" si="151"/>
        <v/>
      </c>
      <c r="EW99" t="str">
        <f t="shared" si="152"/>
        <v/>
      </c>
      <c r="EX99" t="str">
        <f t="shared" si="153"/>
        <v/>
      </c>
      <c r="EY99" t="str">
        <f t="shared" si="154"/>
        <v/>
      </c>
      <c r="EZ99" t="str">
        <f t="shared" si="155"/>
        <v/>
      </c>
      <c r="FA99" t="str">
        <f t="shared" si="156"/>
        <v/>
      </c>
      <c r="FB99" t="str">
        <f t="shared" si="157"/>
        <v/>
      </c>
      <c r="FC99" t="str">
        <f t="shared" si="158"/>
        <v/>
      </c>
      <c r="FD99" s="2"/>
      <c r="FE99" s="2"/>
      <c r="FF99" s="2"/>
      <c r="FG99" s="2"/>
      <c r="FH99" s="2"/>
      <c r="FI99" s="2"/>
      <c r="FJ99" s="2"/>
      <c r="FK99" t="str">
        <f t="shared" si="164"/>
        <v/>
      </c>
      <c r="FL99" t="str">
        <f t="shared" si="165"/>
        <v/>
      </c>
      <c r="FM99" t="str">
        <f t="shared" si="166"/>
        <v/>
      </c>
      <c r="FN99" t="str">
        <f t="shared" si="167"/>
        <v/>
      </c>
      <c r="FO99" t="str">
        <f t="shared" si="168"/>
        <v/>
      </c>
      <c r="FP99" t="str">
        <f t="shared" si="169"/>
        <v/>
      </c>
      <c r="FQ99" t="str">
        <f t="shared" si="170"/>
        <v/>
      </c>
      <c r="FR99" t="str">
        <f t="shared" si="171"/>
        <v/>
      </c>
      <c r="FS99" t="str">
        <f t="shared" si="172"/>
        <v/>
      </c>
      <c r="FT99" t="str">
        <f t="shared" si="173"/>
        <v/>
      </c>
      <c r="FU99" t="str">
        <f t="shared" si="174"/>
        <v/>
      </c>
      <c r="FV99" t="str">
        <f t="shared" si="175"/>
        <v/>
      </c>
      <c r="FW99" t="str">
        <f t="shared" si="176"/>
        <v/>
      </c>
      <c r="FX99" t="str">
        <f t="shared" si="177"/>
        <v/>
      </c>
      <c r="FY99" t="str">
        <f t="shared" si="178"/>
        <v/>
      </c>
      <c r="FZ99" t="str">
        <f t="shared" si="179"/>
        <v/>
      </c>
      <c r="GA99" t="str">
        <f t="shared" si="180"/>
        <v/>
      </c>
    </row>
    <row r="100" spans="1:183" x14ac:dyDescent="0.25">
      <c r="A100" s="2">
        <f t="shared" si="181"/>
        <v>98</v>
      </c>
      <c r="B100" s="3" t="s">
        <v>640</v>
      </c>
      <c r="C100" s="2" t="s">
        <v>546</v>
      </c>
      <c r="D100" s="2" t="s">
        <v>1395</v>
      </c>
      <c r="E100" s="2">
        <f t="shared" si="92"/>
        <v>3</v>
      </c>
      <c r="F100" s="2">
        <v>0</v>
      </c>
      <c r="G100" s="2">
        <f t="shared" si="159"/>
        <v>1</v>
      </c>
      <c r="H100" s="2">
        <f t="shared" si="160"/>
        <v>3</v>
      </c>
      <c r="I100" s="2">
        <f t="shared" si="161"/>
        <v>3</v>
      </c>
      <c r="J100" s="2">
        <v>3</v>
      </c>
      <c r="K100" s="2">
        <v>0</v>
      </c>
      <c r="L100" s="2">
        <v>0</v>
      </c>
      <c r="M100" s="2">
        <v>0</v>
      </c>
      <c r="N100" s="48" t="str">
        <f t="shared" si="162"/>
        <v>N/A</v>
      </c>
      <c r="O100" s="49"/>
      <c r="P100" s="49"/>
      <c r="Q100" s="50"/>
      <c r="R100" s="15">
        <f t="shared" si="163"/>
        <v>0</v>
      </c>
      <c r="S100" s="15">
        <f>IF($N100="A",Code!$B$42,(IF($N100="B",Code!$C$42,(IF($N100="C",Code!$D$42,(IF($N100="D",Code!$E$42,0)))))))/60</f>
        <v>0</v>
      </c>
      <c r="T100" s="15">
        <f>IF($N100="A",Code!$B$43,(IF($N100="B",Code!$C$43,(IF($N100="C",Code!$D$43,(IF($N100="D",Code!$E$43,0)))))))/60</f>
        <v>0</v>
      </c>
      <c r="U100" s="15">
        <f>IF($N100="A",Code!$B$44,(IF($N100="B",Code!$C$44,(IF($N100="C",Code!$D$44,(IF($N100="D",Code!$E$44,0)))))))/60</f>
        <v>0</v>
      </c>
      <c r="V100" s="15">
        <f>IF($N100="A",Code!$B$45,(IF($N100="B",Code!$C$45,(IF($N100="C",Code!$D$45,(IF($N100="D",Code!$E$45,0)))))))/60</f>
        <v>0</v>
      </c>
      <c r="W100" s="2"/>
      <c r="X100" s="2"/>
      <c r="Y100" s="2"/>
      <c r="Z100" s="2"/>
      <c r="AA100" s="2"/>
      <c r="AB100" s="2"/>
      <c r="AC100" s="2"/>
      <c r="AD100" s="2">
        <v>1</v>
      </c>
      <c r="AE100" s="2">
        <v>1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>
        <v>1</v>
      </c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P100" t="str">
        <f t="shared" si="93"/>
        <v/>
      </c>
      <c r="CQ100" t="str">
        <f t="shared" si="94"/>
        <v/>
      </c>
      <c r="CR100" t="str">
        <f t="shared" si="95"/>
        <v/>
      </c>
      <c r="CS100" t="str">
        <f t="shared" si="96"/>
        <v/>
      </c>
      <c r="CT100" t="str">
        <f t="shared" si="97"/>
        <v/>
      </c>
      <c r="CU100" t="str">
        <f t="shared" si="98"/>
        <v/>
      </c>
      <c r="CV100" t="str">
        <f t="shared" si="99"/>
        <v/>
      </c>
      <c r="CW100" t="str">
        <f t="shared" si="100"/>
        <v>BADD</v>
      </c>
      <c r="CX100" t="str">
        <f t="shared" si="101"/>
        <v>BANK</v>
      </c>
      <c r="CY100" t="str">
        <f t="shared" si="102"/>
        <v/>
      </c>
      <c r="CZ100" t="str">
        <f t="shared" si="103"/>
        <v/>
      </c>
      <c r="DA100" t="str">
        <f t="shared" si="104"/>
        <v/>
      </c>
      <c r="DB100" t="str">
        <f t="shared" si="105"/>
        <v/>
      </c>
      <c r="DC100" t="str">
        <f t="shared" si="106"/>
        <v/>
      </c>
      <c r="DD100" t="str">
        <f t="shared" si="107"/>
        <v/>
      </c>
      <c r="DE100" t="str">
        <f t="shared" si="108"/>
        <v/>
      </c>
      <c r="DF100" t="str">
        <f t="shared" si="109"/>
        <v/>
      </c>
      <c r="DG100" t="str">
        <f t="shared" si="110"/>
        <v/>
      </c>
      <c r="DH100" t="str">
        <f t="shared" si="111"/>
        <v/>
      </c>
      <c r="DI100" t="str">
        <f t="shared" si="112"/>
        <v/>
      </c>
      <c r="DJ100" t="str">
        <f t="shared" si="113"/>
        <v/>
      </c>
      <c r="DK100" t="str">
        <f t="shared" si="114"/>
        <v/>
      </c>
      <c r="DL100" t="str">
        <f t="shared" si="115"/>
        <v/>
      </c>
      <c r="DM100" t="str">
        <f t="shared" si="116"/>
        <v/>
      </c>
      <c r="DN100" t="str">
        <f t="shared" si="117"/>
        <v/>
      </c>
      <c r="DO100" t="str">
        <f t="shared" si="118"/>
        <v/>
      </c>
      <c r="DP100" t="str">
        <f t="shared" si="119"/>
        <v/>
      </c>
      <c r="DQ100" t="str">
        <f t="shared" si="120"/>
        <v/>
      </c>
      <c r="DR100" t="str">
        <f t="shared" si="121"/>
        <v/>
      </c>
      <c r="DS100" t="str">
        <f t="shared" si="122"/>
        <v>KPAY</v>
      </c>
      <c r="DT100" t="str">
        <f t="shared" si="123"/>
        <v/>
      </c>
      <c r="DU100" t="str">
        <f t="shared" si="124"/>
        <v/>
      </c>
      <c r="DV100" t="str">
        <f t="shared" si="125"/>
        <v/>
      </c>
      <c r="DW100" t="str">
        <f t="shared" si="126"/>
        <v/>
      </c>
      <c r="DX100" t="str">
        <f t="shared" si="127"/>
        <v/>
      </c>
      <c r="DY100" t="str">
        <f t="shared" si="128"/>
        <v/>
      </c>
      <c r="DZ100" t="str">
        <f t="shared" si="129"/>
        <v/>
      </c>
      <c r="EA100" t="str">
        <f t="shared" si="130"/>
        <v/>
      </c>
      <c r="EB100" t="str">
        <f t="shared" si="131"/>
        <v/>
      </c>
      <c r="EC100" t="str">
        <f t="shared" si="132"/>
        <v/>
      </c>
      <c r="ED100" t="str">
        <f t="shared" si="133"/>
        <v/>
      </c>
      <c r="EE100" t="str">
        <f t="shared" si="134"/>
        <v/>
      </c>
      <c r="EF100" t="str">
        <f t="shared" si="135"/>
        <v/>
      </c>
      <c r="EG100" t="str">
        <f t="shared" si="136"/>
        <v/>
      </c>
      <c r="EH100" t="str">
        <f t="shared" si="137"/>
        <v/>
      </c>
      <c r="EI100" t="str">
        <f t="shared" si="138"/>
        <v/>
      </c>
      <c r="EJ100" t="str">
        <f t="shared" si="139"/>
        <v/>
      </c>
      <c r="EK100" t="str">
        <f t="shared" si="140"/>
        <v/>
      </c>
      <c r="EL100" t="str">
        <f t="shared" si="141"/>
        <v/>
      </c>
      <c r="EM100" t="str">
        <f t="shared" si="142"/>
        <v/>
      </c>
      <c r="EN100" t="str">
        <f t="shared" si="143"/>
        <v/>
      </c>
      <c r="EO100" t="str">
        <f t="shared" si="144"/>
        <v/>
      </c>
      <c r="EP100" t="str">
        <f t="shared" si="145"/>
        <v/>
      </c>
      <c r="EQ100" t="str">
        <f t="shared" si="146"/>
        <v/>
      </c>
      <c r="ER100" t="str">
        <f t="shared" si="147"/>
        <v/>
      </c>
      <c r="ES100" t="str">
        <f t="shared" si="148"/>
        <v/>
      </c>
      <c r="ET100" t="str">
        <f t="shared" si="149"/>
        <v/>
      </c>
      <c r="EU100" t="str">
        <f t="shared" si="150"/>
        <v/>
      </c>
      <c r="EV100" t="str">
        <f t="shared" si="151"/>
        <v/>
      </c>
      <c r="EW100" t="str">
        <f t="shared" si="152"/>
        <v/>
      </c>
      <c r="EX100" t="str">
        <f t="shared" si="153"/>
        <v/>
      </c>
      <c r="EY100" t="str">
        <f t="shared" si="154"/>
        <v/>
      </c>
      <c r="EZ100" t="str">
        <f t="shared" si="155"/>
        <v/>
      </c>
      <c r="FA100" t="str">
        <f t="shared" si="156"/>
        <v/>
      </c>
      <c r="FB100" t="str">
        <f t="shared" si="157"/>
        <v/>
      </c>
      <c r="FC100" t="str">
        <f t="shared" si="158"/>
        <v/>
      </c>
      <c r="FD100" s="2"/>
      <c r="FE100" s="2"/>
      <c r="FF100" s="2"/>
      <c r="FG100" s="2"/>
      <c r="FH100" s="2"/>
      <c r="FI100" s="2"/>
      <c r="FJ100" s="2"/>
      <c r="FK100" t="str">
        <f t="shared" si="164"/>
        <v/>
      </c>
      <c r="FL100" t="str">
        <f t="shared" si="165"/>
        <v/>
      </c>
      <c r="FM100" t="str">
        <f t="shared" si="166"/>
        <v/>
      </c>
      <c r="FN100" t="str">
        <f t="shared" si="167"/>
        <v/>
      </c>
      <c r="FO100" t="str">
        <f t="shared" si="168"/>
        <v/>
      </c>
      <c r="FP100" t="str">
        <f t="shared" si="169"/>
        <v/>
      </c>
      <c r="FQ100" t="str">
        <f t="shared" si="170"/>
        <v/>
      </c>
      <c r="FR100" t="str">
        <f t="shared" si="171"/>
        <v/>
      </c>
      <c r="FS100" t="str">
        <f t="shared" si="172"/>
        <v/>
      </c>
      <c r="FT100" t="str">
        <f t="shared" si="173"/>
        <v/>
      </c>
      <c r="FU100" t="str">
        <f t="shared" si="174"/>
        <v/>
      </c>
      <c r="FV100" t="str">
        <f t="shared" si="175"/>
        <v/>
      </c>
      <c r="FW100" t="str">
        <f t="shared" si="176"/>
        <v/>
      </c>
      <c r="FX100" t="str">
        <f t="shared" si="177"/>
        <v/>
      </c>
      <c r="FY100" t="str">
        <f t="shared" si="178"/>
        <v/>
      </c>
      <c r="FZ100" t="str">
        <f t="shared" si="179"/>
        <v/>
      </c>
      <c r="GA100" t="str">
        <f t="shared" si="180"/>
        <v/>
      </c>
    </row>
    <row r="101" spans="1:183" x14ac:dyDescent="0.25">
      <c r="A101" s="2">
        <f t="shared" si="181"/>
        <v>99</v>
      </c>
      <c r="B101" s="3" t="s">
        <v>641</v>
      </c>
      <c r="C101" s="2" t="s">
        <v>546</v>
      </c>
      <c r="D101" s="2" t="s">
        <v>1395</v>
      </c>
      <c r="E101" s="2">
        <f t="shared" si="92"/>
        <v>11</v>
      </c>
      <c r="F101" s="2">
        <v>0</v>
      </c>
      <c r="G101" s="2">
        <f t="shared" si="159"/>
        <v>1.7272727272727273</v>
      </c>
      <c r="H101" s="2">
        <f t="shared" si="160"/>
        <v>11</v>
      </c>
      <c r="I101" s="2">
        <f t="shared" si="161"/>
        <v>19</v>
      </c>
      <c r="J101" s="2">
        <v>13</v>
      </c>
      <c r="K101" s="2">
        <v>1</v>
      </c>
      <c r="L101" s="2">
        <v>5</v>
      </c>
      <c r="M101" s="2">
        <v>0</v>
      </c>
      <c r="N101" s="48" t="str">
        <f t="shared" si="162"/>
        <v>N/A</v>
      </c>
      <c r="O101" s="49"/>
      <c r="P101" s="49"/>
      <c r="Q101" s="50"/>
      <c r="R101" s="15">
        <f t="shared" si="163"/>
        <v>0</v>
      </c>
      <c r="S101" s="15">
        <f>IF($N101="A",Code!$B$42,(IF($N101="B",Code!$C$42,(IF($N101="C",Code!$D$42,(IF($N101="D",Code!$E$42,0)))))))/60</f>
        <v>0</v>
      </c>
      <c r="T101" s="15">
        <f>IF($N101="A",Code!$B$43,(IF($N101="B",Code!$C$43,(IF($N101="C",Code!$D$43,(IF($N101="D",Code!$E$43,0)))))))/60</f>
        <v>0</v>
      </c>
      <c r="U101" s="15">
        <f>IF($N101="A",Code!$B$44,(IF($N101="B",Code!$C$44,(IF($N101="C",Code!$D$44,(IF($N101="D",Code!$E$44,0)))))))/60</f>
        <v>0</v>
      </c>
      <c r="V101" s="15">
        <f>IF($N101="A",Code!$B$45,(IF($N101="B",Code!$C$45,(IF($N101="C",Code!$D$45,(IF($N101="D",Code!$E$45,0)))))))/60</f>
        <v>0</v>
      </c>
      <c r="W101" s="2">
        <v>1</v>
      </c>
      <c r="X101" s="2"/>
      <c r="Y101" s="2"/>
      <c r="Z101" s="2">
        <v>1</v>
      </c>
      <c r="AA101" s="2">
        <v>1</v>
      </c>
      <c r="AB101" s="2"/>
      <c r="AC101" s="2"/>
      <c r="AD101" s="2"/>
      <c r="AE101" s="2"/>
      <c r="AF101" s="2"/>
      <c r="AG101" s="2"/>
      <c r="AH101" s="2"/>
      <c r="AI101" s="2">
        <v>1</v>
      </c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>
        <v>1</v>
      </c>
      <c r="BA101" s="2"/>
      <c r="BB101" s="2"/>
      <c r="BC101" s="2"/>
      <c r="BD101" s="2"/>
      <c r="BE101" s="2"/>
      <c r="BF101" s="2"/>
      <c r="BG101" s="2"/>
      <c r="BH101" s="2"/>
      <c r="BI101" s="2"/>
      <c r="BJ101" s="2">
        <v>1</v>
      </c>
      <c r="BK101" s="2">
        <v>1</v>
      </c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>
        <v>1</v>
      </c>
      <c r="BZ101" s="2">
        <v>1</v>
      </c>
      <c r="CA101" s="2">
        <v>1</v>
      </c>
      <c r="CB101" s="2">
        <v>1</v>
      </c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P101" t="str">
        <f t="shared" si="93"/>
        <v>ACCT</v>
      </c>
      <c r="CQ101" t="str">
        <f t="shared" si="94"/>
        <v/>
      </c>
      <c r="CR101" t="str">
        <f t="shared" si="95"/>
        <v/>
      </c>
      <c r="CS101" t="str">
        <f t="shared" si="96"/>
        <v>AMTP</v>
      </c>
      <c r="CT101" t="str">
        <f t="shared" si="97"/>
        <v>AMTS</v>
      </c>
      <c r="CU101" t="str">
        <f t="shared" si="98"/>
        <v/>
      </c>
      <c r="CV101" t="str">
        <f t="shared" si="99"/>
        <v/>
      </c>
      <c r="CW101" t="str">
        <f t="shared" si="100"/>
        <v/>
      </c>
      <c r="CX101" t="str">
        <f t="shared" si="101"/>
        <v/>
      </c>
      <c r="CY101" t="str">
        <f t="shared" si="102"/>
        <v/>
      </c>
      <c r="CZ101" t="str">
        <f t="shared" si="103"/>
        <v/>
      </c>
      <c r="DA101" t="str">
        <f t="shared" si="104"/>
        <v/>
      </c>
      <c r="DB101" t="str">
        <f t="shared" si="105"/>
        <v>CHKS</v>
      </c>
      <c r="DC101" t="str">
        <f t="shared" si="106"/>
        <v/>
      </c>
      <c r="DD101" t="str">
        <f t="shared" si="107"/>
        <v/>
      </c>
      <c r="DE101" t="str">
        <f t="shared" si="108"/>
        <v/>
      </c>
      <c r="DF101" t="str">
        <f t="shared" si="109"/>
        <v/>
      </c>
      <c r="DG101" t="str">
        <f t="shared" si="110"/>
        <v/>
      </c>
      <c r="DH101" t="str">
        <f t="shared" si="111"/>
        <v/>
      </c>
      <c r="DI101" t="str">
        <f t="shared" si="112"/>
        <v/>
      </c>
      <c r="DJ101" t="str">
        <f t="shared" si="113"/>
        <v/>
      </c>
      <c r="DK101" t="str">
        <f t="shared" si="114"/>
        <v/>
      </c>
      <c r="DL101" t="str">
        <f t="shared" si="115"/>
        <v/>
      </c>
      <c r="DM101" t="str">
        <f t="shared" si="116"/>
        <v/>
      </c>
      <c r="DN101" t="str">
        <f t="shared" si="117"/>
        <v/>
      </c>
      <c r="DO101" t="str">
        <f t="shared" si="118"/>
        <v/>
      </c>
      <c r="DP101" t="str">
        <f t="shared" si="119"/>
        <v/>
      </c>
      <c r="DQ101" t="str">
        <f t="shared" si="120"/>
        <v/>
      </c>
      <c r="DR101" t="str">
        <f t="shared" si="121"/>
        <v/>
      </c>
      <c r="DS101" t="str">
        <f t="shared" si="122"/>
        <v>KPAY</v>
      </c>
      <c r="DT101" t="str">
        <f t="shared" si="123"/>
        <v/>
      </c>
      <c r="DU101" t="str">
        <f t="shared" si="124"/>
        <v/>
      </c>
      <c r="DV101" t="str">
        <f t="shared" si="125"/>
        <v/>
      </c>
      <c r="DW101" t="str">
        <f t="shared" si="126"/>
        <v/>
      </c>
      <c r="DX101" t="str">
        <f t="shared" si="127"/>
        <v/>
      </c>
      <c r="DY101" t="str">
        <f t="shared" si="128"/>
        <v/>
      </c>
      <c r="DZ101" t="str">
        <f t="shared" si="129"/>
        <v/>
      </c>
      <c r="EA101" t="str">
        <f t="shared" si="130"/>
        <v/>
      </c>
      <c r="EB101" t="str">
        <f t="shared" si="131"/>
        <v/>
      </c>
      <c r="EC101" t="str">
        <f t="shared" si="132"/>
        <v>PAYS</v>
      </c>
      <c r="ED101" t="str">
        <f t="shared" si="133"/>
        <v>RECS</v>
      </c>
      <c r="EE101" t="str">
        <f t="shared" si="134"/>
        <v/>
      </c>
      <c r="EF101" t="str">
        <f t="shared" si="135"/>
        <v/>
      </c>
      <c r="EG101" t="str">
        <f t="shared" si="136"/>
        <v/>
      </c>
      <c r="EH101" t="str">
        <f t="shared" si="137"/>
        <v/>
      </c>
      <c r="EI101" t="str">
        <f t="shared" si="138"/>
        <v/>
      </c>
      <c r="EJ101" t="str">
        <f t="shared" si="139"/>
        <v/>
      </c>
      <c r="EK101" t="str">
        <f t="shared" si="140"/>
        <v/>
      </c>
      <c r="EL101" t="str">
        <f t="shared" si="141"/>
        <v/>
      </c>
      <c r="EM101" t="str">
        <f t="shared" si="142"/>
        <v/>
      </c>
      <c r="EN101" t="str">
        <f t="shared" si="143"/>
        <v/>
      </c>
      <c r="EO101" t="str">
        <f t="shared" si="144"/>
        <v/>
      </c>
      <c r="EP101" t="str">
        <f t="shared" si="145"/>
        <v/>
      </c>
      <c r="EQ101" t="str">
        <f t="shared" si="146"/>
        <v/>
      </c>
      <c r="ER101" t="str">
        <f t="shared" si="147"/>
        <v>SMSG</v>
      </c>
      <c r="ES101" t="str">
        <f t="shared" si="148"/>
        <v>SORT</v>
      </c>
      <c r="ET101" t="str">
        <f t="shared" si="149"/>
        <v>SREC</v>
      </c>
      <c r="EU101" t="str">
        <f t="shared" si="150"/>
        <v>STAB</v>
      </c>
      <c r="EV101" t="str">
        <f t="shared" si="151"/>
        <v/>
      </c>
      <c r="EW101" t="str">
        <f t="shared" si="152"/>
        <v/>
      </c>
      <c r="EX101" t="str">
        <f t="shared" si="153"/>
        <v/>
      </c>
      <c r="EY101" t="str">
        <f t="shared" si="154"/>
        <v/>
      </c>
      <c r="EZ101" t="str">
        <f t="shared" si="155"/>
        <v/>
      </c>
      <c r="FA101" t="str">
        <f t="shared" si="156"/>
        <v/>
      </c>
      <c r="FB101" t="str">
        <f t="shared" si="157"/>
        <v/>
      </c>
      <c r="FC101" t="str">
        <f t="shared" si="158"/>
        <v/>
      </c>
      <c r="FD101" s="2"/>
      <c r="FE101" s="2"/>
      <c r="FF101" s="2"/>
      <c r="FG101" s="2"/>
      <c r="FH101" s="2"/>
      <c r="FI101" s="2"/>
      <c r="FJ101" s="2"/>
      <c r="FK101" t="str">
        <f t="shared" si="164"/>
        <v/>
      </c>
      <c r="FL101" t="str">
        <f t="shared" si="165"/>
        <v/>
      </c>
      <c r="FM101" t="str">
        <f t="shared" si="166"/>
        <v/>
      </c>
      <c r="FN101" t="str">
        <f t="shared" si="167"/>
        <v/>
      </c>
      <c r="FO101" t="str">
        <f t="shared" si="168"/>
        <v/>
      </c>
      <c r="FP101" t="str">
        <f t="shared" si="169"/>
        <v/>
      </c>
      <c r="FQ101" t="str">
        <f t="shared" si="170"/>
        <v/>
      </c>
      <c r="FR101" t="str">
        <f t="shared" si="171"/>
        <v/>
      </c>
      <c r="FS101" t="str">
        <f t="shared" si="172"/>
        <v/>
      </c>
      <c r="FT101" t="str">
        <f t="shared" si="173"/>
        <v/>
      </c>
      <c r="FU101" t="str">
        <f t="shared" si="174"/>
        <v/>
      </c>
      <c r="FV101" t="str">
        <f t="shared" si="175"/>
        <v/>
      </c>
      <c r="FW101" t="str">
        <f t="shared" si="176"/>
        <v/>
      </c>
      <c r="FX101" t="str">
        <f t="shared" si="177"/>
        <v/>
      </c>
      <c r="FY101" t="str">
        <f t="shared" si="178"/>
        <v/>
      </c>
      <c r="FZ101" t="str">
        <f t="shared" si="179"/>
        <v/>
      </c>
      <c r="GA101" t="str">
        <f t="shared" si="180"/>
        <v/>
      </c>
    </row>
    <row r="102" spans="1:183" x14ac:dyDescent="0.25">
      <c r="A102" s="2">
        <f t="shared" si="181"/>
        <v>100</v>
      </c>
      <c r="B102" s="3" t="s">
        <v>642</v>
      </c>
      <c r="C102" s="2" t="s">
        <v>546</v>
      </c>
      <c r="D102" s="2" t="s">
        <v>1395</v>
      </c>
      <c r="E102" s="2">
        <f t="shared" si="92"/>
        <v>5</v>
      </c>
      <c r="F102" s="2">
        <v>564</v>
      </c>
      <c r="G102" s="2">
        <f t="shared" si="159"/>
        <v>2.2000000000000002</v>
      </c>
      <c r="H102" s="2">
        <f t="shared" si="160"/>
        <v>5</v>
      </c>
      <c r="I102" s="2">
        <f t="shared" si="161"/>
        <v>11</v>
      </c>
      <c r="J102" s="2">
        <v>11</v>
      </c>
      <c r="K102" s="2">
        <v>0</v>
      </c>
      <c r="L102" s="2">
        <v>0</v>
      </c>
      <c r="M102" s="2">
        <v>0</v>
      </c>
      <c r="N102" s="48" t="str">
        <f t="shared" si="162"/>
        <v>C</v>
      </c>
      <c r="O102" s="49"/>
      <c r="P102" s="49"/>
      <c r="Q102" s="50"/>
      <c r="R102" s="15">
        <f t="shared" si="163"/>
        <v>88</v>
      </c>
      <c r="S102" s="15">
        <f>IF($N102="A",Code!$B$42,(IF($N102="B",Code!$C$42,(IF($N102="C",Code!$D$42,(IF($N102="D",Code!$E$42,0)))))))/60</f>
        <v>16</v>
      </c>
      <c r="T102" s="15">
        <f>IF($N102="A",Code!$B$43,(IF($N102="B",Code!$C$43,(IF($N102="C",Code!$D$43,(IF($N102="D",Code!$E$43,0)))))))/60</f>
        <v>16</v>
      </c>
      <c r="U102" s="15">
        <f>IF($N102="A",Code!$B$44,(IF($N102="B",Code!$C$44,(IF($N102="C",Code!$D$44,(IF($N102="D",Code!$E$44,0)))))))/60</f>
        <v>48</v>
      </c>
      <c r="V102" s="15">
        <f>IF($N102="A",Code!$B$45,(IF($N102="B",Code!$C$45,(IF($N102="C",Code!$D$45,(IF($N102="D",Code!$E$45,0)))))))/60</f>
        <v>8</v>
      </c>
      <c r="W102" s="2"/>
      <c r="X102" s="2"/>
      <c r="Y102" s="2"/>
      <c r="Z102" s="2"/>
      <c r="AA102" s="2"/>
      <c r="AB102" s="2">
        <v>1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>
        <v>1</v>
      </c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>
        <v>1</v>
      </c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>
        <v>1</v>
      </c>
      <c r="BZ102" s="2"/>
      <c r="CA102" s="2"/>
      <c r="CB102" s="2">
        <v>1</v>
      </c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P102" t="str">
        <f t="shared" si="93"/>
        <v/>
      </c>
      <c r="CQ102" t="str">
        <f t="shared" si="94"/>
        <v/>
      </c>
      <c r="CR102" t="str">
        <f t="shared" si="95"/>
        <v/>
      </c>
      <c r="CS102" t="str">
        <f t="shared" si="96"/>
        <v/>
      </c>
      <c r="CT102" t="str">
        <f t="shared" si="97"/>
        <v/>
      </c>
      <c r="CU102" t="str">
        <f t="shared" si="98"/>
        <v>ARCH</v>
      </c>
      <c r="CV102" t="str">
        <f t="shared" si="99"/>
        <v/>
      </c>
      <c r="CW102" t="str">
        <f t="shared" si="100"/>
        <v/>
      </c>
      <c r="CX102" t="str">
        <f t="shared" si="101"/>
        <v/>
      </c>
      <c r="CY102" t="str">
        <f t="shared" si="102"/>
        <v/>
      </c>
      <c r="CZ102" t="str">
        <f t="shared" si="103"/>
        <v/>
      </c>
      <c r="DA102" t="str">
        <f t="shared" si="104"/>
        <v/>
      </c>
      <c r="DB102" t="str">
        <f t="shared" si="105"/>
        <v/>
      </c>
      <c r="DC102" t="str">
        <f t="shared" si="106"/>
        <v/>
      </c>
      <c r="DD102" t="str">
        <f t="shared" si="107"/>
        <v/>
      </c>
      <c r="DE102" t="str">
        <f t="shared" si="108"/>
        <v/>
      </c>
      <c r="DF102" t="str">
        <f t="shared" si="109"/>
        <v/>
      </c>
      <c r="DG102" t="str">
        <f t="shared" si="110"/>
        <v/>
      </c>
      <c r="DH102" t="str">
        <f t="shared" si="111"/>
        <v/>
      </c>
      <c r="DI102" t="str">
        <f t="shared" si="112"/>
        <v/>
      </c>
      <c r="DJ102" t="str">
        <f t="shared" si="113"/>
        <v/>
      </c>
      <c r="DK102" t="str">
        <f t="shared" si="114"/>
        <v/>
      </c>
      <c r="DL102" t="str">
        <f t="shared" si="115"/>
        <v/>
      </c>
      <c r="DM102" t="str">
        <f t="shared" si="116"/>
        <v/>
      </c>
      <c r="DN102" t="str">
        <f t="shared" si="117"/>
        <v/>
      </c>
      <c r="DO102" t="str">
        <f t="shared" si="118"/>
        <v/>
      </c>
      <c r="DP102" t="str">
        <f t="shared" si="119"/>
        <v/>
      </c>
      <c r="DQ102" t="str">
        <f t="shared" si="120"/>
        <v/>
      </c>
      <c r="DR102" t="str">
        <f t="shared" si="121"/>
        <v/>
      </c>
      <c r="DS102" t="str">
        <f t="shared" si="122"/>
        <v>KPAY</v>
      </c>
      <c r="DT102" t="str">
        <f t="shared" si="123"/>
        <v/>
      </c>
      <c r="DU102" t="str">
        <f t="shared" si="124"/>
        <v/>
      </c>
      <c r="DV102" t="str">
        <f t="shared" si="125"/>
        <v/>
      </c>
      <c r="DW102" t="str">
        <f t="shared" si="126"/>
        <v/>
      </c>
      <c r="DX102" t="str">
        <f t="shared" si="127"/>
        <v/>
      </c>
      <c r="DY102" t="str">
        <f t="shared" si="128"/>
        <v/>
      </c>
      <c r="DZ102" t="str">
        <f t="shared" si="129"/>
        <v/>
      </c>
      <c r="EA102" t="str">
        <f t="shared" si="130"/>
        <v/>
      </c>
      <c r="EB102" t="str">
        <f t="shared" si="131"/>
        <v/>
      </c>
      <c r="EC102" t="str">
        <f t="shared" si="132"/>
        <v/>
      </c>
      <c r="ED102" t="str">
        <f t="shared" si="133"/>
        <v>RECS</v>
      </c>
      <c r="EE102" t="str">
        <f t="shared" si="134"/>
        <v/>
      </c>
      <c r="EF102" t="str">
        <f t="shared" si="135"/>
        <v/>
      </c>
      <c r="EG102" t="str">
        <f t="shared" si="136"/>
        <v/>
      </c>
      <c r="EH102" t="str">
        <f t="shared" si="137"/>
        <v/>
      </c>
      <c r="EI102" t="str">
        <f t="shared" si="138"/>
        <v/>
      </c>
      <c r="EJ102" t="str">
        <f t="shared" si="139"/>
        <v/>
      </c>
      <c r="EK102" t="str">
        <f t="shared" si="140"/>
        <v/>
      </c>
      <c r="EL102" t="str">
        <f t="shared" si="141"/>
        <v/>
      </c>
      <c r="EM102" t="str">
        <f t="shared" si="142"/>
        <v/>
      </c>
      <c r="EN102" t="str">
        <f t="shared" si="143"/>
        <v/>
      </c>
      <c r="EO102" t="str">
        <f t="shared" si="144"/>
        <v/>
      </c>
      <c r="EP102" t="str">
        <f t="shared" si="145"/>
        <v/>
      </c>
      <c r="EQ102" t="str">
        <f t="shared" si="146"/>
        <v/>
      </c>
      <c r="ER102" t="str">
        <f t="shared" si="147"/>
        <v>SMSG</v>
      </c>
      <c r="ES102" t="str">
        <f t="shared" si="148"/>
        <v/>
      </c>
      <c r="ET102" t="str">
        <f t="shared" si="149"/>
        <v/>
      </c>
      <c r="EU102" t="str">
        <f t="shared" si="150"/>
        <v>STAB</v>
      </c>
      <c r="EV102" t="str">
        <f t="shared" si="151"/>
        <v/>
      </c>
      <c r="EW102" t="str">
        <f t="shared" si="152"/>
        <v/>
      </c>
      <c r="EX102" t="str">
        <f t="shared" si="153"/>
        <v/>
      </c>
      <c r="EY102" t="str">
        <f t="shared" si="154"/>
        <v/>
      </c>
      <c r="EZ102" t="str">
        <f t="shared" si="155"/>
        <v/>
      </c>
      <c r="FA102" t="str">
        <f t="shared" si="156"/>
        <v/>
      </c>
      <c r="FB102" t="str">
        <f t="shared" si="157"/>
        <v/>
      </c>
      <c r="FC102" t="str">
        <f t="shared" si="158"/>
        <v/>
      </c>
      <c r="FD102" s="2"/>
      <c r="FE102" s="2"/>
      <c r="FF102" s="2"/>
      <c r="FG102" s="2"/>
      <c r="FH102" s="2"/>
      <c r="FI102" s="2"/>
      <c r="FJ102" s="2"/>
      <c r="FK102" t="str">
        <f t="shared" si="164"/>
        <v/>
      </c>
      <c r="FL102" t="str">
        <f t="shared" si="165"/>
        <v/>
      </c>
      <c r="FM102" t="str">
        <f t="shared" si="166"/>
        <v/>
      </c>
      <c r="FN102" t="str">
        <f t="shared" si="167"/>
        <v/>
      </c>
      <c r="FO102" t="str">
        <f t="shared" si="168"/>
        <v/>
      </c>
      <c r="FP102" t="str">
        <f t="shared" si="169"/>
        <v/>
      </c>
      <c r="FQ102" t="str">
        <f t="shared" si="170"/>
        <v/>
      </c>
      <c r="FR102" t="str">
        <f t="shared" si="171"/>
        <v/>
      </c>
      <c r="FS102" t="str">
        <f t="shared" si="172"/>
        <v/>
      </c>
      <c r="FT102" t="str">
        <f t="shared" si="173"/>
        <v/>
      </c>
      <c r="FU102" t="str">
        <f t="shared" si="174"/>
        <v/>
      </c>
      <c r="FV102" t="str">
        <f t="shared" si="175"/>
        <v/>
      </c>
      <c r="FW102" t="str">
        <f t="shared" si="176"/>
        <v/>
      </c>
      <c r="FX102" t="str">
        <f t="shared" si="177"/>
        <v/>
      </c>
      <c r="FY102" t="str">
        <f t="shared" si="178"/>
        <v/>
      </c>
      <c r="FZ102" t="str">
        <f t="shared" si="179"/>
        <v/>
      </c>
      <c r="GA102" t="str">
        <f t="shared" si="180"/>
        <v/>
      </c>
    </row>
    <row r="103" spans="1:183" x14ac:dyDescent="0.25">
      <c r="A103" s="2">
        <f t="shared" si="181"/>
        <v>101</v>
      </c>
      <c r="B103" s="3" t="s">
        <v>643</v>
      </c>
      <c r="C103" s="2" t="s">
        <v>546</v>
      </c>
      <c r="D103" s="2" t="s">
        <v>1395</v>
      </c>
      <c r="E103" s="2">
        <f t="shared" si="92"/>
        <v>2</v>
      </c>
      <c r="F103" s="2">
        <v>3</v>
      </c>
      <c r="G103" s="2">
        <f t="shared" si="159"/>
        <v>0.5</v>
      </c>
      <c r="H103" s="2">
        <f t="shared" si="160"/>
        <v>2</v>
      </c>
      <c r="I103" s="2">
        <f t="shared" si="161"/>
        <v>1</v>
      </c>
      <c r="J103" s="2">
        <v>1</v>
      </c>
      <c r="K103" s="2">
        <v>0</v>
      </c>
      <c r="L103" s="2">
        <v>0</v>
      </c>
      <c r="M103" s="2">
        <v>0</v>
      </c>
      <c r="N103" s="48" t="str">
        <f t="shared" si="162"/>
        <v>A</v>
      </c>
      <c r="O103" s="49"/>
      <c r="P103" s="49"/>
      <c r="Q103" s="50"/>
      <c r="R103" s="15">
        <f t="shared" si="163"/>
        <v>44</v>
      </c>
      <c r="S103" s="15">
        <f>IF($N103="A",Code!$B$42,(IF($N103="B",Code!$C$42,(IF($N103="C",Code!$D$42,(IF($N103="D",Code!$E$42,0)))))))/60</f>
        <v>8</v>
      </c>
      <c r="T103" s="15">
        <f>IF($N103="A",Code!$B$43,(IF($N103="B",Code!$C$43,(IF($N103="C",Code!$D$43,(IF($N103="D",Code!$E$43,0)))))))/60</f>
        <v>8</v>
      </c>
      <c r="U103" s="15">
        <f>IF($N103="A",Code!$B$44,(IF($N103="B",Code!$C$44,(IF($N103="C",Code!$D$44,(IF($N103="D",Code!$E$44,0)))))))/60</f>
        <v>24</v>
      </c>
      <c r="V103" s="15">
        <f>IF($N103="A",Code!$B$45,(IF($N103="B",Code!$C$45,(IF($N103="C",Code!$D$45,(IF($N103="D",Code!$E$45,0)))))))/60</f>
        <v>4</v>
      </c>
      <c r="W103" s="2">
        <v>1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>
        <v>1</v>
      </c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P103" t="str">
        <f t="shared" si="93"/>
        <v>ACCT</v>
      </c>
      <c r="CQ103" t="str">
        <f t="shared" si="94"/>
        <v/>
      </c>
      <c r="CR103" t="str">
        <f t="shared" si="95"/>
        <v/>
      </c>
      <c r="CS103" t="str">
        <f t="shared" si="96"/>
        <v/>
      </c>
      <c r="CT103" t="str">
        <f t="shared" si="97"/>
        <v/>
      </c>
      <c r="CU103" t="str">
        <f t="shared" si="98"/>
        <v/>
      </c>
      <c r="CV103" t="str">
        <f t="shared" si="99"/>
        <v/>
      </c>
      <c r="CW103" t="str">
        <f t="shared" si="100"/>
        <v/>
      </c>
      <c r="CX103" t="str">
        <f t="shared" si="101"/>
        <v/>
      </c>
      <c r="CY103" t="str">
        <f t="shared" si="102"/>
        <v/>
      </c>
      <c r="CZ103" t="str">
        <f t="shared" si="103"/>
        <v/>
      </c>
      <c r="DA103" t="str">
        <f t="shared" si="104"/>
        <v/>
      </c>
      <c r="DB103" t="str">
        <f t="shared" si="105"/>
        <v/>
      </c>
      <c r="DC103" t="str">
        <f t="shared" si="106"/>
        <v/>
      </c>
      <c r="DD103" t="str">
        <f t="shared" si="107"/>
        <v/>
      </c>
      <c r="DE103" t="str">
        <f t="shared" si="108"/>
        <v/>
      </c>
      <c r="DF103" t="str">
        <f t="shared" si="109"/>
        <v/>
      </c>
      <c r="DG103" t="str">
        <f t="shared" si="110"/>
        <v/>
      </c>
      <c r="DH103" t="str">
        <f t="shared" si="111"/>
        <v/>
      </c>
      <c r="DI103" t="str">
        <f t="shared" si="112"/>
        <v/>
      </c>
      <c r="DJ103" t="str">
        <f t="shared" si="113"/>
        <v/>
      </c>
      <c r="DK103" t="str">
        <f t="shared" si="114"/>
        <v/>
      </c>
      <c r="DL103" t="str">
        <f t="shared" si="115"/>
        <v/>
      </c>
      <c r="DM103" t="str">
        <f t="shared" si="116"/>
        <v/>
      </c>
      <c r="DN103" t="str">
        <f t="shared" si="117"/>
        <v/>
      </c>
      <c r="DO103" t="str">
        <f t="shared" si="118"/>
        <v/>
      </c>
      <c r="DP103" t="str">
        <f t="shared" si="119"/>
        <v/>
      </c>
      <c r="DQ103" t="str">
        <f t="shared" si="120"/>
        <v/>
      </c>
      <c r="DR103" t="str">
        <f t="shared" si="121"/>
        <v/>
      </c>
      <c r="DS103" t="str">
        <f t="shared" si="122"/>
        <v/>
      </c>
      <c r="DT103" t="str">
        <f t="shared" si="123"/>
        <v/>
      </c>
      <c r="DU103" t="str">
        <f t="shared" si="124"/>
        <v/>
      </c>
      <c r="DV103" t="str">
        <f t="shared" si="125"/>
        <v/>
      </c>
      <c r="DW103" t="str">
        <f t="shared" si="126"/>
        <v/>
      </c>
      <c r="DX103" t="str">
        <f t="shared" si="127"/>
        <v/>
      </c>
      <c r="DY103" t="str">
        <f t="shared" si="128"/>
        <v/>
      </c>
      <c r="DZ103" t="str">
        <f t="shared" si="129"/>
        <v/>
      </c>
      <c r="EA103" t="str">
        <f t="shared" si="130"/>
        <v/>
      </c>
      <c r="EB103" t="str">
        <f t="shared" si="131"/>
        <v/>
      </c>
      <c r="EC103" t="str">
        <f t="shared" si="132"/>
        <v/>
      </c>
      <c r="ED103" t="str">
        <f t="shared" si="133"/>
        <v/>
      </c>
      <c r="EE103" t="str">
        <f t="shared" si="134"/>
        <v>REGI</v>
      </c>
      <c r="EF103" t="str">
        <f t="shared" si="135"/>
        <v/>
      </c>
      <c r="EG103" t="str">
        <f t="shared" si="136"/>
        <v/>
      </c>
      <c r="EH103" t="str">
        <f t="shared" si="137"/>
        <v/>
      </c>
      <c r="EI103" t="str">
        <f t="shared" si="138"/>
        <v/>
      </c>
      <c r="EJ103" t="str">
        <f t="shared" si="139"/>
        <v/>
      </c>
      <c r="EK103" t="str">
        <f t="shared" si="140"/>
        <v/>
      </c>
      <c r="EL103" t="str">
        <f t="shared" si="141"/>
        <v/>
      </c>
      <c r="EM103" t="str">
        <f t="shared" si="142"/>
        <v/>
      </c>
      <c r="EN103" t="str">
        <f t="shared" si="143"/>
        <v/>
      </c>
      <c r="EO103" t="str">
        <f t="shared" si="144"/>
        <v/>
      </c>
      <c r="EP103" t="str">
        <f t="shared" si="145"/>
        <v/>
      </c>
      <c r="EQ103" t="str">
        <f t="shared" si="146"/>
        <v/>
      </c>
      <c r="ER103" t="str">
        <f t="shared" si="147"/>
        <v/>
      </c>
      <c r="ES103" t="str">
        <f t="shared" si="148"/>
        <v/>
      </c>
      <c r="ET103" t="str">
        <f t="shared" si="149"/>
        <v/>
      </c>
      <c r="EU103" t="str">
        <f t="shared" si="150"/>
        <v/>
      </c>
      <c r="EV103" t="str">
        <f t="shared" si="151"/>
        <v/>
      </c>
      <c r="EW103" t="str">
        <f t="shared" si="152"/>
        <v/>
      </c>
      <c r="EX103" t="str">
        <f t="shared" si="153"/>
        <v/>
      </c>
      <c r="EY103" t="str">
        <f t="shared" si="154"/>
        <v/>
      </c>
      <c r="EZ103" t="str">
        <f t="shared" si="155"/>
        <v/>
      </c>
      <c r="FA103" t="str">
        <f t="shared" si="156"/>
        <v/>
      </c>
      <c r="FB103" t="str">
        <f t="shared" si="157"/>
        <v/>
      </c>
      <c r="FC103" t="str">
        <f t="shared" si="158"/>
        <v/>
      </c>
      <c r="FD103" s="2"/>
      <c r="FE103" s="2"/>
      <c r="FF103" s="2"/>
      <c r="FG103" s="2"/>
      <c r="FH103" s="2"/>
      <c r="FI103" s="2"/>
      <c r="FJ103" s="2"/>
      <c r="FK103" t="str">
        <f t="shared" si="164"/>
        <v/>
      </c>
      <c r="FL103" t="str">
        <f t="shared" si="165"/>
        <v/>
      </c>
      <c r="FM103" t="str">
        <f t="shared" si="166"/>
        <v/>
      </c>
      <c r="FN103" t="str">
        <f t="shared" si="167"/>
        <v/>
      </c>
      <c r="FO103" t="str">
        <f t="shared" si="168"/>
        <v/>
      </c>
      <c r="FP103" t="str">
        <f t="shared" si="169"/>
        <v/>
      </c>
      <c r="FQ103" t="str">
        <f t="shared" si="170"/>
        <v/>
      </c>
      <c r="FR103" t="str">
        <f t="shared" si="171"/>
        <v/>
      </c>
      <c r="FS103" t="str">
        <f t="shared" si="172"/>
        <v/>
      </c>
      <c r="FT103" t="str">
        <f t="shared" si="173"/>
        <v/>
      </c>
      <c r="FU103" t="str">
        <f t="shared" si="174"/>
        <v/>
      </c>
      <c r="FV103" t="str">
        <f t="shared" si="175"/>
        <v/>
      </c>
      <c r="FW103" t="str">
        <f t="shared" si="176"/>
        <v/>
      </c>
      <c r="FX103" t="str">
        <f t="shared" si="177"/>
        <v/>
      </c>
      <c r="FY103" t="str">
        <f t="shared" si="178"/>
        <v/>
      </c>
      <c r="FZ103" t="str">
        <f t="shared" si="179"/>
        <v/>
      </c>
      <c r="GA103" t="str">
        <f t="shared" si="180"/>
        <v/>
      </c>
    </row>
    <row r="104" spans="1:183" x14ac:dyDescent="0.25">
      <c r="A104" s="2">
        <f t="shared" si="181"/>
        <v>102</v>
      </c>
      <c r="B104" s="3" t="s">
        <v>644</v>
      </c>
      <c r="C104" s="2" t="s">
        <v>546</v>
      </c>
      <c r="D104" s="2" t="s">
        <v>1395</v>
      </c>
      <c r="E104" s="2">
        <f t="shared" si="92"/>
        <v>6</v>
      </c>
      <c r="F104" s="2">
        <v>37</v>
      </c>
      <c r="G104" s="2">
        <f t="shared" si="159"/>
        <v>2.1666666666666665</v>
      </c>
      <c r="H104" s="2">
        <f t="shared" si="160"/>
        <v>6</v>
      </c>
      <c r="I104" s="2">
        <f t="shared" si="161"/>
        <v>13</v>
      </c>
      <c r="J104" s="2">
        <v>13</v>
      </c>
      <c r="K104" s="2">
        <v>0</v>
      </c>
      <c r="L104" s="2">
        <v>0</v>
      </c>
      <c r="M104" s="2">
        <v>0</v>
      </c>
      <c r="N104" s="48" t="str">
        <f t="shared" si="162"/>
        <v>C</v>
      </c>
      <c r="O104" s="49"/>
      <c r="P104" s="49"/>
      <c r="Q104" s="50"/>
      <c r="R104" s="15">
        <f t="shared" si="163"/>
        <v>88</v>
      </c>
      <c r="S104" s="15">
        <f>IF($N104="A",Code!$B$42,(IF($N104="B",Code!$C$42,(IF($N104="C",Code!$D$42,(IF($N104="D",Code!$E$42,0)))))))/60</f>
        <v>16</v>
      </c>
      <c r="T104" s="15">
        <f>IF($N104="A",Code!$B$43,(IF($N104="B",Code!$C$43,(IF($N104="C",Code!$D$43,(IF($N104="D",Code!$E$43,0)))))))/60</f>
        <v>16</v>
      </c>
      <c r="U104" s="15">
        <f>IF($N104="A",Code!$B$44,(IF($N104="B",Code!$C$44,(IF($N104="C",Code!$D$44,(IF($N104="D",Code!$E$44,0)))))))/60</f>
        <v>48</v>
      </c>
      <c r="V104" s="15">
        <f>IF($N104="A",Code!$B$45,(IF($N104="B",Code!$C$45,(IF($N104="C",Code!$D$45,(IF($N104="D",Code!$E$45,0)))))))/60</f>
        <v>8</v>
      </c>
      <c r="W104" s="2"/>
      <c r="X104" s="2"/>
      <c r="Y104" s="2"/>
      <c r="Z104" s="2"/>
      <c r="AA104" s="2"/>
      <c r="AB104" s="2">
        <v>1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>
        <v>1</v>
      </c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>
        <v>1</v>
      </c>
      <c r="BW104" s="2"/>
      <c r="BX104" s="2"/>
      <c r="BY104" s="2">
        <v>1</v>
      </c>
      <c r="BZ104" s="2"/>
      <c r="CA104" s="2"/>
      <c r="CB104" s="2"/>
      <c r="CC104" s="2"/>
      <c r="CD104" s="2">
        <v>1</v>
      </c>
      <c r="CE104" s="2">
        <v>1</v>
      </c>
      <c r="CF104" s="2"/>
      <c r="CG104" s="2"/>
      <c r="CH104" s="2"/>
      <c r="CI104" s="2"/>
      <c r="CJ104" s="2"/>
      <c r="CK104" s="2"/>
      <c r="CL104" s="2"/>
      <c r="CM104" s="2"/>
      <c r="CN104" s="2"/>
      <c r="CP104" t="str">
        <f t="shared" si="93"/>
        <v/>
      </c>
      <c r="CQ104" t="str">
        <f t="shared" si="94"/>
        <v/>
      </c>
      <c r="CR104" t="str">
        <f t="shared" si="95"/>
        <v/>
      </c>
      <c r="CS104" t="str">
        <f t="shared" si="96"/>
        <v/>
      </c>
      <c r="CT104" t="str">
        <f t="shared" si="97"/>
        <v/>
      </c>
      <c r="CU104" t="str">
        <f t="shared" si="98"/>
        <v>ARCH</v>
      </c>
      <c r="CV104" t="str">
        <f t="shared" si="99"/>
        <v/>
      </c>
      <c r="CW104" t="str">
        <f t="shared" si="100"/>
        <v/>
      </c>
      <c r="CX104" t="str">
        <f t="shared" si="101"/>
        <v/>
      </c>
      <c r="CY104" t="str">
        <f t="shared" si="102"/>
        <v/>
      </c>
      <c r="CZ104" t="str">
        <f t="shared" si="103"/>
        <v/>
      </c>
      <c r="DA104" t="str">
        <f t="shared" si="104"/>
        <v/>
      </c>
      <c r="DB104" t="str">
        <f t="shared" si="105"/>
        <v/>
      </c>
      <c r="DC104" t="str">
        <f t="shared" si="106"/>
        <v/>
      </c>
      <c r="DD104" t="str">
        <f t="shared" si="107"/>
        <v/>
      </c>
      <c r="DE104" t="str">
        <f t="shared" si="108"/>
        <v/>
      </c>
      <c r="DF104" t="str">
        <f t="shared" si="109"/>
        <v/>
      </c>
      <c r="DG104" t="str">
        <f t="shared" si="110"/>
        <v/>
      </c>
      <c r="DH104" t="str">
        <f t="shared" si="111"/>
        <v/>
      </c>
      <c r="DI104" t="str">
        <f t="shared" si="112"/>
        <v/>
      </c>
      <c r="DJ104" t="str">
        <f t="shared" si="113"/>
        <v/>
      </c>
      <c r="DK104" t="str">
        <f t="shared" si="114"/>
        <v/>
      </c>
      <c r="DL104" t="str">
        <f t="shared" si="115"/>
        <v/>
      </c>
      <c r="DM104" t="str">
        <f t="shared" si="116"/>
        <v/>
      </c>
      <c r="DN104" t="str">
        <f t="shared" si="117"/>
        <v/>
      </c>
      <c r="DO104" t="str">
        <f t="shared" si="118"/>
        <v/>
      </c>
      <c r="DP104" t="str">
        <f t="shared" si="119"/>
        <v/>
      </c>
      <c r="DQ104" t="str">
        <f t="shared" si="120"/>
        <v/>
      </c>
      <c r="DR104" t="str">
        <f t="shared" si="121"/>
        <v/>
      </c>
      <c r="DS104" t="str">
        <f t="shared" si="122"/>
        <v>KPAY</v>
      </c>
      <c r="DT104" t="str">
        <f t="shared" si="123"/>
        <v/>
      </c>
      <c r="DU104" t="str">
        <f t="shared" si="124"/>
        <v/>
      </c>
      <c r="DV104" t="str">
        <f t="shared" si="125"/>
        <v/>
      </c>
      <c r="DW104" t="str">
        <f t="shared" si="126"/>
        <v/>
      </c>
      <c r="DX104" t="str">
        <f t="shared" si="127"/>
        <v/>
      </c>
      <c r="DY104" t="str">
        <f t="shared" si="128"/>
        <v/>
      </c>
      <c r="DZ104" t="str">
        <f t="shared" si="129"/>
        <v/>
      </c>
      <c r="EA104" t="str">
        <f t="shared" si="130"/>
        <v/>
      </c>
      <c r="EB104" t="str">
        <f t="shared" si="131"/>
        <v/>
      </c>
      <c r="EC104" t="str">
        <f t="shared" si="132"/>
        <v/>
      </c>
      <c r="ED104" t="str">
        <f t="shared" si="133"/>
        <v/>
      </c>
      <c r="EE104" t="str">
        <f t="shared" si="134"/>
        <v/>
      </c>
      <c r="EF104" t="str">
        <f t="shared" si="135"/>
        <v/>
      </c>
      <c r="EG104" t="str">
        <f t="shared" si="136"/>
        <v/>
      </c>
      <c r="EH104" t="str">
        <f t="shared" si="137"/>
        <v/>
      </c>
      <c r="EI104" t="str">
        <f t="shared" si="138"/>
        <v/>
      </c>
      <c r="EJ104" t="str">
        <f t="shared" si="139"/>
        <v/>
      </c>
      <c r="EK104" t="str">
        <f t="shared" si="140"/>
        <v/>
      </c>
      <c r="EL104" t="str">
        <f t="shared" si="141"/>
        <v/>
      </c>
      <c r="EM104" t="str">
        <f t="shared" si="142"/>
        <v/>
      </c>
      <c r="EN104" t="str">
        <f t="shared" si="143"/>
        <v/>
      </c>
      <c r="EO104" t="str">
        <f t="shared" si="144"/>
        <v>SLOG</v>
      </c>
      <c r="EP104" t="str">
        <f t="shared" si="145"/>
        <v/>
      </c>
      <c r="EQ104" t="str">
        <f t="shared" si="146"/>
        <v/>
      </c>
      <c r="ER104" t="str">
        <f t="shared" si="147"/>
        <v>SMSG</v>
      </c>
      <c r="ES104" t="str">
        <f t="shared" si="148"/>
        <v/>
      </c>
      <c r="ET104" t="str">
        <f t="shared" si="149"/>
        <v/>
      </c>
      <c r="EU104" t="str">
        <f t="shared" si="150"/>
        <v/>
      </c>
      <c r="EV104" t="str">
        <f t="shared" si="151"/>
        <v/>
      </c>
      <c r="EW104" t="str">
        <f t="shared" si="152"/>
        <v>TERM</v>
      </c>
      <c r="EX104" t="str">
        <f t="shared" si="153"/>
        <v>TIDS</v>
      </c>
      <c r="EY104" t="str">
        <f t="shared" si="154"/>
        <v/>
      </c>
      <c r="EZ104" t="str">
        <f t="shared" si="155"/>
        <v/>
      </c>
      <c r="FA104" t="str">
        <f t="shared" si="156"/>
        <v/>
      </c>
      <c r="FB104" t="str">
        <f t="shared" si="157"/>
        <v/>
      </c>
      <c r="FC104" t="str">
        <f t="shared" si="158"/>
        <v/>
      </c>
      <c r="FD104" s="2"/>
      <c r="FE104" s="2"/>
      <c r="FF104" s="2"/>
      <c r="FG104" s="2"/>
      <c r="FH104" s="2"/>
      <c r="FI104" s="2"/>
      <c r="FJ104" s="2"/>
      <c r="FK104" t="str">
        <f t="shared" si="164"/>
        <v/>
      </c>
      <c r="FL104" t="str">
        <f t="shared" si="165"/>
        <v/>
      </c>
      <c r="FM104" t="str">
        <f t="shared" si="166"/>
        <v/>
      </c>
      <c r="FN104" t="str">
        <f t="shared" si="167"/>
        <v/>
      </c>
      <c r="FO104" t="str">
        <f t="shared" si="168"/>
        <v/>
      </c>
      <c r="FP104" t="str">
        <f t="shared" si="169"/>
        <v/>
      </c>
      <c r="FQ104" t="str">
        <f t="shared" si="170"/>
        <v/>
      </c>
      <c r="FR104" t="str">
        <f t="shared" si="171"/>
        <v/>
      </c>
      <c r="FS104" t="str">
        <f t="shared" si="172"/>
        <v/>
      </c>
      <c r="FT104" t="str">
        <f t="shared" si="173"/>
        <v/>
      </c>
      <c r="FU104" t="str">
        <f t="shared" si="174"/>
        <v/>
      </c>
      <c r="FV104" t="str">
        <f t="shared" si="175"/>
        <v/>
      </c>
      <c r="FW104" t="str">
        <f t="shared" si="176"/>
        <v/>
      </c>
      <c r="FX104" t="str">
        <f t="shared" si="177"/>
        <v/>
      </c>
      <c r="FY104" t="str">
        <f t="shared" si="178"/>
        <v/>
      </c>
      <c r="FZ104" t="str">
        <f t="shared" si="179"/>
        <v/>
      </c>
      <c r="GA104" t="str">
        <f t="shared" si="180"/>
        <v/>
      </c>
    </row>
    <row r="105" spans="1:183" x14ac:dyDescent="0.25">
      <c r="A105" s="2">
        <f t="shared" si="181"/>
        <v>103</v>
      </c>
      <c r="B105" s="3" t="s">
        <v>645</v>
      </c>
      <c r="C105" s="2" t="s">
        <v>546</v>
      </c>
      <c r="D105" s="2" t="s">
        <v>1395</v>
      </c>
      <c r="E105" s="2">
        <f t="shared" si="92"/>
        <v>6</v>
      </c>
      <c r="F105" s="2">
        <v>0</v>
      </c>
      <c r="G105" s="2">
        <f t="shared" si="159"/>
        <v>2</v>
      </c>
      <c r="H105" s="2">
        <f t="shared" si="160"/>
        <v>6</v>
      </c>
      <c r="I105" s="2">
        <f t="shared" si="161"/>
        <v>12</v>
      </c>
      <c r="J105" s="2">
        <v>12</v>
      </c>
      <c r="K105" s="2">
        <v>0</v>
      </c>
      <c r="L105" s="2">
        <v>0</v>
      </c>
      <c r="M105" s="2">
        <v>0</v>
      </c>
      <c r="N105" s="48" t="str">
        <f t="shared" si="162"/>
        <v>N/A</v>
      </c>
      <c r="O105" s="49"/>
      <c r="P105" s="49"/>
      <c r="Q105" s="50"/>
      <c r="R105" s="15">
        <f t="shared" si="163"/>
        <v>0</v>
      </c>
      <c r="S105" s="15">
        <f>IF($N105="A",Code!$B$42,(IF($N105="B",Code!$C$42,(IF($N105="C",Code!$D$42,(IF($N105="D",Code!$E$42,0)))))))/60</f>
        <v>0</v>
      </c>
      <c r="T105" s="15">
        <f>IF($N105="A",Code!$B$43,(IF($N105="B",Code!$C$43,(IF($N105="C",Code!$D$43,(IF($N105="D",Code!$E$43,0)))))))/60</f>
        <v>0</v>
      </c>
      <c r="U105" s="15">
        <f>IF($N105="A",Code!$B$44,(IF($N105="B",Code!$C$44,(IF($N105="C",Code!$D$44,(IF($N105="D",Code!$E$44,0)))))))/60</f>
        <v>0</v>
      </c>
      <c r="V105" s="15">
        <f>IF($N105="A",Code!$B$45,(IF($N105="B",Code!$C$45,(IF($N105="C",Code!$D$45,(IF($N105="D",Code!$E$45,0)))))))/60</f>
        <v>0</v>
      </c>
      <c r="W105" s="2">
        <v>1</v>
      </c>
      <c r="X105" s="2"/>
      <c r="Y105" s="2">
        <v>1</v>
      </c>
      <c r="Z105" s="2">
        <v>1</v>
      </c>
      <c r="AA105" s="2">
        <v>1</v>
      </c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>
        <v>1</v>
      </c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>
        <v>1</v>
      </c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P105" t="str">
        <f t="shared" si="93"/>
        <v>ACCT</v>
      </c>
      <c r="CQ105" t="str">
        <f t="shared" si="94"/>
        <v/>
      </c>
      <c r="CR105" t="str">
        <f t="shared" si="95"/>
        <v>AMTM</v>
      </c>
      <c r="CS105" t="str">
        <f t="shared" si="96"/>
        <v>AMTP</v>
      </c>
      <c r="CT105" t="str">
        <f t="shared" si="97"/>
        <v>AMTS</v>
      </c>
      <c r="CU105" t="str">
        <f t="shared" si="98"/>
        <v/>
      </c>
      <c r="CV105" t="str">
        <f t="shared" si="99"/>
        <v/>
      </c>
      <c r="CW105" t="str">
        <f t="shared" si="100"/>
        <v/>
      </c>
      <c r="CX105" t="str">
        <f t="shared" si="101"/>
        <v/>
      </c>
      <c r="CY105" t="str">
        <f t="shared" si="102"/>
        <v/>
      </c>
      <c r="CZ105" t="str">
        <f t="shared" si="103"/>
        <v/>
      </c>
      <c r="DA105" t="str">
        <f t="shared" si="104"/>
        <v/>
      </c>
      <c r="DB105" t="str">
        <f t="shared" si="105"/>
        <v/>
      </c>
      <c r="DC105" t="str">
        <f t="shared" si="106"/>
        <v/>
      </c>
      <c r="DD105" t="str">
        <f t="shared" si="107"/>
        <v/>
      </c>
      <c r="DE105" t="str">
        <f t="shared" si="108"/>
        <v/>
      </c>
      <c r="DF105" t="str">
        <f t="shared" si="109"/>
        <v>CURY</v>
      </c>
      <c r="DG105" t="str">
        <f t="shared" si="110"/>
        <v/>
      </c>
      <c r="DH105" t="str">
        <f t="shared" si="111"/>
        <v/>
      </c>
      <c r="DI105" t="str">
        <f t="shared" si="112"/>
        <v/>
      </c>
      <c r="DJ105" t="str">
        <f t="shared" si="113"/>
        <v/>
      </c>
      <c r="DK105" t="str">
        <f t="shared" si="114"/>
        <v/>
      </c>
      <c r="DL105" t="str">
        <f t="shared" si="115"/>
        <v/>
      </c>
      <c r="DM105" t="str">
        <f t="shared" si="116"/>
        <v/>
      </c>
      <c r="DN105" t="str">
        <f t="shared" si="117"/>
        <v/>
      </c>
      <c r="DO105" t="str">
        <f t="shared" si="118"/>
        <v/>
      </c>
      <c r="DP105" t="str">
        <f t="shared" si="119"/>
        <v/>
      </c>
      <c r="DQ105" t="str">
        <f t="shared" si="120"/>
        <v/>
      </c>
      <c r="DR105" t="str">
        <f t="shared" si="121"/>
        <v/>
      </c>
      <c r="DS105" t="str">
        <f t="shared" si="122"/>
        <v>KPAY</v>
      </c>
      <c r="DT105" t="str">
        <f t="shared" si="123"/>
        <v/>
      </c>
      <c r="DU105" t="str">
        <f t="shared" si="124"/>
        <v/>
      </c>
      <c r="DV105" t="str">
        <f t="shared" si="125"/>
        <v/>
      </c>
      <c r="DW105" t="str">
        <f t="shared" si="126"/>
        <v/>
      </c>
      <c r="DX105" t="str">
        <f t="shared" si="127"/>
        <v/>
      </c>
      <c r="DY105" t="str">
        <f t="shared" si="128"/>
        <v/>
      </c>
      <c r="DZ105" t="str">
        <f t="shared" si="129"/>
        <v/>
      </c>
      <c r="EA105" t="str">
        <f t="shared" si="130"/>
        <v/>
      </c>
      <c r="EB105" t="str">
        <f t="shared" si="131"/>
        <v/>
      </c>
      <c r="EC105" t="str">
        <f t="shared" si="132"/>
        <v/>
      </c>
      <c r="ED105" t="str">
        <f t="shared" si="133"/>
        <v/>
      </c>
      <c r="EE105" t="str">
        <f t="shared" si="134"/>
        <v/>
      </c>
      <c r="EF105" t="str">
        <f t="shared" si="135"/>
        <v/>
      </c>
      <c r="EG105" t="str">
        <f t="shared" si="136"/>
        <v/>
      </c>
      <c r="EH105" t="str">
        <f t="shared" si="137"/>
        <v/>
      </c>
      <c r="EI105" t="str">
        <f t="shared" si="138"/>
        <v/>
      </c>
      <c r="EJ105" t="str">
        <f t="shared" si="139"/>
        <v/>
      </c>
      <c r="EK105" t="str">
        <f t="shared" si="140"/>
        <v/>
      </c>
      <c r="EL105" t="str">
        <f t="shared" si="141"/>
        <v/>
      </c>
      <c r="EM105" t="str">
        <f t="shared" si="142"/>
        <v/>
      </c>
      <c r="EN105" t="str">
        <f t="shared" si="143"/>
        <v/>
      </c>
      <c r="EO105" t="str">
        <f t="shared" si="144"/>
        <v/>
      </c>
      <c r="EP105" t="str">
        <f t="shared" si="145"/>
        <v/>
      </c>
      <c r="EQ105" t="str">
        <f t="shared" si="146"/>
        <v/>
      </c>
      <c r="ER105" t="str">
        <f t="shared" si="147"/>
        <v/>
      </c>
      <c r="ES105" t="str">
        <f t="shared" si="148"/>
        <v/>
      </c>
      <c r="ET105" t="str">
        <f t="shared" si="149"/>
        <v/>
      </c>
      <c r="EU105" t="str">
        <f t="shared" si="150"/>
        <v/>
      </c>
      <c r="EV105" t="str">
        <f t="shared" si="151"/>
        <v/>
      </c>
      <c r="EW105" t="str">
        <f t="shared" si="152"/>
        <v/>
      </c>
      <c r="EX105" t="str">
        <f t="shared" si="153"/>
        <v/>
      </c>
      <c r="EY105" t="str">
        <f t="shared" si="154"/>
        <v/>
      </c>
      <c r="EZ105" t="str">
        <f t="shared" si="155"/>
        <v/>
      </c>
      <c r="FA105" t="str">
        <f t="shared" si="156"/>
        <v/>
      </c>
      <c r="FB105" t="str">
        <f t="shared" si="157"/>
        <v/>
      </c>
      <c r="FC105" t="str">
        <f t="shared" si="158"/>
        <v/>
      </c>
      <c r="FD105" s="2"/>
      <c r="FE105" s="2"/>
      <c r="FF105" s="2"/>
      <c r="FG105" s="2"/>
      <c r="FH105" s="2"/>
      <c r="FI105" s="2"/>
      <c r="FJ105" s="2"/>
      <c r="FK105" t="str">
        <f t="shared" si="164"/>
        <v/>
      </c>
      <c r="FL105" t="str">
        <f t="shared" si="165"/>
        <v/>
      </c>
      <c r="FM105" t="str">
        <f t="shared" si="166"/>
        <v/>
      </c>
      <c r="FN105" t="str">
        <f t="shared" si="167"/>
        <v/>
      </c>
      <c r="FO105" t="str">
        <f t="shared" si="168"/>
        <v/>
      </c>
      <c r="FP105" t="str">
        <f t="shared" si="169"/>
        <v/>
      </c>
      <c r="FQ105" t="str">
        <f t="shared" si="170"/>
        <v/>
      </c>
      <c r="FR105" t="str">
        <f t="shared" si="171"/>
        <v/>
      </c>
      <c r="FS105" t="str">
        <f t="shared" si="172"/>
        <v/>
      </c>
      <c r="FT105" t="str">
        <f t="shared" si="173"/>
        <v/>
      </c>
      <c r="FU105" t="str">
        <f t="shared" si="174"/>
        <v/>
      </c>
      <c r="FV105" t="str">
        <f t="shared" si="175"/>
        <v/>
      </c>
      <c r="FW105" t="str">
        <f t="shared" si="176"/>
        <v/>
      </c>
      <c r="FX105" t="str">
        <f t="shared" si="177"/>
        <v/>
      </c>
      <c r="FY105" t="str">
        <f t="shared" si="178"/>
        <v/>
      </c>
      <c r="FZ105" t="str">
        <f t="shared" si="179"/>
        <v/>
      </c>
      <c r="GA105" t="str">
        <f t="shared" si="180"/>
        <v/>
      </c>
    </row>
    <row r="106" spans="1:183" x14ac:dyDescent="0.25">
      <c r="A106" s="2">
        <f t="shared" si="181"/>
        <v>104</v>
      </c>
      <c r="B106" s="3" t="s">
        <v>646</v>
      </c>
      <c r="C106" s="2" t="s">
        <v>546</v>
      </c>
      <c r="D106" s="2" t="s">
        <v>1395</v>
      </c>
      <c r="E106" s="2">
        <f t="shared" si="92"/>
        <v>4</v>
      </c>
      <c r="F106" s="2">
        <v>0</v>
      </c>
      <c r="G106" s="2">
        <f t="shared" si="159"/>
        <v>1</v>
      </c>
      <c r="H106" s="2">
        <f t="shared" si="160"/>
        <v>4</v>
      </c>
      <c r="I106" s="2">
        <f t="shared" si="161"/>
        <v>4</v>
      </c>
      <c r="J106" s="2">
        <v>4</v>
      </c>
      <c r="K106" s="2">
        <v>0</v>
      </c>
      <c r="L106" s="2">
        <v>0</v>
      </c>
      <c r="M106" s="2">
        <v>0</v>
      </c>
      <c r="N106" s="48" t="str">
        <f t="shared" si="162"/>
        <v>N/A</v>
      </c>
      <c r="O106" s="49"/>
      <c r="P106" s="49"/>
      <c r="Q106" s="50"/>
      <c r="R106" s="15">
        <f t="shared" si="163"/>
        <v>0</v>
      </c>
      <c r="S106" s="15">
        <f>IF($N106="A",Code!$B$42,(IF($N106="B",Code!$C$42,(IF($N106="C",Code!$D$42,(IF($N106="D",Code!$E$42,0)))))))/60</f>
        <v>0</v>
      </c>
      <c r="T106" s="15">
        <f>IF($N106="A",Code!$B$43,(IF($N106="B",Code!$C$43,(IF($N106="C",Code!$D$43,(IF($N106="D",Code!$E$43,0)))))))/60</f>
        <v>0</v>
      </c>
      <c r="U106" s="15">
        <f>IF($N106="A",Code!$B$44,(IF($N106="B",Code!$C$44,(IF($N106="C",Code!$D$44,(IF($N106="D",Code!$E$44,0)))))))/60</f>
        <v>0</v>
      </c>
      <c r="V106" s="15">
        <f>IF($N106="A",Code!$B$45,(IF($N106="B",Code!$C$45,(IF($N106="C",Code!$D$45,(IF($N106="D",Code!$E$45,0)))))))/60</f>
        <v>0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>
        <v>1</v>
      </c>
      <c r="BA106" s="2"/>
      <c r="BB106" s="2"/>
      <c r="BC106" s="2"/>
      <c r="BD106" s="2"/>
      <c r="BE106" s="2"/>
      <c r="BF106" s="2"/>
      <c r="BG106" s="2">
        <v>1</v>
      </c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>
        <v>1</v>
      </c>
      <c r="BV106" s="2"/>
      <c r="BW106" s="2"/>
      <c r="BX106" s="2"/>
      <c r="BY106" s="2"/>
      <c r="BZ106" s="2"/>
      <c r="CA106" s="2"/>
      <c r="CB106" s="2"/>
      <c r="CC106" s="2"/>
      <c r="CD106" s="2">
        <v>1</v>
      </c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P106" t="str">
        <f t="shared" si="93"/>
        <v/>
      </c>
      <c r="CQ106" t="str">
        <f t="shared" si="94"/>
        <v/>
      </c>
      <c r="CR106" t="str">
        <f t="shared" si="95"/>
        <v/>
      </c>
      <c r="CS106" t="str">
        <f t="shared" si="96"/>
        <v/>
      </c>
      <c r="CT106" t="str">
        <f t="shared" si="97"/>
        <v/>
      </c>
      <c r="CU106" t="str">
        <f t="shared" si="98"/>
        <v/>
      </c>
      <c r="CV106" t="str">
        <f t="shared" si="99"/>
        <v/>
      </c>
      <c r="CW106" t="str">
        <f t="shared" si="100"/>
        <v/>
      </c>
      <c r="CX106" t="str">
        <f t="shared" si="101"/>
        <v/>
      </c>
      <c r="CY106" t="str">
        <f t="shared" si="102"/>
        <v/>
      </c>
      <c r="CZ106" t="str">
        <f t="shared" si="103"/>
        <v/>
      </c>
      <c r="DA106" t="str">
        <f t="shared" si="104"/>
        <v/>
      </c>
      <c r="DB106" t="str">
        <f t="shared" si="105"/>
        <v/>
      </c>
      <c r="DC106" t="str">
        <f t="shared" si="106"/>
        <v/>
      </c>
      <c r="DD106" t="str">
        <f t="shared" si="107"/>
        <v/>
      </c>
      <c r="DE106" t="str">
        <f t="shared" si="108"/>
        <v/>
      </c>
      <c r="DF106" t="str">
        <f t="shared" si="109"/>
        <v/>
      </c>
      <c r="DG106" t="str">
        <f t="shared" si="110"/>
        <v/>
      </c>
      <c r="DH106" t="str">
        <f t="shared" si="111"/>
        <v/>
      </c>
      <c r="DI106" t="str">
        <f t="shared" si="112"/>
        <v/>
      </c>
      <c r="DJ106" t="str">
        <f t="shared" si="113"/>
        <v/>
      </c>
      <c r="DK106" t="str">
        <f t="shared" si="114"/>
        <v/>
      </c>
      <c r="DL106" t="str">
        <f t="shared" si="115"/>
        <v/>
      </c>
      <c r="DM106" t="str">
        <f t="shared" si="116"/>
        <v/>
      </c>
      <c r="DN106" t="str">
        <f t="shared" si="117"/>
        <v/>
      </c>
      <c r="DO106" t="str">
        <f t="shared" si="118"/>
        <v/>
      </c>
      <c r="DP106" t="str">
        <f t="shared" si="119"/>
        <v/>
      </c>
      <c r="DQ106" t="str">
        <f t="shared" si="120"/>
        <v/>
      </c>
      <c r="DR106" t="str">
        <f t="shared" si="121"/>
        <v/>
      </c>
      <c r="DS106" t="str">
        <f t="shared" si="122"/>
        <v>KPAY</v>
      </c>
      <c r="DT106" t="str">
        <f t="shared" si="123"/>
        <v/>
      </c>
      <c r="DU106" t="str">
        <f t="shared" si="124"/>
        <v/>
      </c>
      <c r="DV106" t="str">
        <f t="shared" si="125"/>
        <v/>
      </c>
      <c r="DW106" t="str">
        <f t="shared" si="126"/>
        <v/>
      </c>
      <c r="DX106" t="str">
        <f t="shared" si="127"/>
        <v/>
      </c>
      <c r="DY106" t="str">
        <f t="shared" si="128"/>
        <v/>
      </c>
      <c r="DZ106" t="str">
        <f t="shared" si="129"/>
        <v>MISC</v>
      </c>
      <c r="EA106" t="str">
        <f t="shared" si="130"/>
        <v/>
      </c>
      <c r="EB106" t="str">
        <f t="shared" si="131"/>
        <v/>
      </c>
      <c r="EC106" t="str">
        <f t="shared" si="132"/>
        <v/>
      </c>
      <c r="ED106" t="str">
        <f t="shared" si="133"/>
        <v/>
      </c>
      <c r="EE106" t="str">
        <f t="shared" si="134"/>
        <v/>
      </c>
      <c r="EF106" t="str">
        <f t="shared" si="135"/>
        <v/>
      </c>
      <c r="EG106" t="str">
        <f t="shared" si="136"/>
        <v/>
      </c>
      <c r="EH106" t="str">
        <f t="shared" si="137"/>
        <v/>
      </c>
      <c r="EI106" t="str">
        <f t="shared" si="138"/>
        <v/>
      </c>
      <c r="EJ106" t="str">
        <f t="shared" si="139"/>
        <v/>
      </c>
      <c r="EK106" t="str">
        <f t="shared" si="140"/>
        <v/>
      </c>
      <c r="EL106" t="str">
        <f t="shared" si="141"/>
        <v/>
      </c>
      <c r="EM106" t="str">
        <f t="shared" si="142"/>
        <v/>
      </c>
      <c r="EN106" t="str">
        <f t="shared" si="143"/>
        <v>SIGN</v>
      </c>
      <c r="EO106" t="str">
        <f t="shared" si="144"/>
        <v/>
      </c>
      <c r="EP106" t="str">
        <f t="shared" si="145"/>
        <v/>
      </c>
      <c r="EQ106" t="str">
        <f t="shared" si="146"/>
        <v/>
      </c>
      <c r="ER106" t="str">
        <f t="shared" si="147"/>
        <v/>
      </c>
      <c r="ES106" t="str">
        <f t="shared" si="148"/>
        <v/>
      </c>
      <c r="ET106" t="str">
        <f t="shared" si="149"/>
        <v/>
      </c>
      <c r="EU106" t="str">
        <f t="shared" si="150"/>
        <v/>
      </c>
      <c r="EV106" t="str">
        <f t="shared" si="151"/>
        <v/>
      </c>
      <c r="EW106" t="str">
        <f t="shared" si="152"/>
        <v>TERM</v>
      </c>
      <c r="EX106" t="str">
        <f t="shared" si="153"/>
        <v/>
      </c>
      <c r="EY106" t="str">
        <f t="shared" si="154"/>
        <v/>
      </c>
      <c r="EZ106" t="str">
        <f t="shared" si="155"/>
        <v/>
      </c>
      <c r="FA106" t="str">
        <f t="shared" si="156"/>
        <v/>
      </c>
      <c r="FB106" t="str">
        <f t="shared" si="157"/>
        <v/>
      </c>
      <c r="FC106" t="str">
        <f t="shared" si="158"/>
        <v/>
      </c>
      <c r="FD106" s="2"/>
      <c r="FE106" s="2"/>
      <c r="FF106" s="2"/>
      <c r="FG106" s="2"/>
      <c r="FH106" s="2"/>
      <c r="FI106" s="2"/>
      <c r="FJ106" s="2"/>
      <c r="FK106" t="str">
        <f t="shared" si="164"/>
        <v/>
      </c>
      <c r="FL106" t="str">
        <f t="shared" si="165"/>
        <v/>
      </c>
      <c r="FM106" t="str">
        <f t="shared" si="166"/>
        <v/>
      </c>
      <c r="FN106" t="str">
        <f t="shared" si="167"/>
        <v/>
      </c>
      <c r="FO106" t="str">
        <f t="shared" si="168"/>
        <v/>
      </c>
      <c r="FP106" t="str">
        <f t="shared" si="169"/>
        <v/>
      </c>
      <c r="FQ106" t="str">
        <f t="shared" si="170"/>
        <v/>
      </c>
      <c r="FR106" t="str">
        <f t="shared" si="171"/>
        <v/>
      </c>
      <c r="FS106" t="str">
        <f t="shared" si="172"/>
        <v/>
      </c>
      <c r="FT106" t="str">
        <f t="shared" si="173"/>
        <v/>
      </c>
      <c r="FU106" t="str">
        <f t="shared" si="174"/>
        <v/>
      </c>
      <c r="FV106" t="str">
        <f t="shared" si="175"/>
        <v/>
      </c>
      <c r="FW106" t="str">
        <f t="shared" si="176"/>
        <v/>
      </c>
      <c r="FX106" t="str">
        <f t="shared" si="177"/>
        <v/>
      </c>
      <c r="FY106" t="str">
        <f t="shared" si="178"/>
        <v/>
      </c>
      <c r="FZ106" t="str">
        <f t="shared" si="179"/>
        <v/>
      </c>
      <c r="GA106" t="str">
        <f t="shared" si="180"/>
        <v/>
      </c>
    </row>
    <row r="107" spans="1:183" x14ac:dyDescent="0.25">
      <c r="A107" s="2">
        <f t="shared" si="181"/>
        <v>105</v>
      </c>
      <c r="B107" s="3" t="s">
        <v>647</v>
      </c>
      <c r="C107" s="2" t="s">
        <v>546</v>
      </c>
      <c r="D107" s="2" t="s">
        <v>1395</v>
      </c>
      <c r="E107" s="2">
        <f t="shared" si="92"/>
        <v>5</v>
      </c>
      <c r="F107" s="2">
        <v>7</v>
      </c>
      <c r="G107" s="2">
        <f t="shared" si="159"/>
        <v>1.8</v>
      </c>
      <c r="H107" s="2">
        <f t="shared" si="160"/>
        <v>5</v>
      </c>
      <c r="I107" s="2">
        <f t="shared" si="161"/>
        <v>9</v>
      </c>
      <c r="J107" s="2">
        <v>9</v>
      </c>
      <c r="K107" s="2">
        <v>0</v>
      </c>
      <c r="L107" s="2">
        <v>0</v>
      </c>
      <c r="M107" s="2">
        <v>0</v>
      </c>
      <c r="N107" s="48" t="str">
        <f t="shared" si="162"/>
        <v>B</v>
      </c>
      <c r="O107" s="49"/>
      <c r="P107" s="49"/>
      <c r="Q107" s="50"/>
      <c r="R107" s="15">
        <f t="shared" si="163"/>
        <v>66</v>
      </c>
      <c r="S107" s="15">
        <f>IF($N107="A",Code!$B$42,(IF($N107="B",Code!$C$42,(IF($N107="C",Code!$D$42,(IF($N107="D",Code!$E$42,0)))))))/60</f>
        <v>12</v>
      </c>
      <c r="T107" s="15">
        <f>IF($N107="A",Code!$B$43,(IF($N107="B",Code!$C$43,(IF($N107="C",Code!$D$43,(IF($N107="D",Code!$E$43,0)))))))/60</f>
        <v>12</v>
      </c>
      <c r="U107" s="15">
        <f>IF($N107="A",Code!$B$44,(IF($N107="B",Code!$C$44,(IF($N107="C",Code!$D$44,(IF($N107="D",Code!$E$44,0)))))))/60</f>
        <v>36</v>
      </c>
      <c r="V107" s="15">
        <f>IF($N107="A",Code!$B$45,(IF($N107="B",Code!$C$45,(IF($N107="C",Code!$D$45,(IF($N107="D",Code!$E$45,0)))))))/60</f>
        <v>6</v>
      </c>
      <c r="W107" s="2"/>
      <c r="X107" s="2"/>
      <c r="Y107" s="2"/>
      <c r="Z107" s="2"/>
      <c r="AA107" s="2"/>
      <c r="AB107" s="2">
        <v>1</v>
      </c>
      <c r="AC107" s="2"/>
      <c r="AD107" s="2"/>
      <c r="AE107" s="2"/>
      <c r="AF107" s="2"/>
      <c r="AG107" s="2"/>
      <c r="AH107" s="2">
        <v>1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>
        <v>1</v>
      </c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>
        <v>1</v>
      </c>
      <c r="CE107" s="2"/>
      <c r="CF107" s="2"/>
      <c r="CG107" s="2"/>
      <c r="CH107" s="2"/>
      <c r="CI107" s="2">
        <v>1</v>
      </c>
      <c r="CJ107" s="2"/>
      <c r="CK107" s="2"/>
      <c r="CL107" s="2"/>
      <c r="CM107" s="2"/>
      <c r="CN107" s="2"/>
      <c r="CP107" t="str">
        <f t="shared" si="93"/>
        <v/>
      </c>
      <c r="CQ107" t="str">
        <f t="shared" si="94"/>
        <v/>
      </c>
      <c r="CR107" t="str">
        <f t="shared" si="95"/>
        <v/>
      </c>
      <c r="CS107" t="str">
        <f t="shared" si="96"/>
        <v/>
      </c>
      <c r="CT107" t="str">
        <f t="shared" si="97"/>
        <v/>
      </c>
      <c r="CU107" t="str">
        <f t="shared" si="98"/>
        <v>ARCH</v>
      </c>
      <c r="CV107" t="str">
        <f t="shared" si="99"/>
        <v/>
      </c>
      <c r="CW107" t="str">
        <f t="shared" si="100"/>
        <v/>
      </c>
      <c r="CX107" t="str">
        <f t="shared" si="101"/>
        <v/>
      </c>
      <c r="CY107" t="str">
        <f t="shared" si="102"/>
        <v/>
      </c>
      <c r="CZ107" t="str">
        <f t="shared" si="103"/>
        <v/>
      </c>
      <c r="DA107" t="str">
        <f t="shared" si="104"/>
        <v>CARR</v>
      </c>
      <c r="DB107" t="str">
        <f t="shared" si="105"/>
        <v/>
      </c>
      <c r="DC107" t="str">
        <f t="shared" si="106"/>
        <v/>
      </c>
      <c r="DD107" t="str">
        <f t="shared" si="107"/>
        <v/>
      </c>
      <c r="DE107" t="str">
        <f t="shared" si="108"/>
        <v/>
      </c>
      <c r="DF107" t="str">
        <f t="shared" si="109"/>
        <v/>
      </c>
      <c r="DG107" t="str">
        <f t="shared" si="110"/>
        <v/>
      </c>
      <c r="DH107" t="str">
        <f t="shared" si="111"/>
        <v/>
      </c>
      <c r="DI107" t="str">
        <f t="shared" si="112"/>
        <v/>
      </c>
      <c r="DJ107" t="str">
        <f t="shared" si="113"/>
        <v/>
      </c>
      <c r="DK107" t="str">
        <f t="shared" si="114"/>
        <v/>
      </c>
      <c r="DL107" t="str">
        <f t="shared" si="115"/>
        <v/>
      </c>
      <c r="DM107" t="str">
        <f t="shared" si="116"/>
        <v/>
      </c>
      <c r="DN107" t="str">
        <f t="shared" si="117"/>
        <v/>
      </c>
      <c r="DO107" t="str">
        <f t="shared" si="118"/>
        <v/>
      </c>
      <c r="DP107" t="str">
        <f t="shared" si="119"/>
        <v/>
      </c>
      <c r="DQ107" t="str">
        <f t="shared" si="120"/>
        <v/>
      </c>
      <c r="DR107" t="str">
        <f t="shared" si="121"/>
        <v/>
      </c>
      <c r="DS107" t="str">
        <f t="shared" si="122"/>
        <v>KPAY</v>
      </c>
      <c r="DT107" t="str">
        <f t="shared" si="123"/>
        <v/>
      </c>
      <c r="DU107" t="str">
        <f t="shared" si="124"/>
        <v/>
      </c>
      <c r="DV107" t="str">
        <f t="shared" si="125"/>
        <v/>
      </c>
      <c r="DW107" t="str">
        <f t="shared" si="126"/>
        <v/>
      </c>
      <c r="DX107" t="str">
        <f t="shared" si="127"/>
        <v/>
      </c>
      <c r="DY107" t="str">
        <f t="shared" si="128"/>
        <v/>
      </c>
      <c r="DZ107" t="str">
        <f t="shared" si="129"/>
        <v/>
      </c>
      <c r="EA107" t="str">
        <f t="shared" si="130"/>
        <v/>
      </c>
      <c r="EB107" t="str">
        <f t="shared" si="131"/>
        <v/>
      </c>
      <c r="EC107" t="str">
        <f t="shared" si="132"/>
        <v/>
      </c>
      <c r="ED107" t="str">
        <f t="shared" si="133"/>
        <v/>
      </c>
      <c r="EE107" t="str">
        <f t="shared" si="134"/>
        <v/>
      </c>
      <c r="EF107" t="str">
        <f t="shared" si="135"/>
        <v/>
      </c>
      <c r="EG107" t="str">
        <f t="shared" si="136"/>
        <v/>
      </c>
      <c r="EH107" t="str">
        <f t="shared" si="137"/>
        <v/>
      </c>
      <c r="EI107" t="str">
        <f t="shared" si="138"/>
        <v/>
      </c>
      <c r="EJ107" t="str">
        <f t="shared" si="139"/>
        <v/>
      </c>
      <c r="EK107" t="str">
        <f t="shared" si="140"/>
        <v/>
      </c>
      <c r="EL107" t="str">
        <f t="shared" si="141"/>
        <v/>
      </c>
      <c r="EM107" t="str">
        <f t="shared" si="142"/>
        <v/>
      </c>
      <c r="EN107" t="str">
        <f t="shared" si="143"/>
        <v/>
      </c>
      <c r="EO107" t="str">
        <f t="shared" si="144"/>
        <v/>
      </c>
      <c r="EP107" t="str">
        <f t="shared" si="145"/>
        <v/>
      </c>
      <c r="EQ107" t="str">
        <f t="shared" si="146"/>
        <v/>
      </c>
      <c r="ER107" t="str">
        <f t="shared" si="147"/>
        <v/>
      </c>
      <c r="ES107" t="str">
        <f t="shared" si="148"/>
        <v/>
      </c>
      <c r="ET107" t="str">
        <f t="shared" si="149"/>
        <v/>
      </c>
      <c r="EU107" t="str">
        <f t="shared" si="150"/>
        <v/>
      </c>
      <c r="EV107" t="str">
        <f t="shared" si="151"/>
        <v/>
      </c>
      <c r="EW107" t="str">
        <f t="shared" si="152"/>
        <v>TERM</v>
      </c>
      <c r="EX107" t="str">
        <f t="shared" si="153"/>
        <v/>
      </c>
      <c r="EY107" t="str">
        <f t="shared" si="154"/>
        <v/>
      </c>
      <c r="EZ107" t="str">
        <f t="shared" si="155"/>
        <v/>
      </c>
      <c r="FA107" t="str">
        <f t="shared" si="156"/>
        <v/>
      </c>
      <c r="FB107" t="str">
        <f t="shared" si="157"/>
        <v>XLOG</v>
      </c>
      <c r="FC107" t="str">
        <f t="shared" si="158"/>
        <v/>
      </c>
      <c r="FD107" s="2"/>
      <c r="FE107" s="2"/>
      <c r="FF107" s="2"/>
      <c r="FG107" s="2"/>
      <c r="FH107" s="2"/>
      <c r="FI107" s="2"/>
      <c r="FJ107" s="2"/>
      <c r="FK107" t="str">
        <f t="shared" si="164"/>
        <v/>
      </c>
      <c r="FL107" t="str">
        <f t="shared" si="165"/>
        <v/>
      </c>
      <c r="FM107" t="str">
        <f t="shared" si="166"/>
        <v/>
      </c>
      <c r="FN107" t="str">
        <f t="shared" si="167"/>
        <v/>
      </c>
      <c r="FO107" t="str">
        <f t="shared" si="168"/>
        <v/>
      </c>
      <c r="FP107" t="str">
        <f t="shared" si="169"/>
        <v/>
      </c>
      <c r="FQ107" t="str">
        <f t="shared" si="170"/>
        <v/>
      </c>
      <c r="FR107" t="str">
        <f t="shared" si="171"/>
        <v/>
      </c>
      <c r="FS107" t="str">
        <f t="shared" si="172"/>
        <v/>
      </c>
      <c r="FT107" t="str">
        <f t="shared" si="173"/>
        <v/>
      </c>
      <c r="FU107" t="str">
        <f t="shared" si="174"/>
        <v/>
      </c>
      <c r="FV107" t="str">
        <f t="shared" si="175"/>
        <v/>
      </c>
      <c r="FW107" t="str">
        <f t="shared" si="176"/>
        <v/>
      </c>
      <c r="FX107" t="str">
        <f t="shared" si="177"/>
        <v/>
      </c>
      <c r="FY107" t="str">
        <f t="shared" si="178"/>
        <v/>
      </c>
      <c r="FZ107" t="str">
        <f t="shared" si="179"/>
        <v/>
      </c>
      <c r="GA107" t="str">
        <f t="shared" si="180"/>
        <v/>
      </c>
    </row>
    <row r="108" spans="1:183" x14ac:dyDescent="0.25">
      <c r="A108" s="2">
        <f t="shared" si="181"/>
        <v>106</v>
      </c>
      <c r="B108" s="3" t="s">
        <v>648</v>
      </c>
      <c r="C108" s="2" t="s">
        <v>546</v>
      </c>
      <c r="D108" s="2" t="s">
        <v>1395</v>
      </c>
      <c r="E108" s="2">
        <f t="shared" si="92"/>
        <v>1</v>
      </c>
      <c r="F108" s="2">
        <v>0</v>
      </c>
      <c r="G108" s="2">
        <f t="shared" si="159"/>
        <v>1</v>
      </c>
      <c r="H108" s="2">
        <f t="shared" si="160"/>
        <v>1</v>
      </c>
      <c r="I108" s="2">
        <f t="shared" si="161"/>
        <v>1</v>
      </c>
      <c r="J108" s="2">
        <v>1</v>
      </c>
      <c r="K108" s="2">
        <v>0</v>
      </c>
      <c r="L108" s="2">
        <v>0</v>
      </c>
      <c r="M108" s="2">
        <v>0</v>
      </c>
      <c r="N108" s="48" t="str">
        <f t="shared" si="162"/>
        <v>N/A</v>
      </c>
      <c r="O108" s="49"/>
      <c r="P108" s="49"/>
      <c r="Q108" s="50"/>
      <c r="R108" s="15">
        <f t="shared" si="163"/>
        <v>0</v>
      </c>
      <c r="S108" s="15">
        <f>IF($N108="A",Code!$B$42,(IF($N108="B",Code!$C$42,(IF($N108="C",Code!$D$42,(IF($N108="D",Code!$E$42,0)))))))/60</f>
        <v>0</v>
      </c>
      <c r="T108" s="15">
        <f>IF($N108="A",Code!$B$43,(IF($N108="B",Code!$C$43,(IF($N108="C",Code!$D$43,(IF($N108="D",Code!$E$43,0)))))))/60</f>
        <v>0</v>
      </c>
      <c r="U108" s="15">
        <f>IF($N108="A",Code!$B$44,(IF($N108="B",Code!$C$44,(IF($N108="C",Code!$D$44,(IF($N108="D",Code!$E$44,0)))))))/60</f>
        <v>0</v>
      </c>
      <c r="V108" s="15">
        <f>IF($N108="A",Code!$B$45,(IF($N108="B",Code!$C$45,(IF($N108="C",Code!$D$45,(IF($N108="D",Code!$E$45,0)))))))/60</f>
        <v>0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>
        <v>1</v>
      </c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P108" t="str">
        <f t="shared" si="93"/>
        <v/>
      </c>
      <c r="CQ108" t="str">
        <f t="shared" si="94"/>
        <v/>
      </c>
      <c r="CR108" t="str">
        <f t="shared" si="95"/>
        <v/>
      </c>
      <c r="CS108" t="str">
        <f t="shared" si="96"/>
        <v/>
      </c>
      <c r="CT108" t="str">
        <f t="shared" si="97"/>
        <v/>
      </c>
      <c r="CU108" t="str">
        <f t="shared" si="98"/>
        <v/>
      </c>
      <c r="CV108" t="str">
        <f t="shared" si="99"/>
        <v/>
      </c>
      <c r="CW108" t="str">
        <f t="shared" si="100"/>
        <v/>
      </c>
      <c r="CX108" t="str">
        <f t="shared" si="101"/>
        <v/>
      </c>
      <c r="CY108" t="str">
        <f t="shared" si="102"/>
        <v/>
      </c>
      <c r="CZ108" t="str">
        <f t="shared" si="103"/>
        <v/>
      </c>
      <c r="DA108" t="str">
        <f t="shared" si="104"/>
        <v/>
      </c>
      <c r="DB108" t="str">
        <f t="shared" si="105"/>
        <v/>
      </c>
      <c r="DC108" t="str">
        <f t="shared" si="106"/>
        <v/>
      </c>
      <c r="DD108" t="str">
        <f t="shared" si="107"/>
        <v/>
      </c>
      <c r="DE108" t="str">
        <f t="shared" si="108"/>
        <v/>
      </c>
      <c r="DF108" t="str">
        <f t="shared" si="109"/>
        <v/>
      </c>
      <c r="DG108" t="str">
        <f t="shared" si="110"/>
        <v/>
      </c>
      <c r="DH108" t="str">
        <f t="shared" si="111"/>
        <v/>
      </c>
      <c r="DI108" t="str">
        <f t="shared" si="112"/>
        <v/>
      </c>
      <c r="DJ108" t="str">
        <f t="shared" si="113"/>
        <v/>
      </c>
      <c r="DK108" t="str">
        <f t="shared" si="114"/>
        <v/>
      </c>
      <c r="DL108" t="str">
        <f t="shared" si="115"/>
        <v/>
      </c>
      <c r="DM108" t="str">
        <f t="shared" si="116"/>
        <v/>
      </c>
      <c r="DN108" t="str">
        <f t="shared" si="117"/>
        <v/>
      </c>
      <c r="DO108" t="str">
        <f t="shared" si="118"/>
        <v/>
      </c>
      <c r="DP108" t="str">
        <f t="shared" si="119"/>
        <v/>
      </c>
      <c r="DQ108" t="str">
        <f t="shared" si="120"/>
        <v/>
      </c>
      <c r="DR108" t="str">
        <f t="shared" si="121"/>
        <v/>
      </c>
      <c r="DS108" t="str">
        <f t="shared" si="122"/>
        <v>KPAY</v>
      </c>
      <c r="DT108" t="str">
        <f t="shared" si="123"/>
        <v/>
      </c>
      <c r="DU108" t="str">
        <f t="shared" si="124"/>
        <v/>
      </c>
      <c r="DV108" t="str">
        <f t="shared" si="125"/>
        <v/>
      </c>
      <c r="DW108" t="str">
        <f t="shared" si="126"/>
        <v/>
      </c>
      <c r="DX108" t="str">
        <f t="shared" si="127"/>
        <v/>
      </c>
      <c r="DY108" t="str">
        <f t="shared" si="128"/>
        <v/>
      </c>
      <c r="DZ108" t="str">
        <f t="shared" si="129"/>
        <v/>
      </c>
      <c r="EA108" t="str">
        <f t="shared" si="130"/>
        <v/>
      </c>
      <c r="EB108" t="str">
        <f t="shared" si="131"/>
        <v/>
      </c>
      <c r="EC108" t="str">
        <f t="shared" si="132"/>
        <v/>
      </c>
      <c r="ED108" t="str">
        <f t="shared" si="133"/>
        <v/>
      </c>
      <c r="EE108" t="str">
        <f t="shared" si="134"/>
        <v/>
      </c>
      <c r="EF108" t="str">
        <f t="shared" si="135"/>
        <v/>
      </c>
      <c r="EG108" t="str">
        <f t="shared" si="136"/>
        <v/>
      </c>
      <c r="EH108" t="str">
        <f t="shared" si="137"/>
        <v/>
      </c>
      <c r="EI108" t="str">
        <f t="shared" si="138"/>
        <v/>
      </c>
      <c r="EJ108" t="str">
        <f t="shared" si="139"/>
        <v/>
      </c>
      <c r="EK108" t="str">
        <f t="shared" si="140"/>
        <v/>
      </c>
      <c r="EL108" t="str">
        <f t="shared" si="141"/>
        <v/>
      </c>
      <c r="EM108" t="str">
        <f t="shared" si="142"/>
        <v/>
      </c>
      <c r="EN108" t="str">
        <f t="shared" si="143"/>
        <v/>
      </c>
      <c r="EO108" t="str">
        <f t="shared" si="144"/>
        <v/>
      </c>
      <c r="EP108" t="str">
        <f t="shared" si="145"/>
        <v/>
      </c>
      <c r="EQ108" t="str">
        <f t="shared" si="146"/>
        <v/>
      </c>
      <c r="ER108" t="str">
        <f t="shared" si="147"/>
        <v/>
      </c>
      <c r="ES108" t="str">
        <f t="shared" si="148"/>
        <v/>
      </c>
      <c r="ET108" t="str">
        <f t="shared" si="149"/>
        <v/>
      </c>
      <c r="EU108" t="str">
        <f t="shared" si="150"/>
        <v/>
      </c>
      <c r="EV108" t="str">
        <f t="shared" si="151"/>
        <v/>
      </c>
      <c r="EW108" t="str">
        <f t="shared" si="152"/>
        <v/>
      </c>
      <c r="EX108" t="str">
        <f t="shared" si="153"/>
        <v/>
      </c>
      <c r="EY108" t="str">
        <f t="shared" si="154"/>
        <v/>
      </c>
      <c r="EZ108" t="str">
        <f t="shared" si="155"/>
        <v/>
      </c>
      <c r="FA108" t="str">
        <f t="shared" si="156"/>
        <v/>
      </c>
      <c r="FB108" t="str">
        <f t="shared" si="157"/>
        <v/>
      </c>
      <c r="FC108" t="str">
        <f t="shared" si="158"/>
        <v/>
      </c>
      <c r="FD108" s="2"/>
      <c r="FE108" s="2"/>
      <c r="FF108" s="2"/>
      <c r="FG108" s="2"/>
      <c r="FH108" s="2"/>
      <c r="FI108" s="2"/>
      <c r="FJ108" s="2"/>
      <c r="FK108" t="str">
        <f t="shared" si="164"/>
        <v/>
      </c>
      <c r="FL108" t="str">
        <f t="shared" si="165"/>
        <v/>
      </c>
      <c r="FM108" t="str">
        <f t="shared" si="166"/>
        <v/>
      </c>
      <c r="FN108" t="str">
        <f t="shared" si="167"/>
        <v/>
      </c>
      <c r="FO108" t="str">
        <f t="shared" si="168"/>
        <v/>
      </c>
      <c r="FP108" t="str">
        <f t="shared" si="169"/>
        <v/>
      </c>
      <c r="FQ108" t="str">
        <f t="shared" si="170"/>
        <v/>
      </c>
      <c r="FR108" t="str">
        <f t="shared" si="171"/>
        <v/>
      </c>
      <c r="FS108" t="str">
        <f t="shared" si="172"/>
        <v/>
      </c>
      <c r="FT108" t="str">
        <f t="shared" si="173"/>
        <v/>
      </c>
      <c r="FU108" t="str">
        <f t="shared" si="174"/>
        <v/>
      </c>
      <c r="FV108" t="str">
        <f t="shared" si="175"/>
        <v/>
      </c>
      <c r="FW108" t="str">
        <f t="shared" si="176"/>
        <v/>
      </c>
      <c r="FX108" t="str">
        <f t="shared" si="177"/>
        <v/>
      </c>
      <c r="FY108" t="str">
        <f t="shared" si="178"/>
        <v/>
      </c>
      <c r="FZ108" t="str">
        <f t="shared" si="179"/>
        <v/>
      </c>
      <c r="GA108" t="str">
        <f t="shared" si="180"/>
        <v/>
      </c>
    </row>
    <row r="109" spans="1:183" x14ac:dyDescent="0.25">
      <c r="A109" s="2">
        <f t="shared" si="181"/>
        <v>107</v>
      </c>
      <c r="B109" s="3" t="s">
        <v>649</v>
      </c>
      <c r="C109" s="2" t="s">
        <v>546</v>
      </c>
      <c r="D109" s="2" t="s">
        <v>1395</v>
      </c>
      <c r="E109" s="2">
        <f t="shared" si="92"/>
        <v>19</v>
      </c>
      <c r="F109" s="2">
        <v>0</v>
      </c>
      <c r="G109" s="2">
        <f t="shared" si="159"/>
        <v>4.45</v>
      </c>
      <c r="H109" s="2">
        <f t="shared" si="160"/>
        <v>20</v>
      </c>
      <c r="I109" s="2">
        <f t="shared" si="161"/>
        <v>89</v>
      </c>
      <c r="J109" s="2">
        <v>50</v>
      </c>
      <c r="K109" s="2">
        <v>4</v>
      </c>
      <c r="L109" s="2">
        <v>29</v>
      </c>
      <c r="M109" s="2">
        <v>6</v>
      </c>
      <c r="N109" s="48" t="str">
        <f t="shared" si="162"/>
        <v>N/A</v>
      </c>
      <c r="O109" s="49"/>
      <c r="P109" s="49"/>
      <c r="Q109" s="50"/>
      <c r="R109" s="15">
        <f t="shared" si="163"/>
        <v>0</v>
      </c>
      <c r="S109" s="15">
        <f>IF($N109="A",Code!$B$42,(IF($N109="B",Code!$C$42,(IF($N109="C",Code!$D$42,(IF($N109="D",Code!$E$42,0)))))))/60</f>
        <v>0</v>
      </c>
      <c r="T109" s="15">
        <f>IF($N109="A",Code!$B$43,(IF($N109="B",Code!$C$43,(IF($N109="C",Code!$D$43,(IF($N109="D",Code!$E$43,0)))))))/60</f>
        <v>0</v>
      </c>
      <c r="U109" s="15">
        <f>IF($N109="A",Code!$B$44,(IF($N109="B",Code!$C$44,(IF($N109="C",Code!$D$44,(IF($N109="D",Code!$E$44,0)))))))/60</f>
        <v>0</v>
      </c>
      <c r="V109" s="15">
        <f>IF($N109="A",Code!$B$45,(IF($N109="B",Code!$C$45,(IF($N109="C",Code!$D$45,(IF($N109="D",Code!$E$45,0)))))))/60</f>
        <v>0</v>
      </c>
      <c r="W109" s="2"/>
      <c r="X109" s="2">
        <v>1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>
        <v>1</v>
      </c>
      <c r="AI109" s="2"/>
      <c r="AJ109" s="2">
        <v>1</v>
      </c>
      <c r="AK109" s="2"/>
      <c r="AL109" s="2"/>
      <c r="AM109" s="2"/>
      <c r="AN109" s="2"/>
      <c r="AO109" s="2"/>
      <c r="AP109" s="2"/>
      <c r="AQ109" s="2"/>
      <c r="AR109" s="2"/>
      <c r="AS109" s="2">
        <v>1</v>
      </c>
      <c r="AT109" s="2">
        <v>1</v>
      </c>
      <c r="AU109" s="2">
        <v>1</v>
      </c>
      <c r="AV109" s="2">
        <v>1</v>
      </c>
      <c r="AW109" s="2"/>
      <c r="AX109" s="2"/>
      <c r="AY109" s="2"/>
      <c r="AZ109" s="2">
        <v>1</v>
      </c>
      <c r="BA109" s="2">
        <v>1</v>
      </c>
      <c r="BB109" s="2"/>
      <c r="BC109" s="2"/>
      <c r="BD109" s="2"/>
      <c r="BE109" s="2"/>
      <c r="BF109" s="2"/>
      <c r="BG109" s="2"/>
      <c r="BH109" s="2"/>
      <c r="BI109" s="2"/>
      <c r="BJ109" s="2">
        <v>1</v>
      </c>
      <c r="BK109" s="2">
        <v>1</v>
      </c>
      <c r="BL109" s="2"/>
      <c r="BM109" s="2">
        <v>1</v>
      </c>
      <c r="BN109" s="2"/>
      <c r="BO109" s="2"/>
      <c r="BP109" s="2"/>
      <c r="BQ109" s="2"/>
      <c r="BR109" s="2"/>
      <c r="BS109" s="2"/>
      <c r="BT109" s="2"/>
      <c r="BU109" s="2">
        <v>1</v>
      </c>
      <c r="BV109" s="2">
        <v>1</v>
      </c>
      <c r="BW109" s="2"/>
      <c r="BX109" s="2"/>
      <c r="BY109" s="2">
        <v>1</v>
      </c>
      <c r="BZ109" s="2"/>
      <c r="CA109" s="2"/>
      <c r="CB109" s="2">
        <v>1</v>
      </c>
      <c r="CC109" s="2"/>
      <c r="CD109" s="2">
        <v>1</v>
      </c>
      <c r="CE109" s="2">
        <v>1</v>
      </c>
      <c r="CF109" s="2"/>
      <c r="CG109" s="2"/>
      <c r="CH109" s="2"/>
      <c r="CI109" s="2">
        <v>1</v>
      </c>
      <c r="CJ109" s="2"/>
      <c r="CK109" s="2">
        <v>1</v>
      </c>
      <c r="CL109" s="2"/>
      <c r="CM109" s="2"/>
      <c r="CN109" s="2"/>
      <c r="CP109" t="str">
        <f t="shared" si="93"/>
        <v/>
      </c>
      <c r="CQ109" t="str">
        <f t="shared" si="94"/>
        <v>ALOG</v>
      </c>
      <c r="CR109" t="str">
        <f t="shared" si="95"/>
        <v/>
      </c>
      <c r="CS109" t="str">
        <f t="shared" si="96"/>
        <v/>
      </c>
      <c r="CT109" t="str">
        <f t="shared" si="97"/>
        <v/>
      </c>
      <c r="CU109" t="str">
        <f t="shared" si="98"/>
        <v/>
      </c>
      <c r="CV109" t="str">
        <f t="shared" si="99"/>
        <v/>
      </c>
      <c r="CW109" t="str">
        <f t="shared" si="100"/>
        <v/>
      </c>
      <c r="CX109" t="str">
        <f t="shared" si="101"/>
        <v/>
      </c>
      <c r="CY109" t="str">
        <f t="shared" si="102"/>
        <v/>
      </c>
      <c r="CZ109" t="str">
        <f t="shared" si="103"/>
        <v/>
      </c>
      <c r="DA109" t="str">
        <f t="shared" si="104"/>
        <v>CARR</v>
      </c>
      <c r="DB109" t="str">
        <f t="shared" si="105"/>
        <v/>
      </c>
      <c r="DC109" t="str">
        <f t="shared" si="106"/>
        <v>CMIF</v>
      </c>
      <c r="DD109" t="str">
        <f t="shared" si="107"/>
        <v/>
      </c>
      <c r="DE109" t="str">
        <f t="shared" si="108"/>
        <v/>
      </c>
      <c r="DF109" t="str">
        <f t="shared" si="109"/>
        <v/>
      </c>
      <c r="DG109" t="str">
        <f t="shared" si="110"/>
        <v/>
      </c>
      <c r="DH109" t="str">
        <f t="shared" si="111"/>
        <v/>
      </c>
      <c r="DI109" t="str">
        <f t="shared" si="112"/>
        <v/>
      </c>
      <c r="DJ109" t="str">
        <f t="shared" si="113"/>
        <v/>
      </c>
      <c r="DK109" t="str">
        <f t="shared" si="114"/>
        <v/>
      </c>
      <c r="DL109" t="str">
        <f t="shared" si="115"/>
        <v>FCHK</v>
      </c>
      <c r="DM109" t="str">
        <f t="shared" si="116"/>
        <v>FEXP</v>
      </c>
      <c r="DN109" t="str">
        <f t="shared" si="117"/>
        <v>FMIS</v>
      </c>
      <c r="DO109" t="str">
        <f t="shared" si="118"/>
        <v>FPAY</v>
      </c>
      <c r="DP109" t="str">
        <f t="shared" si="119"/>
        <v/>
      </c>
      <c r="DQ109" t="str">
        <f t="shared" si="120"/>
        <v/>
      </c>
      <c r="DR109" t="str">
        <f t="shared" si="121"/>
        <v/>
      </c>
      <c r="DS109" t="str">
        <f t="shared" si="122"/>
        <v>KPAY</v>
      </c>
      <c r="DT109" t="str">
        <f t="shared" si="123"/>
        <v>LOGG</v>
      </c>
      <c r="DU109" t="str">
        <f t="shared" si="124"/>
        <v/>
      </c>
      <c r="DV109" t="str">
        <f t="shared" si="125"/>
        <v/>
      </c>
      <c r="DW109" t="str">
        <f t="shared" si="126"/>
        <v/>
      </c>
      <c r="DX109" t="str">
        <f t="shared" si="127"/>
        <v/>
      </c>
      <c r="DY109" t="str">
        <f t="shared" si="128"/>
        <v/>
      </c>
      <c r="DZ109" t="str">
        <f t="shared" si="129"/>
        <v/>
      </c>
      <c r="EA109" t="str">
        <f t="shared" si="130"/>
        <v/>
      </c>
      <c r="EB109" t="str">
        <f t="shared" si="131"/>
        <v/>
      </c>
      <c r="EC109" t="str">
        <f t="shared" si="132"/>
        <v>PAYS</v>
      </c>
      <c r="ED109" t="str">
        <f t="shared" si="133"/>
        <v>RECS</v>
      </c>
      <c r="EE109" t="str">
        <f t="shared" si="134"/>
        <v/>
      </c>
      <c r="EF109" t="str">
        <f t="shared" si="135"/>
        <v>RINX</v>
      </c>
      <c r="EG109" t="str">
        <f t="shared" si="136"/>
        <v/>
      </c>
      <c r="EH109" t="str">
        <f t="shared" si="137"/>
        <v/>
      </c>
      <c r="EI109" t="str">
        <f t="shared" si="138"/>
        <v/>
      </c>
      <c r="EJ109" t="str">
        <f t="shared" si="139"/>
        <v/>
      </c>
      <c r="EK109" t="str">
        <f t="shared" si="140"/>
        <v/>
      </c>
      <c r="EL109" t="str">
        <f t="shared" si="141"/>
        <v/>
      </c>
      <c r="EM109" t="str">
        <f t="shared" si="142"/>
        <v/>
      </c>
      <c r="EN109" t="str">
        <f t="shared" si="143"/>
        <v>SIGN</v>
      </c>
      <c r="EO109" t="str">
        <f t="shared" si="144"/>
        <v>SLOG</v>
      </c>
      <c r="EP109" t="str">
        <f t="shared" si="145"/>
        <v/>
      </c>
      <c r="EQ109" t="str">
        <f t="shared" si="146"/>
        <v/>
      </c>
      <c r="ER109" t="str">
        <f t="shared" si="147"/>
        <v>SMSG</v>
      </c>
      <c r="ES109" t="str">
        <f t="shared" si="148"/>
        <v/>
      </c>
      <c r="ET109" t="str">
        <f t="shared" si="149"/>
        <v/>
      </c>
      <c r="EU109" t="str">
        <f t="shared" si="150"/>
        <v>STAB</v>
      </c>
      <c r="EV109" t="str">
        <f t="shared" si="151"/>
        <v/>
      </c>
      <c r="EW109" t="str">
        <f t="shared" si="152"/>
        <v>TERM</v>
      </c>
      <c r="EX109" t="str">
        <f t="shared" si="153"/>
        <v>TIDS</v>
      </c>
      <c r="EY109" t="str">
        <f t="shared" si="154"/>
        <v/>
      </c>
      <c r="EZ109" t="str">
        <f t="shared" si="155"/>
        <v/>
      </c>
      <c r="FA109" t="str">
        <f t="shared" si="156"/>
        <v/>
      </c>
      <c r="FB109" t="str">
        <f t="shared" si="157"/>
        <v>XLOG</v>
      </c>
      <c r="FC109" t="str">
        <f t="shared" si="158"/>
        <v/>
      </c>
      <c r="FD109" s="2"/>
      <c r="FE109" s="2"/>
      <c r="FF109" s="2"/>
      <c r="FG109" t="s">
        <v>2000</v>
      </c>
      <c r="FH109" s="2"/>
      <c r="FI109" s="2"/>
      <c r="FJ109" s="2"/>
      <c r="FK109" t="str">
        <f t="shared" si="164"/>
        <v/>
      </c>
      <c r="FL109" t="str">
        <f t="shared" si="165"/>
        <v/>
      </c>
      <c r="FM109" t="str">
        <f t="shared" si="166"/>
        <v/>
      </c>
      <c r="FN109" t="str">
        <f t="shared" si="167"/>
        <v/>
      </c>
      <c r="FO109" t="str">
        <f t="shared" si="168"/>
        <v/>
      </c>
      <c r="FP109" t="str">
        <f t="shared" si="169"/>
        <v/>
      </c>
      <c r="FQ109" t="str">
        <f t="shared" si="170"/>
        <v/>
      </c>
      <c r="FR109" t="str">
        <f t="shared" si="171"/>
        <v/>
      </c>
      <c r="FS109" t="str">
        <f t="shared" si="172"/>
        <v/>
      </c>
      <c r="FT109" t="str">
        <f t="shared" si="173"/>
        <v/>
      </c>
      <c r="FU109" t="str">
        <f t="shared" si="174"/>
        <v/>
      </c>
      <c r="FV109" t="str">
        <f t="shared" si="175"/>
        <v/>
      </c>
      <c r="FW109" t="str">
        <f t="shared" si="176"/>
        <v/>
      </c>
      <c r="FX109" t="str">
        <f t="shared" si="177"/>
        <v/>
      </c>
      <c r="FY109" t="str">
        <f t="shared" si="178"/>
        <v/>
      </c>
      <c r="FZ109" t="str">
        <f t="shared" si="179"/>
        <v/>
      </c>
      <c r="GA109" t="str">
        <f t="shared" si="180"/>
        <v/>
      </c>
    </row>
    <row r="110" spans="1:183" x14ac:dyDescent="0.25">
      <c r="A110" s="2">
        <f t="shared" si="181"/>
        <v>108</v>
      </c>
      <c r="B110" s="3" t="s">
        <v>650</v>
      </c>
      <c r="C110" s="2" t="s">
        <v>546</v>
      </c>
      <c r="D110" s="2" t="s">
        <v>1395</v>
      </c>
      <c r="E110" s="2">
        <f t="shared" si="92"/>
        <v>1</v>
      </c>
      <c r="F110" s="2"/>
      <c r="G110" s="2">
        <f t="shared" si="159"/>
        <v>6</v>
      </c>
      <c r="H110" s="2">
        <f t="shared" si="160"/>
        <v>1</v>
      </c>
      <c r="I110" s="2">
        <f t="shared" si="161"/>
        <v>6</v>
      </c>
      <c r="J110" s="2">
        <v>4</v>
      </c>
      <c r="K110" s="2">
        <v>2</v>
      </c>
      <c r="L110" s="2">
        <v>0</v>
      </c>
      <c r="M110" s="2">
        <v>0</v>
      </c>
      <c r="N110" s="48" t="str">
        <f t="shared" si="162"/>
        <v>N/A</v>
      </c>
      <c r="O110" s="49"/>
      <c r="P110" s="49"/>
      <c r="Q110" s="50"/>
      <c r="R110" s="15">
        <f t="shared" si="163"/>
        <v>0</v>
      </c>
      <c r="S110" s="15">
        <f>IF($N110="A",Code!$B$42,(IF($N110="B",Code!$C$42,(IF($N110="C",Code!$D$42,(IF($N110="D",Code!$E$42,0)))))))/60</f>
        <v>0</v>
      </c>
      <c r="T110" s="15">
        <f>IF($N110="A",Code!$B$43,(IF($N110="B",Code!$C$43,(IF($N110="C",Code!$D$43,(IF($N110="D",Code!$E$43,0)))))))/60</f>
        <v>0</v>
      </c>
      <c r="U110" s="15">
        <f>IF($N110="A",Code!$B$44,(IF($N110="B",Code!$C$44,(IF($N110="C",Code!$D$44,(IF($N110="D",Code!$E$44,0)))))))/60</f>
        <v>0</v>
      </c>
      <c r="V110" s="15">
        <f>IF($N110="A",Code!$B$45,(IF($N110="B",Code!$C$45,(IF($N110="C",Code!$D$45,(IF($N110="D",Code!$E$45,0)))))))/60</f>
        <v>0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>
        <v>1</v>
      </c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P110" t="str">
        <f t="shared" si="93"/>
        <v/>
      </c>
      <c r="CQ110" t="str">
        <f t="shared" si="94"/>
        <v/>
      </c>
      <c r="CR110" t="str">
        <f t="shared" si="95"/>
        <v/>
      </c>
      <c r="CS110" t="str">
        <f t="shared" si="96"/>
        <v/>
      </c>
      <c r="CT110" t="str">
        <f t="shared" si="97"/>
        <v/>
      </c>
      <c r="CU110" t="str">
        <f t="shared" si="98"/>
        <v/>
      </c>
      <c r="CV110" t="str">
        <f t="shared" si="99"/>
        <v/>
      </c>
      <c r="CW110" t="str">
        <f t="shared" si="100"/>
        <v/>
      </c>
      <c r="CX110" t="str">
        <f t="shared" si="101"/>
        <v/>
      </c>
      <c r="CY110" t="str">
        <f t="shared" si="102"/>
        <v/>
      </c>
      <c r="CZ110" t="str">
        <f t="shared" si="103"/>
        <v/>
      </c>
      <c r="DA110" t="str">
        <f t="shared" si="104"/>
        <v/>
      </c>
      <c r="DB110" t="str">
        <f t="shared" si="105"/>
        <v/>
      </c>
      <c r="DC110" t="str">
        <f t="shared" si="106"/>
        <v/>
      </c>
      <c r="DD110" t="str">
        <f t="shared" si="107"/>
        <v/>
      </c>
      <c r="DE110" t="str">
        <f t="shared" si="108"/>
        <v/>
      </c>
      <c r="DF110" t="str">
        <f t="shared" si="109"/>
        <v/>
      </c>
      <c r="DG110" t="str">
        <f t="shared" si="110"/>
        <v/>
      </c>
      <c r="DH110" t="str">
        <f t="shared" si="111"/>
        <v/>
      </c>
      <c r="DI110" t="str">
        <f t="shared" si="112"/>
        <v/>
      </c>
      <c r="DJ110" t="str">
        <f t="shared" si="113"/>
        <v/>
      </c>
      <c r="DK110" t="str">
        <f t="shared" si="114"/>
        <v/>
      </c>
      <c r="DL110" t="str">
        <f t="shared" si="115"/>
        <v/>
      </c>
      <c r="DM110" t="str">
        <f t="shared" si="116"/>
        <v/>
      </c>
      <c r="DN110" t="str">
        <f t="shared" si="117"/>
        <v/>
      </c>
      <c r="DO110" t="str">
        <f t="shared" si="118"/>
        <v/>
      </c>
      <c r="DP110" t="str">
        <f t="shared" si="119"/>
        <v/>
      </c>
      <c r="DQ110" t="str">
        <f t="shared" si="120"/>
        <v/>
      </c>
      <c r="DR110" t="str">
        <f t="shared" si="121"/>
        <v/>
      </c>
      <c r="DS110" t="str">
        <f t="shared" si="122"/>
        <v>KPAY</v>
      </c>
      <c r="DT110" t="str">
        <f t="shared" si="123"/>
        <v/>
      </c>
      <c r="DU110" t="str">
        <f t="shared" si="124"/>
        <v/>
      </c>
      <c r="DV110" t="str">
        <f t="shared" si="125"/>
        <v/>
      </c>
      <c r="DW110" t="str">
        <f t="shared" si="126"/>
        <v/>
      </c>
      <c r="DX110" t="str">
        <f t="shared" si="127"/>
        <v/>
      </c>
      <c r="DY110" t="str">
        <f t="shared" si="128"/>
        <v/>
      </c>
      <c r="DZ110" t="str">
        <f t="shared" si="129"/>
        <v/>
      </c>
      <c r="EA110" t="str">
        <f t="shared" si="130"/>
        <v/>
      </c>
      <c r="EB110" t="str">
        <f t="shared" si="131"/>
        <v/>
      </c>
      <c r="EC110" t="str">
        <f t="shared" si="132"/>
        <v/>
      </c>
      <c r="ED110" t="str">
        <f t="shared" si="133"/>
        <v/>
      </c>
      <c r="EE110" t="str">
        <f t="shared" si="134"/>
        <v/>
      </c>
      <c r="EF110" t="str">
        <f t="shared" si="135"/>
        <v/>
      </c>
      <c r="EG110" t="str">
        <f t="shared" si="136"/>
        <v/>
      </c>
      <c r="EH110" t="str">
        <f t="shared" si="137"/>
        <v/>
      </c>
      <c r="EI110" t="str">
        <f t="shared" si="138"/>
        <v/>
      </c>
      <c r="EJ110" t="str">
        <f t="shared" si="139"/>
        <v/>
      </c>
      <c r="EK110" t="str">
        <f t="shared" si="140"/>
        <v/>
      </c>
      <c r="EL110" t="str">
        <f t="shared" si="141"/>
        <v/>
      </c>
      <c r="EM110" t="str">
        <f t="shared" si="142"/>
        <v/>
      </c>
      <c r="EN110" t="str">
        <f t="shared" si="143"/>
        <v/>
      </c>
      <c r="EO110" t="str">
        <f t="shared" si="144"/>
        <v/>
      </c>
      <c r="EP110" t="str">
        <f t="shared" si="145"/>
        <v/>
      </c>
      <c r="EQ110" t="str">
        <f t="shared" si="146"/>
        <v/>
      </c>
      <c r="ER110" t="str">
        <f t="shared" si="147"/>
        <v/>
      </c>
      <c r="ES110" t="str">
        <f t="shared" si="148"/>
        <v/>
      </c>
      <c r="ET110" t="str">
        <f t="shared" si="149"/>
        <v/>
      </c>
      <c r="EU110" t="str">
        <f t="shared" si="150"/>
        <v/>
      </c>
      <c r="EV110" t="str">
        <f t="shared" si="151"/>
        <v/>
      </c>
      <c r="EW110" t="str">
        <f t="shared" si="152"/>
        <v/>
      </c>
      <c r="EX110" t="str">
        <f t="shared" si="153"/>
        <v/>
      </c>
      <c r="EY110" t="str">
        <f t="shared" si="154"/>
        <v/>
      </c>
      <c r="EZ110" t="str">
        <f t="shared" si="155"/>
        <v/>
      </c>
      <c r="FA110" t="str">
        <f t="shared" si="156"/>
        <v/>
      </c>
      <c r="FB110" t="str">
        <f t="shared" si="157"/>
        <v/>
      </c>
      <c r="FC110" t="str">
        <f t="shared" si="158"/>
        <v/>
      </c>
      <c r="FD110" s="2"/>
      <c r="FE110" s="2"/>
      <c r="FF110" s="2"/>
      <c r="FG110" s="2"/>
      <c r="FH110" s="2"/>
      <c r="FI110" s="2"/>
      <c r="FJ110" s="2"/>
      <c r="FK110" t="str">
        <f t="shared" si="164"/>
        <v/>
      </c>
      <c r="FL110" t="str">
        <f t="shared" si="165"/>
        <v/>
      </c>
      <c r="FM110" t="str">
        <f t="shared" si="166"/>
        <v/>
      </c>
      <c r="FN110" t="str">
        <f t="shared" si="167"/>
        <v/>
      </c>
      <c r="FO110" t="str">
        <f t="shared" si="168"/>
        <v/>
      </c>
      <c r="FP110" t="str">
        <f t="shared" si="169"/>
        <v/>
      </c>
      <c r="FQ110" t="str">
        <f t="shared" si="170"/>
        <v/>
      </c>
      <c r="FR110" t="str">
        <f t="shared" si="171"/>
        <v/>
      </c>
      <c r="FS110" t="str">
        <f t="shared" si="172"/>
        <v/>
      </c>
      <c r="FT110" t="str">
        <f t="shared" si="173"/>
        <v/>
      </c>
      <c r="FU110" t="str">
        <f t="shared" si="174"/>
        <v/>
      </c>
      <c r="FV110" t="str">
        <f t="shared" si="175"/>
        <v/>
      </c>
      <c r="FW110" t="str">
        <f t="shared" si="176"/>
        <v/>
      </c>
      <c r="FX110" t="str">
        <f t="shared" si="177"/>
        <v/>
      </c>
      <c r="FY110" t="str">
        <f t="shared" si="178"/>
        <v/>
      </c>
      <c r="FZ110" t="str">
        <f t="shared" si="179"/>
        <v/>
      </c>
      <c r="GA110" t="str">
        <f t="shared" si="180"/>
        <v/>
      </c>
    </row>
    <row r="111" spans="1:183" x14ac:dyDescent="0.25">
      <c r="A111" s="2">
        <f t="shared" si="181"/>
        <v>109</v>
      </c>
      <c r="B111" s="3" t="s">
        <v>651</v>
      </c>
      <c r="C111" s="2" t="s">
        <v>546</v>
      </c>
      <c r="D111" s="2" t="s">
        <v>1395</v>
      </c>
      <c r="E111" s="2">
        <f t="shared" si="92"/>
        <v>7</v>
      </c>
      <c r="F111" s="2">
        <v>1972</v>
      </c>
      <c r="G111" s="2">
        <f t="shared" si="159"/>
        <v>1.4285714285714286</v>
      </c>
      <c r="H111" s="2">
        <f t="shared" si="160"/>
        <v>7</v>
      </c>
      <c r="I111" s="2">
        <f t="shared" si="161"/>
        <v>10</v>
      </c>
      <c r="J111" s="2">
        <v>5</v>
      </c>
      <c r="K111" s="2">
        <v>1</v>
      </c>
      <c r="L111" s="2">
        <v>4</v>
      </c>
      <c r="M111" s="2">
        <v>0</v>
      </c>
      <c r="N111" s="48" t="str">
        <f t="shared" si="162"/>
        <v>B</v>
      </c>
      <c r="O111" s="49"/>
      <c r="P111" s="49"/>
      <c r="Q111" s="50"/>
      <c r="R111" s="15">
        <f t="shared" si="163"/>
        <v>66</v>
      </c>
      <c r="S111" s="15">
        <f>IF($N111="A",Code!$B$42,(IF($N111="B",Code!$C$42,(IF($N111="C",Code!$D$42,(IF($N111="D",Code!$E$42,0)))))))/60</f>
        <v>12</v>
      </c>
      <c r="T111" s="15">
        <f>IF($N111="A",Code!$B$43,(IF($N111="B",Code!$C$43,(IF($N111="C",Code!$D$43,(IF($N111="D",Code!$E$43,0)))))))/60</f>
        <v>12</v>
      </c>
      <c r="U111" s="15">
        <f>IF($N111="A",Code!$B$44,(IF($N111="B",Code!$C$44,(IF($N111="C",Code!$D$44,(IF($N111="D",Code!$E$44,0)))))))/60</f>
        <v>36</v>
      </c>
      <c r="V111" s="15">
        <f>IF($N111="A",Code!$B$45,(IF($N111="B",Code!$C$45,(IF($N111="C",Code!$D$45,(IF($N111="D",Code!$E$45,0)))))))/60</f>
        <v>6</v>
      </c>
      <c r="W111" s="2"/>
      <c r="X111" s="2">
        <v>1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>
        <v>1</v>
      </c>
      <c r="AS111" s="2"/>
      <c r="AT111" s="2">
        <v>1</v>
      </c>
      <c r="AU111" s="2"/>
      <c r="AV111" s="2">
        <v>1</v>
      </c>
      <c r="AW111" s="2"/>
      <c r="AX111" s="2"/>
      <c r="AY111" s="2"/>
      <c r="AZ111" s="2">
        <v>1</v>
      </c>
      <c r="BA111" s="2"/>
      <c r="BB111" s="2"/>
      <c r="BC111" s="2"/>
      <c r="BD111" s="2"/>
      <c r="BE111" s="2"/>
      <c r="BF111" s="2"/>
      <c r="BG111" s="2"/>
      <c r="BH111" s="2"/>
      <c r="BI111" s="2"/>
      <c r="BJ111" s="2">
        <v>1</v>
      </c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>
        <v>1</v>
      </c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P111" t="str">
        <f t="shared" si="93"/>
        <v/>
      </c>
      <c r="CQ111" t="str">
        <f t="shared" si="94"/>
        <v>ALOG</v>
      </c>
      <c r="CR111" t="str">
        <f t="shared" si="95"/>
        <v/>
      </c>
      <c r="CS111" t="str">
        <f t="shared" si="96"/>
        <v/>
      </c>
      <c r="CT111" t="str">
        <f t="shared" si="97"/>
        <v/>
      </c>
      <c r="CU111" t="str">
        <f t="shared" si="98"/>
        <v/>
      </c>
      <c r="CV111" t="str">
        <f t="shared" si="99"/>
        <v/>
      </c>
      <c r="CW111" t="str">
        <f t="shared" si="100"/>
        <v/>
      </c>
      <c r="CX111" t="str">
        <f t="shared" si="101"/>
        <v/>
      </c>
      <c r="CY111" t="str">
        <f t="shared" si="102"/>
        <v/>
      </c>
      <c r="CZ111" t="str">
        <f t="shared" si="103"/>
        <v/>
      </c>
      <c r="DA111" t="str">
        <f t="shared" si="104"/>
        <v/>
      </c>
      <c r="DB111" t="str">
        <f t="shared" si="105"/>
        <v/>
      </c>
      <c r="DC111" t="str">
        <f t="shared" si="106"/>
        <v/>
      </c>
      <c r="DD111" t="str">
        <f t="shared" si="107"/>
        <v/>
      </c>
      <c r="DE111" t="str">
        <f t="shared" si="108"/>
        <v/>
      </c>
      <c r="DF111" t="str">
        <f t="shared" si="109"/>
        <v/>
      </c>
      <c r="DG111" t="str">
        <f t="shared" si="110"/>
        <v/>
      </c>
      <c r="DH111" t="str">
        <f t="shared" si="111"/>
        <v/>
      </c>
      <c r="DI111" t="str">
        <f t="shared" si="112"/>
        <v/>
      </c>
      <c r="DJ111" t="str">
        <f t="shared" si="113"/>
        <v/>
      </c>
      <c r="DK111" t="str">
        <f t="shared" si="114"/>
        <v>EXPS</v>
      </c>
      <c r="DL111" t="str">
        <f t="shared" si="115"/>
        <v/>
      </c>
      <c r="DM111" t="str">
        <f t="shared" si="116"/>
        <v>FEXP</v>
      </c>
      <c r="DN111" t="str">
        <f t="shared" si="117"/>
        <v/>
      </c>
      <c r="DO111" t="str">
        <f t="shared" si="118"/>
        <v>FPAY</v>
      </c>
      <c r="DP111" t="str">
        <f t="shared" si="119"/>
        <v/>
      </c>
      <c r="DQ111" t="str">
        <f t="shared" si="120"/>
        <v/>
      </c>
      <c r="DR111" t="str">
        <f t="shared" si="121"/>
        <v/>
      </c>
      <c r="DS111" t="str">
        <f t="shared" si="122"/>
        <v>KPAY</v>
      </c>
      <c r="DT111" t="str">
        <f t="shared" si="123"/>
        <v/>
      </c>
      <c r="DU111" t="str">
        <f t="shared" si="124"/>
        <v/>
      </c>
      <c r="DV111" t="str">
        <f t="shared" si="125"/>
        <v/>
      </c>
      <c r="DW111" t="str">
        <f t="shared" si="126"/>
        <v/>
      </c>
      <c r="DX111" t="str">
        <f t="shared" si="127"/>
        <v/>
      </c>
      <c r="DY111" t="str">
        <f t="shared" si="128"/>
        <v/>
      </c>
      <c r="DZ111" t="str">
        <f t="shared" si="129"/>
        <v/>
      </c>
      <c r="EA111" t="str">
        <f t="shared" si="130"/>
        <v/>
      </c>
      <c r="EB111" t="str">
        <f t="shared" si="131"/>
        <v/>
      </c>
      <c r="EC111" t="str">
        <f t="shared" si="132"/>
        <v>PAYS</v>
      </c>
      <c r="ED111" t="str">
        <f t="shared" si="133"/>
        <v/>
      </c>
      <c r="EE111" t="str">
        <f t="shared" si="134"/>
        <v/>
      </c>
      <c r="EF111" t="str">
        <f t="shared" si="135"/>
        <v/>
      </c>
      <c r="EG111" t="str">
        <f t="shared" si="136"/>
        <v/>
      </c>
      <c r="EH111" t="str">
        <f t="shared" si="137"/>
        <v/>
      </c>
      <c r="EI111" t="str">
        <f t="shared" si="138"/>
        <v/>
      </c>
      <c r="EJ111" t="str">
        <f t="shared" si="139"/>
        <v/>
      </c>
      <c r="EK111" t="str">
        <f t="shared" si="140"/>
        <v/>
      </c>
      <c r="EL111" t="str">
        <f t="shared" si="141"/>
        <v/>
      </c>
      <c r="EM111" t="str">
        <f t="shared" si="142"/>
        <v/>
      </c>
      <c r="EN111" t="str">
        <f t="shared" si="143"/>
        <v/>
      </c>
      <c r="EO111" t="str">
        <f t="shared" si="144"/>
        <v/>
      </c>
      <c r="EP111" t="str">
        <f t="shared" si="145"/>
        <v/>
      </c>
      <c r="EQ111" t="str">
        <f t="shared" si="146"/>
        <v/>
      </c>
      <c r="ER111" t="str">
        <f t="shared" si="147"/>
        <v>SMSG</v>
      </c>
      <c r="ES111" t="str">
        <f t="shared" si="148"/>
        <v/>
      </c>
      <c r="ET111" t="str">
        <f t="shared" si="149"/>
        <v/>
      </c>
      <c r="EU111" t="str">
        <f t="shared" si="150"/>
        <v/>
      </c>
      <c r="EV111" t="str">
        <f t="shared" si="151"/>
        <v/>
      </c>
      <c r="EW111" t="str">
        <f t="shared" si="152"/>
        <v/>
      </c>
      <c r="EX111" t="str">
        <f t="shared" si="153"/>
        <v/>
      </c>
      <c r="EY111" t="str">
        <f t="shared" si="154"/>
        <v/>
      </c>
      <c r="EZ111" t="str">
        <f t="shared" si="155"/>
        <v/>
      </c>
      <c r="FA111" t="str">
        <f t="shared" si="156"/>
        <v/>
      </c>
      <c r="FB111" t="str">
        <f t="shared" si="157"/>
        <v/>
      </c>
      <c r="FC111" t="str">
        <f t="shared" si="158"/>
        <v/>
      </c>
      <c r="FD111" s="2"/>
      <c r="FE111" s="2"/>
      <c r="FF111" s="2"/>
      <c r="FG111" s="2"/>
      <c r="FH111" s="2"/>
      <c r="FI111" s="2"/>
      <c r="FJ111" s="2"/>
      <c r="FK111" t="str">
        <f t="shared" si="164"/>
        <v/>
      </c>
      <c r="FL111" t="str">
        <f t="shared" si="165"/>
        <v/>
      </c>
      <c r="FM111" t="str">
        <f t="shared" si="166"/>
        <v/>
      </c>
      <c r="FN111" t="str">
        <f t="shared" si="167"/>
        <v/>
      </c>
      <c r="FO111" t="str">
        <f t="shared" si="168"/>
        <v/>
      </c>
      <c r="FP111" t="str">
        <f t="shared" si="169"/>
        <v/>
      </c>
      <c r="FQ111" t="str">
        <f t="shared" si="170"/>
        <v/>
      </c>
      <c r="FR111" t="str">
        <f t="shared" si="171"/>
        <v/>
      </c>
      <c r="FS111" t="str">
        <f t="shared" si="172"/>
        <v/>
      </c>
      <c r="FT111" t="str">
        <f t="shared" si="173"/>
        <v/>
      </c>
      <c r="FU111" t="str">
        <f t="shared" si="174"/>
        <v/>
      </c>
      <c r="FV111" t="str">
        <f t="shared" si="175"/>
        <v/>
      </c>
      <c r="FW111" t="str">
        <f t="shared" si="176"/>
        <v/>
      </c>
      <c r="FX111" t="str">
        <f t="shared" si="177"/>
        <v/>
      </c>
      <c r="FY111" t="str">
        <f t="shared" si="178"/>
        <v/>
      </c>
      <c r="FZ111" t="str">
        <f t="shared" si="179"/>
        <v/>
      </c>
      <c r="GA111" t="str">
        <f t="shared" si="180"/>
        <v/>
      </c>
    </row>
    <row r="112" spans="1:183" x14ac:dyDescent="0.25">
      <c r="A112" s="2">
        <f t="shared" si="181"/>
        <v>110</v>
      </c>
      <c r="B112" s="3" t="s">
        <v>652</v>
      </c>
      <c r="C112" s="2" t="s">
        <v>546</v>
      </c>
      <c r="D112" s="2" t="s">
        <v>1395</v>
      </c>
      <c r="E112" s="2">
        <f t="shared" si="92"/>
        <v>10</v>
      </c>
      <c r="F112" s="2">
        <v>3</v>
      </c>
      <c r="G112" s="2">
        <f t="shared" si="159"/>
        <v>2.4</v>
      </c>
      <c r="H112" s="2">
        <f t="shared" si="160"/>
        <v>10</v>
      </c>
      <c r="I112" s="2">
        <f t="shared" si="161"/>
        <v>24</v>
      </c>
      <c r="J112" s="2">
        <v>14</v>
      </c>
      <c r="K112" s="2">
        <v>2</v>
      </c>
      <c r="L112" s="2">
        <v>6</v>
      </c>
      <c r="M112" s="2">
        <v>2</v>
      </c>
      <c r="N112" s="48" t="str">
        <f t="shared" si="162"/>
        <v>D</v>
      </c>
      <c r="O112" s="49"/>
      <c r="P112" s="49"/>
      <c r="Q112" s="50"/>
      <c r="R112" s="15">
        <f t="shared" si="163"/>
        <v>110</v>
      </c>
      <c r="S112" s="15">
        <f>IF($N112="A",Code!$B$42,(IF($N112="B",Code!$C$42,(IF($N112="C",Code!$D$42,(IF($N112="D",Code!$E$42,0)))))))/60</f>
        <v>20</v>
      </c>
      <c r="T112" s="15">
        <f>IF($N112="A",Code!$B$43,(IF($N112="B",Code!$C$43,(IF($N112="C",Code!$D$43,(IF($N112="D",Code!$E$43,0)))))))/60</f>
        <v>20</v>
      </c>
      <c r="U112" s="15">
        <f>IF($N112="A",Code!$B$44,(IF($N112="B",Code!$C$44,(IF($N112="C",Code!$D$44,(IF($N112="D",Code!$E$44,0)))))))/60</f>
        <v>60</v>
      </c>
      <c r="V112" s="15">
        <f>IF($N112="A",Code!$B$45,(IF($N112="B",Code!$C$45,(IF($N112="C",Code!$D$45,(IF($N112="D",Code!$E$45,0)))))))/60</f>
        <v>10</v>
      </c>
      <c r="W112" s="2">
        <v>1</v>
      </c>
      <c r="X112" s="2"/>
      <c r="Y112" s="2">
        <v>1</v>
      </c>
      <c r="Z112" s="2"/>
      <c r="AA112" s="2">
        <v>1</v>
      </c>
      <c r="AB112" s="2"/>
      <c r="AC112" s="2"/>
      <c r="AD112" s="2"/>
      <c r="AE112" s="2">
        <v>1</v>
      </c>
      <c r="AF112" s="2"/>
      <c r="AG112" s="2"/>
      <c r="AH112" s="2"/>
      <c r="AI112" s="2"/>
      <c r="AJ112" s="2"/>
      <c r="AK112" s="2"/>
      <c r="AL112" s="2">
        <v>1</v>
      </c>
      <c r="AM112" s="2"/>
      <c r="AN112" s="2"/>
      <c r="AO112" s="2">
        <v>1</v>
      </c>
      <c r="AP112" s="2"/>
      <c r="AQ112" s="2"/>
      <c r="AR112" s="2"/>
      <c r="AS112" s="2"/>
      <c r="AT112" s="2"/>
      <c r="AU112" s="2"/>
      <c r="AV112" s="2">
        <v>1</v>
      </c>
      <c r="AW112" s="2">
        <v>1</v>
      </c>
      <c r="AX112" s="2"/>
      <c r="AY112" s="2"/>
      <c r="AZ112" s="2">
        <v>1</v>
      </c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>
        <v>1</v>
      </c>
      <c r="CF112" s="2"/>
      <c r="CG112" s="2"/>
      <c r="CH112" s="2"/>
      <c r="CI112" s="2"/>
      <c r="CJ112" s="2"/>
      <c r="CK112" s="2"/>
      <c r="CL112" s="2"/>
      <c r="CM112" s="2"/>
      <c r="CN112" s="2"/>
      <c r="CP112" t="str">
        <f t="shared" si="93"/>
        <v>ACCT</v>
      </c>
      <c r="CQ112" t="str">
        <f t="shared" si="94"/>
        <v/>
      </c>
      <c r="CR112" t="str">
        <f t="shared" si="95"/>
        <v>AMTM</v>
      </c>
      <c r="CS112" t="str">
        <f t="shared" si="96"/>
        <v/>
      </c>
      <c r="CT112" t="str">
        <f t="shared" si="97"/>
        <v>AMTS</v>
      </c>
      <c r="CU112" t="str">
        <f t="shared" si="98"/>
        <v/>
      </c>
      <c r="CV112" t="str">
        <f t="shared" si="99"/>
        <v/>
      </c>
      <c r="CW112" t="str">
        <f t="shared" si="100"/>
        <v/>
      </c>
      <c r="CX112" t="str">
        <f t="shared" si="101"/>
        <v>BANK</v>
      </c>
      <c r="CY112" t="str">
        <f t="shared" si="102"/>
        <v/>
      </c>
      <c r="CZ112" t="str">
        <f t="shared" si="103"/>
        <v/>
      </c>
      <c r="DA112" t="str">
        <f t="shared" si="104"/>
        <v/>
      </c>
      <c r="DB112" t="str">
        <f t="shared" si="105"/>
        <v/>
      </c>
      <c r="DC112" t="str">
        <f t="shared" si="106"/>
        <v/>
      </c>
      <c r="DD112" t="str">
        <f t="shared" si="107"/>
        <v/>
      </c>
      <c r="DE112" t="str">
        <f t="shared" si="108"/>
        <v>CTOB</v>
      </c>
      <c r="DF112" t="str">
        <f t="shared" si="109"/>
        <v/>
      </c>
      <c r="DG112" t="str">
        <f t="shared" si="110"/>
        <v/>
      </c>
      <c r="DH112" t="str">
        <f t="shared" si="111"/>
        <v>DEST</v>
      </c>
      <c r="DI112" t="str">
        <f t="shared" si="112"/>
        <v/>
      </c>
      <c r="DJ112" t="str">
        <f t="shared" si="113"/>
        <v/>
      </c>
      <c r="DK112" t="str">
        <f t="shared" si="114"/>
        <v/>
      </c>
      <c r="DL112" t="str">
        <f t="shared" si="115"/>
        <v/>
      </c>
      <c r="DM112" t="str">
        <f t="shared" si="116"/>
        <v/>
      </c>
      <c r="DN112" t="str">
        <f t="shared" si="117"/>
        <v/>
      </c>
      <c r="DO112" t="str">
        <f t="shared" si="118"/>
        <v>FPAY</v>
      </c>
      <c r="DP112" t="str">
        <f t="shared" si="119"/>
        <v>HIST</v>
      </c>
      <c r="DQ112" t="str">
        <f t="shared" si="120"/>
        <v/>
      </c>
      <c r="DR112" t="str">
        <f t="shared" si="121"/>
        <v/>
      </c>
      <c r="DS112" t="str">
        <f t="shared" si="122"/>
        <v>KPAY</v>
      </c>
      <c r="DT112" t="str">
        <f t="shared" si="123"/>
        <v/>
      </c>
      <c r="DU112" t="str">
        <f t="shared" si="124"/>
        <v/>
      </c>
      <c r="DV112" t="str">
        <f t="shared" si="125"/>
        <v/>
      </c>
      <c r="DW112" t="str">
        <f t="shared" si="126"/>
        <v/>
      </c>
      <c r="DX112" t="str">
        <f t="shared" si="127"/>
        <v/>
      </c>
      <c r="DY112" t="str">
        <f t="shared" si="128"/>
        <v/>
      </c>
      <c r="DZ112" t="str">
        <f t="shared" si="129"/>
        <v/>
      </c>
      <c r="EA112" t="str">
        <f t="shared" si="130"/>
        <v/>
      </c>
      <c r="EB112" t="str">
        <f t="shared" si="131"/>
        <v/>
      </c>
      <c r="EC112" t="str">
        <f t="shared" si="132"/>
        <v/>
      </c>
      <c r="ED112" t="str">
        <f t="shared" si="133"/>
        <v/>
      </c>
      <c r="EE112" t="str">
        <f t="shared" si="134"/>
        <v/>
      </c>
      <c r="EF112" t="str">
        <f t="shared" si="135"/>
        <v/>
      </c>
      <c r="EG112" t="str">
        <f t="shared" si="136"/>
        <v/>
      </c>
      <c r="EH112" t="str">
        <f t="shared" si="137"/>
        <v/>
      </c>
      <c r="EI112" t="str">
        <f t="shared" si="138"/>
        <v/>
      </c>
      <c r="EJ112" t="str">
        <f t="shared" si="139"/>
        <v/>
      </c>
      <c r="EK112" t="str">
        <f t="shared" si="140"/>
        <v/>
      </c>
      <c r="EL112" t="str">
        <f t="shared" si="141"/>
        <v/>
      </c>
      <c r="EM112" t="str">
        <f t="shared" si="142"/>
        <v/>
      </c>
      <c r="EN112" t="str">
        <f t="shared" si="143"/>
        <v/>
      </c>
      <c r="EO112" t="str">
        <f t="shared" si="144"/>
        <v/>
      </c>
      <c r="EP112" t="str">
        <f t="shared" si="145"/>
        <v/>
      </c>
      <c r="EQ112" t="str">
        <f t="shared" si="146"/>
        <v/>
      </c>
      <c r="ER112" t="str">
        <f t="shared" si="147"/>
        <v/>
      </c>
      <c r="ES112" t="str">
        <f t="shared" si="148"/>
        <v/>
      </c>
      <c r="ET112" t="str">
        <f t="shared" si="149"/>
        <v/>
      </c>
      <c r="EU112" t="str">
        <f t="shared" si="150"/>
        <v/>
      </c>
      <c r="EV112" t="str">
        <f t="shared" si="151"/>
        <v/>
      </c>
      <c r="EW112" t="str">
        <f t="shared" si="152"/>
        <v/>
      </c>
      <c r="EX112" t="str">
        <f t="shared" si="153"/>
        <v>TIDS</v>
      </c>
      <c r="EY112" t="str">
        <f t="shared" si="154"/>
        <v/>
      </c>
      <c r="EZ112" t="str">
        <f t="shared" si="155"/>
        <v/>
      </c>
      <c r="FA112" t="str">
        <f t="shared" si="156"/>
        <v/>
      </c>
      <c r="FB112" t="str">
        <f t="shared" si="157"/>
        <v/>
      </c>
      <c r="FC112" t="str">
        <f t="shared" si="158"/>
        <v/>
      </c>
      <c r="FD112" s="2"/>
      <c r="FE112" s="2"/>
      <c r="FF112" s="2"/>
      <c r="FG112" s="2"/>
      <c r="FH112" s="2"/>
      <c r="FI112" s="2"/>
      <c r="FJ112" s="2"/>
      <c r="FK112" t="str">
        <f t="shared" si="164"/>
        <v/>
      </c>
      <c r="FL112" t="str">
        <f t="shared" si="165"/>
        <v/>
      </c>
      <c r="FM112" t="str">
        <f t="shared" si="166"/>
        <v/>
      </c>
      <c r="FN112" t="str">
        <f t="shared" si="167"/>
        <v/>
      </c>
      <c r="FO112" t="str">
        <f t="shared" si="168"/>
        <v/>
      </c>
      <c r="FP112" t="str">
        <f t="shared" si="169"/>
        <v/>
      </c>
      <c r="FQ112" t="str">
        <f t="shared" si="170"/>
        <v/>
      </c>
      <c r="FR112" t="str">
        <f t="shared" si="171"/>
        <v/>
      </c>
      <c r="FS112" t="str">
        <f t="shared" si="172"/>
        <v/>
      </c>
      <c r="FT112" t="str">
        <f t="shared" si="173"/>
        <v/>
      </c>
      <c r="FU112" t="str">
        <f t="shared" si="174"/>
        <v/>
      </c>
      <c r="FV112" t="str">
        <f t="shared" si="175"/>
        <v/>
      </c>
      <c r="FW112" t="str">
        <f t="shared" si="176"/>
        <v/>
      </c>
      <c r="FX112" t="str">
        <f t="shared" si="177"/>
        <v/>
      </c>
      <c r="FY112" t="str">
        <f t="shared" si="178"/>
        <v/>
      </c>
      <c r="FZ112" t="str">
        <f t="shared" si="179"/>
        <v/>
      </c>
      <c r="GA112" t="str">
        <f t="shared" si="180"/>
        <v/>
      </c>
    </row>
    <row r="113" spans="1:183" x14ac:dyDescent="0.25">
      <c r="A113" s="2">
        <f t="shared" si="181"/>
        <v>111</v>
      </c>
      <c r="B113" s="3" t="s">
        <v>653</v>
      </c>
      <c r="C113" s="2" t="s">
        <v>546</v>
      </c>
      <c r="D113" s="2" t="s">
        <v>1395</v>
      </c>
      <c r="E113" s="2">
        <f t="shared" si="92"/>
        <v>5</v>
      </c>
      <c r="F113" s="2">
        <v>104</v>
      </c>
      <c r="G113" s="2">
        <f t="shared" si="159"/>
        <v>2.4</v>
      </c>
      <c r="H113" s="2">
        <f t="shared" si="160"/>
        <v>5</v>
      </c>
      <c r="I113" s="2">
        <f t="shared" si="161"/>
        <v>12</v>
      </c>
      <c r="J113" s="2">
        <v>9</v>
      </c>
      <c r="K113" s="2">
        <v>0</v>
      </c>
      <c r="L113" s="2">
        <v>3</v>
      </c>
      <c r="M113" s="2">
        <v>0</v>
      </c>
      <c r="N113" s="48" t="str">
        <f t="shared" si="162"/>
        <v>C</v>
      </c>
      <c r="O113" s="49"/>
      <c r="P113" s="49"/>
      <c r="Q113" s="50"/>
      <c r="R113" s="15">
        <f t="shared" si="163"/>
        <v>88</v>
      </c>
      <c r="S113" s="15">
        <f>IF($N113="A",Code!$B$42,(IF($N113="B",Code!$C$42,(IF($N113="C",Code!$D$42,(IF($N113="D",Code!$E$42,0)))))))/60</f>
        <v>16</v>
      </c>
      <c r="T113" s="15">
        <f>IF($N113="A",Code!$B$43,(IF($N113="B",Code!$C$43,(IF($N113="C",Code!$D$43,(IF($N113="D",Code!$E$43,0)))))))/60</f>
        <v>16</v>
      </c>
      <c r="U113" s="15">
        <f>IF($N113="A",Code!$B$44,(IF($N113="B",Code!$C$44,(IF($N113="C",Code!$D$44,(IF($N113="D",Code!$E$44,0)))))))/60</f>
        <v>48</v>
      </c>
      <c r="V113" s="15">
        <f>IF($N113="A",Code!$B$45,(IF($N113="B",Code!$C$45,(IF($N113="C",Code!$D$45,(IF($N113="D",Code!$E$45,0)))))))/60</f>
        <v>8</v>
      </c>
      <c r="W113" s="2"/>
      <c r="X113" s="2"/>
      <c r="Y113" s="2"/>
      <c r="Z113" s="2"/>
      <c r="AA113" s="2"/>
      <c r="AB113" s="2"/>
      <c r="AC113" s="2"/>
      <c r="AD113" s="2"/>
      <c r="AE113" s="2">
        <v>1</v>
      </c>
      <c r="AF113" s="2"/>
      <c r="AG113" s="2">
        <v>1</v>
      </c>
      <c r="AH113" s="2"/>
      <c r="AI113" s="2"/>
      <c r="AJ113" s="2">
        <v>1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>
        <v>1</v>
      </c>
      <c r="BA113" s="2"/>
      <c r="BB113" s="2"/>
      <c r="BC113" s="2"/>
      <c r="BD113" s="2"/>
      <c r="BE113" s="2"/>
      <c r="BF113" s="2"/>
      <c r="BG113" s="2"/>
      <c r="BH113" s="2"/>
      <c r="BI113" s="2"/>
      <c r="BJ113" s="2">
        <v>1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P113" t="str">
        <f t="shared" si="93"/>
        <v/>
      </c>
      <c r="CQ113" t="str">
        <f t="shared" si="94"/>
        <v/>
      </c>
      <c r="CR113" t="str">
        <f t="shared" si="95"/>
        <v/>
      </c>
      <c r="CS113" t="str">
        <f t="shared" si="96"/>
        <v/>
      </c>
      <c r="CT113" t="str">
        <f t="shared" si="97"/>
        <v/>
      </c>
      <c r="CU113" t="str">
        <f t="shared" si="98"/>
        <v/>
      </c>
      <c r="CV113" t="str">
        <f t="shared" si="99"/>
        <v/>
      </c>
      <c r="CW113" t="str">
        <f t="shared" si="100"/>
        <v/>
      </c>
      <c r="CX113" t="str">
        <f t="shared" si="101"/>
        <v>BANK</v>
      </c>
      <c r="CY113" t="str">
        <f t="shared" si="102"/>
        <v/>
      </c>
      <c r="CZ113" t="str">
        <f t="shared" si="103"/>
        <v>CAMS</v>
      </c>
      <c r="DA113" t="str">
        <f t="shared" si="104"/>
        <v/>
      </c>
      <c r="DB113" t="str">
        <f t="shared" si="105"/>
        <v/>
      </c>
      <c r="DC113" t="str">
        <f t="shared" si="106"/>
        <v>CMIF</v>
      </c>
      <c r="DD113" t="str">
        <f t="shared" si="107"/>
        <v/>
      </c>
      <c r="DE113" t="str">
        <f t="shared" si="108"/>
        <v/>
      </c>
      <c r="DF113" t="str">
        <f t="shared" si="109"/>
        <v/>
      </c>
      <c r="DG113" t="str">
        <f t="shared" si="110"/>
        <v/>
      </c>
      <c r="DH113" t="str">
        <f t="shared" si="111"/>
        <v/>
      </c>
      <c r="DI113" t="str">
        <f t="shared" si="112"/>
        <v/>
      </c>
      <c r="DJ113" t="str">
        <f t="shared" si="113"/>
        <v/>
      </c>
      <c r="DK113" t="str">
        <f t="shared" si="114"/>
        <v/>
      </c>
      <c r="DL113" t="str">
        <f t="shared" si="115"/>
        <v/>
      </c>
      <c r="DM113" t="str">
        <f t="shared" si="116"/>
        <v/>
      </c>
      <c r="DN113" t="str">
        <f t="shared" si="117"/>
        <v/>
      </c>
      <c r="DO113" t="str">
        <f t="shared" si="118"/>
        <v/>
      </c>
      <c r="DP113" t="str">
        <f t="shared" si="119"/>
        <v/>
      </c>
      <c r="DQ113" t="str">
        <f t="shared" si="120"/>
        <v/>
      </c>
      <c r="DR113" t="str">
        <f t="shared" si="121"/>
        <v/>
      </c>
      <c r="DS113" t="str">
        <f t="shared" si="122"/>
        <v>KPAY</v>
      </c>
      <c r="DT113" t="str">
        <f t="shared" si="123"/>
        <v/>
      </c>
      <c r="DU113" t="str">
        <f t="shared" si="124"/>
        <v/>
      </c>
      <c r="DV113" t="str">
        <f t="shared" si="125"/>
        <v/>
      </c>
      <c r="DW113" t="str">
        <f t="shared" si="126"/>
        <v/>
      </c>
      <c r="DX113" t="str">
        <f t="shared" si="127"/>
        <v/>
      </c>
      <c r="DY113" t="str">
        <f t="shared" si="128"/>
        <v/>
      </c>
      <c r="DZ113" t="str">
        <f t="shared" si="129"/>
        <v/>
      </c>
      <c r="EA113" t="str">
        <f t="shared" si="130"/>
        <v/>
      </c>
      <c r="EB113" t="str">
        <f t="shared" si="131"/>
        <v/>
      </c>
      <c r="EC113" t="str">
        <f t="shared" si="132"/>
        <v>PAYS</v>
      </c>
      <c r="ED113" t="str">
        <f t="shared" si="133"/>
        <v/>
      </c>
      <c r="EE113" t="str">
        <f t="shared" si="134"/>
        <v/>
      </c>
      <c r="EF113" t="str">
        <f t="shared" si="135"/>
        <v/>
      </c>
      <c r="EG113" t="str">
        <f t="shared" si="136"/>
        <v/>
      </c>
      <c r="EH113" t="str">
        <f t="shared" si="137"/>
        <v/>
      </c>
      <c r="EI113" t="str">
        <f t="shared" si="138"/>
        <v/>
      </c>
      <c r="EJ113" t="str">
        <f t="shared" si="139"/>
        <v/>
      </c>
      <c r="EK113" t="str">
        <f t="shared" si="140"/>
        <v/>
      </c>
      <c r="EL113" t="str">
        <f t="shared" si="141"/>
        <v/>
      </c>
      <c r="EM113" t="str">
        <f t="shared" si="142"/>
        <v/>
      </c>
      <c r="EN113" t="str">
        <f t="shared" si="143"/>
        <v/>
      </c>
      <c r="EO113" t="str">
        <f t="shared" si="144"/>
        <v/>
      </c>
      <c r="EP113" t="str">
        <f t="shared" si="145"/>
        <v/>
      </c>
      <c r="EQ113" t="str">
        <f t="shared" si="146"/>
        <v/>
      </c>
      <c r="ER113" t="str">
        <f t="shared" si="147"/>
        <v/>
      </c>
      <c r="ES113" t="str">
        <f t="shared" si="148"/>
        <v/>
      </c>
      <c r="ET113" t="str">
        <f t="shared" si="149"/>
        <v/>
      </c>
      <c r="EU113" t="str">
        <f t="shared" si="150"/>
        <v/>
      </c>
      <c r="EV113" t="str">
        <f t="shared" si="151"/>
        <v/>
      </c>
      <c r="EW113" t="str">
        <f t="shared" si="152"/>
        <v/>
      </c>
      <c r="EX113" t="str">
        <f t="shared" si="153"/>
        <v/>
      </c>
      <c r="EY113" t="str">
        <f t="shared" si="154"/>
        <v/>
      </c>
      <c r="EZ113" t="str">
        <f t="shared" si="155"/>
        <v/>
      </c>
      <c r="FA113" t="str">
        <f t="shared" si="156"/>
        <v/>
      </c>
      <c r="FB113" t="str">
        <f t="shared" si="157"/>
        <v/>
      </c>
      <c r="FC113" t="str">
        <f t="shared" si="158"/>
        <v/>
      </c>
      <c r="FD113" s="2"/>
      <c r="FE113" s="2"/>
      <c r="FF113" s="2"/>
      <c r="FG113" s="2"/>
      <c r="FH113" s="2"/>
      <c r="FI113" s="2"/>
      <c r="FJ113" s="2"/>
      <c r="FK113" t="str">
        <f t="shared" si="164"/>
        <v/>
      </c>
      <c r="FL113" t="str">
        <f t="shared" si="165"/>
        <v/>
      </c>
      <c r="FM113" t="str">
        <f t="shared" si="166"/>
        <v/>
      </c>
      <c r="FN113" t="str">
        <f t="shared" si="167"/>
        <v/>
      </c>
      <c r="FO113" t="str">
        <f t="shared" si="168"/>
        <v/>
      </c>
      <c r="FP113" t="str">
        <f t="shared" si="169"/>
        <v/>
      </c>
      <c r="FQ113" t="str">
        <f t="shared" si="170"/>
        <v/>
      </c>
      <c r="FR113" t="str">
        <f t="shared" si="171"/>
        <v/>
      </c>
      <c r="FS113" t="str">
        <f t="shared" si="172"/>
        <v/>
      </c>
      <c r="FT113" t="str">
        <f t="shared" si="173"/>
        <v/>
      </c>
      <c r="FU113" t="str">
        <f t="shared" si="174"/>
        <v/>
      </c>
      <c r="FV113" t="str">
        <f t="shared" si="175"/>
        <v/>
      </c>
      <c r="FW113" t="str">
        <f t="shared" si="176"/>
        <v/>
      </c>
      <c r="FX113" t="str">
        <f t="shared" si="177"/>
        <v/>
      </c>
      <c r="FY113" t="str">
        <f t="shared" si="178"/>
        <v/>
      </c>
      <c r="FZ113" t="str">
        <f t="shared" si="179"/>
        <v/>
      </c>
      <c r="GA113" t="str">
        <f t="shared" si="180"/>
        <v/>
      </c>
    </row>
    <row r="114" spans="1:183" x14ac:dyDescent="0.25">
      <c r="A114" s="2">
        <f t="shared" si="181"/>
        <v>112</v>
      </c>
      <c r="B114" s="3" t="s">
        <v>654</v>
      </c>
      <c r="C114" s="2" t="s">
        <v>546</v>
      </c>
      <c r="D114" s="2" t="s">
        <v>1395</v>
      </c>
      <c r="E114" s="2">
        <f t="shared" si="92"/>
        <v>9</v>
      </c>
      <c r="F114" s="2">
        <v>125</v>
      </c>
      <c r="G114" s="2">
        <f t="shared" si="159"/>
        <v>2.6666666666666665</v>
      </c>
      <c r="H114" s="2">
        <f t="shared" si="160"/>
        <v>9</v>
      </c>
      <c r="I114" s="2">
        <f t="shared" si="161"/>
        <v>24</v>
      </c>
      <c r="J114" s="2">
        <v>14</v>
      </c>
      <c r="K114" s="2">
        <v>1</v>
      </c>
      <c r="L114" s="2">
        <v>8</v>
      </c>
      <c r="M114" s="2">
        <v>1</v>
      </c>
      <c r="N114" s="48" t="str">
        <f t="shared" si="162"/>
        <v>D</v>
      </c>
      <c r="O114" s="49"/>
      <c r="P114" s="49"/>
      <c r="Q114" s="50"/>
      <c r="R114" s="15">
        <f t="shared" si="163"/>
        <v>110</v>
      </c>
      <c r="S114" s="15">
        <f>IF($N114="A",Code!$B$42,(IF($N114="B",Code!$C$42,(IF($N114="C",Code!$D$42,(IF($N114="D",Code!$E$42,0)))))))/60</f>
        <v>20</v>
      </c>
      <c r="T114" s="15">
        <f>IF($N114="A",Code!$B$43,(IF($N114="B",Code!$C$43,(IF($N114="C",Code!$D$43,(IF($N114="D",Code!$E$43,0)))))))/60</f>
        <v>20</v>
      </c>
      <c r="U114" s="15">
        <f>IF($N114="A",Code!$B$44,(IF($N114="B",Code!$C$44,(IF($N114="C",Code!$D$44,(IF($N114="D",Code!$E$44,0)))))))/60</f>
        <v>60</v>
      </c>
      <c r="V114" s="15">
        <f>IF($N114="A",Code!$B$45,(IF($N114="B",Code!$C$45,(IF($N114="C",Code!$D$45,(IF($N114="D",Code!$E$45,0)))))))/60</f>
        <v>10</v>
      </c>
      <c r="W114" s="2"/>
      <c r="X114" s="2">
        <v>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>
        <v>1</v>
      </c>
      <c r="AS114" s="2"/>
      <c r="AT114" s="2">
        <v>1</v>
      </c>
      <c r="AU114" s="2"/>
      <c r="AV114" s="2">
        <v>1</v>
      </c>
      <c r="AW114" s="2"/>
      <c r="AX114" s="2"/>
      <c r="AY114" s="2"/>
      <c r="AZ114" s="2">
        <v>1</v>
      </c>
      <c r="BA114" s="2"/>
      <c r="BB114" s="2"/>
      <c r="BC114" s="2"/>
      <c r="BD114" s="2"/>
      <c r="BE114" s="2"/>
      <c r="BF114" s="2"/>
      <c r="BG114" s="2"/>
      <c r="BH114" s="2"/>
      <c r="BI114" s="2">
        <v>1</v>
      </c>
      <c r="BJ114" s="2">
        <v>1</v>
      </c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>
        <v>1</v>
      </c>
      <c r="BZ114" s="2"/>
      <c r="CA114" s="2"/>
      <c r="CB114" s="2">
        <v>1</v>
      </c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P114" t="str">
        <f t="shared" si="93"/>
        <v/>
      </c>
      <c r="CQ114" t="str">
        <f t="shared" si="94"/>
        <v>ALOG</v>
      </c>
      <c r="CR114" t="str">
        <f t="shared" si="95"/>
        <v/>
      </c>
      <c r="CS114" t="str">
        <f t="shared" si="96"/>
        <v/>
      </c>
      <c r="CT114" t="str">
        <f t="shared" si="97"/>
        <v/>
      </c>
      <c r="CU114" t="str">
        <f t="shared" si="98"/>
        <v/>
      </c>
      <c r="CV114" t="str">
        <f t="shared" si="99"/>
        <v/>
      </c>
      <c r="CW114" t="str">
        <f t="shared" si="100"/>
        <v/>
      </c>
      <c r="CX114" t="str">
        <f t="shared" si="101"/>
        <v/>
      </c>
      <c r="CY114" t="str">
        <f t="shared" si="102"/>
        <v/>
      </c>
      <c r="CZ114" t="str">
        <f t="shared" si="103"/>
        <v/>
      </c>
      <c r="DA114" t="str">
        <f t="shared" si="104"/>
        <v/>
      </c>
      <c r="DB114" t="str">
        <f t="shared" si="105"/>
        <v/>
      </c>
      <c r="DC114" t="str">
        <f t="shared" si="106"/>
        <v/>
      </c>
      <c r="DD114" t="str">
        <f t="shared" si="107"/>
        <v/>
      </c>
      <c r="DE114" t="str">
        <f t="shared" si="108"/>
        <v/>
      </c>
      <c r="DF114" t="str">
        <f t="shared" si="109"/>
        <v/>
      </c>
      <c r="DG114" t="str">
        <f t="shared" si="110"/>
        <v/>
      </c>
      <c r="DH114" t="str">
        <f t="shared" si="111"/>
        <v/>
      </c>
      <c r="DI114" t="str">
        <f t="shared" si="112"/>
        <v/>
      </c>
      <c r="DJ114" t="str">
        <f t="shared" si="113"/>
        <v/>
      </c>
      <c r="DK114" t="str">
        <f t="shared" si="114"/>
        <v>EXPS</v>
      </c>
      <c r="DL114" t="str">
        <f t="shared" si="115"/>
        <v/>
      </c>
      <c r="DM114" t="str">
        <f t="shared" si="116"/>
        <v>FEXP</v>
      </c>
      <c r="DN114" t="str">
        <f t="shared" si="117"/>
        <v/>
      </c>
      <c r="DO114" t="str">
        <f t="shared" si="118"/>
        <v>FPAY</v>
      </c>
      <c r="DP114" t="str">
        <f t="shared" si="119"/>
        <v/>
      </c>
      <c r="DQ114" t="str">
        <f t="shared" si="120"/>
        <v/>
      </c>
      <c r="DR114" t="str">
        <f t="shared" si="121"/>
        <v/>
      </c>
      <c r="DS114" t="str">
        <f t="shared" si="122"/>
        <v>KPAY</v>
      </c>
      <c r="DT114" t="str">
        <f t="shared" si="123"/>
        <v/>
      </c>
      <c r="DU114" t="str">
        <f t="shared" si="124"/>
        <v/>
      </c>
      <c r="DV114" t="str">
        <f t="shared" si="125"/>
        <v/>
      </c>
      <c r="DW114" t="str">
        <f t="shared" si="126"/>
        <v/>
      </c>
      <c r="DX114" t="str">
        <f t="shared" si="127"/>
        <v/>
      </c>
      <c r="DY114" t="str">
        <f t="shared" si="128"/>
        <v/>
      </c>
      <c r="DZ114" t="str">
        <f t="shared" si="129"/>
        <v/>
      </c>
      <c r="EA114" t="str">
        <f t="shared" si="130"/>
        <v/>
      </c>
      <c r="EB114" t="str">
        <f t="shared" si="131"/>
        <v>ORDS</v>
      </c>
      <c r="EC114" t="str">
        <f t="shared" si="132"/>
        <v>PAYS</v>
      </c>
      <c r="ED114" t="str">
        <f t="shared" si="133"/>
        <v/>
      </c>
      <c r="EE114" t="str">
        <f t="shared" si="134"/>
        <v/>
      </c>
      <c r="EF114" t="str">
        <f t="shared" si="135"/>
        <v/>
      </c>
      <c r="EG114" t="str">
        <f t="shared" si="136"/>
        <v/>
      </c>
      <c r="EH114" t="str">
        <f t="shared" si="137"/>
        <v/>
      </c>
      <c r="EI114" t="str">
        <f t="shared" si="138"/>
        <v/>
      </c>
      <c r="EJ114" t="str">
        <f t="shared" si="139"/>
        <v/>
      </c>
      <c r="EK114" t="str">
        <f t="shared" si="140"/>
        <v/>
      </c>
      <c r="EL114" t="str">
        <f t="shared" si="141"/>
        <v/>
      </c>
      <c r="EM114" t="str">
        <f t="shared" si="142"/>
        <v/>
      </c>
      <c r="EN114" t="str">
        <f t="shared" si="143"/>
        <v/>
      </c>
      <c r="EO114" t="str">
        <f t="shared" si="144"/>
        <v/>
      </c>
      <c r="EP114" t="str">
        <f t="shared" si="145"/>
        <v/>
      </c>
      <c r="EQ114" t="str">
        <f t="shared" si="146"/>
        <v/>
      </c>
      <c r="ER114" t="str">
        <f t="shared" si="147"/>
        <v>SMSG</v>
      </c>
      <c r="ES114" t="str">
        <f t="shared" si="148"/>
        <v/>
      </c>
      <c r="ET114" t="str">
        <f t="shared" si="149"/>
        <v/>
      </c>
      <c r="EU114" t="str">
        <f t="shared" si="150"/>
        <v>STAB</v>
      </c>
      <c r="EV114" t="str">
        <f t="shared" si="151"/>
        <v/>
      </c>
      <c r="EW114" t="str">
        <f t="shared" si="152"/>
        <v/>
      </c>
      <c r="EX114" t="str">
        <f t="shared" si="153"/>
        <v/>
      </c>
      <c r="EY114" t="str">
        <f t="shared" si="154"/>
        <v/>
      </c>
      <c r="EZ114" t="str">
        <f t="shared" si="155"/>
        <v/>
      </c>
      <c r="FA114" t="str">
        <f t="shared" si="156"/>
        <v/>
      </c>
      <c r="FB114" t="str">
        <f t="shared" si="157"/>
        <v/>
      </c>
      <c r="FC114" t="str">
        <f t="shared" si="158"/>
        <v/>
      </c>
      <c r="FD114" s="2"/>
      <c r="FE114" s="2"/>
      <c r="FF114" s="2"/>
      <c r="FG114" s="2"/>
      <c r="FH114" s="2"/>
      <c r="FI114" s="2"/>
      <c r="FJ114" s="2"/>
      <c r="FK114" t="str">
        <f t="shared" si="164"/>
        <v/>
      </c>
      <c r="FL114" t="str">
        <f t="shared" si="165"/>
        <v/>
      </c>
      <c r="FM114" t="str">
        <f t="shared" si="166"/>
        <v/>
      </c>
      <c r="FN114" t="str">
        <f t="shared" si="167"/>
        <v/>
      </c>
      <c r="FO114" t="str">
        <f t="shared" si="168"/>
        <v/>
      </c>
      <c r="FP114" t="str">
        <f t="shared" si="169"/>
        <v/>
      </c>
      <c r="FQ114" t="str">
        <f t="shared" si="170"/>
        <v/>
      </c>
      <c r="FR114" t="str">
        <f t="shared" si="171"/>
        <v/>
      </c>
      <c r="FS114" t="str">
        <f t="shared" si="172"/>
        <v/>
      </c>
      <c r="FT114" t="str">
        <f t="shared" si="173"/>
        <v/>
      </c>
      <c r="FU114" t="str">
        <f t="shared" si="174"/>
        <v/>
      </c>
      <c r="FV114" t="str">
        <f t="shared" si="175"/>
        <v/>
      </c>
      <c r="FW114" t="str">
        <f t="shared" si="176"/>
        <v/>
      </c>
      <c r="FX114" t="str">
        <f t="shared" si="177"/>
        <v/>
      </c>
      <c r="FY114" t="str">
        <f t="shared" si="178"/>
        <v/>
      </c>
      <c r="FZ114" t="str">
        <f t="shared" si="179"/>
        <v/>
      </c>
      <c r="GA114" t="str">
        <f t="shared" si="180"/>
        <v/>
      </c>
    </row>
    <row r="115" spans="1:183" x14ac:dyDescent="0.25">
      <c r="A115" s="2">
        <f t="shared" si="181"/>
        <v>113</v>
      </c>
      <c r="B115" s="3" t="s">
        <v>655</v>
      </c>
      <c r="C115" s="2" t="s">
        <v>546</v>
      </c>
      <c r="D115" s="2" t="s">
        <v>1395</v>
      </c>
      <c r="E115" s="2">
        <f t="shared" si="92"/>
        <v>5</v>
      </c>
      <c r="F115" s="2">
        <v>0</v>
      </c>
      <c r="G115" s="2">
        <f t="shared" si="159"/>
        <v>0.83333333333333337</v>
      </c>
      <c r="H115" s="2">
        <f t="shared" si="160"/>
        <v>6</v>
      </c>
      <c r="I115" s="2">
        <f t="shared" si="161"/>
        <v>5</v>
      </c>
      <c r="J115" s="2">
        <v>5</v>
      </c>
      <c r="K115" s="2">
        <v>0</v>
      </c>
      <c r="L115" s="2">
        <v>0</v>
      </c>
      <c r="M115" s="2">
        <v>0</v>
      </c>
      <c r="N115" s="48" t="str">
        <f t="shared" si="162"/>
        <v>N/A</v>
      </c>
      <c r="O115" s="49"/>
      <c r="P115" s="49"/>
      <c r="Q115" s="50"/>
      <c r="R115" s="15">
        <f t="shared" si="163"/>
        <v>0</v>
      </c>
      <c r="S115" s="15">
        <f>IF($N115="A",Code!$B$42,(IF($N115="B",Code!$C$42,(IF($N115="C",Code!$D$42,(IF($N115="D",Code!$E$42,0)))))))/60</f>
        <v>0</v>
      </c>
      <c r="T115" s="15">
        <f>IF($N115="A",Code!$B$43,(IF($N115="B",Code!$C$43,(IF($N115="C",Code!$D$43,(IF($N115="D",Code!$E$43,0)))))))/60</f>
        <v>0</v>
      </c>
      <c r="U115" s="15">
        <f>IF($N115="A",Code!$B$44,(IF($N115="B",Code!$C$44,(IF($N115="C",Code!$D$44,(IF($N115="D",Code!$E$44,0)))))))/60</f>
        <v>0</v>
      </c>
      <c r="V115" s="15">
        <f>IF($N115="A",Code!$B$45,(IF($N115="B",Code!$C$45,(IF($N115="C",Code!$D$45,(IF($N115="D",Code!$E$45,0)))))))/60</f>
        <v>0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>
        <v>1</v>
      </c>
      <c r="AK115" s="2"/>
      <c r="AL115" s="2"/>
      <c r="AM115" s="2"/>
      <c r="AN115" s="2"/>
      <c r="AO115" s="2">
        <v>1</v>
      </c>
      <c r="AP115" s="2"/>
      <c r="AQ115" s="2">
        <v>1</v>
      </c>
      <c r="AR115" s="2"/>
      <c r="AS115" s="2"/>
      <c r="AT115" s="2"/>
      <c r="AU115" s="2"/>
      <c r="AV115" s="2"/>
      <c r="AW115" s="2"/>
      <c r="AX115" s="2"/>
      <c r="AY115" s="2"/>
      <c r="AZ115" s="2">
        <v>1</v>
      </c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>
        <v>1</v>
      </c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>
        <v>1</v>
      </c>
      <c r="CL115" s="2"/>
      <c r="CM115" s="2"/>
      <c r="CN115" s="2"/>
      <c r="CP115" t="str">
        <f t="shared" si="93"/>
        <v/>
      </c>
      <c r="CQ115" t="str">
        <f t="shared" si="94"/>
        <v/>
      </c>
      <c r="CR115" t="str">
        <f t="shared" si="95"/>
        <v/>
      </c>
      <c r="CS115" t="str">
        <f t="shared" si="96"/>
        <v/>
      </c>
      <c r="CT115" t="str">
        <f t="shared" si="97"/>
        <v/>
      </c>
      <c r="CU115" t="str">
        <f t="shared" si="98"/>
        <v/>
      </c>
      <c r="CV115" t="str">
        <f t="shared" si="99"/>
        <v/>
      </c>
      <c r="CW115" t="str">
        <f t="shared" si="100"/>
        <v/>
      </c>
      <c r="CX115" t="str">
        <f t="shared" si="101"/>
        <v/>
      </c>
      <c r="CY115" t="str">
        <f t="shared" si="102"/>
        <v/>
      </c>
      <c r="CZ115" t="str">
        <f t="shared" si="103"/>
        <v/>
      </c>
      <c r="DA115" t="str">
        <f t="shared" si="104"/>
        <v/>
      </c>
      <c r="DB115" t="str">
        <f t="shared" si="105"/>
        <v/>
      </c>
      <c r="DC115" t="str">
        <f t="shared" si="106"/>
        <v>CMIF</v>
      </c>
      <c r="DD115" t="str">
        <f t="shared" si="107"/>
        <v/>
      </c>
      <c r="DE115" t="str">
        <f t="shared" si="108"/>
        <v/>
      </c>
      <c r="DF115" t="str">
        <f t="shared" si="109"/>
        <v/>
      </c>
      <c r="DG115" t="str">
        <f t="shared" si="110"/>
        <v/>
      </c>
      <c r="DH115" t="str">
        <f t="shared" si="111"/>
        <v>DEST</v>
      </c>
      <c r="DI115" t="str">
        <f t="shared" si="112"/>
        <v/>
      </c>
      <c r="DJ115" t="str">
        <f t="shared" si="113"/>
        <v>ERRS</v>
      </c>
      <c r="DK115" t="str">
        <f t="shared" si="114"/>
        <v/>
      </c>
      <c r="DL115" t="str">
        <f t="shared" si="115"/>
        <v/>
      </c>
      <c r="DM115" t="str">
        <f t="shared" si="116"/>
        <v/>
      </c>
      <c r="DN115" t="str">
        <f t="shared" si="117"/>
        <v/>
      </c>
      <c r="DO115" t="str">
        <f t="shared" si="118"/>
        <v/>
      </c>
      <c r="DP115" t="str">
        <f t="shared" si="119"/>
        <v/>
      </c>
      <c r="DQ115" t="str">
        <f t="shared" si="120"/>
        <v/>
      </c>
      <c r="DR115" t="str">
        <f t="shared" si="121"/>
        <v/>
      </c>
      <c r="DS115" t="str">
        <f t="shared" si="122"/>
        <v>KPAY</v>
      </c>
      <c r="DT115" t="str">
        <f t="shared" si="123"/>
        <v/>
      </c>
      <c r="DU115" t="str">
        <f t="shared" si="124"/>
        <v/>
      </c>
      <c r="DV115" t="str">
        <f t="shared" si="125"/>
        <v/>
      </c>
      <c r="DW115" t="str">
        <f t="shared" si="126"/>
        <v/>
      </c>
      <c r="DX115" t="str">
        <f t="shared" si="127"/>
        <v/>
      </c>
      <c r="DY115" t="str">
        <f t="shared" si="128"/>
        <v/>
      </c>
      <c r="DZ115" t="str">
        <f t="shared" si="129"/>
        <v/>
      </c>
      <c r="EA115" t="str">
        <f t="shared" si="130"/>
        <v/>
      </c>
      <c r="EB115" t="str">
        <f t="shared" si="131"/>
        <v/>
      </c>
      <c r="EC115" t="str">
        <f t="shared" si="132"/>
        <v/>
      </c>
      <c r="ED115" t="str">
        <f t="shared" si="133"/>
        <v/>
      </c>
      <c r="EE115" t="str">
        <f t="shared" si="134"/>
        <v/>
      </c>
      <c r="EF115" t="str">
        <f t="shared" si="135"/>
        <v/>
      </c>
      <c r="EG115" t="str">
        <f t="shared" si="136"/>
        <v/>
      </c>
      <c r="EH115" t="str">
        <f t="shared" si="137"/>
        <v/>
      </c>
      <c r="EI115" t="str">
        <f t="shared" si="138"/>
        <v/>
      </c>
      <c r="EJ115" t="str">
        <f t="shared" si="139"/>
        <v/>
      </c>
      <c r="EK115" t="str">
        <f t="shared" si="140"/>
        <v/>
      </c>
      <c r="EL115" t="str">
        <f t="shared" si="141"/>
        <v/>
      </c>
      <c r="EM115" t="str">
        <f t="shared" si="142"/>
        <v/>
      </c>
      <c r="EN115" t="str">
        <f t="shared" si="143"/>
        <v/>
      </c>
      <c r="EO115" t="str">
        <f t="shared" si="144"/>
        <v/>
      </c>
      <c r="EP115" t="str">
        <f t="shared" si="145"/>
        <v>SMIF</v>
      </c>
      <c r="EQ115" t="str">
        <f t="shared" si="146"/>
        <v/>
      </c>
      <c r="ER115" t="str">
        <f t="shared" si="147"/>
        <v/>
      </c>
      <c r="ES115" t="str">
        <f t="shared" si="148"/>
        <v/>
      </c>
      <c r="ET115" t="str">
        <f t="shared" si="149"/>
        <v/>
      </c>
      <c r="EU115" t="str">
        <f t="shared" si="150"/>
        <v/>
      </c>
      <c r="EV115" t="str">
        <f t="shared" si="151"/>
        <v/>
      </c>
      <c r="EW115" t="str">
        <f t="shared" si="152"/>
        <v/>
      </c>
      <c r="EX115" t="str">
        <f t="shared" si="153"/>
        <v/>
      </c>
      <c r="EY115" t="str">
        <f t="shared" si="154"/>
        <v/>
      </c>
      <c r="EZ115" t="str">
        <f t="shared" si="155"/>
        <v/>
      </c>
      <c r="FA115" t="str">
        <f t="shared" si="156"/>
        <v/>
      </c>
      <c r="FB115" t="str">
        <f t="shared" si="157"/>
        <v/>
      </c>
      <c r="FC115" t="str">
        <f t="shared" si="158"/>
        <v/>
      </c>
      <c r="FD115" s="2"/>
      <c r="FE115" s="2"/>
      <c r="FF115" s="2"/>
      <c r="FG115" t="s">
        <v>2000</v>
      </c>
      <c r="FH115" s="2"/>
      <c r="FI115" s="2"/>
      <c r="FJ115" s="2"/>
      <c r="FK115" t="str">
        <f t="shared" si="164"/>
        <v/>
      </c>
      <c r="FL115" t="str">
        <f t="shared" si="165"/>
        <v/>
      </c>
      <c r="FM115" t="str">
        <f t="shared" si="166"/>
        <v/>
      </c>
      <c r="FN115" t="str">
        <f t="shared" si="167"/>
        <v/>
      </c>
      <c r="FO115" t="str">
        <f t="shared" si="168"/>
        <v/>
      </c>
      <c r="FP115" t="str">
        <f t="shared" si="169"/>
        <v/>
      </c>
      <c r="FQ115" t="str">
        <f t="shared" si="170"/>
        <v/>
      </c>
      <c r="FR115" t="str">
        <f t="shared" si="171"/>
        <v/>
      </c>
      <c r="FS115" t="str">
        <f t="shared" si="172"/>
        <v/>
      </c>
      <c r="FT115" t="str">
        <f t="shared" si="173"/>
        <v/>
      </c>
      <c r="FU115" t="str">
        <f t="shared" si="174"/>
        <v/>
      </c>
      <c r="FV115" t="str">
        <f t="shared" si="175"/>
        <v/>
      </c>
      <c r="FW115" t="str">
        <f t="shared" si="176"/>
        <v/>
      </c>
      <c r="FX115" t="str">
        <f t="shared" si="177"/>
        <v/>
      </c>
      <c r="FY115" t="str">
        <f t="shared" si="178"/>
        <v/>
      </c>
      <c r="FZ115" t="str">
        <f t="shared" si="179"/>
        <v/>
      </c>
      <c r="GA115" t="str">
        <f t="shared" si="180"/>
        <v/>
      </c>
    </row>
    <row r="116" spans="1:183" x14ac:dyDescent="0.25">
      <c r="A116" s="2">
        <f t="shared" si="181"/>
        <v>114</v>
      </c>
      <c r="B116" s="3" t="s">
        <v>656</v>
      </c>
      <c r="C116" s="2" t="s">
        <v>546</v>
      </c>
      <c r="D116" s="2" t="s">
        <v>1395</v>
      </c>
      <c r="E116" s="2">
        <f t="shared" si="92"/>
        <v>10</v>
      </c>
      <c r="F116" s="2">
        <v>126506</v>
      </c>
      <c r="G116" s="2">
        <f t="shared" si="159"/>
        <v>0.1</v>
      </c>
      <c r="H116" s="2">
        <f t="shared" si="160"/>
        <v>10</v>
      </c>
      <c r="I116" s="2">
        <f t="shared" si="161"/>
        <v>1</v>
      </c>
      <c r="J116" s="2">
        <v>1</v>
      </c>
      <c r="K116" s="2">
        <v>0</v>
      </c>
      <c r="L116" s="2">
        <v>0</v>
      </c>
      <c r="M116" s="2">
        <v>0</v>
      </c>
      <c r="N116" s="48" t="str">
        <f t="shared" si="162"/>
        <v>A</v>
      </c>
      <c r="O116" s="49"/>
      <c r="P116" s="49"/>
      <c r="Q116" s="50"/>
      <c r="R116" s="15">
        <f t="shared" si="163"/>
        <v>44</v>
      </c>
      <c r="S116" s="15">
        <f>IF($N116="A",Code!$B$42,(IF($N116="B",Code!$C$42,(IF($N116="C",Code!$D$42,(IF($N116="D",Code!$E$42,0)))))))/60</f>
        <v>8</v>
      </c>
      <c r="T116" s="15">
        <f>IF($N116="A",Code!$B$43,(IF($N116="B",Code!$C$43,(IF($N116="C",Code!$D$43,(IF($N116="D",Code!$E$43,0)))))))/60</f>
        <v>8</v>
      </c>
      <c r="U116" s="15">
        <f>IF($N116="A",Code!$B$44,(IF($N116="B",Code!$C$44,(IF($N116="C",Code!$D$44,(IF($N116="D",Code!$E$44,0)))))))/60</f>
        <v>24</v>
      </c>
      <c r="V116" s="15">
        <f>IF($N116="A",Code!$B$45,(IF($N116="B",Code!$C$45,(IF($N116="C",Code!$D$45,(IF($N116="D",Code!$E$45,0)))))))/60</f>
        <v>4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1</v>
      </c>
      <c r="AJ116" s="2"/>
      <c r="AK116" s="2"/>
      <c r="AL116" s="2"/>
      <c r="AM116" s="2"/>
      <c r="AN116" s="2"/>
      <c r="AO116" s="2"/>
      <c r="AP116" s="2"/>
      <c r="AQ116" s="2"/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/>
      <c r="AX116" s="2"/>
      <c r="AY116" s="2"/>
      <c r="AZ116" s="2">
        <v>1</v>
      </c>
      <c r="BA116" s="2"/>
      <c r="BB116" s="2"/>
      <c r="BC116" s="2"/>
      <c r="BD116" s="2"/>
      <c r="BE116" s="2"/>
      <c r="BF116" s="2"/>
      <c r="BG116" s="2">
        <v>1</v>
      </c>
      <c r="BH116" s="2"/>
      <c r="BI116" s="2"/>
      <c r="BJ116" s="2">
        <v>1</v>
      </c>
      <c r="BK116" s="2">
        <v>1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P116" t="str">
        <f t="shared" si="93"/>
        <v/>
      </c>
      <c r="CQ116" t="str">
        <f t="shared" si="94"/>
        <v/>
      </c>
      <c r="CR116" t="str">
        <f t="shared" si="95"/>
        <v/>
      </c>
      <c r="CS116" t="str">
        <f t="shared" si="96"/>
        <v/>
      </c>
      <c r="CT116" t="str">
        <f t="shared" si="97"/>
        <v/>
      </c>
      <c r="CU116" t="str">
        <f t="shared" si="98"/>
        <v/>
      </c>
      <c r="CV116" t="str">
        <f t="shared" si="99"/>
        <v/>
      </c>
      <c r="CW116" t="str">
        <f t="shared" si="100"/>
        <v/>
      </c>
      <c r="CX116" t="str">
        <f t="shared" si="101"/>
        <v/>
      </c>
      <c r="CY116" t="str">
        <f t="shared" si="102"/>
        <v/>
      </c>
      <c r="CZ116" t="str">
        <f t="shared" si="103"/>
        <v/>
      </c>
      <c r="DA116" t="str">
        <f t="shared" si="104"/>
        <v/>
      </c>
      <c r="DB116" t="str">
        <f t="shared" si="105"/>
        <v>CHKS</v>
      </c>
      <c r="DC116" t="str">
        <f t="shared" si="106"/>
        <v/>
      </c>
      <c r="DD116" t="str">
        <f t="shared" si="107"/>
        <v/>
      </c>
      <c r="DE116" t="str">
        <f t="shared" si="108"/>
        <v/>
      </c>
      <c r="DF116" t="str">
        <f t="shared" si="109"/>
        <v/>
      </c>
      <c r="DG116" t="str">
        <f t="shared" si="110"/>
        <v/>
      </c>
      <c r="DH116" t="str">
        <f t="shared" si="111"/>
        <v/>
      </c>
      <c r="DI116" t="str">
        <f t="shared" si="112"/>
        <v/>
      </c>
      <c r="DJ116" t="str">
        <f t="shared" si="113"/>
        <v/>
      </c>
      <c r="DK116" t="str">
        <f t="shared" si="114"/>
        <v>EXPS</v>
      </c>
      <c r="DL116" t="str">
        <f t="shared" si="115"/>
        <v>FCHK</v>
      </c>
      <c r="DM116" t="str">
        <f t="shared" si="116"/>
        <v>FEXP</v>
      </c>
      <c r="DN116" t="str">
        <f t="shared" si="117"/>
        <v>FMIS</v>
      </c>
      <c r="DO116" t="str">
        <f t="shared" si="118"/>
        <v>FPAY</v>
      </c>
      <c r="DP116" t="str">
        <f t="shared" si="119"/>
        <v/>
      </c>
      <c r="DQ116" t="str">
        <f t="shared" si="120"/>
        <v/>
      </c>
      <c r="DR116" t="str">
        <f t="shared" si="121"/>
        <v/>
      </c>
      <c r="DS116" t="str">
        <f t="shared" si="122"/>
        <v>KPAY</v>
      </c>
      <c r="DT116" t="str">
        <f t="shared" si="123"/>
        <v/>
      </c>
      <c r="DU116" t="str">
        <f t="shared" si="124"/>
        <v/>
      </c>
      <c r="DV116" t="str">
        <f t="shared" si="125"/>
        <v/>
      </c>
      <c r="DW116" t="str">
        <f t="shared" si="126"/>
        <v/>
      </c>
      <c r="DX116" t="str">
        <f t="shared" si="127"/>
        <v/>
      </c>
      <c r="DY116" t="str">
        <f t="shared" si="128"/>
        <v/>
      </c>
      <c r="DZ116" t="str">
        <f t="shared" si="129"/>
        <v>MISC</v>
      </c>
      <c r="EA116" t="str">
        <f t="shared" si="130"/>
        <v/>
      </c>
      <c r="EB116" t="str">
        <f t="shared" si="131"/>
        <v/>
      </c>
      <c r="EC116" t="str">
        <f t="shared" si="132"/>
        <v>PAYS</v>
      </c>
      <c r="ED116" t="str">
        <f t="shared" si="133"/>
        <v>RECS</v>
      </c>
      <c r="EE116" t="str">
        <f t="shared" si="134"/>
        <v/>
      </c>
      <c r="EF116" t="str">
        <f t="shared" si="135"/>
        <v/>
      </c>
      <c r="EG116" t="str">
        <f t="shared" si="136"/>
        <v/>
      </c>
      <c r="EH116" t="str">
        <f t="shared" si="137"/>
        <v/>
      </c>
      <c r="EI116" t="str">
        <f t="shared" si="138"/>
        <v/>
      </c>
      <c r="EJ116" t="str">
        <f t="shared" si="139"/>
        <v/>
      </c>
      <c r="EK116" t="str">
        <f t="shared" si="140"/>
        <v/>
      </c>
      <c r="EL116" t="str">
        <f t="shared" si="141"/>
        <v/>
      </c>
      <c r="EM116" t="str">
        <f t="shared" si="142"/>
        <v/>
      </c>
      <c r="EN116" t="str">
        <f t="shared" si="143"/>
        <v/>
      </c>
      <c r="EO116" t="str">
        <f t="shared" si="144"/>
        <v/>
      </c>
      <c r="EP116" t="str">
        <f t="shared" si="145"/>
        <v/>
      </c>
      <c r="EQ116" t="str">
        <f t="shared" si="146"/>
        <v/>
      </c>
      <c r="ER116" t="str">
        <f t="shared" si="147"/>
        <v/>
      </c>
      <c r="ES116" t="str">
        <f t="shared" si="148"/>
        <v/>
      </c>
      <c r="ET116" t="str">
        <f t="shared" si="149"/>
        <v/>
      </c>
      <c r="EU116" t="str">
        <f t="shared" si="150"/>
        <v/>
      </c>
      <c r="EV116" t="str">
        <f t="shared" si="151"/>
        <v/>
      </c>
      <c r="EW116" t="str">
        <f t="shared" si="152"/>
        <v/>
      </c>
      <c r="EX116" t="str">
        <f t="shared" si="153"/>
        <v/>
      </c>
      <c r="EY116" t="str">
        <f t="shared" si="154"/>
        <v/>
      </c>
      <c r="EZ116" t="str">
        <f t="shared" si="155"/>
        <v/>
      </c>
      <c r="FA116" t="str">
        <f t="shared" si="156"/>
        <v/>
      </c>
      <c r="FB116" t="str">
        <f t="shared" si="157"/>
        <v/>
      </c>
      <c r="FC116" t="str">
        <f t="shared" si="158"/>
        <v/>
      </c>
      <c r="FD116" s="2"/>
      <c r="FE116" s="2"/>
      <c r="FF116" s="2"/>
      <c r="FG116" s="2"/>
      <c r="FH116" s="2"/>
      <c r="FI116" s="2"/>
      <c r="FJ116" s="2"/>
      <c r="FK116" t="str">
        <f t="shared" si="164"/>
        <v/>
      </c>
      <c r="FL116" t="str">
        <f t="shared" si="165"/>
        <v/>
      </c>
      <c r="FM116" t="str">
        <f t="shared" si="166"/>
        <v/>
      </c>
      <c r="FN116" t="str">
        <f t="shared" si="167"/>
        <v/>
      </c>
      <c r="FO116" t="str">
        <f t="shared" si="168"/>
        <v/>
      </c>
      <c r="FP116" t="str">
        <f t="shared" si="169"/>
        <v/>
      </c>
      <c r="FQ116" t="str">
        <f t="shared" si="170"/>
        <v/>
      </c>
      <c r="FR116" t="str">
        <f t="shared" si="171"/>
        <v/>
      </c>
      <c r="FS116" t="str">
        <f t="shared" si="172"/>
        <v/>
      </c>
      <c r="FT116" t="str">
        <f t="shared" si="173"/>
        <v/>
      </c>
      <c r="FU116" t="str">
        <f t="shared" si="174"/>
        <v/>
      </c>
      <c r="FV116" t="str">
        <f t="shared" si="175"/>
        <v/>
      </c>
      <c r="FW116" t="str">
        <f t="shared" si="176"/>
        <v/>
      </c>
      <c r="FX116" t="str">
        <f t="shared" si="177"/>
        <v/>
      </c>
      <c r="FY116" t="str">
        <f t="shared" si="178"/>
        <v/>
      </c>
      <c r="FZ116" t="str">
        <f t="shared" si="179"/>
        <v/>
      </c>
      <c r="GA116" t="str">
        <f t="shared" si="180"/>
        <v/>
      </c>
    </row>
    <row r="117" spans="1:183" x14ac:dyDescent="0.25">
      <c r="A117" s="2">
        <f t="shared" si="181"/>
        <v>115</v>
      </c>
      <c r="B117" s="3" t="s">
        <v>657</v>
      </c>
      <c r="C117" s="2" t="s">
        <v>546</v>
      </c>
      <c r="D117" s="2" t="s">
        <v>1395</v>
      </c>
      <c r="E117" s="2">
        <f t="shared" si="92"/>
        <v>4</v>
      </c>
      <c r="F117" s="2">
        <v>6391</v>
      </c>
      <c r="G117" s="2">
        <f t="shared" si="159"/>
        <v>2.75</v>
      </c>
      <c r="H117" s="2">
        <f t="shared" si="160"/>
        <v>4</v>
      </c>
      <c r="I117" s="2">
        <f t="shared" si="161"/>
        <v>11</v>
      </c>
      <c r="J117" s="2">
        <v>6</v>
      </c>
      <c r="K117" s="2">
        <v>3</v>
      </c>
      <c r="L117" s="2">
        <v>2</v>
      </c>
      <c r="M117" s="2">
        <v>0</v>
      </c>
      <c r="N117" s="48" t="str">
        <f t="shared" si="162"/>
        <v>C</v>
      </c>
      <c r="O117" s="49"/>
      <c r="P117" s="49"/>
      <c r="Q117" s="50"/>
      <c r="R117" s="15">
        <f t="shared" si="163"/>
        <v>88</v>
      </c>
      <c r="S117" s="15">
        <f>IF($N117="A",Code!$B$42,(IF($N117="B",Code!$C$42,(IF($N117="C",Code!$D$42,(IF($N117="D",Code!$E$42,0)))))))/60</f>
        <v>16</v>
      </c>
      <c r="T117" s="15">
        <f>IF($N117="A",Code!$B$43,(IF($N117="B",Code!$C$43,(IF($N117="C",Code!$D$43,(IF($N117="D",Code!$E$43,0)))))))/60</f>
        <v>16</v>
      </c>
      <c r="U117" s="15">
        <f>IF($N117="A",Code!$B$44,(IF($N117="B",Code!$C$44,(IF($N117="C",Code!$D$44,(IF($N117="D",Code!$E$44,0)))))))/60</f>
        <v>48</v>
      </c>
      <c r="V117" s="15">
        <f>IF($N117="A",Code!$B$45,(IF($N117="B",Code!$C$45,(IF($N117="C",Code!$D$45,(IF($N117="D",Code!$E$45,0)))))))/60</f>
        <v>8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>
        <v>1</v>
      </c>
      <c r="BA117" s="2">
        <v>1</v>
      </c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>
        <v>1</v>
      </c>
      <c r="BZ117" s="2"/>
      <c r="CA117" s="2"/>
      <c r="CB117" s="2"/>
      <c r="CC117" s="2"/>
      <c r="CD117" s="2">
        <v>1</v>
      </c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P117" t="str">
        <f t="shared" si="93"/>
        <v/>
      </c>
      <c r="CQ117" t="str">
        <f t="shared" si="94"/>
        <v/>
      </c>
      <c r="CR117" t="str">
        <f t="shared" si="95"/>
        <v/>
      </c>
      <c r="CS117" t="str">
        <f t="shared" si="96"/>
        <v/>
      </c>
      <c r="CT117" t="str">
        <f t="shared" si="97"/>
        <v/>
      </c>
      <c r="CU117" t="str">
        <f t="shared" si="98"/>
        <v/>
      </c>
      <c r="CV117" t="str">
        <f t="shared" si="99"/>
        <v/>
      </c>
      <c r="CW117" t="str">
        <f t="shared" si="100"/>
        <v/>
      </c>
      <c r="CX117" t="str">
        <f t="shared" si="101"/>
        <v/>
      </c>
      <c r="CY117" t="str">
        <f t="shared" si="102"/>
        <v/>
      </c>
      <c r="CZ117" t="str">
        <f t="shared" si="103"/>
        <v/>
      </c>
      <c r="DA117" t="str">
        <f t="shared" si="104"/>
        <v/>
      </c>
      <c r="DB117" t="str">
        <f t="shared" si="105"/>
        <v/>
      </c>
      <c r="DC117" t="str">
        <f t="shared" si="106"/>
        <v/>
      </c>
      <c r="DD117" t="str">
        <f t="shared" si="107"/>
        <v/>
      </c>
      <c r="DE117" t="str">
        <f t="shared" si="108"/>
        <v/>
      </c>
      <c r="DF117" t="str">
        <f t="shared" si="109"/>
        <v/>
      </c>
      <c r="DG117" t="str">
        <f t="shared" si="110"/>
        <v/>
      </c>
      <c r="DH117" t="str">
        <f t="shared" si="111"/>
        <v/>
      </c>
      <c r="DI117" t="str">
        <f t="shared" si="112"/>
        <v/>
      </c>
      <c r="DJ117" t="str">
        <f t="shared" si="113"/>
        <v/>
      </c>
      <c r="DK117" t="str">
        <f t="shared" si="114"/>
        <v/>
      </c>
      <c r="DL117" t="str">
        <f t="shared" si="115"/>
        <v/>
      </c>
      <c r="DM117" t="str">
        <f t="shared" si="116"/>
        <v/>
      </c>
      <c r="DN117" t="str">
        <f t="shared" si="117"/>
        <v/>
      </c>
      <c r="DO117" t="str">
        <f t="shared" si="118"/>
        <v/>
      </c>
      <c r="DP117" t="str">
        <f t="shared" si="119"/>
        <v/>
      </c>
      <c r="DQ117" t="str">
        <f t="shared" si="120"/>
        <v/>
      </c>
      <c r="DR117" t="str">
        <f t="shared" si="121"/>
        <v/>
      </c>
      <c r="DS117" t="str">
        <f t="shared" si="122"/>
        <v>KPAY</v>
      </c>
      <c r="DT117" t="str">
        <f t="shared" si="123"/>
        <v>LOGG</v>
      </c>
      <c r="DU117" t="str">
        <f t="shared" si="124"/>
        <v/>
      </c>
      <c r="DV117" t="str">
        <f t="shared" si="125"/>
        <v/>
      </c>
      <c r="DW117" t="str">
        <f t="shared" si="126"/>
        <v/>
      </c>
      <c r="DX117" t="str">
        <f t="shared" si="127"/>
        <v/>
      </c>
      <c r="DY117" t="str">
        <f t="shared" si="128"/>
        <v/>
      </c>
      <c r="DZ117" t="str">
        <f t="shared" si="129"/>
        <v/>
      </c>
      <c r="EA117" t="str">
        <f t="shared" si="130"/>
        <v/>
      </c>
      <c r="EB117" t="str">
        <f t="shared" si="131"/>
        <v/>
      </c>
      <c r="EC117" t="str">
        <f t="shared" si="132"/>
        <v/>
      </c>
      <c r="ED117" t="str">
        <f t="shared" si="133"/>
        <v/>
      </c>
      <c r="EE117" t="str">
        <f t="shared" si="134"/>
        <v/>
      </c>
      <c r="EF117" t="str">
        <f t="shared" si="135"/>
        <v/>
      </c>
      <c r="EG117" t="str">
        <f t="shared" si="136"/>
        <v/>
      </c>
      <c r="EH117" t="str">
        <f t="shared" si="137"/>
        <v/>
      </c>
      <c r="EI117" t="str">
        <f t="shared" si="138"/>
        <v/>
      </c>
      <c r="EJ117" t="str">
        <f t="shared" si="139"/>
        <v/>
      </c>
      <c r="EK117" t="str">
        <f t="shared" si="140"/>
        <v/>
      </c>
      <c r="EL117" t="str">
        <f t="shared" si="141"/>
        <v/>
      </c>
      <c r="EM117" t="str">
        <f t="shared" si="142"/>
        <v/>
      </c>
      <c r="EN117" t="str">
        <f t="shared" si="143"/>
        <v/>
      </c>
      <c r="EO117" t="str">
        <f t="shared" si="144"/>
        <v/>
      </c>
      <c r="EP117" t="str">
        <f t="shared" si="145"/>
        <v/>
      </c>
      <c r="EQ117" t="str">
        <f t="shared" si="146"/>
        <v/>
      </c>
      <c r="ER117" t="str">
        <f t="shared" si="147"/>
        <v>SMSG</v>
      </c>
      <c r="ES117" t="str">
        <f t="shared" si="148"/>
        <v/>
      </c>
      <c r="ET117" t="str">
        <f t="shared" si="149"/>
        <v/>
      </c>
      <c r="EU117" t="str">
        <f t="shared" si="150"/>
        <v/>
      </c>
      <c r="EV117" t="str">
        <f t="shared" si="151"/>
        <v/>
      </c>
      <c r="EW117" t="str">
        <f t="shared" si="152"/>
        <v>TERM</v>
      </c>
      <c r="EX117" t="str">
        <f t="shared" si="153"/>
        <v/>
      </c>
      <c r="EY117" t="str">
        <f t="shared" si="154"/>
        <v/>
      </c>
      <c r="EZ117" t="str">
        <f t="shared" si="155"/>
        <v/>
      </c>
      <c r="FA117" t="str">
        <f t="shared" si="156"/>
        <v/>
      </c>
      <c r="FB117" t="str">
        <f t="shared" si="157"/>
        <v/>
      </c>
      <c r="FC117" t="str">
        <f t="shared" si="158"/>
        <v/>
      </c>
      <c r="FD117" s="2"/>
      <c r="FE117" s="2"/>
      <c r="FF117" s="2"/>
      <c r="FG117" s="2"/>
      <c r="FH117" s="2"/>
      <c r="FI117" s="2"/>
      <c r="FJ117" s="2"/>
      <c r="FK117" t="str">
        <f t="shared" si="164"/>
        <v/>
      </c>
      <c r="FL117" t="str">
        <f t="shared" si="165"/>
        <v/>
      </c>
      <c r="FM117" t="str">
        <f t="shared" si="166"/>
        <v/>
      </c>
      <c r="FN117" t="str">
        <f t="shared" si="167"/>
        <v/>
      </c>
      <c r="FO117" t="str">
        <f t="shared" si="168"/>
        <v/>
      </c>
      <c r="FP117" t="str">
        <f t="shared" si="169"/>
        <v/>
      </c>
      <c r="FQ117" t="str">
        <f t="shared" si="170"/>
        <v/>
      </c>
      <c r="FR117" t="str">
        <f t="shared" si="171"/>
        <v/>
      </c>
      <c r="FS117" t="str">
        <f t="shared" si="172"/>
        <v/>
      </c>
      <c r="FT117" t="str">
        <f t="shared" si="173"/>
        <v/>
      </c>
      <c r="FU117" t="str">
        <f t="shared" si="174"/>
        <v/>
      </c>
      <c r="FV117" t="str">
        <f t="shared" si="175"/>
        <v/>
      </c>
      <c r="FW117" t="str">
        <f t="shared" si="176"/>
        <v/>
      </c>
      <c r="FX117" t="str">
        <f t="shared" si="177"/>
        <v/>
      </c>
      <c r="FY117" t="str">
        <f t="shared" si="178"/>
        <v/>
      </c>
      <c r="FZ117" t="str">
        <f t="shared" si="179"/>
        <v/>
      </c>
      <c r="GA117" t="str">
        <f t="shared" si="180"/>
        <v/>
      </c>
    </row>
    <row r="118" spans="1:183" x14ac:dyDescent="0.25">
      <c r="A118" s="2">
        <f t="shared" si="181"/>
        <v>116</v>
      </c>
      <c r="B118" s="3" t="s">
        <v>30</v>
      </c>
      <c r="C118" s="2" t="s">
        <v>546</v>
      </c>
      <c r="D118" s="2" t="s">
        <v>1395</v>
      </c>
      <c r="E118" s="2">
        <f t="shared" si="92"/>
        <v>2</v>
      </c>
      <c r="F118" s="2">
        <v>5659</v>
      </c>
      <c r="G118" s="2">
        <f t="shared" si="159"/>
        <v>1</v>
      </c>
      <c r="H118" s="2">
        <f t="shared" si="160"/>
        <v>2</v>
      </c>
      <c r="I118" s="2">
        <f t="shared" si="161"/>
        <v>2</v>
      </c>
      <c r="J118" s="2">
        <v>2</v>
      </c>
      <c r="K118" s="2">
        <v>0</v>
      </c>
      <c r="L118" s="2">
        <v>0</v>
      </c>
      <c r="M118" s="2">
        <v>0</v>
      </c>
      <c r="N118" s="48" t="str">
        <f t="shared" si="162"/>
        <v>A</v>
      </c>
      <c r="O118" s="49"/>
      <c r="P118" s="49"/>
      <c r="Q118" s="50"/>
      <c r="R118" s="15">
        <f t="shared" si="163"/>
        <v>44</v>
      </c>
      <c r="S118" s="15">
        <f>IF($N118="A",Code!$B$42,(IF($N118="B",Code!$C$42,(IF($N118="C",Code!$D$42,(IF($N118="D",Code!$E$42,0)))))))/60</f>
        <v>8</v>
      </c>
      <c r="T118" s="15">
        <f>IF($N118="A",Code!$B$43,(IF($N118="B",Code!$C$43,(IF($N118="C",Code!$D$43,(IF($N118="D",Code!$E$43,0)))))))/60</f>
        <v>8</v>
      </c>
      <c r="U118" s="15">
        <f>IF($N118="A",Code!$B$44,(IF($N118="B",Code!$C$44,(IF($N118="C",Code!$D$44,(IF($N118="D",Code!$E$44,0)))))))/60</f>
        <v>24</v>
      </c>
      <c r="V118" s="15">
        <f>IF($N118="A",Code!$B$45,(IF($N118="B",Code!$C$45,(IF($N118="C",Code!$D$45,(IF($N118="D",Code!$E$45,0)))))))/60</f>
        <v>4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>
        <v>1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>
        <v>1</v>
      </c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P118" t="str">
        <f t="shared" si="93"/>
        <v/>
      </c>
      <c r="CQ118" t="str">
        <f t="shared" si="94"/>
        <v/>
      </c>
      <c r="CR118" t="str">
        <f t="shared" si="95"/>
        <v/>
      </c>
      <c r="CS118" t="str">
        <f t="shared" si="96"/>
        <v/>
      </c>
      <c r="CT118" t="str">
        <f t="shared" si="97"/>
        <v/>
      </c>
      <c r="CU118" t="str">
        <f t="shared" si="98"/>
        <v/>
      </c>
      <c r="CV118" t="str">
        <f t="shared" si="99"/>
        <v/>
      </c>
      <c r="CW118" t="str">
        <f t="shared" si="100"/>
        <v/>
      </c>
      <c r="CX118" t="str">
        <f t="shared" si="101"/>
        <v/>
      </c>
      <c r="CY118" t="str">
        <f t="shared" si="102"/>
        <v/>
      </c>
      <c r="CZ118" t="str">
        <f t="shared" si="103"/>
        <v/>
      </c>
      <c r="DA118" t="str">
        <f t="shared" si="104"/>
        <v/>
      </c>
      <c r="DB118" t="str">
        <f t="shared" si="105"/>
        <v/>
      </c>
      <c r="DC118" t="str">
        <f t="shared" si="106"/>
        <v/>
      </c>
      <c r="DD118" t="str">
        <f t="shared" si="107"/>
        <v/>
      </c>
      <c r="DE118" t="str">
        <f t="shared" si="108"/>
        <v/>
      </c>
      <c r="DF118" t="str">
        <f t="shared" si="109"/>
        <v>CURY</v>
      </c>
      <c r="DG118" t="str">
        <f t="shared" si="110"/>
        <v/>
      </c>
      <c r="DH118" t="str">
        <f t="shared" si="111"/>
        <v/>
      </c>
      <c r="DI118" t="str">
        <f t="shared" si="112"/>
        <v/>
      </c>
      <c r="DJ118" t="str">
        <f t="shared" si="113"/>
        <v/>
      </c>
      <c r="DK118" t="str">
        <f t="shared" si="114"/>
        <v/>
      </c>
      <c r="DL118" t="str">
        <f t="shared" si="115"/>
        <v/>
      </c>
      <c r="DM118" t="str">
        <f t="shared" si="116"/>
        <v/>
      </c>
      <c r="DN118" t="str">
        <f t="shared" si="117"/>
        <v/>
      </c>
      <c r="DO118" t="str">
        <f t="shared" si="118"/>
        <v/>
      </c>
      <c r="DP118" t="str">
        <f t="shared" si="119"/>
        <v/>
      </c>
      <c r="DQ118" t="str">
        <f t="shared" si="120"/>
        <v/>
      </c>
      <c r="DR118" t="str">
        <f t="shared" si="121"/>
        <v/>
      </c>
      <c r="DS118" t="str">
        <f t="shared" si="122"/>
        <v>KPAY</v>
      </c>
      <c r="DT118" t="str">
        <f t="shared" si="123"/>
        <v/>
      </c>
      <c r="DU118" t="str">
        <f t="shared" si="124"/>
        <v/>
      </c>
      <c r="DV118" t="str">
        <f t="shared" si="125"/>
        <v/>
      </c>
      <c r="DW118" t="str">
        <f t="shared" si="126"/>
        <v/>
      </c>
      <c r="DX118" t="str">
        <f t="shared" si="127"/>
        <v/>
      </c>
      <c r="DY118" t="str">
        <f t="shared" si="128"/>
        <v/>
      </c>
      <c r="DZ118" t="str">
        <f t="shared" si="129"/>
        <v/>
      </c>
      <c r="EA118" t="str">
        <f t="shared" si="130"/>
        <v/>
      </c>
      <c r="EB118" t="str">
        <f t="shared" si="131"/>
        <v/>
      </c>
      <c r="EC118" t="str">
        <f t="shared" si="132"/>
        <v/>
      </c>
      <c r="ED118" t="str">
        <f t="shared" si="133"/>
        <v/>
      </c>
      <c r="EE118" t="str">
        <f t="shared" si="134"/>
        <v/>
      </c>
      <c r="EF118" t="str">
        <f t="shared" si="135"/>
        <v/>
      </c>
      <c r="EG118" t="str">
        <f t="shared" si="136"/>
        <v/>
      </c>
      <c r="EH118" t="str">
        <f t="shared" si="137"/>
        <v/>
      </c>
      <c r="EI118" t="str">
        <f t="shared" si="138"/>
        <v/>
      </c>
      <c r="EJ118" t="str">
        <f t="shared" si="139"/>
        <v/>
      </c>
      <c r="EK118" t="str">
        <f t="shared" si="140"/>
        <v/>
      </c>
      <c r="EL118" t="str">
        <f t="shared" si="141"/>
        <v/>
      </c>
      <c r="EM118" t="str">
        <f t="shared" si="142"/>
        <v/>
      </c>
      <c r="EN118" t="str">
        <f t="shared" si="143"/>
        <v/>
      </c>
      <c r="EO118" t="str">
        <f t="shared" si="144"/>
        <v/>
      </c>
      <c r="EP118" t="str">
        <f t="shared" si="145"/>
        <v/>
      </c>
      <c r="EQ118" t="str">
        <f t="shared" si="146"/>
        <v/>
      </c>
      <c r="ER118" t="str">
        <f t="shared" si="147"/>
        <v/>
      </c>
      <c r="ES118" t="str">
        <f t="shared" si="148"/>
        <v/>
      </c>
      <c r="ET118" t="str">
        <f t="shared" si="149"/>
        <v/>
      </c>
      <c r="EU118" t="str">
        <f t="shared" si="150"/>
        <v/>
      </c>
      <c r="EV118" t="str">
        <f t="shared" si="151"/>
        <v/>
      </c>
      <c r="EW118" t="str">
        <f t="shared" si="152"/>
        <v/>
      </c>
      <c r="EX118" t="str">
        <f t="shared" si="153"/>
        <v/>
      </c>
      <c r="EY118" t="str">
        <f t="shared" si="154"/>
        <v/>
      </c>
      <c r="EZ118" t="str">
        <f t="shared" si="155"/>
        <v/>
      </c>
      <c r="FA118" t="str">
        <f t="shared" si="156"/>
        <v/>
      </c>
      <c r="FB118" t="str">
        <f t="shared" si="157"/>
        <v/>
      </c>
      <c r="FC118" t="str">
        <f t="shared" si="158"/>
        <v/>
      </c>
      <c r="FD118" s="2"/>
      <c r="FE118" s="2"/>
      <c r="FF118" s="2"/>
      <c r="FG118" s="2"/>
      <c r="FH118" s="2"/>
      <c r="FI118" s="2"/>
      <c r="FJ118" s="2"/>
      <c r="FK118" t="str">
        <f t="shared" si="164"/>
        <v/>
      </c>
      <c r="FL118" t="str">
        <f t="shared" si="165"/>
        <v/>
      </c>
      <c r="FM118" t="str">
        <f t="shared" si="166"/>
        <v/>
      </c>
      <c r="FN118" t="str">
        <f t="shared" si="167"/>
        <v/>
      </c>
      <c r="FO118" t="str">
        <f t="shared" si="168"/>
        <v/>
      </c>
      <c r="FP118" t="str">
        <f t="shared" si="169"/>
        <v/>
      </c>
      <c r="FQ118" t="str">
        <f t="shared" si="170"/>
        <v/>
      </c>
      <c r="FR118" t="str">
        <f t="shared" si="171"/>
        <v/>
      </c>
      <c r="FS118" t="str">
        <f t="shared" si="172"/>
        <v/>
      </c>
      <c r="FT118" t="str">
        <f t="shared" si="173"/>
        <v/>
      </c>
      <c r="FU118" t="str">
        <f t="shared" si="174"/>
        <v/>
      </c>
      <c r="FV118" t="str">
        <f t="shared" si="175"/>
        <v/>
      </c>
      <c r="FW118" t="str">
        <f t="shared" si="176"/>
        <v/>
      </c>
      <c r="FX118" t="str">
        <f t="shared" si="177"/>
        <v/>
      </c>
      <c r="FY118" t="str">
        <f t="shared" si="178"/>
        <v/>
      </c>
      <c r="FZ118" t="str">
        <f t="shared" si="179"/>
        <v/>
      </c>
      <c r="GA118" t="str">
        <f t="shared" si="180"/>
        <v/>
      </c>
    </row>
    <row r="119" spans="1:183" x14ac:dyDescent="0.25">
      <c r="A119" s="2">
        <f t="shared" si="181"/>
        <v>117</v>
      </c>
      <c r="B119" s="3" t="s">
        <v>658</v>
      </c>
      <c r="C119" s="2" t="s">
        <v>546</v>
      </c>
      <c r="D119" s="2" t="s">
        <v>1395</v>
      </c>
      <c r="E119" s="2">
        <f t="shared" si="92"/>
        <v>4</v>
      </c>
      <c r="F119" s="2">
        <v>0</v>
      </c>
      <c r="G119" s="2">
        <f t="shared" si="159"/>
        <v>0.5</v>
      </c>
      <c r="H119" s="2">
        <f t="shared" si="160"/>
        <v>4</v>
      </c>
      <c r="I119" s="2">
        <f t="shared" si="161"/>
        <v>2</v>
      </c>
      <c r="J119" s="2">
        <v>2</v>
      </c>
      <c r="K119" s="2">
        <v>0</v>
      </c>
      <c r="L119" s="2">
        <v>0</v>
      </c>
      <c r="M119" s="2">
        <v>0</v>
      </c>
      <c r="N119" s="48" t="str">
        <f t="shared" si="162"/>
        <v>N/A</v>
      </c>
      <c r="O119" s="49"/>
      <c r="P119" s="49"/>
      <c r="Q119" s="50"/>
      <c r="R119" s="15">
        <f t="shared" si="163"/>
        <v>0</v>
      </c>
      <c r="S119" s="15">
        <f>IF($N119="A",Code!$B$42,(IF($N119="B",Code!$C$42,(IF($N119="C",Code!$D$42,(IF($N119="D",Code!$E$42,0)))))))/60</f>
        <v>0</v>
      </c>
      <c r="T119" s="15">
        <f>IF($N119="A",Code!$B$43,(IF($N119="B",Code!$C$43,(IF($N119="C",Code!$D$43,(IF($N119="D",Code!$E$43,0)))))))/60</f>
        <v>0</v>
      </c>
      <c r="U119" s="15">
        <f>IF($N119="A",Code!$B$44,(IF($N119="B",Code!$C$44,(IF($N119="C",Code!$D$44,(IF($N119="D",Code!$E$44,0)))))))/60</f>
        <v>0</v>
      </c>
      <c r="V119" s="15">
        <f>IF($N119="A",Code!$B$45,(IF($N119="B",Code!$C$45,(IF($N119="C",Code!$D$45,(IF($N119="D",Code!$E$45,0)))))))/60</f>
        <v>0</v>
      </c>
      <c r="W119" s="2"/>
      <c r="X119" s="2"/>
      <c r="Y119" s="2"/>
      <c r="Z119" s="2"/>
      <c r="AA119" s="2"/>
      <c r="AB119" s="2"/>
      <c r="AC119" s="2"/>
      <c r="AD119" s="2"/>
      <c r="AE119" s="2">
        <v>1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>
        <v>1</v>
      </c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>
        <v>1</v>
      </c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>
        <v>1</v>
      </c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P119" t="str">
        <f t="shared" si="93"/>
        <v/>
      </c>
      <c r="CQ119" t="str">
        <f t="shared" si="94"/>
        <v/>
      </c>
      <c r="CR119" t="str">
        <f t="shared" si="95"/>
        <v/>
      </c>
      <c r="CS119" t="str">
        <f t="shared" si="96"/>
        <v/>
      </c>
      <c r="CT119" t="str">
        <f t="shared" si="97"/>
        <v/>
      </c>
      <c r="CU119" t="str">
        <f t="shared" si="98"/>
        <v/>
      </c>
      <c r="CV119" t="str">
        <f t="shared" si="99"/>
        <v/>
      </c>
      <c r="CW119" t="str">
        <f t="shared" si="100"/>
        <v/>
      </c>
      <c r="CX119" t="str">
        <f t="shared" si="101"/>
        <v>BANK</v>
      </c>
      <c r="CY119" t="str">
        <f t="shared" si="102"/>
        <v/>
      </c>
      <c r="CZ119" t="str">
        <f t="shared" si="103"/>
        <v/>
      </c>
      <c r="DA119" t="str">
        <f t="shared" si="104"/>
        <v/>
      </c>
      <c r="DB119" t="str">
        <f t="shared" si="105"/>
        <v/>
      </c>
      <c r="DC119" t="str">
        <f t="shared" si="106"/>
        <v/>
      </c>
      <c r="DD119" t="str">
        <f t="shared" si="107"/>
        <v/>
      </c>
      <c r="DE119" t="str">
        <f t="shared" si="108"/>
        <v/>
      </c>
      <c r="DF119" t="str">
        <f t="shared" si="109"/>
        <v/>
      </c>
      <c r="DG119" t="str">
        <f t="shared" si="110"/>
        <v/>
      </c>
      <c r="DH119" t="str">
        <f t="shared" si="111"/>
        <v/>
      </c>
      <c r="DI119" t="str">
        <f t="shared" si="112"/>
        <v/>
      </c>
      <c r="DJ119" t="str">
        <f t="shared" si="113"/>
        <v/>
      </c>
      <c r="DK119" t="str">
        <f t="shared" si="114"/>
        <v/>
      </c>
      <c r="DL119" t="str">
        <f t="shared" si="115"/>
        <v/>
      </c>
      <c r="DM119" t="str">
        <f t="shared" si="116"/>
        <v/>
      </c>
      <c r="DN119" t="str">
        <f t="shared" si="117"/>
        <v/>
      </c>
      <c r="DO119" t="str">
        <f t="shared" si="118"/>
        <v/>
      </c>
      <c r="DP119" t="str">
        <f t="shared" si="119"/>
        <v/>
      </c>
      <c r="DQ119" t="str">
        <f t="shared" si="120"/>
        <v/>
      </c>
      <c r="DR119" t="str">
        <f t="shared" si="121"/>
        <v/>
      </c>
      <c r="DS119" t="str">
        <f t="shared" si="122"/>
        <v>KPAY</v>
      </c>
      <c r="DT119" t="str">
        <f t="shared" si="123"/>
        <v/>
      </c>
      <c r="DU119" t="str">
        <f t="shared" si="124"/>
        <v/>
      </c>
      <c r="DV119" t="str">
        <f t="shared" si="125"/>
        <v/>
      </c>
      <c r="DW119" t="str">
        <f t="shared" si="126"/>
        <v/>
      </c>
      <c r="DX119" t="str">
        <f t="shared" si="127"/>
        <v/>
      </c>
      <c r="DY119" t="str">
        <f t="shared" si="128"/>
        <v/>
      </c>
      <c r="DZ119" t="str">
        <f t="shared" si="129"/>
        <v/>
      </c>
      <c r="EA119" t="str">
        <f t="shared" si="130"/>
        <v/>
      </c>
      <c r="EB119" t="str">
        <f t="shared" si="131"/>
        <v/>
      </c>
      <c r="EC119" t="str">
        <f t="shared" si="132"/>
        <v/>
      </c>
      <c r="ED119" t="str">
        <f t="shared" si="133"/>
        <v/>
      </c>
      <c r="EE119" t="str">
        <f t="shared" si="134"/>
        <v/>
      </c>
      <c r="EF119" t="str">
        <f t="shared" si="135"/>
        <v/>
      </c>
      <c r="EG119" t="str">
        <f t="shared" si="136"/>
        <v/>
      </c>
      <c r="EH119" t="str">
        <f t="shared" si="137"/>
        <v/>
      </c>
      <c r="EI119" t="str">
        <f t="shared" si="138"/>
        <v>RPAY</v>
      </c>
      <c r="EJ119" t="str">
        <f t="shared" si="139"/>
        <v/>
      </c>
      <c r="EK119" t="str">
        <f t="shared" si="140"/>
        <v/>
      </c>
      <c r="EL119" t="str">
        <f t="shared" si="141"/>
        <v/>
      </c>
      <c r="EM119" t="str">
        <f t="shared" si="142"/>
        <v/>
      </c>
      <c r="EN119" t="str">
        <f t="shared" si="143"/>
        <v/>
      </c>
      <c r="EO119" t="str">
        <f t="shared" si="144"/>
        <v/>
      </c>
      <c r="EP119" t="str">
        <f t="shared" si="145"/>
        <v/>
      </c>
      <c r="EQ119" t="str">
        <f t="shared" si="146"/>
        <v/>
      </c>
      <c r="ER119" t="str">
        <f t="shared" si="147"/>
        <v/>
      </c>
      <c r="ES119" t="str">
        <f t="shared" si="148"/>
        <v/>
      </c>
      <c r="ET119" t="str">
        <f t="shared" si="149"/>
        <v/>
      </c>
      <c r="EU119" t="str">
        <f t="shared" si="150"/>
        <v/>
      </c>
      <c r="EV119" t="str">
        <f t="shared" si="151"/>
        <v/>
      </c>
      <c r="EW119" t="str">
        <f t="shared" si="152"/>
        <v>TERM</v>
      </c>
      <c r="EX119" t="str">
        <f t="shared" si="153"/>
        <v/>
      </c>
      <c r="EY119" t="str">
        <f t="shared" si="154"/>
        <v/>
      </c>
      <c r="EZ119" t="str">
        <f t="shared" si="155"/>
        <v/>
      </c>
      <c r="FA119" t="str">
        <f t="shared" si="156"/>
        <v/>
      </c>
      <c r="FB119" t="str">
        <f t="shared" si="157"/>
        <v/>
      </c>
      <c r="FC119" t="str">
        <f t="shared" si="158"/>
        <v/>
      </c>
      <c r="FD119" s="2"/>
      <c r="FE119" s="2"/>
      <c r="FF119" s="2"/>
      <c r="FG119" s="2"/>
      <c r="FH119" s="2"/>
      <c r="FI119" s="2"/>
      <c r="FJ119" s="2"/>
      <c r="FK119" t="str">
        <f t="shared" si="164"/>
        <v/>
      </c>
      <c r="FL119" t="str">
        <f t="shared" si="165"/>
        <v/>
      </c>
      <c r="FM119" t="str">
        <f t="shared" si="166"/>
        <v/>
      </c>
      <c r="FN119" t="str">
        <f t="shared" si="167"/>
        <v/>
      </c>
      <c r="FO119" t="str">
        <f t="shared" si="168"/>
        <v/>
      </c>
      <c r="FP119" t="str">
        <f t="shared" si="169"/>
        <v/>
      </c>
      <c r="FQ119" t="str">
        <f t="shared" si="170"/>
        <v/>
      </c>
      <c r="FR119" t="str">
        <f t="shared" si="171"/>
        <v/>
      </c>
      <c r="FS119" t="str">
        <f t="shared" si="172"/>
        <v/>
      </c>
      <c r="FT119" t="str">
        <f t="shared" si="173"/>
        <v/>
      </c>
      <c r="FU119" t="str">
        <f t="shared" si="174"/>
        <v/>
      </c>
      <c r="FV119" t="str">
        <f t="shared" si="175"/>
        <v/>
      </c>
      <c r="FW119" t="str">
        <f t="shared" si="176"/>
        <v/>
      </c>
      <c r="FX119" t="str">
        <f t="shared" si="177"/>
        <v/>
      </c>
      <c r="FY119" t="str">
        <f t="shared" si="178"/>
        <v/>
      </c>
      <c r="FZ119" t="str">
        <f t="shared" si="179"/>
        <v/>
      </c>
      <c r="GA119" t="str">
        <f t="shared" si="180"/>
        <v/>
      </c>
    </row>
    <row r="120" spans="1:183" x14ac:dyDescent="0.25">
      <c r="A120" s="2">
        <f t="shared" si="181"/>
        <v>118</v>
      </c>
      <c r="B120" s="3" t="s">
        <v>659</v>
      </c>
      <c r="C120" s="2" t="s">
        <v>546</v>
      </c>
      <c r="D120" s="2" t="s">
        <v>1395</v>
      </c>
      <c r="E120" s="2">
        <f t="shared" si="92"/>
        <v>3</v>
      </c>
      <c r="F120" s="2">
        <v>0</v>
      </c>
      <c r="G120" s="2">
        <f t="shared" si="159"/>
        <v>2</v>
      </c>
      <c r="H120" s="2">
        <f t="shared" si="160"/>
        <v>3</v>
      </c>
      <c r="I120" s="2">
        <f t="shared" si="161"/>
        <v>6</v>
      </c>
      <c r="J120" s="2">
        <v>4</v>
      </c>
      <c r="K120" s="2">
        <v>0</v>
      </c>
      <c r="L120" s="2">
        <v>2</v>
      </c>
      <c r="M120" s="2">
        <v>0</v>
      </c>
      <c r="N120" s="48" t="str">
        <f t="shared" si="162"/>
        <v>N/A</v>
      </c>
      <c r="O120" s="49"/>
      <c r="P120" s="49"/>
      <c r="Q120" s="50"/>
      <c r="R120" s="15">
        <f t="shared" si="163"/>
        <v>0</v>
      </c>
      <c r="S120" s="15">
        <f>IF($N120="A",Code!$B$42,(IF($N120="B",Code!$C$42,(IF($N120="C",Code!$D$42,(IF($N120="D",Code!$E$42,0)))))))/60</f>
        <v>0</v>
      </c>
      <c r="T120" s="15">
        <f>IF($N120="A",Code!$B$43,(IF($N120="B",Code!$C$43,(IF($N120="C",Code!$D$43,(IF($N120="D",Code!$E$43,0)))))))/60</f>
        <v>0</v>
      </c>
      <c r="U120" s="15">
        <f>IF($N120="A",Code!$B$44,(IF($N120="B",Code!$C$44,(IF($N120="C",Code!$D$44,(IF($N120="D",Code!$E$44,0)))))))/60</f>
        <v>0</v>
      </c>
      <c r="V120" s="15">
        <f>IF($N120="A",Code!$B$45,(IF($N120="B",Code!$C$45,(IF($N120="C",Code!$D$45,(IF($N120="D",Code!$E$45,0)))))))/60</f>
        <v>0</v>
      </c>
      <c r="W120" s="2"/>
      <c r="X120" s="2">
        <v>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>
        <v>1</v>
      </c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>
        <v>1</v>
      </c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P120" t="str">
        <f t="shared" si="93"/>
        <v/>
      </c>
      <c r="CQ120" t="str">
        <f t="shared" si="94"/>
        <v>ALOG</v>
      </c>
      <c r="CR120" t="str">
        <f t="shared" si="95"/>
        <v/>
      </c>
      <c r="CS120" t="str">
        <f t="shared" si="96"/>
        <v/>
      </c>
      <c r="CT120" t="str">
        <f t="shared" si="97"/>
        <v/>
      </c>
      <c r="CU120" t="str">
        <f t="shared" si="98"/>
        <v/>
      </c>
      <c r="CV120" t="str">
        <f t="shared" si="99"/>
        <v/>
      </c>
      <c r="CW120" t="str">
        <f t="shared" si="100"/>
        <v/>
      </c>
      <c r="CX120" t="str">
        <f t="shared" si="101"/>
        <v/>
      </c>
      <c r="CY120" t="str">
        <f t="shared" si="102"/>
        <v/>
      </c>
      <c r="CZ120" t="str">
        <f t="shared" si="103"/>
        <v/>
      </c>
      <c r="DA120" t="str">
        <f t="shared" si="104"/>
        <v/>
      </c>
      <c r="DB120" t="str">
        <f t="shared" si="105"/>
        <v/>
      </c>
      <c r="DC120" t="str">
        <f t="shared" si="106"/>
        <v/>
      </c>
      <c r="DD120" t="str">
        <f t="shared" si="107"/>
        <v/>
      </c>
      <c r="DE120" t="str">
        <f t="shared" si="108"/>
        <v/>
      </c>
      <c r="DF120" t="str">
        <f t="shared" si="109"/>
        <v/>
      </c>
      <c r="DG120" t="str">
        <f t="shared" si="110"/>
        <v/>
      </c>
      <c r="DH120" t="str">
        <f t="shared" si="111"/>
        <v/>
      </c>
      <c r="DI120" t="str">
        <f t="shared" si="112"/>
        <v/>
      </c>
      <c r="DJ120" t="str">
        <f t="shared" si="113"/>
        <v/>
      </c>
      <c r="DK120" t="str">
        <f t="shared" si="114"/>
        <v/>
      </c>
      <c r="DL120" t="str">
        <f t="shared" si="115"/>
        <v/>
      </c>
      <c r="DM120" t="str">
        <f t="shared" si="116"/>
        <v/>
      </c>
      <c r="DN120" t="str">
        <f t="shared" si="117"/>
        <v/>
      </c>
      <c r="DO120" t="str">
        <f t="shared" si="118"/>
        <v/>
      </c>
      <c r="DP120" t="str">
        <f t="shared" si="119"/>
        <v/>
      </c>
      <c r="DQ120" t="str">
        <f t="shared" si="120"/>
        <v/>
      </c>
      <c r="DR120" t="str">
        <f t="shared" si="121"/>
        <v/>
      </c>
      <c r="DS120" t="str">
        <f t="shared" si="122"/>
        <v>KPAY</v>
      </c>
      <c r="DT120" t="str">
        <f t="shared" si="123"/>
        <v/>
      </c>
      <c r="DU120" t="str">
        <f t="shared" si="124"/>
        <v/>
      </c>
      <c r="DV120" t="str">
        <f t="shared" si="125"/>
        <v/>
      </c>
      <c r="DW120" t="str">
        <f t="shared" si="126"/>
        <v/>
      </c>
      <c r="DX120" t="str">
        <f t="shared" si="127"/>
        <v/>
      </c>
      <c r="DY120" t="str">
        <f t="shared" si="128"/>
        <v/>
      </c>
      <c r="DZ120" t="str">
        <f t="shared" si="129"/>
        <v/>
      </c>
      <c r="EA120" t="str">
        <f t="shared" si="130"/>
        <v/>
      </c>
      <c r="EB120" t="str">
        <f t="shared" si="131"/>
        <v/>
      </c>
      <c r="EC120" t="str">
        <f t="shared" si="132"/>
        <v/>
      </c>
      <c r="ED120" t="str">
        <f t="shared" si="133"/>
        <v/>
      </c>
      <c r="EE120" t="str">
        <f t="shared" si="134"/>
        <v/>
      </c>
      <c r="EF120" t="str">
        <f t="shared" si="135"/>
        <v/>
      </c>
      <c r="EG120" t="str">
        <f t="shared" si="136"/>
        <v/>
      </c>
      <c r="EH120" t="str">
        <f t="shared" si="137"/>
        <v/>
      </c>
      <c r="EI120" t="str">
        <f t="shared" si="138"/>
        <v>RPAY</v>
      </c>
      <c r="EJ120" t="str">
        <f t="shared" si="139"/>
        <v/>
      </c>
      <c r="EK120" t="str">
        <f t="shared" si="140"/>
        <v/>
      </c>
      <c r="EL120" t="str">
        <f t="shared" si="141"/>
        <v/>
      </c>
      <c r="EM120" t="str">
        <f t="shared" si="142"/>
        <v/>
      </c>
      <c r="EN120" t="str">
        <f t="shared" si="143"/>
        <v/>
      </c>
      <c r="EO120" t="str">
        <f t="shared" si="144"/>
        <v/>
      </c>
      <c r="EP120" t="str">
        <f t="shared" si="145"/>
        <v/>
      </c>
      <c r="EQ120" t="str">
        <f t="shared" si="146"/>
        <v/>
      </c>
      <c r="ER120" t="str">
        <f t="shared" si="147"/>
        <v/>
      </c>
      <c r="ES120" t="str">
        <f t="shared" si="148"/>
        <v/>
      </c>
      <c r="ET120" t="str">
        <f t="shared" si="149"/>
        <v/>
      </c>
      <c r="EU120" t="str">
        <f t="shared" si="150"/>
        <v/>
      </c>
      <c r="EV120" t="str">
        <f t="shared" si="151"/>
        <v/>
      </c>
      <c r="EW120" t="str">
        <f t="shared" si="152"/>
        <v/>
      </c>
      <c r="EX120" t="str">
        <f t="shared" si="153"/>
        <v/>
      </c>
      <c r="EY120" t="str">
        <f t="shared" si="154"/>
        <v/>
      </c>
      <c r="EZ120" t="str">
        <f t="shared" si="155"/>
        <v/>
      </c>
      <c r="FA120" t="str">
        <f t="shared" si="156"/>
        <v/>
      </c>
      <c r="FB120" t="str">
        <f t="shared" si="157"/>
        <v/>
      </c>
      <c r="FC120" t="str">
        <f t="shared" si="158"/>
        <v/>
      </c>
      <c r="FD120" s="2"/>
      <c r="FE120" s="2"/>
      <c r="FF120" s="2"/>
      <c r="FG120" s="2"/>
      <c r="FH120" s="2"/>
      <c r="FI120" s="2"/>
      <c r="FJ120" s="2"/>
      <c r="FK120" t="str">
        <f t="shared" si="164"/>
        <v/>
      </c>
      <c r="FL120" t="str">
        <f t="shared" si="165"/>
        <v/>
      </c>
      <c r="FM120" t="str">
        <f t="shared" si="166"/>
        <v/>
      </c>
      <c r="FN120" t="str">
        <f t="shared" si="167"/>
        <v/>
      </c>
      <c r="FO120" t="str">
        <f t="shared" si="168"/>
        <v/>
      </c>
      <c r="FP120" t="str">
        <f t="shared" si="169"/>
        <v/>
      </c>
      <c r="FQ120" t="str">
        <f t="shared" si="170"/>
        <v/>
      </c>
      <c r="FR120" t="str">
        <f t="shared" si="171"/>
        <v/>
      </c>
      <c r="FS120" t="str">
        <f t="shared" si="172"/>
        <v/>
      </c>
      <c r="FT120" t="str">
        <f t="shared" si="173"/>
        <v/>
      </c>
      <c r="FU120" t="str">
        <f t="shared" si="174"/>
        <v/>
      </c>
      <c r="FV120" t="str">
        <f t="shared" si="175"/>
        <v/>
      </c>
      <c r="FW120" t="str">
        <f t="shared" si="176"/>
        <v/>
      </c>
      <c r="FX120" t="str">
        <f t="shared" si="177"/>
        <v/>
      </c>
      <c r="FY120" t="str">
        <f t="shared" si="178"/>
        <v/>
      </c>
      <c r="FZ120" t="str">
        <f t="shared" si="179"/>
        <v/>
      </c>
      <c r="GA120" t="str">
        <f t="shared" si="180"/>
        <v/>
      </c>
    </row>
    <row r="121" spans="1:183" x14ac:dyDescent="0.25">
      <c r="A121" s="2">
        <f t="shared" si="181"/>
        <v>119</v>
      </c>
      <c r="B121" s="3" t="s">
        <v>660</v>
      </c>
      <c r="C121" s="2" t="s">
        <v>546</v>
      </c>
      <c r="D121" s="2" t="s">
        <v>1395</v>
      </c>
      <c r="E121" s="2">
        <f t="shared" si="92"/>
        <v>8</v>
      </c>
      <c r="F121" s="2">
        <v>0</v>
      </c>
      <c r="G121" s="2">
        <f t="shared" si="159"/>
        <v>1.375</v>
      </c>
      <c r="H121" s="2">
        <f t="shared" si="160"/>
        <v>8</v>
      </c>
      <c r="I121" s="2">
        <f t="shared" si="161"/>
        <v>11</v>
      </c>
      <c r="J121" s="2">
        <v>11</v>
      </c>
      <c r="K121" s="2">
        <v>0</v>
      </c>
      <c r="L121" s="2">
        <v>0</v>
      </c>
      <c r="M121" s="2">
        <v>0</v>
      </c>
      <c r="N121" s="48" t="str">
        <f t="shared" si="162"/>
        <v>N/A</v>
      </c>
      <c r="O121" s="49"/>
      <c r="P121" s="49"/>
      <c r="Q121" s="50"/>
      <c r="R121" s="15">
        <f t="shared" si="163"/>
        <v>0</v>
      </c>
      <c r="S121" s="15">
        <f>IF($N121="A",Code!$B$42,(IF($N121="B",Code!$C$42,(IF($N121="C",Code!$D$42,(IF($N121="D",Code!$E$42,0)))))))/60</f>
        <v>0</v>
      </c>
      <c r="T121" s="15">
        <f>IF($N121="A",Code!$B$43,(IF($N121="B",Code!$C$43,(IF($N121="C",Code!$D$43,(IF($N121="D",Code!$E$43,0)))))))/60</f>
        <v>0</v>
      </c>
      <c r="U121" s="15">
        <f>IF($N121="A",Code!$B$44,(IF($N121="B",Code!$C$44,(IF($N121="C",Code!$D$44,(IF($N121="D",Code!$E$44,0)))))))/60</f>
        <v>0</v>
      </c>
      <c r="V121" s="15">
        <f>IF($N121="A",Code!$B$45,(IF($N121="B",Code!$C$45,(IF($N121="C",Code!$D$45,(IF($N121="D",Code!$E$45,0)))))))/60</f>
        <v>0</v>
      </c>
      <c r="W121" s="2">
        <v>1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>
        <v>1</v>
      </c>
      <c r="AN121" s="2"/>
      <c r="AO121" s="2">
        <v>1</v>
      </c>
      <c r="AP121" s="2"/>
      <c r="AQ121" s="2"/>
      <c r="AR121" s="2">
        <v>1</v>
      </c>
      <c r="AS121" s="2"/>
      <c r="AT121" s="2"/>
      <c r="AU121" s="2"/>
      <c r="AV121" s="2"/>
      <c r="AW121" s="2"/>
      <c r="AX121" s="2"/>
      <c r="AY121" s="2"/>
      <c r="AZ121" s="2">
        <v>1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>
        <v>1</v>
      </c>
      <c r="BK121" s="2">
        <v>1</v>
      </c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>
        <v>1</v>
      </c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P121" t="str">
        <f t="shared" si="93"/>
        <v>ACCT</v>
      </c>
      <c r="CQ121" t="str">
        <f t="shared" si="94"/>
        <v/>
      </c>
      <c r="CR121" t="str">
        <f t="shared" si="95"/>
        <v/>
      </c>
      <c r="CS121" t="str">
        <f t="shared" si="96"/>
        <v/>
      </c>
      <c r="CT121" t="str">
        <f t="shared" si="97"/>
        <v/>
      </c>
      <c r="CU121" t="str">
        <f t="shared" si="98"/>
        <v/>
      </c>
      <c r="CV121" t="str">
        <f t="shared" si="99"/>
        <v/>
      </c>
      <c r="CW121" t="str">
        <f t="shared" si="100"/>
        <v/>
      </c>
      <c r="CX121" t="str">
        <f t="shared" si="101"/>
        <v/>
      </c>
      <c r="CY121" t="str">
        <f t="shared" si="102"/>
        <v/>
      </c>
      <c r="CZ121" t="str">
        <f t="shared" si="103"/>
        <v/>
      </c>
      <c r="DA121" t="str">
        <f t="shared" si="104"/>
        <v/>
      </c>
      <c r="DB121" t="str">
        <f t="shared" si="105"/>
        <v/>
      </c>
      <c r="DC121" t="str">
        <f t="shared" si="106"/>
        <v/>
      </c>
      <c r="DD121" t="str">
        <f t="shared" si="107"/>
        <v/>
      </c>
      <c r="DE121" t="str">
        <f t="shared" si="108"/>
        <v/>
      </c>
      <c r="DF121" t="str">
        <f t="shared" si="109"/>
        <v>CURY</v>
      </c>
      <c r="DG121" t="str">
        <f t="shared" si="110"/>
        <v/>
      </c>
      <c r="DH121" t="str">
        <f t="shared" si="111"/>
        <v>DEST</v>
      </c>
      <c r="DI121" t="str">
        <f t="shared" si="112"/>
        <v/>
      </c>
      <c r="DJ121" t="str">
        <f t="shared" si="113"/>
        <v/>
      </c>
      <c r="DK121" t="str">
        <f t="shared" si="114"/>
        <v>EXPS</v>
      </c>
      <c r="DL121" t="str">
        <f t="shared" si="115"/>
        <v/>
      </c>
      <c r="DM121" t="str">
        <f t="shared" si="116"/>
        <v/>
      </c>
      <c r="DN121" t="str">
        <f t="shared" si="117"/>
        <v/>
      </c>
      <c r="DO121" t="str">
        <f t="shared" si="118"/>
        <v/>
      </c>
      <c r="DP121" t="str">
        <f t="shared" si="119"/>
        <v/>
      </c>
      <c r="DQ121" t="str">
        <f t="shared" si="120"/>
        <v/>
      </c>
      <c r="DR121" t="str">
        <f t="shared" si="121"/>
        <v/>
      </c>
      <c r="DS121" t="str">
        <f t="shared" si="122"/>
        <v>KPAY</v>
      </c>
      <c r="DT121" t="str">
        <f t="shared" si="123"/>
        <v/>
      </c>
      <c r="DU121" t="str">
        <f t="shared" si="124"/>
        <v/>
      </c>
      <c r="DV121" t="str">
        <f t="shared" si="125"/>
        <v/>
      </c>
      <c r="DW121" t="str">
        <f t="shared" si="126"/>
        <v/>
      </c>
      <c r="DX121" t="str">
        <f t="shared" si="127"/>
        <v/>
      </c>
      <c r="DY121" t="str">
        <f t="shared" si="128"/>
        <v/>
      </c>
      <c r="DZ121" t="str">
        <f t="shared" si="129"/>
        <v/>
      </c>
      <c r="EA121" t="str">
        <f t="shared" si="130"/>
        <v/>
      </c>
      <c r="EB121" t="str">
        <f t="shared" si="131"/>
        <v/>
      </c>
      <c r="EC121" t="str">
        <f t="shared" si="132"/>
        <v>PAYS</v>
      </c>
      <c r="ED121" t="str">
        <f t="shared" si="133"/>
        <v>RECS</v>
      </c>
      <c r="EE121" t="str">
        <f t="shared" si="134"/>
        <v/>
      </c>
      <c r="EF121" t="str">
        <f t="shared" si="135"/>
        <v/>
      </c>
      <c r="EG121" t="str">
        <f t="shared" si="136"/>
        <v/>
      </c>
      <c r="EH121" t="str">
        <f t="shared" si="137"/>
        <v/>
      </c>
      <c r="EI121" t="str">
        <f t="shared" si="138"/>
        <v/>
      </c>
      <c r="EJ121" t="str">
        <f t="shared" si="139"/>
        <v/>
      </c>
      <c r="EK121" t="str">
        <f t="shared" si="140"/>
        <v/>
      </c>
      <c r="EL121" t="str">
        <f t="shared" si="141"/>
        <v/>
      </c>
      <c r="EM121" t="str">
        <f t="shared" si="142"/>
        <v/>
      </c>
      <c r="EN121" t="str">
        <f t="shared" si="143"/>
        <v/>
      </c>
      <c r="EO121" t="str">
        <f t="shared" si="144"/>
        <v/>
      </c>
      <c r="EP121" t="str">
        <f t="shared" si="145"/>
        <v/>
      </c>
      <c r="EQ121" t="str">
        <f t="shared" si="146"/>
        <v/>
      </c>
      <c r="ER121" t="str">
        <f t="shared" si="147"/>
        <v/>
      </c>
      <c r="ES121" t="str">
        <f t="shared" si="148"/>
        <v/>
      </c>
      <c r="ET121" t="str">
        <f t="shared" si="149"/>
        <v>SREC</v>
      </c>
      <c r="EU121" t="str">
        <f t="shared" si="150"/>
        <v/>
      </c>
      <c r="EV121" t="str">
        <f t="shared" si="151"/>
        <v/>
      </c>
      <c r="EW121" t="str">
        <f t="shared" si="152"/>
        <v/>
      </c>
      <c r="EX121" t="str">
        <f t="shared" si="153"/>
        <v/>
      </c>
      <c r="EY121" t="str">
        <f t="shared" si="154"/>
        <v/>
      </c>
      <c r="EZ121" t="str">
        <f t="shared" si="155"/>
        <v/>
      </c>
      <c r="FA121" t="str">
        <f t="shared" si="156"/>
        <v/>
      </c>
      <c r="FB121" t="str">
        <f t="shared" si="157"/>
        <v/>
      </c>
      <c r="FC121" t="str">
        <f t="shared" si="158"/>
        <v/>
      </c>
      <c r="FD121" s="2"/>
      <c r="FE121" s="2"/>
      <c r="FF121" s="2"/>
      <c r="FG121" s="2"/>
      <c r="FH121" s="2"/>
      <c r="FI121" s="2"/>
      <c r="FJ121" s="2"/>
      <c r="FK121" t="str">
        <f t="shared" si="164"/>
        <v/>
      </c>
      <c r="FL121" t="str">
        <f t="shared" si="165"/>
        <v/>
      </c>
      <c r="FM121" t="str">
        <f t="shared" si="166"/>
        <v/>
      </c>
      <c r="FN121" t="str">
        <f t="shared" si="167"/>
        <v/>
      </c>
      <c r="FO121" t="str">
        <f t="shared" si="168"/>
        <v/>
      </c>
      <c r="FP121" t="str">
        <f t="shared" si="169"/>
        <v/>
      </c>
      <c r="FQ121" t="str">
        <f t="shared" si="170"/>
        <v/>
      </c>
      <c r="FR121" t="str">
        <f t="shared" si="171"/>
        <v/>
      </c>
      <c r="FS121" t="str">
        <f t="shared" si="172"/>
        <v/>
      </c>
      <c r="FT121" t="str">
        <f t="shared" si="173"/>
        <v/>
      </c>
      <c r="FU121" t="str">
        <f t="shared" si="174"/>
        <v/>
      </c>
      <c r="FV121" t="str">
        <f t="shared" si="175"/>
        <v/>
      </c>
      <c r="FW121" t="str">
        <f t="shared" si="176"/>
        <v/>
      </c>
      <c r="FX121" t="str">
        <f t="shared" si="177"/>
        <v/>
      </c>
      <c r="FY121" t="str">
        <f t="shared" si="178"/>
        <v/>
      </c>
      <c r="FZ121" t="str">
        <f t="shared" si="179"/>
        <v/>
      </c>
      <c r="GA121" t="str">
        <f t="shared" si="180"/>
        <v/>
      </c>
    </row>
    <row r="122" spans="1:183" x14ac:dyDescent="0.25">
      <c r="A122" s="2">
        <f t="shared" si="181"/>
        <v>120</v>
      </c>
      <c r="B122" s="3" t="s">
        <v>661</v>
      </c>
      <c r="C122" s="2" t="s">
        <v>546</v>
      </c>
      <c r="D122" s="2" t="s">
        <v>1395</v>
      </c>
      <c r="E122" s="2">
        <f t="shared" si="92"/>
        <v>1</v>
      </c>
      <c r="F122" s="2">
        <v>179</v>
      </c>
      <c r="G122" s="2">
        <f t="shared" si="159"/>
        <v>1</v>
      </c>
      <c r="H122" s="2">
        <f t="shared" si="160"/>
        <v>1</v>
      </c>
      <c r="I122" s="2">
        <f t="shared" si="161"/>
        <v>1</v>
      </c>
      <c r="J122" s="2">
        <v>1</v>
      </c>
      <c r="K122" s="2">
        <v>0</v>
      </c>
      <c r="L122" s="2">
        <v>0</v>
      </c>
      <c r="M122" s="2">
        <v>0</v>
      </c>
      <c r="N122" s="48" t="str">
        <f t="shared" si="162"/>
        <v>A</v>
      </c>
      <c r="O122" s="49"/>
      <c r="P122" s="49"/>
      <c r="Q122" s="50"/>
      <c r="R122" s="15">
        <f t="shared" si="163"/>
        <v>44</v>
      </c>
      <c r="S122" s="15">
        <f>IF($N122="A",Code!$B$42,(IF($N122="B",Code!$C$42,(IF($N122="C",Code!$D$42,(IF($N122="D",Code!$E$42,0)))))))/60</f>
        <v>8</v>
      </c>
      <c r="T122" s="15">
        <f>IF($N122="A",Code!$B$43,(IF($N122="B",Code!$C$43,(IF($N122="C",Code!$D$43,(IF($N122="D",Code!$E$43,0)))))))/60</f>
        <v>8</v>
      </c>
      <c r="U122" s="15">
        <f>IF($N122="A",Code!$B$44,(IF($N122="B",Code!$C$44,(IF($N122="C",Code!$D$44,(IF($N122="D",Code!$E$44,0)))))))/60</f>
        <v>24</v>
      </c>
      <c r="V122" s="15">
        <f>IF($N122="A",Code!$B$45,(IF($N122="B",Code!$C$45,(IF($N122="C",Code!$D$45,(IF($N122="D",Code!$E$45,0)))))))/60</f>
        <v>4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>
        <v>1</v>
      </c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P122" t="str">
        <f t="shared" si="93"/>
        <v/>
      </c>
      <c r="CQ122" t="str">
        <f t="shared" si="94"/>
        <v/>
      </c>
      <c r="CR122" t="str">
        <f t="shared" si="95"/>
        <v/>
      </c>
      <c r="CS122" t="str">
        <f t="shared" si="96"/>
        <v/>
      </c>
      <c r="CT122" t="str">
        <f t="shared" si="97"/>
        <v/>
      </c>
      <c r="CU122" t="str">
        <f t="shared" si="98"/>
        <v/>
      </c>
      <c r="CV122" t="str">
        <f t="shared" si="99"/>
        <v/>
      </c>
      <c r="CW122" t="str">
        <f t="shared" si="100"/>
        <v/>
      </c>
      <c r="CX122" t="str">
        <f t="shared" si="101"/>
        <v/>
      </c>
      <c r="CY122" t="str">
        <f t="shared" si="102"/>
        <v/>
      </c>
      <c r="CZ122" t="str">
        <f t="shared" si="103"/>
        <v/>
      </c>
      <c r="DA122" t="str">
        <f t="shared" si="104"/>
        <v/>
      </c>
      <c r="DB122" t="str">
        <f t="shared" si="105"/>
        <v/>
      </c>
      <c r="DC122" t="str">
        <f t="shared" si="106"/>
        <v/>
      </c>
      <c r="DD122" t="str">
        <f t="shared" si="107"/>
        <v/>
      </c>
      <c r="DE122" t="str">
        <f t="shared" si="108"/>
        <v/>
      </c>
      <c r="DF122" t="str">
        <f t="shared" si="109"/>
        <v/>
      </c>
      <c r="DG122" t="str">
        <f t="shared" si="110"/>
        <v/>
      </c>
      <c r="DH122" t="str">
        <f t="shared" si="111"/>
        <v/>
      </c>
      <c r="DI122" t="str">
        <f t="shared" si="112"/>
        <v/>
      </c>
      <c r="DJ122" t="str">
        <f t="shared" si="113"/>
        <v/>
      </c>
      <c r="DK122" t="str">
        <f t="shared" si="114"/>
        <v/>
      </c>
      <c r="DL122" t="str">
        <f t="shared" si="115"/>
        <v/>
      </c>
      <c r="DM122" t="str">
        <f t="shared" si="116"/>
        <v/>
      </c>
      <c r="DN122" t="str">
        <f t="shared" si="117"/>
        <v/>
      </c>
      <c r="DO122" t="str">
        <f t="shared" si="118"/>
        <v/>
      </c>
      <c r="DP122" t="str">
        <f t="shared" si="119"/>
        <v/>
      </c>
      <c r="DQ122" t="str">
        <f t="shared" si="120"/>
        <v/>
      </c>
      <c r="DR122" t="str">
        <f t="shared" si="121"/>
        <v/>
      </c>
      <c r="DS122" t="str">
        <f t="shared" si="122"/>
        <v>KPAY</v>
      </c>
      <c r="DT122" t="str">
        <f t="shared" si="123"/>
        <v/>
      </c>
      <c r="DU122" t="str">
        <f t="shared" si="124"/>
        <v/>
      </c>
      <c r="DV122" t="str">
        <f t="shared" si="125"/>
        <v/>
      </c>
      <c r="DW122" t="str">
        <f t="shared" si="126"/>
        <v/>
      </c>
      <c r="DX122" t="str">
        <f t="shared" si="127"/>
        <v/>
      </c>
      <c r="DY122" t="str">
        <f t="shared" si="128"/>
        <v/>
      </c>
      <c r="DZ122" t="str">
        <f t="shared" si="129"/>
        <v/>
      </c>
      <c r="EA122" t="str">
        <f t="shared" si="130"/>
        <v/>
      </c>
      <c r="EB122" t="str">
        <f t="shared" si="131"/>
        <v/>
      </c>
      <c r="EC122" t="str">
        <f t="shared" si="132"/>
        <v/>
      </c>
      <c r="ED122" t="str">
        <f t="shared" si="133"/>
        <v/>
      </c>
      <c r="EE122" t="str">
        <f t="shared" si="134"/>
        <v/>
      </c>
      <c r="EF122" t="str">
        <f t="shared" si="135"/>
        <v/>
      </c>
      <c r="EG122" t="str">
        <f t="shared" si="136"/>
        <v/>
      </c>
      <c r="EH122" t="str">
        <f t="shared" si="137"/>
        <v/>
      </c>
      <c r="EI122" t="str">
        <f t="shared" si="138"/>
        <v/>
      </c>
      <c r="EJ122" t="str">
        <f t="shared" si="139"/>
        <v/>
      </c>
      <c r="EK122" t="str">
        <f t="shared" si="140"/>
        <v/>
      </c>
      <c r="EL122" t="str">
        <f t="shared" si="141"/>
        <v/>
      </c>
      <c r="EM122" t="str">
        <f t="shared" si="142"/>
        <v/>
      </c>
      <c r="EN122" t="str">
        <f t="shared" si="143"/>
        <v/>
      </c>
      <c r="EO122" t="str">
        <f t="shared" si="144"/>
        <v/>
      </c>
      <c r="EP122" t="str">
        <f t="shared" si="145"/>
        <v/>
      </c>
      <c r="EQ122" t="str">
        <f t="shared" si="146"/>
        <v/>
      </c>
      <c r="ER122" t="str">
        <f t="shared" si="147"/>
        <v/>
      </c>
      <c r="ES122" t="str">
        <f t="shared" si="148"/>
        <v/>
      </c>
      <c r="ET122" t="str">
        <f t="shared" si="149"/>
        <v/>
      </c>
      <c r="EU122" t="str">
        <f t="shared" si="150"/>
        <v/>
      </c>
      <c r="EV122" t="str">
        <f t="shared" si="151"/>
        <v/>
      </c>
      <c r="EW122" t="str">
        <f t="shared" si="152"/>
        <v/>
      </c>
      <c r="EX122" t="str">
        <f t="shared" si="153"/>
        <v/>
      </c>
      <c r="EY122" t="str">
        <f t="shared" si="154"/>
        <v/>
      </c>
      <c r="EZ122" t="str">
        <f t="shared" si="155"/>
        <v/>
      </c>
      <c r="FA122" t="str">
        <f t="shared" si="156"/>
        <v/>
      </c>
      <c r="FB122" t="str">
        <f t="shared" si="157"/>
        <v/>
      </c>
      <c r="FC122" t="str">
        <f t="shared" si="158"/>
        <v/>
      </c>
      <c r="FD122" s="2"/>
      <c r="FE122" s="2"/>
      <c r="FF122" s="2"/>
      <c r="FG122" s="2"/>
      <c r="FH122" s="2"/>
      <c r="FI122" s="2"/>
      <c r="FJ122" s="2"/>
      <c r="FK122" t="str">
        <f t="shared" si="164"/>
        <v/>
      </c>
      <c r="FL122" t="str">
        <f t="shared" si="165"/>
        <v/>
      </c>
      <c r="FM122" t="str">
        <f t="shared" si="166"/>
        <v/>
      </c>
      <c r="FN122" t="str">
        <f t="shared" si="167"/>
        <v/>
      </c>
      <c r="FO122" t="str">
        <f t="shared" si="168"/>
        <v/>
      </c>
      <c r="FP122" t="str">
        <f t="shared" si="169"/>
        <v/>
      </c>
      <c r="FQ122" t="str">
        <f t="shared" si="170"/>
        <v/>
      </c>
      <c r="FR122" t="str">
        <f t="shared" si="171"/>
        <v/>
      </c>
      <c r="FS122" t="str">
        <f t="shared" si="172"/>
        <v/>
      </c>
      <c r="FT122" t="str">
        <f t="shared" si="173"/>
        <v/>
      </c>
      <c r="FU122" t="str">
        <f t="shared" si="174"/>
        <v/>
      </c>
      <c r="FV122" t="str">
        <f t="shared" si="175"/>
        <v/>
      </c>
      <c r="FW122" t="str">
        <f t="shared" si="176"/>
        <v/>
      </c>
      <c r="FX122" t="str">
        <f t="shared" si="177"/>
        <v/>
      </c>
      <c r="FY122" t="str">
        <f t="shared" si="178"/>
        <v/>
      </c>
      <c r="FZ122" t="str">
        <f t="shared" si="179"/>
        <v/>
      </c>
      <c r="GA122" t="str">
        <f t="shared" si="180"/>
        <v/>
      </c>
    </row>
    <row r="123" spans="1:183" x14ac:dyDescent="0.25">
      <c r="A123" s="2">
        <f t="shared" si="181"/>
        <v>121</v>
      </c>
      <c r="B123" s="3" t="s">
        <v>662</v>
      </c>
      <c r="C123" s="2" t="s">
        <v>546</v>
      </c>
      <c r="D123" s="2" t="s">
        <v>1395</v>
      </c>
      <c r="E123" s="2">
        <f t="shared" si="92"/>
        <v>1</v>
      </c>
      <c r="F123" s="2">
        <v>347</v>
      </c>
      <c r="G123" s="2">
        <f t="shared" si="159"/>
        <v>1</v>
      </c>
      <c r="H123" s="2">
        <f t="shared" si="160"/>
        <v>1</v>
      </c>
      <c r="I123" s="2">
        <f t="shared" si="161"/>
        <v>1</v>
      </c>
      <c r="J123" s="2">
        <v>1</v>
      </c>
      <c r="K123" s="2">
        <v>0</v>
      </c>
      <c r="L123" s="2">
        <v>0</v>
      </c>
      <c r="M123" s="2">
        <v>0</v>
      </c>
      <c r="N123" s="48" t="str">
        <f t="shared" si="162"/>
        <v>A</v>
      </c>
      <c r="O123" s="49"/>
      <c r="P123" s="49"/>
      <c r="Q123" s="50"/>
      <c r="R123" s="15">
        <f t="shared" si="163"/>
        <v>44</v>
      </c>
      <c r="S123" s="15">
        <f>IF($N123="A",Code!$B$42,(IF($N123="B",Code!$C$42,(IF($N123="C",Code!$D$42,(IF($N123="D",Code!$E$42,0)))))))/60</f>
        <v>8</v>
      </c>
      <c r="T123" s="15">
        <f>IF($N123="A",Code!$B$43,(IF($N123="B",Code!$C$43,(IF($N123="C",Code!$D$43,(IF($N123="D",Code!$E$43,0)))))))/60</f>
        <v>8</v>
      </c>
      <c r="U123" s="15">
        <f>IF($N123="A",Code!$B$44,(IF($N123="B",Code!$C$44,(IF($N123="C",Code!$D$44,(IF($N123="D",Code!$E$44,0)))))))/60</f>
        <v>24</v>
      </c>
      <c r="V123" s="15">
        <f>IF($N123="A",Code!$B$45,(IF($N123="B",Code!$C$45,(IF($N123="C",Code!$D$45,(IF($N123="D",Code!$E$45,0)))))))/60</f>
        <v>4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>
        <v>1</v>
      </c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P123" t="str">
        <f t="shared" si="93"/>
        <v/>
      </c>
      <c r="CQ123" t="str">
        <f t="shared" si="94"/>
        <v/>
      </c>
      <c r="CR123" t="str">
        <f t="shared" si="95"/>
        <v/>
      </c>
      <c r="CS123" t="str">
        <f t="shared" si="96"/>
        <v/>
      </c>
      <c r="CT123" t="str">
        <f t="shared" si="97"/>
        <v/>
      </c>
      <c r="CU123" t="str">
        <f t="shared" si="98"/>
        <v/>
      </c>
      <c r="CV123" t="str">
        <f t="shared" si="99"/>
        <v/>
      </c>
      <c r="CW123" t="str">
        <f t="shared" si="100"/>
        <v/>
      </c>
      <c r="CX123" t="str">
        <f t="shared" si="101"/>
        <v/>
      </c>
      <c r="CY123" t="str">
        <f t="shared" si="102"/>
        <v/>
      </c>
      <c r="CZ123" t="str">
        <f t="shared" si="103"/>
        <v/>
      </c>
      <c r="DA123" t="str">
        <f t="shared" si="104"/>
        <v/>
      </c>
      <c r="DB123" t="str">
        <f t="shared" si="105"/>
        <v/>
      </c>
      <c r="DC123" t="str">
        <f t="shared" si="106"/>
        <v/>
      </c>
      <c r="DD123" t="str">
        <f t="shared" si="107"/>
        <v/>
      </c>
      <c r="DE123" t="str">
        <f t="shared" si="108"/>
        <v/>
      </c>
      <c r="DF123" t="str">
        <f t="shared" si="109"/>
        <v/>
      </c>
      <c r="DG123" t="str">
        <f t="shared" si="110"/>
        <v/>
      </c>
      <c r="DH123" t="str">
        <f t="shared" si="111"/>
        <v/>
      </c>
      <c r="DI123" t="str">
        <f t="shared" si="112"/>
        <v/>
      </c>
      <c r="DJ123" t="str">
        <f t="shared" si="113"/>
        <v/>
      </c>
      <c r="DK123" t="str">
        <f t="shared" si="114"/>
        <v/>
      </c>
      <c r="DL123" t="str">
        <f t="shared" si="115"/>
        <v/>
      </c>
      <c r="DM123" t="str">
        <f t="shared" si="116"/>
        <v/>
      </c>
      <c r="DN123" t="str">
        <f t="shared" si="117"/>
        <v/>
      </c>
      <c r="DO123" t="str">
        <f t="shared" si="118"/>
        <v/>
      </c>
      <c r="DP123" t="str">
        <f t="shared" si="119"/>
        <v/>
      </c>
      <c r="DQ123" t="str">
        <f t="shared" si="120"/>
        <v/>
      </c>
      <c r="DR123" t="str">
        <f t="shared" si="121"/>
        <v/>
      </c>
      <c r="DS123" t="str">
        <f t="shared" si="122"/>
        <v>KPAY</v>
      </c>
      <c r="DT123" t="str">
        <f t="shared" si="123"/>
        <v/>
      </c>
      <c r="DU123" t="str">
        <f t="shared" si="124"/>
        <v/>
      </c>
      <c r="DV123" t="str">
        <f t="shared" si="125"/>
        <v/>
      </c>
      <c r="DW123" t="str">
        <f t="shared" si="126"/>
        <v/>
      </c>
      <c r="DX123" t="str">
        <f t="shared" si="127"/>
        <v/>
      </c>
      <c r="DY123" t="str">
        <f t="shared" si="128"/>
        <v/>
      </c>
      <c r="DZ123" t="str">
        <f t="shared" si="129"/>
        <v/>
      </c>
      <c r="EA123" t="str">
        <f t="shared" si="130"/>
        <v/>
      </c>
      <c r="EB123" t="str">
        <f t="shared" si="131"/>
        <v/>
      </c>
      <c r="EC123" t="str">
        <f t="shared" si="132"/>
        <v/>
      </c>
      <c r="ED123" t="str">
        <f t="shared" si="133"/>
        <v/>
      </c>
      <c r="EE123" t="str">
        <f t="shared" si="134"/>
        <v/>
      </c>
      <c r="EF123" t="str">
        <f t="shared" si="135"/>
        <v/>
      </c>
      <c r="EG123" t="str">
        <f t="shared" si="136"/>
        <v/>
      </c>
      <c r="EH123" t="str">
        <f t="shared" si="137"/>
        <v/>
      </c>
      <c r="EI123" t="str">
        <f t="shared" si="138"/>
        <v/>
      </c>
      <c r="EJ123" t="str">
        <f t="shared" si="139"/>
        <v/>
      </c>
      <c r="EK123" t="str">
        <f t="shared" si="140"/>
        <v/>
      </c>
      <c r="EL123" t="str">
        <f t="shared" si="141"/>
        <v/>
      </c>
      <c r="EM123" t="str">
        <f t="shared" si="142"/>
        <v/>
      </c>
      <c r="EN123" t="str">
        <f t="shared" si="143"/>
        <v/>
      </c>
      <c r="EO123" t="str">
        <f t="shared" si="144"/>
        <v/>
      </c>
      <c r="EP123" t="str">
        <f t="shared" si="145"/>
        <v/>
      </c>
      <c r="EQ123" t="str">
        <f t="shared" si="146"/>
        <v/>
      </c>
      <c r="ER123" t="str">
        <f t="shared" si="147"/>
        <v/>
      </c>
      <c r="ES123" t="str">
        <f t="shared" si="148"/>
        <v/>
      </c>
      <c r="ET123" t="str">
        <f t="shared" si="149"/>
        <v/>
      </c>
      <c r="EU123" t="str">
        <f t="shared" si="150"/>
        <v/>
      </c>
      <c r="EV123" t="str">
        <f t="shared" si="151"/>
        <v/>
      </c>
      <c r="EW123" t="str">
        <f t="shared" si="152"/>
        <v/>
      </c>
      <c r="EX123" t="str">
        <f t="shared" si="153"/>
        <v/>
      </c>
      <c r="EY123" t="str">
        <f t="shared" si="154"/>
        <v/>
      </c>
      <c r="EZ123" t="str">
        <f t="shared" si="155"/>
        <v/>
      </c>
      <c r="FA123" t="str">
        <f t="shared" si="156"/>
        <v/>
      </c>
      <c r="FB123" t="str">
        <f t="shared" si="157"/>
        <v/>
      </c>
      <c r="FC123" t="str">
        <f t="shared" si="158"/>
        <v/>
      </c>
      <c r="FD123" s="2"/>
      <c r="FE123" s="2"/>
      <c r="FF123" s="2"/>
      <c r="FG123" s="2"/>
      <c r="FH123" s="2"/>
      <c r="FI123" s="2"/>
      <c r="FJ123" s="2"/>
      <c r="FK123" t="str">
        <f t="shared" si="164"/>
        <v/>
      </c>
      <c r="FL123" t="str">
        <f t="shared" si="165"/>
        <v/>
      </c>
      <c r="FM123" t="str">
        <f t="shared" si="166"/>
        <v/>
      </c>
      <c r="FN123" t="str">
        <f t="shared" si="167"/>
        <v/>
      </c>
      <c r="FO123" t="str">
        <f t="shared" si="168"/>
        <v/>
      </c>
      <c r="FP123" t="str">
        <f t="shared" si="169"/>
        <v/>
      </c>
      <c r="FQ123" t="str">
        <f t="shared" si="170"/>
        <v/>
      </c>
      <c r="FR123" t="str">
        <f t="shared" si="171"/>
        <v/>
      </c>
      <c r="FS123" t="str">
        <f t="shared" si="172"/>
        <v/>
      </c>
      <c r="FT123" t="str">
        <f t="shared" si="173"/>
        <v/>
      </c>
      <c r="FU123" t="str">
        <f t="shared" si="174"/>
        <v/>
      </c>
      <c r="FV123" t="str">
        <f t="shared" si="175"/>
        <v/>
      </c>
      <c r="FW123" t="str">
        <f t="shared" si="176"/>
        <v/>
      </c>
      <c r="FX123" t="str">
        <f t="shared" si="177"/>
        <v/>
      </c>
      <c r="FY123" t="str">
        <f t="shared" si="178"/>
        <v/>
      </c>
      <c r="FZ123" t="str">
        <f t="shared" si="179"/>
        <v/>
      </c>
      <c r="GA123" t="str">
        <f t="shared" si="180"/>
        <v/>
      </c>
    </row>
    <row r="124" spans="1:183" x14ac:dyDescent="0.25">
      <c r="A124" s="2">
        <f t="shared" si="181"/>
        <v>122</v>
      </c>
      <c r="B124" s="3" t="s">
        <v>32</v>
      </c>
      <c r="C124" s="2" t="s">
        <v>546</v>
      </c>
      <c r="D124" s="2" t="s">
        <v>1395</v>
      </c>
      <c r="E124" s="2">
        <f t="shared" si="92"/>
        <v>2</v>
      </c>
      <c r="F124" s="2">
        <v>0</v>
      </c>
      <c r="G124" s="2">
        <f t="shared" si="159"/>
        <v>1.5</v>
      </c>
      <c r="H124" s="2">
        <f t="shared" si="160"/>
        <v>2</v>
      </c>
      <c r="I124" s="2">
        <f t="shared" si="161"/>
        <v>3</v>
      </c>
      <c r="J124" s="2">
        <v>3</v>
      </c>
      <c r="K124" s="2">
        <v>0</v>
      </c>
      <c r="L124" s="2">
        <v>0</v>
      </c>
      <c r="M124" s="2">
        <v>0</v>
      </c>
      <c r="N124" s="48" t="str">
        <f t="shared" si="162"/>
        <v>N/A</v>
      </c>
      <c r="O124" s="49"/>
      <c r="P124" s="49"/>
      <c r="Q124" s="50"/>
      <c r="R124" s="15">
        <f t="shared" si="163"/>
        <v>0</v>
      </c>
      <c r="S124" s="15">
        <f>IF($N124="A",Code!$B$42,(IF($N124="B",Code!$C$42,(IF($N124="C",Code!$D$42,(IF($N124="D",Code!$E$42,0)))))))/60</f>
        <v>0</v>
      </c>
      <c r="T124" s="15">
        <f>IF($N124="A",Code!$B$43,(IF($N124="B",Code!$C$43,(IF($N124="C",Code!$D$43,(IF($N124="D",Code!$E$43,0)))))))/60</f>
        <v>0</v>
      </c>
      <c r="U124" s="15">
        <f>IF($N124="A",Code!$B$44,(IF($N124="B",Code!$C$44,(IF($N124="C",Code!$D$44,(IF($N124="D",Code!$E$44,0)))))))/60</f>
        <v>0</v>
      </c>
      <c r="V124" s="15">
        <f>IF($N124="A",Code!$B$45,(IF($N124="B",Code!$C$45,(IF($N124="C",Code!$D$45,(IF($N124="D",Code!$E$45,0)))))))/60</f>
        <v>0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>
        <v>1</v>
      </c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>
        <v>1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P124" t="str">
        <f t="shared" si="93"/>
        <v/>
      </c>
      <c r="CQ124" t="str">
        <f t="shared" si="94"/>
        <v/>
      </c>
      <c r="CR124" t="str">
        <f t="shared" si="95"/>
        <v/>
      </c>
      <c r="CS124" t="str">
        <f t="shared" si="96"/>
        <v/>
      </c>
      <c r="CT124" t="str">
        <f t="shared" si="97"/>
        <v/>
      </c>
      <c r="CU124" t="str">
        <f t="shared" si="98"/>
        <v/>
      </c>
      <c r="CV124" t="str">
        <f t="shared" si="99"/>
        <v/>
      </c>
      <c r="CW124" t="str">
        <f t="shared" si="100"/>
        <v/>
      </c>
      <c r="CX124" t="str">
        <f t="shared" si="101"/>
        <v/>
      </c>
      <c r="CY124" t="str">
        <f t="shared" si="102"/>
        <v/>
      </c>
      <c r="CZ124" t="str">
        <f t="shared" si="103"/>
        <v/>
      </c>
      <c r="DA124" t="str">
        <f t="shared" si="104"/>
        <v/>
      </c>
      <c r="DB124" t="str">
        <f t="shared" si="105"/>
        <v/>
      </c>
      <c r="DC124" t="str">
        <f t="shared" si="106"/>
        <v/>
      </c>
      <c r="DD124" t="str">
        <f t="shared" si="107"/>
        <v/>
      </c>
      <c r="DE124" t="str">
        <f t="shared" si="108"/>
        <v/>
      </c>
      <c r="DF124" t="str">
        <f t="shared" si="109"/>
        <v/>
      </c>
      <c r="DG124" t="str">
        <f t="shared" si="110"/>
        <v/>
      </c>
      <c r="DH124" t="str">
        <f t="shared" si="111"/>
        <v/>
      </c>
      <c r="DI124" t="str">
        <f t="shared" si="112"/>
        <v/>
      </c>
      <c r="DJ124" t="str">
        <f t="shared" si="113"/>
        <v/>
      </c>
      <c r="DK124" t="str">
        <f t="shared" si="114"/>
        <v/>
      </c>
      <c r="DL124" t="str">
        <f t="shared" si="115"/>
        <v/>
      </c>
      <c r="DM124" t="str">
        <f t="shared" si="116"/>
        <v/>
      </c>
      <c r="DN124" t="str">
        <f t="shared" si="117"/>
        <v/>
      </c>
      <c r="DO124" t="str">
        <f t="shared" si="118"/>
        <v/>
      </c>
      <c r="DP124" t="str">
        <f t="shared" si="119"/>
        <v/>
      </c>
      <c r="DQ124" t="str">
        <f t="shared" si="120"/>
        <v/>
      </c>
      <c r="DR124" t="str">
        <f t="shared" si="121"/>
        <v/>
      </c>
      <c r="DS124" t="str">
        <f t="shared" si="122"/>
        <v>KPAY</v>
      </c>
      <c r="DT124" t="str">
        <f t="shared" si="123"/>
        <v/>
      </c>
      <c r="DU124" t="str">
        <f t="shared" si="124"/>
        <v/>
      </c>
      <c r="DV124" t="str">
        <f t="shared" si="125"/>
        <v/>
      </c>
      <c r="DW124" t="str">
        <f t="shared" si="126"/>
        <v/>
      </c>
      <c r="DX124" t="str">
        <f t="shared" si="127"/>
        <v/>
      </c>
      <c r="DY124" t="str">
        <f t="shared" si="128"/>
        <v/>
      </c>
      <c r="DZ124" t="str">
        <f t="shared" si="129"/>
        <v/>
      </c>
      <c r="EA124" t="str">
        <f t="shared" si="130"/>
        <v/>
      </c>
      <c r="EB124" t="str">
        <f t="shared" si="131"/>
        <v/>
      </c>
      <c r="EC124" t="str">
        <f t="shared" si="132"/>
        <v/>
      </c>
      <c r="ED124" t="str">
        <f t="shared" si="133"/>
        <v/>
      </c>
      <c r="EE124" t="str">
        <f t="shared" si="134"/>
        <v/>
      </c>
      <c r="EF124" t="str">
        <f t="shared" si="135"/>
        <v/>
      </c>
      <c r="EG124" t="str">
        <f t="shared" si="136"/>
        <v/>
      </c>
      <c r="EH124" t="str">
        <f t="shared" si="137"/>
        <v/>
      </c>
      <c r="EI124" t="str">
        <f t="shared" si="138"/>
        <v/>
      </c>
      <c r="EJ124" t="str">
        <f t="shared" si="139"/>
        <v/>
      </c>
      <c r="EK124" t="str">
        <f t="shared" si="140"/>
        <v/>
      </c>
      <c r="EL124" t="str">
        <f t="shared" si="141"/>
        <v/>
      </c>
      <c r="EM124" t="str">
        <f t="shared" si="142"/>
        <v/>
      </c>
      <c r="EN124" t="str">
        <f t="shared" si="143"/>
        <v>SIGN</v>
      </c>
      <c r="EO124" t="str">
        <f t="shared" si="144"/>
        <v/>
      </c>
      <c r="EP124" t="str">
        <f t="shared" si="145"/>
        <v/>
      </c>
      <c r="EQ124" t="str">
        <f t="shared" si="146"/>
        <v/>
      </c>
      <c r="ER124" t="str">
        <f t="shared" si="147"/>
        <v/>
      </c>
      <c r="ES124" t="str">
        <f t="shared" si="148"/>
        <v/>
      </c>
      <c r="ET124" t="str">
        <f t="shared" si="149"/>
        <v/>
      </c>
      <c r="EU124" t="str">
        <f t="shared" si="150"/>
        <v/>
      </c>
      <c r="EV124" t="str">
        <f t="shared" si="151"/>
        <v/>
      </c>
      <c r="EW124" t="str">
        <f t="shared" si="152"/>
        <v/>
      </c>
      <c r="EX124" t="str">
        <f t="shared" si="153"/>
        <v/>
      </c>
      <c r="EY124" t="str">
        <f t="shared" si="154"/>
        <v/>
      </c>
      <c r="EZ124" t="str">
        <f t="shared" si="155"/>
        <v/>
      </c>
      <c r="FA124" t="str">
        <f t="shared" si="156"/>
        <v/>
      </c>
      <c r="FB124" t="str">
        <f t="shared" si="157"/>
        <v/>
      </c>
      <c r="FC124" t="str">
        <f t="shared" si="158"/>
        <v/>
      </c>
      <c r="FD124" s="2"/>
      <c r="FE124" s="2"/>
      <c r="FF124" s="2"/>
      <c r="FG124" s="2"/>
      <c r="FH124" s="2"/>
      <c r="FI124" s="2"/>
      <c r="FJ124" s="2"/>
      <c r="FK124" t="str">
        <f t="shared" si="164"/>
        <v/>
      </c>
      <c r="FL124" t="str">
        <f t="shared" si="165"/>
        <v/>
      </c>
      <c r="FM124" t="str">
        <f t="shared" si="166"/>
        <v/>
      </c>
      <c r="FN124" t="str">
        <f t="shared" si="167"/>
        <v/>
      </c>
      <c r="FO124" t="str">
        <f t="shared" si="168"/>
        <v/>
      </c>
      <c r="FP124" t="str">
        <f t="shared" si="169"/>
        <v/>
      </c>
      <c r="FQ124" t="str">
        <f t="shared" si="170"/>
        <v/>
      </c>
      <c r="FR124" t="str">
        <f t="shared" si="171"/>
        <v/>
      </c>
      <c r="FS124" t="str">
        <f t="shared" si="172"/>
        <v/>
      </c>
      <c r="FT124" t="str">
        <f t="shared" si="173"/>
        <v/>
      </c>
      <c r="FU124" t="str">
        <f t="shared" si="174"/>
        <v/>
      </c>
      <c r="FV124" t="str">
        <f t="shared" si="175"/>
        <v/>
      </c>
      <c r="FW124" t="str">
        <f t="shared" si="176"/>
        <v/>
      </c>
      <c r="FX124" t="str">
        <f t="shared" si="177"/>
        <v/>
      </c>
      <c r="FY124" t="str">
        <f t="shared" si="178"/>
        <v/>
      </c>
      <c r="FZ124" t="str">
        <f t="shared" si="179"/>
        <v/>
      </c>
      <c r="GA124" t="str">
        <f t="shared" si="180"/>
        <v/>
      </c>
    </row>
    <row r="125" spans="1:183" x14ac:dyDescent="0.25">
      <c r="A125" s="2">
        <f t="shared" si="181"/>
        <v>123</v>
      </c>
      <c r="B125" s="3" t="s">
        <v>663</v>
      </c>
      <c r="C125" s="2" t="s">
        <v>546</v>
      </c>
      <c r="D125" s="2" t="s">
        <v>1395</v>
      </c>
      <c r="E125" s="2">
        <f t="shared" si="92"/>
        <v>1</v>
      </c>
      <c r="F125" s="2">
        <v>0</v>
      </c>
      <c r="G125" s="2">
        <f t="shared" si="159"/>
        <v>1</v>
      </c>
      <c r="H125" s="2">
        <f t="shared" si="160"/>
        <v>1</v>
      </c>
      <c r="I125" s="2">
        <f t="shared" si="161"/>
        <v>1</v>
      </c>
      <c r="J125" s="2">
        <v>1</v>
      </c>
      <c r="K125" s="2">
        <v>0</v>
      </c>
      <c r="L125" s="2">
        <v>0</v>
      </c>
      <c r="M125" s="2">
        <v>0</v>
      </c>
      <c r="N125" s="48" t="str">
        <f t="shared" si="162"/>
        <v>N/A</v>
      </c>
      <c r="O125" s="49"/>
      <c r="P125" s="49"/>
      <c r="Q125" s="50"/>
      <c r="R125" s="15">
        <f t="shared" si="163"/>
        <v>0</v>
      </c>
      <c r="S125" s="15">
        <f>IF($N125="A",Code!$B$42,(IF($N125="B",Code!$C$42,(IF($N125="C",Code!$D$42,(IF($N125="D",Code!$E$42,0)))))))/60</f>
        <v>0</v>
      </c>
      <c r="T125" s="15">
        <f>IF($N125="A",Code!$B$43,(IF($N125="B",Code!$C$43,(IF($N125="C",Code!$D$43,(IF($N125="D",Code!$E$43,0)))))))/60</f>
        <v>0</v>
      </c>
      <c r="U125" s="15">
        <f>IF($N125="A",Code!$B$44,(IF($N125="B",Code!$C$44,(IF($N125="C",Code!$D$44,(IF($N125="D",Code!$E$44,0)))))))/60</f>
        <v>0</v>
      </c>
      <c r="V125" s="15">
        <f>IF($N125="A",Code!$B$45,(IF($N125="B",Code!$C$45,(IF($N125="C",Code!$D$45,(IF($N125="D",Code!$E$45,0)))))))/60</f>
        <v>0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>
        <v>1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P125" t="str">
        <f t="shared" si="93"/>
        <v/>
      </c>
      <c r="CQ125" t="str">
        <f t="shared" si="94"/>
        <v/>
      </c>
      <c r="CR125" t="str">
        <f t="shared" si="95"/>
        <v/>
      </c>
      <c r="CS125" t="str">
        <f t="shared" si="96"/>
        <v/>
      </c>
      <c r="CT125" t="str">
        <f t="shared" si="97"/>
        <v/>
      </c>
      <c r="CU125" t="str">
        <f t="shared" si="98"/>
        <v/>
      </c>
      <c r="CV125" t="str">
        <f t="shared" si="99"/>
        <v/>
      </c>
      <c r="CW125" t="str">
        <f t="shared" si="100"/>
        <v/>
      </c>
      <c r="CX125" t="str">
        <f t="shared" si="101"/>
        <v/>
      </c>
      <c r="CY125" t="str">
        <f t="shared" si="102"/>
        <v/>
      </c>
      <c r="CZ125" t="str">
        <f t="shared" si="103"/>
        <v/>
      </c>
      <c r="DA125" t="str">
        <f t="shared" si="104"/>
        <v/>
      </c>
      <c r="DB125" t="str">
        <f t="shared" si="105"/>
        <v/>
      </c>
      <c r="DC125" t="str">
        <f t="shared" si="106"/>
        <v/>
      </c>
      <c r="DD125" t="str">
        <f t="shared" si="107"/>
        <v/>
      </c>
      <c r="DE125" t="str">
        <f t="shared" si="108"/>
        <v/>
      </c>
      <c r="DF125" t="str">
        <f t="shared" si="109"/>
        <v/>
      </c>
      <c r="DG125" t="str">
        <f t="shared" si="110"/>
        <v/>
      </c>
      <c r="DH125" t="str">
        <f t="shared" si="111"/>
        <v/>
      </c>
      <c r="DI125" t="str">
        <f t="shared" si="112"/>
        <v/>
      </c>
      <c r="DJ125" t="str">
        <f t="shared" si="113"/>
        <v/>
      </c>
      <c r="DK125" t="str">
        <f t="shared" si="114"/>
        <v/>
      </c>
      <c r="DL125" t="str">
        <f t="shared" si="115"/>
        <v/>
      </c>
      <c r="DM125" t="str">
        <f t="shared" si="116"/>
        <v/>
      </c>
      <c r="DN125" t="str">
        <f t="shared" si="117"/>
        <v/>
      </c>
      <c r="DO125" t="str">
        <f t="shared" si="118"/>
        <v/>
      </c>
      <c r="DP125" t="str">
        <f t="shared" si="119"/>
        <v/>
      </c>
      <c r="DQ125" t="str">
        <f t="shared" si="120"/>
        <v/>
      </c>
      <c r="DR125" t="str">
        <f t="shared" si="121"/>
        <v/>
      </c>
      <c r="DS125" t="str">
        <f t="shared" si="122"/>
        <v>KPAY</v>
      </c>
      <c r="DT125" t="str">
        <f t="shared" si="123"/>
        <v/>
      </c>
      <c r="DU125" t="str">
        <f t="shared" si="124"/>
        <v/>
      </c>
      <c r="DV125" t="str">
        <f t="shared" si="125"/>
        <v/>
      </c>
      <c r="DW125" t="str">
        <f t="shared" si="126"/>
        <v/>
      </c>
      <c r="DX125" t="str">
        <f t="shared" si="127"/>
        <v/>
      </c>
      <c r="DY125" t="str">
        <f t="shared" si="128"/>
        <v/>
      </c>
      <c r="DZ125" t="str">
        <f t="shared" si="129"/>
        <v/>
      </c>
      <c r="EA125" t="str">
        <f t="shared" si="130"/>
        <v/>
      </c>
      <c r="EB125" t="str">
        <f t="shared" si="131"/>
        <v/>
      </c>
      <c r="EC125" t="str">
        <f t="shared" si="132"/>
        <v/>
      </c>
      <c r="ED125" t="str">
        <f t="shared" si="133"/>
        <v/>
      </c>
      <c r="EE125" t="str">
        <f t="shared" si="134"/>
        <v/>
      </c>
      <c r="EF125" t="str">
        <f t="shared" si="135"/>
        <v/>
      </c>
      <c r="EG125" t="str">
        <f t="shared" si="136"/>
        <v/>
      </c>
      <c r="EH125" t="str">
        <f t="shared" si="137"/>
        <v/>
      </c>
      <c r="EI125" t="str">
        <f t="shared" si="138"/>
        <v/>
      </c>
      <c r="EJ125" t="str">
        <f t="shared" si="139"/>
        <v/>
      </c>
      <c r="EK125" t="str">
        <f t="shared" si="140"/>
        <v/>
      </c>
      <c r="EL125" t="str">
        <f t="shared" si="141"/>
        <v/>
      </c>
      <c r="EM125" t="str">
        <f t="shared" si="142"/>
        <v/>
      </c>
      <c r="EN125" t="str">
        <f t="shared" si="143"/>
        <v/>
      </c>
      <c r="EO125" t="str">
        <f t="shared" si="144"/>
        <v/>
      </c>
      <c r="EP125" t="str">
        <f t="shared" si="145"/>
        <v/>
      </c>
      <c r="EQ125" t="str">
        <f t="shared" si="146"/>
        <v/>
      </c>
      <c r="ER125" t="str">
        <f t="shared" si="147"/>
        <v/>
      </c>
      <c r="ES125" t="str">
        <f t="shared" si="148"/>
        <v/>
      </c>
      <c r="ET125" t="str">
        <f t="shared" si="149"/>
        <v/>
      </c>
      <c r="EU125" t="str">
        <f t="shared" si="150"/>
        <v/>
      </c>
      <c r="EV125" t="str">
        <f t="shared" si="151"/>
        <v/>
      </c>
      <c r="EW125" t="str">
        <f t="shared" si="152"/>
        <v/>
      </c>
      <c r="EX125" t="str">
        <f t="shared" si="153"/>
        <v/>
      </c>
      <c r="EY125" t="str">
        <f t="shared" si="154"/>
        <v/>
      </c>
      <c r="EZ125" t="str">
        <f t="shared" si="155"/>
        <v/>
      </c>
      <c r="FA125" t="str">
        <f t="shared" si="156"/>
        <v/>
      </c>
      <c r="FB125" t="str">
        <f t="shared" si="157"/>
        <v/>
      </c>
      <c r="FC125" t="str">
        <f t="shared" si="158"/>
        <v/>
      </c>
      <c r="FD125" s="2"/>
      <c r="FE125" s="2"/>
      <c r="FF125" s="2"/>
      <c r="FG125" s="2"/>
      <c r="FH125" s="2"/>
      <c r="FI125" s="2"/>
      <c r="FJ125" s="2"/>
      <c r="FK125" t="str">
        <f t="shared" si="164"/>
        <v/>
      </c>
      <c r="FL125" t="str">
        <f t="shared" si="165"/>
        <v/>
      </c>
      <c r="FM125" t="str">
        <f t="shared" si="166"/>
        <v/>
      </c>
      <c r="FN125" t="str">
        <f t="shared" si="167"/>
        <v/>
      </c>
      <c r="FO125" t="str">
        <f t="shared" si="168"/>
        <v/>
      </c>
      <c r="FP125" t="str">
        <f t="shared" si="169"/>
        <v/>
      </c>
      <c r="FQ125" t="str">
        <f t="shared" si="170"/>
        <v/>
      </c>
      <c r="FR125" t="str">
        <f t="shared" si="171"/>
        <v/>
      </c>
      <c r="FS125" t="str">
        <f t="shared" si="172"/>
        <v/>
      </c>
      <c r="FT125" t="str">
        <f t="shared" si="173"/>
        <v/>
      </c>
      <c r="FU125" t="str">
        <f t="shared" si="174"/>
        <v/>
      </c>
      <c r="FV125" t="str">
        <f t="shared" si="175"/>
        <v/>
      </c>
      <c r="FW125" t="str">
        <f t="shared" si="176"/>
        <v/>
      </c>
      <c r="FX125" t="str">
        <f t="shared" si="177"/>
        <v/>
      </c>
      <c r="FY125" t="str">
        <f t="shared" si="178"/>
        <v/>
      </c>
      <c r="FZ125" t="str">
        <f t="shared" si="179"/>
        <v/>
      </c>
      <c r="GA125" t="str">
        <f t="shared" si="180"/>
        <v/>
      </c>
    </row>
    <row r="126" spans="1:183" x14ac:dyDescent="0.25">
      <c r="A126" s="2">
        <f t="shared" si="181"/>
        <v>124</v>
      </c>
      <c r="B126" s="3" t="s">
        <v>664</v>
      </c>
      <c r="C126" s="2" t="s">
        <v>546</v>
      </c>
      <c r="D126" s="2" t="s">
        <v>1395</v>
      </c>
      <c r="E126" s="2">
        <f t="shared" si="92"/>
        <v>2</v>
      </c>
      <c r="F126" s="2">
        <v>0</v>
      </c>
      <c r="G126" s="2">
        <f t="shared" si="159"/>
        <v>2.6666666666666665</v>
      </c>
      <c r="H126" s="2">
        <f t="shared" si="160"/>
        <v>3</v>
      </c>
      <c r="I126" s="2">
        <f t="shared" si="161"/>
        <v>8</v>
      </c>
      <c r="J126" s="2">
        <v>5</v>
      </c>
      <c r="K126" s="2">
        <v>0</v>
      </c>
      <c r="L126" s="2">
        <v>3</v>
      </c>
      <c r="M126" s="2">
        <v>0</v>
      </c>
      <c r="N126" s="48" t="str">
        <f t="shared" si="162"/>
        <v>N/A</v>
      </c>
      <c r="O126" s="49"/>
      <c r="P126" s="49"/>
      <c r="Q126" s="50"/>
      <c r="R126" s="15">
        <f t="shared" si="163"/>
        <v>0</v>
      </c>
      <c r="S126" s="15">
        <f>IF($N126="A",Code!$B$42,(IF($N126="B",Code!$C$42,(IF($N126="C",Code!$D$42,(IF($N126="D",Code!$E$42,0)))))))/60</f>
        <v>0</v>
      </c>
      <c r="T126" s="15">
        <f>IF($N126="A",Code!$B$43,(IF($N126="B",Code!$C$43,(IF($N126="C",Code!$D$43,(IF($N126="D",Code!$E$43,0)))))))/60</f>
        <v>0</v>
      </c>
      <c r="U126" s="15">
        <f>IF($N126="A",Code!$B$44,(IF($N126="B",Code!$C$44,(IF($N126="C",Code!$D$44,(IF($N126="D",Code!$E$44,0)))))))/60</f>
        <v>0</v>
      </c>
      <c r="V126" s="15">
        <f>IF($N126="A",Code!$B$45,(IF($N126="B",Code!$C$45,(IF($N126="C",Code!$D$45,(IF($N126="D",Code!$E$45,0)))))))/60</f>
        <v>0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>
        <v>1</v>
      </c>
      <c r="BA126" s="2"/>
      <c r="BB126" s="2"/>
      <c r="BC126" s="2"/>
      <c r="BD126" s="2"/>
      <c r="BE126" s="2">
        <v>1</v>
      </c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>
        <v>1</v>
      </c>
      <c r="CL126" s="2"/>
      <c r="CM126" s="2"/>
      <c r="CN126" s="2"/>
      <c r="CP126" t="str">
        <f t="shared" si="93"/>
        <v/>
      </c>
      <c r="CQ126" t="str">
        <f t="shared" si="94"/>
        <v/>
      </c>
      <c r="CR126" t="str">
        <f t="shared" si="95"/>
        <v/>
      </c>
      <c r="CS126" t="str">
        <f t="shared" si="96"/>
        <v/>
      </c>
      <c r="CT126" t="str">
        <f t="shared" si="97"/>
        <v/>
      </c>
      <c r="CU126" t="str">
        <f t="shared" si="98"/>
        <v/>
      </c>
      <c r="CV126" t="str">
        <f t="shared" si="99"/>
        <v/>
      </c>
      <c r="CW126" t="str">
        <f t="shared" si="100"/>
        <v/>
      </c>
      <c r="CX126" t="str">
        <f t="shared" si="101"/>
        <v/>
      </c>
      <c r="CY126" t="str">
        <f t="shared" si="102"/>
        <v/>
      </c>
      <c r="CZ126" t="str">
        <f t="shared" si="103"/>
        <v/>
      </c>
      <c r="DA126" t="str">
        <f t="shared" si="104"/>
        <v/>
      </c>
      <c r="DB126" t="str">
        <f t="shared" si="105"/>
        <v/>
      </c>
      <c r="DC126" t="str">
        <f t="shared" si="106"/>
        <v/>
      </c>
      <c r="DD126" t="str">
        <f t="shared" si="107"/>
        <v/>
      </c>
      <c r="DE126" t="str">
        <f t="shared" si="108"/>
        <v/>
      </c>
      <c r="DF126" t="str">
        <f t="shared" si="109"/>
        <v/>
      </c>
      <c r="DG126" t="str">
        <f t="shared" si="110"/>
        <v/>
      </c>
      <c r="DH126" t="str">
        <f t="shared" si="111"/>
        <v/>
      </c>
      <c r="DI126" t="str">
        <f t="shared" si="112"/>
        <v/>
      </c>
      <c r="DJ126" t="str">
        <f t="shared" si="113"/>
        <v/>
      </c>
      <c r="DK126" t="str">
        <f t="shared" si="114"/>
        <v/>
      </c>
      <c r="DL126" t="str">
        <f t="shared" si="115"/>
        <v/>
      </c>
      <c r="DM126" t="str">
        <f t="shared" si="116"/>
        <v/>
      </c>
      <c r="DN126" t="str">
        <f t="shared" si="117"/>
        <v/>
      </c>
      <c r="DO126" t="str">
        <f t="shared" si="118"/>
        <v/>
      </c>
      <c r="DP126" t="str">
        <f t="shared" si="119"/>
        <v/>
      </c>
      <c r="DQ126" t="str">
        <f t="shared" si="120"/>
        <v/>
      </c>
      <c r="DR126" t="str">
        <f t="shared" si="121"/>
        <v/>
      </c>
      <c r="DS126" t="str">
        <f t="shared" si="122"/>
        <v>KPAY</v>
      </c>
      <c r="DT126" t="str">
        <f t="shared" si="123"/>
        <v/>
      </c>
      <c r="DU126" t="str">
        <f t="shared" si="124"/>
        <v/>
      </c>
      <c r="DV126" t="str">
        <f t="shared" si="125"/>
        <v/>
      </c>
      <c r="DW126" t="str">
        <f t="shared" si="126"/>
        <v/>
      </c>
      <c r="DX126" t="str">
        <f t="shared" si="127"/>
        <v>MICY</v>
      </c>
      <c r="DY126" t="str">
        <f t="shared" si="128"/>
        <v/>
      </c>
      <c r="DZ126" t="str">
        <f t="shared" si="129"/>
        <v/>
      </c>
      <c r="EA126" t="str">
        <f t="shared" si="130"/>
        <v/>
      </c>
      <c r="EB126" t="str">
        <f t="shared" si="131"/>
        <v/>
      </c>
      <c r="EC126" t="str">
        <f t="shared" si="132"/>
        <v/>
      </c>
      <c r="ED126" t="str">
        <f t="shared" si="133"/>
        <v/>
      </c>
      <c r="EE126" t="str">
        <f t="shared" si="134"/>
        <v/>
      </c>
      <c r="EF126" t="str">
        <f t="shared" si="135"/>
        <v/>
      </c>
      <c r="EG126" t="str">
        <f t="shared" si="136"/>
        <v/>
      </c>
      <c r="EH126" t="str">
        <f t="shared" si="137"/>
        <v/>
      </c>
      <c r="EI126" t="str">
        <f t="shared" si="138"/>
        <v/>
      </c>
      <c r="EJ126" t="str">
        <f t="shared" si="139"/>
        <v/>
      </c>
      <c r="EK126" t="str">
        <f t="shared" si="140"/>
        <v/>
      </c>
      <c r="EL126" t="str">
        <f t="shared" si="141"/>
        <v/>
      </c>
      <c r="EM126" t="str">
        <f t="shared" si="142"/>
        <v/>
      </c>
      <c r="EN126" t="str">
        <f t="shared" si="143"/>
        <v/>
      </c>
      <c r="EO126" t="str">
        <f t="shared" si="144"/>
        <v/>
      </c>
      <c r="EP126" t="str">
        <f t="shared" si="145"/>
        <v/>
      </c>
      <c r="EQ126" t="str">
        <f t="shared" si="146"/>
        <v/>
      </c>
      <c r="ER126" t="str">
        <f t="shared" si="147"/>
        <v/>
      </c>
      <c r="ES126" t="str">
        <f t="shared" si="148"/>
        <v/>
      </c>
      <c r="ET126" t="str">
        <f t="shared" si="149"/>
        <v/>
      </c>
      <c r="EU126" t="str">
        <f t="shared" si="150"/>
        <v/>
      </c>
      <c r="EV126" t="str">
        <f t="shared" si="151"/>
        <v/>
      </c>
      <c r="EW126" t="str">
        <f t="shared" si="152"/>
        <v/>
      </c>
      <c r="EX126" t="str">
        <f t="shared" si="153"/>
        <v/>
      </c>
      <c r="EY126" t="str">
        <f t="shared" si="154"/>
        <v/>
      </c>
      <c r="EZ126" t="str">
        <f t="shared" si="155"/>
        <v/>
      </c>
      <c r="FA126" t="str">
        <f t="shared" si="156"/>
        <v/>
      </c>
      <c r="FB126" t="str">
        <f t="shared" si="157"/>
        <v/>
      </c>
      <c r="FC126" t="str">
        <f t="shared" si="158"/>
        <v/>
      </c>
      <c r="FD126" s="2"/>
      <c r="FE126" s="2"/>
      <c r="FF126" s="2"/>
      <c r="FG126" t="s">
        <v>2000</v>
      </c>
      <c r="FH126" s="2"/>
      <c r="FI126" s="2"/>
      <c r="FJ126" s="2"/>
      <c r="FK126" t="str">
        <f t="shared" si="164"/>
        <v/>
      </c>
      <c r="FL126" t="str">
        <f t="shared" si="165"/>
        <v/>
      </c>
      <c r="FM126" t="str">
        <f t="shared" si="166"/>
        <v/>
      </c>
      <c r="FN126" t="str">
        <f t="shared" si="167"/>
        <v/>
      </c>
      <c r="FO126" t="str">
        <f t="shared" si="168"/>
        <v/>
      </c>
      <c r="FP126" t="str">
        <f t="shared" si="169"/>
        <v/>
      </c>
      <c r="FQ126" t="str">
        <f t="shared" si="170"/>
        <v/>
      </c>
      <c r="FR126" t="str">
        <f t="shared" si="171"/>
        <v/>
      </c>
      <c r="FS126" t="str">
        <f t="shared" si="172"/>
        <v/>
      </c>
      <c r="FT126" t="str">
        <f t="shared" si="173"/>
        <v/>
      </c>
      <c r="FU126" t="str">
        <f t="shared" si="174"/>
        <v/>
      </c>
      <c r="FV126" t="str">
        <f t="shared" si="175"/>
        <v/>
      </c>
      <c r="FW126" t="str">
        <f t="shared" si="176"/>
        <v/>
      </c>
      <c r="FX126" t="str">
        <f t="shared" si="177"/>
        <v/>
      </c>
      <c r="FY126" t="str">
        <f t="shared" si="178"/>
        <v/>
      </c>
      <c r="FZ126" t="str">
        <f t="shared" si="179"/>
        <v/>
      </c>
      <c r="GA126" t="str">
        <f t="shared" si="180"/>
        <v/>
      </c>
    </row>
    <row r="127" spans="1:183" x14ac:dyDescent="0.25">
      <c r="A127" s="2">
        <f t="shared" si="181"/>
        <v>125</v>
      </c>
      <c r="B127" s="3" t="s">
        <v>665</v>
      </c>
      <c r="C127" s="2" t="s">
        <v>546</v>
      </c>
      <c r="D127" s="2" t="s">
        <v>1395</v>
      </c>
      <c r="E127" s="2">
        <f t="shared" si="92"/>
        <v>5</v>
      </c>
      <c r="F127" s="2">
        <v>0</v>
      </c>
      <c r="G127" s="2">
        <f t="shared" si="159"/>
        <v>5.166666666666667</v>
      </c>
      <c r="H127" s="2">
        <f t="shared" si="160"/>
        <v>6</v>
      </c>
      <c r="I127" s="2">
        <f t="shared" si="161"/>
        <v>31</v>
      </c>
      <c r="J127" s="2">
        <v>20</v>
      </c>
      <c r="K127" s="2">
        <v>3</v>
      </c>
      <c r="L127" s="2">
        <v>8</v>
      </c>
      <c r="M127" s="2">
        <v>0</v>
      </c>
      <c r="N127" s="48" t="str">
        <f t="shared" si="162"/>
        <v>N/A</v>
      </c>
      <c r="O127" s="49"/>
      <c r="P127" s="49"/>
      <c r="Q127" s="50"/>
      <c r="R127" s="15">
        <f t="shared" si="163"/>
        <v>0</v>
      </c>
      <c r="S127" s="15">
        <f>IF($N127="A",Code!$B$42,(IF($N127="B",Code!$C$42,(IF($N127="C",Code!$D$42,(IF($N127="D",Code!$E$42,0)))))))/60</f>
        <v>0</v>
      </c>
      <c r="T127" s="15">
        <f>IF($N127="A",Code!$B$43,(IF($N127="B",Code!$C$43,(IF($N127="C",Code!$D$43,(IF($N127="D",Code!$E$43,0)))))))/60</f>
        <v>0</v>
      </c>
      <c r="U127" s="15">
        <f>IF($N127="A",Code!$B$44,(IF($N127="B",Code!$C$44,(IF($N127="C",Code!$D$44,(IF($N127="D",Code!$E$44,0)))))))/60</f>
        <v>0</v>
      </c>
      <c r="V127" s="15">
        <f>IF($N127="A",Code!$B$45,(IF($N127="B",Code!$C$45,(IF($N127="C",Code!$D$45,(IF($N127="D",Code!$E$45,0)))))))/60</f>
        <v>0</v>
      </c>
      <c r="W127" s="2">
        <v>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>
        <v>1</v>
      </c>
      <c r="AI127" s="2"/>
      <c r="AJ127" s="2"/>
      <c r="AK127" s="2"/>
      <c r="AL127" s="2"/>
      <c r="AM127" s="2">
        <v>1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>
        <v>1</v>
      </c>
      <c r="AY127" s="2"/>
      <c r="AZ127" s="2">
        <v>1</v>
      </c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>
        <v>1</v>
      </c>
      <c r="CL127" s="2"/>
      <c r="CM127" s="2"/>
      <c r="CN127" s="2"/>
      <c r="CP127" t="str">
        <f t="shared" si="93"/>
        <v>ACCT</v>
      </c>
      <c r="CQ127" t="str">
        <f t="shared" si="94"/>
        <v/>
      </c>
      <c r="CR127" t="str">
        <f t="shared" si="95"/>
        <v/>
      </c>
      <c r="CS127" t="str">
        <f t="shared" si="96"/>
        <v/>
      </c>
      <c r="CT127" t="str">
        <f t="shared" si="97"/>
        <v/>
      </c>
      <c r="CU127" t="str">
        <f t="shared" si="98"/>
        <v/>
      </c>
      <c r="CV127" t="str">
        <f t="shared" si="99"/>
        <v/>
      </c>
      <c r="CW127" t="str">
        <f t="shared" si="100"/>
        <v/>
      </c>
      <c r="CX127" t="str">
        <f t="shared" si="101"/>
        <v/>
      </c>
      <c r="CY127" t="str">
        <f t="shared" si="102"/>
        <v/>
      </c>
      <c r="CZ127" t="str">
        <f t="shared" si="103"/>
        <v/>
      </c>
      <c r="DA127" t="str">
        <f t="shared" si="104"/>
        <v>CARR</v>
      </c>
      <c r="DB127" t="str">
        <f t="shared" si="105"/>
        <v/>
      </c>
      <c r="DC127" t="str">
        <f t="shared" si="106"/>
        <v/>
      </c>
      <c r="DD127" t="str">
        <f t="shared" si="107"/>
        <v/>
      </c>
      <c r="DE127" t="str">
        <f t="shared" si="108"/>
        <v/>
      </c>
      <c r="DF127" t="str">
        <f t="shared" si="109"/>
        <v>CURY</v>
      </c>
      <c r="DG127" t="str">
        <f t="shared" si="110"/>
        <v/>
      </c>
      <c r="DH127" t="str">
        <f t="shared" si="111"/>
        <v/>
      </c>
      <c r="DI127" t="str">
        <f t="shared" si="112"/>
        <v/>
      </c>
      <c r="DJ127" t="str">
        <f t="shared" si="113"/>
        <v/>
      </c>
      <c r="DK127" t="str">
        <f t="shared" si="114"/>
        <v/>
      </c>
      <c r="DL127" t="str">
        <f t="shared" si="115"/>
        <v/>
      </c>
      <c r="DM127" t="str">
        <f t="shared" si="116"/>
        <v/>
      </c>
      <c r="DN127" t="str">
        <f t="shared" si="117"/>
        <v/>
      </c>
      <c r="DO127" t="str">
        <f t="shared" si="118"/>
        <v/>
      </c>
      <c r="DP127" t="str">
        <f t="shared" si="119"/>
        <v/>
      </c>
      <c r="DQ127" t="str">
        <f t="shared" si="120"/>
        <v>HOLI</v>
      </c>
      <c r="DR127" t="str">
        <f t="shared" si="121"/>
        <v/>
      </c>
      <c r="DS127" t="str">
        <f t="shared" si="122"/>
        <v>KPAY</v>
      </c>
      <c r="DT127" t="str">
        <f t="shared" si="123"/>
        <v/>
      </c>
      <c r="DU127" t="str">
        <f t="shared" si="124"/>
        <v/>
      </c>
      <c r="DV127" t="str">
        <f t="shared" si="125"/>
        <v/>
      </c>
      <c r="DW127" t="str">
        <f t="shared" si="126"/>
        <v/>
      </c>
      <c r="DX127" t="str">
        <f t="shared" si="127"/>
        <v/>
      </c>
      <c r="DY127" t="str">
        <f t="shared" si="128"/>
        <v/>
      </c>
      <c r="DZ127" t="str">
        <f t="shared" si="129"/>
        <v/>
      </c>
      <c r="EA127" t="str">
        <f t="shared" si="130"/>
        <v/>
      </c>
      <c r="EB127" t="str">
        <f t="shared" si="131"/>
        <v/>
      </c>
      <c r="EC127" t="str">
        <f t="shared" si="132"/>
        <v/>
      </c>
      <c r="ED127" t="str">
        <f t="shared" si="133"/>
        <v/>
      </c>
      <c r="EE127" t="str">
        <f t="shared" si="134"/>
        <v/>
      </c>
      <c r="EF127" t="str">
        <f t="shared" si="135"/>
        <v/>
      </c>
      <c r="EG127" t="str">
        <f t="shared" si="136"/>
        <v/>
      </c>
      <c r="EH127" t="str">
        <f t="shared" si="137"/>
        <v/>
      </c>
      <c r="EI127" t="str">
        <f t="shared" si="138"/>
        <v/>
      </c>
      <c r="EJ127" t="str">
        <f t="shared" si="139"/>
        <v/>
      </c>
      <c r="EK127" t="str">
        <f t="shared" si="140"/>
        <v/>
      </c>
      <c r="EL127" t="str">
        <f t="shared" si="141"/>
        <v/>
      </c>
      <c r="EM127" t="str">
        <f t="shared" si="142"/>
        <v/>
      </c>
      <c r="EN127" t="str">
        <f t="shared" si="143"/>
        <v/>
      </c>
      <c r="EO127" t="str">
        <f t="shared" si="144"/>
        <v/>
      </c>
      <c r="EP127" t="str">
        <f t="shared" si="145"/>
        <v/>
      </c>
      <c r="EQ127" t="str">
        <f t="shared" si="146"/>
        <v/>
      </c>
      <c r="ER127" t="str">
        <f t="shared" si="147"/>
        <v/>
      </c>
      <c r="ES127" t="str">
        <f t="shared" si="148"/>
        <v/>
      </c>
      <c r="ET127" t="str">
        <f t="shared" si="149"/>
        <v/>
      </c>
      <c r="EU127" t="str">
        <f t="shared" si="150"/>
        <v/>
      </c>
      <c r="EV127" t="str">
        <f t="shared" si="151"/>
        <v/>
      </c>
      <c r="EW127" t="str">
        <f t="shared" si="152"/>
        <v/>
      </c>
      <c r="EX127" t="str">
        <f t="shared" si="153"/>
        <v/>
      </c>
      <c r="EY127" t="str">
        <f t="shared" si="154"/>
        <v/>
      </c>
      <c r="EZ127" t="str">
        <f t="shared" si="155"/>
        <v/>
      </c>
      <c r="FA127" t="str">
        <f t="shared" si="156"/>
        <v/>
      </c>
      <c r="FB127" t="str">
        <f t="shared" si="157"/>
        <v/>
      </c>
      <c r="FC127" t="str">
        <f t="shared" si="158"/>
        <v/>
      </c>
      <c r="FD127" s="2"/>
      <c r="FE127" s="2"/>
      <c r="FF127" s="2"/>
      <c r="FG127" t="s">
        <v>2000</v>
      </c>
      <c r="FH127" s="2"/>
      <c r="FI127" s="2"/>
      <c r="FJ127" s="2"/>
      <c r="FK127" t="str">
        <f t="shared" si="164"/>
        <v/>
      </c>
      <c r="FL127" t="str">
        <f t="shared" si="165"/>
        <v/>
      </c>
      <c r="FM127" t="str">
        <f t="shared" si="166"/>
        <v/>
      </c>
      <c r="FN127" t="str">
        <f t="shared" si="167"/>
        <v/>
      </c>
      <c r="FO127" t="str">
        <f t="shared" si="168"/>
        <v/>
      </c>
      <c r="FP127" t="str">
        <f t="shared" si="169"/>
        <v/>
      </c>
      <c r="FQ127" t="str">
        <f t="shared" si="170"/>
        <v/>
      </c>
      <c r="FR127" t="str">
        <f t="shared" si="171"/>
        <v/>
      </c>
      <c r="FS127" t="str">
        <f t="shared" si="172"/>
        <v/>
      </c>
      <c r="FT127" t="str">
        <f t="shared" si="173"/>
        <v/>
      </c>
      <c r="FU127" t="str">
        <f t="shared" si="174"/>
        <v/>
      </c>
      <c r="FV127" t="str">
        <f t="shared" si="175"/>
        <v/>
      </c>
      <c r="FW127" t="str">
        <f t="shared" si="176"/>
        <v/>
      </c>
      <c r="FX127" t="str">
        <f t="shared" si="177"/>
        <v/>
      </c>
      <c r="FY127" t="str">
        <f t="shared" si="178"/>
        <v/>
      </c>
      <c r="FZ127" t="str">
        <f t="shared" si="179"/>
        <v/>
      </c>
      <c r="GA127" t="str">
        <f t="shared" si="180"/>
        <v/>
      </c>
    </row>
    <row r="128" spans="1:183" x14ac:dyDescent="0.25">
      <c r="A128" s="2">
        <f t="shared" si="181"/>
        <v>126</v>
      </c>
      <c r="B128" s="3" t="s">
        <v>666</v>
      </c>
      <c r="C128" s="2" t="s">
        <v>546</v>
      </c>
      <c r="D128" s="2" t="s">
        <v>1395</v>
      </c>
      <c r="E128" s="2">
        <f t="shared" si="92"/>
        <v>8</v>
      </c>
      <c r="F128" s="2">
        <v>0</v>
      </c>
      <c r="G128" s="2">
        <f t="shared" si="159"/>
        <v>1.7777777777777777</v>
      </c>
      <c r="H128" s="2">
        <f t="shared" si="160"/>
        <v>9</v>
      </c>
      <c r="I128" s="2">
        <f t="shared" si="161"/>
        <v>16</v>
      </c>
      <c r="J128" s="2">
        <v>13</v>
      </c>
      <c r="K128" s="2">
        <v>0</v>
      </c>
      <c r="L128" s="2">
        <v>3</v>
      </c>
      <c r="M128" s="2">
        <v>0</v>
      </c>
      <c r="N128" s="48" t="str">
        <f t="shared" si="162"/>
        <v>N/A</v>
      </c>
      <c r="O128" s="49"/>
      <c r="P128" s="49"/>
      <c r="Q128" s="50"/>
      <c r="R128" s="15">
        <f t="shared" si="163"/>
        <v>0</v>
      </c>
      <c r="S128" s="15">
        <f>IF($N128="A",Code!$B$42,(IF($N128="B",Code!$C$42,(IF($N128="C",Code!$D$42,(IF($N128="D",Code!$E$42,0)))))))/60</f>
        <v>0</v>
      </c>
      <c r="T128" s="15">
        <f>IF($N128="A",Code!$B$43,(IF($N128="B",Code!$C$43,(IF($N128="C",Code!$D$43,(IF($N128="D",Code!$E$43,0)))))))/60</f>
        <v>0</v>
      </c>
      <c r="U128" s="15">
        <f>IF($N128="A",Code!$B$44,(IF($N128="B",Code!$C$44,(IF($N128="C",Code!$D$44,(IF($N128="D",Code!$E$44,0)))))))/60</f>
        <v>0</v>
      </c>
      <c r="V128" s="15">
        <f>IF($N128="A",Code!$B$45,(IF($N128="B",Code!$C$45,(IF($N128="C",Code!$D$45,(IF($N128="D",Code!$E$45,0)))))))/60</f>
        <v>0</v>
      </c>
      <c r="W128" s="2"/>
      <c r="X128" s="2"/>
      <c r="Y128" s="2"/>
      <c r="Z128" s="2"/>
      <c r="AA128" s="2">
        <v>1</v>
      </c>
      <c r="AB128" s="2"/>
      <c r="AC128" s="2"/>
      <c r="AD128" s="2">
        <v>1</v>
      </c>
      <c r="AE128" s="2">
        <v>1</v>
      </c>
      <c r="AF128" s="2"/>
      <c r="AG128" s="2">
        <v>1</v>
      </c>
      <c r="AH128" s="2"/>
      <c r="AI128" s="2"/>
      <c r="AJ128" s="2"/>
      <c r="AK128" s="2"/>
      <c r="AL128" s="2"/>
      <c r="AM128" s="2"/>
      <c r="AN128" s="2"/>
      <c r="AO128" s="2">
        <v>1</v>
      </c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>
        <v>1</v>
      </c>
      <c r="BA128" s="2"/>
      <c r="BB128" s="2"/>
      <c r="BC128" s="2"/>
      <c r="BD128" s="2"/>
      <c r="BE128" s="2">
        <v>1</v>
      </c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>
        <v>1</v>
      </c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>
        <v>1</v>
      </c>
      <c r="CL128" s="2"/>
      <c r="CM128" s="2"/>
      <c r="CN128" s="2"/>
      <c r="CP128" t="str">
        <f t="shared" si="93"/>
        <v/>
      </c>
      <c r="CQ128" t="str">
        <f t="shared" si="94"/>
        <v/>
      </c>
      <c r="CR128" t="str">
        <f t="shared" si="95"/>
        <v/>
      </c>
      <c r="CS128" t="str">
        <f t="shared" si="96"/>
        <v/>
      </c>
      <c r="CT128" t="str">
        <f t="shared" si="97"/>
        <v>AMTS</v>
      </c>
      <c r="CU128" t="str">
        <f t="shared" si="98"/>
        <v/>
      </c>
      <c r="CV128" t="str">
        <f t="shared" si="99"/>
        <v/>
      </c>
      <c r="CW128" t="str">
        <f t="shared" si="100"/>
        <v>BADD</v>
      </c>
      <c r="CX128" t="str">
        <f t="shared" si="101"/>
        <v>BANK</v>
      </c>
      <c r="CY128" t="str">
        <f t="shared" si="102"/>
        <v/>
      </c>
      <c r="CZ128" t="str">
        <f t="shared" si="103"/>
        <v>CAMS</v>
      </c>
      <c r="DA128" t="str">
        <f t="shared" si="104"/>
        <v/>
      </c>
      <c r="DB128" t="str">
        <f t="shared" si="105"/>
        <v/>
      </c>
      <c r="DC128" t="str">
        <f t="shared" si="106"/>
        <v/>
      </c>
      <c r="DD128" t="str">
        <f t="shared" si="107"/>
        <v/>
      </c>
      <c r="DE128" t="str">
        <f t="shared" si="108"/>
        <v/>
      </c>
      <c r="DF128" t="str">
        <f t="shared" si="109"/>
        <v/>
      </c>
      <c r="DG128" t="str">
        <f t="shared" si="110"/>
        <v/>
      </c>
      <c r="DH128" t="str">
        <f t="shared" si="111"/>
        <v>DEST</v>
      </c>
      <c r="DI128" t="str">
        <f t="shared" si="112"/>
        <v/>
      </c>
      <c r="DJ128" t="str">
        <f t="shared" si="113"/>
        <v/>
      </c>
      <c r="DK128" t="str">
        <f t="shared" si="114"/>
        <v/>
      </c>
      <c r="DL128" t="str">
        <f t="shared" si="115"/>
        <v/>
      </c>
      <c r="DM128" t="str">
        <f t="shared" si="116"/>
        <v/>
      </c>
      <c r="DN128" t="str">
        <f t="shared" si="117"/>
        <v/>
      </c>
      <c r="DO128" t="str">
        <f t="shared" si="118"/>
        <v/>
      </c>
      <c r="DP128" t="str">
        <f t="shared" si="119"/>
        <v/>
      </c>
      <c r="DQ128" t="str">
        <f t="shared" si="120"/>
        <v/>
      </c>
      <c r="DR128" t="str">
        <f t="shared" si="121"/>
        <v/>
      </c>
      <c r="DS128" t="str">
        <f t="shared" si="122"/>
        <v>KPAY</v>
      </c>
      <c r="DT128" t="str">
        <f t="shared" si="123"/>
        <v/>
      </c>
      <c r="DU128" t="str">
        <f t="shared" si="124"/>
        <v/>
      </c>
      <c r="DV128" t="str">
        <f t="shared" si="125"/>
        <v/>
      </c>
      <c r="DW128" t="str">
        <f t="shared" si="126"/>
        <v/>
      </c>
      <c r="DX128" t="str">
        <f t="shared" si="127"/>
        <v>MICY</v>
      </c>
      <c r="DY128" t="str">
        <f t="shared" si="128"/>
        <v/>
      </c>
      <c r="DZ128" t="str">
        <f t="shared" si="129"/>
        <v/>
      </c>
      <c r="EA128" t="str">
        <f t="shared" si="130"/>
        <v/>
      </c>
      <c r="EB128" t="str">
        <f t="shared" si="131"/>
        <v/>
      </c>
      <c r="EC128" t="str">
        <f t="shared" si="132"/>
        <v/>
      </c>
      <c r="ED128" t="str">
        <f t="shared" si="133"/>
        <v/>
      </c>
      <c r="EE128" t="str">
        <f t="shared" si="134"/>
        <v/>
      </c>
      <c r="EF128" t="str">
        <f t="shared" si="135"/>
        <v/>
      </c>
      <c r="EG128" t="str">
        <f t="shared" si="136"/>
        <v/>
      </c>
      <c r="EH128" t="str">
        <f t="shared" si="137"/>
        <v/>
      </c>
      <c r="EI128" t="str">
        <f t="shared" si="138"/>
        <v/>
      </c>
      <c r="EJ128" t="str">
        <f t="shared" si="139"/>
        <v/>
      </c>
      <c r="EK128" t="str">
        <f t="shared" si="140"/>
        <v/>
      </c>
      <c r="EL128" t="str">
        <f t="shared" si="141"/>
        <v/>
      </c>
      <c r="EM128" t="str">
        <f t="shared" si="142"/>
        <v/>
      </c>
      <c r="EN128" t="str">
        <f t="shared" si="143"/>
        <v/>
      </c>
      <c r="EO128" t="str">
        <f t="shared" si="144"/>
        <v/>
      </c>
      <c r="EP128" t="str">
        <f t="shared" si="145"/>
        <v/>
      </c>
      <c r="EQ128" t="str">
        <f t="shared" si="146"/>
        <v/>
      </c>
      <c r="ER128" t="str">
        <f t="shared" si="147"/>
        <v>SMSG</v>
      </c>
      <c r="ES128" t="str">
        <f t="shared" si="148"/>
        <v/>
      </c>
      <c r="ET128" t="str">
        <f t="shared" si="149"/>
        <v/>
      </c>
      <c r="EU128" t="str">
        <f t="shared" si="150"/>
        <v/>
      </c>
      <c r="EV128" t="str">
        <f t="shared" si="151"/>
        <v/>
      </c>
      <c r="EW128" t="str">
        <f t="shared" si="152"/>
        <v/>
      </c>
      <c r="EX128" t="str">
        <f t="shared" si="153"/>
        <v/>
      </c>
      <c r="EY128" t="str">
        <f t="shared" si="154"/>
        <v/>
      </c>
      <c r="EZ128" t="str">
        <f t="shared" si="155"/>
        <v/>
      </c>
      <c r="FA128" t="str">
        <f t="shared" si="156"/>
        <v/>
      </c>
      <c r="FB128" t="str">
        <f t="shared" si="157"/>
        <v/>
      </c>
      <c r="FC128" t="str">
        <f t="shared" si="158"/>
        <v/>
      </c>
      <c r="FD128" s="2"/>
      <c r="FE128" s="2"/>
      <c r="FF128" s="2"/>
      <c r="FG128" t="s">
        <v>2000</v>
      </c>
      <c r="FH128" s="2"/>
      <c r="FI128" s="2"/>
      <c r="FJ128" s="2"/>
      <c r="FK128" t="str">
        <f t="shared" si="164"/>
        <v/>
      </c>
      <c r="FL128" t="str">
        <f t="shared" si="165"/>
        <v/>
      </c>
      <c r="FM128" t="str">
        <f t="shared" si="166"/>
        <v/>
      </c>
      <c r="FN128" t="str">
        <f t="shared" si="167"/>
        <v/>
      </c>
      <c r="FO128" t="str">
        <f t="shared" si="168"/>
        <v/>
      </c>
      <c r="FP128" t="str">
        <f t="shared" si="169"/>
        <v/>
      </c>
      <c r="FQ128" t="str">
        <f t="shared" si="170"/>
        <v/>
      </c>
      <c r="FR128" t="str">
        <f t="shared" si="171"/>
        <v/>
      </c>
      <c r="FS128" t="str">
        <f t="shared" si="172"/>
        <v/>
      </c>
      <c r="FT128" t="str">
        <f t="shared" si="173"/>
        <v/>
      </c>
      <c r="FU128" t="str">
        <f t="shared" si="174"/>
        <v/>
      </c>
      <c r="FV128" t="str">
        <f t="shared" si="175"/>
        <v/>
      </c>
      <c r="FW128" t="str">
        <f t="shared" si="176"/>
        <v/>
      </c>
      <c r="FX128" t="str">
        <f t="shared" si="177"/>
        <v/>
      </c>
      <c r="FY128" t="str">
        <f t="shared" si="178"/>
        <v/>
      </c>
      <c r="FZ128" t="str">
        <f t="shared" si="179"/>
        <v/>
      </c>
      <c r="GA128" t="str">
        <f t="shared" si="180"/>
        <v/>
      </c>
    </row>
    <row r="129" spans="1:183" x14ac:dyDescent="0.25">
      <c r="A129" s="2">
        <f t="shared" si="181"/>
        <v>127</v>
      </c>
      <c r="B129" s="3" t="s">
        <v>667</v>
      </c>
      <c r="C129" s="2" t="s">
        <v>546</v>
      </c>
      <c r="D129" s="2" t="s">
        <v>1395</v>
      </c>
      <c r="E129" s="2">
        <f t="shared" si="92"/>
        <v>8</v>
      </c>
      <c r="F129" s="2">
        <v>0</v>
      </c>
      <c r="G129" s="2">
        <f t="shared" si="159"/>
        <v>0.75</v>
      </c>
      <c r="H129" s="2">
        <f t="shared" si="160"/>
        <v>8</v>
      </c>
      <c r="I129" s="2">
        <f t="shared" si="161"/>
        <v>6</v>
      </c>
      <c r="J129" s="2">
        <v>6</v>
      </c>
      <c r="K129" s="2">
        <v>0</v>
      </c>
      <c r="L129" s="2">
        <v>0</v>
      </c>
      <c r="M129" s="2">
        <v>0</v>
      </c>
      <c r="N129" s="48" t="str">
        <f t="shared" si="162"/>
        <v>N/A</v>
      </c>
      <c r="O129" s="49"/>
      <c r="P129" s="49"/>
      <c r="Q129" s="50"/>
      <c r="R129" s="15">
        <f t="shared" si="163"/>
        <v>0</v>
      </c>
      <c r="S129" s="15">
        <f>IF($N129="A",Code!$B$42,(IF($N129="B",Code!$C$42,(IF($N129="C",Code!$D$42,(IF($N129="D",Code!$E$42,0)))))))/60</f>
        <v>0</v>
      </c>
      <c r="T129" s="15">
        <f>IF($N129="A",Code!$B$43,(IF($N129="B",Code!$C$43,(IF($N129="C",Code!$D$43,(IF($N129="D",Code!$E$43,0)))))))/60</f>
        <v>0</v>
      </c>
      <c r="U129" s="15">
        <f>IF($N129="A",Code!$B$44,(IF($N129="B",Code!$C$44,(IF($N129="C",Code!$D$44,(IF($N129="D",Code!$E$44,0)))))))/60</f>
        <v>0</v>
      </c>
      <c r="V129" s="15">
        <f>IF($N129="A",Code!$B$45,(IF($N129="B",Code!$C$45,(IF($N129="C",Code!$D$45,(IF($N129="D",Code!$E$45,0)))))))/60</f>
        <v>0</v>
      </c>
      <c r="W129" s="2">
        <v>1</v>
      </c>
      <c r="X129" s="2"/>
      <c r="Y129" s="2">
        <v>1</v>
      </c>
      <c r="Z129" s="2"/>
      <c r="AA129" s="2">
        <v>1</v>
      </c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>
        <v>1</v>
      </c>
      <c r="AP129" s="2"/>
      <c r="AQ129" s="2"/>
      <c r="AR129" s="2">
        <v>1</v>
      </c>
      <c r="AS129" s="2"/>
      <c r="AT129" s="2"/>
      <c r="AU129" s="2"/>
      <c r="AV129" s="2"/>
      <c r="AW129" s="2"/>
      <c r="AX129" s="2"/>
      <c r="AY129" s="2"/>
      <c r="AZ129" s="2">
        <v>1</v>
      </c>
      <c r="BA129" s="2"/>
      <c r="BB129" s="2"/>
      <c r="BC129" s="2"/>
      <c r="BD129" s="2"/>
      <c r="BE129" s="2"/>
      <c r="BF129" s="2"/>
      <c r="BG129" s="2"/>
      <c r="BH129" s="2"/>
      <c r="BI129" s="2"/>
      <c r="BJ129" s="2">
        <v>1</v>
      </c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>
        <v>1</v>
      </c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P129" t="str">
        <f t="shared" si="93"/>
        <v>ACCT</v>
      </c>
      <c r="CQ129" t="str">
        <f t="shared" si="94"/>
        <v/>
      </c>
      <c r="CR129" t="str">
        <f t="shared" si="95"/>
        <v>AMTM</v>
      </c>
      <c r="CS129" t="str">
        <f t="shared" si="96"/>
        <v/>
      </c>
      <c r="CT129" t="str">
        <f t="shared" si="97"/>
        <v>AMTS</v>
      </c>
      <c r="CU129" t="str">
        <f t="shared" si="98"/>
        <v/>
      </c>
      <c r="CV129" t="str">
        <f t="shared" si="99"/>
        <v/>
      </c>
      <c r="CW129" t="str">
        <f t="shared" si="100"/>
        <v/>
      </c>
      <c r="CX129" t="str">
        <f t="shared" si="101"/>
        <v/>
      </c>
      <c r="CY129" t="str">
        <f t="shared" si="102"/>
        <v/>
      </c>
      <c r="CZ129" t="str">
        <f t="shared" si="103"/>
        <v/>
      </c>
      <c r="DA129" t="str">
        <f t="shared" si="104"/>
        <v/>
      </c>
      <c r="DB129" t="str">
        <f t="shared" si="105"/>
        <v/>
      </c>
      <c r="DC129" t="str">
        <f t="shared" si="106"/>
        <v/>
      </c>
      <c r="DD129" t="str">
        <f t="shared" si="107"/>
        <v/>
      </c>
      <c r="DE129" t="str">
        <f t="shared" si="108"/>
        <v/>
      </c>
      <c r="DF129" t="str">
        <f t="shared" si="109"/>
        <v/>
      </c>
      <c r="DG129" t="str">
        <f t="shared" si="110"/>
        <v/>
      </c>
      <c r="DH129" t="str">
        <f t="shared" si="111"/>
        <v>DEST</v>
      </c>
      <c r="DI129" t="str">
        <f t="shared" si="112"/>
        <v/>
      </c>
      <c r="DJ129" t="str">
        <f t="shared" si="113"/>
        <v/>
      </c>
      <c r="DK129" t="str">
        <f t="shared" si="114"/>
        <v>EXPS</v>
      </c>
      <c r="DL129" t="str">
        <f t="shared" si="115"/>
        <v/>
      </c>
      <c r="DM129" t="str">
        <f t="shared" si="116"/>
        <v/>
      </c>
      <c r="DN129" t="str">
        <f t="shared" si="117"/>
        <v/>
      </c>
      <c r="DO129" t="str">
        <f t="shared" si="118"/>
        <v/>
      </c>
      <c r="DP129" t="str">
        <f t="shared" si="119"/>
        <v/>
      </c>
      <c r="DQ129" t="str">
        <f t="shared" si="120"/>
        <v/>
      </c>
      <c r="DR129" t="str">
        <f t="shared" si="121"/>
        <v/>
      </c>
      <c r="DS129" t="str">
        <f t="shared" si="122"/>
        <v>KPAY</v>
      </c>
      <c r="DT129" t="str">
        <f t="shared" si="123"/>
        <v/>
      </c>
      <c r="DU129" t="str">
        <f t="shared" si="124"/>
        <v/>
      </c>
      <c r="DV129" t="str">
        <f t="shared" si="125"/>
        <v/>
      </c>
      <c r="DW129" t="str">
        <f t="shared" si="126"/>
        <v/>
      </c>
      <c r="DX129" t="str">
        <f t="shared" si="127"/>
        <v/>
      </c>
      <c r="DY129" t="str">
        <f t="shared" si="128"/>
        <v/>
      </c>
      <c r="DZ129" t="str">
        <f t="shared" si="129"/>
        <v/>
      </c>
      <c r="EA129" t="str">
        <f t="shared" si="130"/>
        <v/>
      </c>
      <c r="EB129" t="str">
        <f t="shared" si="131"/>
        <v/>
      </c>
      <c r="EC129" t="str">
        <f t="shared" si="132"/>
        <v>PAYS</v>
      </c>
      <c r="ED129" t="str">
        <f t="shared" si="133"/>
        <v/>
      </c>
      <c r="EE129" t="str">
        <f t="shared" si="134"/>
        <v/>
      </c>
      <c r="EF129" t="str">
        <f t="shared" si="135"/>
        <v/>
      </c>
      <c r="EG129" t="str">
        <f t="shared" si="136"/>
        <v/>
      </c>
      <c r="EH129" t="str">
        <f t="shared" si="137"/>
        <v/>
      </c>
      <c r="EI129" t="str">
        <f t="shared" si="138"/>
        <v/>
      </c>
      <c r="EJ129" t="str">
        <f t="shared" si="139"/>
        <v/>
      </c>
      <c r="EK129" t="str">
        <f t="shared" si="140"/>
        <v/>
      </c>
      <c r="EL129" t="str">
        <f t="shared" si="141"/>
        <v/>
      </c>
      <c r="EM129" t="str">
        <f t="shared" si="142"/>
        <v/>
      </c>
      <c r="EN129" t="str">
        <f t="shared" si="143"/>
        <v/>
      </c>
      <c r="EO129" t="str">
        <f t="shared" si="144"/>
        <v/>
      </c>
      <c r="EP129" t="str">
        <f t="shared" si="145"/>
        <v/>
      </c>
      <c r="EQ129" t="str">
        <f t="shared" si="146"/>
        <v/>
      </c>
      <c r="ER129" t="str">
        <f t="shared" si="147"/>
        <v/>
      </c>
      <c r="ES129" t="str">
        <f t="shared" si="148"/>
        <v/>
      </c>
      <c r="ET129" t="str">
        <f t="shared" si="149"/>
        <v>SREC</v>
      </c>
      <c r="EU129" t="str">
        <f t="shared" si="150"/>
        <v/>
      </c>
      <c r="EV129" t="str">
        <f t="shared" si="151"/>
        <v/>
      </c>
      <c r="EW129" t="str">
        <f t="shared" si="152"/>
        <v/>
      </c>
      <c r="EX129" t="str">
        <f t="shared" si="153"/>
        <v/>
      </c>
      <c r="EY129" t="str">
        <f t="shared" si="154"/>
        <v/>
      </c>
      <c r="EZ129" t="str">
        <f t="shared" si="155"/>
        <v/>
      </c>
      <c r="FA129" t="str">
        <f t="shared" si="156"/>
        <v/>
      </c>
      <c r="FB129" t="str">
        <f t="shared" si="157"/>
        <v/>
      </c>
      <c r="FC129" t="str">
        <f t="shared" si="158"/>
        <v/>
      </c>
      <c r="FD129" s="2"/>
      <c r="FE129" s="2"/>
      <c r="FF129" s="2"/>
      <c r="FG129" s="2"/>
      <c r="FH129" s="2"/>
      <c r="FI129" s="2"/>
      <c r="FJ129" s="2"/>
      <c r="FK129" t="str">
        <f t="shared" si="164"/>
        <v/>
      </c>
      <c r="FL129" t="str">
        <f t="shared" si="165"/>
        <v/>
      </c>
      <c r="FM129" t="str">
        <f t="shared" si="166"/>
        <v/>
      </c>
      <c r="FN129" t="str">
        <f t="shared" si="167"/>
        <v/>
      </c>
      <c r="FO129" t="str">
        <f t="shared" si="168"/>
        <v/>
      </c>
      <c r="FP129" t="str">
        <f t="shared" si="169"/>
        <v/>
      </c>
      <c r="FQ129" t="str">
        <f t="shared" si="170"/>
        <v/>
      </c>
      <c r="FR129" t="str">
        <f t="shared" si="171"/>
        <v/>
      </c>
      <c r="FS129" t="str">
        <f t="shared" si="172"/>
        <v/>
      </c>
      <c r="FT129" t="str">
        <f t="shared" si="173"/>
        <v/>
      </c>
      <c r="FU129" t="str">
        <f t="shared" si="174"/>
        <v/>
      </c>
      <c r="FV129" t="str">
        <f t="shared" si="175"/>
        <v/>
      </c>
      <c r="FW129" t="str">
        <f t="shared" si="176"/>
        <v/>
      </c>
      <c r="FX129" t="str">
        <f t="shared" si="177"/>
        <v/>
      </c>
      <c r="FY129" t="str">
        <f t="shared" si="178"/>
        <v/>
      </c>
      <c r="FZ129" t="str">
        <f t="shared" si="179"/>
        <v/>
      </c>
      <c r="GA129" t="str">
        <f t="shared" si="180"/>
        <v/>
      </c>
    </row>
    <row r="130" spans="1:183" x14ac:dyDescent="0.25">
      <c r="A130" s="2">
        <f t="shared" si="181"/>
        <v>128</v>
      </c>
      <c r="B130" s="3" t="s">
        <v>668</v>
      </c>
      <c r="C130" s="2" t="s">
        <v>546</v>
      </c>
      <c r="D130" s="2" t="s">
        <v>1395</v>
      </c>
      <c r="E130" s="2">
        <f t="shared" si="92"/>
        <v>4</v>
      </c>
      <c r="F130" s="2">
        <v>30845</v>
      </c>
      <c r="G130" s="2">
        <f t="shared" si="159"/>
        <v>1.5</v>
      </c>
      <c r="H130" s="2">
        <f t="shared" si="160"/>
        <v>4</v>
      </c>
      <c r="I130" s="2">
        <f t="shared" si="161"/>
        <v>6</v>
      </c>
      <c r="J130" s="2">
        <v>6</v>
      </c>
      <c r="K130" s="2">
        <v>0</v>
      </c>
      <c r="L130" s="2">
        <v>0</v>
      </c>
      <c r="M130" s="2">
        <v>0</v>
      </c>
      <c r="N130" s="48" t="str">
        <f t="shared" si="162"/>
        <v>B</v>
      </c>
      <c r="O130" s="49"/>
      <c r="P130" s="49"/>
      <c r="Q130" s="50"/>
      <c r="R130" s="15">
        <f t="shared" si="163"/>
        <v>66</v>
      </c>
      <c r="S130" s="15">
        <f>IF($N130="A",Code!$B$42,(IF($N130="B",Code!$C$42,(IF($N130="C",Code!$D$42,(IF($N130="D",Code!$E$42,0)))))))/60</f>
        <v>12</v>
      </c>
      <c r="T130" s="15">
        <f>IF($N130="A",Code!$B$43,(IF($N130="B",Code!$C$43,(IF($N130="C",Code!$D$43,(IF($N130="D",Code!$E$43,0)))))))/60</f>
        <v>12</v>
      </c>
      <c r="U130" s="15">
        <f>IF($N130="A",Code!$B$44,(IF($N130="B",Code!$C$44,(IF($N130="C",Code!$D$44,(IF($N130="D",Code!$E$44,0)))))))/60</f>
        <v>36</v>
      </c>
      <c r="V130" s="15">
        <f>IF($N130="A",Code!$B$45,(IF($N130="B",Code!$C$45,(IF($N130="C",Code!$D$45,(IF($N130="D",Code!$E$45,0)))))))/60</f>
        <v>6</v>
      </c>
      <c r="W130" s="2"/>
      <c r="X130" s="2"/>
      <c r="Y130" s="2"/>
      <c r="Z130" s="2"/>
      <c r="AA130" s="2"/>
      <c r="AB130" s="2"/>
      <c r="AC130" s="2"/>
      <c r="AD130" s="2">
        <v>1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>
        <v>1</v>
      </c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>
        <v>1</v>
      </c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>
        <v>1</v>
      </c>
      <c r="CG130" s="2"/>
      <c r="CH130" s="2"/>
      <c r="CI130" s="2"/>
      <c r="CJ130" s="2"/>
      <c r="CK130" s="2"/>
      <c r="CL130" s="2"/>
      <c r="CM130" s="2"/>
      <c r="CN130" s="2"/>
      <c r="CP130" t="str">
        <f t="shared" si="93"/>
        <v/>
      </c>
      <c r="CQ130" t="str">
        <f t="shared" si="94"/>
        <v/>
      </c>
      <c r="CR130" t="str">
        <f t="shared" si="95"/>
        <v/>
      </c>
      <c r="CS130" t="str">
        <f t="shared" si="96"/>
        <v/>
      </c>
      <c r="CT130" t="str">
        <f t="shared" si="97"/>
        <v/>
      </c>
      <c r="CU130" t="str">
        <f t="shared" si="98"/>
        <v/>
      </c>
      <c r="CV130" t="str">
        <f t="shared" si="99"/>
        <v/>
      </c>
      <c r="CW130" t="str">
        <f t="shared" si="100"/>
        <v>BADD</v>
      </c>
      <c r="CX130" t="str">
        <f t="shared" si="101"/>
        <v/>
      </c>
      <c r="CY130" t="str">
        <f t="shared" si="102"/>
        <v/>
      </c>
      <c r="CZ130" t="str">
        <f t="shared" si="103"/>
        <v/>
      </c>
      <c r="DA130" t="str">
        <f t="shared" si="104"/>
        <v/>
      </c>
      <c r="DB130" t="str">
        <f t="shared" si="105"/>
        <v/>
      </c>
      <c r="DC130" t="str">
        <f t="shared" si="106"/>
        <v/>
      </c>
      <c r="DD130" t="str">
        <f t="shared" si="107"/>
        <v/>
      </c>
      <c r="DE130" t="str">
        <f t="shared" si="108"/>
        <v/>
      </c>
      <c r="DF130" t="str">
        <f t="shared" si="109"/>
        <v/>
      </c>
      <c r="DG130" t="str">
        <f t="shared" si="110"/>
        <v/>
      </c>
      <c r="DH130" t="str">
        <f t="shared" si="111"/>
        <v/>
      </c>
      <c r="DI130" t="str">
        <f t="shared" si="112"/>
        <v/>
      </c>
      <c r="DJ130" t="str">
        <f t="shared" si="113"/>
        <v/>
      </c>
      <c r="DK130" t="str">
        <f t="shared" si="114"/>
        <v/>
      </c>
      <c r="DL130" t="str">
        <f t="shared" si="115"/>
        <v/>
      </c>
      <c r="DM130" t="str">
        <f t="shared" si="116"/>
        <v/>
      </c>
      <c r="DN130" t="str">
        <f t="shared" si="117"/>
        <v/>
      </c>
      <c r="DO130" t="str">
        <f t="shared" si="118"/>
        <v/>
      </c>
      <c r="DP130" t="str">
        <f t="shared" si="119"/>
        <v/>
      </c>
      <c r="DQ130" t="str">
        <f t="shared" si="120"/>
        <v/>
      </c>
      <c r="DR130" t="str">
        <f t="shared" si="121"/>
        <v/>
      </c>
      <c r="DS130" t="str">
        <f t="shared" si="122"/>
        <v>KPAY</v>
      </c>
      <c r="DT130" t="str">
        <f t="shared" si="123"/>
        <v/>
      </c>
      <c r="DU130" t="str">
        <f t="shared" si="124"/>
        <v/>
      </c>
      <c r="DV130" t="str">
        <f t="shared" si="125"/>
        <v/>
      </c>
      <c r="DW130" t="str">
        <f t="shared" si="126"/>
        <v/>
      </c>
      <c r="DX130" t="str">
        <f t="shared" si="127"/>
        <v/>
      </c>
      <c r="DY130" t="str">
        <f t="shared" si="128"/>
        <v/>
      </c>
      <c r="DZ130" t="str">
        <f t="shared" si="129"/>
        <v/>
      </c>
      <c r="EA130" t="str">
        <f t="shared" si="130"/>
        <v/>
      </c>
      <c r="EB130" t="str">
        <f t="shared" si="131"/>
        <v/>
      </c>
      <c r="EC130" t="str">
        <f t="shared" si="132"/>
        <v/>
      </c>
      <c r="ED130" t="str">
        <f t="shared" si="133"/>
        <v/>
      </c>
      <c r="EE130" t="str">
        <f t="shared" si="134"/>
        <v/>
      </c>
      <c r="EF130" t="str">
        <f t="shared" si="135"/>
        <v/>
      </c>
      <c r="EG130" t="str">
        <f t="shared" si="136"/>
        <v>RMAS</v>
      </c>
      <c r="EH130" t="str">
        <f t="shared" si="137"/>
        <v/>
      </c>
      <c r="EI130" t="str">
        <f t="shared" si="138"/>
        <v/>
      </c>
      <c r="EJ130" t="str">
        <f t="shared" si="139"/>
        <v/>
      </c>
      <c r="EK130" t="str">
        <f t="shared" si="140"/>
        <v/>
      </c>
      <c r="EL130" t="str">
        <f t="shared" si="141"/>
        <v/>
      </c>
      <c r="EM130" t="str">
        <f t="shared" si="142"/>
        <v/>
      </c>
      <c r="EN130" t="str">
        <f t="shared" si="143"/>
        <v/>
      </c>
      <c r="EO130" t="str">
        <f t="shared" si="144"/>
        <v/>
      </c>
      <c r="EP130" t="str">
        <f t="shared" si="145"/>
        <v/>
      </c>
      <c r="EQ130" t="str">
        <f t="shared" si="146"/>
        <v/>
      </c>
      <c r="ER130" t="str">
        <f t="shared" si="147"/>
        <v/>
      </c>
      <c r="ES130" t="str">
        <f t="shared" si="148"/>
        <v/>
      </c>
      <c r="ET130" t="str">
        <f t="shared" si="149"/>
        <v/>
      </c>
      <c r="EU130" t="str">
        <f t="shared" si="150"/>
        <v/>
      </c>
      <c r="EV130" t="str">
        <f t="shared" si="151"/>
        <v/>
      </c>
      <c r="EW130" t="str">
        <f t="shared" si="152"/>
        <v/>
      </c>
      <c r="EX130" t="str">
        <f t="shared" si="153"/>
        <v/>
      </c>
      <c r="EY130" t="str">
        <f t="shared" si="154"/>
        <v>TTAB</v>
      </c>
      <c r="EZ130" t="str">
        <f t="shared" si="155"/>
        <v/>
      </c>
      <c r="FA130" t="str">
        <f t="shared" si="156"/>
        <v/>
      </c>
      <c r="FB130" t="str">
        <f t="shared" si="157"/>
        <v/>
      </c>
      <c r="FC130" t="str">
        <f t="shared" si="158"/>
        <v/>
      </c>
      <c r="FD130" s="2"/>
      <c r="FE130" s="2"/>
      <c r="FF130" s="2"/>
      <c r="FG130" s="2"/>
      <c r="FH130" s="2"/>
      <c r="FI130" s="2"/>
      <c r="FJ130" s="2"/>
      <c r="FK130" t="str">
        <f t="shared" si="164"/>
        <v/>
      </c>
      <c r="FL130" t="str">
        <f t="shared" si="165"/>
        <v/>
      </c>
      <c r="FM130" t="str">
        <f t="shared" si="166"/>
        <v/>
      </c>
      <c r="FN130" t="str">
        <f t="shared" si="167"/>
        <v/>
      </c>
      <c r="FO130" t="str">
        <f t="shared" si="168"/>
        <v/>
      </c>
      <c r="FP130" t="str">
        <f t="shared" si="169"/>
        <v/>
      </c>
      <c r="FQ130" t="str">
        <f t="shared" si="170"/>
        <v/>
      </c>
      <c r="FR130" t="str">
        <f t="shared" si="171"/>
        <v/>
      </c>
      <c r="FS130" t="str">
        <f t="shared" si="172"/>
        <v/>
      </c>
      <c r="FT130" t="str">
        <f t="shared" si="173"/>
        <v/>
      </c>
      <c r="FU130" t="str">
        <f t="shared" si="174"/>
        <v/>
      </c>
      <c r="FV130" t="str">
        <f t="shared" si="175"/>
        <v/>
      </c>
      <c r="FW130" t="str">
        <f t="shared" si="176"/>
        <v/>
      </c>
      <c r="FX130" t="str">
        <f t="shared" si="177"/>
        <v/>
      </c>
      <c r="FY130" t="str">
        <f t="shared" si="178"/>
        <v/>
      </c>
      <c r="FZ130" t="str">
        <f t="shared" si="179"/>
        <v/>
      </c>
      <c r="GA130" t="str">
        <f t="shared" si="180"/>
        <v/>
      </c>
    </row>
    <row r="131" spans="1:183" x14ac:dyDescent="0.25">
      <c r="A131" s="2">
        <f t="shared" si="181"/>
        <v>129</v>
      </c>
      <c r="B131" s="3" t="s">
        <v>669</v>
      </c>
      <c r="C131" s="2" t="s">
        <v>546</v>
      </c>
      <c r="D131" s="2" t="s">
        <v>1395</v>
      </c>
      <c r="E131" s="2">
        <f t="shared" ref="E131:E194" si="182">SUM(W131:CJ131)</f>
        <v>4</v>
      </c>
      <c r="F131" s="2">
        <v>0</v>
      </c>
      <c r="G131" s="2">
        <f t="shared" si="159"/>
        <v>5.25</v>
      </c>
      <c r="H131" s="2">
        <f t="shared" si="160"/>
        <v>4</v>
      </c>
      <c r="I131" s="2">
        <f t="shared" si="161"/>
        <v>21</v>
      </c>
      <c r="J131" s="2">
        <v>11</v>
      </c>
      <c r="K131" s="2">
        <v>1</v>
      </c>
      <c r="L131" s="2">
        <v>7</v>
      </c>
      <c r="M131" s="2">
        <v>2</v>
      </c>
      <c r="N131" s="48" t="str">
        <f t="shared" si="162"/>
        <v>N/A</v>
      </c>
      <c r="O131" s="49"/>
      <c r="P131" s="49"/>
      <c r="Q131" s="50"/>
      <c r="R131" s="15">
        <f t="shared" si="163"/>
        <v>0</v>
      </c>
      <c r="S131" s="15">
        <f>IF($N131="A",Code!$B$42,(IF($N131="B",Code!$C$42,(IF($N131="C",Code!$D$42,(IF($N131="D",Code!$E$42,0)))))))/60</f>
        <v>0</v>
      </c>
      <c r="T131" s="15">
        <f>IF($N131="A",Code!$B$43,(IF($N131="B",Code!$C$43,(IF($N131="C",Code!$D$43,(IF($N131="D",Code!$E$43,0)))))))/60</f>
        <v>0</v>
      </c>
      <c r="U131" s="15">
        <f>IF($N131="A",Code!$B$44,(IF($N131="B",Code!$C$44,(IF($N131="C",Code!$D$44,(IF($N131="D",Code!$E$44,0)))))))/60</f>
        <v>0</v>
      </c>
      <c r="V131" s="15">
        <f>IF($N131="A",Code!$B$45,(IF($N131="B",Code!$C$45,(IF($N131="C",Code!$D$45,(IF($N131="D",Code!$E$45,0)))))))/60</f>
        <v>0</v>
      </c>
      <c r="W131" s="2"/>
      <c r="X131" s="2">
        <v>1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>
        <v>1</v>
      </c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>
        <v>1</v>
      </c>
      <c r="CF131" s="2"/>
      <c r="CG131" s="2"/>
      <c r="CH131" s="2"/>
      <c r="CI131" s="2">
        <v>1</v>
      </c>
      <c r="CJ131" s="2"/>
      <c r="CK131" s="2"/>
      <c r="CL131" s="2"/>
      <c r="CM131" s="2"/>
      <c r="CN131" s="2"/>
      <c r="CP131" t="str">
        <f t="shared" ref="CP131:CP194" si="183">IF(W131=1,W$2,"")</f>
        <v/>
      </c>
      <c r="CQ131" t="str">
        <f t="shared" ref="CQ131:CQ194" si="184">IF(X131=1,X$2,"")</f>
        <v>ALOG</v>
      </c>
      <c r="CR131" t="str">
        <f t="shared" ref="CR131:CR194" si="185">IF(Y131=1,Y$2,"")</f>
        <v/>
      </c>
      <c r="CS131" t="str">
        <f t="shared" ref="CS131:CS194" si="186">IF(Z131=1,Z$2,"")</f>
        <v/>
      </c>
      <c r="CT131" t="str">
        <f t="shared" ref="CT131:CT194" si="187">IF(AA131=1,AA$2,"")</f>
        <v/>
      </c>
      <c r="CU131" t="str">
        <f t="shared" ref="CU131:CU194" si="188">IF(AB131=1,AB$2,"")</f>
        <v/>
      </c>
      <c r="CV131" t="str">
        <f t="shared" ref="CV131:CV194" si="189">IF(AC131=1,AC$2,"")</f>
        <v/>
      </c>
      <c r="CW131" t="str">
        <f t="shared" ref="CW131:CW194" si="190">IF(AD131=1,AD$2,"")</f>
        <v/>
      </c>
      <c r="CX131" t="str">
        <f t="shared" ref="CX131:CX194" si="191">IF(AE131=1,AE$2,"")</f>
        <v/>
      </c>
      <c r="CY131" t="str">
        <f t="shared" ref="CY131:CY194" si="192">IF(AF131=1,AF$2,"")</f>
        <v/>
      </c>
      <c r="CZ131" t="str">
        <f t="shared" ref="CZ131:CZ194" si="193">IF(AG131=1,AG$2,"")</f>
        <v/>
      </c>
      <c r="DA131" t="str">
        <f t="shared" ref="DA131:DA194" si="194">IF(AH131=1,AH$2,"")</f>
        <v/>
      </c>
      <c r="DB131" t="str">
        <f t="shared" ref="DB131:DB194" si="195">IF(AI131=1,AI$2,"")</f>
        <v/>
      </c>
      <c r="DC131" t="str">
        <f t="shared" ref="DC131:DC194" si="196">IF(AJ131=1,AJ$2,"")</f>
        <v/>
      </c>
      <c r="DD131" t="str">
        <f t="shared" ref="DD131:DD194" si="197">IF(AK131=1,AK$2,"")</f>
        <v/>
      </c>
      <c r="DE131" t="str">
        <f t="shared" ref="DE131:DE194" si="198">IF(AL131=1,AL$2,"")</f>
        <v/>
      </c>
      <c r="DF131" t="str">
        <f t="shared" ref="DF131:DF194" si="199">IF(AM131=1,AM$2,"")</f>
        <v/>
      </c>
      <c r="DG131" t="str">
        <f t="shared" ref="DG131:DG194" si="200">IF(AN131=1,AN$2,"")</f>
        <v/>
      </c>
      <c r="DH131" t="str">
        <f t="shared" ref="DH131:DH194" si="201">IF(AO131=1,AO$2,"")</f>
        <v/>
      </c>
      <c r="DI131" t="str">
        <f t="shared" ref="DI131:DI194" si="202">IF(AP131=1,AP$2,"")</f>
        <v/>
      </c>
      <c r="DJ131" t="str">
        <f t="shared" ref="DJ131:DJ194" si="203">IF(AQ131=1,AQ$2,"")</f>
        <v/>
      </c>
      <c r="DK131" t="str">
        <f t="shared" ref="DK131:DK194" si="204">IF(AR131=1,AR$2,"")</f>
        <v/>
      </c>
      <c r="DL131" t="str">
        <f t="shared" ref="DL131:DL194" si="205">IF(AS131=1,AS$2,"")</f>
        <v/>
      </c>
      <c r="DM131" t="str">
        <f t="shared" ref="DM131:DM194" si="206">IF(AT131=1,AT$2,"")</f>
        <v/>
      </c>
      <c r="DN131" t="str">
        <f t="shared" ref="DN131:DN194" si="207">IF(AU131=1,AU$2,"")</f>
        <v/>
      </c>
      <c r="DO131" t="str">
        <f t="shared" ref="DO131:DO194" si="208">IF(AV131=1,AV$2,"")</f>
        <v/>
      </c>
      <c r="DP131" t="str">
        <f t="shared" ref="DP131:DP194" si="209">IF(AW131=1,AW$2,"")</f>
        <v/>
      </c>
      <c r="DQ131" t="str">
        <f t="shared" ref="DQ131:DQ194" si="210">IF(AX131=1,AX$2,"")</f>
        <v/>
      </c>
      <c r="DR131" t="str">
        <f t="shared" ref="DR131:DR194" si="211">IF(AY131=1,AY$2,"")</f>
        <v/>
      </c>
      <c r="DS131" t="str">
        <f t="shared" ref="DS131:DS194" si="212">IF(AZ131=1,AZ$2,"")</f>
        <v>KPAY</v>
      </c>
      <c r="DT131" t="str">
        <f t="shared" ref="DT131:DT194" si="213">IF(BA131=1,BA$2,"")</f>
        <v/>
      </c>
      <c r="DU131" t="str">
        <f t="shared" ref="DU131:DU194" si="214">IF(BB131=1,BB$2,"")</f>
        <v/>
      </c>
      <c r="DV131" t="str">
        <f t="shared" ref="DV131:DV194" si="215">IF(BC131=1,BC$2,"")</f>
        <v/>
      </c>
      <c r="DW131" t="str">
        <f t="shared" ref="DW131:DW194" si="216">IF(BD131=1,BD$2,"")</f>
        <v/>
      </c>
      <c r="DX131" t="str">
        <f t="shared" ref="DX131:DX194" si="217">IF(BE131=1,BE$2,"")</f>
        <v/>
      </c>
      <c r="DY131" t="str">
        <f t="shared" ref="DY131:DY194" si="218">IF(BF131=1,BF$2,"")</f>
        <v/>
      </c>
      <c r="DZ131" t="str">
        <f t="shared" ref="DZ131:DZ194" si="219">IF(BG131=1,BG$2,"")</f>
        <v/>
      </c>
      <c r="EA131" t="str">
        <f t="shared" ref="EA131:EA194" si="220">IF(BH131=1,BH$2,"")</f>
        <v/>
      </c>
      <c r="EB131" t="str">
        <f t="shared" ref="EB131:EB194" si="221">IF(BI131=1,BI$2,"")</f>
        <v/>
      </c>
      <c r="EC131" t="str">
        <f t="shared" ref="EC131:EC194" si="222">IF(BJ131=1,BJ$2,"")</f>
        <v/>
      </c>
      <c r="ED131" t="str">
        <f t="shared" ref="ED131:ED194" si="223">IF(BK131=1,BK$2,"")</f>
        <v/>
      </c>
      <c r="EE131" t="str">
        <f t="shared" ref="EE131:EE194" si="224">IF(BL131=1,BL$2,"")</f>
        <v/>
      </c>
      <c r="EF131" t="str">
        <f t="shared" ref="EF131:EF194" si="225">IF(BM131=1,BM$2,"")</f>
        <v/>
      </c>
      <c r="EG131" t="str">
        <f t="shared" ref="EG131:EG194" si="226">IF(BN131=1,BN$2,"")</f>
        <v/>
      </c>
      <c r="EH131" t="str">
        <f t="shared" ref="EH131:EH194" si="227">IF(BO131=1,BO$2,"")</f>
        <v/>
      </c>
      <c r="EI131" t="str">
        <f t="shared" ref="EI131:EI194" si="228">IF(BP131=1,BP$2,"")</f>
        <v/>
      </c>
      <c r="EJ131" t="str">
        <f t="shared" ref="EJ131:EJ194" si="229">IF(BQ131=1,BQ$2,"")</f>
        <v/>
      </c>
      <c r="EK131" t="str">
        <f t="shared" ref="EK131:EK194" si="230">IF(BR131=1,BR$2,"")</f>
        <v/>
      </c>
      <c r="EL131" t="str">
        <f t="shared" ref="EL131:EL194" si="231">IF(BS131=1,BS$2,"")</f>
        <v/>
      </c>
      <c r="EM131" t="str">
        <f t="shared" ref="EM131:EM194" si="232">IF(BT131=1,BT$2,"")</f>
        <v/>
      </c>
      <c r="EN131" t="str">
        <f t="shared" ref="EN131:EN194" si="233">IF(BU131=1,BU$2,"")</f>
        <v/>
      </c>
      <c r="EO131" t="str">
        <f t="shared" ref="EO131:EO194" si="234">IF(BV131=1,BV$2,"")</f>
        <v/>
      </c>
      <c r="EP131" t="str">
        <f t="shared" ref="EP131:EP194" si="235">IF(BW131=1,BW$2,"")</f>
        <v/>
      </c>
      <c r="EQ131" t="str">
        <f t="shared" ref="EQ131:EQ194" si="236">IF(BX131=1,BX$2,"")</f>
        <v/>
      </c>
      <c r="ER131" t="str">
        <f t="shared" ref="ER131:ER194" si="237">IF(BY131=1,BY$2,"")</f>
        <v/>
      </c>
      <c r="ES131" t="str">
        <f t="shared" ref="ES131:ES194" si="238">IF(BZ131=1,BZ$2,"")</f>
        <v/>
      </c>
      <c r="ET131" t="str">
        <f t="shared" ref="ET131:ET194" si="239">IF(CA131=1,CA$2,"")</f>
        <v/>
      </c>
      <c r="EU131" t="str">
        <f t="shared" ref="EU131:EU194" si="240">IF(CB131=1,CB$2,"")</f>
        <v/>
      </c>
      <c r="EV131" t="str">
        <f t="shared" ref="EV131:EV194" si="241">IF(CC131=1,CC$2,"")</f>
        <v/>
      </c>
      <c r="EW131" t="str">
        <f t="shared" ref="EW131:EW194" si="242">IF(CD131=1,CD$2,"")</f>
        <v/>
      </c>
      <c r="EX131" t="str">
        <f t="shared" ref="EX131:EX194" si="243">IF(CE131=1,CE$2,"")</f>
        <v>TIDS</v>
      </c>
      <c r="EY131" t="str">
        <f t="shared" ref="EY131:EY194" si="244">IF(CF131=1,CF$2,"")</f>
        <v/>
      </c>
      <c r="EZ131" t="str">
        <f t="shared" ref="EZ131:EZ194" si="245">IF(CG131=1,CG$2,"")</f>
        <v/>
      </c>
      <c r="FA131" t="str">
        <f t="shared" ref="FA131:FA194" si="246">IF(CH131=1,CH$2,"")</f>
        <v/>
      </c>
      <c r="FB131" t="str">
        <f t="shared" ref="FB131:FB194" si="247">IF(CI131=1,CI$2,"")</f>
        <v>XLOG</v>
      </c>
      <c r="FC131" t="str">
        <f t="shared" ref="FC131:FC194" si="248">IF(CJ131=1,CJ$2,"")</f>
        <v/>
      </c>
      <c r="FD131" s="2"/>
      <c r="FE131" s="2"/>
      <c r="FF131" s="2"/>
      <c r="FG131" s="2"/>
      <c r="FH131" s="2"/>
      <c r="FI131" s="2"/>
      <c r="FJ131" s="2"/>
      <c r="FK131" t="str">
        <f t="shared" si="164"/>
        <v/>
      </c>
      <c r="FL131" t="str">
        <f t="shared" si="165"/>
        <v/>
      </c>
      <c r="FM131" t="str">
        <f t="shared" si="166"/>
        <v/>
      </c>
      <c r="FN131" t="str">
        <f t="shared" si="167"/>
        <v/>
      </c>
      <c r="FO131" t="str">
        <f t="shared" si="168"/>
        <v/>
      </c>
      <c r="FP131" t="str">
        <f t="shared" si="169"/>
        <v/>
      </c>
      <c r="FQ131" t="str">
        <f t="shared" si="170"/>
        <v/>
      </c>
      <c r="FR131" t="str">
        <f t="shared" si="171"/>
        <v/>
      </c>
      <c r="FS131" t="str">
        <f t="shared" si="172"/>
        <v/>
      </c>
      <c r="FT131" t="str">
        <f t="shared" si="173"/>
        <v/>
      </c>
      <c r="FU131" t="str">
        <f t="shared" si="174"/>
        <v/>
      </c>
      <c r="FV131" t="str">
        <f t="shared" si="175"/>
        <v/>
      </c>
      <c r="FW131" t="str">
        <f t="shared" si="176"/>
        <v/>
      </c>
      <c r="FX131" t="str">
        <f t="shared" si="177"/>
        <v/>
      </c>
      <c r="FY131" t="str">
        <f t="shared" si="178"/>
        <v/>
      </c>
      <c r="FZ131" t="str">
        <f t="shared" si="179"/>
        <v/>
      </c>
      <c r="GA131" t="str">
        <f t="shared" si="180"/>
        <v/>
      </c>
    </row>
    <row r="132" spans="1:183" x14ac:dyDescent="0.25">
      <c r="A132" s="2">
        <f t="shared" si="181"/>
        <v>130</v>
      </c>
      <c r="B132" s="3" t="s">
        <v>670</v>
      </c>
      <c r="C132" s="2" t="s">
        <v>546</v>
      </c>
      <c r="D132" s="2" t="s">
        <v>1395</v>
      </c>
      <c r="E132" s="2">
        <f t="shared" si="182"/>
        <v>17</v>
      </c>
      <c r="F132" s="2">
        <v>0</v>
      </c>
      <c r="G132" s="2">
        <f t="shared" ref="G132:G195" si="249">I132/H132</f>
        <v>5.666666666666667</v>
      </c>
      <c r="H132" s="2">
        <f t="shared" ref="H132:H195" si="250">SUM(W132:CN132)</f>
        <v>18</v>
      </c>
      <c r="I132" s="2">
        <f t="shared" ref="I132:I195" si="251">SUM(J132:M132)</f>
        <v>102</v>
      </c>
      <c r="J132" s="2">
        <v>63</v>
      </c>
      <c r="K132" s="2">
        <v>4</v>
      </c>
      <c r="L132" s="2">
        <v>35</v>
      </c>
      <c r="M132" s="2">
        <v>0</v>
      </c>
      <c r="N132" s="48" t="str">
        <f t="shared" ref="N132:N195" si="252">IF(F132 &gt; 0,(IF(I132&gt;0,(IF(I132&gt;15,"D",(IF(I132&gt;10,"C",(IF(I132&gt;5,"B","A")))))),"N/A")),"N/A")</f>
        <v>N/A</v>
      </c>
      <c r="O132" s="49"/>
      <c r="P132" s="49"/>
      <c r="Q132" s="50"/>
      <c r="R132" s="15">
        <f t="shared" ref="R132:R195" si="253">SUM(S132:V132)</f>
        <v>0</v>
      </c>
      <c r="S132" s="15">
        <f>IF($N132="A",Code!$B$42,(IF($N132="B",Code!$C$42,(IF($N132="C",Code!$D$42,(IF($N132="D",Code!$E$42,0)))))))/60</f>
        <v>0</v>
      </c>
      <c r="T132" s="15">
        <f>IF($N132="A",Code!$B$43,(IF($N132="B",Code!$C$43,(IF($N132="C",Code!$D$43,(IF($N132="D",Code!$E$43,0)))))))/60</f>
        <v>0</v>
      </c>
      <c r="U132" s="15">
        <f>IF($N132="A",Code!$B$44,(IF($N132="B",Code!$C$44,(IF($N132="C",Code!$D$44,(IF($N132="D",Code!$E$44,0)))))))/60</f>
        <v>0</v>
      </c>
      <c r="V132" s="15">
        <f>IF($N132="A",Code!$B$45,(IF($N132="B",Code!$C$45,(IF($N132="C",Code!$D$45,(IF($N132="D",Code!$E$45,0)))))))/60</f>
        <v>0</v>
      </c>
      <c r="W132" s="2">
        <v>1</v>
      </c>
      <c r="X132" s="2">
        <v>1</v>
      </c>
      <c r="Y132" s="2"/>
      <c r="Z132" s="2"/>
      <c r="AA132" s="2">
        <v>1</v>
      </c>
      <c r="AB132" s="2">
        <v>1</v>
      </c>
      <c r="AC132" s="2"/>
      <c r="AD132" s="2"/>
      <c r="AE132" s="2">
        <v>1</v>
      </c>
      <c r="AF132" s="2"/>
      <c r="AG132" s="2">
        <v>1</v>
      </c>
      <c r="AH132" s="2"/>
      <c r="AI132" s="2"/>
      <c r="AJ132" s="2"/>
      <c r="AK132" s="2"/>
      <c r="AL132" s="2"/>
      <c r="AM132" s="2"/>
      <c r="AN132" s="2"/>
      <c r="AO132" s="2">
        <v>1</v>
      </c>
      <c r="AP132" s="2"/>
      <c r="AQ132" s="2">
        <v>1</v>
      </c>
      <c r="AR132" s="2"/>
      <c r="AS132" s="2"/>
      <c r="AT132" s="2"/>
      <c r="AU132" s="2"/>
      <c r="AV132" s="2"/>
      <c r="AW132" s="2"/>
      <c r="AX132" s="2"/>
      <c r="AY132" s="2"/>
      <c r="AZ132" s="2">
        <v>1</v>
      </c>
      <c r="BA132" s="2"/>
      <c r="BB132" s="2"/>
      <c r="BC132" s="2"/>
      <c r="BD132" s="2">
        <v>1</v>
      </c>
      <c r="BE132" s="2">
        <v>1</v>
      </c>
      <c r="BF132" s="2"/>
      <c r="BG132" s="2"/>
      <c r="BH132" s="2"/>
      <c r="BI132" s="2"/>
      <c r="BJ132" s="2">
        <v>1</v>
      </c>
      <c r="BK132" s="2">
        <v>1</v>
      </c>
      <c r="BL132" s="2"/>
      <c r="BM132" s="2"/>
      <c r="BN132" s="2"/>
      <c r="BO132" s="2"/>
      <c r="BP132" s="2"/>
      <c r="BQ132" s="2">
        <v>1</v>
      </c>
      <c r="BR132" s="2"/>
      <c r="BS132" s="2"/>
      <c r="BT132" s="2"/>
      <c r="BU132" s="2"/>
      <c r="BV132" s="2"/>
      <c r="BW132" s="2">
        <v>1</v>
      </c>
      <c r="BX132" s="2"/>
      <c r="BY132" s="2">
        <v>1</v>
      </c>
      <c r="BZ132" s="2"/>
      <c r="CA132" s="2"/>
      <c r="CB132" s="2">
        <v>1</v>
      </c>
      <c r="CC132" s="2"/>
      <c r="CD132" s="2"/>
      <c r="CE132" s="2"/>
      <c r="CF132" s="2"/>
      <c r="CG132" s="2"/>
      <c r="CH132" s="2"/>
      <c r="CI132" s="2"/>
      <c r="CJ132" s="2"/>
      <c r="CK132" s="2">
        <v>1</v>
      </c>
      <c r="CL132" s="2"/>
      <c r="CM132" s="2"/>
      <c r="CN132" s="2"/>
      <c r="CP132" t="str">
        <f t="shared" si="183"/>
        <v>ACCT</v>
      </c>
      <c r="CQ132" t="str">
        <f t="shared" si="184"/>
        <v>ALOG</v>
      </c>
      <c r="CR132" t="str">
        <f t="shared" si="185"/>
        <v/>
      </c>
      <c r="CS132" t="str">
        <f t="shared" si="186"/>
        <v/>
      </c>
      <c r="CT132" t="str">
        <f t="shared" si="187"/>
        <v>AMTS</v>
      </c>
      <c r="CU132" t="str">
        <f t="shared" si="188"/>
        <v>ARCH</v>
      </c>
      <c r="CV132" t="str">
        <f t="shared" si="189"/>
        <v/>
      </c>
      <c r="CW132" t="str">
        <f t="shared" si="190"/>
        <v/>
      </c>
      <c r="CX132" t="str">
        <f t="shared" si="191"/>
        <v>BANK</v>
      </c>
      <c r="CY132" t="str">
        <f t="shared" si="192"/>
        <v/>
      </c>
      <c r="CZ132" t="str">
        <f t="shared" si="193"/>
        <v>CAMS</v>
      </c>
      <c r="DA132" t="str">
        <f t="shared" si="194"/>
        <v/>
      </c>
      <c r="DB132" t="str">
        <f t="shared" si="195"/>
        <v/>
      </c>
      <c r="DC132" t="str">
        <f t="shared" si="196"/>
        <v/>
      </c>
      <c r="DD132" t="str">
        <f t="shared" si="197"/>
        <v/>
      </c>
      <c r="DE132" t="str">
        <f t="shared" si="198"/>
        <v/>
      </c>
      <c r="DF132" t="str">
        <f t="shared" si="199"/>
        <v/>
      </c>
      <c r="DG132" t="str">
        <f t="shared" si="200"/>
        <v/>
      </c>
      <c r="DH132" t="str">
        <f t="shared" si="201"/>
        <v>DEST</v>
      </c>
      <c r="DI132" t="str">
        <f t="shared" si="202"/>
        <v/>
      </c>
      <c r="DJ132" t="str">
        <f t="shared" si="203"/>
        <v>ERRS</v>
      </c>
      <c r="DK132" t="str">
        <f t="shared" si="204"/>
        <v/>
      </c>
      <c r="DL132" t="str">
        <f t="shared" si="205"/>
        <v/>
      </c>
      <c r="DM132" t="str">
        <f t="shared" si="206"/>
        <v/>
      </c>
      <c r="DN132" t="str">
        <f t="shared" si="207"/>
        <v/>
      </c>
      <c r="DO132" t="str">
        <f t="shared" si="208"/>
        <v/>
      </c>
      <c r="DP132" t="str">
        <f t="shared" si="209"/>
        <v/>
      </c>
      <c r="DQ132" t="str">
        <f t="shared" si="210"/>
        <v/>
      </c>
      <c r="DR132" t="str">
        <f t="shared" si="211"/>
        <v/>
      </c>
      <c r="DS132" t="str">
        <f t="shared" si="212"/>
        <v>KPAY</v>
      </c>
      <c r="DT132" t="str">
        <f t="shared" si="213"/>
        <v/>
      </c>
      <c r="DU132" t="str">
        <f t="shared" si="214"/>
        <v/>
      </c>
      <c r="DV132" t="str">
        <f t="shared" si="215"/>
        <v/>
      </c>
      <c r="DW132" t="str">
        <f t="shared" si="216"/>
        <v>MESS</v>
      </c>
      <c r="DX132" t="str">
        <f t="shared" si="217"/>
        <v>MICY</v>
      </c>
      <c r="DY132" t="str">
        <f t="shared" si="218"/>
        <v/>
      </c>
      <c r="DZ132" t="str">
        <f t="shared" si="219"/>
        <v/>
      </c>
      <c r="EA132" t="str">
        <f t="shared" si="220"/>
        <v/>
      </c>
      <c r="EB132" t="str">
        <f t="shared" si="221"/>
        <v/>
      </c>
      <c r="EC132" t="str">
        <f t="shared" si="222"/>
        <v>PAYS</v>
      </c>
      <c r="ED132" t="str">
        <f t="shared" si="223"/>
        <v>RECS</v>
      </c>
      <c r="EE132" t="str">
        <f t="shared" si="224"/>
        <v/>
      </c>
      <c r="EF132" t="str">
        <f t="shared" si="225"/>
        <v/>
      </c>
      <c r="EG132" t="str">
        <f t="shared" si="226"/>
        <v/>
      </c>
      <c r="EH132" t="str">
        <f t="shared" si="227"/>
        <v/>
      </c>
      <c r="EI132" t="str">
        <f t="shared" si="228"/>
        <v/>
      </c>
      <c r="EJ132" t="str">
        <f t="shared" si="229"/>
        <v>RPTS</v>
      </c>
      <c r="EK132" t="str">
        <f t="shared" si="230"/>
        <v/>
      </c>
      <c r="EL132" t="str">
        <f t="shared" si="231"/>
        <v/>
      </c>
      <c r="EM132" t="str">
        <f t="shared" si="232"/>
        <v/>
      </c>
      <c r="EN132" t="str">
        <f t="shared" si="233"/>
        <v/>
      </c>
      <c r="EO132" t="str">
        <f t="shared" si="234"/>
        <v/>
      </c>
      <c r="EP132" t="str">
        <f t="shared" si="235"/>
        <v>SMIF</v>
      </c>
      <c r="EQ132" t="str">
        <f t="shared" si="236"/>
        <v/>
      </c>
      <c r="ER132" t="str">
        <f t="shared" si="237"/>
        <v>SMSG</v>
      </c>
      <c r="ES132" t="str">
        <f t="shared" si="238"/>
        <v/>
      </c>
      <c r="ET132" t="str">
        <f t="shared" si="239"/>
        <v/>
      </c>
      <c r="EU132" t="str">
        <f t="shared" si="240"/>
        <v>STAB</v>
      </c>
      <c r="EV132" t="str">
        <f t="shared" si="241"/>
        <v/>
      </c>
      <c r="EW132" t="str">
        <f t="shared" si="242"/>
        <v/>
      </c>
      <c r="EX132" t="str">
        <f t="shared" si="243"/>
        <v/>
      </c>
      <c r="EY132" t="str">
        <f t="shared" si="244"/>
        <v/>
      </c>
      <c r="EZ132" t="str">
        <f t="shared" si="245"/>
        <v/>
      </c>
      <c r="FA132" t="str">
        <f t="shared" si="246"/>
        <v/>
      </c>
      <c r="FB132" t="str">
        <f t="shared" si="247"/>
        <v/>
      </c>
      <c r="FC132" t="str">
        <f t="shared" si="248"/>
        <v/>
      </c>
      <c r="FD132" s="2"/>
      <c r="FE132" s="2"/>
      <c r="FF132" s="2"/>
      <c r="FG132" t="s">
        <v>2000</v>
      </c>
      <c r="FH132" s="2"/>
      <c r="FI132" s="2"/>
      <c r="FJ132" s="2"/>
      <c r="FK132" t="str">
        <f t="shared" ref="FK132:FK195" si="254">IF(CO132=1,CO$2,"")</f>
        <v/>
      </c>
      <c r="FL132" t="str">
        <f t="shared" ref="FL132:FL195" si="255">IF(CP132=1,CP$2,"")</f>
        <v/>
      </c>
      <c r="FM132" t="str">
        <f t="shared" ref="FM132:FM195" si="256">IF(CQ132=1,CQ$2,"")</f>
        <v/>
      </c>
      <c r="FN132" t="str">
        <f t="shared" ref="FN132:FN195" si="257">IF(CR132=1,CR$2,"")</f>
        <v/>
      </c>
      <c r="FO132" t="str">
        <f t="shared" ref="FO132:FO195" si="258">IF(CS132=1,CS$2,"")</f>
        <v/>
      </c>
      <c r="FP132" t="str">
        <f t="shared" ref="FP132:FP195" si="259">IF(CT132=1,CT$2,"")</f>
        <v/>
      </c>
      <c r="FQ132" t="str">
        <f t="shared" ref="FQ132:FQ195" si="260">IF(CU132=1,CU$2,"")</f>
        <v/>
      </c>
      <c r="FR132" t="str">
        <f t="shared" ref="FR132:FR195" si="261">IF(CV132=1,CV$2,"")</f>
        <v/>
      </c>
      <c r="FS132" t="str">
        <f t="shared" ref="FS132:FS195" si="262">IF(CW132=1,CW$2,"")</f>
        <v/>
      </c>
      <c r="FT132" t="str">
        <f t="shared" ref="FT132:FT195" si="263">IF(CX132=1,CX$2,"")</f>
        <v/>
      </c>
      <c r="FU132" t="str">
        <f t="shared" ref="FU132:FU195" si="264">IF(CY132=1,CY$2,"")</f>
        <v/>
      </c>
      <c r="FV132" t="str">
        <f t="shared" ref="FV132:FV195" si="265">IF(CZ132=1,CZ$2,"")</f>
        <v/>
      </c>
      <c r="FW132" t="str">
        <f t="shared" ref="FW132:FW195" si="266">IF(DA132=1,DA$2,"")</f>
        <v/>
      </c>
      <c r="FX132" t="str">
        <f t="shared" ref="FX132:FX195" si="267">IF(DB132=1,DB$2,"")</f>
        <v/>
      </c>
      <c r="FY132" t="str">
        <f t="shared" ref="FY132:FY195" si="268">IF(DC132=1,DC$2,"")</f>
        <v/>
      </c>
      <c r="FZ132" t="str">
        <f t="shared" ref="FZ132:FZ195" si="269">IF(DD132=1,DD$2,"")</f>
        <v/>
      </c>
      <c r="GA132" t="str">
        <f t="shared" ref="GA132:GA195" si="270">IF(DE132=1,DE$2,"")</f>
        <v/>
      </c>
    </row>
    <row r="133" spans="1:183" x14ac:dyDescent="0.25">
      <c r="A133" s="2">
        <f t="shared" ref="A133:A196" si="271">A132+1</f>
        <v>131</v>
      </c>
      <c r="B133" s="3" t="s">
        <v>671</v>
      </c>
      <c r="C133" s="2" t="s">
        <v>546</v>
      </c>
      <c r="D133" s="2" t="s">
        <v>1395</v>
      </c>
      <c r="E133" s="2">
        <f t="shared" si="182"/>
        <v>15</v>
      </c>
      <c r="F133" s="2">
        <v>1</v>
      </c>
      <c r="G133" s="2">
        <f t="shared" si="249"/>
        <v>3.125</v>
      </c>
      <c r="H133" s="2">
        <f t="shared" si="250"/>
        <v>16</v>
      </c>
      <c r="I133" s="2">
        <f t="shared" si="251"/>
        <v>50</v>
      </c>
      <c r="J133" s="2">
        <v>28</v>
      </c>
      <c r="K133" s="2">
        <v>2</v>
      </c>
      <c r="L133" s="2">
        <v>19</v>
      </c>
      <c r="M133" s="2">
        <v>1</v>
      </c>
      <c r="N133" s="48" t="str">
        <f t="shared" si="252"/>
        <v>D</v>
      </c>
      <c r="O133" s="49"/>
      <c r="P133" s="49"/>
      <c r="Q133" s="50"/>
      <c r="R133" s="15">
        <f t="shared" si="253"/>
        <v>110</v>
      </c>
      <c r="S133" s="15">
        <f>IF($N133="A",Code!$B$42,(IF($N133="B",Code!$C$42,(IF($N133="C",Code!$D$42,(IF($N133="D",Code!$E$42,0)))))))/60</f>
        <v>20</v>
      </c>
      <c r="T133" s="15">
        <f>IF($N133="A",Code!$B$43,(IF($N133="B",Code!$C$43,(IF($N133="C",Code!$D$43,(IF($N133="D",Code!$E$43,0)))))))/60</f>
        <v>20</v>
      </c>
      <c r="U133" s="15">
        <f>IF($N133="A",Code!$B$44,(IF($N133="B",Code!$C$44,(IF($N133="C",Code!$D$44,(IF($N133="D",Code!$E$44,0)))))))/60</f>
        <v>60</v>
      </c>
      <c r="V133" s="15">
        <f>IF($N133="A",Code!$B$45,(IF($N133="B",Code!$C$45,(IF($N133="C",Code!$D$45,(IF($N133="D",Code!$E$45,0)))))))/60</f>
        <v>10</v>
      </c>
      <c r="W133" s="2">
        <v>1</v>
      </c>
      <c r="X133" s="2">
        <v>1</v>
      </c>
      <c r="Y133" s="2"/>
      <c r="Z133" s="2"/>
      <c r="AA133" s="2">
        <v>1</v>
      </c>
      <c r="AB133" s="2"/>
      <c r="AC133" s="2"/>
      <c r="AD133" s="2">
        <v>1</v>
      </c>
      <c r="AE133" s="2"/>
      <c r="AF133" s="2"/>
      <c r="AG133" s="2"/>
      <c r="AH133" s="2"/>
      <c r="AI133" s="2">
        <v>1</v>
      </c>
      <c r="AJ133" s="2"/>
      <c r="AK133" s="2"/>
      <c r="AL133" s="2"/>
      <c r="AM133" s="2"/>
      <c r="AN133" s="2"/>
      <c r="AO133" s="2"/>
      <c r="AP133" s="2"/>
      <c r="AQ133" s="2">
        <v>1</v>
      </c>
      <c r="AR133" s="2"/>
      <c r="AS133" s="2"/>
      <c r="AT133" s="2"/>
      <c r="AU133" s="2"/>
      <c r="AV133" s="2">
        <v>1</v>
      </c>
      <c r="AW133" s="2"/>
      <c r="AX133" s="2"/>
      <c r="AY133" s="2"/>
      <c r="AZ133" s="2">
        <v>1</v>
      </c>
      <c r="BA133" s="2"/>
      <c r="BB133" s="2"/>
      <c r="BC133" s="2"/>
      <c r="BD133" s="2"/>
      <c r="BE133" s="2"/>
      <c r="BF133" s="2"/>
      <c r="BG133" s="2"/>
      <c r="BH133" s="2"/>
      <c r="BI133" s="2"/>
      <c r="BJ133" s="2">
        <v>1</v>
      </c>
      <c r="BK133" s="2">
        <v>1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>
        <v>1</v>
      </c>
      <c r="BW133" s="2"/>
      <c r="BX133" s="2"/>
      <c r="BY133" s="2">
        <v>1</v>
      </c>
      <c r="BZ133" s="2"/>
      <c r="CA133" s="2"/>
      <c r="CB133" s="2">
        <v>1</v>
      </c>
      <c r="CC133" s="2"/>
      <c r="CD133" s="2"/>
      <c r="CE133" s="2">
        <v>1</v>
      </c>
      <c r="CF133" s="2"/>
      <c r="CG133" s="2"/>
      <c r="CH133" s="2"/>
      <c r="CI133" s="2">
        <v>1</v>
      </c>
      <c r="CJ133" s="2"/>
      <c r="CK133" s="2">
        <v>1</v>
      </c>
      <c r="CL133" s="2"/>
      <c r="CM133" s="2"/>
      <c r="CN133" s="2"/>
      <c r="CP133" t="str">
        <f t="shared" si="183"/>
        <v>ACCT</v>
      </c>
      <c r="CQ133" t="str">
        <f t="shared" si="184"/>
        <v>ALOG</v>
      </c>
      <c r="CR133" t="str">
        <f t="shared" si="185"/>
        <v/>
      </c>
      <c r="CS133" t="str">
        <f t="shared" si="186"/>
        <v/>
      </c>
      <c r="CT133" t="str">
        <f t="shared" si="187"/>
        <v>AMTS</v>
      </c>
      <c r="CU133" t="str">
        <f t="shared" si="188"/>
        <v/>
      </c>
      <c r="CV133" t="str">
        <f t="shared" si="189"/>
        <v/>
      </c>
      <c r="CW133" t="str">
        <f t="shared" si="190"/>
        <v>BADD</v>
      </c>
      <c r="CX133" t="str">
        <f t="shared" si="191"/>
        <v/>
      </c>
      <c r="CY133" t="str">
        <f t="shared" si="192"/>
        <v/>
      </c>
      <c r="CZ133" t="str">
        <f t="shared" si="193"/>
        <v/>
      </c>
      <c r="DA133" t="str">
        <f t="shared" si="194"/>
        <v/>
      </c>
      <c r="DB133" t="str">
        <f t="shared" si="195"/>
        <v>CHKS</v>
      </c>
      <c r="DC133" t="str">
        <f t="shared" si="196"/>
        <v/>
      </c>
      <c r="DD133" t="str">
        <f t="shared" si="197"/>
        <v/>
      </c>
      <c r="DE133" t="str">
        <f t="shared" si="198"/>
        <v/>
      </c>
      <c r="DF133" t="str">
        <f t="shared" si="199"/>
        <v/>
      </c>
      <c r="DG133" t="str">
        <f t="shared" si="200"/>
        <v/>
      </c>
      <c r="DH133" t="str">
        <f t="shared" si="201"/>
        <v/>
      </c>
      <c r="DI133" t="str">
        <f t="shared" si="202"/>
        <v/>
      </c>
      <c r="DJ133" t="str">
        <f t="shared" si="203"/>
        <v>ERRS</v>
      </c>
      <c r="DK133" t="str">
        <f t="shared" si="204"/>
        <v/>
      </c>
      <c r="DL133" t="str">
        <f t="shared" si="205"/>
        <v/>
      </c>
      <c r="DM133" t="str">
        <f t="shared" si="206"/>
        <v/>
      </c>
      <c r="DN133" t="str">
        <f t="shared" si="207"/>
        <v/>
      </c>
      <c r="DO133" t="str">
        <f t="shared" si="208"/>
        <v>FPAY</v>
      </c>
      <c r="DP133" t="str">
        <f t="shared" si="209"/>
        <v/>
      </c>
      <c r="DQ133" t="str">
        <f t="shared" si="210"/>
        <v/>
      </c>
      <c r="DR133" t="str">
        <f t="shared" si="211"/>
        <v/>
      </c>
      <c r="DS133" t="str">
        <f t="shared" si="212"/>
        <v>KPAY</v>
      </c>
      <c r="DT133" t="str">
        <f t="shared" si="213"/>
        <v/>
      </c>
      <c r="DU133" t="str">
        <f t="shared" si="214"/>
        <v/>
      </c>
      <c r="DV133" t="str">
        <f t="shared" si="215"/>
        <v/>
      </c>
      <c r="DW133" t="str">
        <f t="shared" si="216"/>
        <v/>
      </c>
      <c r="DX133" t="str">
        <f t="shared" si="217"/>
        <v/>
      </c>
      <c r="DY133" t="str">
        <f t="shared" si="218"/>
        <v/>
      </c>
      <c r="DZ133" t="str">
        <f t="shared" si="219"/>
        <v/>
      </c>
      <c r="EA133" t="str">
        <f t="shared" si="220"/>
        <v/>
      </c>
      <c r="EB133" t="str">
        <f t="shared" si="221"/>
        <v/>
      </c>
      <c r="EC133" t="str">
        <f t="shared" si="222"/>
        <v>PAYS</v>
      </c>
      <c r="ED133" t="str">
        <f t="shared" si="223"/>
        <v>RECS</v>
      </c>
      <c r="EE133" t="str">
        <f t="shared" si="224"/>
        <v/>
      </c>
      <c r="EF133" t="str">
        <f t="shared" si="225"/>
        <v/>
      </c>
      <c r="EG133" t="str">
        <f t="shared" si="226"/>
        <v/>
      </c>
      <c r="EH133" t="str">
        <f t="shared" si="227"/>
        <v/>
      </c>
      <c r="EI133" t="str">
        <f t="shared" si="228"/>
        <v/>
      </c>
      <c r="EJ133" t="str">
        <f t="shared" si="229"/>
        <v/>
      </c>
      <c r="EK133" t="str">
        <f t="shared" si="230"/>
        <v/>
      </c>
      <c r="EL133" t="str">
        <f t="shared" si="231"/>
        <v/>
      </c>
      <c r="EM133" t="str">
        <f t="shared" si="232"/>
        <v/>
      </c>
      <c r="EN133" t="str">
        <f t="shared" si="233"/>
        <v/>
      </c>
      <c r="EO133" t="str">
        <f t="shared" si="234"/>
        <v>SLOG</v>
      </c>
      <c r="EP133" t="str">
        <f t="shared" si="235"/>
        <v/>
      </c>
      <c r="EQ133" t="str">
        <f t="shared" si="236"/>
        <v/>
      </c>
      <c r="ER133" t="str">
        <f t="shared" si="237"/>
        <v>SMSG</v>
      </c>
      <c r="ES133" t="str">
        <f t="shared" si="238"/>
        <v/>
      </c>
      <c r="ET133" t="str">
        <f t="shared" si="239"/>
        <v/>
      </c>
      <c r="EU133" t="str">
        <f t="shared" si="240"/>
        <v>STAB</v>
      </c>
      <c r="EV133" t="str">
        <f t="shared" si="241"/>
        <v/>
      </c>
      <c r="EW133" t="str">
        <f t="shared" si="242"/>
        <v/>
      </c>
      <c r="EX133" t="str">
        <f t="shared" si="243"/>
        <v>TIDS</v>
      </c>
      <c r="EY133" t="str">
        <f t="shared" si="244"/>
        <v/>
      </c>
      <c r="EZ133" t="str">
        <f t="shared" si="245"/>
        <v/>
      </c>
      <c r="FA133" t="str">
        <f t="shared" si="246"/>
        <v/>
      </c>
      <c r="FB133" t="str">
        <f t="shared" si="247"/>
        <v>XLOG</v>
      </c>
      <c r="FC133" t="str">
        <f t="shared" si="248"/>
        <v/>
      </c>
      <c r="FD133" s="2"/>
      <c r="FE133" s="2"/>
      <c r="FF133" s="2"/>
      <c r="FG133" t="s">
        <v>2000</v>
      </c>
      <c r="FH133" s="2"/>
      <c r="FI133" s="2"/>
      <c r="FJ133" s="2"/>
      <c r="FK133" t="str">
        <f t="shared" si="254"/>
        <v/>
      </c>
      <c r="FL133" t="str">
        <f t="shared" si="255"/>
        <v/>
      </c>
      <c r="FM133" t="str">
        <f t="shared" si="256"/>
        <v/>
      </c>
      <c r="FN133" t="str">
        <f t="shared" si="257"/>
        <v/>
      </c>
      <c r="FO133" t="str">
        <f t="shared" si="258"/>
        <v/>
      </c>
      <c r="FP133" t="str">
        <f t="shared" si="259"/>
        <v/>
      </c>
      <c r="FQ133" t="str">
        <f t="shared" si="260"/>
        <v/>
      </c>
      <c r="FR133" t="str">
        <f t="shared" si="261"/>
        <v/>
      </c>
      <c r="FS133" t="str">
        <f t="shared" si="262"/>
        <v/>
      </c>
      <c r="FT133" t="str">
        <f t="shared" si="263"/>
        <v/>
      </c>
      <c r="FU133" t="str">
        <f t="shared" si="264"/>
        <v/>
      </c>
      <c r="FV133" t="str">
        <f t="shared" si="265"/>
        <v/>
      </c>
      <c r="FW133" t="str">
        <f t="shared" si="266"/>
        <v/>
      </c>
      <c r="FX133" t="str">
        <f t="shared" si="267"/>
        <v/>
      </c>
      <c r="FY133" t="str">
        <f t="shared" si="268"/>
        <v/>
      </c>
      <c r="FZ133" t="str">
        <f t="shared" si="269"/>
        <v/>
      </c>
      <c r="GA133" t="str">
        <f t="shared" si="270"/>
        <v/>
      </c>
    </row>
    <row r="134" spans="1:183" x14ac:dyDescent="0.25">
      <c r="A134" s="2">
        <f t="shared" si="271"/>
        <v>132</v>
      </c>
      <c r="B134" s="3" t="s">
        <v>672</v>
      </c>
      <c r="C134" s="2" t="s">
        <v>546</v>
      </c>
      <c r="D134" s="2" t="s">
        <v>1395</v>
      </c>
      <c r="E134" s="2">
        <f t="shared" si="182"/>
        <v>13</v>
      </c>
      <c r="F134" s="2">
        <v>34504</v>
      </c>
      <c r="G134" s="2">
        <f t="shared" si="249"/>
        <v>3.6923076923076925</v>
      </c>
      <c r="H134" s="2">
        <f t="shared" si="250"/>
        <v>13</v>
      </c>
      <c r="I134" s="2">
        <f t="shared" si="251"/>
        <v>48</v>
      </c>
      <c r="J134" s="2">
        <v>34</v>
      </c>
      <c r="K134" s="2">
        <v>3</v>
      </c>
      <c r="L134" s="2">
        <v>9</v>
      </c>
      <c r="M134" s="2">
        <v>2</v>
      </c>
      <c r="N134" s="48" t="str">
        <f t="shared" si="252"/>
        <v>D</v>
      </c>
      <c r="O134" s="49"/>
      <c r="P134" s="49"/>
      <c r="Q134" s="50"/>
      <c r="R134" s="15">
        <f t="shared" si="253"/>
        <v>110</v>
      </c>
      <c r="S134" s="15">
        <f>IF($N134="A",Code!$B$42,(IF($N134="B",Code!$C$42,(IF($N134="C",Code!$D$42,(IF($N134="D",Code!$E$42,0)))))))/60</f>
        <v>20</v>
      </c>
      <c r="T134" s="15">
        <f>IF($N134="A",Code!$B$43,(IF($N134="B",Code!$C$43,(IF($N134="C",Code!$D$43,(IF($N134="D",Code!$E$43,0)))))))/60</f>
        <v>20</v>
      </c>
      <c r="U134" s="15">
        <f>IF($N134="A",Code!$B$44,(IF($N134="B",Code!$C$44,(IF($N134="C",Code!$D$44,(IF($N134="D",Code!$E$44,0)))))))/60</f>
        <v>60</v>
      </c>
      <c r="V134" s="15">
        <f>IF($N134="A",Code!$B$45,(IF($N134="B",Code!$C$45,(IF($N134="C",Code!$D$45,(IF($N134="D",Code!$E$45,0)))))))/60</f>
        <v>10</v>
      </c>
      <c r="W134" s="2">
        <v>1</v>
      </c>
      <c r="X134" s="2">
        <v>1</v>
      </c>
      <c r="Y134" s="2"/>
      <c r="Z134" s="2"/>
      <c r="AA134" s="2"/>
      <c r="AB134" s="2"/>
      <c r="AC134" s="2"/>
      <c r="AD134" s="2">
        <v>1</v>
      </c>
      <c r="AE134" s="2">
        <v>1</v>
      </c>
      <c r="AF134" s="2"/>
      <c r="AG134" s="2"/>
      <c r="AH134" s="2"/>
      <c r="AI134" s="2"/>
      <c r="AJ134" s="2"/>
      <c r="AK134" s="2"/>
      <c r="AL134" s="2"/>
      <c r="AM134" s="2">
        <v>1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>
        <v>1</v>
      </c>
      <c r="BA134" s="2"/>
      <c r="BB134" s="2"/>
      <c r="BC134" s="2"/>
      <c r="BD134" s="2"/>
      <c r="BE134" s="2"/>
      <c r="BF134" s="2"/>
      <c r="BG134" s="2"/>
      <c r="BH134" s="2"/>
      <c r="BI134" s="2"/>
      <c r="BJ134" s="2">
        <v>1</v>
      </c>
      <c r="BK134" s="2"/>
      <c r="BL134" s="2"/>
      <c r="BM134" s="2"/>
      <c r="BN134" s="2"/>
      <c r="BO134" s="2"/>
      <c r="BP134" s="2"/>
      <c r="BQ134" s="2"/>
      <c r="BR134" s="2">
        <v>1</v>
      </c>
      <c r="BS134" s="2"/>
      <c r="BT134" s="2"/>
      <c r="BU134" s="2"/>
      <c r="BV134" s="2">
        <v>1</v>
      </c>
      <c r="BW134" s="2"/>
      <c r="BX134" s="2"/>
      <c r="BY134" s="2">
        <v>1</v>
      </c>
      <c r="BZ134" s="2"/>
      <c r="CA134" s="2"/>
      <c r="CB134" s="2">
        <v>1</v>
      </c>
      <c r="CC134" s="2"/>
      <c r="CD134" s="2"/>
      <c r="CE134" s="2">
        <v>1</v>
      </c>
      <c r="CF134" s="2"/>
      <c r="CG134" s="2">
        <v>1</v>
      </c>
      <c r="CH134" s="2"/>
      <c r="CI134" s="2"/>
      <c r="CJ134" s="2"/>
      <c r="CK134" s="2"/>
      <c r="CL134" s="2"/>
      <c r="CM134" s="2"/>
      <c r="CN134" s="2"/>
      <c r="CP134" t="str">
        <f t="shared" si="183"/>
        <v>ACCT</v>
      </c>
      <c r="CQ134" t="str">
        <f t="shared" si="184"/>
        <v>ALOG</v>
      </c>
      <c r="CR134" t="str">
        <f t="shared" si="185"/>
        <v/>
      </c>
      <c r="CS134" t="str">
        <f t="shared" si="186"/>
        <v/>
      </c>
      <c r="CT134" t="str">
        <f t="shared" si="187"/>
        <v/>
      </c>
      <c r="CU134" t="str">
        <f t="shared" si="188"/>
        <v/>
      </c>
      <c r="CV134" t="str">
        <f t="shared" si="189"/>
        <v/>
      </c>
      <c r="CW134" t="str">
        <f t="shared" si="190"/>
        <v>BADD</v>
      </c>
      <c r="CX134" t="str">
        <f t="shared" si="191"/>
        <v>BANK</v>
      </c>
      <c r="CY134" t="str">
        <f t="shared" si="192"/>
        <v/>
      </c>
      <c r="CZ134" t="str">
        <f t="shared" si="193"/>
        <v/>
      </c>
      <c r="DA134" t="str">
        <f t="shared" si="194"/>
        <v/>
      </c>
      <c r="DB134" t="str">
        <f t="shared" si="195"/>
        <v/>
      </c>
      <c r="DC134" t="str">
        <f t="shared" si="196"/>
        <v/>
      </c>
      <c r="DD134" t="str">
        <f t="shared" si="197"/>
        <v/>
      </c>
      <c r="DE134" t="str">
        <f t="shared" si="198"/>
        <v/>
      </c>
      <c r="DF134" t="str">
        <f t="shared" si="199"/>
        <v>CURY</v>
      </c>
      <c r="DG134" t="str">
        <f t="shared" si="200"/>
        <v/>
      </c>
      <c r="DH134" t="str">
        <f t="shared" si="201"/>
        <v/>
      </c>
      <c r="DI134" t="str">
        <f t="shared" si="202"/>
        <v/>
      </c>
      <c r="DJ134" t="str">
        <f t="shared" si="203"/>
        <v/>
      </c>
      <c r="DK134" t="str">
        <f t="shared" si="204"/>
        <v/>
      </c>
      <c r="DL134" t="str">
        <f t="shared" si="205"/>
        <v/>
      </c>
      <c r="DM134" t="str">
        <f t="shared" si="206"/>
        <v/>
      </c>
      <c r="DN134" t="str">
        <f t="shared" si="207"/>
        <v/>
      </c>
      <c r="DO134" t="str">
        <f t="shared" si="208"/>
        <v/>
      </c>
      <c r="DP134" t="str">
        <f t="shared" si="209"/>
        <v/>
      </c>
      <c r="DQ134" t="str">
        <f t="shared" si="210"/>
        <v/>
      </c>
      <c r="DR134" t="str">
        <f t="shared" si="211"/>
        <v/>
      </c>
      <c r="DS134" t="str">
        <f t="shared" si="212"/>
        <v>KPAY</v>
      </c>
      <c r="DT134" t="str">
        <f t="shared" si="213"/>
        <v/>
      </c>
      <c r="DU134" t="str">
        <f t="shared" si="214"/>
        <v/>
      </c>
      <c r="DV134" t="str">
        <f t="shared" si="215"/>
        <v/>
      </c>
      <c r="DW134" t="str">
        <f t="shared" si="216"/>
        <v/>
      </c>
      <c r="DX134" t="str">
        <f t="shared" si="217"/>
        <v/>
      </c>
      <c r="DY134" t="str">
        <f t="shared" si="218"/>
        <v/>
      </c>
      <c r="DZ134" t="str">
        <f t="shared" si="219"/>
        <v/>
      </c>
      <c r="EA134" t="str">
        <f t="shared" si="220"/>
        <v/>
      </c>
      <c r="EB134" t="str">
        <f t="shared" si="221"/>
        <v/>
      </c>
      <c r="EC134" t="str">
        <f t="shared" si="222"/>
        <v>PAYS</v>
      </c>
      <c r="ED134" t="str">
        <f t="shared" si="223"/>
        <v/>
      </c>
      <c r="EE134" t="str">
        <f t="shared" si="224"/>
        <v/>
      </c>
      <c r="EF134" t="str">
        <f t="shared" si="225"/>
        <v/>
      </c>
      <c r="EG134" t="str">
        <f t="shared" si="226"/>
        <v/>
      </c>
      <c r="EH134" t="str">
        <f t="shared" si="227"/>
        <v/>
      </c>
      <c r="EI134" t="str">
        <f t="shared" si="228"/>
        <v/>
      </c>
      <c r="EJ134" t="str">
        <f t="shared" si="229"/>
        <v/>
      </c>
      <c r="EK134" t="str">
        <f t="shared" si="230"/>
        <v>SACC</v>
      </c>
      <c r="EL134" t="str">
        <f t="shared" si="231"/>
        <v/>
      </c>
      <c r="EM134" t="str">
        <f t="shared" si="232"/>
        <v/>
      </c>
      <c r="EN134" t="str">
        <f t="shared" si="233"/>
        <v/>
      </c>
      <c r="EO134" t="str">
        <f t="shared" si="234"/>
        <v>SLOG</v>
      </c>
      <c r="EP134" t="str">
        <f t="shared" si="235"/>
        <v/>
      </c>
      <c r="EQ134" t="str">
        <f t="shared" si="236"/>
        <v/>
      </c>
      <c r="ER134" t="str">
        <f t="shared" si="237"/>
        <v>SMSG</v>
      </c>
      <c r="ES134" t="str">
        <f t="shared" si="238"/>
        <v/>
      </c>
      <c r="ET134" t="str">
        <f t="shared" si="239"/>
        <v/>
      </c>
      <c r="EU134" t="str">
        <f t="shared" si="240"/>
        <v>STAB</v>
      </c>
      <c r="EV134" t="str">
        <f t="shared" si="241"/>
        <v/>
      </c>
      <c r="EW134" t="str">
        <f t="shared" si="242"/>
        <v/>
      </c>
      <c r="EX134" t="str">
        <f t="shared" si="243"/>
        <v>TIDS</v>
      </c>
      <c r="EY134" t="str">
        <f t="shared" si="244"/>
        <v/>
      </c>
      <c r="EZ134" t="str">
        <f t="shared" si="245"/>
        <v>WHAT</v>
      </c>
      <c r="FA134" t="str">
        <f t="shared" si="246"/>
        <v/>
      </c>
      <c r="FB134" t="str">
        <f t="shared" si="247"/>
        <v/>
      </c>
      <c r="FC134" t="str">
        <f t="shared" si="248"/>
        <v/>
      </c>
      <c r="FD134" s="2"/>
      <c r="FE134" s="2"/>
      <c r="FF134" s="2"/>
      <c r="FG134" s="2"/>
      <c r="FH134" s="2"/>
      <c r="FI134" s="2"/>
      <c r="FJ134" s="2"/>
      <c r="FK134" t="str">
        <f t="shared" si="254"/>
        <v/>
      </c>
      <c r="FL134" t="str">
        <f t="shared" si="255"/>
        <v/>
      </c>
      <c r="FM134" t="str">
        <f t="shared" si="256"/>
        <v/>
      </c>
      <c r="FN134" t="str">
        <f t="shared" si="257"/>
        <v/>
      </c>
      <c r="FO134" t="str">
        <f t="shared" si="258"/>
        <v/>
      </c>
      <c r="FP134" t="str">
        <f t="shared" si="259"/>
        <v/>
      </c>
      <c r="FQ134" t="str">
        <f t="shared" si="260"/>
        <v/>
      </c>
      <c r="FR134" t="str">
        <f t="shared" si="261"/>
        <v/>
      </c>
      <c r="FS134" t="str">
        <f t="shared" si="262"/>
        <v/>
      </c>
      <c r="FT134" t="str">
        <f t="shared" si="263"/>
        <v/>
      </c>
      <c r="FU134" t="str">
        <f t="shared" si="264"/>
        <v/>
      </c>
      <c r="FV134" t="str">
        <f t="shared" si="265"/>
        <v/>
      </c>
      <c r="FW134" t="str">
        <f t="shared" si="266"/>
        <v/>
      </c>
      <c r="FX134" t="str">
        <f t="shared" si="267"/>
        <v/>
      </c>
      <c r="FY134" t="str">
        <f t="shared" si="268"/>
        <v/>
      </c>
      <c r="FZ134" t="str">
        <f t="shared" si="269"/>
        <v/>
      </c>
      <c r="GA134" t="str">
        <f t="shared" si="270"/>
        <v/>
      </c>
    </row>
    <row r="135" spans="1:183" x14ac:dyDescent="0.25">
      <c r="A135" s="2">
        <f t="shared" si="271"/>
        <v>133</v>
      </c>
      <c r="B135" s="3" t="s">
        <v>673</v>
      </c>
      <c r="C135" s="2" t="s">
        <v>546</v>
      </c>
      <c r="D135" s="2" t="s">
        <v>1395</v>
      </c>
      <c r="E135" s="2">
        <f t="shared" si="182"/>
        <v>1</v>
      </c>
      <c r="F135" s="2"/>
      <c r="G135" s="2">
        <f t="shared" si="249"/>
        <v>0</v>
      </c>
      <c r="H135" s="2">
        <f t="shared" si="250"/>
        <v>1</v>
      </c>
      <c r="I135" s="2">
        <f t="shared" si="251"/>
        <v>0</v>
      </c>
      <c r="J135" s="2">
        <v>0</v>
      </c>
      <c r="K135" s="2">
        <v>0</v>
      </c>
      <c r="L135" s="2">
        <v>0</v>
      </c>
      <c r="M135" s="2">
        <v>0</v>
      </c>
      <c r="N135" s="48" t="str">
        <f t="shared" si="252"/>
        <v>N/A</v>
      </c>
      <c r="O135" s="49"/>
      <c r="P135" s="49"/>
      <c r="Q135" s="50"/>
      <c r="R135" s="15">
        <f t="shared" si="253"/>
        <v>0</v>
      </c>
      <c r="S135" s="15">
        <f>IF($N135="A",Code!$B$42,(IF($N135="B",Code!$C$42,(IF($N135="C",Code!$D$42,(IF($N135="D",Code!$E$42,0)))))))/60</f>
        <v>0</v>
      </c>
      <c r="T135" s="15">
        <f>IF($N135="A",Code!$B$43,(IF($N135="B",Code!$C$43,(IF($N135="C",Code!$D$43,(IF($N135="D",Code!$E$43,0)))))))/60</f>
        <v>0</v>
      </c>
      <c r="U135" s="15">
        <f>IF($N135="A",Code!$B$44,(IF($N135="B",Code!$C$44,(IF($N135="C",Code!$D$44,(IF($N135="D",Code!$E$44,0)))))))/60</f>
        <v>0</v>
      </c>
      <c r="V135" s="15">
        <f>IF($N135="A",Code!$B$45,(IF($N135="B",Code!$C$45,(IF($N135="C",Code!$D$45,(IF($N135="D",Code!$E$45,0)))))))/60</f>
        <v>0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>
        <v>1</v>
      </c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P135" t="str">
        <f t="shared" si="183"/>
        <v/>
      </c>
      <c r="CQ135" t="str">
        <f t="shared" si="184"/>
        <v/>
      </c>
      <c r="CR135" t="str">
        <f t="shared" si="185"/>
        <v/>
      </c>
      <c r="CS135" t="str">
        <f t="shared" si="186"/>
        <v/>
      </c>
      <c r="CT135" t="str">
        <f t="shared" si="187"/>
        <v/>
      </c>
      <c r="CU135" t="str">
        <f t="shared" si="188"/>
        <v/>
      </c>
      <c r="CV135" t="str">
        <f t="shared" si="189"/>
        <v/>
      </c>
      <c r="CW135" t="str">
        <f t="shared" si="190"/>
        <v/>
      </c>
      <c r="CX135" t="str">
        <f t="shared" si="191"/>
        <v/>
      </c>
      <c r="CY135" t="str">
        <f t="shared" si="192"/>
        <v/>
      </c>
      <c r="CZ135" t="str">
        <f t="shared" si="193"/>
        <v/>
      </c>
      <c r="DA135" t="str">
        <f t="shared" si="194"/>
        <v/>
      </c>
      <c r="DB135" t="str">
        <f t="shared" si="195"/>
        <v/>
      </c>
      <c r="DC135" t="str">
        <f t="shared" si="196"/>
        <v/>
      </c>
      <c r="DD135" t="str">
        <f t="shared" si="197"/>
        <v/>
      </c>
      <c r="DE135" t="str">
        <f t="shared" si="198"/>
        <v/>
      </c>
      <c r="DF135" t="str">
        <f t="shared" si="199"/>
        <v/>
      </c>
      <c r="DG135" t="str">
        <f t="shared" si="200"/>
        <v/>
      </c>
      <c r="DH135" t="str">
        <f t="shared" si="201"/>
        <v/>
      </c>
      <c r="DI135" t="str">
        <f t="shared" si="202"/>
        <v/>
      </c>
      <c r="DJ135" t="str">
        <f t="shared" si="203"/>
        <v/>
      </c>
      <c r="DK135" t="str">
        <f t="shared" si="204"/>
        <v/>
      </c>
      <c r="DL135" t="str">
        <f t="shared" si="205"/>
        <v/>
      </c>
      <c r="DM135" t="str">
        <f t="shared" si="206"/>
        <v/>
      </c>
      <c r="DN135" t="str">
        <f t="shared" si="207"/>
        <v/>
      </c>
      <c r="DO135" t="str">
        <f t="shared" si="208"/>
        <v/>
      </c>
      <c r="DP135" t="str">
        <f t="shared" si="209"/>
        <v/>
      </c>
      <c r="DQ135" t="str">
        <f t="shared" si="210"/>
        <v/>
      </c>
      <c r="DR135" t="str">
        <f t="shared" si="211"/>
        <v/>
      </c>
      <c r="DS135" t="str">
        <f t="shared" si="212"/>
        <v>KPAY</v>
      </c>
      <c r="DT135" t="str">
        <f t="shared" si="213"/>
        <v/>
      </c>
      <c r="DU135" t="str">
        <f t="shared" si="214"/>
        <v/>
      </c>
      <c r="DV135" t="str">
        <f t="shared" si="215"/>
        <v/>
      </c>
      <c r="DW135" t="str">
        <f t="shared" si="216"/>
        <v/>
      </c>
      <c r="DX135" t="str">
        <f t="shared" si="217"/>
        <v/>
      </c>
      <c r="DY135" t="str">
        <f t="shared" si="218"/>
        <v/>
      </c>
      <c r="DZ135" t="str">
        <f t="shared" si="219"/>
        <v/>
      </c>
      <c r="EA135" t="str">
        <f t="shared" si="220"/>
        <v/>
      </c>
      <c r="EB135" t="str">
        <f t="shared" si="221"/>
        <v/>
      </c>
      <c r="EC135" t="str">
        <f t="shared" si="222"/>
        <v/>
      </c>
      <c r="ED135" t="str">
        <f t="shared" si="223"/>
        <v/>
      </c>
      <c r="EE135" t="str">
        <f t="shared" si="224"/>
        <v/>
      </c>
      <c r="EF135" t="str">
        <f t="shared" si="225"/>
        <v/>
      </c>
      <c r="EG135" t="str">
        <f t="shared" si="226"/>
        <v/>
      </c>
      <c r="EH135" t="str">
        <f t="shared" si="227"/>
        <v/>
      </c>
      <c r="EI135" t="str">
        <f t="shared" si="228"/>
        <v/>
      </c>
      <c r="EJ135" t="str">
        <f t="shared" si="229"/>
        <v/>
      </c>
      <c r="EK135" t="str">
        <f t="shared" si="230"/>
        <v/>
      </c>
      <c r="EL135" t="str">
        <f t="shared" si="231"/>
        <v/>
      </c>
      <c r="EM135" t="str">
        <f t="shared" si="232"/>
        <v/>
      </c>
      <c r="EN135" t="str">
        <f t="shared" si="233"/>
        <v/>
      </c>
      <c r="EO135" t="str">
        <f t="shared" si="234"/>
        <v/>
      </c>
      <c r="EP135" t="str">
        <f t="shared" si="235"/>
        <v/>
      </c>
      <c r="EQ135" t="str">
        <f t="shared" si="236"/>
        <v/>
      </c>
      <c r="ER135" t="str">
        <f t="shared" si="237"/>
        <v/>
      </c>
      <c r="ES135" t="str">
        <f t="shared" si="238"/>
        <v/>
      </c>
      <c r="ET135" t="str">
        <f t="shared" si="239"/>
        <v/>
      </c>
      <c r="EU135" t="str">
        <f t="shared" si="240"/>
        <v/>
      </c>
      <c r="EV135" t="str">
        <f t="shared" si="241"/>
        <v/>
      </c>
      <c r="EW135" t="str">
        <f t="shared" si="242"/>
        <v/>
      </c>
      <c r="EX135" t="str">
        <f t="shared" si="243"/>
        <v/>
      </c>
      <c r="EY135" t="str">
        <f t="shared" si="244"/>
        <v/>
      </c>
      <c r="EZ135" t="str">
        <f t="shared" si="245"/>
        <v/>
      </c>
      <c r="FA135" t="str">
        <f t="shared" si="246"/>
        <v/>
      </c>
      <c r="FB135" t="str">
        <f t="shared" si="247"/>
        <v/>
      </c>
      <c r="FC135" t="str">
        <f t="shared" si="248"/>
        <v/>
      </c>
      <c r="FD135" s="2"/>
      <c r="FE135" s="2"/>
      <c r="FF135" s="2"/>
      <c r="FG135" s="2"/>
      <c r="FH135" s="2"/>
      <c r="FI135" s="2"/>
      <c r="FJ135" s="2"/>
      <c r="FK135" t="str">
        <f t="shared" si="254"/>
        <v/>
      </c>
      <c r="FL135" t="str">
        <f t="shared" si="255"/>
        <v/>
      </c>
      <c r="FM135" t="str">
        <f t="shared" si="256"/>
        <v/>
      </c>
      <c r="FN135" t="str">
        <f t="shared" si="257"/>
        <v/>
      </c>
      <c r="FO135" t="str">
        <f t="shared" si="258"/>
        <v/>
      </c>
      <c r="FP135" t="str">
        <f t="shared" si="259"/>
        <v/>
      </c>
      <c r="FQ135" t="str">
        <f t="shared" si="260"/>
        <v/>
      </c>
      <c r="FR135" t="str">
        <f t="shared" si="261"/>
        <v/>
      </c>
      <c r="FS135" t="str">
        <f t="shared" si="262"/>
        <v/>
      </c>
      <c r="FT135" t="str">
        <f t="shared" si="263"/>
        <v/>
      </c>
      <c r="FU135" t="str">
        <f t="shared" si="264"/>
        <v/>
      </c>
      <c r="FV135" t="str">
        <f t="shared" si="265"/>
        <v/>
      </c>
      <c r="FW135" t="str">
        <f t="shared" si="266"/>
        <v/>
      </c>
      <c r="FX135" t="str">
        <f t="shared" si="267"/>
        <v/>
      </c>
      <c r="FY135" t="str">
        <f t="shared" si="268"/>
        <v/>
      </c>
      <c r="FZ135" t="str">
        <f t="shared" si="269"/>
        <v/>
      </c>
      <c r="GA135" t="str">
        <f t="shared" si="270"/>
        <v/>
      </c>
    </row>
    <row r="136" spans="1:183" x14ac:dyDescent="0.25">
      <c r="A136" s="2">
        <f t="shared" si="271"/>
        <v>134</v>
      </c>
      <c r="B136" s="3" t="s">
        <v>674</v>
      </c>
      <c r="C136" s="2" t="s">
        <v>546</v>
      </c>
      <c r="D136" s="2" t="s">
        <v>1395</v>
      </c>
      <c r="E136" s="2">
        <f t="shared" si="182"/>
        <v>5</v>
      </c>
      <c r="F136" s="2">
        <v>0</v>
      </c>
      <c r="G136" s="2">
        <f t="shared" si="249"/>
        <v>2.2000000000000002</v>
      </c>
      <c r="H136" s="2">
        <f t="shared" si="250"/>
        <v>5</v>
      </c>
      <c r="I136" s="2">
        <f t="shared" si="251"/>
        <v>11</v>
      </c>
      <c r="J136" s="2">
        <v>7</v>
      </c>
      <c r="K136" s="2">
        <v>0</v>
      </c>
      <c r="L136" s="2">
        <v>4</v>
      </c>
      <c r="M136" s="2">
        <v>0</v>
      </c>
      <c r="N136" s="48" t="str">
        <f t="shared" si="252"/>
        <v>N/A</v>
      </c>
      <c r="O136" s="49"/>
      <c r="P136" s="49"/>
      <c r="Q136" s="50"/>
      <c r="R136" s="15">
        <f t="shared" si="253"/>
        <v>0</v>
      </c>
      <c r="S136" s="15">
        <f>IF($N136="A",Code!$B$42,(IF($N136="B",Code!$C$42,(IF($N136="C",Code!$D$42,(IF($N136="D",Code!$E$42,0)))))))/60</f>
        <v>0</v>
      </c>
      <c r="T136" s="15">
        <f>IF($N136="A",Code!$B$43,(IF($N136="B",Code!$C$43,(IF($N136="C",Code!$D$43,(IF($N136="D",Code!$E$43,0)))))))/60</f>
        <v>0</v>
      </c>
      <c r="U136" s="15">
        <f>IF($N136="A",Code!$B$44,(IF($N136="B",Code!$C$44,(IF($N136="C",Code!$D$44,(IF($N136="D",Code!$E$44,0)))))))/60</f>
        <v>0</v>
      </c>
      <c r="V136" s="15">
        <f>IF($N136="A",Code!$B$45,(IF($N136="B",Code!$C$45,(IF($N136="C",Code!$D$45,(IF($N136="D",Code!$E$45,0)))))))/60</f>
        <v>0</v>
      </c>
      <c r="W136" s="2"/>
      <c r="X136" s="2"/>
      <c r="Y136" s="2"/>
      <c r="Z136" s="2"/>
      <c r="AA136" s="2"/>
      <c r="AB136" s="2"/>
      <c r="AC136" s="2"/>
      <c r="AD136" s="2"/>
      <c r="AE136" s="2">
        <v>1</v>
      </c>
      <c r="AF136" s="2"/>
      <c r="AG136" s="2"/>
      <c r="AH136" s="2"/>
      <c r="AI136" s="2"/>
      <c r="AJ136" s="2"/>
      <c r="AK136" s="2"/>
      <c r="AL136" s="2">
        <v>1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>
        <v>1</v>
      </c>
      <c r="AW136" s="2"/>
      <c r="AX136" s="2"/>
      <c r="AY136" s="2"/>
      <c r="AZ136" s="2">
        <v>1</v>
      </c>
      <c r="BA136" s="2"/>
      <c r="BB136" s="2"/>
      <c r="BC136" s="2"/>
      <c r="BD136" s="2"/>
      <c r="BE136" s="2">
        <v>1</v>
      </c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P136" t="str">
        <f t="shared" si="183"/>
        <v/>
      </c>
      <c r="CQ136" t="str">
        <f t="shared" si="184"/>
        <v/>
      </c>
      <c r="CR136" t="str">
        <f t="shared" si="185"/>
        <v/>
      </c>
      <c r="CS136" t="str">
        <f t="shared" si="186"/>
        <v/>
      </c>
      <c r="CT136" t="str">
        <f t="shared" si="187"/>
        <v/>
      </c>
      <c r="CU136" t="str">
        <f t="shared" si="188"/>
        <v/>
      </c>
      <c r="CV136" t="str">
        <f t="shared" si="189"/>
        <v/>
      </c>
      <c r="CW136" t="str">
        <f t="shared" si="190"/>
        <v/>
      </c>
      <c r="CX136" t="str">
        <f t="shared" si="191"/>
        <v>BANK</v>
      </c>
      <c r="CY136" t="str">
        <f t="shared" si="192"/>
        <v/>
      </c>
      <c r="CZ136" t="str">
        <f t="shared" si="193"/>
        <v/>
      </c>
      <c r="DA136" t="str">
        <f t="shared" si="194"/>
        <v/>
      </c>
      <c r="DB136" t="str">
        <f t="shared" si="195"/>
        <v/>
      </c>
      <c r="DC136" t="str">
        <f t="shared" si="196"/>
        <v/>
      </c>
      <c r="DD136" t="str">
        <f t="shared" si="197"/>
        <v/>
      </c>
      <c r="DE136" t="str">
        <f t="shared" si="198"/>
        <v>CTOB</v>
      </c>
      <c r="DF136" t="str">
        <f t="shared" si="199"/>
        <v/>
      </c>
      <c r="DG136" t="str">
        <f t="shared" si="200"/>
        <v/>
      </c>
      <c r="DH136" t="str">
        <f t="shared" si="201"/>
        <v/>
      </c>
      <c r="DI136" t="str">
        <f t="shared" si="202"/>
        <v/>
      </c>
      <c r="DJ136" t="str">
        <f t="shared" si="203"/>
        <v/>
      </c>
      <c r="DK136" t="str">
        <f t="shared" si="204"/>
        <v/>
      </c>
      <c r="DL136" t="str">
        <f t="shared" si="205"/>
        <v/>
      </c>
      <c r="DM136" t="str">
        <f t="shared" si="206"/>
        <v/>
      </c>
      <c r="DN136" t="str">
        <f t="shared" si="207"/>
        <v/>
      </c>
      <c r="DO136" t="str">
        <f t="shared" si="208"/>
        <v>FPAY</v>
      </c>
      <c r="DP136" t="str">
        <f t="shared" si="209"/>
        <v/>
      </c>
      <c r="DQ136" t="str">
        <f t="shared" si="210"/>
        <v/>
      </c>
      <c r="DR136" t="str">
        <f t="shared" si="211"/>
        <v/>
      </c>
      <c r="DS136" t="str">
        <f t="shared" si="212"/>
        <v>KPAY</v>
      </c>
      <c r="DT136" t="str">
        <f t="shared" si="213"/>
        <v/>
      </c>
      <c r="DU136" t="str">
        <f t="shared" si="214"/>
        <v/>
      </c>
      <c r="DV136" t="str">
        <f t="shared" si="215"/>
        <v/>
      </c>
      <c r="DW136" t="str">
        <f t="shared" si="216"/>
        <v/>
      </c>
      <c r="DX136" t="str">
        <f t="shared" si="217"/>
        <v>MICY</v>
      </c>
      <c r="DY136" t="str">
        <f t="shared" si="218"/>
        <v/>
      </c>
      <c r="DZ136" t="str">
        <f t="shared" si="219"/>
        <v/>
      </c>
      <c r="EA136" t="str">
        <f t="shared" si="220"/>
        <v/>
      </c>
      <c r="EB136" t="str">
        <f t="shared" si="221"/>
        <v/>
      </c>
      <c r="EC136" t="str">
        <f t="shared" si="222"/>
        <v/>
      </c>
      <c r="ED136" t="str">
        <f t="shared" si="223"/>
        <v/>
      </c>
      <c r="EE136" t="str">
        <f t="shared" si="224"/>
        <v/>
      </c>
      <c r="EF136" t="str">
        <f t="shared" si="225"/>
        <v/>
      </c>
      <c r="EG136" t="str">
        <f t="shared" si="226"/>
        <v/>
      </c>
      <c r="EH136" t="str">
        <f t="shared" si="227"/>
        <v/>
      </c>
      <c r="EI136" t="str">
        <f t="shared" si="228"/>
        <v/>
      </c>
      <c r="EJ136" t="str">
        <f t="shared" si="229"/>
        <v/>
      </c>
      <c r="EK136" t="str">
        <f t="shared" si="230"/>
        <v/>
      </c>
      <c r="EL136" t="str">
        <f t="shared" si="231"/>
        <v/>
      </c>
      <c r="EM136" t="str">
        <f t="shared" si="232"/>
        <v/>
      </c>
      <c r="EN136" t="str">
        <f t="shared" si="233"/>
        <v/>
      </c>
      <c r="EO136" t="str">
        <f t="shared" si="234"/>
        <v/>
      </c>
      <c r="EP136" t="str">
        <f t="shared" si="235"/>
        <v/>
      </c>
      <c r="EQ136" t="str">
        <f t="shared" si="236"/>
        <v/>
      </c>
      <c r="ER136" t="str">
        <f t="shared" si="237"/>
        <v/>
      </c>
      <c r="ES136" t="str">
        <f t="shared" si="238"/>
        <v/>
      </c>
      <c r="ET136" t="str">
        <f t="shared" si="239"/>
        <v/>
      </c>
      <c r="EU136" t="str">
        <f t="shared" si="240"/>
        <v/>
      </c>
      <c r="EV136" t="str">
        <f t="shared" si="241"/>
        <v/>
      </c>
      <c r="EW136" t="str">
        <f t="shared" si="242"/>
        <v/>
      </c>
      <c r="EX136" t="str">
        <f t="shared" si="243"/>
        <v/>
      </c>
      <c r="EY136" t="str">
        <f t="shared" si="244"/>
        <v/>
      </c>
      <c r="EZ136" t="str">
        <f t="shared" si="245"/>
        <v/>
      </c>
      <c r="FA136" t="str">
        <f t="shared" si="246"/>
        <v/>
      </c>
      <c r="FB136" t="str">
        <f t="shared" si="247"/>
        <v/>
      </c>
      <c r="FC136" t="str">
        <f t="shared" si="248"/>
        <v/>
      </c>
      <c r="FD136" s="2"/>
      <c r="FE136" s="2"/>
      <c r="FF136" s="2"/>
      <c r="FG136" s="2"/>
      <c r="FH136" s="2"/>
      <c r="FI136" s="2"/>
      <c r="FJ136" s="2"/>
      <c r="FK136" t="str">
        <f t="shared" si="254"/>
        <v/>
      </c>
      <c r="FL136" t="str">
        <f t="shared" si="255"/>
        <v/>
      </c>
      <c r="FM136" t="str">
        <f t="shared" si="256"/>
        <v/>
      </c>
      <c r="FN136" t="str">
        <f t="shared" si="257"/>
        <v/>
      </c>
      <c r="FO136" t="str">
        <f t="shared" si="258"/>
        <v/>
      </c>
      <c r="FP136" t="str">
        <f t="shared" si="259"/>
        <v/>
      </c>
      <c r="FQ136" t="str">
        <f t="shared" si="260"/>
        <v/>
      </c>
      <c r="FR136" t="str">
        <f t="shared" si="261"/>
        <v/>
      </c>
      <c r="FS136" t="str">
        <f t="shared" si="262"/>
        <v/>
      </c>
      <c r="FT136" t="str">
        <f t="shared" si="263"/>
        <v/>
      </c>
      <c r="FU136" t="str">
        <f t="shared" si="264"/>
        <v/>
      </c>
      <c r="FV136" t="str">
        <f t="shared" si="265"/>
        <v/>
      </c>
      <c r="FW136" t="str">
        <f t="shared" si="266"/>
        <v/>
      </c>
      <c r="FX136" t="str">
        <f t="shared" si="267"/>
        <v/>
      </c>
      <c r="FY136" t="str">
        <f t="shared" si="268"/>
        <v/>
      </c>
      <c r="FZ136" t="str">
        <f t="shared" si="269"/>
        <v/>
      </c>
      <c r="GA136" t="str">
        <f t="shared" si="270"/>
        <v/>
      </c>
    </row>
    <row r="137" spans="1:183" x14ac:dyDescent="0.25">
      <c r="A137" s="2">
        <f t="shared" si="271"/>
        <v>135</v>
      </c>
      <c r="B137" s="3" t="s">
        <v>675</v>
      </c>
      <c r="C137" s="2" t="s">
        <v>546</v>
      </c>
      <c r="D137" s="2" t="s">
        <v>1395</v>
      </c>
      <c r="E137" s="2">
        <f t="shared" si="182"/>
        <v>2</v>
      </c>
      <c r="F137" s="2">
        <v>0</v>
      </c>
      <c r="G137" s="2">
        <f t="shared" si="249"/>
        <v>1.5</v>
      </c>
      <c r="H137" s="2">
        <f t="shared" si="250"/>
        <v>2</v>
      </c>
      <c r="I137" s="2">
        <f t="shared" si="251"/>
        <v>3</v>
      </c>
      <c r="J137" s="2">
        <v>3</v>
      </c>
      <c r="K137" s="2">
        <v>0</v>
      </c>
      <c r="L137" s="2">
        <v>0</v>
      </c>
      <c r="M137" s="2">
        <v>0</v>
      </c>
      <c r="N137" s="48" t="str">
        <f t="shared" si="252"/>
        <v>N/A</v>
      </c>
      <c r="O137" s="49"/>
      <c r="P137" s="49"/>
      <c r="Q137" s="50"/>
      <c r="R137" s="15">
        <f t="shared" si="253"/>
        <v>0</v>
      </c>
      <c r="S137" s="15">
        <f>IF($N137="A",Code!$B$42,(IF($N137="B",Code!$C$42,(IF($N137="C",Code!$D$42,(IF($N137="D",Code!$E$42,0)))))))/60</f>
        <v>0</v>
      </c>
      <c r="T137" s="15">
        <f>IF($N137="A",Code!$B$43,(IF($N137="B",Code!$C$43,(IF($N137="C",Code!$D$43,(IF($N137="D",Code!$E$43,0)))))))/60</f>
        <v>0</v>
      </c>
      <c r="U137" s="15">
        <f>IF($N137="A",Code!$B$44,(IF($N137="B",Code!$C$44,(IF($N137="C",Code!$D$44,(IF($N137="D",Code!$E$44,0)))))))/60</f>
        <v>0</v>
      </c>
      <c r="V137" s="15">
        <f>IF($N137="A",Code!$B$45,(IF($N137="B",Code!$C$45,(IF($N137="C",Code!$D$45,(IF($N137="D",Code!$E$45,0)))))))/60</f>
        <v>0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>
        <v>1</v>
      </c>
      <c r="BA137" s="2"/>
      <c r="BB137" s="2"/>
      <c r="BC137" s="2"/>
      <c r="BD137" s="2"/>
      <c r="BE137" s="2">
        <v>1</v>
      </c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P137" t="str">
        <f t="shared" si="183"/>
        <v/>
      </c>
      <c r="CQ137" t="str">
        <f t="shared" si="184"/>
        <v/>
      </c>
      <c r="CR137" t="str">
        <f t="shared" si="185"/>
        <v/>
      </c>
      <c r="CS137" t="str">
        <f t="shared" si="186"/>
        <v/>
      </c>
      <c r="CT137" t="str">
        <f t="shared" si="187"/>
        <v/>
      </c>
      <c r="CU137" t="str">
        <f t="shared" si="188"/>
        <v/>
      </c>
      <c r="CV137" t="str">
        <f t="shared" si="189"/>
        <v/>
      </c>
      <c r="CW137" t="str">
        <f t="shared" si="190"/>
        <v/>
      </c>
      <c r="CX137" t="str">
        <f t="shared" si="191"/>
        <v/>
      </c>
      <c r="CY137" t="str">
        <f t="shared" si="192"/>
        <v/>
      </c>
      <c r="CZ137" t="str">
        <f t="shared" si="193"/>
        <v/>
      </c>
      <c r="DA137" t="str">
        <f t="shared" si="194"/>
        <v/>
      </c>
      <c r="DB137" t="str">
        <f t="shared" si="195"/>
        <v/>
      </c>
      <c r="DC137" t="str">
        <f t="shared" si="196"/>
        <v/>
      </c>
      <c r="DD137" t="str">
        <f t="shared" si="197"/>
        <v/>
      </c>
      <c r="DE137" t="str">
        <f t="shared" si="198"/>
        <v/>
      </c>
      <c r="DF137" t="str">
        <f t="shared" si="199"/>
        <v/>
      </c>
      <c r="DG137" t="str">
        <f t="shared" si="200"/>
        <v/>
      </c>
      <c r="DH137" t="str">
        <f t="shared" si="201"/>
        <v/>
      </c>
      <c r="DI137" t="str">
        <f t="shared" si="202"/>
        <v/>
      </c>
      <c r="DJ137" t="str">
        <f t="shared" si="203"/>
        <v/>
      </c>
      <c r="DK137" t="str">
        <f t="shared" si="204"/>
        <v/>
      </c>
      <c r="DL137" t="str">
        <f t="shared" si="205"/>
        <v/>
      </c>
      <c r="DM137" t="str">
        <f t="shared" si="206"/>
        <v/>
      </c>
      <c r="DN137" t="str">
        <f t="shared" si="207"/>
        <v/>
      </c>
      <c r="DO137" t="str">
        <f t="shared" si="208"/>
        <v/>
      </c>
      <c r="DP137" t="str">
        <f t="shared" si="209"/>
        <v/>
      </c>
      <c r="DQ137" t="str">
        <f t="shared" si="210"/>
        <v/>
      </c>
      <c r="DR137" t="str">
        <f t="shared" si="211"/>
        <v/>
      </c>
      <c r="DS137" t="str">
        <f t="shared" si="212"/>
        <v>KPAY</v>
      </c>
      <c r="DT137" t="str">
        <f t="shared" si="213"/>
        <v/>
      </c>
      <c r="DU137" t="str">
        <f t="shared" si="214"/>
        <v/>
      </c>
      <c r="DV137" t="str">
        <f t="shared" si="215"/>
        <v/>
      </c>
      <c r="DW137" t="str">
        <f t="shared" si="216"/>
        <v/>
      </c>
      <c r="DX137" t="str">
        <f t="shared" si="217"/>
        <v>MICY</v>
      </c>
      <c r="DY137" t="str">
        <f t="shared" si="218"/>
        <v/>
      </c>
      <c r="DZ137" t="str">
        <f t="shared" si="219"/>
        <v/>
      </c>
      <c r="EA137" t="str">
        <f t="shared" si="220"/>
        <v/>
      </c>
      <c r="EB137" t="str">
        <f t="shared" si="221"/>
        <v/>
      </c>
      <c r="EC137" t="str">
        <f t="shared" si="222"/>
        <v/>
      </c>
      <c r="ED137" t="str">
        <f t="shared" si="223"/>
        <v/>
      </c>
      <c r="EE137" t="str">
        <f t="shared" si="224"/>
        <v/>
      </c>
      <c r="EF137" t="str">
        <f t="shared" si="225"/>
        <v/>
      </c>
      <c r="EG137" t="str">
        <f t="shared" si="226"/>
        <v/>
      </c>
      <c r="EH137" t="str">
        <f t="shared" si="227"/>
        <v/>
      </c>
      <c r="EI137" t="str">
        <f t="shared" si="228"/>
        <v/>
      </c>
      <c r="EJ137" t="str">
        <f t="shared" si="229"/>
        <v/>
      </c>
      <c r="EK137" t="str">
        <f t="shared" si="230"/>
        <v/>
      </c>
      <c r="EL137" t="str">
        <f t="shared" si="231"/>
        <v/>
      </c>
      <c r="EM137" t="str">
        <f t="shared" si="232"/>
        <v/>
      </c>
      <c r="EN137" t="str">
        <f t="shared" si="233"/>
        <v/>
      </c>
      <c r="EO137" t="str">
        <f t="shared" si="234"/>
        <v/>
      </c>
      <c r="EP137" t="str">
        <f t="shared" si="235"/>
        <v/>
      </c>
      <c r="EQ137" t="str">
        <f t="shared" si="236"/>
        <v/>
      </c>
      <c r="ER137" t="str">
        <f t="shared" si="237"/>
        <v/>
      </c>
      <c r="ES137" t="str">
        <f t="shared" si="238"/>
        <v/>
      </c>
      <c r="ET137" t="str">
        <f t="shared" si="239"/>
        <v/>
      </c>
      <c r="EU137" t="str">
        <f t="shared" si="240"/>
        <v/>
      </c>
      <c r="EV137" t="str">
        <f t="shared" si="241"/>
        <v/>
      </c>
      <c r="EW137" t="str">
        <f t="shared" si="242"/>
        <v/>
      </c>
      <c r="EX137" t="str">
        <f t="shared" si="243"/>
        <v/>
      </c>
      <c r="EY137" t="str">
        <f t="shared" si="244"/>
        <v/>
      </c>
      <c r="EZ137" t="str">
        <f t="shared" si="245"/>
        <v/>
      </c>
      <c r="FA137" t="str">
        <f t="shared" si="246"/>
        <v/>
      </c>
      <c r="FB137" t="str">
        <f t="shared" si="247"/>
        <v/>
      </c>
      <c r="FC137" t="str">
        <f t="shared" si="248"/>
        <v/>
      </c>
      <c r="FD137" s="2"/>
      <c r="FE137" s="2"/>
      <c r="FF137" s="2"/>
      <c r="FG137" s="2"/>
      <c r="FH137" s="2"/>
      <c r="FI137" s="2"/>
      <c r="FJ137" s="2"/>
      <c r="FK137" t="str">
        <f t="shared" si="254"/>
        <v/>
      </c>
      <c r="FL137" t="str">
        <f t="shared" si="255"/>
        <v/>
      </c>
      <c r="FM137" t="str">
        <f t="shared" si="256"/>
        <v/>
      </c>
      <c r="FN137" t="str">
        <f t="shared" si="257"/>
        <v/>
      </c>
      <c r="FO137" t="str">
        <f t="shared" si="258"/>
        <v/>
      </c>
      <c r="FP137" t="str">
        <f t="shared" si="259"/>
        <v/>
      </c>
      <c r="FQ137" t="str">
        <f t="shared" si="260"/>
        <v/>
      </c>
      <c r="FR137" t="str">
        <f t="shared" si="261"/>
        <v/>
      </c>
      <c r="FS137" t="str">
        <f t="shared" si="262"/>
        <v/>
      </c>
      <c r="FT137" t="str">
        <f t="shared" si="263"/>
        <v/>
      </c>
      <c r="FU137" t="str">
        <f t="shared" si="264"/>
        <v/>
      </c>
      <c r="FV137" t="str">
        <f t="shared" si="265"/>
        <v/>
      </c>
      <c r="FW137" t="str">
        <f t="shared" si="266"/>
        <v/>
      </c>
      <c r="FX137" t="str">
        <f t="shared" si="267"/>
        <v/>
      </c>
      <c r="FY137" t="str">
        <f t="shared" si="268"/>
        <v/>
      </c>
      <c r="FZ137" t="str">
        <f t="shared" si="269"/>
        <v/>
      </c>
      <c r="GA137" t="str">
        <f t="shared" si="270"/>
        <v/>
      </c>
    </row>
    <row r="138" spans="1:183" x14ac:dyDescent="0.25">
      <c r="A138" s="2">
        <f t="shared" si="271"/>
        <v>136</v>
      </c>
      <c r="B138" s="3" t="s">
        <v>676</v>
      </c>
      <c r="C138" s="2" t="s">
        <v>546</v>
      </c>
      <c r="D138" s="2" t="s">
        <v>1395</v>
      </c>
      <c r="E138" s="2">
        <f t="shared" si="182"/>
        <v>1</v>
      </c>
      <c r="F138" s="2">
        <v>0</v>
      </c>
      <c r="G138" s="2">
        <f t="shared" si="249"/>
        <v>1</v>
      </c>
      <c r="H138" s="2">
        <f t="shared" si="250"/>
        <v>1</v>
      </c>
      <c r="I138" s="2">
        <f t="shared" si="251"/>
        <v>1</v>
      </c>
      <c r="J138" s="2">
        <v>1</v>
      </c>
      <c r="K138" s="2">
        <v>0</v>
      </c>
      <c r="L138" s="2">
        <v>0</v>
      </c>
      <c r="M138" s="2">
        <v>0</v>
      </c>
      <c r="N138" s="48" t="str">
        <f t="shared" si="252"/>
        <v>N/A</v>
      </c>
      <c r="O138" s="49"/>
      <c r="P138" s="49"/>
      <c r="Q138" s="50"/>
      <c r="R138" s="15">
        <f t="shared" si="253"/>
        <v>0</v>
      </c>
      <c r="S138" s="15">
        <f>IF($N138="A",Code!$B$42,(IF($N138="B",Code!$C$42,(IF($N138="C",Code!$D$42,(IF($N138="D",Code!$E$42,0)))))))/60</f>
        <v>0</v>
      </c>
      <c r="T138" s="15">
        <f>IF($N138="A",Code!$B$43,(IF($N138="B",Code!$C$43,(IF($N138="C",Code!$D$43,(IF($N138="D",Code!$E$43,0)))))))/60</f>
        <v>0</v>
      </c>
      <c r="U138" s="15">
        <f>IF($N138="A",Code!$B$44,(IF($N138="B",Code!$C$44,(IF($N138="C",Code!$D$44,(IF($N138="D",Code!$E$44,0)))))))/60</f>
        <v>0</v>
      </c>
      <c r="V138" s="15">
        <f>IF($N138="A",Code!$B$45,(IF($N138="B",Code!$C$45,(IF($N138="C",Code!$D$45,(IF($N138="D",Code!$E$45,0)))))))/60</f>
        <v>0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>
        <v>1</v>
      </c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P138" t="str">
        <f t="shared" si="183"/>
        <v/>
      </c>
      <c r="CQ138" t="str">
        <f t="shared" si="184"/>
        <v/>
      </c>
      <c r="CR138" t="str">
        <f t="shared" si="185"/>
        <v/>
      </c>
      <c r="CS138" t="str">
        <f t="shared" si="186"/>
        <v/>
      </c>
      <c r="CT138" t="str">
        <f t="shared" si="187"/>
        <v/>
      </c>
      <c r="CU138" t="str">
        <f t="shared" si="188"/>
        <v/>
      </c>
      <c r="CV138" t="str">
        <f t="shared" si="189"/>
        <v/>
      </c>
      <c r="CW138" t="str">
        <f t="shared" si="190"/>
        <v/>
      </c>
      <c r="CX138" t="str">
        <f t="shared" si="191"/>
        <v/>
      </c>
      <c r="CY138" t="str">
        <f t="shared" si="192"/>
        <v/>
      </c>
      <c r="CZ138" t="str">
        <f t="shared" si="193"/>
        <v/>
      </c>
      <c r="DA138" t="str">
        <f t="shared" si="194"/>
        <v/>
      </c>
      <c r="DB138" t="str">
        <f t="shared" si="195"/>
        <v/>
      </c>
      <c r="DC138" t="str">
        <f t="shared" si="196"/>
        <v/>
      </c>
      <c r="DD138" t="str">
        <f t="shared" si="197"/>
        <v/>
      </c>
      <c r="DE138" t="str">
        <f t="shared" si="198"/>
        <v/>
      </c>
      <c r="DF138" t="str">
        <f t="shared" si="199"/>
        <v/>
      </c>
      <c r="DG138" t="str">
        <f t="shared" si="200"/>
        <v/>
      </c>
      <c r="DH138" t="str">
        <f t="shared" si="201"/>
        <v/>
      </c>
      <c r="DI138" t="str">
        <f t="shared" si="202"/>
        <v/>
      </c>
      <c r="DJ138" t="str">
        <f t="shared" si="203"/>
        <v/>
      </c>
      <c r="DK138" t="str">
        <f t="shared" si="204"/>
        <v/>
      </c>
      <c r="DL138" t="str">
        <f t="shared" si="205"/>
        <v/>
      </c>
      <c r="DM138" t="str">
        <f t="shared" si="206"/>
        <v/>
      </c>
      <c r="DN138" t="str">
        <f t="shared" si="207"/>
        <v/>
      </c>
      <c r="DO138" t="str">
        <f t="shared" si="208"/>
        <v/>
      </c>
      <c r="DP138" t="str">
        <f t="shared" si="209"/>
        <v/>
      </c>
      <c r="DQ138" t="str">
        <f t="shared" si="210"/>
        <v/>
      </c>
      <c r="DR138" t="str">
        <f t="shared" si="211"/>
        <v/>
      </c>
      <c r="DS138" t="str">
        <f t="shared" si="212"/>
        <v>KPAY</v>
      </c>
      <c r="DT138" t="str">
        <f t="shared" si="213"/>
        <v/>
      </c>
      <c r="DU138" t="str">
        <f t="shared" si="214"/>
        <v/>
      </c>
      <c r="DV138" t="str">
        <f t="shared" si="215"/>
        <v/>
      </c>
      <c r="DW138" t="str">
        <f t="shared" si="216"/>
        <v/>
      </c>
      <c r="DX138" t="str">
        <f t="shared" si="217"/>
        <v/>
      </c>
      <c r="DY138" t="str">
        <f t="shared" si="218"/>
        <v/>
      </c>
      <c r="DZ138" t="str">
        <f t="shared" si="219"/>
        <v/>
      </c>
      <c r="EA138" t="str">
        <f t="shared" si="220"/>
        <v/>
      </c>
      <c r="EB138" t="str">
        <f t="shared" si="221"/>
        <v/>
      </c>
      <c r="EC138" t="str">
        <f t="shared" si="222"/>
        <v/>
      </c>
      <c r="ED138" t="str">
        <f t="shared" si="223"/>
        <v/>
      </c>
      <c r="EE138" t="str">
        <f t="shared" si="224"/>
        <v/>
      </c>
      <c r="EF138" t="str">
        <f t="shared" si="225"/>
        <v/>
      </c>
      <c r="EG138" t="str">
        <f t="shared" si="226"/>
        <v/>
      </c>
      <c r="EH138" t="str">
        <f t="shared" si="227"/>
        <v/>
      </c>
      <c r="EI138" t="str">
        <f t="shared" si="228"/>
        <v/>
      </c>
      <c r="EJ138" t="str">
        <f t="shared" si="229"/>
        <v/>
      </c>
      <c r="EK138" t="str">
        <f t="shared" si="230"/>
        <v/>
      </c>
      <c r="EL138" t="str">
        <f t="shared" si="231"/>
        <v/>
      </c>
      <c r="EM138" t="str">
        <f t="shared" si="232"/>
        <v/>
      </c>
      <c r="EN138" t="str">
        <f t="shared" si="233"/>
        <v/>
      </c>
      <c r="EO138" t="str">
        <f t="shared" si="234"/>
        <v/>
      </c>
      <c r="EP138" t="str">
        <f t="shared" si="235"/>
        <v/>
      </c>
      <c r="EQ138" t="str">
        <f t="shared" si="236"/>
        <v/>
      </c>
      <c r="ER138" t="str">
        <f t="shared" si="237"/>
        <v/>
      </c>
      <c r="ES138" t="str">
        <f t="shared" si="238"/>
        <v/>
      </c>
      <c r="ET138" t="str">
        <f t="shared" si="239"/>
        <v/>
      </c>
      <c r="EU138" t="str">
        <f t="shared" si="240"/>
        <v/>
      </c>
      <c r="EV138" t="str">
        <f t="shared" si="241"/>
        <v/>
      </c>
      <c r="EW138" t="str">
        <f t="shared" si="242"/>
        <v/>
      </c>
      <c r="EX138" t="str">
        <f t="shared" si="243"/>
        <v/>
      </c>
      <c r="EY138" t="str">
        <f t="shared" si="244"/>
        <v/>
      </c>
      <c r="EZ138" t="str">
        <f t="shared" si="245"/>
        <v/>
      </c>
      <c r="FA138" t="str">
        <f t="shared" si="246"/>
        <v/>
      </c>
      <c r="FB138" t="str">
        <f t="shared" si="247"/>
        <v/>
      </c>
      <c r="FC138" t="str">
        <f t="shared" si="248"/>
        <v/>
      </c>
      <c r="FD138" s="2"/>
      <c r="FE138" s="2"/>
      <c r="FF138" s="2"/>
      <c r="FG138" s="2"/>
      <c r="FH138" s="2"/>
      <c r="FI138" s="2"/>
      <c r="FJ138" s="2"/>
      <c r="FK138" t="str">
        <f t="shared" si="254"/>
        <v/>
      </c>
      <c r="FL138" t="str">
        <f t="shared" si="255"/>
        <v/>
      </c>
      <c r="FM138" t="str">
        <f t="shared" si="256"/>
        <v/>
      </c>
      <c r="FN138" t="str">
        <f t="shared" si="257"/>
        <v/>
      </c>
      <c r="FO138" t="str">
        <f t="shared" si="258"/>
        <v/>
      </c>
      <c r="FP138" t="str">
        <f t="shared" si="259"/>
        <v/>
      </c>
      <c r="FQ138" t="str">
        <f t="shared" si="260"/>
        <v/>
      </c>
      <c r="FR138" t="str">
        <f t="shared" si="261"/>
        <v/>
      </c>
      <c r="FS138" t="str">
        <f t="shared" si="262"/>
        <v/>
      </c>
      <c r="FT138" t="str">
        <f t="shared" si="263"/>
        <v/>
      </c>
      <c r="FU138" t="str">
        <f t="shared" si="264"/>
        <v/>
      </c>
      <c r="FV138" t="str">
        <f t="shared" si="265"/>
        <v/>
      </c>
      <c r="FW138" t="str">
        <f t="shared" si="266"/>
        <v/>
      </c>
      <c r="FX138" t="str">
        <f t="shared" si="267"/>
        <v/>
      </c>
      <c r="FY138" t="str">
        <f t="shared" si="268"/>
        <v/>
      </c>
      <c r="FZ138" t="str">
        <f t="shared" si="269"/>
        <v/>
      </c>
      <c r="GA138" t="str">
        <f t="shared" si="270"/>
        <v/>
      </c>
    </row>
    <row r="139" spans="1:183" x14ac:dyDescent="0.25">
      <c r="A139" s="2">
        <f t="shared" si="271"/>
        <v>137</v>
      </c>
      <c r="B139" s="3" t="s">
        <v>38</v>
      </c>
      <c r="C139" s="2" t="s">
        <v>546</v>
      </c>
      <c r="D139" s="2" t="s">
        <v>1395</v>
      </c>
      <c r="E139" s="2">
        <f t="shared" si="182"/>
        <v>1</v>
      </c>
      <c r="F139" s="2">
        <v>0</v>
      </c>
      <c r="G139" s="2">
        <f t="shared" si="249"/>
        <v>1</v>
      </c>
      <c r="H139" s="2">
        <f t="shared" si="250"/>
        <v>1</v>
      </c>
      <c r="I139" s="2">
        <f t="shared" si="251"/>
        <v>1</v>
      </c>
      <c r="J139" s="2">
        <v>1</v>
      </c>
      <c r="K139" s="2">
        <v>0</v>
      </c>
      <c r="L139" s="2">
        <v>0</v>
      </c>
      <c r="M139" s="2">
        <v>0</v>
      </c>
      <c r="N139" s="48" t="str">
        <f t="shared" si="252"/>
        <v>N/A</v>
      </c>
      <c r="O139" s="49"/>
      <c r="P139" s="49"/>
      <c r="Q139" s="50"/>
      <c r="R139" s="15">
        <f t="shared" si="253"/>
        <v>0</v>
      </c>
      <c r="S139" s="15">
        <f>IF($N139="A",Code!$B$42,(IF($N139="B",Code!$C$42,(IF($N139="C",Code!$D$42,(IF($N139="D",Code!$E$42,0)))))))/60</f>
        <v>0</v>
      </c>
      <c r="T139" s="15">
        <f>IF($N139="A",Code!$B$43,(IF($N139="B",Code!$C$43,(IF($N139="C",Code!$D$43,(IF($N139="D",Code!$E$43,0)))))))/60</f>
        <v>0</v>
      </c>
      <c r="U139" s="15">
        <f>IF($N139="A",Code!$B$44,(IF($N139="B",Code!$C$44,(IF($N139="C",Code!$D$44,(IF($N139="D",Code!$E$44,0)))))))/60</f>
        <v>0</v>
      </c>
      <c r="V139" s="15">
        <f>IF($N139="A",Code!$B$45,(IF($N139="B",Code!$C$45,(IF($N139="C",Code!$D$45,(IF($N139="D",Code!$E$45,0)))))))/60</f>
        <v>0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>
        <v>1</v>
      </c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P139" t="str">
        <f t="shared" si="183"/>
        <v/>
      </c>
      <c r="CQ139" t="str">
        <f t="shared" si="184"/>
        <v/>
      </c>
      <c r="CR139" t="str">
        <f t="shared" si="185"/>
        <v/>
      </c>
      <c r="CS139" t="str">
        <f t="shared" si="186"/>
        <v/>
      </c>
      <c r="CT139" t="str">
        <f t="shared" si="187"/>
        <v/>
      </c>
      <c r="CU139" t="str">
        <f t="shared" si="188"/>
        <v/>
      </c>
      <c r="CV139" t="str">
        <f t="shared" si="189"/>
        <v/>
      </c>
      <c r="CW139" t="str">
        <f t="shared" si="190"/>
        <v/>
      </c>
      <c r="CX139" t="str">
        <f t="shared" si="191"/>
        <v/>
      </c>
      <c r="CY139" t="str">
        <f t="shared" si="192"/>
        <v/>
      </c>
      <c r="CZ139" t="str">
        <f t="shared" si="193"/>
        <v/>
      </c>
      <c r="DA139" t="str">
        <f t="shared" si="194"/>
        <v/>
      </c>
      <c r="DB139" t="str">
        <f t="shared" si="195"/>
        <v/>
      </c>
      <c r="DC139" t="str">
        <f t="shared" si="196"/>
        <v/>
      </c>
      <c r="DD139" t="str">
        <f t="shared" si="197"/>
        <v/>
      </c>
      <c r="DE139" t="str">
        <f t="shared" si="198"/>
        <v/>
      </c>
      <c r="DF139" t="str">
        <f t="shared" si="199"/>
        <v/>
      </c>
      <c r="DG139" t="str">
        <f t="shared" si="200"/>
        <v/>
      </c>
      <c r="DH139" t="str">
        <f t="shared" si="201"/>
        <v/>
      </c>
      <c r="DI139" t="str">
        <f t="shared" si="202"/>
        <v/>
      </c>
      <c r="DJ139" t="str">
        <f t="shared" si="203"/>
        <v/>
      </c>
      <c r="DK139" t="str">
        <f t="shared" si="204"/>
        <v/>
      </c>
      <c r="DL139" t="str">
        <f t="shared" si="205"/>
        <v/>
      </c>
      <c r="DM139" t="str">
        <f t="shared" si="206"/>
        <v/>
      </c>
      <c r="DN139" t="str">
        <f t="shared" si="207"/>
        <v/>
      </c>
      <c r="DO139" t="str">
        <f t="shared" si="208"/>
        <v/>
      </c>
      <c r="DP139" t="str">
        <f t="shared" si="209"/>
        <v/>
      </c>
      <c r="DQ139" t="str">
        <f t="shared" si="210"/>
        <v/>
      </c>
      <c r="DR139" t="str">
        <f t="shared" si="211"/>
        <v/>
      </c>
      <c r="DS139" t="str">
        <f t="shared" si="212"/>
        <v>KPAY</v>
      </c>
      <c r="DT139" t="str">
        <f t="shared" si="213"/>
        <v/>
      </c>
      <c r="DU139" t="str">
        <f t="shared" si="214"/>
        <v/>
      </c>
      <c r="DV139" t="str">
        <f t="shared" si="215"/>
        <v/>
      </c>
      <c r="DW139" t="str">
        <f t="shared" si="216"/>
        <v/>
      </c>
      <c r="DX139" t="str">
        <f t="shared" si="217"/>
        <v/>
      </c>
      <c r="DY139" t="str">
        <f t="shared" si="218"/>
        <v/>
      </c>
      <c r="DZ139" t="str">
        <f t="shared" si="219"/>
        <v/>
      </c>
      <c r="EA139" t="str">
        <f t="shared" si="220"/>
        <v/>
      </c>
      <c r="EB139" t="str">
        <f t="shared" si="221"/>
        <v/>
      </c>
      <c r="EC139" t="str">
        <f t="shared" si="222"/>
        <v/>
      </c>
      <c r="ED139" t="str">
        <f t="shared" si="223"/>
        <v/>
      </c>
      <c r="EE139" t="str">
        <f t="shared" si="224"/>
        <v/>
      </c>
      <c r="EF139" t="str">
        <f t="shared" si="225"/>
        <v/>
      </c>
      <c r="EG139" t="str">
        <f t="shared" si="226"/>
        <v/>
      </c>
      <c r="EH139" t="str">
        <f t="shared" si="227"/>
        <v/>
      </c>
      <c r="EI139" t="str">
        <f t="shared" si="228"/>
        <v/>
      </c>
      <c r="EJ139" t="str">
        <f t="shared" si="229"/>
        <v/>
      </c>
      <c r="EK139" t="str">
        <f t="shared" si="230"/>
        <v/>
      </c>
      <c r="EL139" t="str">
        <f t="shared" si="231"/>
        <v/>
      </c>
      <c r="EM139" t="str">
        <f t="shared" si="232"/>
        <v/>
      </c>
      <c r="EN139" t="str">
        <f t="shared" si="233"/>
        <v/>
      </c>
      <c r="EO139" t="str">
        <f t="shared" si="234"/>
        <v/>
      </c>
      <c r="EP139" t="str">
        <f t="shared" si="235"/>
        <v/>
      </c>
      <c r="EQ139" t="str">
        <f t="shared" si="236"/>
        <v/>
      </c>
      <c r="ER139" t="str">
        <f t="shared" si="237"/>
        <v/>
      </c>
      <c r="ES139" t="str">
        <f t="shared" si="238"/>
        <v/>
      </c>
      <c r="ET139" t="str">
        <f t="shared" si="239"/>
        <v/>
      </c>
      <c r="EU139" t="str">
        <f t="shared" si="240"/>
        <v/>
      </c>
      <c r="EV139" t="str">
        <f t="shared" si="241"/>
        <v/>
      </c>
      <c r="EW139" t="str">
        <f t="shared" si="242"/>
        <v/>
      </c>
      <c r="EX139" t="str">
        <f t="shared" si="243"/>
        <v/>
      </c>
      <c r="EY139" t="str">
        <f t="shared" si="244"/>
        <v/>
      </c>
      <c r="EZ139" t="str">
        <f t="shared" si="245"/>
        <v/>
      </c>
      <c r="FA139" t="str">
        <f t="shared" si="246"/>
        <v/>
      </c>
      <c r="FB139" t="str">
        <f t="shared" si="247"/>
        <v/>
      </c>
      <c r="FC139" t="str">
        <f t="shared" si="248"/>
        <v/>
      </c>
      <c r="FD139" s="2"/>
      <c r="FE139" s="2"/>
      <c r="FF139" s="2"/>
      <c r="FG139" s="2"/>
      <c r="FH139" s="2"/>
      <c r="FI139" s="2"/>
      <c r="FJ139" s="2"/>
      <c r="FK139" t="str">
        <f t="shared" si="254"/>
        <v/>
      </c>
      <c r="FL139" t="str">
        <f t="shared" si="255"/>
        <v/>
      </c>
      <c r="FM139" t="str">
        <f t="shared" si="256"/>
        <v/>
      </c>
      <c r="FN139" t="str">
        <f t="shared" si="257"/>
        <v/>
      </c>
      <c r="FO139" t="str">
        <f t="shared" si="258"/>
        <v/>
      </c>
      <c r="FP139" t="str">
        <f t="shared" si="259"/>
        <v/>
      </c>
      <c r="FQ139" t="str">
        <f t="shared" si="260"/>
        <v/>
      </c>
      <c r="FR139" t="str">
        <f t="shared" si="261"/>
        <v/>
      </c>
      <c r="FS139" t="str">
        <f t="shared" si="262"/>
        <v/>
      </c>
      <c r="FT139" t="str">
        <f t="shared" si="263"/>
        <v/>
      </c>
      <c r="FU139" t="str">
        <f t="shared" si="264"/>
        <v/>
      </c>
      <c r="FV139" t="str">
        <f t="shared" si="265"/>
        <v/>
      </c>
      <c r="FW139" t="str">
        <f t="shared" si="266"/>
        <v/>
      </c>
      <c r="FX139" t="str">
        <f t="shared" si="267"/>
        <v/>
      </c>
      <c r="FY139" t="str">
        <f t="shared" si="268"/>
        <v/>
      </c>
      <c r="FZ139" t="str">
        <f t="shared" si="269"/>
        <v/>
      </c>
      <c r="GA139" t="str">
        <f t="shared" si="270"/>
        <v/>
      </c>
    </row>
    <row r="140" spans="1:183" x14ac:dyDescent="0.25">
      <c r="A140" s="2">
        <f t="shared" si="271"/>
        <v>138</v>
      </c>
      <c r="B140" s="3" t="s">
        <v>677</v>
      </c>
      <c r="C140" s="2" t="s">
        <v>546</v>
      </c>
      <c r="D140" s="2" t="s">
        <v>1395</v>
      </c>
      <c r="E140" s="2">
        <f t="shared" si="182"/>
        <v>6</v>
      </c>
      <c r="F140" s="2">
        <v>0</v>
      </c>
      <c r="G140" s="2">
        <f t="shared" si="249"/>
        <v>5.166666666666667</v>
      </c>
      <c r="H140" s="2">
        <f t="shared" si="250"/>
        <v>6</v>
      </c>
      <c r="I140" s="2">
        <f t="shared" si="251"/>
        <v>31</v>
      </c>
      <c r="J140" s="2">
        <v>23</v>
      </c>
      <c r="K140" s="2">
        <v>0</v>
      </c>
      <c r="L140" s="2">
        <v>8</v>
      </c>
      <c r="M140" s="2">
        <v>0</v>
      </c>
      <c r="N140" s="48" t="str">
        <f t="shared" si="252"/>
        <v>N/A</v>
      </c>
      <c r="O140" s="49"/>
      <c r="P140" s="49"/>
      <c r="Q140" s="50"/>
      <c r="R140" s="15">
        <f t="shared" si="253"/>
        <v>0</v>
      </c>
      <c r="S140" s="15">
        <f>IF($N140="A",Code!$B$42,(IF($N140="B",Code!$C$42,(IF($N140="C",Code!$D$42,(IF($N140="D",Code!$E$42,0)))))))/60</f>
        <v>0</v>
      </c>
      <c r="T140" s="15">
        <f>IF($N140="A",Code!$B$43,(IF($N140="B",Code!$C$43,(IF($N140="C",Code!$D$43,(IF($N140="D",Code!$E$43,0)))))))/60</f>
        <v>0</v>
      </c>
      <c r="U140" s="15">
        <f>IF($N140="A",Code!$B$44,(IF($N140="B",Code!$C$44,(IF($N140="C",Code!$D$44,(IF($N140="D",Code!$E$44,0)))))))/60</f>
        <v>0</v>
      </c>
      <c r="V140" s="15">
        <f>IF($N140="A",Code!$B$45,(IF($N140="B",Code!$C$45,(IF($N140="C",Code!$D$45,(IF($N140="D",Code!$E$45,0)))))))/60</f>
        <v>0</v>
      </c>
      <c r="W140" s="2"/>
      <c r="X140" s="2"/>
      <c r="Y140" s="2"/>
      <c r="Z140" s="2"/>
      <c r="AA140" s="2"/>
      <c r="AB140" s="2">
        <v>1</v>
      </c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>
        <v>1</v>
      </c>
      <c r="BA140" s="2"/>
      <c r="BB140" s="2"/>
      <c r="BC140" s="2"/>
      <c r="BD140" s="2"/>
      <c r="BE140" s="2">
        <v>1</v>
      </c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>
        <v>1</v>
      </c>
      <c r="BZ140" s="2"/>
      <c r="CA140" s="2">
        <v>1</v>
      </c>
      <c r="CB140" s="2">
        <v>1</v>
      </c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P140" t="str">
        <f t="shared" si="183"/>
        <v/>
      </c>
      <c r="CQ140" t="str">
        <f t="shared" si="184"/>
        <v/>
      </c>
      <c r="CR140" t="str">
        <f t="shared" si="185"/>
        <v/>
      </c>
      <c r="CS140" t="str">
        <f t="shared" si="186"/>
        <v/>
      </c>
      <c r="CT140" t="str">
        <f t="shared" si="187"/>
        <v/>
      </c>
      <c r="CU140" t="str">
        <f t="shared" si="188"/>
        <v>ARCH</v>
      </c>
      <c r="CV140" t="str">
        <f t="shared" si="189"/>
        <v/>
      </c>
      <c r="CW140" t="str">
        <f t="shared" si="190"/>
        <v/>
      </c>
      <c r="CX140" t="str">
        <f t="shared" si="191"/>
        <v/>
      </c>
      <c r="CY140" t="str">
        <f t="shared" si="192"/>
        <v/>
      </c>
      <c r="CZ140" t="str">
        <f t="shared" si="193"/>
        <v/>
      </c>
      <c r="DA140" t="str">
        <f t="shared" si="194"/>
        <v/>
      </c>
      <c r="DB140" t="str">
        <f t="shared" si="195"/>
        <v/>
      </c>
      <c r="DC140" t="str">
        <f t="shared" si="196"/>
        <v/>
      </c>
      <c r="DD140" t="str">
        <f t="shared" si="197"/>
        <v/>
      </c>
      <c r="DE140" t="str">
        <f t="shared" si="198"/>
        <v/>
      </c>
      <c r="DF140" t="str">
        <f t="shared" si="199"/>
        <v/>
      </c>
      <c r="DG140" t="str">
        <f t="shared" si="200"/>
        <v/>
      </c>
      <c r="DH140" t="str">
        <f t="shared" si="201"/>
        <v/>
      </c>
      <c r="DI140" t="str">
        <f t="shared" si="202"/>
        <v/>
      </c>
      <c r="DJ140" t="str">
        <f t="shared" si="203"/>
        <v/>
      </c>
      <c r="DK140" t="str">
        <f t="shared" si="204"/>
        <v/>
      </c>
      <c r="DL140" t="str">
        <f t="shared" si="205"/>
        <v/>
      </c>
      <c r="DM140" t="str">
        <f t="shared" si="206"/>
        <v/>
      </c>
      <c r="DN140" t="str">
        <f t="shared" si="207"/>
        <v/>
      </c>
      <c r="DO140" t="str">
        <f t="shared" si="208"/>
        <v/>
      </c>
      <c r="DP140" t="str">
        <f t="shared" si="209"/>
        <v/>
      </c>
      <c r="DQ140" t="str">
        <f t="shared" si="210"/>
        <v/>
      </c>
      <c r="DR140" t="str">
        <f t="shared" si="211"/>
        <v/>
      </c>
      <c r="DS140" t="str">
        <f t="shared" si="212"/>
        <v>KPAY</v>
      </c>
      <c r="DT140" t="str">
        <f t="shared" si="213"/>
        <v/>
      </c>
      <c r="DU140" t="str">
        <f t="shared" si="214"/>
        <v/>
      </c>
      <c r="DV140" t="str">
        <f t="shared" si="215"/>
        <v/>
      </c>
      <c r="DW140" t="str">
        <f t="shared" si="216"/>
        <v/>
      </c>
      <c r="DX140" t="str">
        <f t="shared" si="217"/>
        <v>MICY</v>
      </c>
      <c r="DY140" t="str">
        <f t="shared" si="218"/>
        <v/>
      </c>
      <c r="DZ140" t="str">
        <f t="shared" si="219"/>
        <v/>
      </c>
      <c r="EA140" t="str">
        <f t="shared" si="220"/>
        <v/>
      </c>
      <c r="EB140" t="str">
        <f t="shared" si="221"/>
        <v/>
      </c>
      <c r="EC140" t="str">
        <f t="shared" si="222"/>
        <v/>
      </c>
      <c r="ED140" t="str">
        <f t="shared" si="223"/>
        <v/>
      </c>
      <c r="EE140" t="str">
        <f t="shared" si="224"/>
        <v/>
      </c>
      <c r="EF140" t="str">
        <f t="shared" si="225"/>
        <v/>
      </c>
      <c r="EG140" t="str">
        <f t="shared" si="226"/>
        <v/>
      </c>
      <c r="EH140" t="str">
        <f t="shared" si="227"/>
        <v/>
      </c>
      <c r="EI140" t="str">
        <f t="shared" si="228"/>
        <v/>
      </c>
      <c r="EJ140" t="str">
        <f t="shared" si="229"/>
        <v/>
      </c>
      <c r="EK140" t="str">
        <f t="shared" si="230"/>
        <v/>
      </c>
      <c r="EL140" t="str">
        <f t="shared" si="231"/>
        <v/>
      </c>
      <c r="EM140" t="str">
        <f t="shared" si="232"/>
        <v/>
      </c>
      <c r="EN140" t="str">
        <f t="shared" si="233"/>
        <v/>
      </c>
      <c r="EO140" t="str">
        <f t="shared" si="234"/>
        <v/>
      </c>
      <c r="EP140" t="str">
        <f t="shared" si="235"/>
        <v/>
      </c>
      <c r="EQ140" t="str">
        <f t="shared" si="236"/>
        <v/>
      </c>
      <c r="ER140" t="str">
        <f t="shared" si="237"/>
        <v>SMSG</v>
      </c>
      <c r="ES140" t="str">
        <f t="shared" si="238"/>
        <v/>
      </c>
      <c r="ET140" t="str">
        <f t="shared" si="239"/>
        <v>SREC</v>
      </c>
      <c r="EU140" t="str">
        <f t="shared" si="240"/>
        <v>STAB</v>
      </c>
      <c r="EV140" t="str">
        <f t="shared" si="241"/>
        <v/>
      </c>
      <c r="EW140" t="str">
        <f t="shared" si="242"/>
        <v/>
      </c>
      <c r="EX140" t="str">
        <f t="shared" si="243"/>
        <v/>
      </c>
      <c r="EY140" t="str">
        <f t="shared" si="244"/>
        <v/>
      </c>
      <c r="EZ140" t="str">
        <f t="shared" si="245"/>
        <v/>
      </c>
      <c r="FA140" t="str">
        <f t="shared" si="246"/>
        <v/>
      </c>
      <c r="FB140" t="str">
        <f t="shared" si="247"/>
        <v/>
      </c>
      <c r="FC140" t="str">
        <f t="shared" si="248"/>
        <v/>
      </c>
      <c r="FD140" s="2"/>
      <c r="FE140" s="2"/>
      <c r="FF140" s="2"/>
      <c r="FG140" s="2"/>
      <c r="FH140" s="2"/>
      <c r="FI140" s="2"/>
      <c r="FJ140" s="2"/>
      <c r="FK140" t="str">
        <f t="shared" si="254"/>
        <v/>
      </c>
      <c r="FL140" t="str">
        <f t="shared" si="255"/>
        <v/>
      </c>
      <c r="FM140" t="str">
        <f t="shared" si="256"/>
        <v/>
      </c>
      <c r="FN140" t="str">
        <f t="shared" si="257"/>
        <v/>
      </c>
      <c r="FO140" t="str">
        <f t="shared" si="258"/>
        <v/>
      </c>
      <c r="FP140" t="str">
        <f t="shared" si="259"/>
        <v/>
      </c>
      <c r="FQ140" t="str">
        <f t="shared" si="260"/>
        <v/>
      </c>
      <c r="FR140" t="str">
        <f t="shared" si="261"/>
        <v/>
      </c>
      <c r="FS140" t="str">
        <f t="shared" si="262"/>
        <v/>
      </c>
      <c r="FT140" t="str">
        <f t="shared" si="263"/>
        <v/>
      </c>
      <c r="FU140" t="str">
        <f t="shared" si="264"/>
        <v/>
      </c>
      <c r="FV140" t="str">
        <f t="shared" si="265"/>
        <v/>
      </c>
      <c r="FW140" t="str">
        <f t="shared" si="266"/>
        <v/>
      </c>
      <c r="FX140" t="str">
        <f t="shared" si="267"/>
        <v/>
      </c>
      <c r="FY140" t="str">
        <f t="shared" si="268"/>
        <v/>
      </c>
      <c r="FZ140" t="str">
        <f t="shared" si="269"/>
        <v/>
      </c>
      <c r="GA140" t="str">
        <f t="shared" si="270"/>
        <v/>
      </c>
    </row>
    <row r="141" spans="1:183" x14ac:dyDescent="0.25">
      <c r="A141" s="2">
        <f t="shared" si="271"/>
        <v>139</v>
      </c>
      <c r="B141" s="3" t="s">
        <v>678</v>
      </c>
      <c r="C141" s="2" t="s">
        <v>546</v>
      </c>
      <c r="D141" s="2" t="s">
        <v>1395</v>
      </c>
      <c r="E141" s="2">
        <f t="shared" si="182"/>
        <v>4</v>
      </c>
      <c r="F141" s="2">
        <v>0</v>
      </c>
      <c r="G141" s="2">
        <f t="shared" si="249"/>
        <v>2.25</v>
      </c>
      <c r="H141" s="2">
        <f t="shared" si="250"/>
        <v>4</v>
      </c>
      <c r="I141" s="2">
        <f t="shared" si="251"/>
        <v>9</v>
      </c>
      <c r="J141" s="2">
        <v>5</v>
      </c>
      <c r="K141" s="2">
        <v>0</v>
      </c>
      <c r="L141" s="2">
        <v>4</v>
      </c>
      <c r="M141" s="2">
        <v>0</v>
      </c>
      <c r="N141" s="48" t="str">
        <f t="shared" si="252"/>
        <v>N/A</v>
      </c>
      <c r="O141" s="49"/>
      <c r="P141" s="49"/>
      <c r="Q141" s="50"/>
      <c r="R141" s="15">
        <f t="shared" si="253"/>
        <v>0</v>
      </c>
      <c r="S141" s="15">
        <f>IF($N141="A",Code!$B$42,(IF($N141="B",Code!$C$42,(IF($N141="C",Code!$D$42,(IF($N141="D",Code!$E$42,0)))))))/60</f>
        <v>0</v>
      </c>
      <c r="T141" s="15">
        <f>IF($N141="A",Code!$B$43,(IF($N141="B",Code!$C$43,(IF($N141="C",Code!$D$43,(IF($N141="D",Code!$E$43,0)))))))/60</f>
        <v>0</v>
      </c>
      <c r="U141" s="15">
        <f>IF($N141="A",Code!$B$44,(IF($N141="B",Code!$C$44,(IF($N141="C",Code!$D$44,(IF($N141="D",Code!$E$44,0)))))))/60</f>
        <v>0</v>
      </c>
      <c r="V141" s="15">
        <f>IF($N141="A",Code!$B$45,(IF($N141="B",Code!$C$45,(IF($N141="C",Code!$D$45,(IF($N141="D",Code!$E$45,0)))))))/60</f>
        <v>0</v>
      </c>
      <c r="W141" s="2"/>
      <c r="X141" s="2"/>
      <c r="Y141" s="2"/>
      <c r="Z141" s="2"/>
      <c r="AA141" s="2"/>
      <c r="AB141" s="2"/>
      <c r="AC141" s="2"/>
      <c r="AD141" s="2"/>
      <c r="AE141" s="2"/>
      <c r="AF141" s="2">
        <v>1</v>
      </c>
      <c r="AG141" s="2"/>
      <c r="AH141" s="2"/>
      <c r="AI141" s="2"/>
      <c r="AJ141" s="2"/>
      <c r="AK141" s="2"/>
      <c r="AL141" s="2">
        <v>1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>
        <v>1</v>
      </c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>
        <v>1</v>
      </c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P141" t="str">
        <f t="shared" si="183"/>
        <v/>
      </c>
      <c r="CQ141" t="str">
        <f t="shared" si="184"/>
        <v/>
      </c>
      <c r="CR141" t="str">
        <f t="shared" si="185"/>
        <v/>
      </c>
      <c r="CS141" t="str">
        <f t="shared" si="186"/>
        <v/>
      </c>
      <c r="CT141" t="str">
        <f t="shared" si="187"/>
        <v/>
      </c>
      <c r="CU141" t="str">
        <f t="shared" si="188"/>
        <v/>
      </c>
      <c r="CV141" t="str">
        <f t="shared" si="189"/>
        <v/>
      </c>
      <c r="CW141" t="str">
        <f t="shared" si="190"/>
        <v/>
      </c>
      <c r="CX141" t="str">
        <f t="shared" si="191"/>
        <v/>
      </c>
      <c r="CY141" t="str">
        <f t="shared" si="192"/>
        <v>BTOC</v>
      </c>
      <c r="CZ141" t="str">
        <f t="shared" si="193"/>
        <v/>
      </c>
      <c r="DA141" t="str">
        <f t="shared" si="194"/>
        <v/>
      </c>
      <c r="DB141" t="str">
        <f t="shared" si="195"/>
        <v/>
      </c>
      <c r="DC141" t="str">
        <f t="shared" si="196"/>
        <v/>
      </c>
      <c r="DD141" t="str">
        <f t="shared" si="197"/>
        <v/>
      </c>
      <c r="DE141" t="str">
        <f t="shared" si="198"/>
        <v>CTOB</v>
      </c>
      <c r="DF141" t="str">
        <f t="shared" si="199"/>
        <v/>
      </c>
      <c r="DG141" t="str">
        <f t="shared" si="200"/>
        <v/>
      </c>
      <c r="DH141" t="str">
        <f t="shared" si="201"/>
        <v/>
      </c>
      <c r="DI141" t="str">
        <f t="shared" si="202"/>
        <v/>
      </c>
      <c r="DJ141" t="str">
        <f t="shared" si="203"/>
        <v/>
      </c>
      <c r="DK141" t="str">
        <f t="shared" si="204"/>
        <v/>
      </c>
      <c r="DL141" t="str">
        <f t="shared" si="205"/>
        <v/>
      </c>
      <c r="DM141" t="str">
        <f t="shared" si="206"/>
        <v/>
      </c>
      <c r="DN141" t="str">
        <f t="shared" si="207"/>
        <v/>
      </c>
      <c r="DO141" t="str">
        <f t="shared" si="208"/>
        <v/>
      </c>
      <c r="DP141" t="str">
        <f t="shared" si="209"/>
        <v/>
      </c>
      <c r="DQ141" t="str">
        <f t="shared" si="210"/>
        <v/>
      </c>
      <c r="DR141" t="str">
        <f t="shared" si="211"/>
        <v/>
      </c>
      <c r="DS141" t="str">
        <f t="shared" si="212"/>
        <v>KPAY</v>
      </c>
      <c r="DT141" t="str">
        <f t="shared" si="213"/>
        <v/>
      </c>
      <c r="DU141" t="str">
        <f t="shared" si="214"/>
        <v/>
      </c>
      <c r="DV141" t="str">
        <f t="shared" si="215"/>
        <v/>
      </c>
      <c r="DW141" t="str">
        <f t="shared" si="216"/>
        <v/>
      </c>
      <c r="DX141" t="str">
        <f t="shared" si="217"/>
        <v/>
      </c>
      <c r="DY141" t="str">
        <f t="shared" si="218"/>
        <v/>
      </c>
      <c r="DZ141" t="str">
        <f t="shared" si="219"/>
        <v/>
      </c>
      <c r="EA141" t="str">
        <f t="shared" si="220"/>
        <v/>
      </c>
      <c r="EB141" t="str">
        <f t="shared" si="221"/>
        <v/>
      </c>
      <c r="EC141" t="str">
        <f t="shared" si="222"/>
        <v/>
      </c>
      <c r="ED141" t="str">
        <f t="shared" si="223"/>
        <v/>
      </c>
      <c r="EE141" t="str">
        <f t="shared" si="224"/>
        <v/>
      </c>
      <c r="EF141" t="str">
        <f t="shared" si="225"/>
        <v/>
      </c>
      <c r="EG141" t="str">
        <f t="shared" si="226"/>
        <v/>
      </c>
      <c r="EH141" t="str">
        <f t="shared" si="227"/>
        <v/>
      </c>
      <c r="EI141" t="str">
        <f t="shared" si="228"/>
        <v/>
      </c>
      <c r="EJ141" t="str">
        <f t="shared" si="229"/>
        <v/>
      </c>
      <c r="EK141" t="str">
        <f t="shared" si="230"/>
        <v/>
      </c>
      <c r="EL141" t="str">
        <f t="shared" si="231"/>
        <v/>
      </c>
      <c r="EM141" t="str">
        <f t="shared" si="232"/>
        <v/>
      </c>
      <c r="EN141" t="str">
        <f t="shared" si="233"/>
        <v/>
      </c>
      <c r="EO141" t="str">
        <f t="shared" si="234"/>
        <v/>
      </c>
      <c r="EP141" t="str">
        <f t="shared" si="235"/>
        <v/>
      </c>
      <c r="EQ141" t="str">
        <f t="shared" si="236"/>
        <v/>
      </c>
      <c r="ER141" t="str">
        <f t="shared" si="237"/>
        <v/>
      </c>
      <c r="ES141" t="str">
        <f t="shared" si="238"/>
        <v/>
      </c>
      <c r="ET141" t="str">
        <f t="shared" si="239"/>
        <v/>
      </c>
      <c r="EU141" t="str">
        <f t="shared" si="240"/>
        <v/>
      </c>
      <c r="EV141" t="str">
        <f t="shared" si="241"/>
        <v/>
      </c>
      <c r="EW141" t="str">
        <f t="shared" si="242"/>
        <v>TERM</v>
      </c>
      <c r="EX141" t="str">
        <f t="shared" si="243"/>
        <v/>
      </c>
      <c r="EY141" t="str">
        <f t="shared" si="244"/>
        <v/>
      </c>
      <c r="EZ141" t="str">
        <f t="shared" si="245"/>
        <v/>
      </c>
      <c r="FA141" t="str">
        <f t="shared" si="246"/>
        <v/>
      </c>
      <c r="FB141" t="str">
        <f t="shared" si="247"/>
        <v/>
      </c>
      <c r="FC141" t="str">
        <f t="shared" si="248"/>
        <v/>
      </c>
      <c r="FD141" s="2"/>
      <c r="FE141" s="2"/>
      <c r="FF141" s="2"/>
      <c r="FG141" s="2"/>
      <c r="FH141" s="2"/>
      <c r="FI141" s="2"/>
      <c r="FJ141" s="2"/>
      <c r="FK141" t="str">
        <f t="shared" si="254"/>
        <v/>
      </c>
      <c r="FL141" t="str">
        <f t="shared" si="255"/>
        <v/>
      </c>
      <c r="FM141" t="str">
        <f t="shared" si="256"/>
        <v/>
      </c>
      <c r="FN141" t="str">
        <f t="shared" si="257"/>
        <v/>
      </c>
      <c r="FO141" t="str">
        <f t="shared" si="258"/>
        <v/>
      </c>
      <c r="FP141" t="str">
        <f t="shared" si="259"/>
        <v/>
      </c>
      <c r="FQ141" t="str">
        <f t="shared" si="260"/>
        <v/>
      </c>
      <c r="FR141" t="str">
        <f t="shared" si="261"/>
        <v/>
      </c>
      <c r="FS141" t="str">
        <f t="shared" si="262"/>
        <v/>
      </c>
      <c r="FT141" t="str">
        <f t="shared" si="263"/>
        <v/>
      </c>
      <c r="FU141" t="str">
        <f t="shared" si="264"/>
        <v/>
      </c>
      <c r="FV141" t="str">
        <f t="shared" si="265"/>
        <v/>
      </c>
      <c r="FW141" t="str">
        <f t="shared" si="266"/>
        <v/>
      </c>
      <c r="FX141" t="str">
        <f t="shared" si="267"/>
        <v/>
      </c>
      <c r="FY141" t="str">
        <f t="shared" si="268"/>
        <v/>
      </c>
      <c r="FZ141" t="str">
        <f t="shared" si="269"/>
        <v/>
      </c>
      <c r="GA141" t="str">
        <f t="shared" si="270"/>
        <v/>
      </c>
    </row>
    <row r="142" spans="1:183" x14ac:dyDescent="0.25">
      <c r="A142" s="2">
        <f t="shared" si="271"/>
        <v>140</v>
      </c>
      <c r="B142" s="3" t="s">
        <v>679</v>
      </c>
      <c r="C142" s="2" t="s">
        <v>546</v>
      </c>
      <c r="D142" s="2" t="s">
        <v>1395</v>
      </c>
      <c r="E142" s="2">
        <f t="shared" si="182"/>
        <v>1</v>
      </c>
      <c r="F142" s="2"/>
      <c r="G142" s="2">
        <f t="shared" si="249"/>
        <v>0</v>
      </c>
      <c r="H142" s="2">
        <f t="shared" si="250"/>
        <v>1</v>
      </c>
      <c r="I142" s="2">
        <f t="shared" si="251"/>
        <v>0</v>
      </c>
      <c r="J142" s="2">
        <v>0</v>
      </c>
      <c r="K142" s="2">
        <v>0</v>
      </c>
      <c r="L142" s="2">
        <v>0</v>
      </c>
      <c r="M142" s="2">
        <v>0</v>
      </c>
      <c r="N142" s="48" t="str">
        <f t="shared" si="252"/>
        <v>N/A</v>
      </c>
      <c r="O142" s="49"/>
      <c r="P142" s="49"/>
      <c r="Q142" s="50"/>
      <c r="R142" s="15">
        <f t="shared" si="253"/>
        <v>0</v>
      </c>
      <c r="S142" s="15">
        <f>IF($N142="A",Code!$B$42,(IF($N142="B",Code!$C$42,(IF($N142="C",Code!$D$42,(IF($N142="D",Code!$E$42,0)))))))/60</f>
        <v>0</v>
      </c>
      <c r="T142" s="15">
        <f>IF($N142="A",Code!$B$43,(IF($N142="B",Code!$C$43,(IF($N142="C",Code!$D$43,(IF($N142="D",Code!$E$43,0)))))))/60</f>
        <v>0</v>
      </c>
      <c r="U142" s="15">
        <f>IF($N142="A",Code!$B$44,(IF($N142="B",Code!$C$44,(IF($N142="C",Code!$D$44,(IF($N142="D",Code!$E$44,0)))))))/60</f>
        <v>0</v>
      </c>
      <c r="V142" s="15">
        <f>IF($N142="A",Code!$B$45,(IF($N142="B",Code!$C$45,(IF($N142="C",Code!$D$45,(IF($N142="D",Code!$E$45,0)))))))/60</f>
        <v>0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>
        <v>1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P142" t="str">
        <f t="shared" si="183"/>
        <v/>
      </c>
      <c r="CQ142" t="str">
        <f t="shared" si="184"/>
        <v/>
      </c>
      <c r="CR142" t="str">
        <f t="shared" si="185"/>
        <v/>
      </c>
      <c r="CS142" t="str">
        <f t="shared" si="186"/>
        <v/>
      </c>
      <c r="CT142" t="str">
        <f t="shared" si="187"/>
        <v/>
      </c>
      <c r="CU142" t="str">
        <f t="shared" si="188"/>
        <v/>
      </c>
      <c r="CV142" t="str">
        <f t="shared" si="189"/>
        <v/>
      </c>
      <c r="CW142" t="str">
        <f t="shared" si="190"/>
        <v/>
      </c>
      <c r="CX142" t="str">
        <f t="shared" si="191"/>
        <v/>
      </c>
      <c r="CY142" t="str">
        <f t="shared" si="192"/>
        <v/>
      </c>
      <c r="CZ142" t="str">
        <f t="shared" si="193"/>
        <v/>
      </c>
      <c r="DA142" t="str">
        <f t="shared" si="194"/>
        <v/>
      </c>
      <c r="DB142" t="str">
        <f t="shared" si="195"/>
        <v/>
      </c>
      <c r="DC142" t="str">
        <f t="shared" si="196"/>
        <v/>
      </c>
      <c r="DD142" t="str">
        <f t="shared" si="197"/>
        <v/>
      </c>
      <c r="DE142" t="str">
        <f t="shared" si="198"/>
        <v/>
      </c>
      <c r="DF142" t="str">
        <f t="shared" si="199"/>
        <v/>
      </c>
      <c r="DG142" t="str">
        <f t="shared" si="200"/>
        <v/>
      </c>
      <c r="DH142" t="str">
        <f t="shared" si="201"/>
        <v/>
      </c>
      <c r="DI142" t="str">
        <f t="shared" si="202"/>
        <v/>
      </c>
      <c r="DJ142" t="str">
        <f t="shared" si="203"/>
        <v/>
      </c>
      <c r="DK142" t="str">
        <f t="shared" si="204"/>
        <v/>
      </c>
      <c r="DL142" t="str">
        <f t="shared" si="205"/>
        <v/>
      </c>
      <c r="DM142" t="str">
        <f t="shared" si="206"/>
        <v/>
      </c>
      <c r="DN142" t="str">
        <f t="shared" si="207"/>
        <v/>
      </c>
      <c r="DO142" t="str">
        <f t="shared" si="208"/>
        <v/>
      </c>
      <c r="DP142" t="str">
        <f t="shared" si="209"/>
        <v/>
      </c>
      <c r="DQ142" t="str">
        <f t="shared" si="210"/>
        <v/>
      </c>
      <c r="DR142" t="str">
        <f t="shared" si="211"/>
        <v/>
      </c>
      <c r="DS142" t="str">
        <f t="shared" si="212"/>
        <v/>
      </c>
      <c r="DT142" t="str">
        <f t="shared" si="213"/>
        <v/>
      </c>
      <c r="DU142" t="str">
        <f t="shared" si="214"/>
        <v/>
      </c>
      <c r="DV142" t="str">
        <f t="shared" si="215"/>
        <v/>
      </c>
      <c r="DW142" t="str">
        <f t="shared" si="216"/>
        <v/>
      </c>
      <c r="DX142" t="str">
        <f t="shared" si="217"/>
        <v/>
      </c>
      <c r="DY142" t="str">
        <f t="shared" si="218"/>
        <v/>
      </c>
      <c r="DZ142" t="str">
        <f t="shared" si="219"/>
        <v/>
      </c>
      <c r="EA142" t="str">
        <f t="shared" si="220"/>
        <v/>
      </c>
      <c r="EB142" t="str">
        <f t="shared" si="221"/>
        <v/>
      </c>
      <c r="EC142" t="str">
        <f t="shared" si="222"/>
        <v/>
      </c>
      <c r="ED142" t="str">
        <f t="shared" si="223"/>
        <v/>
      </c>
      <c r="EE142" t="str">
        <f t="shared" si="224"/>
        <v/>
      </c>
      <c r="EF142" t="str">
        <f t="shared" si="225"/>
        <v/>
      </c>
      <c r="EG142" t="str">
        <f t="shared" si="226"/>
        <v/>
      </c>
      <c r="EH142" t="str">
        <f t="shared" si="227"/>
        <v/>
      </c>
      <c r="EI142" t="str">
        <f t="shared" si="228"/>
        <v/>
      </c>
      <c r="EJ142" t="str">
        <f t="shared" si="229"/>
        <v/>
      </c>
      <c r="EK142" t="str">
        <f t="shared" si="230"/>
        <v/>
      </c>
      <c r="EL142" t="str">
        <f t="shared" si="231"/>
        <v>SADD</v>
      </c>
      <c r="EM142" t="str">
        <f t="shared" si="232"/>
        <v/>
      </c>
      <c r="EN142" t="str">
        <f t="shared" si="233"/>
        <v/>
      </c>
      <c r="EO142" t="str">
        <f t="shared" si="234"/>
        <v/>
      </c>
      <c r="EP142" t="str">
        <f t="shared" si="235"/>
        <v/>
      </c>
      <c r="EQ142" t="str">
        <f t="shared" si="236"/>
        <v/>
      </c>
      <c r="ER142" t="str">
        <f t="shared" si="237"/>
        <v/>
      </c>
      <c r="ES142" t="str">
        <f t="shared" si="238"/>
        <v/>
      </c>
      <c r="ET142" t="str">
        <f t="shared" si="239"/>
        <v/>
      </c>
      <c r="EU142" t="str">
        <f t="shared" si="240"/>
        <v/>
      </c>
      <c r="EV142" t="str">
        <f t="shared" si="241"/>
        <v/>
      </c>
      <c r="EW142" t="str">
        <f t="shared" si="242"/>
        <v/>
      </c>
      <c r="EX142" t="str">
        <f t="shared" si="243"/>
        <v/>
      </c>
      <c r="EY142" t="str">
        <f t="shared" si="244"/>
        <v/>
      </c>
      <c r="EZ142" t="str">
        <f t="shared" si="245"/>
        <v/>
      </c>
      <c r="FA142" t="str">
        <f t="shared" si="246"/>
        <v/>
      </c>
      <c r="FB142" t="str">
        <f t="shared" si="247"/>
        <v/>
      </c>
      <c r="FC142" t="str">
        <f t="shared" si="248"/>
        <v/>
      </c>
      <c r="FD142" s="2"/>
      <c r="FE142" s="2"/>
      <c r="FF142" s="2"/>
      <c r="FG142" s="2"/>
      <c r="FH142" s="2"/>
      <c r="FI142" s="2"/>
      <c r="FJ142" s="2"/>
      <c r="FK142" t="str">
        <f t="shared" si="254"/>
        <v/>
      </c>
      <c r="FL142" t="str">
        <f t="shared" si="255"/>
        <v/>
      </c>
      <c r="FM142" t="str">
        <f t="shared" si="256"/>
        <v/>
      </c>
      <c r="FN142" t="str">
        <f t="shared" si="257"/>
        <v/>
      </c>
      <c r="FO142" t="str">
        <f t="shared" si="258"/>
        <v/>
      </c>
      <c r="FP142" t="str">
        <f t="shared" si="259"/>
        <v/>
      </c>
      <c r="FQ142" t="str">
        <f t="shared" si="260"/>
        <v/>
      </c>
      <c r="FR142" t="str">
        <f t="shared" si="261"/>
        <v/>
      </c>
      <c r="FS142" t="str">
        <f t="shared" si="262"/>
        <v/>
      </c>
      <c r="FT142" t="str">
        <f t="shared" si="263"/>
        <v/>
      </c>
      <c r="FU142" t="str">
        <f t="shared" si="264"/>
        <v/>
      </c>
      <c r="FV142" t="str">
        <f t="shared" si="265"/>
        <v/>
      </c>
      <c r="FW142" t="str">
        <f t="shared" si="266"/>
        <v/>
      </c>
      <c r="FX142" t="str">
        <f t="shared" si="267"/>
        <v/>
      </c>
      <c r="FY142" t="str">
        <f t="shared" si="268"/>
        <v/>
      </c>
      <c r="FZ142" t="str">
        <f t="shared" si="269"/>
        <v/>
      </c>
      <c r="GA142" t="str">
        <f t="shared" si="270"/>
        <v/>
      </c>
    </row>
    <row r="143" spans="1:183" x14ac:dyDescent="0.25">
      <c r="A143" s="2">
        <f t="shared" si="271"/>
        <v>141</v>
      </c>
      <c r="B143" s="3" t="s">
        <v>680</v>
      </c>
      <c r="C143" s="2" t="s">
        <v>546</v>
      </c>
      <c r="D143" s="2" t="s">
        <v>1395</v>
      </c>
      <c r="E143" s="2">
        <f t="shared" si="182"/>
        <v>1</v>
      </c>
      <c r="F143" s="2"/>
      <c r="G143" s="2">
        <f t="shared" si="249"/>
        <v>0</v>
      </c>
      <c r="H143" s="2">
        <f t="shared" si="250"/>
        <v>1</v>
      </c>
      <c r="I143" s="2">
        <f t="shared" si="251"/>
        <v>0</v>
      </c>
      <c r="J143" s="2">
        <v>0</v>
      </c>
      <c r="K143" s="2">
        <v>0</v>
      </c>
      <c r="L143" s="2">
        <v>0</v>
      </c>
      <c r="M143" s="2">
        <v>0</v>
      </c>
      <c r="N143" s="48" t="str">
        <f t="shared" si="252"/>
        <v>N/A</v>
      </c>
      <c r="O143" s="49"/>
      <c r="P143" s="49"/>
      <c r="Q143" s="50"/>
      <c r="R143" s="15">
        <f t="shared" si="253"/>
        <v>0</v>
      </c>
      <c r="S143" s="15">
        <f>IF($N143="A",Code!$B$42,(IF($N143="B",Code!$C$42,(IF($N143="C",Code!$D$42,(IF($N143="D",Code!$E$42,0)))))))/60</f>
        <v>0</v>
      </c>
      <c r="T143" s="15">
        <f>IF($N143="A",Code!$B$43,(IF($N143="B",Code!$C$43,(IF($N143="C",Code!$D$43,(IF($N143="D",Code!$E$43,0)))))))/60</f>
        <v>0</v>
      </c>
      <c r="U143" s="15">
        <f>IF($N143="A",Code!$B$44,(IF($N143="B",Code!$C$44,(IF($N143="C",Code!$D$44,(IF($N143="D",Code!$E$44,0)))))))/60</f>
        <v>0</v>
      </c>
      <c r="V143" s="15">
        <f>IF($N143="A",Code!$B$45,(IF($N143="B",Code!$C$45,(IF($N143="C",Code!$D$45,(IF($N143="D",Code!$E$45,0)))))))/60</f>
        <v>0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>
        <v>1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P143" t="str">
        <f t="shared" si="183"/>
        <v/>
      </c>
      <c r="CQ143" t="str">
        <f t="shared" si="184"/>
        <v/>
      </c>
      <c r="CR143" t="str">
        <f t="shared" si="185"/>
        <v/>
      </c>
      <c r="CS143" t="str">
        <f t="shared" si="186"/>
        <v/>
      </c>
      <c r="CT143" t="str">
        <f t="shared" si="187"/>
        <v/>
      </c>
      <c r="CU143" t="str">
        <f t="shared" si="188"/>
        <v/>
      </c>
      <c r="CV143" t="str">
        <f t="shared" si="189"/>
        <v/>
      </c>
      <c r="CW143" t="str">
        <f t="shared" si="190"/>
        <v/>
      </c>
      <c r="CX143" t="str">
        <f t="shared" si="191"/>
        <v/>
      </c>
      <c r="CY143" t="str">
        <f t="shared" si="192"/>
        <v/>
      </c>
      <c r="CZ143" t="str">
        <f t="shared" si="193"/>
        <v/>
      </c>
      <c r="DA143" t="str">
        <f t="shared" si="194"/>
        <v/>
      </c>
      <c r="DB143" t="str">
        <f t="shared" si="195"/>
        <v/>
      </c>
      <c r="DC143" t="str">
        <f t="shared" si="196"/>
        <v/>
      </c>
      <c r="DD143" t="str">
        <f t="shared" si="197"/>
        <v/>
      </c>
      <c r="DE143" t="str">
        <f t="shared" si="198"/>
        <v/>
      </c>
      <c r="DF143" t="str">
        <f t="shared" si="199"/>
        <v/>
      </c>
      <c r="DG143" t="str">
        <f t="shared" si="200"/>
        <v/>
      </c>
      <c r="DH143" t="str">
        <f t="shared" si="201"/>
        <v/>
      </c>
      <c r="DI143" t="str">
        <f t="shared" si="202"/>
        <v/>
      </c>
      <c r="DJ143" t="str">
        <f t="shared" si="203"/>
        <v/>
      </c>
      <c r="DK143" t="str">
        <f t="shared" si="204"/>
        <v/>
      </c>
      <c r="DL143" t="str">
        <f t="shared" si="205"/>
        <v/>
      </c>
      <c r="DM143" t="str">
        <f t="shared" si="206"/>
        <v/>
      </c>
      <c r="DN143" t="str">
        <f t="shared" si="207"/>
        <v/>
      </c>
      <c r="DO143" t="str">
        <f t="shared" si="208"/>
        <v/>
      </c>
      <c r="DP143" t="str">
        <f t="shared" si="209"/>
        <v/>
      </c>
      <c r="DQ143" t="str">
        <f t="shared" si="210"/>
        <v/>
      </c>
      <c r="DR143" t="str">
        <f t="shared" si="211"/>
        <v/>
      </c>
      <c r="DS143" t="str">
        <f t="shared" si="212"/>
        <v/>
      </c>
      <c r="DT143" t="str">
        <f t="shared" si="213"/>
        <v/>
      </c>
      <c r="DU143" t="str">
        <f t="shared" si="214"/>
        <v/>
      </c>
      <c r="DV143" t="str">
        <f t="shared" si="215"/>
        <v/>
      </c>
      <c r="DW143" t="str">
        <f t="shared" si="216"/>
        <v/>
      </c>
      <c r="DX143" t="str">
        <f t="shared" si="217"/>
        <v/>
      </c>
      <c r="DY143" t="str">
        <f t="shared" si="218"/>
        <v/>
      </c>
      <c r="DZ143" t="str">
        <f t="shared" si="219"/>
        <v/>
      </c>
      <c r="EA143" t="str">
        <f t="shared" si="220"/>
        <v/>
      </c>
      <c r="EB143" t="str">
        <f t="shared" si="221"/>
        <v/>
      </c>
      <c r="EC143" t="str">
        <f t="shared" si="222"/>
        <v/>
      </c>
      <c r="ED143" t="str">
        <f t="shared" si="223"/>
        <v/>
      </c>
      <c r="EE143" t="str">
        <f t="shared" si="224"/>
        <v/>
      </c>
      <c r="EF143" t="str">
        <f t="shared" si="225"/>
        <v/>
      </c>
      <c r="EG143" t="str">
        <f t="shared" si="226"/>
        <v/>
      </c>
      <c r="EH143" t="str">
        <f t="shared" si="227"/>
        <v/>
      </c>
      <c r="EI143" t="str">
        <f t="shared" si="228"/>
        <v/>
      </c>
      <c r="EJ143" t="str">
        <f t="shared" si="229"/>
        <v/>
      </c>
      <c r="EK143" t="str">
        <f t="shared" si="230"/>
        <v/>
      </c>
      <c r="EL143" t="str">
        <f t="shared" si="231"/>
        <v>SADD</v>
      </c>
      <c r="EM143" t="str">
        <f t="shared" si="232"/>
        <v/>
      </c>
      <c r="EN143" t="str">
        <f t="shared" si="233"/>
        <v/>
      </c>
      <c r="EO143" t="str">
        <f t="shared" si="234"/>
        <v/>
      </c>
      <c r="EP143" t="str">
        <f t="shared" si="235"/>
        <v/>
      </c>
      <c r="EQ143" t="str">
        <f t="shared" si="236"/>
        <v/>
      </c>
      <c r="ER143" t="str">
        <f t="shared" si="237"/>
        <v/>
      </c>
      <c r="ES143" t="str">
        <f t="shared" si="238"/>
        <v/>
      </c>
      <c r="ET143" t="str">
        <f t="shared" si="239"/>
        <v/>
      </c>
      <c r="EU143" t="str">
        <f t="shared" si="240"/>
        <v/>
      </c>
      <c r="EV143" t="str">
        <f t="shared" si="241"/>
        <v/>
      </c>
      <c r="EW143" t="str">
        <f t="shared" si="242"/>
        <v/>
      </c>
      <c r="EX143" t="str">
        <f t="shared" si="243"/>
        <v/>
      </c>
      <c r="EY143" t="str">
        <f t="shared" si="244"/>
        <v/>
      </c>
      <c r="EZ143" t="str">
        <f t="shared" si="245"/>
        <v/>
      </c>
      <c r="FA143" t="str">
        <f t="shared" si="246"/>
        <v/>
      </c>
      <c r="FB143" t="str">
        <f t="shared" si="247"/>
        <v/>
      </c>
      <c r="FC143" t="str">
        <f t="shared" si="248"/>
        <v/>
      </c>
      <c r="FD143" s="2"/>
      <c r="FE143" s="2"/>
      <c r="FF143" s="2"/>
      <c r="FG143" s="2"/>
      <c r="FH143" s="2"/>
      <c r="FI143" s="2"/>
      <c r="FJ143" s="2"/>
      <c r="FK143" t="str">
        <f t="shared" si="254"/>
        <v/>
      </c>
      <c r="FL143" t="str">
        <f t="shared" si="255"/>
        <v/>
      </c>
      <c r="FM143" t="str">
        <f t="shared" si="256"/>
        <v/>
      </c>
      <c r="FN143" t="str">
        <f t="shared" si="257"/>
        <v/>
      </c>
      <c r="FO143" t="str">
        <f t="shared" si="258"/>
        <v/>
      </c>
      <c r="FP143" t="str">
        <f t="shared" si="259"/>
        <v/>
      </c>
      <c r="FQ143" t="str">
        <f t="shared" si="260"/>
        <v/>
      </c>
      <c r="FR143" t="str">
        <f t="shared" si="261"/>
        <v/>
      </c>
      <c r="FS143" t="str">
        <f t="shared" si="262"/>
        <v/>
      </c>
      <c r="FT143" t="str">
        <f t="shared" si="263"/>
        <v/>
      </c>
      <c r="FU143" t="str">
        <f t="shared" si="264"/>
        <v/>
      </c>
      <c r="FV143" t="str">
        <f t="shared" si="265"/>
        <v/>
      </c>
      <c r="FW143" t="str">
        <f t="shared" si="266"/>
        <v/>
      </c>
      <c r="FX143" t="str">
        <f t="shared" si="267"/>
        <v/>
      </c>
      <c r="FY143" t="str">
        <f t="shared" si="268"/>
        <v/>
      </c>
      <c r="FZ143" t="str">
        <f t="shared" si="269"/>
        <v/>
      </c>
      <c r="GA143" t="str">
        <f t="shared" si="270"/>
        <v/>
      </c>
    </row>
    <row r="144" spans="1:183" x14ac:dyDescent="0.25">
      <c r="A144" s="2">
        <f t="shared" si="271"/>
        <v>142</v>
      </c>
      <c r="B144" s="3" t="s">
        <v>681</v>
      </c>
      <c r="C144" s="2" t="s">
        <v>546</v>
      </c>
      <c r="D144" s="2" t="s">
        <v>1395</v>
      </c>
      <c r="E144" s="2">
        <f t="shared" si="182"/>
        <v>2</v>
      </c>
      <c r="F144" s="2"/>
      <c r="G144" s="2">
        <f t="shared" si="249"/>
        <v>0</v>
      </c>
      <c r="H144" s="2">
        <f t="shared" si="250"/>
        <v>2</v>
      </c>
      <c r="I144" s="2">
        <f t="shared" si="251"/>
        <v>0</v>
      </c>
      <c r="J144" s="2">
        <v>0</v>
      </c>
      <c r="K144" s="2">
        <v>0</v>
      </c>
      <c r="L144" s="2">
        <v>0</v>
      </c>
      <c r="M144" s="2">
        <v>0</v>
      </c>
      <c r="N144" s="48" t="str">
        <f t="shared" si="252"/>
        <v>N/A</v>
      </c>
      <c r="O144" s="49"/>
      <c r="P144" s="49"/>
      <c r="Q144" s="50"/>
      <c r="R144" s="15">
        <f t="shared" si="253"/>
        <v>0</v>
      </c>
      <c r="S144" s="15">
        <f>IF($N144="A",Code!$B$42,(IF($N144="B",Code!$C$42,(IF($N144="C",Code!$D$42,(IF($N144="D",Code!$E$42,0)))))))/60</f>
        <v>0</v>
      </c>
      <c r="T144" s="15">
        <f>IF($N144="A",Code!$B$43,(IF($N144="B",Code!$C$43,(IF($N144="C",Code!$D$43,(IF($N144="D",Code!$E$43,0)))))))/60</f>
        <v>0</v>
      </c>
      <c r="U144" s="15">
        <f>IF($N144="A",Code!$B$44,(IF($N144="B",Code!$C$44,(IF($N144="C",Code!$D$44,(IF($N144="D",Code!$E$44,0)))))))/60</f>
        <v>0</v>
      </c>
      <c r="V144" s="15">
        <f>IF($N144="A",Code!$B$45,(IF($N144="B",Code!$C$45,(IF($N144="C",Code!$D$45,(IF($N144="D",Code!$E$45,0)))))))/60</f>
        <v>0</v>
      </c>
      <c r="W144" s="2"/>
      <c r="X144" s="2">
        <v>1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>
        <v>1</v>
      </c>
      <c r="CJ144" s="2"/>
      <c r="CK144" s="2"/>
      <c r="CL144" s="2"/>
      <c r="CM144" s="2"/>
      <c r="CN144" s="2"/>
      <c r="CP144" t="str">
        <f t="shared" si="183"/>
        <v/>
      </c>
      <c r="CQ144" t="str">
        <f t="shared" si="184"/>
        <v>ALOG</v>
      </c>
      <c r="CR144" t="str">
        <f t="shared" si="185"/>
        <v/>
      </c>
      <c r="CS144" t="str">
        <f t="shared" si="186"/>
        <v/>
      </c>
      <c r="CT144" t="str">
        <f t="shared" si="187"/>
        <v/>
      </c>
      <c r="CU144" t="str">
        <f t="shared" si="188"/>
        <v/>
      </c>
      <c r="CV144" t="str">
        <f t="shared" si="189"/>
        <v/>
      </c>
      <c r="CW144" t="str">
        <f t="shared" si="190"/>
        <v/>
      </c>
      <c r="CX144" t="str">
        <f t="shared" si="191"/>
        <v/>
      </c>
      <c r="CY144" t="str">
        <f t="shared" si="192"/>
        <v/>
      </c>
      <c r="CZ144" t="str">
        <f t="shared" si="193"/>
        <v/>
      </c>
      <c r="DA144" t="str">
        <f t="shared" si="194"/>
        <v/>
      </c>
      <c r="DB144" t="str">
        <f t="shared" si="195"/>
        <v/>
      </c>
      <c r="DC144" t="str">
        <f t="shared" si="196"/>
        <v/>
      </c>
      <c r="DD144" t="str">
        <f t="shared" si="197"/>
        <v/>
      </c>
      <c r="DE144" t="str">
        <f t="shared" si="198"/>
        <v/>
      </c>
      <c r="DF144" t="str">
        <f t="shared" si="199"/>
        <v/>
      </c>
      <c r="DG144" t="str">
        <f t="shared" si="200"/>
        <v/>
      </c>
      <c r="DH144" t="str">
        <f t="shared" si="201"/>
        <v/>
      </c>
      <c r="DI144" t="str">
        <f t="shared" si="202"/>
        <v/>
      </c>
      <c r="DJ144" t="str">
        <f t="shared" si="203"/>
        <v/>
      </c>
      <c r="DK144" t="str">
        <f t="shared" si="204"/>
        <v/>
      </c>
      <c r="DL144" t="str">
        <f t="shared" si="205"/>
        <v/>
      </c>
      <c r="DM144" t="str">
        <f t="shared" si="206"/>
        <v/>
      </c>
      <c r="DN144" t="str">
        <f t="shared" si="207"/>
        <v/>
      </c>
      <c r="DO144" t="str">
        <f t="shared" si="208"/>
        <v/>
      </c>
      <c r="DP144" t="str">
        <f t="shared" si="209"/>
        <v/>
      </c>
      <c r="DQ144" t="str">
        <f t="shared" si="210"/>
        <v/>
      </c>
      <c r="DR144" t="str">
        <f t="shared" si="211"/>
        <v/>
      </c>
      <c r="DS144" t="str">
        <f t="shared" si="212"/>
        <v/>
      </c>
      <c r="DT144" t="str">
        <f t="shared" si="213"/>
        <v/>
      </c>
      <c r="DU144" t="str">
        <f t="shared" si="214"/>
        <v/>
      </c>
      <c r="DV144" t="str">
        <f t="shared" si="215"/>
        <v/>
      </c>
      <c r="DW144" t="str">
        <f t="shared" si="216"/>
        <v/>
      </c>
      <c r="DX144" t="str">
        <f t="shared" si="217"/>
        <v/>
      </c>
      <c r="DY144" t="str">
        <f t="shared" si="218"/>
        <v/>
      </c>
      <c r="DZ144" t="str">
        <f t="shared" si="219"/>
        <v/>
      </c>
      <c r="EA144" t="str">
        <f t="shared" si="220"/>
        <v/>
      </c>
      <c r="EB144" t="str">
        <f t="shared" si="221"/>
        <v/>
      </c>
      <c r="EC144" t="str">
        <f t="shared" si="222"/>
        <v/>
      </c>
      <c r="ED144" t="str">
        <f t="shared" si="223"/>
        <v/>
      </c>
      <c r="EE144" t="str">
        <f t="shared" si="224"/>
        <v/>
      </c>
      <c r="EF144" t="str">
        <f t="shared" si="225"/>
        <v/>
      </c>
      <c r="EG144" t="str">
        <f t="shared" si="226"/>
        <v/>
      </c>
      <c r="EH144" t="str">
        <f t="shared" si="227"/>
        <v/>
      </c>
      <c r="EI144" t="str">
        <f t="shared" si="228"/>
        <v/>
      </c>
      <c r="EJ144" t="str">
        <f t="shared" si="229"/>
        <v/>
      </c>
      <c r="EK144" t="str">
        <f t="shared" si="230"/>
        <v/>
      </c>
      <c r="EL144" t="str">
        <f t="shared" si="231"/>
        <v/>
      </c>
      <c r="EM144" t="str">
        <f t="shared" si="232"/>
        <v/>
      </c>
      <c r="EN144" t="str">
        <f t="shared" si="233"/>
        <v/>
      </c>
      <c r="EO144" t="str">
        <f t="shared" si="234"/>
        <v/>
      </c>
      <c r="EP144" t="str">
        <f t="shared" si="235"/>
        <v/>
      </c>
      <c r="EQ144" t="str">
        <f t="shared" si="236"/>
        <v/>
      </c>
      <c r="ER144" t="str">
        <f t="shared" si="237"/>
        <v/>
      </c>
      <c r="ES144" t="str">
        <f t="shared" si="238"/>
        <v/>
      </c>
      <c r="ET144" t="str">
        <f t="shared" si="239"/>
        <v/>
      </c>
      <c r="EU144" t="str">
        <f t="shared" si="240"/>
        <v/>
      </c>
      <c r="EV144" t="str">
        <f t="shared" si="241"/>
        <v/>
      </c>
      <c r="EW144" t="str">
        <f t="shared" si="242"/>
        <v/>
      </c>
      <c r="EX144" t="str">
        <f t="shared" si="243"/>
        <v/>
      </c>
      <c r="EY144" t="str">
        <f t="shared" si="244"/>
        <v/>
      </c>
      <c r="EZ144" t="str">
        <f t="shared" si="245"/>
        <v/>
      </c>
      <c r="FA144" t="str">
        <f t="shared" si="246"/>
        <v/>
      </c>
      <c r="FB144" t="str">
        <f t="shared" si="247"/>
        <v>XLOG</v>
      </c>
      <c r="FC144" t="str">
        <f t="shared" si="248"/>
        <v/>
      </c>
      <c r="FD144" s="2"/>
      <c r="FE144" s="2"/>
      <c r="FF144" s="2"/>
      <c r="FG144" s="2"/>
      <c r="FH144" s="2"/>
      <c r="FI144" s="2"/>
      <c r="FJ144" s="2"/>
      <c r="FK144" t="str">
        <f t="shared" si="254"/>
        <v/>
      </c>
      <c r="FL144" t="str">
        <f t="shared" si="255"/>
        <v/>
      </c>
      <c r="FM144" t="str">
        <f t="shared" si="256"/>
        <v/>
      </c>
      <c r="FN144" t="str">
        <f t="shared" si="257"/>
        <v/>
      </c>
      <c r="FO144" t="str">
        <f t="shared" si="258"/>
        <v/>
      </c>
      <c r="FP144" t="str">
        <f t="shared" si="259"/>
        <v/>
      </c>
      <c r="FQ144" t="str">
        <f t="shared" si="260"/>
        <v/>
      </c>
      <c r="FR144" t="str">
        <f t="shared" si="261"/>
        <v/>
      </c>
      <c r="FS144" t="str">
        <f t="shared" si="262"/>
        <v/>
      </c>
      <c r="FT144" t="str">
        <f t="shared" si="263"/>
        <v/>
      </c>
      <c r="FU144" t="str">
        <f t="shared" si="264"/>
        <v/>
      </c>
      <c r="FV144" t="str">
        <f t="shared" si="265"/>
        <v/>
      </c>
      <c r="FW144" t="str">
        <f t="shared" si="266"/>
        <v/>
      </c>
      <c r="FX144" t="str">
        <f t="shared" si="267"/>
        <v/>
      </c>
      <c r="FY144" t="str">
        <f t="shared" si="268"/>
        <v/>
      </c>
      <c r="FZ144" t="str">
        <f t="shared" si="269"/>
        <v/>
      </c>
      <c r="GA144" t="str">
        <f t="shared" si="270"/>
        <v/>
      </c>
    </row>
    <row r="145" spans="1:183" x14ac:dyDescent="0.25">
      <c r="A145" s="2">
        <f t="shared" si="271"/>
        <v>143</v>
      </c>
      <c r="B145" s="3" t="s">
        <v>682</v>
      </c>
      <c r="C145" s="2" t="s">
        <v>546</v>
      </c>
      <c r="D145" s="2" t="s">
        <v>1395</v>
      </c>
      <c r="E145" s="2">
        <f t="shared" si="182"/>
        <v>2</v>
      </c>
      <c r="F145" s="2"/>
      <c r="G145" s="2">
        <f t="shared" si="249"/>
        <v>0</v>
      </c>
      <c r="H145" s="2">
        <f t="shared" si="250"/>
        <v>2</v>
      </c>
      <c r="I145" s="2">
        <f t="shared" si="251"/>
        <v>0</v>
      </c>
      <c r="J145" s="2">
        <v>0</v>
      </c>
      <c r="K145" s="2">
        <v>0</v>
      </c>
      <c r="L145" s="2">
        <v>0</v>
      </c>
      <c r="M145" s="2">
        <v>0</v>
      </c>
      <c r="N145" s="48" t="str">
        <f t="shared" si="252"/>
        <v>N/A</v>
      </c>
      <c r="O145" s="49"/>
      <c r="P145" s="49"/>
      <c r="Q145" s="50"/>
      <c r="R145" s="15">
        <f t="shared" si="253"/>
        <v>0</v>
      </c>
      <c r="S145" s="15">
        <f>IF($N145="A",Code!$B$42,(IF($N145="B",Code!$C$42,(IF($N145="C",Code!$D$42,(IF($N145="D",Code!$E$42,0)))))))/60</f>
        <v>0</v>
      </c>
      <c r="T145" s="15">
        <f>IF($N145="A",Code!$B$43,(IF($N145="B",Code!$C$43,(IF($N145="C",Code!$D$43,(IF($N145="D",Code!$E$43,0)))))))/60</f>
        <v>0</v>
      </c>
      <c r="U145" s="15">
        <f>IF($N145="A",Code!$B$44,(IF($N145="B",Code!$C$44,(IF($N145="C",Code!$D$44,(IF($N145="D",Code!$E$44,0)))))))/60</f>
        <v>0</v>
      </c>
      <c r="V145" s="15">
        <f>IF($N145="A",Code!$B$45,(IF($N145="B",Code!$C$45,(IF($N145="C",Code!$D$45,(IF($N145="D",Code!$E$45,0)))))))/60</f>
        <v>0</v>
      </c>
      <c r="W145" s="2"/>
      <c r="X145" s="2">
        <v>1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>
        <v>1</v>
      </c>
      <c r="CJ145" s="2"/>
      <c r="CK145" s="2"/>
      <c r="CL145" s="2"/>
      <c r="CM145" s="2"/>
      <c r="CN145" s="2"/>
      <c r="CP145" t="str">
        <f t="shared" si="183"/>
        <v/>
      </c>
      <c r="CQ145" t="str">
        <f t="shared" si="184"/>
        <v>ALOG</v>
      </c>
      <c r="CR145" t="str">
        <f t="shared" si="185"/>
        <v/>
      </c>
      <c r="CS145" t="str">
        <f t="shared" si="186"/>
        <v/>
      </c>
      <c r="CT145" t="str">
        <f t="shared" si="187"/>
        <v/>
      </c>
      <c r="CU145" t="str">
        <f t="shared" si="188"/>
        <v/>
      </c>
      <c r="CV145" t="str">
        <f t="shared" si="189"/>
        <v/>
      </c>
      <c r="CW145" t="str">
        <f t="shared" si="190"/>
        <v/>
      </c>
      <c r="CX145" t="str">
        <f t="shared" si="191"/>
        <v/>
      </c>
      <c r="CY145" t="str">
        <f t="shared" si="192"/>
        <v/>
      </c>
      <c r="CZ145" t="str">
        <f t="shared" si="193"/>
        <v/>
      </c>
      <c r="DA145" t="str">
        <f t="shared" si="194"/>
        <v/>
      </c>
      <c r="DB145" t="str">
        <f t="shared" si="195"/>
        <v/>
      </c>
      <c r="DC145" t="str">
        <f t="shared" si="196"/>
        <v/>
      </c>
      <c r="DD145" t="str">
        <f t="shared" si="197"/>
        <v/>
      </c>
      <c r="DE145" t="str">
        <f t="shared" si="198"/>
        <v/>
      </c>
      <c r="DF145" t="str">
        <f t="shared" si="199"/>
        <v/>
      </c>
      <c r="DG145" t="str">
        <f t="shared" si="200"/>
        <v/>
      </c>
      <c r="DH145" t="str">
        <f t="shared" si="201"/>
        <v/>
      </c>
      <c r="DI145" t="str">
        <f t="shared" si="202"/>
        <v/>
      </c>
      <c r="DJ145" t="str">
        <f t="shared" si="203"/>
        <v/>
      </c>
      <c r="DK145" t="str">
        <f t="shared" si="204"/>
        <v/>
      </c>
      <c r="DL145" t="str">
        <f t="shared" si="205"/>
        <v/>
      </c>
      <c r="DM145" t="str">
        <f t="shared" si="206"/>
        <v/>
      </c>
      <c r="DN145" t="str">
        <f t="shared" si="207"/>
        <v/>
      </c>
      <c r="DO145" t="str">
        <f t="shared" si="208"/>
        <v/>
      </c>
      <c r="DP145" t="str">
        <f t="shared" si="209"/>
        <v/>
      </c>
      <c r="DQ145" t="str">
        <f t="shared" si="210"/>
        <v/>
      </c>
      <c r="DR145" t="str">
        <f t="shared" si="211"/>
        <v/>
      </c>
      <c r="DS145" t="str">
        <f t="shared" si="212"/>
        <v/>
      </c>
      <c r="DT145" t="str">
        <f t="shared" si="213"/>
        <v/>
      </c>
      <c r="DU145" t="str">
        <f t="shared" si="214"/>
        <v/>
      </c>
      <c r="DV145" t="str">
        <f t="shared" si="215"/>
        <v/>
      </c>
      <c r="DW145" t="str">
        <f t="shared" si="216"/>
        <v/>
      </c>
      <c r="DX145" t="str">
        <f t="shared" si="217"/>
        <v/>
      </c>
      <c r="DY145" t="str">
        <f t="shared" si="218"/>
        <v/>
      </c>
      <c r="DZ145" t="str">
        <f t="shared" si="219"/>
        <v/>
      </c>
      <c r="EA145" t="str">
        <f t="shared" si="220"/>
        <v/>
      </c>
      <c r="EB145" t="str">
        <f t="shared" si="221"/>
        <v/>
      </c>
      <c r="EC145" t="str">
        <f t="shared" si="222"/>
        <v/>
      </c>
      <c r="ED145" t="str">
        <f t="shared" si="223"/>
        <v/>
      </c>
      <c r="EE145" t="str">
        <f t="shared" si="224"/>
        <v/>
      </c>
      <c r="EF145" t="str">
        <f t="shared" si="225"/>
        <v/>
      </c>
      <c r="EG145" t="str">
        <f t="shared" si="226"/>
        <v/>
      </c>
      <c r="EH145" t="str">
        <f t="shared" si="227"/>
        <v/>
      </c>
      <c r="EI145" t="str">
        <f t="shared" si="228"/>
        <v/>
      </c>
      <c r="EJ145" t="str">
        <f t="shared" si="229"/>
        <v/>
      </c>
      <c r="EK145" t="str">
        <f t="shared" si="230"/>
        <v/>
      </c>
      <c r="EL145" t="str">
        <f t="shared" si="231"/>
        <v/>
      </c>
      <c r="EM145" t="str">
        <f t="shared" si="232"/>
        <v/>
      </c>
      <c r="EN145" t="str">
        <f t="shared" si="233"/>
        <v/>
      </c>
      <c r="EO145" t="str">
        <f t="shared" si="234"/>
        <v/>
      </c>
      <c r="EP145" t="str">
        <f t="shared" si="235"/>
        <v/>
      </c>
      <c r="EQ145" t="str">
        <f t="shared" si="236"/>
        <v/>
      </c>
      <c r="ER145" t="str">
        <f t="shared" si="237"/>
        <v/>
      </c>
      <c r="ES145" t="str">
        <f t="shared" si="238"/>
        <v/>
      </c>
      <c r="ET145" t="str">
        <f t="shared" si="239"/>
        <v/>
      </c>
      <c r="EU145" t="str">
        <f t="shared" si="240"/>
        <v/>
      </c>
      <c r="EV145" t="str">
        <f t="shared" si="241"/>
        <v/>
      </c>
      <c r="EW145" t="str">
        <f t="shared" si="242"/>
        <v/>
      </c>
      <c r="EX145" t="str">
        <f t="shared" si="243"/>
        <v/>
      </c>
      <c r="EY145" t="str">
        <f t="shared" si="244"/>
        <v/>
      </c>
      <c r="EZ145" t="str">
        <f t="shared" si="245"/>
        <v/>
      </c>
      <c r="FA145" t="str">
        <f t="shared" si="246"/>
        <v/>
      </c>
      <c r="FB145" t="str">
        <f t="shared" si="247"/>
        <v>XLOG</v>
      </c>
      <c r="FC145" t="str">
        <f t="shared" si="248"/>
        <v/>
      </c>
      <c r="FD145" s="2"/>
      <c r="FE145" s="2"/>
      <c r="FF145" s="2"/>
      <c r="FG145" s="2"/>
      <c r="FH145" s="2"/>
      <c r="FI145" s="2"/>
      <c r="FJ145" s="2"/>
      <c r="FK145" t="str">
        <f t="shared" si="254"/>
        <v/>
      </c>
      <c r="FL145" t="str">
        <f t="shared" si="255"/>
        <v/>
      </c>
      <c r="FM145" t="str">
        <f t="shared" si="256"/>
        <v/>
      </c>
      <c r="FN145" t="str">
        <f t="shared" si="257"/>
        <v/>
      </c>
      <c r="FO145" t="str">
        <f t="shared" si="258"/>
        <v/>
      </c>
      <c r="FP145" t="str">
        <f t="shared" si="259"/>
        <v/>
      </c>
      <c r="FQ145" t="str">
        <f t="shared" si="260"/>
        <v/>
      </c>
      <c r="FR145" t="str">
        <f t="shared" si="261"/>
        <v/>
      </c>
      <c r="FS145" t="str">
        <f t="shared" si="262"/>
        <v/>
      </c>
      <c r="FT145" t="str">
        <f t="shared" si="263"/>
        <v/>
      </c>
      <c r="FU145" t="str">
        <f t="shared" si="264"/>
        <v/>
      </c>
      <c r="FV145" t="str">
        <f t="shared" si="265"/>
        <v/>
      </c>
      <c r="FW145" t="str">
        <f t="shared" si="266"/>
        <v/>
      </c>
      <c r="FX145" t="str">
        <f t="shared" si="267"/>
        <v/>
      </c>
      <c r="FY145" t="str">
        <f t="shared" si="268"/>
        <v/>
      </c>
      <c r="FZ145" t="str">
        <f t="shared" si="269"/>
        <v/>
      </c>
      <c r="GA145" t="str">
        <f t="shared" si="270"/>
        <v/>
      </c>
    </row>
    <row r="146" spans="1:183" x14ac:dyDescent="0.25">
      <c r="A146" s="2">
        <f t="shared" si="271"/>
        <v>144</v>
      </c>
      <c r="B146" s="3" t="s">
        <v>683</v>
      </c>
      <c r="C146" s="2" t="s">
        <v>546</v>
      </c>
      <c r="D146" s="2" t="s">
        <v>1395</v>
      </c>
      <c r="E146" s="2">
        <f t="shared" si="182"/>
        <v>2</v>
      </c>
      <c r="F146" s="2"/>
      <c r="G146" s="2">
        <f t="shared" si="249"/>
        <v>0</v>
      </c>
      <c r="H146" s="2">
        <f t="shared" si="250"/>
        <v>2</v>
      </c>
      <c r="I146" s="2">
        <f t="shared" si="251"/>
        <v>0</v>
      </c>
      <c r="J146" s="2">
        <v>0</v>
      </c>
      <c r="K146" s="2">
        <v>0</v>
      </c>
      <c r="L146" s="2">
        <v>0</v>
      </c>
      <c r="M146" s="2">
        <v>0</v>
      </c>
      <c r="N146" s="48" t="str">
        <f t="shared" si="252"/>
        <v>N/A</v>
      </c>
      <c r="O146" s="49"/>
      <c r="P146" s="49"/>
      <c r="Q146" s="50"/>
      <c r="R146" s="15">
        <f t="shared" si="253"/>
        <v>0</v>
      </c>
      <c r="S146" s="15">
        <f>IF($N146="A",Code!$B$42,(IF($N146="B",Code!$C$42,(IF($N146="C",Code!$D$42,(IF($N146="D",Code!$E$42,0)))))))/60</f>
        <v>0</v>
      </c>
      <c r="T146" s="15">
        <f>IF($N146="A",Code!$B$43,(IF($N146="B",Code!$C$43,(IF($N146="C",Code!$D$43,(IF($N146="D",Code!$E$43,0)))))))/60</f>
        <v>0</v>
      </c>
      <c r="U146" s="15">
        <f>IF($N146="A",Code!$B$44,(IF($N146="B",Code!$C$44,(IF($N146="C",Code!$D$44,(IF($N146="D",Code!$E$44,0)))))))/60</f>
        <v>0</v>
      </c>
      <c r="V146" s="15">
        <f>IF($N146="A",Code!$B$45,(IF($N146="B",Code!$C$45,(IF($N146="C",Code!$D$45,(IF($N146="D",Code!$E$45,0)))))))/60</f>
        <v>0</v>
      </c>
      <c r="W146" s="2"/>
      <c r="X146" s="2">
        <v>1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>
        <v>1</v>
      </c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P146" t="str">
        <f t="shared" si="183"/>
        <v/>
      </c>
      <c r="CQ146" t="str">
        <f t="shared" si="184"/>
        <v>ALOG</v>
      </c>
      <c r="CR146" t="str">
        <f t="shared" si="185"/>
        <v/>
      </c>
      <c r="CS146" t="str">
        <f t="shared" si="186"/>
        <v/>
      </c>
      <c r="CT146" t="str">
        <f t="shared" si="187"/>
        <v/>
      </c>
      <c r="CU146" t="str">
        <f t="shared" si="188"/>
        <v/>
      </c>
      <c r="CV146" t="str">
        <f t="shared" si="189"/>
        <v/>
      </c>
      <c r="CW146" t="str">
        <f t="shared" si="190"/>
        <v/>
      </c>
      <c r="CX146" t="str">
        <f t="shared" si="191"/>
        <v/>
      </c>
      <c r="CY146" t="str">
        <f t="shared" si="192"/>
        <v/>
      </c>
      <c r="CZ146" t="str">
        <f t="shared" si="193"/>
        <v/>
      </c>
      <c r="DA146" t="str">
        <f t="shared" si="194"/>
        <v/>
      </c>
      <c r="DB146" t="str">
        <f t="shared" si="195"/>
        <v/>
      </c>
      <c r="DC146" t="str">
        <f t="shared" si="196"/>
        <v/>
      </c>
      <c r="DD146" t="str">
        <f t="shared" si="197"/>
        <v/>
      </c>
      <c r="DE146" t="str">
        <f t="shared" si="198"/>
        <v/>
      </c>
      <c r="DF146" t="str">
        <f t="shared" si="199"/>
        <v/>
      </c>
      <c r="DG146" t="str">
        <f t="shared" si="200"/>
        <v/>
      </c>
      <c r="DH146" t="str">
        <f t="shared" si="201"/>
        <v/>
      </c>
      <c r="DI146" t="str">
        <f t="shared" si="202"/>
        <v/>
      </c>
      <c r="DJ146" t="str">
        <f t="shared" si="203"/>
        <v/>
      </c>
      <c r="DK146" t="str">
        <f t="shared" si="204"/>
        <v/>
      </c>
      <c r="DL146" t="str">
        <f t="shared" si="205"/>
        <v/>
      </c>
      <c r="DM146" t="str">
        <f t="shared" si="206"/>
        <v/>
      </c>
      <c r="DN146" t="str">
        <f t="shared" si="207"/>
        <v/>
      </c>
      <c r="DO146" t="str">
        <f t="shared" si="208"/>
        <v/>
      </c>
      <c r="DP146" t="str">
        <f t="shared" si="209"/>
        <v/>
      </c>
      <c r="DQ146" t="str">
        <f t="shared" si="210"/>
        <v/>
      </c>
      <c r="DR146" t="str">
        <f t="shared" si="211"/>
        <v/>
      </c>
      <c r="DS146" t="str">
        <f t="shared" si="212"/>
        <v/>
      </c>
      <c r="DT146" t="str">
        <f t="shared" si="213"/>
        <v/>
      </c>
      <c r="DU146" t="str">
        <f t="shared" si="214"/>
        <v/>
      </c>
      <c r="DV146" t="str">
        <f t="shared" si="215"/>
        <v/>
      </c>
      <c r="DW146" t="str">
        <f t="shared" si="216"/>
        <v/>
      </c>
      <c r="DX146" t="str">
        <f t="shared" si="217"/>
        <v/>
      </c>
      <c r="DY146" t="str">
        <f t="shared" si="218"/>
        <v/>
      </c>
      <c r="DZ146" t="str">
        <f t="shared" si="219"/>
        <v/>
      </c>
      <c r="EA146" t="str">
        <f t="shared" si="220"/>
        <v/>
      </c>
      <c r="EB146" t="str">
        <f t="shared" si="221"/>
        <v/>
      </c>
      <c r="EC146" t="str">
        <f t="shared" si="222"/>
        <v/>
      </c>
      <c r="ED146" t="str">
        <f t="shared" si="223"/>
        <v/>
      </c>
      <c r="EE146" t="str">
        <f t="shared" si="224"/>
        <v/>
      </c>
      <c r="EF146" t="str">
        <f t="shared" si="225"/>
        <v/>
      </c>
      <c r="EG146" t="str">
        <f t="shared" si="226"/>
        <v/>
      </c>
      <c r="EH146" t="str">
        <f t="shared" si="227"/>
        <v/>
      </c>
      <c r="EI146" t="str">
        <f t="shared" si="228"/>
        <v/>
      </c>
      <c r="EJ146" t="str">
        <f t="shared" si="229"/>
        <v/>
      </c>
      <c r="EK146" t="str">
        <f t="shared" si="230"/>
        <v/>
      </c>
      <c r="EL146" t="str">
        <f t="shared" si="231"/>
        <v/>
      </c>
      <c r="EM146" t="str">
        <f t="shared" si="232"/>
        <v/>
      </c>
      <c r="EN146" t="str">
        <f t="shared" si="233"/>
        <v/>
      </c>
      <c r="EO146" t="str">
        <f t="shared" si="234"/>
        <v>SLOG</v>
      </c>
      <c r="EP146" t="str">
        <f t="shared" si="235"/>
        <v/>
      </c>
      <c r="EQ146" t="str">
        <f t="shared" si="236"/>
        <v/>
      </c>
      <c r="ER146" t="str">
        <f t="shared" si="237"/>
        <v/>
      </c>
      <c r="ES146" t="str">
        <f t="shared" si="238"/>
        <v/>
      </c>
      <c r="ET146" t="str">
        <f t="shared" si="239"/>
        <v/>
      </c>
      <c r="EU146" t="str">
        <f t="shared" si="240"/>
        <v/>
      </c>
      <c r="EV146" t="str">
        <f t="shared" si="241"/>
        <v/>
      </c>
      <c r="EW146" t="str">
        <f t="shared" si="242"/>
        <v/>
      </c>
      <c r="EX146" t="str">
        <f t="shared" si="243"/>
        <v/>
      </c>
      <c r="EY146" t="str">
        <f t="shared" si="244"/>
        <v/>
      </c>
      <c r="EZ146" t="str">
        <f t="shared" si="245"/>
        <v/>
      </c>
      <c r="FA146" t="str">
        <f t="shared" si="246"/>
        <v/>
      </c>
      <c r="FB146" t="str">
        <f t="shared" si="247"/>
        <v/>
      </c>
      <c r="FC146" t="str">
        <f t="shared" si="248"/>
        <v/>
      </c>
      <c r="FD146" s="2"/>
      <c r="FE146" s="2"/>
      <c r="FF146" s="2"/>
      <c r="FG146" s="2"/>
      <c r="FH146" s="2"/>
      <c r="FI146" s="2"/>
      <c r="FJ146" s="2"/>
      <c r="FK146" t="str">
        <f t="shared" si="254"/>
        <v/>
      </c>
      <c r="FL146" t="str">
        <f t="shared" si="255"/>
        <v/>
      </c>
      <c r="FM146" t="str">
        <f t="shared" si="256"/>
        <v/>
      </c>
      <c r="FN146" t="str">
        <f t="shared" si="257"/>
        <v/>
      </c>
      <c r="FO146" t="str">
        <f t="shared" si="258"/>
        <v/>
      </c>
      <c r="FP146" t="str">
        <f t="shared" si="259"/>
        <v/>
      </c>
      <c r="FQ146" t="str">
        <f t="shared" si="260"/>
        <v/>
      </c>
      <c r="FR146" t="str">
        <f t="shared" si="261"/>
        <v/>
      </c>
      <c r="FS146" t="str">
        <f t="shared" si="262"/>
        <v/>
      </c>
      <c r="FT146" t="str">
        <f t="shared" si="263"/>
        <v/>
      </c>
      <c r="FU146" t="str">
        <f t="shared" si="264"/>
        <v/>
      </c>
      <c r="FV146" t="str">
        <f t="shared" si="265"/>
        <v/>
      </c>
      <c r="FW146" t="str">
        <f t="shared" si="266"/>
        <v/>
      </c>
      <c r="FX146" t="str">
        <f t="shared" si="267"/>
        <v/>
      </c>
      <c r="FY146" t="str">
        <f t="shared" si="268"/>
        <v/>
      </c>
      <c r="FZ146" t="str">
        <f t="shared" si="269"/>
        <v/>
      </c>
      <c r="GA146" t="str">
        <f t="shared" si="270"/>
        <v/>
      </c>
    </row>
    <row r="147" spans="1:183" x14ac:dyDescent="0.25">
      <c r="A147" s="2">
        <f t="shared" si="271"/>
        <v>145</v>
      </c>
      <c r="B147" s="3" t="s">
        <v>684</v>
      </c>
      <c r="C147" s="2" t="s">
        <v>546</v>
      </c>
      <c r="D147" s="2" t="s">
        <v>1395</v>
      </c>
      <c r="E147" s="2">
        <f t="shared" si="182"/>
        <v>5</v>
      </c>
      <c r="F147" s="2">
        <v>8548</v>
      </c>
      <c r="G147" s="2">
        <f t="shared" si="249"/>
        <v>1.6</v>
      </c>
      <c r="H147" s="2">
        <f t="shared" si="250"/>
        <v>5</v>
      </c>
      <c r="I147" s="2">
        <f t="shared" si="251"/>
        <v>8</v>
      </c>
      <c r="J147" s="2">
        <v>8</v>
      </c>
      <c r="K147" s="2">
        <v>0</v>
      </c>
      <c r="L147" s="2">
        <v>0</v>
      </c>
      <c r="M147" s="2">
        <v>0</v>
      </c>
      <c r="N147" s="48" t="str">
        <f t="shared" si="252"/>
        <v>B</v>
      </c>
      <c r="O147" s="49"/>
      <c r="P147" s="49"/>
      <c r="Q147" s="50"/>
      <c r="R147" s="15">
        <f t="shared" si="253"/>
        <v>66</v>
      </c>
      <c r="S147" s="15">
        <f>IF($N147="A",Code!$B$42,(IF($N147="B",Code!$C$42,(IF($N147="C",Code!$D$42,(IF($N147="D",Code!$E$42,0)))))))/60</f>
        <v>12</v>
      </c>
      <c r="T147" s="15">
        <f>IF($N147="A",Code!$B$43,(IF($N147="B",Code!$C$43,(IF($N147="C",Code!$D$43,(IF($N147="D",Code!$E$43,0)))))))/60</f>
        <v>12</v>
      </c>
      <c r="U147" s="15">
        <f>IF($N147="A",Code!$B$44,(IF($N147="B",Code!$C$44,(IF($N147="C",Code!$D$44,(IF($N147="D",Code!$E$44,0)))))))/60</f>
        <v>36</v>
      </c>
      <c r="V147" s="15">
        <f>IF($N147="A",Code!$B$45,(IF($N147="B",Code!$C$45,(IF($N147="C",Code!$D$45,(IF($N147="D",Code!$E$45,0)))))))/60</f>
        <v>6</v>
      </c>
      <c r="W147" s="2">
        <v>1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>
        <v>1</v>
      </c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>
        <v>1</v>
      </c>
      <c r="BA147" s="2"/>
      <c r="BB147" s="2"/>
      <c r="BC147" s="2"/>
      <c r="BD147" s="2"/>
      <c r="BE147" s="2"/>
      <c r="BF147" s="2"/>
      <c r="BG147" s="2"/>
      <c r="BH147" s="2"/>
      <c r="BI147" s="2"/>
      <c r="BJ147" s="2">
        <v>1</v>
      </c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>
        <v>1</v>
      </c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P147" t="str">
        <f t="shared" si="183"/>
        <v>ACCT</v>
      </c>
      <c r="CQ147" t="str">
        <f t="shared" si="184"/>
        <v/>
      </c>
      <c r="CR147" t="str">
        <f t="shared" si="185"/>
        <v/>
      </c>
      <c r="CS147" t="str">
        <f t="shared" si="186"/>
        <v/>
      </c>
      <c r="CT147" t="str">
        <f t="shared" si="187"/>
        <v/>
      </c>
      <c r="CU147" t="str">
        <f t="shared" si="188"/>
        <v/>
      </c>
      <c r="CV147" t="str">
        <f t="shared" si="189"/>
        <v/>
      </c>
      <c r="CW147" t="str">
        <f t="shared" si="190"/>
        <v/>
      </c>
      <c r="CX147" t="str">
        <f t="shared" si="191"/>
        <v/>
      </c>
      <c r="CY147" t="str">
        <f t="shared" si="192"/>
        <v/>
      </c>
      <c r="CZ147" t="str">
        <f t="shared" si="193"/>
        <v/>
      </c>
      <c r="DA147" t="str">
        <f t="shared" si="194"/>
        <v/>
      </c>
      <c r="DB147" t="str">
        <f t="shared" si="195"/>
        <v/>
      </c>
      <c r="DC147" t="str">
        <f t="shared" si="196"/>
        <v/>
      </c>
      <c r="DD147" t="str">
        <f t="shared" si="197"/>
        <v/>
      </c>
      <c r="DE147" t="str">
        <f t="shared" si="198"/>
        <v/>
      </c>
      <c r="DF147" t="str">
        <f t="shared" si="199"/>
        <v/>
      </c>
      <c r="DG147" t="str">
        <f t="shared" si="200"/>
        <v>CUST</v>
      </c>
      <c r="DH147" t="str">
        <f t="shared" si="201"/>
        <v/>
      </c>
      <c r="DI147" t="str">
        <f t="shared" si="202"/>
        <v/>
      </c>
      <c r="DJ147" t="str">
        <f t="shared" si="203"/>
        <v/>
      </c>
      <c r="DK147" t="str">
        <f t="shared" si="204"/>
        <v/>
      </c>
      <c r="DL147" t="str">
        <f t="shared" si="205"/>
        <v/>
      </c>
      <c r="DM147" t="str">
        <f t="shared" si="206"/>
        <v/>
      </c>
      <c r="DN147" t="str">
        <f t="shared" si="207"/>
        <v/>
      </c>
      <c r="DO147" t="str">
        <f t="shared" si="208"/>
        <v/>
      </c>
      <c r="DP147" t="str">
        <f t="shared" si="209"/>
        <v/>
      </c>
      <c r="DQ147" t="str">
        <f t="shared" si="210"/>
        <v/>
      </c>
      <c r="DR147" t="str">
        <f t="shared" si="211"/>
        <v/>
      </c>
      <c r="DS147" t="str">
        <f t="shared" si="212"/>
        <v>KPAY</v>
      </c>
      <c r="DT147" t="str">
        <f t="shared" si="213"/>
        <v/>
      </c>
      <c r="DU147" t="str">
        <f t="shared" si="214"/>
        <v/>
      </c>
      <c r="DV147" t="str">
        <f t="shared" si="215"/>
        <v/>
      </c>
      <c r="DW147" t="str">
        <f t="shared" si="216"/>
        <v/>
      </c>
      <c r="DX147" t="str">
        <f t="shared" si="217"/>
        <v/>
      </c>
      <c r="DY147" t="str">
        <f t="shared" si="218"/>
        <v/>
      </c>
      <c r="DZ147" t="str">
        <f t="shared" si="219"/>
        <v/>
      </c>
      <c r="EA147" t="str">
        <f t="shared" si="220"/>
        <v/>
      </c>
      <c r="EB147" t="str">
        <f t="shared" si="221"/>
        <v/>
      </c>
      <c r="EC147" t="str">
        <f t="shared" si="222"/>
        <v>PAYS</v>
      </c>
      <c r="ED147" t="str">
        <f t="shared" si="223"/>
        <v/>
      </c>
      <c r="EE147" t="str">
        <f t="shared" si="224"/>
        <v/>
      </c>
      <c r="EF147" t="str">
        <f t="shared" si="225"/>
        <v/>
      </c>
      <c r="EG147" t="str">
        <f t="shared" si="226"/>
        <v/>
      </c>
      <c r="EH147" t="str">
        <f t="shared" si="227"/>
        <v/>
      </c>
      <c r="EI147" t="str">
        <f t="shared" si="228"/>
        <v/>
      </c>
      <c r="EJ147" t="str">
        <f t="shared" si="229"/>
        <v/>
      </c>
      <c r="EK147" t="str">
        <f t="shared" si="230"/>
        <v/>
      </c>
      <c r="EL147" t="str">
        <f t="shared" si="231"/>
        <v/>
      </c>
      <c r="EM147" t="str">
        <f t="shared" si="232"/>
        <v/>
      </c>
      <c r="EN147" t="str">
        <f t="shared" si="233"/>
        <v/>
      </c>
      <c r="EO147" t="str">
        <f t="shared" si="234"/>
        <v/>
      </c>
      <c r="EP147" t="str">
        <f t="shared" si="235"/>
        <v/>
      </c>
      <c r="EQ147" t="str">
        <f t="shared" si="236"/>
        <v/>
      </c>
      <c r="ER147" t="str">
        <f t="shared" si="237"/>
        <v>SMSG</v>
      </c>
      <c r="ES147" t="str">
        <f t="shared" si="238"/>
        <v/>
      </c>
      <c r="ET147" t="str">
        <f t="shared" si="239"/>
        <v/>
      </c>
      <c r="EU147" t="str">
        <f t="shared" si="240"/>
        <v/>
      </c>
      <c r="EV147" t="str">
        <f t="shared" si="241"/>
        <v/>
      </c>
      <c r="EW147" t="str">
        <f t="shared" si="242"/>
        <v/>
      </c>
      <c r="EX147" t="str">
        <f t="shared" si="243"/>
        <v/>
      </c>
      <c r="EY147" t="str">
        <f t="shared" si="244"/>
        <v/>
      </c>
      <c r="EZ147" t="str">
        <f t="shared" si="245"/>
        <v/>
      </c>
      <c r="FA147" t="str">
        <f t="shared" si="246"/>
        <v/>
      </c>
      <c r="FB147" t="str">
        <f t="shared" si="247"/>
        <v/>
      </c>
      <c r="FC147" t="str">
        <f t="shared" si="248"/>
        <v/>
      </c>
      <c r="FD147" s="2"/>
      <c r="FE147" s="2"/>
      <c r="FF147" s="2"/>
      <c r="FG147" s="2"/>
      <c r="FH147" s="2"/>
      <c r="FI147" s="2"/>
      <c r="FJ147" s="2"/>
      <c r="FK147" t="str">
        <f t="shared" si="254"/>
        <v/>
      </c>
      <c r="FL147" t="str">
        <f t="shared" si="255"/>
        <v/>
      </c>
      <c r="FM147" t="str">
        <f t="shared" si="256"/>
        <v/>
      </c>
      <c r="FN147" t="str">
        <f t="shared" si="257"/>
        <v/>
      </c>
      <c r="FO147" t="str">
        <f t="shared" si="258"/>
        <v/>
      </c>
      <c r="FP147" t="str">
        <f t="shared" si="259"/>
        <v/>
      </c>
      <c r="FQ147" t="str">
        <f t="shared" si="260"/>
        <v/>
      </c>
      <c r="FR147" t="str">
        <f t="shared" si="261"/>
        <v/>
      </c>
      <c r="FS147" t="str">
        <f t="shared" si="262"/>
        <v/>
      </c>
      <c r="FT147" t="str">
        <f t="shared" si="263"/>
        <v/>
      </c>
      <c r="FU147" t="str">
        <f t="shared" si="264"/>
        <v/>
      </c>
      <c r="FV147" t="str">
        <f t="shared" si="265"/>
        <v/>
      </c>
      <c r="FW147" t="str">
        <f t="shared" si="266"/>
        <v/>
      </c>
      <c r="FX147" t="str">
        <f t="shared" si="267"/>
        <v/>
      </c>
      <c r="FY147" t="str">
        <f t="shared" si="268"/>
        <v/>
      </c>
      <c r="FZ147" t="str">
        <f t="shared" si="269"/>
        <v/>
      </c>
      <c r="GA147" t="str">
        <f t="shared" si="270"/>
        <v/>
      </c>
    </row>
    <row r="148" spans="1:183" x14ac:dyDescent="0.25">
      <c r="A148" s="2">
        <f t="shared" si="271"/>
        <v>146</v>
      </c>
      <c r="B148" s="3" t="s">
        <v>685</v>
      </c>
      <c r="C148" s="2" t="s">
        <v>546</v>
      </c>
      <c r="D148" s="2" t="s">
        <v>1395</v>
      </c>
      <c r="E148" s="2">
        <f t="shared" si="182"/>
        <v>11</v>
      </c>
      <c r="F148" s="2">
        <v>9</v>
      </c>
      <c r="G148" s="2">
        <f t="shared" si="249"/>
        <v>2.2727272727272729</v>
      </c>
      <c r="H148" s="2">
        <f t="shared" si="250"/>
        <v>11</v>
      </c>
      <c r="I148" s="2">
        <f t="shared" si="251"/>
        <v>25</v>
      </c>
      <c r="J148" s="2">
        <v>18</v>
      </c>
      <c r="K148" s="2">
        <v>0</v>
      </c>
      <c r="L148" s="2">
        <v>7</v>
      </c>
      <c r="M148" s="2">
        <v>0</v>
      </c>
      <c r="N148" s="48" t="str">
        <f t="shared" si="252"/>
        <v>D</v>
      </c>
      <c r="O148" s="49"/>
      <c r="P148" s="49"/>
      <c r="Q148" s="50"/>
      <c r="R148" s="15">
        <f t="shared" si="253"/>
        <v>110</v>
      </c>
      <c r="S148" s="15">
        <f>IF($N148="A",Code!$B$42,(IF($N148="B",Code!$C$42,(IF($N148="C",Code!$D$42,(IF($N148="D",Code!$E$42,0)))))))/60</f>
        <v>20</v>
      </c>
      <c r="T148" s="15">
        <f>IF($N148="A",Code!$B$43,(IF($N148="B",Code!$C$43,(IF($N148="C",Code!$D$43,(IF($N148="D",Code!$E$43,0)))))))/60</f>
        <v>20</v>
      </c>
      <c r="U148" s="15">
        <f>IF($N148="A",Code!$B$44,(IF($N148="B",Code!$C$44,(IF($N148="C",Code!$D$44,(IF($N148="D",Code!$E$44,0)))))))/60</f>
        <v>60</v>
      </c>
      <c r="V148" s="15">
        <f>IF($N148="A",Code!$B$45,(IF($N148="B",Code!$C$45,(IF($N148="C",Code!$D$45,(IF($N148="D",Code!$E$45,0)))))))/60</f>
        <v>10</v>
      </c>
      <c r="W148" s="2">
        <v>1</v>
      </c>
      <c r="X148" s="2"/>
      <c r="Y148" s="2"/>
      <c r="Z148" s="2"/>
      <c r="AA148" s="2">
        <v>1</v>
      </c>
      <c r="AB148" s="2"/>
      <c r="AC148" s="2"/>
      <c r="AD148" s="2"/>
      <c r="AE148" s="2">
        <v>1</v>
      </c>
      <c r="AF148" s="2"/>
      <c r="AG148" s="2"/>
      <c r="AH148" s="2"/>
      <c r="AI148" s="2">
        <v>1</v>
      </c>
      <c r="AJ148" s="2"/>
      <c r="AK148" s="2"/>
      <c r="AL148" s="2">
        <v>1</v>
      </c>
      <c r="AM148" s="2"/>
      <c r="AN148" s="2"/>
      <c r="AO148" s="2">
        <v>1</v>
      </c>
      <c r="AP148" s="2"/>
      <c r="AQ148" s="2"/>
      <c r="AR148" s="2">
        <v>1</v>
      </c>
      <c r="AS148" s="2"/>
      <c r="AT148" s="2"/>
      <c r="AU148" s="2"/>
      <c r="AV148" s="2">
        <v>1</v>
      </c>
      <c r="AW148" s="2"/>
      <c r="AX148" s="2"/>
      <c r="AY148" s="2"/>
      <c r="AZ148" s="2">
        <v>1</v>
      </c>
      <c r="BA148" s="2"/>
      <c r="BB148" s="2"/>
      <c r="BC148" s="2"/>
      <c r="BD148" s="2"/>
      <c r="BE148" s="2"/>
      <c r="BF148" s="2"/>
      <c r="BG148" s="2"/>
      <c r="BH148" s="2"/>
      <c r="BI148" s="2"/>
      <c r="BJ148" s="2">
        <v>1</v>
      </c>
      <c r="BK148" s="2">
        <v>1</v>
      </c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P148" t="str">
        <f t="shared" si="183"/>
        <v>ACCT</v>
      </c>
      <c r="CQ148" t="str">
        <f t="shared" si="184"/>
        <v/>
      </c>
      <c r="CR148" t="str">
        <f t="shared" si="185"/>
        <v/>
      </c>
      <c r="CS148" t="str">
        <f t="shared" si="186"/>
        <v/>
      </c>
      <c r="CT148" t="str">
        <f t="shared" si="187"/>
        <v>AMTS</v>
      </c>
      <c r="CU148" t="str">
        <f t="shared" si="188"/>
        <v/>
      </c>
      <c r="CV148" t="str">
        <f t="shared" si="189"/>
        <v/>
      </c>
      <c r="CW148" t="str">
        <f t="shared" si="190"/>
        <v/>
      </c>
      <c r="CX148" t="str">
        <f t="shared" si="191"/>
        <v>BANK</v>
      </c>
      <c r="CY148" t="str">
        <f t="shared" si="192"/>
        <v/>
      </c>
      <c r="CZ148" t="str">
        <f t="shared" si="193"/>
        <v/>
      </c>
      <c r="DA148" t="str">
        <f t="shared" si="194"/>
        <v/>
      </c>
      <c r="DB148" t="str">
        <f t="shared" si="195"/>
        <v>CHKS</v>
      </c>
      <c r="DC148" t="str">
        <f t="shared" si="196"/>
        <v/>
      </c>
      <c r="DD148" t="str">
        <f t="shared" si="197"/>
        <v/>
      </c>
      <c r="DE148" t="str">
        <f t="shared" si="198"/>
        <v>CTOB</v>
      </c>
      <c r="DF148" t="str">
        <f t="shared" si="199"/>
        <v/>
      </c>
      <c r="DG148" t="str">
        <f t="shared" si="200"/>
        <v/>
      </c>
      <c r="DH148" t="str">
        <f t="shared" si="201"/>
        <v>DEST</v>
      </c>
      <c r="DI148" t="str">
        <f t="shared" si="202"/>
        <v/>
      </c>
      <c r="DJ148" t="str">
        <f t="shared" si="203"/>
        <v/>
      </c>
      <c r="DK148" t="str">
        <f t="shared" si="204"/>
        <v>EXPS</v>
      </c>
      <c r="DL148" t="str">
        <f t="shared" si="205"/>
        <v/>
      </c>
      <c r="DM148" t="str">
        <f t="shared" si="206"/>
        <v/>
      </c>
      <c r="DN148" t="str">
        <f t="shared" si="207"/>
        <v/>
      </c>
      <c r="DO148" t="str">
        <f t="shared" si="208"/>
        <v>FPAY</v>
      </c>
      <c r="DP148" t="str">
        <f t="shared" si="209"/>
        <v/>
      </c>
      <c r="DQ148" t="str">
        <f t="shared" si="210"/>
        <v/>
      </c>
      <c r="DR148" t="str">
        <f t="shared" si="211"/>
        <v/>
      </c>
      <c r="DS148" t="str">
        <f t="shared" si="212"/>
        <v>KPAY</v>
      </c>
      <c r="DT148" t="str">
        <f t="shared" si="213"/>
        <v/>
      </c>
      <c r="DU148" t="str">
        <f t="shared" si="214"/>
        <v/>
      </c>
      <c r="DV148" t="str">
        <f t="shared" si="215"/>
        <v/>
      </c>
      <c r="DW148" t="str">
        <f t="shared" si="216"/>
        <v/>
      </c>
      <c r="DX148" t="str">
        <f t="shared" si="217"/>
        <v/>
      </c>
      <c r="DY148" t="str">
        <f t="shared" si="218"/>
        <v/>
      </c>
      <c r="DZ148" t="str">
        <f t="shared" si="219"/>
        <v/>
      </c>
      <c r="EA148" t="str">
        <f t="shared" si="220"/>
        <v/>
      </c>
      <c r="EB148" t="str">
        <f t="shared" si="221"/>
        <v/>
      </c>
      <c r="EC148" t="str">
        <f t="shared" si="222"/>
        <v>PAYS</v>
      </c>
      <c r="ED148" t="str">
        <f t="shared" si="223"/>
        <v>RECS</v>
      </c>
      <c r="EE148" t="str">
        <f t="shared" si="224"/>
        <v/>
      </c>
      <c r="EF148" t="str">
        <f t="shared" si="225"/>
        <v/>
      </c>
      <c r="EG148" t="str">
        <f t="shared" si="226"/>
        <v/>
      </c>
      <c r="EH148" t="str">
        <f t="shared" si="227"/>
        <v/>
      </c>
      <c r="EI148" t="str">
        <f t="shared" si="228"/>
        <v/>
      </c>
      <c r="EJ148" t="str">
        <f t="shared" si="229"/>
        <v/>
      </c>
      <c r="EK148" t="str">
        <f t="shared" si="230"/>
        <v/>
      </c>
      <c r="EL148" t="str">
        <f t="shared" si="231"/>
        <v/>
      </c>
      <c r="EM148" t="str">
        <f t="shared" si="232"/>
        <v/>
      </c>
      <c r="EN148" t="str">
        <f t="shared" si="233"/>
        <v/>
      </c>
      <c r="EO148" t="str">
        <f t="shared" si="234"/>
        <v/>
      </c>
      <c r="EP148" t="str">
        <f t="shared" si="235"/>
        <v/>
      </c>
      <c r="EQ148" t="str">
        <f t="shared" si="236"/>
        <v/>
      </c>
      <c r="ER148" t="str">
        <f t="shared" si="237"/>
        <v/>
      </c>
      <c r="ES148" t="str">
        <f t="shared" si="238"/>
        <v/>
      </c>
      <c r="ET148" t="str">
        <f t="shared" si="239"/>
        <v/>
      </c>
      <c r="EU148" t="str">
        <f t="shared" si="240"/>
        <v/>
      </c>
      <c r="EV148" t="str">
        <f t="shared" si="241"/>
        <v/>
      </c>
      <c r="EW148" t="str">
        <f t="shared" si="242"/>
        <v/>
      </c>
      <c r="EX148" t="str">
        <f t="shared" si="243"/>
        <v/>
      </c>
      <c r="EY148" t="str">
        <f t="shared" si="244"/>
        <v/>
      </c>
      <c r="EZ148" t="str">
        <f t="shared" si="245"/>
        <v/>
      </c>
      <c r="FA148" t="str">
        <f t="shared" si="246"/>
        <v/>
      </c>
      <c r="FB148" t="str">
        <f t="shared" si="247"/>
        <v/>
      </c>
      <c r="FC148" t="str">
        <f t="shared" si="248"/>
        <v/>
      </c>
      <c r="FD148" s="2"/>
      <c r="FE148" s="2"/>
      <c r="FF148" s="2"/>
      <c r="FG148" s="2"/>
      <c r="FH148" s="2"/>
      <c r="FI148" s="2"/>
      <c r="FJ148" s="2"/>
      <c r="FK148" t="str">
        <f t="shared" si="254"/>
        <v/>
      </c>
      <c r="FL148" t="str">
        <f t="shared" si="255"/>
        <v/>
      </c>
      <c r="FM148" t="str">
        <f t="shared" si="256"/>
        <v/>
      </c>
      <c r="FN148" t="str">
        <f t="shared" si="257"/>
        <v/>
      </c>
      <c r="FO148" t="str">
        <f t="shared" si="258"/>
        <v/>
      </c>
      <c r="FP148" t="str">
        <f t="shared" si="259"/>
        <v/>
      </c>
      <c r="FQ148" t="str">
        <f t="shared" si="260"/>
        <v/>
      </c>
      <c r="FR148" t="str">
        <f t="shared" si="261"/>
        <v/>
      </c>
      <c r="FS148" t="str">
        <f t="shared" si="262"/>
        <v/>
      </c>
      <c r="FT148" t="str">
        <f t="shared" si="263"/>
        <v/>
      </c>
      <c r="FU148" t="str">
        <f t="shared" si="264"/>
        <v/>
      </c>
      <c r="FV148" t="str">
        <f t="shared" si="265"/>
        <v/>
      </c>
      <c r="FW148" t="str">
        <f t="shared" si="266"/>
        <v/>
      </c>
      <c r="FX148" t="str">
        <f t="shared" si="267"/>
        <v/>
      </c>
      <c r="FY148" t="str">
        <f t="shared" si="268"/>
        <v/>
      </c>
      <c r="FZ148" t="str">
        <f t="shared" si="269"/>
        <v/>
      </c>
      <c r="GA148" t="str">
        <f t="shared" si="270"/>
        <v/>
      </c>
    </row>
    <row r="149" spans="1:183" x14ac:dyDescent="0.25">
      <c r="A149" s="2">
        <f t="shared" si="271"/>
        <v>147</v>
      </c>
      <c r="B149" s="3" t="s">
        <v>686</v>
      </c>
      <c r="C149" s="2" t="s">
        <v>546</v>
      </c>
      <c r="D149" s="2" t="s">
        <v>1395</v>
      </c>
      <c r="E149" s="2">
        <f t="shared" si="182"/>
        <v>1</v>
      </c>
      <c r="F149" s="2">
        <v>0</v>
      </c>
      <c r="G149" s="2">
        <f t="shared" si="249"/>
        <v>1</v>
      </c>
      <c r="H149" s="2">
        <f t="shared" si="250"/>
        <v>1</v>
      </c>
      <c r="I149" s="2">
        <f t="shared" si="251"/>
        <v>1</v>
      </c>
      <c r="J149" s="2">
        <v>1</v>
      </c>
      <c r="K149" s="2">
        <v>0</v>
      </c>
      <c r="L149" s="2">
        <v>0</v>
      </c>
      <c r="M149" s="2">
        <v>0</v>
      </c>
      <c r="N149" s="48" t="str">
        <f t="shared" si="252"/>
        <v>N/A</v>
      </c>
      <c r="O149" s="49"/>
      <c r="P149" s="49"/>
      <c r="Q149" s="50"/>
      <c r="R149" s="15">
        <f t="shared" si="253"/>
        <v>0</v>
      </c>
      <c r="S149" s="15">
        <f>IF($N149="A",Code!$B$42,(IF($N149="B",Code!$C$42,(IF($N149="C",Code!$D$42,(IF($N149="D",Code!$E$42,0)))))))/60</f>
        <v>0</v>
      </c>
      <c r="T149" s="15">
        <f>IF($N149="A",Code!$B$43,(IF($N149="B",Code!$C$43,(IF($N149="C",Code!$D$43,(IF($N149="D",Code!$E$43,0)))))))/60</f>
        <v>0</v>
      </c>
      <c r="U149" s="15">
        <f>IF($N149="A",Code!$B$44,(IF($N149="B",Code!$C$44,(IF($N149="C",Code!$D$44,(IF($N149="D",Code!$E$44,0)))))))/60</f>
        <v>0</v>
      </c>
      <c r="V149" s="15">
        <f>IF($N149="A",Code!$B$45,(IF($N149="B",Code!$C$45,(IF($N149="C",Code!$D$45,(IF($N149="D",Code!$E$45,0)))))))/60</f>
        <v>0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>
        <v>1</v>
      </c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P149" t="str">
        <f t="shared" si="183"/>
        <v/>
      </c>
      <c r="CQ149" t="str">
        <f t="shared" si="184"/>
        <v/>
      </c>
      <c r="CR149" t="str">
        <f t="shared" si="185"/>
        <v/>
      </c>
      <c r="CS149" t="str">
        <f t="shared" si="186"/>
        <v/>
      </c>
      <c r="CT149" t="str">
        <f t="shared" si="187"/>
        <v/>
      </c>
      <c r="CU149" t="str">
        <f t="shared" si="188"/>
        <v/>
      </c>
      <c r="CV149" t="str">
        <f t="shared" si="189"/>
        <v/>
      </c>
      <c r="CW149" t="str">
        <f t="shared" si="190"/>
        <v/>
      </c>
      <c r="CX149" t="str">
        <f t="shared" si="191"/>
        <v/>
      </c>
      <c r="CY149" t="str">
        <f t="shared" si="192"/>
        <v/>
      </c>
      <c r="CZ149" t="str">
        <f t="shared" si="193"/>
        <v/>
      </c>
      <c r="DA149" t="str">
        <f t="shared" si="194"/>
        <v/>
      </c>
      <c r="DB149" t="str">
        <f t="shared" si="195"/>
        <v/>
      </c>
      <c r="DC149" t="str">
        <f t="shared" si="196"/>
        <v/>
      </c>
      <c r="DD149" t="str">
        <f t="shared" si="197"/>
        <v/>
      </c>
      <c r="DE149" t="str">
        <f t="shared" si="198"/>
        <v/>
      </c>
      <c r="DF149" t="str">
        <f t="shared" si="199"/>
        <v/>
      </c>
      <c r="DG149" t="str">
        <f t="shared" si="200"/>
        <v/>
      </c>
      <c r="DH149" t="str">
        <f t="shared" si="201"/>
        <v/>
      </c>
      <c r="DI149" t="str">
        <f t="shared" si="202"/>
        <v/>
      </c>
      <c r="DJ149" t="str">
        <f t="shared" si="203"/>
        <v/>
      </c>
      <c r="DK149" t="str">
        <f t="shared" si="204"/>
        <v/>
      </c>
      <c r="DL149" t="str">
        <f t="shared" si="205"/>
        <v/>
      </c>
      <c r="DM149" t="str">
        <f t="shared" si="206"/>
        <v/>
      </c>
      <c r="DN149" t="str">
        <f t="shared" si="207"/>
        <v/>
      </c>
      <c r="DO149" t="str">
        <f t="shared" si="208"/>
        <v/>
      </c>
      <c r="DP149" t="str">
        <f t="shared" si="209"/>
        <v/>
      </c>
      <c r="DQ149" t="str">
        <f t="shared" si="210"/>
        <v/>
      </c>
      <c r="DR149" t="str">
        <f t="shared" si="211"/>
        <v/>
      </c>
      <c r="DS149" t="str">
        <f t="shared" si="212"/>
        <v/>
      </c>
      <c r="DT149" t="str">
        <f t="shared" si="213"/>
        <v/>
      </c>
      <c r="DU149" t="str">
        <f t="shared" si="214"/>
        <v/>
      </c>
      <c r="DV149" t="str">
        <f t="shared" si="215"/>
        <v/>
      </c>
      <c r="DW149" t="str">
        <f t="shared" si="216"/>
        <v/>
      </c>
      <c r="DX149" t="str">
        <f t="shared" si="217"/>
        <v/>
      </c>
      <c r="DY149" t="str">
        <f t="shared" si="218"/>
        <v/>
      </c>
      <c r="DZ149" t="str">
        <f t="shared" si="219"/>
        <v/>
      </c>
      <c r="EA149" t="str">
        <f t="shared" si="220"/>
        <v/>
      </c>
      <c r="EB149" t="str">
        <f t="shared" si="221"/>
        <v/>
      </c>
      <c r="EC149" t="str">
        <f t="shared" si="222"/>
        <v/>
      </c>
      <c r="ED149" t="str">
        <f t="shared" si="223"/>
        <v/>
      </c>
      <c r="EE149" t="str">
        <f t="shared" si="224"/>
        <v/>
      </c>
      <c r="EF149" t="str">
        <f t="shared" si="225"/>
        <v/>
      </c>
      <c r="EG149" t="str">
        <f t="shared" si="226"/>
        <v/>
      </c>
      <c r="EH149" t="str">
        <f t="shared" si="227"/>
        <v/>
      </c>
      <c r="EI149" t="str">
        <f t="shared" si="228"/>
        <v/>
      </c>
      <c r="EJ149" t="str">
        <f t="shared" si="229"/>
        <v/>
      </c>
      <c r="EK149" t="str">
        <f t="shared" si="230"/>
        <v/>
      </c>
      <c r="EL149" t="str">
        <f t="shared" si="231"/>
        <v/>
      </c>
      <c r="EM149" t="str">
        <f t="shared" si="232"/>
        <v/>
      </c>
      <c r="EN149" t="str">
        <f t="shared" si="233"/>
        <v/>
      </c>
      <c r="EO149" t="str">
        <f t="shared" si="234"/>
        <v/>
      </c>
      <c r="EP149" t="str">
        <f t="shared" si="235"/>
        <v>SMIF</v>
      </c>
      <c r="EQ149" t="str">
        <f t="shared" si="236"/>
        <v/>
      </c>
      <c r="ER149" t="str">
        <f t="shared" si="237"/>
        <v/>
      </c>
      <c r="ES149" t="str">
        <f t="shared" si="238"/>
        <v/>
      </c>
      <c r="ET149" t="str">
        <f t="shared" si="239"/>
        <v/>
      </c>
      <c r="EU149" t="str">
        <f t="shared" si="240"/>
        <v/>
      </c>
      <c r="EV149" t="str">
        <f t="shared" si="241"/>
        <v/>
      </c>
      <c r="EW149" t="str">
        <f t="shared" si="242"/>
        <v/>
      </c>
      <c r="EX149" t="str">
        <f t="shared" si="243"/>
        <v/>
      </c>
      <c r="EY149" t="str">
        <f t="shared" si="244"/>
        <v/>
      </c>
      <c r="EZ149" t="str">
        <f t="shared" si="245"/>
        <v/>
      </c>
      <c r="FA149" t="str">
        <f t="shared" si="246"/>
        <v/>
      </c>
      <c r="FB149" t="str">
        <f t="shared" si="247"/>
        <v/>
      </c>
      <c r="FC149" t="str">
        <f t="shared" si="248"/>
        <v/>
      </c>
      <c r="FD149" s="2"/>
      <c r="FE149" s="2"/>
      <c r="FF149" s="2"/>
      <c r="FG149" s="2"/>
      <c r="FH149" s="2"/>
      <c r="FI149" s="2"/>
      <c r="FJ149" s="2"/>
      <c r="FK149" t="str">
        <f t="shared" si="254"/>
        <v/>
      </c>
      <c r="FL149" t="str">
        <f t="shared" si="255"/>
        <v/>
      </c>
      <c r="FM149" t="str">
        <f t="shared" si="256"/>
        <v/>
      </c>
      <c r="FN149" t="str">
        <f t="shared" si="257"/>
        <v/>
      </c>
      <c r="FO149" t="str">
        <f t="shared" si="258"/>
        <v/>
      </c>
      <c r="FP149" t="str">
        <f t="shared" si="259"/>
        <v/>
      </c>
      <c r="FQ149" t="str">
        <f t="shared" si="260"/>
        <v/>
      </c>
      <c r="FR149" t="str">
        <f t="shared" si="261"/>
        <v/>
      </c>
      <c r="FS149" t="str">
        <f t="shared" si="262"/>
        <v/>
      </c>
      <c r="FT149" t="str">
        <f t="shared" si="263"/>
        <v/>
      </c>
      <c r="FU149" t="str">
        <f t="shared" si="264"/>
        <v/>
      </c>
      <c r="FV149" t="str">
        <f t="shared" si="265"/>
        <v/>
      </c>
      <c r="FW149" t="str">
        <f t="shared" si="266"/>
        <v/>
      </c>
      <c r="FX149" t="str">
        <f t="shared" si="267"/>
        <v/>
      </c>
      <c r="FY149" t="str">
        <f t="shared" si="268"/>
        <v/>
      </c>
      <c r="FZ149" t="str">
        <f t="shared" si="269"/>
        <v/>
      </c>
      <c r="GA149" t="str">
        <f t="shared" si="270"/>
        <v/>
      </c>
    </row>
    <row r="150" spans="1:183" x14ac:dyDescent="0.25">
      <c r="A150" s="2">
        <f t="shared" si="271"/>
        <v>148</v>
      </c>
      <c r="B150" s="3" t="s">
        <v>687</v>
      </c>
      <c r="C150" s="2" t="s">
        <v>546</v>
      </c>
      <c r="D150" s="2" t="s">
        <v>1395</v>
      </c>
      <c r="E150" s="2">
        <f t="shared" si="182"/>
        <v>3</v>
      </c>
      <c r="F150" s="2">
        <v>0</v>
      </c>
      <c r="G150" s="2">
        <f t="shared" si="249"/>
        <v>3.6666666666666665</v>
      </c>
      <c r="H150" s="2">
        <f t="shared" si="250"/>
        <v>3</v>
      </c>
      <c r="I150" s="2">
        <f t="shared" si="251"/>
        <v>11</v>
      </c>
      <c r="J150" s="2">
        <v>8</v>
      </c>
      <c r="K150" s="2">
        <v>0</v>
      </c>
      <c r="L150" s="2">
        <v>3</v>
      </c>
      <c r="M150" s="2">
        <v>0</v>
      </c>
      <c r="N150" s="48" t="str">
        <f t="shared" si="252"/>
        <v>N/A</v>
      </c>
      <c r="O150" s="49"/>
      <c r="P150" s="49"/>
      <c r="Q150" s="50"/>
      <c r="R150" s="15">
        <f t="shared" si="253"/>
        <v>0</v>
      </c>
      <c r="S150" s="15">
        <f>IF($N150="A",Code!$B$42,(IF($N150="B",Code!$C$42,(IF($N150="C",Code!$D$42,(IF($N150="D",Code!$E$42,0)))))))/60</f>
        <v>0</v>
      </c>
      <c r="T150" s="15">
        <f>IF($N150="A",Code!$B$43,(IF($N150="B",Code!$C$43,(IF($N150="C",Code!$D$43,(IF($N150="D",Code!$E$43,0)))))))/60</f>
        <v>0</v>
      </c>
      <c r="U150" s="15">
        <f>IF($N150="A",Code!$B$44,(IF($N150="B",Code!$C$44,(IF($N150="C",Code!$D$44,(IF($N150="D",Code!$E$44,0)))))))/60</f>
        <v>0</v>
      </c>
      <c r="V150" s="15">
        <f>IF($N150="A",Code!$B$45,(IF($N150="B",Code!$C$45,(IF($N150="C",Code!$D$45,(IF($N150="D",Code!$E$45,0)))))))/60</f>
        <v>0</v>
      </c>
      <c r="W150" s="2"/>
      <c r="X150" s="2"/>
      <c r="Y150" s="2"/>
      <c r="Z150" s="2"/>
      <c r="AA150" s="2"/>
      <c r="AB150" s="2"/>
      <c r="AC150" s="2"/>
      <c r="AD150" s="2"/>
      <c r="AE150" s="2"/>
      <c r="AF150" s="2">
        <v>1</v>
      </c>
      <c r="AG150" s="2"/>
      <c r="AH150" s="2"/>
      <c r="AI150" s="2"/>
      <c r="AJ150" s="2"/>
      <c r="AK150" s="2"/>
      <c r="AL150" s="2">
        <v>1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>
        <v>1</v>
      </c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P150" t="str">
        <f t="shared" si="183"/>
        <v/>
      </c>
      <c r="CQ150" t="str">
        <f t="shared" si="184"/>
        <v/>
      </c>
      <c r="CR150" t="str">
        <f t="shared" si="185"/>
        <v/>
      </c>
      <c r="CS150" t="str">
        <f t="shared" si="186"/>
        <v/>
      </c>
      <c r="CT150" t="str">
        <f t="shared" si="187"/>
        <v/>
      </c>
      <c r="CU150" t="str">
        <f t="shared" si="188"/>
        <v/>
      </c>
      <c r="CV150" t="str">
        <f t="shared" si="189"/>
        <v/>
      </c>
      <c r="CW150" t="str">
        <f t="shared" si="190"/>
        <v/>
      </c>
      <c r="CX150" t="str">
        <f t="shared" si="191"/>
        <v/>
      </c>
      <c r="CY150" t="str">
        <f t="shared" si="192"/>
        <v>BTOC</v>
      </c>
      <c r="CZ150" t="str">
        <f t="shared" si="193"/>
        <v/>
      </c>
      <c r="DA150" t="str">
        <f t="shared" si="194"/>
        <v/>
      </c>
      <c r="DB150" t="str">
        <f t="shared" si="195"/>
        <v/>
      </c>
      <c r="DC150" t="str">
        <f t="shared" si="196"/>
        <v/>
      </c>
      <c r="DD150" t="str">
        <f t="shared" si="197"/>
        <v/>
      </c>
      <c r="DE150" t="str">
        <f t="shared" si="198"/>
        <v>CTOB</v>
      </c>
      <c r="DF150" t="str">
        <f t="shared" si="199"/>
        <v/>
      </c>
      <c r="DG150" t="str">
        <f t="shared" si="200"/>
        <v/>
      </c>
      <c r="DH150" t="str">
        <f t="shared" si="201"/>
        <v/>
      </c>
      <c r="DI150" t="str">
        <f t="shared" si="202"/>
        <v/>
      </c>
      <c r="DJ150" t="str">
        <f t="shared" si="203"/>
        <v/>
      </c>
      <c r="DK150" t="str">
        <f t="shared" si="204"/>
        <v/>
      </c>
      <c r="DL150" t="str">
        <f t="shared" si="205"/>
        <v/>
      </c>
      <c r="DM150" t="str">
        <f t="shared" si="206"/>
        <v/>
      </c>
      <c r="DN150" t="str">
        <f t="shared" si="207"/>
        <v/>
      </c>
      <c r="DO150" t="str">
        <f t="shared" si="208"/>
        <v/>
      </c>
      <c r="DP150" t="str">
        <f t="shared" si="209"/>
        <v/>
      </c>
      <c r="DQ150" t="str">
        <f t="shared" si="210"/>
        <v/>
      </c>
      <c r="DR150" t="str">
        <f t="shared" si="211"/>
        <v/>
      </c>
      <c r="DS150" t="str">
        <f t="shared" si="212"/>
        <v>KPAY</v>
      </c>
      <c r="DT150" t="str">
        <f t="shared" si="213"/>
        <v/>
      </c>
      <c r="DU150" t="str">
        <f t="shared" si="214"/>
        <v/>
      </c>
      <c r="DV150" t="str">
        <f t="shared" si="215"/>
        <v/>
      </c>
      <c r="DW150" t="str">
        <f t="shared" si="216"/>
        <v/>
      </c>
      <c r="DX150" t="str">
        <f t="shared" si="217"/>
        <v/>
      </c>
      <c r="DY150" t="str">
        <f t="shared" si="218"/>
        <v/>
      </c>
      <c r="DZ150" t="str">
        <f t="shared" si="219"/>
        <v/>
      </c>
      <c r="EA150" t="str">
        <f t="shared" si="220"/>
        <v/>
      </c>
      <c r="EB150" t="str">
        <f t="shared" si="221"/>
        <v/>
      </c>
      <c r="EC150" t="str">
        <f t="shared" si="222"/>
        <v/>
      </c>
      <c r="ED150" t="str">
        <f t="shared" si="223"/>
        <v/>
      </c>
      <c r="EE150" t="str">
        <f t="shared" si="224"/>
        <v/>
      </c>
      <c r="EF150" t="str">
        <f t="shared" si="225"/>
        <v/>
      </c>
      <c r="EG150" t="str">
        <f t="shared" si="226"/>
        <v/>
      </c>
      <c r="EH150" t="str">
        <f t="shared" si="227"/>
        <v/>
      </c>
      <c r="EI150" t="str">
        <f t="shared" si="228"/>
        <v/>
      </c>
      <c r="EJ150" t="str">
        <f t="shared" si="229"/>
        <v/>
      </c>
      <c r="EK150" t="str">
        <f t="shared" si="230"/>
        <v/>
      </c>
      <c r="EL150" t="str">
        <f t="shared" si="231"/>
        <v/>
      </c>
      <c r="EM150" t="str">
        <f t="shared" si="232"/>
        <v/>
      </c>
      <c r="EN150" t="str">
        <f t="shared" si="233"/>
        <v/>
      </c>
      <c r="EO150" t="str">
        <f t="shared" si="234"/>
        <v/>
      </c>
      <c r="EP150" t="str">
        <f t="shared" si="235"/>
        <v/>
      </c>
      <c r="EQ150" t="str">
        <f t="shared" si="236"/>
        <v/>
      </c>
      <c r="ER150" t="str">
        <f t="shared" si="237"/>
        <v/>
      </c>
      <c r="ES150" t="str">
        <f t="shared" si="238"/>
        <v/>
      </c>
      <c r="ET150" t="str">
        <f t="shared" si="239"/>
        <v/>
      </c>
      <c r="EU150" t="str">
        <f t="shared" si="240"/>
        <v/>
      </c>
      <c r="EV150" t="str">
        <f t="shared" si="241"/>
        <v/>
      </c>
      <c r="EW150" t="str">
        <f t="shared" si="242"/>
        <v/>
      </c>
      <c r="EX150" t="str">
        <f t="shared" si="243"/>
        <v/>
      </c>
      <c r="EY150" t="str">
        <f t="shared" si="244"/>
        <v/>
      </c>
      <c r="EZ150" t="str">
        <f t="shared" si="245"/>
        <v/>
      </c>
      <c r="FA150" t="str">
        <f t="shared" si="246"/>
        <v/>
      </c>
      <c r="FB150" t="str">
        <f t="shared" si="247"/>
        <v/>
      </c>
      <c r="FC150" t="str">
        <f t="shared" si="248"/>
        <v/>
      </c>
      <c r="FD150" s="2"/>
      <c r="FE150" s="2"/>
      <c r="FF150" s="2"/>
      <c r="FG150" s="2"/>
      <c r="FH150" s="2"/>
      <c r="FI150" s="2"/>
      <c r="FJ150" s="2"/>
      <c r="FK150" t="str">
        <f t="shared" si="254"/>
        <v/>
      </c>
      <c r="FL150" t="str">
        <f t="shared" si="255"/>
        <v/>
      </c>
      <c r="FM150" t="str">
        <f t="shared" si="256"/>
        <v/>
      </c>
      <c r="FN150" t="str">
        <f t="shared" si="257"/>
        <v/>
      </c>
      <c r="FO150" t="str">
        <f t="shared" si="258"/>
        <v/>
      </c>
      <c r="FP150" t="str">
        <f t="shared" si="259"/>
        <v/>
      </c>
      <c r="FQ150" t="str">
        <f t="shared" si="260"/>
        <v/>
      </c>
      <c r="FR150" t="str">
        <f t="shared" si="261"/>
        <v/>
      </c>
      <c r="FS150" t="str">
        <f t="shared" si="262"/>
        <v/>
      </c>
      <c r="FT150" t="str">
        <f t="shared" si="263"/>
        <v/>
      </c>
      <c r="FU150" t="str">
        <f t="shared" si="264"/>
        <v/>
      </c>
      <c r="FV150" t="str">
        <f t="shared" si="265"/>
        <v/>
      </c>
      <c r="FW150" t="str">
        <f t="shared" si="266"/>
        <v/>
      </c>
      <c r="FX150" t="str">
        <f t="shared" si="267"/>
        <v/>
      </c>
      <c r="FY150" t="str">
        <f t="shared" si="268"/>
        <v/>
      </c>
      <c r="FZ150" t="str">
        <f t="shared" si="269"/>
        <v/>
      </c>
      <c r="GA150" t="str">
        <f t="shared" si="270"/>
        <v/>
      </c>
    </row>
    <row r="151" spans="1:183" x14ac:dyDescent="0.25">
      <c r="A151" s="2">
        <f t="shared" si="271"/>
        <v>149</v>
      </c>
      <c r="B151" s="3" t="s">
        <v>688</v>
      </c>
      <c r="C151" s="2" t="s">
        <v>546</v>
      </c>
      <c r="D151" s="2" t="s">
        <v>1395</v>
      </c>
      <c r="E151" s="2">
        <f t="shared" si="182"/>
        <v>5</v>
      </c>
      <c r="F151" s="2">
        <v>0</v>
      </c>
      <c r="G151" s="2">
        <f t="shared" si="249"/>
        <v>1</v>
      </c>
      <c r="H151" s="2">
        <f t="shared" si="250"/>
        <v>5</v>
      </c>
      <c r="I151" s="2">
        <f t="shared" si="251"/>
        <v>5</v>
      </c>
      <c r="J151" s="2">
        <v>5</v>
      </c>
      <c r="K151" s="2">
        <v>0</v>
      </c>
      <c r="L151" s="2">
        <v>0</v>
      </c>
      <c r="M151" s="2">
        <v>0</v>
      </c>
      <c r="N151" s="48" t="str">
        <f t="shared" si="252"/>
        <v>N/A</v>
      </c>
      <c r="O151" s="49"/>
      <c r="P151" s="49"/>
      <c r="Q151" s="50"/>
      <c r="R151" s="15">
        <f t="shared" si="253"/>
        <v>0</v>
      </c>
      <c r="S151" s="15">
        <f>IF($N151="A",Code!$B$42,(IF($N151="B",Code!$C$42,(IF($N151="C",Code!$D$42,(IF($N151="D",Code!$E$42,0)))))))/60</f>
        <v>0</v>
      </c>
      <c r="T151" s="15">
        <f>IF($N151="A",Code!$B$43,(IF($N151="B",Code!$C$43,(IF($N151="C",Code!$D$43,(IF($N151="D",Code!$E$43,0)))))))/60</f>
        <v>0</v>
      </c>
      <c r="U151" s="15">
        <f>IF($N151="A",Code!$B$44,(IF($N151="B",Code!$C$44,(IF($N151="C",Code!$D$44,(IF($N151="D",Code!$E$44,0)))))))/60</f>
        <v>0</v>
      </c>
      <c r="V151" s="15">
        <f>IF($N151="A",Code!$B$45,(IF($N151="B",Code!$C$45,(IF($N151="C",Code!$D$45,(IF($N151="D",Code!$E$45,0)))))))/60</f>
        <v>0</v>
      </c>
      <c r="W151" s="2">
        <v>1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>
        <v>1</v>
      </c>
      <c r="AN151" s="2"/>
      <c r="AO151" s="2">
        <v>1</v>
      </c>
      <c r="AP151" s="2"/>
      <c r="AQ151" s="2"/>
      <c r="AR151" s="2"/>
      <c r="AS151" s="2"/>
      <c r="AT151" s="2"/>
      <c r="AU151" s="2"/>
      <c r="AV151" s="2"/>
      <c r="AW151" s="2">
        <v>1</v>
      </c>
      <c r="AX151" s="2"/>
      <c r="AY151" s="2"/>
      <c r="AZ151" s="2">
        <v>1</v>
      </c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P151" t="str">
        <f t="shared" si="183"/>
        <v>ACCT</v>
      </c>
      <c r="CQ151" t="str">
        <f t="shared" si="184"/>
        <v/>
      </c>
      <c r="CR151" t="str">
        <f t="shared" si="185"/>
        <v/>
      </c>
      <c r="CS151" t="str">
        <f t="shared" si="186"/>
        <v/>
      </c>
      <c r="CT151" t="str">
        <f t="shared" si="187"/>
        <v/>
      </c>
      <c r="CU151" t="str">
        <f t="shared" si="188"/>
        <v/>
      </c>
      <c r="CV151" t="str">
        <f t="shared" si="189"/>
        <v/>
      </c>
      <c r="CW151" t="str">
        <f t="shared" si="190"/>
        <v/>
      </c>
      <c r="CX151" t="str">
        <f t="shared" si="191"/>
        <v/>
      </c>
      <c r="CY151" t="str">
        <f t="shared" si="192"/>
        <v/>
      </c>
      <c r="CZ151" t="str">
        <f t="shared" si="193"/>
        <v/>
      </c>
      <c r="DA151" t="str">
        <f t="shared" si="194"/>
        <v/>
      </c>
      <c r="DB151" t="str">
        <f t="shared" si="195"/>
        <v/>
      </c>
      <c r="DC151" t="str">
        <f t="shared" si="196"/>
        <v/>
      </c>
      <c r="DD151" t="str">
        <f t="shared" si="197"/>
        <v/>
      </c>
      <c r="DE151" t="str">
        <f t="shared" si="198"/>
        <v/>
      </c>
      <c r="DF151" t="str">
        <f t="shared" si="199"/>
        <v>CURY</v>
      </c>
      <c r="DG151" t="str">
        <f t="shared" si="200"/>
        <v/>
      </c>
      <c r="DH151" t="str">
        <f t="shared" si="201"/>
        <v>DEST</v>
      </c>
      <c r="DI151" t="str">
        <f t="shared" si="202"/>
        <v/>
      </c>
      <c r="DJ151" t="str">
        <f t="shared" si="203"/>
        <v/>
      </c>
      <c r="DK151" t="str">
        <f t="shared" si="204"/>
        <v/>
      </c>
      <c r="DL151" t="str">
        <f t="shared" si="205"/>
        <v/>
      </c>
      <c r="DM151" t="str">
        <f t="shared" si="206"/>
        <v/>
      </c>
      <c r="DN151" t="str">
        <f t="shared" si="207"/>
        <v/>
      </c>
      <c r="DO151" t="str">
        <f t="shared" si="208"/>
        <v/>
      </c>
      <c r="DP151" t="str">
        <f t="shared" si="209"/>
        <v>HIST</v>
      </c>
      <c r="DQ151" t="str">
        <f t="shared" si="210"/>
        <v/>
      </c>
      <c r="DR151" t="str">
        <f t="shared" si="211"/>
        <v/>
      </c>
      <c r="DS151" t="str">
        <f t="shared" si="212"/>
        <v>KPAY</v>
      </c>
      <c r="DT151" t="str">
        <f t="shared" si="213"/>
        <v/>
      </c>
      <c r="DU151" t="str">
        <f t="shared" si="214"/>
        <v/>
      </c>
      <c r="DV151" t="str">
        <f t="shared" si="215"/>
        <v/>
      </c>
      <c r="DW151" t="str">
        <f t="shared" si="216"/>
        <v/>
      </c>
      <c r="DX151" t="str">
        <f t="shared" si="217"/>
        <v/>
      </c>
      <c r="DY151" t="str">
        <f t="shared" si="218"/>
        <v/>
      </c>
      <c r="DZ151" t="str">
        <f t="shared" si="219"/>
        <v/>
      </c>
      <c r="EA151" t="str">
        <f t="shared" si="220"/>
        <v/>
      </c>
      <c r="EB151" t="str">
        <f t="shared" si="221"/>
        <v/>
      </c>
      <c r="EC151" t="str">
        <f t="shared" si="222"/>
        <v/>
      </c>
      <c r="ED151" t="str">
        <f t="shared" si="223"/>
        <v/>
      </c>
      <c r="EE151" t="str">
        <f t="shared" si="224"/>
        <v/>
      </c>
      <c r="EF151" t="str">
        <f t="shared" si="225"/>
        <v/>
      </c>
      <c r="EG151" t="str">
        <f t="shared" si="226"/>
        <v/>
      </c>
      <c r="EH151" t="str">
        <f t="shared" si="227"/>
        <v/>
      </c>
      <c r="EI151" t="str">
        <f t="shared" si="228"/>
        <v/>
      </c>
      <c r="EJ151" t="str">
        <f t="shared" si="229"/>
        <v/>
      </c>
      <c r="EK151" t="str">
        <f t="shared" si="230"/>
        <v/>
      </c>
      <c r="EL151" t="str">
        <f t="shared" si="231"/>
        <v/>
      </c>
      <c r="EM151" t="str">
        <f t="shared" si="232"/>
        <v/>
      </c>
      <c r="EN151" t="str">
        <f t="shared" si="233"/>
        <v/>
      </c>
      <c r="EO151" t="str">
        <f t="shared" si="234"/>
        <v/>
      </c>
      <c r="EP151" t="str">
        <f t="shared" si="235"/>
        <v/>
      </c>
      <c r="EQ151" t="str">
        <f t="shared" si="236"/>
        <v/>
      </c>
      <c r="ER151" t="str">
        <f t="shared" si="237"/>
        <v/>
      </c>
      <c r="ES151" t="str">
        <f t="shared" si="238"/>
        <v/>
      </c>
      <c r="ET151" t="str">
        <f t="shared" si="239"/>
        <v/>
      </c>
      <c r="EU151" t="str">
        <f t="shared" si="240"/>
        <v/>
      </c>
      <c r="EV151" t="str">
        <f t="shared" si="241"/>
        <v/>
      </c>
      <c r="EW151" t="str">
        <f t="shared" si="242"/>
        <v/>
      </c>
      <c r="EX151" t="str">
        <f t="shared" si="243"/>
        <v/>
      </c>
      <c r="EY151" t="str">
        <f t="shared" si="244"/>
        <v/>
      </c>
      <c r="EZ151" t="str">
        <f t="shared" si="245"/>
        <v/>
      </c>
      <c r="FA151" t="str">
        <f t="shared" si="246"/>
        <v/>
      </c>
      <c r="FB151" t="str">
        <f t="shared" si="247"/>
        <v/>
      </c>
      <c r="FC151" t="str">
        <f t="shared" si="248"/>
        <v/>
      </c>
      <c r="FD151" s="2"/>
      <c r="FE151" s="2"/>
      <c r="FF151" s="2"/>
      <c r="FG151" s="2"/>
      <c r="FH151" s="2"/>
      <c r="FI151" s="2"/>
      <c r="FJ151" s="2"/>
      <c r="FK151" t="str">
        <f t="shared" si="254"/>
        <v/>
      </c>
      <c r="FL151" t="str">
        <f t="shared" si="255"/>
        <v/>
      </c>
      <c r="FM151" t="str">
        <f t="shared" si="256"/>
        <v/>
      </c>
      <c r="FN151" t="str">
        <f t="shared" si="257"/>
        <v/>
      </c>
      <c r="FO151" t="str">
        <f t="shared" si="258"/>
        <v/>
      </c>
      <c r="FP151" t="str">
        <f t="shared" si="259"/>
        <v/>
      </c>
      <c r="FQ151" t="str">
        <f t="shared" si="260"/>
        <v/>
      </c>
      <c r="FR151" t="str">
        <f t="shared" si="261"/>
        <v/>
      </c>
      <c r="FS151" t="str">
        <f t="shared" si="262"/>
        <v/>
      </c>
      <c r="FT151" t="str">
        <f t="shared" si="263"/>
        <v/>
      </c>
      <c r="FU151" t="str">
        <f t="shared" si="264"/>
        <v/>
      </c>
      <c r="FV151" t="str">
        <f t="shared" si="265"/>
        <v/>
      </c>
      <c r="FW151" t="str">
        <f t="shared" si="266"/>
        <v/>
      </c>
      <c r="FX151" t="str">
        <f t="shared" si="267"/>
        <v/>
      </c>
      <c r="FY151" t="str">
        <f t="shared" si="268"/>
        <v/>
      </c>
      <c r="FZ151" t="str">
        <f t="shared" si="269"/>
        <v/>
      </c>
      <c r="GA151" t="str">
        <f t="shared" si="270"/>
        <v/>
      </c>
    </row>
    <row r="152" spans="1:183" x14ac:dyDescent="0.25">
      <c r="A152" s="2">
        <f t="shared" si="271"/>
        <v>150</v>
      </c>
      <c r="B152" s="3" t="s">
        <v>689</v>
      </c>
      <c r="C152" s="2" t="s">
        <v>546</v>
      </c>
      <c r="D152" s="2" t="s">
        <v>1395</v>
      </c>
      <c r="E152" s="2">
        <f t="shared" si="182"/>
        <v>3</v>
      </c>
      <c r="F152" s="2">
        <v>787</v>
      </c>
      <c r="G152" s="2">
        <f t="shared" si="249"/>
        <v>1.3333333333333333</v>
      </c>
      <c r="H152" s="2">
        <f t="shared" si="250"/>
        <v>3</v>
      </c>
      <c r="I152" s="2">
        <f t="shared" si="251"/>
        <v>4</v>
      </c>
      <c r="J152" s="2">
        <v>4</v>
      </c>
      <c r="K152" s="2">
        <v>0</v>
      </c>
      <c r="L152" s="2">
        <v>0</v>
      </c>
      <c r="M152" s="2">
        <v>0</v>
      </c>
      <c r="N152" s="48" t="str">
        <f t="shared" si="252"/>
        <v>A</v>
      </c>
      <c r="O152" s="49"/>
      <c r="P152" s="49"/>
      <c r="Q152" s="50"/>
      <c r="R152" s="15">
        <f t="shared" si="253"/>
        <v>44</v>
      </c>
      <c r="S152" s="15">
        <f>IF($N152="A",Code!$B$42,(IF($N152="B",Code!$C$42,(IF($N152="C",Code!$D$42,(IF($N152="D",Code!$E$42,0)))))))/60</f>
        <v>8</v>
      </c>
      <c r="T152" s="15">
        <f>IF($N152="A",Code!$B$43,(IF($N152="B",Code!$C$43,(IF($N152="C",Code!$D$43,(IF($N152="D",Code!$E$43,0)))))))/60</f>
        <v>8</v>
      </c>
      <c r="U152" s="15">
        <f>IF($N152="A",Code!$B$44,(IF($N152="B",Code!$C$44,(IF($N152="C",Code!$D$44,(IF($N152="D",Code!$E$44,0)))))))/60</f>
        <v>24</v>
      </c>
      <c r="V152" s="15">
        <f>IF($N152="A",Code!$B$45,(IF($N152="B",Code!$C$45,(IF($N152="C",Code!$D$45,(IF($N152="D",Code!$E$45,0)))))))/60</f>
        <v>4</v>
      </c>
      <c r="W152" s="2">
        <v>1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>
        <v>1</v>
      </c>
      <c r="AX152" s="2"/>
      <c r="AY152" s="2"/>
      <c r="AZ152" s="2">
        <v>1</v>
      </c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P152" t="str">
        <f t="shared" si="183"/>
        <v>ACCT</v>
      </c>
      <c r="CQ152" t="str">
        <f t="shared" si="184"/>
        <v/>
      </c>
      <c r="CR152" t="str">
        <f t="shared" si="185"/>
        <v/>
      </c>
      <c r="CS152" t="str">
        <f t="shared" si="186"/>
        <v/>
      </c>
      <c r="CT152" t="str">
        <f t="shared" si="187"/>
        <v/>
      </c>
      <c r="CU152" t="str">
        <f t="shared" si="188"/>
        <v/>
      </c>
      <c r="CV152" t="str">
        <f t="shared" si="189"/>
        <v/>
      </c>
      <c r="CW152" t="str">
        <f t="shared" si="190"/>
        <v/>
      </c>
      <c r="CX152" t="str">
        <f t="shared" si="191"/>
        <v/>
      </c>
      <c r="CY152" t="str">
        <f t="shared" si="192"/>
        <v/>
      </c>
      <c r="CZ152" t="str">
        <f t="shared" si="193"/>
        <v/>
      </c>
      <c r="DA152" t="str">
        <f t="shared" si="194"/>
        <v/>
      </c>
      <c r="DB152" t="str">
        <f t="shared" si="195"/>
        <v/>
      </c>
      <c r="DC152" t="str">
        <f t="shared" si="196"/>
        <v/>
      </c>
      <c r="DD152" t="str">
        <f t="shared" si="197"/>
        <v/>
      </c>
      <c r="DE152" t="str">
        <f t="shared" si="198"/>
        <v/>
      </c>
      <c r="DF152" t="str">
        <f t="shared" si="199"/>
        <v/>
      </c>
      <c r="DG152" t="str">
        <f t="shared" si="200"/>
        <v/>
      </c>
      <c r="DH152" t="str">
        <f t="shared" si="201"/>
        <v/>
      </c>
      <c r="DI152" t="str">
        <f t="shared" si="202"/>
        <v/>
      </c>
      <c r="DJ152" t="str">
        <f t="shared" si="203"/>
        <v/>
      </c>
      <c r="DK152" t="str">
        <f t="shared" si="204"/>
        <v/>
      </c>
      <c r="DL152" t="str">
        <f t="shared" si="205"/>
        <v/>
      </c>
      <c r="DM152" t="str">
        <f t="shared" si="206"/>
        <v/>
      </c>
      <c r="DN152" t="str">
        <f t="shared" si="207"/>
        <v/>
      </c>
      <c r="DO152" t="str">
        <f t="shared" si="208"/>
        <v/>
      </c>
      <c r="DP152" t="str">
        <f t="shared" si="209"/>
        <v>HIST</v>
      </c>
      <c r="DQ152" t="str">
        <f t="shared" si="210"/>
        <v/>
      </c>
      <c r="DR152" t="str">
        <f t="shared" si="211"/>
        <v/>
      </c>
      <c r="DS152" t="str">
        <f t="shared" si="212"/>
        <v>KPAY</v>
      </c>
      <c r="DT152" t="str">
        <f t="shared" si="213"/>
        <v/>
      </c>
      <c r="DU152" t="str">
        <f t="shared" si="214"/>
        <v/>
      </c>
      <c r="DV152" t="str">
        <f t="shared" si="215"/>
        <v/>
      </c>
      <c r="DW152" t="str">
        <f t="shared" si="216"/>
        <v/>
      </c>
      <c r="DX152" t="str">
        <f t="shared" si="217"/>
        <v/>
      </c>
      <c r="DY152" t="str">
        <f t="shared" si="218"/>
        <v/>
      </c>
      <c r="DZ152" t="str">
        <f t="shared" si="219"/>
        <v/>
      </c>
      <c r="EA152" t="str">
        <f t="shared" si="220"/>
        <v/>
      </c>
      <c r="EB152" t="str">
        <f t="shared" si="221"/>
        <v/>
      </c>
      <c r="EC152" t="str">
        <f t="shared" si="222"/>
        <v/>
      </c>
      <c r="ED152" t="str">
        <f t="shared" si="223"/>
        <v/>
      </c>
      <c r="EE152" t="str">
        <f t="shared" si="224"/>
        <v/>
      </c>
      <c r="EF152" t="str">
        <f t="shared" si="225"/>
        <v/>
      </c>
      <c r="EG152" t="str">
        <f t="shared" si="226"/>
        <v/>
      </c>
      <c r="EH152" t="str">
        <f t="shared" si="227"/>
        <v/>
      </c>
      <c r="EI152" t="str">
        <f t="shared" si="228"/>
        <v/>
      </c>
      <c r="EJ152" t="str">
        <f t="shared" si="229"/>
        <v/>
      </c>
      <c r="EK152" t="str">
        <f t="shared" si="230"/>
        <v/>
      </c>
      <c r="EL152" t="str">
        <f t="shared" si="231"/>
        <v/>
      </c>
      <c r="EM152" t="str">
        <f t="shared" si="232"/>
        <v/>
      </c>
      <c r="EN152" t="str">
        <f t="shared" si="233"/>
        <v/>
      </c>
      <c r="EO152" t="str">
        <f t="shared" si="234"/>
        <v/>
      </c>
      <c r="EP152" t="str">
        <f t="shared" si="235"/>
        <v/>
      </c>
      <c r="EQ152" t="str">
        <f t="shared" si="236"/>
        <v/>
      </c>
      <c r="ER152" t="str">
        <f t="shared" si="237"/>
        <v/>
      </c>
      <c r="ES152" t="str">
        <f t="shared" si="238"/>
        <v/>
      </c>
      <c r="ET152" t="str">
        <f t="shared" si="239"/>
        <v/>
      </c>
      <c r="EU152" t="str">
        <f t="shared" si="240"/>
        <v/>
      </c>
      <c r="EV152" t="str">
        <f t="shared" si="241"/>
        <v/>
      </c>
      <c r="EW152" t="str">
        <f t="shared" si="242"/>
        <v/>
      </c>
      <c r="EX152" t="str">
        <f t="shared" si="243"/>
        <v/>
      </c>
      <c r="EY152" t="str">
        <f t="shared" si="244"/>
        <v/>
      </c>
      <c r="EZ152" t="str">
        <f t="shared" si="245"/>
        <v/>
      </c>
      <c r="FA152" t="str">
        <f t="shared" si="246"/>
        <v/>
      </c>
      <c r="FB152" t="str">
        <f t="shared" si="247"/>
        <v/>
      </c>
      <c r="FC152" t="str">
        <f t="shared" si="248"/>
        <v/>
      </c>
      <c r="FD152" s="2"/>
      <c r="FE152" s="2"/>
      <c r="FF152" s="2"/>
      <c r="FG152" s="2"/>
      <c r="FH152" s="2"/>
      <c r="FI152" s="2"/>
      <c r="FJ152" s="2"/>
      <c r="FK152" t="str">
        <f t="shared" si="254"/>
        <v/>
      </c>
      <c r="FL152" t="str">
        <f t="shared" si="255"/>
        <v/>
      </c>
      <c r="FM152" t="str">
        <f t="shared" si="256"/>
        <v/>
      </c>
      <c r="FN152" t="str">
        <f t="shared" si="257"/>
        <v/>
      </c>
      <c r="FO152" t="str">
        <f t="shared" si="258"/>
        <v/>
      </c>
      <c r="FP152" t="str">
        <f t="shared" si="259"/>
        <v/>
      </c>
      <c r="FQ152" t="str">
        <f t="shared" si="260"/>
        <v/>
      </c>
      <c r="FR152" t="str">
        <f t="shared" si="261"/>
        <v/>
      </c>
      <c r="FS152" t="str">
        <f t="shared" si="262"/>
        <v/>
      </c>
      <c r="FT152" t="str">
        <f t="shared" si="263"/>
        <v/>
      </c>
      <c r="FU152" t="str">
        <f t="shared" si="264"/>
        <v/>
      </c>
      <c r="FV152" t="str">
        <f t="shared" si="265"/>
        <v/>
      </c>
      <c r="FW152" t="str">
        <f t="shared" si="266"/>
        <v/>
      </c>
      <c r="FX152" t="str">
        <f t="shared" si="267"/>
        <v/>
      </c>
      <c r="FY152" t="str">
        <f t="shared" si="268"/>
        <v/>
      </c>
      <c r="FZ152" t="str">
        <f t="shared" si="269"/>
        <v/>
      </c>
      <c r="GA152" t="str">
        <f t="shared" si="270"/>
        <v/>
      </c>
    </row>
    <row r="153" spans="1:183" x14ac:dyDescent="0.25">
      <c r="A153" s="2">
        <f t="shared" si="271"/>
        <v>151</v>
      </c>
      <c r="B153" s="3" t="s">
        <v>690</v>
      </c>
      <c r="C153" s="2" t="s">
        <v>546</v>
      </c>
      <c r="D153" s="2" t="s">
        <v>1395</v>
      </c>
      <c r="E153" s="2">
        <f t="shared" si="182"/>
        <v>5</v>
      </c>
      <c r="F153" s="2">
        <v>8</v>
      </c>
      <c r="G153" s="2">
        <f t="shared" si="249"/>
        <v>2.8</v>
      </c>
      <c r="H153" s="2">
        <f t="shared" si="250"/>
        <v>5</v>
      </c>
      <c r="I153" s="2">
        <f t="shared" si="251"/>
        <v>14</v>
      </c>
      <c r="J153" s="2">
        <v>8</v>
      </c>
      <c r="K153" s="2">
        <v>0</v>
      </c>
      <c r="L153" s="2">
        <v>6</v>
      </c>
      <c r="M153" s="2">
        <v>0</v>
      </c>
      <c r="N153" s="48" t="str">
        <f t="shared" si="252"/>
        <v>C</v>
      </c>
      <c r="O153" s="49"/>
      <c r="P153" s="49"/>
      <c r="Q153" s="50"/>
      <c r="R153" s="15">
        <f t="shared" si="253"/>
        <v>88</v>
      </c>
      <c r="S153" s="15">
        <f>IF($N153="A",Code!$B$42,(IF($N153="B",Code!$C$42,(IF($N153="C",Code!$D$42,(IF($N153="D",Code!$E$42,0)))))))/60</f>
        <v>16</v>
      </c>
      <c r="T153" s="15">
        <f>IF($N153="A",Code!$B$43,(IF($N153="B",Code!$C$43,(IF($N153="C",Code!$D$43,(IF($N153="D",Code!$E$43,0)))))))/60</f>
        <v>16</v>
      </c>
      <c r="U153" s="15">
        <f>IF($N153="A",Code!$B$44,(IF($N153="B",Code!$C$44,(IF($N153="C",Code!$D$44,(IF($N153="D",Code!$E$44,0)))))))/60</f>
        <v>48</v>
      </c>
      <c r="V153" s="15">
        <f>IF($N153="A",Code!$B$45,(IF($N153="B",Code!$C$45,(IF($N153="C",Code!$D$45,(IF($N153="D",Code!$E$45,0)))))))/60</f>
        <v>8</v>
      </c>
      <c r="W153" s="2"/>
      <c r="X153" s="2"/>
      <c r="Y153" s="2"/>
      <c r="Z153" s="2"/>
      <c r="AA153" s="2">
        <v>1</v>
      </c>
      <c r="AB153" s="2"/>
      <c r="AC153" s="2"/>
      <c r="AD153" s="2"/>
      <c r="AE153" s="2"/>
      <c r="AF153" s="2"/>
      <c r="AG153" s="2"/>
      <c r="AH153" s="2"/>
      <c r="AI153" s="2">
        <v>1</v>
      </c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>
        <v>1</v>
      </c>
      <c r="BA153" s="2"/>
      <c r="BB153" s="2"/>
      <c r="BC153" s="2"/>
      <c r="BD153" s="2"/>
      <c r="BE153" s="2"/>
      <c r="BF153" s="2"/>
      <c r="BG153" s="2"/>
      <c r="BH153" s="2"/>
      <c r="BI153" s="2"/>
      <c r="BJ153" s="2">
        <v>1</v>
      </c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>
        <v>1</v>
      </c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P153" t="str">
        <f t="shared" si="183"/>
        <v/>
      </c>
      <c r="CQ153" t="str">
        <f t="shared" si="184"/>
        <v/>
      </c>
      <c r="CR153" t="str">
        <f t="shared" si="185"/>
        <v/>
      </c>
      <c r="CS153" t="str">
        <f t="shared" si="186"/>
        <v/>
      </c>
      <c r="CT153" t="str">
        <f t="shared" si="187"/>
        <v>AMTS</v>
      </c>
      <c r="CU153" t="str">
        <f t="shared" si="188"/>
        <v/>
      </c>
      <c r="CV153" t="str">
        <f t="shared" si="189"/>
        <v/>
      </c>
      <c r="CW153" t="str">
        <f t="shared" si="190"/>
        <v/>
      </c>
      <c r="CX153" t="str">
        <f t="shared" si="191"/>
        <v/>
      </c>
      <c r="CY153" t="str">
        <f t="shared" si="192"/>
        <v/>
      </c>
      <c r="CZ153" t="str">
        <f t="shared" si="193"/>
        <v/>
      </c>
      <c r="DA153" t="str">
        <f t="shared" si="194"/>
        <v/>
      </c>
      <c r="DB153" t="str">
        <f t="shared" si="195"/>
        <v>CHKS</v>
      </c>
      <c r="DC153" t="str">
        <f t="shared" si="196"/>
        <v/>
      </c>
      <c r="DD153" t="str">
        <f t="shared" si="197"/>
        <v/>
      </c>
      <c r="DE153" t="str">
        <f t="shared" si="198"/>
        <v/>
      </c>
      <c r="DF153" t="str">
        <f t="shared" si="199"/>
        <v/>
      </c>
      <c r="DG153" t="str">
        <f t="shared" si="200"/>
        <v/>
      </c>
      <c r="DH153" t="str">
        <f t="shared" si="201"/>
        <v/>
      </c>
      <c r="DI153" t="str">
        <f t="shared" si="202"/>
        <v/>
      </c>
      <c r="DJ153" t="str">
        <f t="shared" si="203"/>
        <v/>
      </c>
      <c r="DK153" t="str">
        <f t="shared" si="204"/>
        <v/>
      </c>
      <c r="DL153" t="str">
        <f t="shared" si="205"/>
        <v/>
      </c>
      <c r="DM153" t="str">
        <f t="shared" si="206"/>
        <v/>
      </c>
      <c r="DN153" t="str">
        <f t="shared" si="207"/>
        <v/>
      </c>
      <c r="DO153" t="str">
        <f t="shared" si="208"/>
        <v/>
      </c>
      <c r="DP153" t="str">
        <f t="shared" si="209"/>
        <v/>
      </c>
      <c r="DQ153" t="str">
        <f t="shared" si="210"/>
        <v/>
      </c>
      <c r="DR153" t="str">
        <f t="shared" si="211"/>
        <v/>
      </c>
      <c r="DS153" t="str">
        <f t="shared" si="212"/>
        <v>KPAY</v>
      </c>
      <c r="DT153" t="str">
        <f t="shared" si="213"/>
        <v/>
      </c>
      <c r="DU153" t="str">
        <f t="shared" si="214"/>
        <v/>
      </c>
      <c r="DV153" t="str">
        <f t="shared" si="215"/>
        <v/>
      </c>
      <c r="DW153" t="str">
        <f t="shared" si="216"/>
        <v/>
      </c>
      <c r="DX153" t="str">
        <f t="shared" si="217"/>
        <v/>
      </c>
      <c r="DY153" t="str">
        <f t="shared" si="218"/>
        <v/>
      </c>
      <c r="DZ153" t="str">
        <f t="shared" si="219"/>
        <v/>
      </c>
      <c r="EA153" t="str">
        <f t="shared" si="220"/>
        <v/>
      </c>
      <c r="EB153" t="str">
        <f t="shared" si="221"/>
        <v/>
      </c>
      <c r="EC153" t="str">
        <f t="shared" si="222"/>
        <v>PAYS</v>
      </c>
      <c r="ED153" t="str">
        <f t="shared" si="223"/>
        <v/>
      </c>
      <c r="EE153" t="str">
        <f t="shared" si="224"/>
        <v/>
      </c>
      <c r="EF153" t="str">
        <f t="shared" si="225"/>
        <v/>
      </c>
      <c r="EG153" t="str">
        <f t="shared" si="226"/>
        <v/>
      </c>
      <c r="EH153" t="str">
        <f t="shared" si="227"/>
        <v/>
      </c>
      <c r="EI153" t="str">
        <f t="shared" si="228"/>
        <v/>
      </c>
      <c r="EJ153" t="str">
        <f t="shared" si="229"/>
        <v/>
      </c>
      <c r="EK153" t="str">
        <f t="shared" si="230"/>
        <v/>
      </c>
      <c r="EL153" t="str">
        <f t="shared" si="231"/>
        <v/>
      </c>
      <c r="EM153" t="str">
        <f t="shared" si="232"/>
        <v/>
      </c>
      <c r="EN153" t="str">
        <f t="shared" si="233"/>
        <v/>
      </c>
      <c r="EO153" t="str">
        <f t="shared" si="234"/>
        <v/>
      </c>
      <c r="EP153" t="str">
        <f t="shared" si="235"/>
        <v/>
      </c>
      <c r="EQ153" t="str">
        <f t="shared" si="236"/>
        <v/>
      </c>
      <c r="ER153" t="str">
        <f t="shared" si="237"/>
        <v>SMSG</v>
      </c>
      <c r="ES153" t="str">
        <f t="shared" si="238"/>
        <v/>
      </c>
      <c r="ET153" t="str">
        <f t="shared" si="239"/>
        <v/>
      </c>
      <c r="EU153" t="str">
        <f t="shared" si="240"/>
        <v/>
      </c>
      <c r="EV153" t="str">
        <f t="shared" si="241"/>
        <v/>
      </c>
      <c r="EW153" t="str">
        <f t="shared" si="242"/>
        <v/>
      </c>
      <c r="EX153" t="str">
        <f t="shared" si="243"/>
        <v/>
      </c>
      <c r="EY153" t="str">
        <f t="shared" si="244"/>
        <v/>
      </c>
      <c r="EZ153" t="str">
        <f t="shared" si="245"/>
        <v/>
      </c>
      <c r="FA153" t="str">
        <f t="shared" si="246"/>
        <v/>
      </c>
      <c r="FB153" t="str">
        <f t="shared" si="247"/>
        <v/>
      </c>
      <c r="FC153" t="str">
        <f t="shared" si="248"/>
        <v/>
      </c>
      <c r="FD153" s="2"/>
      <c r="FE153" s="2"/>
      <c r="FF153" s="2"/>
      <c r="FG153" s="2"/>
      <c r="FH153" s="2"/>
      <c r="FI153" s="2"/>
      <c r="FJ153" s="2"/>
      <c r="FK153" t="str">
        <f t="shared" si="254"/>
        <v/>
      </c>
      <c r="FL153" t="str">
        <f t="shared" si="255"/>
        <v/>
      </c>
      <c r="FM153" t="str">
        <f t="shared" si="256"/>
        <v/>
      </c>
      <c r="FN153" t="str">
        <f t="shared" si="257"/>
        <v/>
      </c>
      <c r="FO153" t="str">
        <f t="shared" si="258"/>
        <v/>
      </c>
      <c r="FP153" t="str">
        <f t="shared" si="259"/>
        <v/>
      </c>
      <c r="FQ153" t="str">
        <f t="shared" si="260"/>
        <v/>
      </c>
      <c r="FR153" t="str">
        <f t="shared" si="261"/>
        <v/>
      </c>
      <c r="FS153" t="str">
        <f t="shared" si="262"/>
        <v/>
      </c>
      <c r="FT153" t="str">
        <f t="shared" si="263"/>
        <v/>
      </c>
      <c r="FU153" t="str">
        <f t="shared" si="264"/>
        <v/>
      </c>
      <c r="FV153" t="str">
        <f t="shared" si="265"/>
        <v/>
      </c>
      <c r="FW153" t="str">
        <f t="shared" si="266"/>
        <v/>
      </c>
      <c r="FX153" t="str">
        <f t="shared" si="267"/>
        <v/>
      </c>
      <c r="FY153" t="str">
        <f t="shared" si="268"/>
        <v/>
      </c>
      <c r="FZ153" t="str">
        <f t="shared" si="269"/>
        <v/>
      </c>
      <c r="GA153" t="str">
        <f t="shared" si="270"/>
        <v/>
      </c>
    </row>
    <row r="154" spans="1:183" x14ac:dyDescent="0.25">
      <c r="A154" s="2">
        <f t="shared" si="271"/>
        <v>152</v>
      </c>
      <c r="B154" s="3" t="s">
        <v>691</v>
      </c>
      <c r="C154" s="2" t="s">
        <v>546</v>
      </c>
      <c r="D154" s="2" t="s">
        <v>1395</v>
      </c>
      <c r="E154" s="2">
        <f t="shared" si="182"/>
        <v>4</v>
      </c>
      <c r="F154" s="2">
        <v>1</v>
      </c>
      <c r="G154" s="2">
        <f t="shared" si="249"/>
        <v>3.5</v>
      </c>
      <c r="H154" s="2">
        <f t="shared" si="250"/>
        <v>4</v>
      </c>
      <c r="I154" s="2">
        <f t="shared" si="251"/>
        <v>14</v>
      </c>
      <c r="J154" s="2">
        <v>8</v>
      </c>
      <c r="K154" s="2">
        <v>0</v>
      </c>
      <c r="L154" s="2">
        <v>6</v>
      </c>
      <c r="M154" s="2">
        <v>0</v>
      </c>
      <c r="N154" s="48" t="str">
        <f t="shared" si="252"/>
        <v>C</v>
      </c>
      <c r="O154" s="49"/>
      <c r="P154" s="49"/>
      <c r="Q154" s="50"/>
      <c r="R154" s="15">
        <f t="shared" si="253"/>
        <v>88</v>
      </c>
      <c r="S154" s="15">
        <f>IF($N154="A",Code!$B$42,(IF($N154="B",Code!$C$42,(IF($N154="C",Code!$D$42,(IF($N154="D",Code!$E$42,0)))))))/60</f>
        <v>16</v>
      </c>
      <c r="T154" s="15">
        <f>IF($N154="A",Code!$B$43,(IF($N154="B",Code!$C$43,(IF($N154="C",Code!$D$43,(IF($N154="D",Code!$E$43,0)))))))/60</f>
        <v>16</v>
      </c>
      <c r="U154" s="15">
        <f>IF($N154="A",Code!$B$44,(IF($N154="B",Code!$C$44,(IF($N154="C",Code!$D$44,(IF($N154="D",Code!$E$44,0)))))))/60</f>
        <v>48</v>
      </c>
      <c r="V154" s="15">
        <f>IF($N154="A",Code!$B$45,(IF($N154="B",Code!$C$45,(IF($N154="C",Code!$D$45,(IF($N154="D",Code!$E$45,0)))))))/60</f>
        <v>8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>
        <v>1</v>
      </c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>
        <v>1</v>
      </c>
      <c r="CC154" s="2"/>
      <c r="CD154" s="2"/>
      <c r="CE154" s="2">
        <v>1</v>
      </c>
      <c r="CF154" s="2"/>
      <c r="CG154" s="2"/>
      <c r="CH154" s="2"/>
      <c r="CI154" s="2">
        <v>1</v>
      </c>
      <c r="CJ154" s="2"/>
      <c r="CK154" s="2"/>
      <c r="CL154" s="2"/>
      <c r="CM154" s="2"/>
      <c r="CN154" s="2"/>
      <c r="CP154" t="str">
        <f t="shared" si="183"/>
        <v/>
      </c>
      <c r="CQ154" t="str">
        <f t="shared" si="184"/>
        <v/>
      </c>
      <c r="CR154" t="str">
        <f t="shared" si="185"/>
        <v/>
      </c>
      <c r="CS154" t="str">
        <f t="shared" si="186"/>
        <v/>
      </c>
      <c r="CT154" t="str">
        <f t="shared" si="187"/>
        <v/>
      </c>
      <c r="CU154" t="str">
        <f t="shared" si="188"/>
        <v/>
      </c>
      <c r="CV154" t="str">
        <f t="shared" si="189"/>
        <v/>
      </c>
      <c r="CW154" t="str">
        <f t="shared" si="190"/>
        <v/>
      </c>
      <c r="CX154" t="str">
        <f t="shared" si="191"/>
        <v/>
      </c>
      <c r="CY154" t="str">
        <f t="shared" si="192"/>
        <v/>
      </c>
      <c r="CZ154" t="str">
        <f t="shared" si="193"/>
        <v/>
      </c>
      <c r="DA154" t="str">
        <f t="shared" si="194"/>
        <v/>
      </c>
      <c r="DB154" t="str">
        <f t="shared" si="195"/>
        <v/>
      </c>
      <c r="DC154" t="str">
        <f t="shared" si="196"/>
        <v/>
      </c>
      <c r="DD154" t="str">
        <f t="shared" si="197"/>
        <v/>
      </c>
      <c r="DE154" t="str">
        <f t="shared" si="198"/>
        <v/>
      </c>
      <c r="DF154" t="str">
        <f t="shared" si="199"/>
        <v/>
      </c>
      <c r="DG154" t="str">
        <f t="shared" si="200"/>
        <v/>
      </c>
      <c r="DH154" t="str">
        <f t="shared" si="201"/>
        <v/>
      </c>
      <c r="DI154" t="str">
        <f t="shared" si="202"/>
        <v/>
      </c>
      <c r="DJ154" t="str">
        <f t="shared" si="203"/>
        <v/>
      </c>
      <c r="DK154" t="str">
        <f t="shared" si="204"/>
        <v/>
      </c>
      <c r="DL154" t="str">
        <f t="shared" si="205"/>
        <v/>
      </c>
      <c r="DM154" t="str">
        <f t="shared" si="206"/>
        <v/>
      </c>
      <c r="DN154" t="str">
        <f t="shared" si="207"/>
        <v/>
      </c>
      <c r="DO154" t="str">
        <f t="shared" si="208"/>
        <v/>
      </c>
      <c r="DP154" t="str">
        <f t="shared" si="209"/>
        <v/>
      </c>
      <c r="DQ154" t="str">
        <f t="shared" si="210"/>
        <v/>
      </c>
      <c r="DR154" t="str">
        <f t="shared" si="211"/>
        <v/>
      </c>
      <c r="DS154" t="str">
        <f t="shared" si="212"/>
        <v>KPAY</v>
      </c>
      <c r="DT154" t="str">
        <f t="shared" si="213"/>
        <v/>
      </c>
      <c r="DU154" t="str">
        <f t="shared" si="214"/>
        <v/>
      </c>
      <c r="DV154" t="str">
        <f t="shared" si="215"/>
        <v/>
      </c>
      <c r="DW154" t="str">
        <f t="shared" si="216"/>
        <v/>
      </c>
      <c r="DX154" t="str">
        <f t="shared" si="217"/>
        <v/>
      </c>
      <c r="DY154" t="str">
        <f t="shared" si="218"/>
        <v/>
      </c>
      <c r="DZ154" t="str">
        <f t="shared" si="219"/>
        <v/>
      </c>
      <c r="EA154" t="str">
        <f t="shared" si="220"/>
        <v/>
      </c>
      <c r="EB154" t="str">
        <f t="shared" si="221"/>
        <v/>
      </c>
      <c r="EC154" t="str">
        <f t="shared" si="222"/>
        <v/>
      </c>
      <c r="ED154" t="str">
        <f t="shared" si="223"/>
        <v/>
      </c>
      <c r="EE154" t="str">
        <f t="shared" si="224"/>
        <v/>
      </c>
      <c r="EF154" t="str">
        <f t="shared" si="225"/>
        <v/>
      </c>
      <c r="EG154" t="str">
        <f t="shared" si="226"/>
        <v/>
      </c>
      <c r="EH154" t="str">
        <f t="shared" si="227"/>
        <v/>
      </c>
      <c r="EI154" t="str">
        <f t="shared" si="228"/>
        <v/>
      </c>
      <c r="EJ154" t="str">
        <f t="shared" si="229"/>
        <v/>
      </c>
      <c r="EK154" t="str">
        <f t="shared" si="230"/>
        <v/>
      </c>
      <c r="EL154" t="str">
        <f t="shared" si="231"/>
        <v/>
      </c>
      <c r="EM154" t="str">
        <f t="shared" si="232"/>
        <v/>
      </c>
      <c r="EN154" t="str">
        <f t="shared" si="233"/>
        <v/>
      </c>
      <c r="EO154" t="str">
        <f t="shared" si="234"/>
        <v/>
      </c>
      <c r="EP154" t="str">
        <f t="shared" si="235"/>
        <v/>
      </c>
      <c r="EQ154" t="str">
        <f t="shared" si="236"/>
        <v/>
      </c>
      <c r="ER154" t="str">
        <f t="shared" si="237"/>
        <v/>
      </c>
      <c r="ES154" t="str">
        <f t="shared" si="238"/>
        <v/>
      </c>
      <c r="ET154" t="str">
        <f t="shared" si="239"/>
        <v/>
      </c>
      <c r="EU154" t="str">
        <f t="shared" si="240"/>
        <v>STAB</v>
      </c>
      <c r="EV154" t="str">
        <f t="shared" si="241"/>
        <v/>
      </c>
      <c r="EW154" t="str">
        <f t="shared" si="242"/>
        <v/>
      </c>
      <c r="EX154" t="str">
        <f t="shared" si="243"/>
        <v>TIDS</v>
      </c>
      <c r="EY154" t="str">
        <f t="shared" si="244"/>
        <v/>
      </c>
      <c r="EZ154" t="str">
        <f t="shared" si="245"/>
        <v/>
      </c>
      <c r="FA154" t="str">
        <f t="shared" si="246"/>
        <v/>
      </c>
      <c r="FB154" t="str">
        <f t="shared" si="247"/>
        <v>XLOG</v>
      </c>
      <c r="FC154" t="str">
        <f t="shared" si="248"/>
        <v/>
      </c>
      <c r="FD154" s="2"/>
      <c r="FE154" s="2"/>
      <c r="FF154" s="2"/>
      <c r="FG154" s="2"/>
      <c r="FH154" s="2"/>
      <c r="FI154" s="2"/>
      <c r="FJ154" s="2"/>
      <c r="FK154" t="str">
        <f t="shared" si="254"/>
        <v/>
      </c>
      <c r="FL154" t="str">
        <f t="shared" si="255"/>
        <v/>
      </c>
      <c r="FM154" t="str">
        <f t="shared" si="256"/>
        <v/>
      </c>
      <c r="FN154" t="str">
        <f t="shared" si="257"/>
        <v/>
      </c>
      <c r="FO154" t="str">
        <f t="shared" si="258"/>
        <v/>
      </c>
      <c r="FP154" t="str">
        <f t="shared" si="259"/>
        <v/>
      </c>
      <c r="FQ154" t="str">
        <f t="shared" si="260"/>
        <v/>
      </c>
      <c r="FR154" t="str">
        <f t="shared" si="261"/>
        <v/>
      </c>
      <c r="FS154" t="str">
        <f t="shared" si="262"/>
        <v/>
      </c>
      <c r="FT154" t="str">
        <f t="shared" si="263"/>
        <v/>
      </c>
      <c r="FU154" t="str">
        <f t="shared" si="264"/>
        <v/>
      </c>
      <c r="FV154" t="str">
        <f t="shared" si="265"/>
        <v/>
      </c>
      <c r="FW154" t="str">
        <f t="shared" si="266"/>
        <v/>
      </c>
      <c r="FX154" t="str">
        <f t="shared" si="267"/>
        <v/>
      </c>
      <c r="FY154" t="str">
        <f t="shared" si="268"/>
        <v/>
      </c>
      <c r="FZ154" t="str">
        <f t="shared" si="269"/>
        <v/>
      </c>
      <c r="GA154" t="str">
        <f t="shared" si="270"/>
        <v/>
      </c>
    </row>
    <row r="155" spans="1:183" x14ac:dyDescent="0.25">
      <c r="A155" s="2">
        <f t="shared" si="271"/>
        <v>153</v>
      </c>
      <c r="B155" s="3" t="s">
        <v>692</v>
      </c>
      <c r="C155" s="2" t="s">
        <v>546</v>
      </c>
      <c r="D155" s="2" t="s">
        <v>1395</v>
      </c>
      <c r="E155" s="2">
        <f t="shared" si="182"/>
        <v>18</v>
      </c>
      <c r="F155" s="2">
        <v>34297</v>
      </c>
      <c r="G155" s="2">
        <f t="shared" si="249"/>
        <v>2.7777777777777777</v>
      </c>
      <c r="H155" s="2">
        <f t="shared" si="250"/>
        <v>18</v>
      </c>
      <c r="I155" s="2">
        <f t="shared" si="251"/>
        <v>50</v>
      </c>
      <c r="J155" s="2">
        <v>38</v>
      </c>
      <c r="K155" s="2">
        <v>3</v>
      </c>
      <c r="L155" s="2">
        <v>9</v>
      </c>
      <c r="M155" s="2">
        <v>0</v>
      </c>
      <c r="N155" s="48" t="str">
        <f t="shared" si="252"/>
        <v>D</v>
      </c>
      <c r="O155" s="49"/>
      <c r="P155" s="49"/>
      <c r="Q155" s="50"/>
      <c r="R155" s="15">
        <f t="shared" si="253"/>
        <v>110</v>
      </c>
      <c r="S155" s="15">
        <f>IF($N155="A",Code!$B$42,(IF($N155="B",Code!$C$42,(IF($N155="C",Code!$D$42,(IF($N155="D",Code!$E$42,0)))))))/60</f>
        <v>20</v>
      </c>
      <c r="T155" s="15">
        <f>IF($N155="A",Code!$B$43,(IF($N155="B",Code!$C$43,(IF($N155="C",Code!$D$43,(IF($N155="D",Code!$E$43,0)))))))/60</f>
        <v>20</v>
      </c>
      <c r="U155" s="15">
        <f>IF($N155="A",Code!$B$44,(IF($N155="B",Code!$C$44,(IF($N155="C",Code!$D$44,(IF($N155="D",Code!$E$44,0)))))))/60</f>
        <v>60</v>
      </c>
      <c r="V155" s="15">
        <f>IF($N155="A",Code!$B$45,(IF($N155="B",Code!$C$45,(IF($N155="C",Code!$D$45,(IF($N155="D",Code!$E$45,0)))))))/60</f>
        <v>10</v>
      </c>
      <c r="W155" s="2">
        <v>1</v>
      </c>
      <c r="X155" s="2">
        <v>1</v>
      </c>
      <c r="Y155" s="2">
        <v>1</v>
      </c>
      <c r="Z155" s="2">
        <v>1</v>
      </c>
      <c r="AA155" s="2">
        <v>1</v>
      </c>
      <c r="AB155" s="2"/>
      <c r="AC155" s="2"/>
      <c r="AD155" s="2"/>
      <c r="AE155" s="2"/>
      <c r="AF155" s="2"/>
      <c r="AG155" s="2"/>
      <c r="AH155" s="2"/>
      <c r="AI155" s="2">
        <v>1</v>
      </c>
      <c r="AJ155" s="2"/>
      <c r="AK155" s="2"/>
      <c r="AL155" s="2"/>
      <c r="AM155" s="2">
        <v>1</v>
      </c>
      <c r="AN155" s="2"/>
      <c r="AO155" s="2"/>
      <c r="AP155" s="2"/>
      <c r="AQ155" s="2"/>
      <c r="AR155" s="2"/>
      <c r="AS155" s="2">
        <v>1</v>
      </c>
      <c r="AT155" s="2">
        <v>1</v>
      </c>
      <c r="AU155" s="2"/>
      <c r="AV155" s="2">
        <v>1</v>
      </c>
      <c r="AW155" s="2">
        <v>1</v>
      </c>
      <c r="AX155" s="2"/>
      <c r="AY155" s="2">
        <v>1</v>
      </c>
      <c r="AZ155" s="2">
        <v>1</v>
      </c>
      <c r="BA155" s="2"/>
      <c r="BB155" s="2"/>
      <c r="BC155" s="2"/>
      <c r="BD155" s="2"/>
      <c r="BE155" s="2"/>
      <c r="BF155" s="2"/>
      <c r="BG155" s="2"/>
      <c r="BH155" s="2"/>
      <c r="BI155" s="2"/>
      <c r="BJ155" s="2">
        <v>1</v>
      </c>
      <c r="BK155" s="2">
        <v>1</v>
      </c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>
        <v>1</v>
      </c>
      <c r="BZ155" s="2"/>
      <c r="CA155" s="2">
        <v>1</v>
      </c>
      <c r="CB155" s="2">
        <v>1</v>
      </c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P155" t="str">
        <f t="shared" si="183"/>
        <v>ACCT</v>
      </c>
      <c r="CQ155" t="str">
        <f t="shared" si="184"/>
        <v>ALOG</v>
      </c>
      <c r="CR155" t="str">
        <f t="shared" si="185"/>
        <v>AMTM</v>
      </c>
      <c r="CS155" t="str">
        <f t="shared" si="186"/>
        <v>AMTP</v>
      </c>
      <c r="CT155" t="str">
        <f t="shared" si="187"/>
        <v>AMTS</v>
      </c>
      <c r="CU155" t="str">
        <f t="shared" si="188"/>
        <v/>
      </c>
      <c r="CV155" t="str">
        <f t="shared" si="189"/>
        <v/>
      </c>
      <c r="CW155" t="str">
        <f t="shared" si="190"/>
        <v/>
      </c>
      <c r="CX155" t="str">
        <f t="shared" si="191"/>
        <v/>
      </c>
      <c r="CY155" t="str">
        <f t="shared" si="192"/>
        <v/>
      </c>
      <c r="CZ155" t="str">
        <f t="shared" si="193"/>
        <v/>
      </c>
      <c r="DA155" t="str">
        <f t="shared" si="194"/>
        <v/>
      </c>
      <c r="DB155" t="str">
        <f t="shared" si="195"/>
        <v>CHKS</v>
      </c>
      <c r="DC155" t="str">
        <f t="shared" si="196"/>
        <v/>
      </c>
      <c r="DD155" t="str">
        <f t="shared" si="197"/>
        <v/>
      </c>
      <c r="DE155" t="str">
        <f t="shared" si="198"/>
        <v/>
      </c>
      <c r="DF155" t="str">
        <f t="shared" si="199"/>
        <v>CURY</v>
      </c>
      <c r="DG155" t="str">
        <f t="shared" si="200"/>
        <v/>
      </c>
      <c r="DH155" t="str">
        <f t="shared" si="201"/>
        <v/>
      </c>
      <c r="DI155" t="str">
        <f t="shared" si="202"/>
        <v/>
      </c>
      <c r="DJ155" t="str">
        <f t="shared" si="203"/>
        <v/>
      </c>
      <c r="DK155" t="str">
        <f t="shared" si="204"/>
        <v/>
      </c>
      <c r="DL155" t="str">
        <f t="shared" si="205"/>
        <v>FCHK</v>
      </c>
      <c r="DM155" t="str">
        <f t="shared" si="206"/>
        <v>FEXP</v>
      </c>
      <c r="DN155" t="str">
        <f t="shared" si="207"/>
        <v/>
      </c>
      <c r="DO155" t="str">
        <f t="shared" si="208"/>
        <v>FPAY</v>
      </c>
      <c r="DP155" t="str">
        <f t="shared" si="209"/>
        <v>HIST</v>
      </c>
      <c r="DQ155" t="str">
        <f t="shared" si="210"/>
        <v/>
      </c>
      <c r="DR155" t="str">
        <f t="shared" si="211"/>
        <v>HOUT</v>
      </c>
      <c r="DS155" t="str">
        <f t="shared" si="212"/>
        <v>KPAY</v>
      </c>
      <c r="DT155" t="str">
        <f t="shared" si="213"/>
        <v/>
      </c>
      <c r="DU155" t="str">
        <f t="shared" si="214"/>
        <v/>
      </c>
      <c r="DV155" t="str">
        <f t="shared" si="215"/>
        <v/>
      </c>
      <c r="DW155" t="str">
        <f t="shared" si="216"/>
        <v/>
      </c>
      <c r="DX155" t="str">
        <f t="shared" si="217"/>
        <v/>
      </c>
      <c r="DY155" t="str">
        <f t="shared" si="218"/>
        <v/>
      </c>
      <c r="DZ155" t="str">
        <f t="shared" si="219"/>
        <v/>
      </c>
      <c r="EA155" t="str">
        <f t="shared" si="220"/>
        <v/>
      </c>
      <c r="EB155" t="str">
        <f t="shared" si="221"/>
        <v/>
      </c>
      <c r="EC155" t="str">
        <f t="shared" si="222"/>
        <v>PAYS</v>
      </c>
      <c r="ED155" t="str">
        <f t="shared" si="223"/>
        <v>RECS</v>
      </c>
      <c r="EE155" t="str">
        <f t="shared" si="224"/>
        <v/>
      </c>
      <c r="EF155" t="str">
        <f t="shared" si="225"/>
        <v/>
      </c>
      <c r="EG155" t="str">
        <f t="shared" si="226"/>
        <v/>
      </c>
      <c r="EH155" t="str">
        <f t="shared" si="227"/>
        <v/>
      </c>
      <c r="EI155" t="str">
        <f t="shared" si="228"/>
        <v/>
      </c>
      <c r="EJ155" t="str">
        <f t="shared" si="229"/>
        <v/>
      </c>
      <c r="EK155" t="str">
        <f t="shared" si="230"/>
        <v/>
      </c>
      <c r="EL155" t="str">
        <f t="shared" si="231"/>
        <v/>
      </c>
      <c r="EM155" t="str">
        <f t="shared" si="232"/>
        <v/>
      </c>
      <c r="EN155" t="str">
        <f t="shared" si="233"/>
        <v/>
      </c>
      <c r="EO155" t="str">
        <f t="shared" si="234"/>
        <v/>
      </c>
      <c r="EP155" t="str">
        <f t="shared" si="235"/>
        <v/>
      </c>
      <c r="EQ155" t="str">
        <f t="shared" si="236"/>
        <v/>
      </c>
      <c r="ER155" t="str">
        <f t="shared" si="237"/>
        <v>SMSG</v>
      </c>
      <c r="ES155" t="str">
        <f t="shared" si="238"/>
        <v/>
      </c>
      <c r="ET155" t="str">
        <f t="shared" si="239"/>
        <v>SREC</v>
      </c>
      <c r="EU155" t="str">
        <f t="shared" si="240"/>
        <v>STAB</v>
      </c>
      <c r="EV155" t="str">
        <f t="shared" si="241"/>
        <v/>
      </c>
      <c r="EW155" t="str">
        <f t="shared" si="242"/>
        <v/>
      </c>
      <c r="EX155" t="str">
        <f t="shared" si="243"/>
        <v/>
      </c>
      <c r="EY155" t="str">
        <f t="shared" si="244"/>
        <v/>
      </c>
      <c r="EZ155" t="str">
        <f t="shared" si="245"/>
        <v/>
      </c>
      <c r="FA155" t="str">
        <f t="shared" si="246"/>
        <v/>
      </c>
      <c r="FB155" t="str">
        <f t="shared" si="247"/>
        <v/>
      </c>
      <c r="FC155" t="str">
        <f t="shared" si="248"/>
        <v/>
      </c>
      <c r="FD155" s="2"/>
      <c r="FE155" s="2"/>
      <c r="FF155" s="2"/>
      <c r="FG155" s="2"/>
      <c r="FH155" s="2"/>
      <c r="FI155" s="2"/>
      <c r="FJ155" s="2"/>
      <c r="FK155" t="str">
        <f t="shared" si="254"/>
        <v/>
      </c>
      <c r="FL155" t="str">
        <f t="shared" si="255"/>
        <v/>
      </c>
      <c r="FM155" t="str">
        <f t="shared" si="256"/>
        <v/>
      </c>
      <c r="FN155" t="str">
        <f t="shared" si="257"/>
        <v/>
      </c>
      <c r="FO155" t="str">
        <f t="shared" si="258"/>
        <v/>
      </c>
      <c r="FP155" t="str">
        <f t="shared" si="259"/>
        <v/>
      </c>
      <c r="FQ155" t="str">
        <f t="shared" si="260"/>
        <v/>
      </c>
      <c r="FR155" t="str">
        <f t="shared" si="261"/>
        <v/>
      </c>
      <c r="FS155" t="str">
        <f t="shared" si="262"/>
        <v/>
      </c>
      <c r="FT155" t="str">
        <f t="shared" si="263"/>
        <v/>
      </c>
      <c r="FU155" t="str">
        <f t="shared" si="264"/>
        <v/>
      </c>
      <c r="FV155" t="str">
        <f t="shared" si="265"/>
        <v/>
      </c>
      <c r="FW155" t="str">
        <f t="shared" si="266"/>
        <v/>
      </c>
      <c r="FX155" t="str">
        <f t="shared" si="267"/>
        <v/>
      </c>
      <c r="FY155" t="str">
        <f t="shared" si="268"/>
        <v/>
      </c>
      <c r="FZ155" t="str">
        <f t="shared" si="269"/>
        <v/>
      </c>
      <c r="GA155" t="str">
        <f t="shared" si="270"/>
        <v/>
      </c>
    </row>
    <row r="156" spans="1:183" x14ac:dyDescent="0.25">
      <c r="A156" s="2">
        <f t="shared" si="271"/>
        <v>154</v>
      </c>
      <c r="B156" s="3" t="s">
        <v>693</v>
      </c>
      <c r="C156" s="2" t="s">
        <v>546</v>
      </c>
      <c r="D156" s="2" t="s">
        <v>1395</v>
      </c>
      <c r="E156" s="2">
        <f t="shared" si="182"/>
        <v>2</v>
      </c>
      <c r="F156" s="2">
        <v>1</v>
      </c>
      <c r="G156" s="2">
        <f t="shared" si="249"/>
        <v>4</v>
      </c>
      <c r="H156" s="2">
        <f t="shared" si="250"/>
        <v>2</v>
      </c>
      <c r="I156" s="2">
        <f t="shared" si="251"/>
        <v>8</v>
      </c>
      <c r="J156" s="2">
        <v>6</v>
      </c>
      <c r="K156" s="2">
        <v>2</v>
      </c>
      <c r="L156" s="2">
        <v>0</v>
      </c>
      <c r="M156" s="2">
        <v>0</v>
      </c>
      <c r="N156" s="48" t="str">
        <f t="shared" si="252"/>
        <v>B</v>
      </c>
      <c r="O156" s="49"/>
      <c r="P156" s="49"/>
      <c r="Q156" s="50"/>
      <c r="R156" s="15">
        <f t="shared" si="253"/>
        <v>66</v>
      </c>
      <c r="S156" s="15">
        <f>IF($N156="A",Code!$B$42,(IF($N156="B",Code!$C$42,(IF($N156="C",Code!$D$42,(IF($N156="D",Code!$E$42,0)))))))/60</f>
        <v>12</v>
      </c>
      <c r="T156" s="15">
        <f>IF($N156="A",Code!$B$43,(IF($N156="B",Code!$C$43,(IF($N156="C",Code!$D$43,(IF($N156="D",Code!$E$43,0)))))))/60</f>
        <v>12</v>
      </c>
      <c r="U156" s="15">
        <f>IF($N156="A",Code!$B$44,(IF($N156="B",Code!$C$44,(IF($N156="C",Code!$D$44,(IF($N156="D",Code!$E$44,0)))))))/60</f>
        <v>36</v>
      </c>
      <c r="V156" s="15">
        <f>IF($N156="A",Code!$B$45,(IF($N156="B",Code!$C$45,(IF($N156="C",Code!$D$45,(IF($N156="D",Code!$E$45,0)))))))/60</f>
        <v>6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>
        <v>1</v>
      </c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>
        <v>1</v>
      </c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P156" t="str">
        <f t="shared" si="183"/>
        <v/>
      </c>
      <c r="CQ156" t="str">
        <f t="shared" si="184"/>
        <v/>
      </c>
      <c r="CR156" t="str">
        <f t="shared" si="185"/>
        <v/>
      </c>
      <c r="CS156" t="str">
        <f t="shared" si="186"/>
        <v/>
      </c>
      <c r="CT156" t="str">
        <f t="shared" si="187"/>
        <v/>
      </c>
      <c r="CU156" t="str">
        <f t="shared" si="188"/>
        <v/>
      </c>
      <c r="CV156" t="str">
        <f t="shared" si="189"/>
        <v/>
      </c>
      <c r="CW156" t="str">
        <f t="shared" si="190"/>
        <v/>
      </c>
      <c r="CX156" t="str">
        <f t="shared" si="191"/>
        <v/>
      </c>
      <c r="CY156" t="str">
        <f t="shared" si="192"/>
        <v/>
      </c>
      <c r="CZ156" t="str">
        <f t="shared" si="193"/>
        <v/>
      </c>
      <c r="DA156" t="str">
        <f t="shared" si="194"/>
        <v/>
      </c>
      <c r="DB156" t="str">
        <f t="shared" si="195"/>
        <v/>
      </c>
      <c r="DC156" t="str">
        <f t="shared" si="196"/>
        <v/>
      </c>
      <c r="DD156" t="str">
        <f t="shared" si="197"/>
        <v/>
      </c>
      <c r="DE156" t="str">
        <f t="shared" si="198"/>
        <v/>
      </c>
      <c r="DF156" t="str">
        <f t="shared" si="199"/>
        <v/>
      </c>
      <c r="DG156" t="str">
        <f t="shared" si="200"/>
        <v/>
      </c>
      <c r="DH156" t="str">
        <f t="shared" si="201"/>
        <v/>
      </c>
      <c r="DI156" t="str">
        <f t="shared" si="202"/>
        <v/>
      </c>
      <c r="DJ156" t="str">
        <f t="shared" si="203"/>
        <v/>
      </c>
      <c r="DK156" t="str">
        <f t="shared" si="204"/>
        <v/>
      </c>
      <c r="DL156" t="str">
        <f t="shared" si="205"/>
        <v/>
      </c>
      <c r="DM156" t="str">
        <f t="shared" si="206"/>
        <v/>
      </c>
      <c r="DN156" t="str">
        <f t="shared" si="207"/>
        <v/>
      </c>
      <c r="DO156" t="str">
        <f t="shared" si="208"/>
        <v/>
      </c>
      <c r="DP156" t="str">
        <f t="shared" si="209"/>
        <v/>
      </c>
      <c r="DQ156" t="str">
        <f t="shared" si="210"/>
        <v/>
      </c>
      <c r="DR156" t="str">
        <f t="shared" si="211"/>
        <v/>
      </c>
      <c r="DS156" t="str">
        <f t="shared" si="212"/>
        <v>KPAY</v>
      </c>
      <c r="DT156" t="str">
        <f t="shared" si="213"/>
        <v/>
      </c>
      <c r="DU156" t="str">
        <f t="shared" si="214"/>
        <v/>
      </c>
      <c r="DV156" t="str">
        <f t="shared" si="215"/>
        <v/>
      </c>
      <c r="DW156" t="str">
        <f t="shared" si="216"/>
        <v/>
      </c>
      <c r="DX156" t="str">
        <f t="shared" si="217"/>
        <v/>
      </c>
      <c r="DY156" t="str">
        <f t="shared" si="218"/>
        <v/>
      </c>
      <c r="DZ156" t="str">
        <f t="shared" si="219"/>
        <v/>
      </c>
      <c r="EA156" t="str">
        <f t="shared" si="220"/>
        <v/>
      </c>
      <c r="EB156" t="str">
        <f t="shared" si="221"/>
        <v/>
      </c>
      <c r="EC156" t="str">
        <f t="shared" si="222"/>
        <v/>
      </c>
      <c r="ED156" t="str">
        <f t="shared" si="223"/>
        <v/>
      </c>
      <c r="EE156" t="str">
        <f t="shared" si="224"/>
        <v/>
      </c>
      <c r="EF156" t="str">
        <f t="shared" si="225"/>
        <v/>
      </c>
      <c r="EG156" t="str">
        <f t="shared" si="226"/>
        <v>RMAS</v>
      </c>
      <c r="EH156" t="str">
        <f t="shared" si="227"/>
        <v/>
      </c>
      <c r="EI156" t="str">
        <f t="shared" si="228"/>
        <v/>
      </c>
      <c r="EJ156" t="str">
        <f t="shared" si="229"/>
        <v/>
      </c>
      <c r="EK156" t="str">
        <f t="shared" si="230"/>
        <v/>
      </c>
      <c r="EL156" t="str">
        <f t="shared" si="231"/>
        <v/>
      </c>
      <c r="EM156" t="str">
        <f t="shared" si="232"/>
        <v/>
      </c>
      <c r="EN156" t="str">
        <f t="shared" si="233"/>
        <v/>
      </c>
      <c r="EO156" t="str">
        <f t="shared" si="234"/>
        <v/>
      </c>
      <c r="EP156" t="str">
        <f t="shared" si="235"/>
        <v/>
      </c>
      <c r="EQ156" t="str">
        <f t="shared" si="236"/>
        <v/>
      </c>
      <c r="ER156" t="str">
        <f t="shared" si="237"/>
        <v/>
      </c>
      <c r="ES156" t="str">
        <f t="shared" si="238"/>
        <v/>
      </c>
      <c r="ET156" t="str">
        <f t="shared" si="239"/>
        <v/>
      </c>
      <c r="EU156" t="str">
        <f t="shared" si="240"/>
        <v/>
      </c>
      <c r="EV156" t="str">
        <f t="shared" si="241"/>
        <v/>
      </c>
      <c r="EW156" t="str">
        <f t="shared" si="242"/>
        <v/>
      </c>
      <c r="EX156" t="str">
        <f t="shared" si="243"/>
        <v/>
      </c>
      <c r="EY156" t="str">
        <f t="shared" si="244"/>
        <v/>
      </c>
      <c r="EZ156" t="str">
        <f t="shared" si="245"/>
        <v/>
      </c>
      <c r="FA156" t="str">
        <f t="shared" si="246"/>
        <v/>
      </c>
      <c r="FB156" t="str">
        <f t="shared" si="247"/>
        <v/>
      </c>
      <c r="FC156" t="str">
        <f t="shared" si="248"/>
        <v/>
      </c>
      <c r="FD156" s="2"/>
      <c r="FE156" s="2"/>
      <c r="FF156" s="2"/>
      <c r="FG156" s="2"/>
      <c r="FH156" s="2"/>
      <c r="FI156" s="2"/>
      <c r="FJ156" s="2"/>
      <c r="FK156" t="str">
        <f t="shared" si="254"/>
        <v/>
      </c>
      <c r="FL156" t="str">
        <f t="shared" si="255"/>
        <v/>
      </c>
      <c r="FM156" t="str">
        <f t="shared" si="256"/>
        <v/>
      </c>
      <c r="FN156" t="str">
        <f t="shared" si="257"/>
        <v/>
      </c>
      <c r="FO156" t="str">
        <f t="shared" si="258"/>
        <v/>
      </c>
      <c r="FP156" t="str">
        <f t="shared" si="259"/>
        <v/>
      </c>
      <c r="FQ156" t="str">
        <f t="shared" si="260"/>
        <v/>
      </c>
      <c r="FR156" t="str">
        <f t="shared" si="261"/>
        <v/>
      </c>
      <c r="FS156" t="str">
        <f t="shared" si="262"/>
        <v/>
      </c>
      <c r="FT156" t="str">
        <f t="shared" si="263"/>
        <v/>
      </c>
      <c r="FU156" t="str">
        <f t="shared" si="264"/>
        <v/>
      </c>
      <c r="FV156" t="str">
        <f t="shared" si="265"/>
        <v/>
      </c>
      <c r="FW156" t="str">
        <f t="shared" si="266"/>
        <v/>
      </c>
      <c r="FX156" t="str">
        <f t="shared" si="267"/>
        <v/>
      </c>
      <c r="FY156" t="str">
        <f t="shared" si="268"/>
        <v/>
      </c>
      <c r="FZ156" t="str">
        <f t="shared" si="269"/>
        <v/>
      </c>
      <c r="GA156" t="str">
        <f t="shared" si="270"/>
        <v/>
      </c>
    </row>
    <row r="157" spans="1:183" x14ac:dyDescent="0.25">
      <c r="A157" s="2">
        <f t="shared" si="271"/>
        <v>155</v>
      </c>
      <c r="B157" s="3" t="s">
        <v>694</v>
      </c>
      <c r="C157" s="2" t="s">
        <v>546</v>
      </c>
      <c r="D157" s="2" t="s">
        <v>1395</v>
      </c>
      <c r="E157" s="2">
        <f t="shared" si="182"/>
        <v>3</v>
      </c>
      <c r="F157" s="2">
        <v>32194</v>
      </c>
      <c r="G157" s="2">
        <f t="shared" si="249"/>
        <v>4.333333333333333</v>
      </c>
      <c r="H157" s="2">
        <f t="shared" si="250"/>
        <v>3</v>
      </c>
      <c r="I157" s="2">
        <f t="shared" si="251"/>
        <v>13</v>
      </c>
      <c r="J157" s="2">
        <v>7</v>
      </c>
      <c r="K157" s="2">
        <v>2</v>
      </c>
      <c r="L157" s="2">
        <v>4</v>
      </c>
      <c r="M157" s="2">
        <v>0</v>
      </c>
      <c r="N157" s="48" t="str">
        <f t="shared" si="252"/>
        <v>C</v>
      </c>
      <c r="O157" s="49"/>
      <c r="P157" s="49"/>
      <c r="Q157" s="50"/>
      <c r="R157" s="15">
        <f t="shared" si="253"/>
        <v>88</v>
      </c>
      <c r="S157" s="15">
        <f>IF($N157="A",Code!$B$42,(IF($N157="B",Code!$C$42,(IF($N157="C",Code!$D$42,(IF($N157="D",Code!$E$42,0)))))))/60</f>
        <v>16</v>
      </c>
      <c r="T157" s="15">
        <f>IF($N157="A",Code!$B$43,(IF($N157="B",Code!$C$43,(IF($N157="C",Code!$D$43,(IF($N157="D",Code!$E$43,0)))))))/60</f>
        <v>16</v>
      </c>
      <c r="U157" s="15">
        <f>IF($N157="A",Code!$B$44,(IF($N157="B",Code!$C$44,(IF($N157="C",Code!$D$44,(IF($N157="D",Code!$E$44,0)))))))/60</f>
        <v>48</v>
      </c>
      <c r="V157" s="15">
        <f>IF($N157="A",Code!$B$45,(IF($N157="B",Code!$C$45,(IF($N157="C",Code!$D$45,(IF($N157="D",Code!$E$45,0)))))))/60</f>
        <v>8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>
        <v>1</v>
      </c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>
        <v>1</v>
      </c>
      <c r="BZ157" s="2"/>
      <c r="CA157" s="2"/>
      <c r="CB157" s="2"/>
      <c r="CC157" s="2">
        <v>1</v>
      </c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P157" t="str">
        <f t="shared" si="183"/>
        <v/>
      </c>
      <c r="CQ157" t="str">
        <f t="shared" si="184"/>
        <v/>
      </c>
      <c r="CR157" t="str">
        <f t="shared" si="185"/>
        <v/>
      </c>
      <c r="CS157" t="str">
        <f t="shared" si="186"/>
        <v/>
      </c>
      <c r="CT157" t="str">
        <f t="shared" si="187"/>
        <v/>
      </c>
      <c r="CU157" t="str">
        <f t="shared" si="188"/>
        <v/>
      </c>
      <c r="CV157" t="str">
        <f t="shared" si="189"/>
        <v/>
      </c>
      <c r="CW157" t="str">
        <f t="shared" si="190"/>
        <v/>
      </c>
      <c r="CX157" t="str">
        <f t="shared" si="191"/>
        <v/>
      </c>
      <c r="CY157" t="str">
        <f t="shared" si="192"/>
        <v/>
      </c>
      <c r="CZ157" t="str">
        <f t="shared" si="193"/>
        <v/>
      </c>
      <c r="DA157" t="str">
        <f t="shared" si="194"/>
        <v/>
      </c>
      <c r="DB157" t="str">
        <f t="shared" si="195"/>
        <v/>
      </c>
      <c r="DC157" t="str">
        <f t="shared" si="196"/>
        <v/>
      </c>
      <c r="DD157" t="str">
        <f t="shared" si="197"/>
        <v/>
      </c>
      <c r="DE157" t="str">
        <f t="shared" si="198"/>
        <v/>
      </c>
      <c r="DF157" t="str">
        <f t="shared" si="199"/>
        <v/>
      </c>
      <c r="DG157" t="str">
        <f t="shared" si="200"/>
        <v/>
      </c>
      <c r="DH157" t="str">
        <f t="shared" si="201"/>
        <v/>
      </c>
      <c r="DI157" t="str">
        <f t="shared" si="202"/>
        <v/>
      </c>
      <c r="DJ157" t="str">
        <f t="shared" si="203"/>
        <v/>
      </c>
      <c r="DK157" t="str">
        <f t="shared" si="204"/>
        <v/>
      </c>
      <c r="DL157" t="str">
        <f t="shared" si="205"/>
        <v/>
      </c>
      <c r="DM157" t="str">
        <f t="shared" si="206"/>
        <v/>
      </c>
      <c r="DN157" t="str">
        <f t="shared" si="207"/>
        <v/>
      </c>
      <c r="DO157" t="str">
        <f t="shared" si="208"/>
        <v/>
      </c>
      <c r="DP157" t="str">
        <f t="shared" si="209"/>
        <v/>
      </c>
      <c r="DQ157" t="str">
        <f t="shared" si="210"/>
        <v/>
      </c>
      <c r="DR157" t="str">
        <f t="shared" si="211"/>
        <v/>
      </c>
      <c r="DS157" t="str">
        <f t="shared" si="212"/>
        <v>KPAY</v>
      </c>
      <c r="DT157" t="str">
        <f t="shared" si="213"/>
        <v/>
      </c>
      <c r="DU157" t="str">
        <f t="shared" si="214"/>
        <v/>
      </c>
      <c r="DV157" t="str">
        <f t="shared" si="215"/>
        <v/>
      </c>
      <c r="DW157" t="str">
        <f t="shared" si="216"/>
        <v/>
      </c>
      <c r="DX157" t="str">
        <f t="shared" si="217"/>
        <v/>
      </c>
      <c r="DY157" t="str">
        <f t="shared" si="218"/>
        <v/>
      </c>
      <c r="DZ157" t="str">
        <f t="shared" si="219"/>
        <v/>
      </c>
      <c r="EA157" t="str">
        <f t="shared" si="220"/>
        <v/>
      </c>
      <c r="EB157" t="str">
        <f t="shared" si="221"/>
        <v/>
      </c>
      <c r="EC157" t="str">
        <f t="shared" si="222"/>
        <v/>
      </c>
      <c r="ED157" t="str">
        <f t="shared" si="223"/>
        <v/>
      </c>
      <c r="EE157" t="str">
        <f t="shared" si="224"/>
        <v/>
      </c>
      <c r="EF157" t="str">
        <f t="shared" si="225"/>
        <v/>
      </c>
      <c r="EG157" t="str">
        <f t="shared" si="226"/>
        <v/>
      </c>
      <c r="EH157" t="str">
        <f t="shared" si="227"/>
        <v/>
      </c>
      <c r="EI157" t="str">
        <f t="shared" si="228"/>
        <v/>
      </c>
      <c r="EJ157" t="str">
        <f t="shared" si="229"/>
        <v/>
      </c>
      <c r="EK157" t="str">
        <f t="shared" si="230"/>
        <v/>
      </c>
      <c r="EL157" t="str">
        <f t="shared" si="231"/>
        <v/>
      </c>
      <c r="EM157" t="str">
        <f t="shared" si="232"/>
        <v/>
      </c>
      <c r="EN157" t="str">
        <f t="shared" si="233"/>
        <v/>
      </c>
      <c r="EO157" t="str">
        <f t="shared" si="234"/>
        <v/>
      </c>
      <c r="EP157" t="str">
        <f t="shared" si="235"/>
        <v/>
      </c>
      <c r="EQ157" t="str">
        <f t="shared" si="236"/>
        <v/>
      </c>
      <c r="ER157" t="str">
        <f t="shared" si="237"/>
        <v>SMSG</v>
      </c>
      <c r="ES157" t="str">
        <f t="shared" si="238"/>
        <v/>
      </c>
      <c r="ET157" t="str">
        <f t="shared" si="239"/>
        <v/>
      </c>
      <c r="EU157" t="str">
        <f t="shared" si="240"/>
        <v/>
      </c>
      <c r="EV157" t="str">
        <f t="shared" si="241"/>
        <v>STAT</v>
      </c>
      <c r="EW157" t="str">
        <f t="shared" si="242"/>
        <v/>
      </c>
      <c r="EX157" t="str">
        <f t="shared" si="243"/>
        <v/>
      </c>
      <c r="EY157" t="str">
        <f t="shared" si="244"/>
        <v/>
      </c>
      <c r="EZ157" t="str">
        <f t="shared" si="245"/>
        <v/>
      </c>
      <c r="FA157" t="str">
        <f t="shared" si="246"/>
        <v/>
      </c>
      <c r="FB157" t="str">
        <f t="shared" si="247"/>
        <v/>
      </c>
      <c r="FC157" t="str">
        <f t="shared" si="248"/>
        <v/>
      </c>
      <c r="FD157" s="2"/>
      <c r="FE157" s="2"/>
      <c r="FF157" s="2"/>
      <c r="FG157" s="2"/>
      <c r="FH157" s="2"/>
      <c r="FI157" s="2"/>
      <c r="FJ157" s="2"/>
      <c r="FK157" t="str">
        <f t="shared" si="254"/>
        <v/>
      </c>
      <c r="FL157" t="str">
        <f t="shared" si="255"/>
        <v/>
      </c>
      <c r="FM157" t="str">
        <f t="shared" si="256"/>
        <v/>
      </c>
      <c r="FN157" t="str">
        <f t="shared" si="257"/>
        <v/>
      </c>
      <c r="FO157" t="str">
        <f t="shared" si="258"/>
        <v/>
      </c>
      <c r="FP157" t="str">
        <f t="shared" si="259"/>
        <v/>
      </c>
      <c r="FQ157" t="str">
        <f t="shared" si="260"/>
        <v/>
      </c>
      <c r="FR157" t="str">
        <f t="shared" si="261"/>
        <v/>
      </c>
      <c r="FS157" t="str">
        <f t="shared" si="262"/>
        <v/>
      </c>
      <c r="FT157" t="str">
        <f t="shared" si="263"/>
        <v/>
      </c>
      <c r="FU157" t="str">
        <f t="shared" si="264"/>
        <v/>
      </c>
      <c r="FV157" t="str">
        <f t="shared" si="265"/>
        <v/>
      </c>
      <c r="FW157" t="str">
        <f t="shared" si="266"/>
        <v/>
      </c>
      <c r="FX157" t="str">
        <f t="shared" si="267"/>
        <v/>
      </c>
      <c r="FY157" t="str">
        <f t="shared" si="268"/>
        <v/>
      </c>
      <c r="FZ157" t="str">
        <f t="shared" si="269"/>
        <v/>
      </c>
      <c r="GA157" t="str">
        <f t="shared" si="270"/>
        <v/>
      </c>
    </row>
    <row r="158" spans="1:183" x14ac:dyDescent="0.25">
      <c r="A158" s="2">
        <f t="shared" si="271"/>
        <v>156</v>
      </c>
      <c r="B158" s="3" t="s">
        <v>695</v>
      </c>
      <c r="C158" s="2" t="s">
        <v>546</v>
      </c>
      <c r="D158" s="2" t="s">
        <v>1395</v>
      </c>
      <c r="E158" s="2">
        <f t="shared" si="182"/>
        <v>3</v>
      </c>
      <c r="F158" s="2">
        <v>0</v>
      </c>
      <c r="G158" s="2">
        <f t="shared" si="249"/>
        <v>3.3333333333333335</v>
      </c>
      <c r="H158" s="2">
        <f t="shared" si="250"/>
        <v>3</v>
      </c>
      <c r="I158" s="2">
        <f t="shared" si="251"/>
        <v>10</v>
      </c>
      <c r="J158" s="2">
        <v>6</v>
      </c>
      <c r="K158" s="2">
        <v>0</v>
      </c>
      <c r="L158" s="2">
        <v>4</v>
      </c>
      <c r="M158" s="2">
        <v>0</v>
      </c>
      <c r="N158" s="48" t="str">
        <f t="shared" si="252"/>
        <v>N/A</v>
      </c>
      <c r="O158" s="49"/>
      <c r="P158" s="49"/>
      <c r="Q158" s="50"/>
      <c r="R158" s="15">
        <f t="shared" si="253"/>
        <v>0</v>
      </c>
      <c r="S158" s="15">
        <f>IF($N158="A",Code!$B$42,(IF($N158="B",Code!$C$42,(IF($N158="C",Code!$D$42,(IF($N158="D",Code!$E$42,0)))))))/60</f>
        <v>0</v>
      </c>
      <c r="T158" s="15">
        <f>IF($N158="A",Code!$B$43,(IF($N158="B",Code!$C$43,(IF($N158="C",Code!$D$43,(IF($N158="D",Code!$E$43,0)))))))/60</f>
        <v>0</v>
      </c>
      <c r="U158" s="15">
        <f>IF($N158="A",Code!$B$44,(IF($N158="B",Code!$C$44,(IF($N158="C",Code!$D$44,(IF($N158="D",Code!$E$44,0)))))))/60</f>
        <v>0</v>
      </c>
      <c r="V158" s="15">
        <f>IF($N158="A",Code!$B$45,(IF($N158="B",Code!$C$45,(IF($N158="C",Code!$D$45,(IF($N158="D",Code!$E$45,0)))))))/60</f>
        <v>0</v>
      </c>
      <c r="W158" s="2"/>
      <c r="X158" s="2"/>
      <c r="Y158" s="2"/>
      <c r="Z158" s="2"/>
      <c r="AA158" s="2"/>
      <c r="AB158" s="2"/>
      <c r="AC158" s="2"/>
      <c r="AD158" s="2">
        <v>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>
        <v>1</v>
      </c>
      <c r="BA158" s="2"/>
      <c r="BB158" s="2"/>
      <c r="BC158" s="2"/>
      <c r="BD158" s="2"/>
      <c r="BE158" s="2"/>
      <c r="BF158" s="2"/>
      <c r="BG158" s="2"/>
      <c r="BH158" s="2">
        <v>1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P158" t="str">
        <f t="shared" si="183"/>
        <v/>
      </c>
      <c r="CQ158" t="str">
        <f t="shared" si="184"/>
        <v/>
      </c>
      <c r="CR158" t="str">
        <f t="shared" si="185"/>
        <v/>
      </c>
      <c r="CS158" t="str">
        <f t="shared" si="186"/>
        <v/>
      </c>
      <c r="CT158" t="str">
        <f t="shared" si="187"/>
        <v/>
      </c>
      <c r="CU158" t="str">
        <f t="shared" si="188"/>
        <v/>
      </c>
      <c r="CV158" t="str">
        <f t="shared" si="189"/>
        <v/>
      </c>
      <c r="CW158" t="str">
        <f t="shared" si="190"/>
        <v>BADD</v>
      </c>
      <c r="CX158" t="str">
        <f t="shared" si="191"/>
        <v/>
      </c>
      <c r="CY158" t="str">
        <f t="shared" si="192"/>
        <v/>
      </c>
      <c r="CZ158" t="str">
        <f t="shared" si="193"/>
        <v/>
      </c>
      <c r="DA158" t="str">
        <f t="shared" si="194"/>
        <v/>
      </c>
      <c r="DB158" t="str">
        <f t="shared" si="195"/>
        <v/>
      </c>
      <c r="DC158" t="str">
        <f t="shared" si="196"/>
        <v/>
      </c>
      <c r="DD158" t="str">
        <f t="shared" si="197"/>
        <v/>
      </c>
      <c r="DE158" t="str">
        <f t="shared" si="198"/>
        <v/>
      </c>
      <c r="DF158" t="str">
        <f t="shared" si="199"/>
        <v/>
      </c>
      <c r="DG158" t="str">
        <f t="shared" si="200"/>
        <v/>
      </c>
      <c r="DH158" t="str">
        <f t="shared" si="201"/>
        <v/>
      </c>
      <c r="DI158" t="str">
        <f t="shared" si="202"/>
        <v/>
      </c>
      <c r="DJ158" t="str">
        <f t="shared" si="203"/>
        <v/>
      </c>
      <c r="DK158" t="str">
        <f t="shared" si="204"/>
        <v/>
      </c>
      <c r="DL158" t="str">
        <f t="shared" si="205"/>
        <v/>
      </c>
      <c r="DM158" t="str">
        <f t="shared" si="206"/>
        <v/>
      </c>
      <c r="DN158" t="str">
        <f t="shared" si="207"/>
        <v/>
      </c>
      <c r="DO158" t="str">
        <f t="shared" si="208"/>
        <v/>
      </c>
      <c r="DP158" t="str">
        <f t="shared" si="209"/>
        <v/>
      </c>
      <c r="DQ158" t="str">
        <f t="shared" si="210"/>
        <v/>
      </c>
      <c r="DR158" t="str">
        <f t="shared" si="211"/>
        <v/>
      </c>
      <c r="DS158" t="str">
        <f t="shared" si="212"/>
        <v>KPAY</v>
      </c>
      <c r="DT158" t="str">
        <f t="shared" si="213"/>
        <v/>
      </c>
      <c r="DU158" t="str">
        <f t="shared" si="214"/>
        <v/>
      </c>
      <c r="DV158" t="str">
        <f t="shared" si="215"/>
        <v/>
      </c>
      <c r="DW158" t="str">
        <f t="shared" si="216"/>
        <v/>
      </c>
      <c r="DX158" t="str">
        <f t="shared" si="217"/>
        <v/>
      </c>
      <c r="DY158" t="str">
        <f t="shared" si="218"/>
        <v/>
      </c>
      <c r="DZ158" t="str">
        <f t="shared" si="219"/>
        <v/>
      </c>
      <c r="EA158" t="str">
        <f t="shared" si="220"/>
        <v>MUSE</v>
      </c>
      <c r="EB158" t="str">
        <f t="shared" si="221"/>
        <v/>
      </c>
      <c r="EC158" t="str">
        <f t="shared" si="222"/>
        <v/>
      </c>
      <c r="ED158" t="str">
        <f t="shared" si="223"/>
        <v/>
      </c>
      <c r="EE158" t="str">
        <f t="shared" si="224"/>
        <v/>
      </c>
      <c r="EF158" t="str">
        <f t="shared" si="225"/>
        <v/>
      </c>
      <c r="EG158" t="str">
        <f t="shared" si="226"/>
        <v/>
      </c>
      <c r="EH158" t="str">
        <f t="shared" si="227"/>
        <v/>
      </c>
      <c r="EI158" t="str">
        <f t="shared" si="228"/>
        <v/>
      </c>
      <c r="EJ158" t="str">
        <f t="shared" si="229"/>
        <v/>
      </c>
      <c r="EK158" t="str">
        <f t="shared" si="230"/>
        <v/>
      </c>
      <c r="EL158" t="str">
        <f t="shared" si="231"/>
        <v/>
      </c>
      <c r="EM158" t="str">
        <f t="shared" si="232"/>
        <v/>
      </c>
      <c r="EN158" t="str">
        <f t="shared" si="233"/>
        <v/>
      </c>
      <c r="EO158" t="str">
        <f t="shared" si="234"/>
        <v/>
      </c>
      <c r="EP158" t="str">
        <f t="shared" si="235"/>
        <v/>
      </c>
      <c r="EQ158" t="str">
        <f t="shared" si="236"/>
        <v/>
      </c>
      <c r="ER158" t="str">
        <f t="shared" si="237"/>
        <v/>
      </c>
      <c r="ES158" t="str">
        <f t="shared" si="238"/>
        <v/>
      </c>
      <c r="ET158" t="str">
        <f t="shared" si="239"/>
        <v/>
      </c>
      <c r="EU158" t="str">
        <f t="shared" si="240"/>
        <v/>
      </c>
      <c r="EV158" t="str">
        <f t="shared" si="241"/>
        <v/>
      </c>
      <c r="EW158" t="str">
        <f t="shared" si="242"/>
        <v/>
      </c>
      <c r="EX158" t="str">
        <f t="shared" si="243"/>
        <v/>
      </c>
      <c r="EY158" t="str">
        <f t="shared" si="244"/>
        <v/>
      </c>
      <c r="EZ158" t="str">
        <f t="shared" si="245"/>
        <v/>
      </c>
      <c r="FA158" t="str">
        <f t="shared" si="246"/>
        <v/>
      </c>
      <c r="FB158" t="str">
        <f t="shared" si="247"/>
        <v/>
      </c>
      <c r="FC158" t="str">
        <f t="shared" si="248"/>
        <v/>
      </c>
      <c r="FD158" s="2"/>
      <c r="FE158" s="2"/>
      <c r="FF158" s="2"/>
      <c r="FG158" s="2"/>
      <c r="FH158" s="2"/>
      <c r="FI158" s="2"/>
      <c r="FJ158" s="2"/>
      <c r="FK158" t="str">
        <f t="shared" si="254"/>
        <v/>
      </c>
      <c r="FL158" t="str">
        <f t="shared" si="255"/>
        <v/>
      </c>
      <c r="FM158" t="str">
        <f t="shared" si="256"/>
        <v/>
      </c>
      <c r="FN158" t="str">
        <f t="shared" si="257"/>
        <v/>
      </c>
      <c r="FO158" t="str">
        <f t="shared" si="258"/>
        <v/>
      </c>
      <c r="FP158" t="str">
        <f t="shared" si="259"/>
        <v/>
      </c>
      <c r="FQ158" t="str">
        <f t="shared" si="260"/>
        <v/>
      </c>
      <c r="FR158" t="str">
        <f t="shared" si="261"/>
        <v/>
      </c>
      <c r="FS158" t="str">
        <f t="shared" si="262"/>
        <v/>
      </c>
      <c r="FT158" t="str">
        <f t="shared" si="263"/>
        <v/>
      </c>
      <c r="FU158" t="str">
        <f t="shared" si="264"/>
        <v/>
      </c>
      <c r="FV158" t="str">
        <f t="shared" si="265"/>
        <v/>
      </c>
      <c r="FW158" t="str">
        <f t="shared" si="266"/>
        <v/>
      </c>
      <c r="FX158" t="str">
        <f t="shared" si="267"/>
        <v/>
      </c>
      <c r="FY158" t="str">
        <f t="shared" si="268"/>
        <v/>
      </c>
      <c r="FZ158" t="str">
        <f t="shared" si="269"/>
        <v/>
      </c>
      <c r="GA158" t="str">
        <f t="shared" si="270"/>
        <v/>
      </c>
    </row>
    <row r="159" spans="1:183" x14ac:dyDescent="0.25">
      <c r="A159" s="2">
        <f t="shared" si="271"/>
        <v>157</v>
      </c>
      <c r="B159" s="3" t="s">
        <v>696</v>
      </c>
      <c r="C159" s="2" t="s">
        <v>546</v>
      </c>
      <c r="D159" s="2" t="s">
        <v>1395</v>
      </c>
      <c r="E159" s="2">
        <f t="shared" si="182"/>
        <v>1</v>
      </c>
      <c r="F159" s="2">
        <v>0</v>
      </c>
      <c r="G159" s="2">
        <f t="shared" si="249"/>
        <v>1</v>
      </c>
      <c r="H159" s="2">
        <f t="shared" si="250"/>
        <v>1</v>
      </c>
      <c r="I159" s="2">
        <f t="shared" si="251"/>
        <v>1</v>
      </c>
      <c r="J159" s="2">
        <v>1</v>
      </c>
      <c r="K159" s="2">
        <v>0</v>
      </c>
      <c r="L159" s="2">
        <v>0</v>
      </c>
      <c r="M159" s="2">
        <v>0</v>
      </c>
      <c r="N159" s="48" t="str">
        <f t="shared" si="252"/>
        <v>N/A</v>
      </c>
      <c r="O159" s="49"/>
      <c r="P159" s="49"/>
      <c r="Q159" s="50"/>
      <c r="R159" s="15">
        <f t="shared" si="253"/>
        <v>0</v>
      </c>
      <c r="S159" s="15">
        <f>IF($N159="A",Code!$B$42,(IF($N159="B",Code!$C$42,(IF($N159="C",Code!$D$42,(IF($N159="D",Code!$E$42,0)))))))/60</f>
        <v>0</v>
      </c>
      <c r="T159" s="15">
        <f>IF($N159="A",Code!$B$43,(IF($N159="B",Code!$C$43,(IF($N159="C",Code!$D$43,(IF($N159="D",Code!$E$43,0)))))))/60</f>
        <v>0</v>
      </c>
      <c r="U159" s="15">
        <f>IF($N159="A",Code!$B$44,(IF($N159="B",Code!$C$44,(IF($N159="C",Code!$D$44,(IF($N159="D",Code!$E$44,0)))))))/60</f>
        <v>0</v>
      </c>
      <c r="V159" s="15">
        <f>IF($N159="A",Code!$B$45,(IF($N159="B",Code!$C$45,(IF($N159="C",Code!$D$45,(IF($N159="D",Code!$E$45,0)))))))/60</f>
        <v>0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>
        <v>1</v>
      </c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P159" t="str">
        <f t="shared" si="183"/>
        <v/>
      </c>
      <c r="CQ159" t="str">
        <f t="shared" si="184"/>
        <v/>
      </c>
      <c r="CR159" t="str">
        <f t="shared" si="185"/>
        <v/>
      </c>
      <c r="CS159" t="str">
        <f t="shared" si="186"/>
        <v/>
      </c>
      <c r="CT159" t="str">
        <f t="shared" si="187"/>
        <v/>
      </c>
      <c r="CU159" t="str">
        <f t="shared" si="188"/>
        <v/>
      </c>
      <c r="CV159" t="str">
        <f t="shared" si="189"/>
        <v/>
      </c>
      <c r="CW159" t="str">
        <f t="shared" si="190"/>
        <v/>
      </c>
      <c r="CX159" t="str">
        <f t="shared" si="191"/>
        <v/>
      </c>
      <c r="CY159" t="str">
        <f t="shared" si="192"/>
        <v/>
      </c>
      <c r="CZ159" t="str">
        <f t="shared" si="193"/>
        <v/>
      </c>
      <c r="DA159" t="str">
        <f t="shared" si="194"/>
        <v/>
      </c>
      <c r="DB159" t="str">
        <f t="shared" si="195"/>
        <v/>
      </c>
      <c r="DC159" t="str">
        <f t="shared" si="196"/>
        <v/>
      </c>
      <c r="DD159" t="str">
        <f t="shared" si="197"/>
        <v/>
      </c>
      <c r="DE159" t="str">
        <f t="shared" si="198"/>
        <v/>
      </c>
      <c r="DF159" t="str">
        <f t="shared" si="199"/>
        <v/>
      </c>
      <c r="DG159" t="str">
        <f t="shared" si="200"/>
        <v/>
      </c>
      <c r="DH159" t="str">
        <f t="shared" si="201"/>
        <v/>
      </c>
      <c r="DI159" t="str">
        <f t="shared" si="202"/>
        <v/>
      </c>
      <c r="DJ159" t="str">
        <f t="shared" si="203"/>
        <v/>
      </c>
      <c r="DK159" t="str">
        <f t="shared" si="204"/>
        <v/>
      </c>
      <c r="DL159" t="str">
        <f t="shared" si="205"/>
        <v/>
      </c>
      <c r="DM159" t="str">
        <f t="shared" si="206"/>
        <v/>
      </c>
      <c r="DN159" t="str">
        <f t="shared" si="207"/>
        <v/>
      </c>
      <c r="DO159" t="str">
        <f t="shared" si="208"/>
        <v/>
      </c>
      <c r="DP159" t="str">
        <f t="shared" si="209"/>
        <v/>
      </c>
      <c r="DQ159" t="str">
        <f t="shared" si="210"/>
        <v/>
      </c>
      <c r="DR159" t="str">
        <f t="shared" si="211"/>
        <v/>
      </c>
      <c r="DS159" t="str">
        <f t="shared" si="212"/>
        <v>KPAY</v>
      </c>
      <c r="DT159" t="str">
        <f t="shared" si="213"/>
        <v/>
      </c>
      <c r="DU159" t="str">
        <f t="shared" si="214"/>
        <v/>
      </c>
      <c r="DV159" t="str">
        <f t="shared" si="215"/>
        <v/>
      </c>
      <c r="DW159" t="str">
        <f t="shared" si="216"/>
        <v/>
      </c>
      <c r="DX159" t="str">
        <f t="shared" si="217"/>
        <v/>
      </c>
      <c r="DY159" t="str">
        <f t="shared" si="218"/>
        <v/>
      </c>
      <c r="DZ159" t="str">
        <f t="shared" si="219"/>
        <v/>
      </c>
      <c r="EA159" t="str">
        <f t="shared" si="220"/>
        <v/>
      </c>
      <c r="EB159" t="str">
        <f t="shared" si="221"/>
        <v/>
      </c>
      <c r="EC159" t="str">
        <f t="shared" si="222"/>
        <v/>
      </c>
      <c r="ED159" t="str">
        <f t="shared" si="223"/>
        <v/>
      </c>
      <c r="EE159" t="str">
        <f t="shared" si="224"/>
        <v/>
      </c>
      <c r="EF159" t="str">
        <f t="shared" si="225"/>
        <v/>
      </c>
      <c r="EG159" t="str">
        <f t="shared" si="226"/>
        <v/>
      </c>
      <c r="EH159" t="str">
        <f t="shared" si="227"/>
        <v/>
      </c>
      <c r="EI159" t="str">
        <f t="shared" si="228"/>
        <v/>
      </c>
      <c r="EJ159" t="str">
        <f t="shared" si="229"/>
        <v/>
      </c>
      <c r="EK159" t="str">
        <f t="shared" si="230"/>
        <v/>
      </c>
      <c r="EL159" t="str">
        <f t="shared" si="231"/>
        <v/>
      </c>
      <c r="EM159" t="str">
        <f t="shared" si="232"/>
        <v/>
      </c>
      <c r="EN159" t="str">
        <f t="shared" si="233"/>
        <v/>
      </c>
      <c r="EO159" t="str">
        <f t="shared" si="234"/>
        <v/>
      </c>
      <c r="EP159" t="str">
        <f t="shared" si="235"/>
        <v/>
      </c>
      <c r="EQ159" t="str">
        <f t="shared" si="236"/>
        <v/>
      </c>
      <c r="ER159" t="str">
        <f t="shared" si="237"/>
        <v/>
      </c>
      <c r="ES159" t="str">
        <f t="shared" si="238"/>
        <v/>
      </c>
      <c r="ET159" t="str">
        <f t="shared" si="239"/>
        <v/>
      </c>
      <c r="EU159" t="str">
        <f t="shared" si="240"/>
        <v/>
      </c>
      <c r="EV159" t="str">
        <f t="shared" si="241"/>
        <v/>
      </c>
      <c r="EW159" t="str">
        <f t="shared" si="242"/>
        <v/>
      </c>
      <c r="EX159" t="str">
        <f t="shared" si="243"/>
        <v/>
      </c>
      <c r="EY159" t="str">
        <f t="shared" si="244"/>
        <v/>
      </c>
      <c r="EZ159" t="str">
        <f t="shared" si="245"/>
        <v/>
      </c>
      <c r="FA159" t="str">
        <f t="shared" si="246"/>
        <v/>
      </c>
      <c r="FB159" t="str">
        <f t="shared" si="247"/>
        <v/>
      </c>
      <c r="FC159" t="str">
        <f t="shared" si="248"/>
        <v/>
      </c>
      <c r="FD159" s="2"/>
      <c r="FE159" s="2"/>
      <c r="FF159" s="2"/>
      <c r="FG159" s="2"/>
      <c r="FH159" s="2"/>
      <c r="FI159" s="2"/>
      <c r="FJ159" s="2"/>
      <c r="FK159" t="str">
        <f t="shared" si="254"/>
        <v/>
      </c>
      <c r="FL159" t="str">
        <f t="shared" si="255"/>
        <v/>
      </c>
      <c r="FM159" t="str">
        <f t="shared" si="256"/>
        <v/>
      </c>
      <c r="FN159" t="str">
        <f t="shared" si="257"/>
        <v/>
      </c>
      <c r="FO159" t="str">
        <f t="shared" si="258"/>
        <v/>
      </c>
      <c r="FP159" t="str">
        <f t="shared" si="259"/>
        <v/>
      </c>
      <c r="FQ159" t="str">
        <f t="shared" si="260"/>
        <v/>
      </c>
      <c r="FR159" t="str">
        <f t="shared" si="261"/>
        <v/>
      </c>
      <c r="FS159" t="str">
        <f t="shared" si="262"/>
        <v/>
      </c>
      <c r="FT159" t="str">
        <f t="shared" si="263"/>
        <v/>
      </c>
      <c r="FU159" t="str">
        <f t="shared" si="264"/>
        <v/>
      </c>
      <c r="FV159" t="str">
        <f t="shared" si="265"/>
        <v/>
      </c>
      <c r="FW159" t="str">
        <f t="shared" si="266"/>
        <v/>
      </c>
      <c r="FX159" t="str">
        <f t="shared" si="267"/>
        <v/>
      </c>
      <c r="FY159" t="str">
        <f t="shared" si="268"/>
        <v/>
      </c>
      <c r="FZ159" t="str">
        <f t="shared" si="269"/>
        <v/>
      </c>
      <c r="GA159" t="str">
        <f t="shared" si="270"/>
        <v/>
      </c>
    </row>
    <row r="160" spans="1:183" x14ac:dyDescent="0.25">
      <c r="A160" s="2">
        <f t="shared" si="271"/>
        <v>158</v>
      </c>
      <c r="B160" s="3" t="s">
        <v>697</v>
      </c>
      <c r="C160" s="2" t="s">
        <v>546</v>
      </c>
      <c r="D160" s="2" t="s">
        <v>1395</v>
      </c>
      <c r="E160" s="2">
        <f t="shared" si="182"/>
        <v>1</v>
      </c>
      <c r="F160" s="2">
        <v>1</v>
      </c>
      <c r="G160" s="2">
        <f t="shared" si="249"/>
        <v>11</v>
      </c>
      <c r="H160" s="2">
        <f t="shared" si="250"/>
        <v>1</v>
      </c>
      <c r="I160" s="2">
        <f t="shared" si="251"/>
        <v>11</v>
      </c>
      <c r="J160" s="2">
        <v>7</v>
      </c>
      <c r="K160" s="2">
        <v>0</v>
      </c>
      <c r="L160" s="2">
        <v>4</v>
      </c>
      <c r="M160" s="2">
        <v>0</v>
      </c>
      <c r="N160" s="48" t="str">
        <f t="shared" si="252"/>
        <v>C</v>
      </c>
      <c r="O160" s="49"/>
      <c r="P160" s="49"/>
      <c r="Q160" s="50"/>
      <c r="R160" s="15">
        <f t="shared" si="253"/>
        <v>88</v>
      </c>
      <c r="S160" s="15">
        <f>IF($N160="A",Code!$B$42,(IF($N160="B",Code!$C$42,(IF($N160="C",Code!$D$42,(IF($N160="D",Code!$E$42,0)))))))/60</f>
        <v>16</v>
      </c>
      <c r="T160" s="15">
        <f>IF($N160="A",Code!$B$43,(IF($N160="B",Code!$C$43,(IF($N160="C",Code!$D$43,(IF($N160="D",Code!$E$43,0)))))))/60</f>
        <v>16</v>
      </c>
      <c r="U160" s="15">
        <f>IF($N160="A",Code!$B$44,(IF($N160="B",Code!$C$44,(IF($N160="C",Code!$D$44,(IF($N160="D",Code!$E$44,0)))))))/60</f>
        <v>48</v>
      </c>
      <c r="V160" s="15">
        <f>IF($N160="A",Code!$B$45,(IF($N160="B",Code!$C$45,(IF($N160="C",Code!$D$45,(IF($N160="D",Code!$E$45,0)))))))/60</f>
        <v>8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>
        <v>1</v>
      </c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P160" t="str">
        <f t="shared" si="183"/>
        <v/>
      </c>
      <c r="CQ160" t="str">
        <f t="shared" si="184"/>
        <v/>
      </c>
      <c r="CR160" t="str">
        <f t="shared" si="185"/>
        <v/>
      </c>
      <c r="CS160" t="str">
        <f t="shared" si="186"/>
        <v/>
      </c>
      <c r="CT160" t="str">
        <f t="shared" si="187"/>
        <v/>
      </c>
      <c r="CU160" t="str">
        <f t="shared" si="188"/>
        <v/>
      </c>
      <c r="CV160" t="str">
        <f t="shared" si="189"/>
        <v/>
      </c>
      <c r="CW160" t="str">
        <f t="shared" si="190"/>
        <v/>
      </c>
      <c r="CX160" t="str">
        <f t="shared" si="191"/>
        <v/>
      </c>
      <c r="CY160" t="str">
        <f t="shared" si="192"/>
        <v/>
      </c>
      <c r="CZ160" t="str">
        <f t="shared" si="193"/>
        <v/>
      </c>
      <c r="DA160" t="str">
        <f t="shared" si="194"/>
        <v/>
      </c>
      <c r="DB160" t="str">
        <f t="shared" si="195"/>
        <v/>
      </c>
      <c r="DC160" t="str">
        <f t="shared" si="196"/>
        <v/>
      </c>
      <c r="DD160" t="str">
        <f t="shared" si="197"/>
        <v/>
      </c>
      <c r="DE160" t="str">
        <f t="shared" si="198"/>
        <v/>
      </c>
      <c r="DF160" t="str">
        <f t="shared" si="199"/>
        <v/>
      </c>
      <c r="DG160" t="str">
        <f t="shared" si="200"/>
        <v/>
      </c>
      <c r="DH160" t="str">
        <f t="shared" si="201"/>
        <v/>
      </c>
      <c r="DI160" t="str">
        <f t="shared" si="202"/>
        <v/>
      </c>
      <c r="DJ160" t="str">
        <f t="shared" si="203"/>
        <v/>
      </c>
      <c r="DK160" t="str">
        <f t="shared" si="204"/>
        <v/>
      </c>
      <c r="DL160" t="str">
        <f t="shared" si="205"/>
        <v/>
      </c>
      <c r="DM160" t="str">
        <f t="shared" si="206"/>
        <v/>
      </c>
      <c r="DN160" t="str">
        <f t="shared" si="207"/>
        <v/>
      </c>
      <c r="DO160" t="str">
        <f t="shared" si="208"/>
        <v/>
      </c>
      <c r="DP160" t="str">
        <f t="shared" si="209"/>
        <v/>
      </c>
      <c r="DQ160" t="str">
        <f t="shared" si="210"/>
        <v/>
      </c>
      <c r="DR160" t="str">
        <f t="shared" si="211"/>
        <v/>
      </c>
      <c r="DS160" t="str">
        <f t="shared" si="212"/>
        <v>KPAY</v>
      </c>
      <c r="DT160" t="str">
        <f t="shared" si="213"/>
        <v/>
      </c>
      <c r="DU160" t="str">
        <f t="shared" si="214"/>
        <v/>
      </c>
      <c r="DV160" t="str">
        <f t="shared" si="215"/>
        <v/>
      </c>
      <c r="DW160" t="str">
        <f t="shared" si="216"/>
        <v/>
      </c>
      <c r="DX160" t="str">
        <f t="shared" si="217"/>
        <v/>
      </c>
      <c r="DY160" t="str">
        <f t="shared" si="218"/>
        <v/>
      </c>
      <c r="DZ160" t="str">
        <f t="shared" si="219"/>
        <v/>
      </c>
      <c r="EA160" t="str">
        <f t="shared" si="220"/>
        <v/>
      </c>
      <c r="EB160" t="str">
        <f t="shared" si="221"/>
        <v/>
      </c>
      <c r="EC160" t="str">
        <f t="shared" si="222"/>
        <v/>
      </c>
      <c r="ED160" t="str">
        <f t="shared" si="223"/>
        <v/>
      </c>
      <c r="EE160" t="str">
        <f t="shared" si="224"/>
        <v/>
      </c>
      <c r="EF160" t="str">
        <f t="shared" si="225"/>
        <v/>
      </c>
      <c r="EG160" t="str">
        <f t="shared" si="226"/>
        <v/>
      </c>
      <c r="EH160" t="str">
        <f t="shared" si="227"/>
        <v/>
      </c>
      <c r="EI160" t="str">
        <f t="shared" si="228"/>
        <v/>
      </c>
      <c r="EJ160" t="str">
        <f t="shared" si="229"/>
        <v/>
      </c>
      <c r="EK160" t="str">
        <f t="shared" si="230"/>
        <v/>
      </c>
      <c r="EL160" t="str">
        <f t="shared" si="231"/>
        <v/>
      </c>
      <c r="EM160" t="str">
        <f t="shared" si="232"/>
        <v/>
      </c>
      <c r="EN160" t="str">
        <f t="shared" si="233"/>
        <v/>
      </c>
      <c r="EO160" t="str">
        <f t="shared" si="234"/>
        <v/>
      </c>
      <c r="EP160" t="str">
        <f t="shared" si="235"/>
        <v/>
      </c>
      <c r="EQ160" t="str">
        <f t="shared" si="236"/>
        <v/>
      </c>
      <c r="ER160" t="str">
        <f t="shared" si="237"/>
        <v/>
      </c>
      <c r="ES160" t="str">
        <f t="shared" si="238"/>
        <v/>
      </c>
      <c r="ET160" t="str">
        <f t="shared" si="239"/>
        <v/>
      </c>
      <c r="EU160" t="str">
        <f t="shared" si="240"/>
        <v/>
      </c>
      <c r="EV160" t="str">
        <f t="shared" si="241"/>
        <v/>
      </c>
      <c r="EW160" t="str">
        <f t="shared" si="242"/>
        <v/>
      </c>
      <c r="EX160" t="str">
        <f t="shared" si="243"/>
        <v/>
      </c>
      <c r="EY160" t="str">
        <f t="shared" si="244"/>
        <v/>
      </c>
      <c r="EZ160" t="str">
        <f t="shared" si="245"/>
        <v/>
      </c>
      <c r="FA160" t="str">
        <f t="shared" si="246"/>
        <v/>
      </c>
      <c r="FB160" t="str">
        <f t="shared" si="247"/>
        <v/>
      </c>
      <c r="FC160" t="str">
        <f t="shared" si="248"/>
        <v/>
      </c>
      <c r="FD160" s="2"/>
      <c r="FE160" s="2"/>
      <c r="FF160" s="2"/>
      <c r="FG160" s="2"/>
      <c r="FH160" s="2"/>
      <c r="FI160" s="2"/>
      <c r="FJ160" s="2"/>
      <c r="FK160" t="str">
        <f t="shared" si="254"/>
        <v/>
      </c>
      <c r="FL160" t="str">
        <f t="shared" si="255"/>
        <v/>
      </c>
      <c r="FM160" t="str">
        <f t="shared" si="256"/>
        <v/>
      </c>
      <c r="FN160" t="str">
        <f t="shared" si="257"/>
        <v/>
      </c>
      <c r="FO160" t="str">
        <f t="shared" si="258"/>
        <v/>
      </c>
      <c r="FP160" t="str">
        <f t="shared" si="259"/>
        <v/>
      </c>
      <c r="FQ160" t="str">
        <f t="shared" si="260"/>
        <v/>
      </c>
      <c r="FR160" t="str">
        <f t="shared" si="261"/>
        <v/>
      </c>
      <c r="FS160" t="str">
        <f t="shared" si="262"/>
        <v/>
      </c>
      <c r="FT160" t="str">
        <f t="shared" si="263"/>
        <v/>
      </c>
      <c r="FU160" t="str">
        <f t="shared" si="264"/>
        <v/>
      </c>
      <c r="FV160" t="str">
        <f t="shared" si="265"/>
        <v/>
      </c>
      <c r="FW160" t="str">
        <f t="shared" si="266"/>
        <v/>
      </c>
      <c r="FX160" t="str">
        <f t="shared" si="267"/>
        <v/>
      </c>
      <c r="FY160" t="str">
        <f t="shared" si="268"/>
        <v/>
      </c>
      <c r="FZ160" t="str">
        <f t="shared" si="269"/>
        <v/>
      </c>
      <c r="GA160" t="str">
        <f t="shared" si="270"/>
        <v/>
      </c>
    </row>
    <row r="161" spans="1:183" x14ac:dyDescent="0.25">
      <c r="A161" s="2">
        <f t="shared" si="271"/>
        <v>159</v>
      </c>
      <c r="B161" s="3" t="s">
        <v>698</v>
      </c>
      <c r="C161" s="2" t="s">
        <v>546</v>
      </c>
      <c r="D161" s="2" t="s">
        <v>1395</v>
      </c>
      <c r="E161" s="2">
        <f t="shared" si="182"/>
        <v>1</v>
      </c>
      <c r="F161" s="2"/>
      <c r="G161" s="2">
        <f t="shared" si="249"/>
        <v>11</v>
      </c>
      <c r="H161" s="2">
        <f t="shared" si="250"/>
        <v>1</v>
      </c>
      <c r="I161" s="2">
        <f t="shared" si="251"/>
        <v>11</v>
      </c>
      <c r="J161" s="2">
        <v>7</v>
      </c>
      <c r="K161" s="2">
        <v>0</v>
      </c>
      <c r="L161" s="2">
        <v>4</v>
      </c>
      <c r="M161" s="2">
        <v>0</v>
      </c>
      <c r="N161" s="48" t="str">
        <f t="shared" si="252"/>
        <v>N/A</v>
      </c>
      <c r="O161" s="49"/>
      <c r="P161" s="49"/>
      <c r="Q161" s="50"/>
      <c r="R161" s="15">
        <f t="shared" si="253"/>
        <v>0</v>
      </c>
      <c r="S161" s="15">
        <f>IF($N161="A",Code!$B$42,(IF($N161="B",Code!$C$42,(IF($N161="C",Code!$D$42,(IF($N161="D",Code!$E$42,0)))))))/60</f>
        <v>0</v>
      </c>
      <c r="T161" s="15">
        <f>IF($N161="A",Code!$B$43,(IF($N161="B",Code!$C$43,(IF($N161="C",Code!$D$43,(IF($N161="D",Code!$E$43,0)))))))/60</f>
        <v>0</v>
      </c>
      <c r="U161" s="15">
        <f>IF($N161="A",Code!$B$44,(IF($N161="B",Code!$C$44,(IF($N161="C",Code!$D$44,(IF($N161="D",Code!$E$44,0)))))))/60</f>
        <v>0</v>
      </c>
      <c r="V161" s="15">
        <f>IF($N161="A",Code!$B$45,(IF($N161="B",Code!$C$45,(IF($N161="C",Code!$D$45,(IF($N161="D",Code!$E$45,0)))))))/60</f>
        <v>0</v>
      </c>
      <c r="W161" s="2"/>
      <c r="X161" s="2"/>
      <c r="Y161" s="2"/>
      <c r="Z161" s="2"/>
      <c r="AA161" s="2"/>
      <c r="AB161" s="2"/>
      <c r="AC161" s="2"/>
      <c r="AD161" s="2"/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P161" t="str">
        <f t="shared" si="183"/>
        <v/>
      </c>
      <c r="CQ161" t="str">
        <f t="shared" si="184"/>
        <v/>
      </c>
      <c r="CR161" t="str">
        <f t="shared" si="185"/>
        <v/>
      </c>
      <c r="CS161" t="str">
        <f t="shared" si="186"/>
        <v/>
      </c>
      <c r="CT161" t="str">
        <f t="shared" si="187"/>
        <v/>
      </c>
      <c r="CU161" t="str">
        <f t="shared" si="188"/>
        <v/>
      </c>
      <c r="CV161" t="str">
        <f t="shared" si="189"/>
        <v/>
      </c>
      <c r="CW161" t="str">
        <f t="shared" si="190"/>
        <v/>
      </c>
      <c r="CX161" t="str">
        <f t="shared" si="191"/>
        <v/>
      </c>
      <c r="CY161" t="str">
        <f t="shared" si="192"/>
        <v>BTOC</v>
      </c>
      <c r="CZ161" t="str">
        <f t="shared" si="193"/>
        <v/>
      </c>
      <c r="DA161" t="str">
        <f t="shared" si="194"/>
        <v/>
      </c>
      <c r="DB161" t="str">
        <f t="shared" si="195"/>
        <v/>
      </c>
      <c r="DC161" t="str">
        <f t="shared" si="196"/>
        <v/>
      </c>
      <c r="DD161" t="str">
        <f t="shared" si="197"/>
        <v/>
      </c>
      <c r="DE161" t="str">
        <f t="shared" si="198"/>
        <v/>
      </c>
      <c r="DF161" t="str">
        <f t="shared" si="199"/>
        <v/>
      </c>
      <c r="DG161" t="str">
        <f t="shared" si="200"/>
        <v/>
      </c>
      <c r="DH161" t="str">
        <f t="shared" si="201"/>
        <v/>
      </c>
      <c r="DI161" t="str">
        <f t="shared" si="202"/>
        <v/>
      </c>
      <c r="DJ161" t="str">
        <f t="shared" si="203"/>
        <v/>
      </c>
      <c r="DK161" t="str">
        <f t="shared" si="204"/>
        <v/>
      </c>
      <c r="DL161" t="str">
        <f t="shared" si="205"/>
        <v/>
      </c>
      <c r="DM161" t="str">
        <f t="shared" si="206"/>
        <v/>
      </c>
      <c r="DN161" t="str">
        <f t="shared" si="207"/>
        <v/>
      </c>
      <c r="DO161" t="str">
        <f t="shared" si="208"/>
        <v/>
      </c>
      <c r="DP161" t="str">
        <f t="shared" si="209"/>
        <v/>
      </c>
      <c r="DQ161" t="str">
        <f t="shared" si="210"/>
        <v/>
      </c>
      <c r="DR161" t="str">
        <f t="shared" si="211"/>
        <v/>
      </c>
      <c r="DS161" t="str">
        <f t="shared" si="212"/>
        <v/>
      </c>
      <c r="DT161" t="str">
        <f t="shared" si="213"/>
        <v/>
      </c>
      <c r="DU161" t="str">
        <f t="shared" si="214"/>
        <v/>
      </c>
      <c r="DV161" t="str">
        <f t="shared" si="215"/>
        <v/>
      </c>
      <c r="DW161" t="str">
        <f t="shared" si="216"/>
        <v/>
      </c>
      <c r="DX161" t="str">
        <f t="shared" si="217"/>
        <v/>
      </c>
      <c r="DY161" t="str">
        <f t="shared" si="218"/>
        <v/>
      </c>
      <c r="DZ161" t="str">
        <f t="shared" si="219"/>
        <v/>
      </c>
      <c r="EA161" t="str">
        <f t="shared" si="220"/>
        <v/>
      </c>
      <c r="EB161" t="str">
        <f t="shared" si="221"/>
        <v/>
      </c>
      <c r="EC161" t="str">
        <f t="shared" si="222"/>
        <v/>
      </c>
      <c r="ED161" t="str">
        <f t="shared" si="223"/>
        <v/>
      </c>
      <c r="EE161" t="str">
        <f t="shared" si="224"/>
        <v/>
      </c>
      <c r="EF161" t="str">
        <f t="shared" si="225"/>
        <v/>
      </c>
      <c r="EG161" t="str">
        <f t="shared" si="226"/>
        <v/>
      </c>
      <c r="EH161" t="str">
        <f t="shared" si="227"/>
        <v/>
      </c>
      <c r="EI161" t="str">
        <f t="shared" si="228"/>
        <v/>
      </c>
      <c r="EJ161" t="str">
        <f t="shared" si="229"/>
        <v/>
      </c>
      <c r="EK161" t="str">
        <f t="shared" si="230"/>
        <v/>
      </c>
      <c r="EL161" t="str">
        <f t="shared" si="231"/>
        <v/>
      </c>
      <c r="EM161" t="str">
        <f t="shared" si="232"/>
        <v/>
      </c>
      <c r="EN161" t="str">
        <f t="shared" si="233"/>
        <v/>
      </c>
      <c r="EO161" t="str">
        <f t="shared" si="234"/>
        <v/>
      </c>
      <c r="EP161" t="str">
        <f t="shared" si="235"/>
        <v/>
      </c>
      <c r="EQ161" t="str">
        <f t="shared" si="236"/>
        <v/>
      </c>
      <c r="ER161" t="str">
        <f t="shared" si="237"/>
        <v/>
      </c>
      <c r="ES161" t="str">
        <f t="shared" si="238"/>
        <v/>
      </c>
      <c r="ET161" t="str">
        <f t="shared" si="239"/>
        <v/>
      </c>
      <c r="EU161" t="str">
        <f t="shared" si="240"/>
        <v/>
      </c>
      <c r="EV161" t="str">
        <f t="shared" si="241"/>
        <v/>
      </c>
      <c r="EW161" t="str">
        <f t="shared" si="242"/>
        <v/>
      </c>
      <c r="EX161" t="str">
        <f t="shared" si="243"/>
        <v/>
      </c>
      <c r="EY161" t="str">
        <f t="shared" si="244"/>
        <v/>
      </c>
      <c r="EZ161" t="str">
        <f t="shared" si="245"/>
        <v/>
      </c>
      <c r="FA161" t="str">
        <f t="shared" si="246"/>
        <v/>
      </c>
      <c r="FB161" t="str">
        <f t="shared" si="247"/>
        <v/>
      </c>
      <c r="FC161" t="str">
        <f t="shared" si="248"/>
        <v/>
      </c>
      <c r="FD161" s="2"/>
      <c r="FE161" s="2"/>
      <c r="FF161" s="2"/>
      <c r="FG161" s="2"/>
      <c r="FH161" s="2"/>
      <c r="FI161" s="2"/>
      <c r="FJ161" s="2"/>
      <c r="FK161" t="str">
        <f t="shared" si="254"/>
        <v/>
      </c>
      <c r="FL161" t="str">
        <f t="shared" si="255"/>
        <v/>
      </c>
      <c r="FM161" t="str">
        <f t="shared" si="256"/>
        <v/>
      </c>
      <c r="FN161" t="str">
        <f t="shared" si="257"/>
        <v/>
      </c>
      <c r="FO161" t="str">
        <f t="shared" si="258"/>
        <v/>
      </c>
      <c r="FP161" t="str">
        <f t="shared" si="259"/>
        <v/>
      </c>
      <c r="FQ161" t="str">
        <f t="shared" si="260"/>
        <v/>
      </c>
      <c r="FR161" t="str">
        <f t="shared" si="261"/>
        <v/>
      </c>
      <c r="FS161" t="str">
        <f t="shared" si="262"/>
        <v/>
      </c>
      <c r="FT161" t="str">
        <f t="shared" si="263"/>
        <v/>
      </c>
      <c r="FU161" t="str">
        <f t="shared" si="264"/>
        <v/>
      </c>
      <c r="FV161" t="str">
        <f t="shared" si="265"/>
        <v/>
      </c>
      <c r="FW161" t="str">
        <f t="shared" si="266"/>
        <v/>
      </c>
      <c r="FX161" t="str">
        <f t="shared" si="267"/>
        <v/>
      </c>
      <c r="FY161" t="str">
        <f t="shared" si="268"/>
        <v/>
      </c>
      <c r="FZ161" t="str">
        <f t="shared" si="269"/>
        <v/>
      </c>
      <c r="GA161" t="str">
        <f t="shared" si="270"/>
        <v/>
      </c>
    </row>
    <row r="162" spans="1:183" x14ac:dyDescent="0.25">
      <c r="A162" s="2">
        <f t="shared" si="271"/>
        <v>160</v>
      </c>
      <c r="B162" s="3" t="s">
        <v>699</v>
      </c>
      <c r="C162" s="2" t="s">
        <v>546</v>
      </c>
      <c r="D162" s="2" t="s">
        <v>1395</v>
      </c>
      <c r="E162" s="2">
        <f t="shared" si="182"/>
        <v>1</v>
      </c>
      <c r="F162" s="2"/>
      <c r="G162" s="2">
        <f t="shared" si="249"/>
        <v>11</v>
      </c>
      <c r="H162" s="2">
        <f t="shared" si="250"/>
        <v>1</v>
      </c>
      <c r="I162" s="2">
        <f t="shared" si="251"/>
        <v>11</v>
      </c>
      <c r="J162" s="2">
        <v>7</v>
      </c>
      <c r="K162" s="2">
        <v>0</v>
      </c>
      <c r="L162" s="2">
        <v>4</v>
      </c>
      <c r="M162" s="2">
        <v>0</v>
      </c>
      <c r="N162" s="48" t="str">
        <f t="shared" si="252"/>
        <v>N/A</v>
      </c>
      <c r="O162" s="49"/>
      <c r="P162" s="49"/>
      <c r="Q162" s="50"/>
      <c r="R162" s="15">
        <f t="shared" si="253"/>
        <v>0</v>
      </c>
      <c r="S162" s="15">
        <f>IF($N162="A",Code!$B$42,(IF($N162="B",Code!$C$42,(IF($N162="C",Code!$D$42,(IF($N162="D",Code!$E$42,0)))))))/60</f>
        <v>0</v>
      </c>
      <c r="T162" s="15">
        <f>IF($N162="A",Code!$B$43,(IF($N162="B",Code!$C$43,(IF($N162="C",Code!$D$43,(IF($N162="D",Code!$E$43,0)))))))/60</f>
        <v>0</v>
      </c>
      <c r="U162" s="15">
        <f>IF($N162="A",Code!$B$44,(IF($N162="B",Code!$C$44,(IF($N162="C",Code!$D$44,(IF($N162="D",Code!$E$44,0)))))))/60</f>
        <v>0</v>
      </c>
      <c r="V162" s="15">
        <f>IF($N162="A",Code!$B$45,(IF($N162="B",Code!$C$45,(IF($N162="C",Code!$D$45,(IF($N162="D",Code!$E$45,0)))))))/60</f>
        <v>0</v>
      </c>
      <c r="W162" s="2"/>
      <c r="X162" s="2"/>
      <c r="Y162" s="2"/>
      <c r="Z162" s="2"/>
      <c r="AA162" s="2"/>
      <c r="AB162" s="2"/>
      <c r="AC162" s="2"/>
      <c r="AD162" s="2"/>
      <c r="AE162" s="2"/>
      <c r="AF162" s="2">
        <v>1</v>
      </c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P162" t="str">
        <f t="shared" si="183"/>
        <v/>
      </c>
      <c r="CQ162" t="str">
        <f t="shared" si="184"/>
        <v/>
      </c>
      <c r="CR162" t="str">
        <f t="shared" si="185"/>
        <v/>
      </c>
      <c r="CS162" t="str">
        <f t="shared" si="186"/>
        <v/>
      </c>
      <c r="CT162" t="str">
        <f t="shared" si="187"/>
        <v/>
      </c>
      <c r="CU162" t="str">
        <f t="shared" si="188"/>
        <v/>
      </c>
      <c r="CV162" t="str">
        <f t="shared" si="189"/>
        <v/>
      </c>
      <c r="CW162" t="str">
        <f t="shared" si="190"/>
        <v/>
      </c>
      <c r="CX162" t="str">
        <f t="shared" si="191"/>
        <v/>
      </c>
      <c r="CY162" t="str">
        <f t="shared" si="192"/>
        <v>BTOC</v>
      </c>
      <c r="CZ162" t="str">
        <f t="shared" si="193"/>
        <v/>
      </c>
      <c r="DA162" t="str">
        <f t="shared" si="194"/>
        <v/>
      </c>
      <c r="DB162" t="str">
        <f t="shared" si="195"/>
        <v/>
      </c>
      <c r="DC162" t="str">
        <f t="shared" si="196"/>
        <v/>
      </c>
      <c r="DD162" t="str">
        <f t="shared" si="197"/>
        <v/>
      </c>
      <c r="DE162" t="str">
        <f t="shared" si="198"/>
        <v/>
      </c>
      <c r="DF162" t="str">
        <f t="shared" si="199"/>
        <v/>
      </c>
      <c r="DG162" t="str">
        <f t="shared" si="200"/>
        <v/>
      </c>
      <c r="DH162" t="str">
        <f t="shared" si="201"/>
        <v/>
      </c>
      <c r="DI162" t="str">
        <f t="shared" si="202"/>
        <v/>
      </c>
      <c r="DJ162" t="str">
        <f t="shared" si="203"/>
        <v/>
      </c>
      <c r="DK162" t="str">
        <f t="shared" si="204"/>
        <v/>
      </c>
      <c r="DL162" t="str">
        <f t="shared" si="205"/>
        <v/>
      </c>
      <c r="DM162" t="str">
        <f t="shared" si="206"/>
        <v/>
      </c>
      <c r="DN162" t="str">
        <f t="shared" si="207"/>
        <v/>
      </c>
      <c r="DO162" t="str">
        <f t="shared" si="208"/>
        <v/>
      </c>
      <c r="DP162" t="str">
        <f t="shared" si="209"/>
        <v/>
      </c>
      <c r="DQ162" t="str">
        <f t="shared" si="210"/>
        <v/>
      </c>
      <c r="DR162" t="str">
        <f t="shared" si="211"/>
        <v/>
      </c>
      <c r="DS162" t="str">
        <f t="shared" si="212"/>
        <v/>
      </c>
      <c r="DT162" t="str">
        <f t="shared" si="213"/>
        <v/>
      </c>
      <c r="DU162" t="str">
        <f t="shared" si="214"/>
        <v/>
      </c>
      <c r="DV162" t="str">
        <f t="shared" si="215"/>
        <v/>
      </c>
      <c r="DW162" t="str">
        <f t="shared" si="216"/>
        <v/>
      </c>
      <c r="DX162" t="str">
        <f t="shared" si="217"/>
        <v/>
      </c>
      <c r="DY162" t="str">
        <f t="shared" si="218"/>
        <v/>
      </c>
      <c r="DZ162" t="str">
        <f t="shared" si="219"/>
        <v/>
      </c>
      <c r="EA162" t="str">
        <f t="shared" si="220"/>
        <v/>
      </c>
      <c r="EB162" t="str">
        <f t="shared" si="221"/>
        <v/>
      </c>
      <c r="EC162" t="str">
        <f t="shared" si="222"/>
        <v/>
      </c>
      <c r="ED162" t="str">
        <f t="shared" si="223"/>
        <v/>
      </c>
      <c r="EE162" t="str">
        <f t="shared" si="224"/>
        <v/>
      </c>
      <c r="EF162" t="str">
        <f t="shared" si="225"/>
        <v/>
      </c>
      <c r="EG162" t="str">
        <f t="shared" si="226"/>
        <v/>
      </c>
      <c r="EH162" t="str">
        <f t="shared" si="227"/>
        <v/>
      </c>
      <c r="EI162" t="str">
        <f t="shared" si="228"/>
        <v/>
      </c>
      <c r="EJ162" t="str">
        <f t="shared" si="229"/>
        <v/>
      </c>
      <c r="EK162" t="str">
        <f t="shared" si="230"/>
        <v/>
      </c>
      <c r="EL162" t="str">
        <f t="shared" si="231"/>
        <v/>
      </c>
      <c r="EM162" t="str">
        <f t="shared" si="232"/>
        <v/>
      </c>
      <c r="EN162" t="str">
        <f t="shared" si="233"/>
        <v/>
      </c>
      <c r="EO162" t="str">
        <f t="shared" si="234"/>
        <v/>
      </c>
      <c r="EP162" t="str">
        <f t="shared" si="235"/>
        <v/>
      </c>
      <c r="EQ162" t="str">
        <f t="shared" si="236"/>
        <v/>
      </c>
      <c r="ER162" t="str">
        <f t="shared" si="237"/>
        <v/>
      </c>
      <c r="ES162" t="str">
        <f t="shared" si="238"/>
        <v/>
      </c>
      <c r="ET162" t="str">
        <f t="shared" si="239"/>
        <v/>
      </c>
      <c r="EU162" t="str">
        <f t="shared" si="240"/>
        <v/>
      </c>
      <c r="EV162" t="str">
        <f t="shared" si="241"/>
        <v/>
      </c>
      <c r="EW162" t="str">
        <f t="shared" si="242"/>
        <v/>
      </c>
      <c r="EX162" t="str">
        <f t="shared" si="243"/>
        <v/>
      </c>
      <c r="EY162" t="str">
        <f t="shared" si="244"/>
        <v/>
      </c>
      <c r="EZ162" t="str">
        <f t="shared" si="245"/>
        <v/>
      </c>
      <c r="FA162" t="str">
        <f t="shared" si="246"/>
        <v/>
      </c>
      <c r="FB162" t="str">
        <f t="shared" si="247"/>
        <v/>
      </c>
      <c r="FC162" t="str">
        <f t="shared" si="248"/>
        <v/>
      </c>
      <c r="FD162" s="2"/>
      <c r="FE162" s="2"/>
      <c r="FF162" s="2"/>
      <c r="FG162" s="2"/>
      <c r="FH162" s="2"/>
      <c r="FI162" s="2"/>
      <c r="FJ162" s="2"/>
      <c r="FK162" t="str">
        <f t="shared" si="254"/>
        <v/>
      </c>
      <c r="FL162" t="str">
        <f t="shared" si="255"/>
        <v/>
      </c>
      <c r="FM162" t="str">
        <f t="shared" si="256"/>
        <v/>
      </c>
      <c r="FN162" t="str">
        <f t="shared" si="257"/>
        <v/>
      </c>
      <c r="FO162" t="str">
        <f t="shared" si="258"/>
        <v/>
      </c>
      <c r="FP162" t="str">
        <f t="shared" si="259"/>
        <v/>
      </c>
      <c r="FQ162" t="str">
        <f t="shared" si="260"/>
        <v/>
      </c>
      <c r="FR162" t="str">
        <f t="shared" si="261"/>
        <v/>
      </c>
      <c r="FS162" t="str">
        <f t="shared" si="262"/>
        <v/>
      </c>
      <c r="FT162" t="str">
        <f t="shared" si="263"/>
        <v/>
      </c>
      <c r="FU162" t="str">
        <f t="shared" si="264"/>
        <v/>
      </c>
      <c r="FV162" t="str">
        <f t="shared" si="265"/>
        <v/>
      </c>
      <c r="FW162" t="str">
        <f t="shared" si="266"/>
        <v/>
      </c>
      <c r="FX162" t="str">
        <f t="shared" si="267"/>
        <v/>
      </c>
      <c r="FY162" t="str">
        <f t="shared" si="268"/>
        <v/>
      </c>
      <c r="FZ162" t="str">
        <f t="shared" si="269"/>
        <v/>
      </c>
      <c r="GA162" t="str">
        <f t="shared" si="270"/>
        <v/>
      </c>
    </row>
    <row r="163" spans="1:183" x14ac:dyDescent="0.25">
      <c r="A163" s="2">
        <f t="shared" si="271"/>
        <v>161</v>
      </c>
      <c r="B163" s="3" t="s">
        <v>700</v>
      </c>
      <c r="C163" s="2" t="s">
        <v>546</v>
      </c>
      <c r="D163" s="2" t="s">
        <v>1395</v>
      </c>
      <c r="E163" s="2">
        <f t="shared" si="182"/>
        <v>1</v>
      </c>
      <c r="F163" s="2">
        <v>254</v>
      </c>
      <c r="G163" s="2">
        <f t="shared" si="249"/>
        <v>2</v>
      </c>
      <c r="H163" s="2">
        <f t="shared" si="250"/>
        <v>1</v>
      </c>
      <c r="I163" s="2">
        <f t="shared" si="251"/>
        <v>2</v>
      </c>
      <c r="J163" s="2">
        <v>2</v>
      </c>
      <c r="K163" s="2">
        <v>0</v>
      </c>
      <c r="L163" s="2">
        <v>0</v>
      </c>
      <c r="M163" s="2">
        <v>0</v>
      </c>
      <c r="N163" s="48" t="str">
        <f t="shared" si="252"/>
        <v>A</v>
      </c>
      <c r="O163" s="49"/>
      <c r="P163" s="49"/>
      <c r="Q163" s="50"/>
      <c r="R163" s="15">
        <f t="shared" si="253"/>
        <v>44</v>
      </c>
      <c r="S163" s="15">
        <f>IF($N163="A",Code!$B$42,(IF($N163="B",Code!$C$42,(IF($N163="C",Code!$D$42,(IF($N163="D",Code!$E$42,0)))))))/60</f>
        <v>8</v>
      </c>
      <c r="T163" s="15">
        <f>IF($N163="A",Code!$B$43,(IF($N163="B",Code!$C$43,(IF($N163="C",Code!$D$43,(IF($N163="D",Code!$E$43,0)))))))/60</f>
        <v>8</v>
      </c>
      <c r="U163" s="15">
        <f>IF($N163="A",Code!$B$44,(IF($N163="B",Code!$C$44,(IF($N163="C",Code!$D$44,(IF($N163="D",Code!$E$44,0)))))))/60</f>
        <v>24</v>
      </c>
      <c r="V163" s="15">
        <f>IF($N163="A",Code!$B$45,(IF($N163="B",Code!$C$45,(IF($N163="C",Code!$D$45,(IF($N163="D",Code!$E$45,0)))))))/60</f>
        <v>4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>
        <v>1</v>
      </c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P163" t="str">
        <f t="shared" si="183"/>
        <v/>
      </c>
      <c r="CQ163" t="str">
        <f t="shared" si="184"/>
        <v/>
      </c>
      <c r="CR163" t="str">
        <f t="shared" si="185"/>
        <v/>
      </c>
      <c r="CS163" t="str">
        <f t="shared" si="186"/>
        <v/>
      </c>
      <c r="CT163" t="str">
        <f t="shared" si="187"/>
        <v/>
      </c>
      <c r="CU163" t="str">
        <f t="shared" si="188"/>
        <v/>
      </c>
      <c r="CV163" t="str">
        <f t="shared" si="189"/>
        <v/>
      </c>
      <c r="CW163" t="str">
        <f t="shared" si="190"/>
        <v/>
      </c>
      <c r="CX163" t="str">
        <f t="shared" si="191"/>
        <v/>
      </c>
      <c r="CY163" t="str">
        <f t="shared" si="192"/>
        <v/>
      </c>
      <c r="CZ163" t="str">
        <f t="shared" si="193"/>
        <v/>
      </c>
      <c r="DA163" t="str">
        <f t="shared" si="194"/>
        <v/>
      </c>
      <c r="DB163" t="str">
        <f t="shared" si="195"/>
        <v/>
      </c>
      <c r="DC163" t="str">
        <f t="shared" si="196"/>
        <v/>
      </c>
      <c r="DD163" t="str">
        <f t="shared" si="197"/>
        <v/>
      </c>
      <c r="DE163" t="str">
        <f t="shared" si="198"/>
        <v/>
      </c>
      <c r="DF163" t="str">
        <f t="shared" si="199"/>
        <v/>
      </c>
      <c r="DG163" t="str">
        <f t="shared" si="200"/>
        <v/>
      </c>
      <c r="DH163" t="str">
        <f t="shared" si="201"/>
        <v/>
      </c>
      <c r="DI163" t="str">
        <f t="shared" si="202"/>
        <v/>
      </c>
      <c r="DJ163" t="str">
        <f t="shared" si="203"/>
        <v/>
      </c>
      <c r="DK163" t="str">
        <f t="shared" si="204"/>
        <v/>
      </c>
      <c r="DL163" t="str">
        <f t="shared" si="205"/>
        <v/>
      </c>
      <c r="DM163" t="str">
        <f t="shared" si="206"/>
        <v/>
      </c>
      <c r="DN163" t="str">
        <f t="shared" si="207"/>
        <v/>
      </c>
      <c r="DO163" t="str">
        <f t="shared" si="208"/>
        <v/>
      </c>
      <c r="DP163" t="str">
        <f t="shared" si="209"/>
        <v/>
      </c>
      <c r="DQ163" t="str">
        <f t="shared" si="210"/>
        <v/>
      </c>
      <c r="DR163" t="str">
        <f t="shared" si="211"/>
        <v/>
      </c>
      <c r="DS163" t="str">
        <f t="shared" si="212"/>
        <v>KPAY</v>
      </c>
      <c r="DT163" t="str">
        <f t="shared" si="213"/>
        <v/>
      </c>
      <c r="DU163" t="str">
        <f t="shared" si="214"/>
        <v/>
      </c>
      <c r="DV163" t="str">
        <f t="shared" si="215"/>
        <v/>
      </c>
      <c r="DW163" t="str">
        <f t="shared" si="216"/>
        <v/>
      </c>
      <c r="DX163" t="str">
        <f t="shared" si="217"/>
        <v/>
      </c>
      <c r="DY163" t="str">
        <f t="shared" si="218"/>
        <v/>
      </c>
      <c r="DZ163" t="str">
        <f t="shared" si="219"/>
        <v/>
      </c>
      <c r="EA163" t="str">
        <f t="shared" si="220"/>
        <v/>
      </c>
      <c r="EB163" t="str">
        <f t="shared" si="221"/>
        <v/>
      </c>
      <c r="EC163" t="str">
        <f t="shared" si="222"/>
        <v/>
      </c>
      <c r="ED163" t="str">
        <f t="shared" si="223"/>
        <v/>
      </c>
      <c r="EE163" t="str">
        <f t="shared" si="224"/>
        <v/>
      </c>
      <c r="EF163" t="str">
        <f t="shared" si="225"/>
        <v/>
      </c>
      <c r="EG163" t="str">
        <f t="shared" si="226"/>
        <v/>
      </c>
      <c r="EH163" t="str">
        <f t="shared" si="227"/>
        <v/>
      </c>
      <c r="EI163" t="str">
        <f t="shared" si="228"/>
        <v/>
      </c>
      <c r="EJ163" t="str">
        <f t="shared" si="229"/>
        <v/>
      </c>
      <c r="EK163" t="str">
        <f t="shared" si="230"/>
        <v/>
      </c>
      <c r="EL163" t="str">
        <f t="shared" si="231"/>
        <v/>
      </c>
      <c r="EM163" t="str">
        <f t="shared" si="232"/>
        <v/>
      </c>
      <c r="EN163" t="str">
        <f t="shared" si="233"/>
        <v/>
      </c>
      <c r="EO163" t="str">
        <f t="shared" si="234"/>
        <v/>
      </c>
      <c r="EP163" t="str">
        <f t="shared" si="235"/>
        <v/>
      </c>
      <c r="EQ163" t="str">
        <f t="shared" si="236"/>
        <v/>
      </c>
      <c r="ER163" t="str">
        <f t="shared" si="237"/>
        <v/>
      </c>
      <c r="ES163" t="str">
        <f t="shared" si="238"/>
        <v/>
      </c>
      <c r="ET163" t="str">
        <f t="shared" si="239"/>
        <v/>
      </c>
      <c r="EU163" t="str">
        <f t="shared" si="240"/>
        <v/>
      </c>
      <c r="EV163" t="str">
        <f t="shared" si="241"/>
        <v/>
      </c>
      <c r="EW163" t="str">
        <f t="shared" si="242"/>
        <v/>
      </c>
      <c r="EX163" t="str">
        <f t="shared" si="243"/>
        <v/>
      </c>
      <c r="EY163" t="str">
        <f t="shared" si="244"/>
        <v/>
      </c>
      <c r="EZ163" t="str">
        <f t="shared" si="245"/>
        <v/>
      </c>
      <c r="FA163" t="str">
        <f t="shared" si="246"/>
        <v/>
      </c>
      <c r="FB163" t="str">
        <f t="shared" si="247"/>
        <v/>
      </c>
      <c r="FC163" t="str">
        <f t="shared" si="248"/>
        <v/>
      </c>
      <c r="FD163" s="2"/>
      <c r="FE163" s="2"/>
      <c r="FF163" s="2"/>
      <c r="FG163" s="2"/>
      <c r="FH163" s="2"/>
      <c r="FI163" s="2"/>
      <c r="FJ163" s="2"/>
      <c r="FK163" t="str">
        <f t="shared" si="254"/>
        <v/>
      </c>
      <c r="FL163" t="str">
        <f t="shared" si="255"/>
        <v/>
      </c>
      <c r="FM163" t="str">
        <f t="shared" si="256"/>
        <v/>
      </c>
      <c r="FN163" t="str">
        <f t="shared" si="257"/>
        <v/>
      </c>
      <c r="FO163" t="str">
        <f t="shared" si="258"/>
        <v/>
      </c>
      <c r="FP163" t="str">
        <f t="shared" si="259"/>
        <v/>
      </c>
      <c r="FQ163" t="str">
        <f t="shared" si="260"/>
        <v/>
      </c>
      <c r="FR163" t="str">
        <f t="shared" si="261"/>
        <v/>
      </c>
      <c r="FS163" t="str">
        <f t="shared" si="262"/>
        <v/>
      </c>
      <c r="FT163" t="str">
        <f t="shared" si="263"/>
        <v/>
      </c>
      <c r="FU163" t="str">
        <f t="shared" si="264"/>
        <v/>
      </c>
      <c r="FV163" t="str">
        <f t="shared" si="265"/>
        <v/>
      </c>
      <c r="FW163" t="str">
        <f t="shared" si="266"/>
        <v/>
      </c>
      <c r="FX163" t="str">
        <f t="shared" si="267"/>
        <v/>
      </c>
      <c r="FY163" t="str">
        <f t="shared" si="268"/>
        <v/>
      </c>
      <c r="FZ163" t="str">
        <f t="shared" si="269"/>
        <v/>
      </c>
      <c r="GA163" t="str">
        <f t="shared" si="270"/>
        <v/>
      </c>
    </row>
    <row r="164" spans="1:183" x14ac:dyDescent="0.25">
      <c r="A164" s="2">
        <f t="shared" si="271"/>
        <v>162</v>
      </c>
      <c r="B164" s="3" t="s">
        <v>701</v>
      </c>
      <c r="C164" s="2" t="s">
        <v>546</v>
      </c>
      <c r="D164" s="2" t="s">
        <v>1395</v>
      </c>
      <c r="E164" s="2">
        <f t="shared" si="182"/>
        <v>3</v>
      </c>
      <c r="F164" s="2">
        <v>41</v>
      </c>
      <c r="G164" s="2">
        <f t="shared" si="249"/>
        <v>1.6666666666666667</v>
      </c>
      <c r="H164" s="2">
        <f t="shared" si="250"/>
        <v>3</v>
      </c>
      <c r="I164" s="2">
        <f t="shared" si="251"/>
        <v>5</v>
      </c>
      <c r="J164" s="2">
        <v>4</v>
      </c>
      <c r="K164" s="2">
        <v>0</v>
      </c>
      <c r="L164" s="2">
        <v>1</v>
      </c>
      <c r="M164" s="2">
        <v>0</v>
      </c>
      <c r="N164" s="48" t="str">
        <f t="shared" si="252"/>
        <v>A</v>
      </c>
      <c r="O164" s="49"/>
      <c r="P164" s="49"/>
      <c r="Q164" s="50"/>
      <c r="R164" s="15">
        <f t="shared" si="253"/>
        <v>44</v>
      </c>
      <c r="S164" s="15">
        <f>IF($N164="A",Code!$B$42,(IF($N164="B",Code!$C$42,(IF($N164="C",Code!$D$42,(IF($N164="D",Code!$E$42,0)))))))/60</f>
        <v>8</v>
      </c>
      <c r="T164" s="15">
        <f>IF($N164="A",Code!$B$43,(IF($N164="B",Code!$C$43,(IF($N164="C",Code!$D$43,(IF($N164="D",Code!$E$43,0)))))))/60</f>
        <v>8</v>
      </c>
      <c r="U164" s="15">
        <f>IF($N164="A",Code!$B$44,(IF($N164="B",Code!$C$44,(IF($N164="C",Code!$D$44,(IF($N164="D",Code!$E$44,0)))))))/60</f>
        <v>24</v>
      </c>
      <c r="V164" s="15">
        <f>IF($N164="A",Code!$B$45,(IF($N164="B",Code!$C$45,(IF($N164="C",Code!$D$45,(IF($N164="D",Code!$E$45,0)))))))/60</f>
        <v>4</v>
      </c>
      <c r="W164" s="2"/>
      <c r="X164" s="2"/>
      <c r="Y164" s="2"/>
      <c r="Z164" s="2"/>
      <c r="AA164" s="2"/>
      <c r="AB164" s="2"/>
      <c r="AC164" s="2"/>
      <c r="AD164" s="2">
        <v>1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>
        <v>1</v>
      </c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>
        <v>1</v>
      </c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P164" t="str">
        <f t="shared" si="183"/>
        <v/>
      </c>
      <c r="CQ164" t="str">
        <f t="shared" si="184"/>
        <v/>
      </c>
      <c r="CR164" t="str">
        <f t="shared" si="185"/>
        <v/>
      </c>
      <c r="CS164" t="str">
        <f t="shared" si="186"/>
        <v/>
      </c>
      <c r="CT164" t="str">
        <f t="shared" si="187"/>
        <v/>
      </c>
      <c r="CU164" t="str">
        <f t="shared" si="188"/>
        <v/>
      </c>
      <c r="CV164" t="str">
        <f t="shared" si="189"/>
        <v/>
      </c>
      <c r="CW164" t="str">
        <f t="shared" si="190"/>
        <v>BADD</v>
      </c>
      <c r="CX164" t="str">
        <f t="shared" si="191"/>
        <v/>
      </c>
      <c r="CY164" t="str">
        <f t="shared" si="192"/>
        <v/>
      </c>
      <c r="CZ164" t="str">
        <f t="shared" si="193"/>
        <v/>
      </c>
      <c r="DA164" t="str">
        <f t="shared" si="194"/>
        <v/>
      </c>
      <c r="DB164" t="str">
        <f t="shared" si="195"/>
        <v/>
      </c>
      <c r="DC164" t="str">
        <f t="shared" si="196"/>
        <v/>
      </c>
      <c r="DD164" t="str">
        <f t="shared" si="197"/>
        <v/>
      </c>
      <c r="DE164" t="str">
        <f t="shared" si="198"/>
        <v/>
      </c>
      <c r="DF164" t="str">
        <f t="shared" si="199"/>
        <v/>
      </c>
      <c r="DG164" t="str">
        <f t="shared" si="200"/>
        <v/>
      </c>
      <c r="DH164" t="str">
        <f t="shared" si="201"/>
        <v>DEST</v>
      </c>
      <c r="DI164" t="str">
        <f t="shared" si="202"/>
        <v/>
      </c>
      <c r="DJ164" t="str">
        <f t="shared" si="203"/>
        <v/>
      </c>
      <c r="DK164" t="str">
        <f t="shared" si="204"/>
        <v/>
      </c>
      <c r="DL164" t="str">
        <f t="shared" si="205"/>
        <v/>
      </c>
      <c r="DM164" t="str">
        <f t="shared" si="206"/>
        <v/>
      </c>
      <c r="DN164" t="str">
        <f t="shared" si="207"/>
        <v/>
      </c>
      <c r="DO164" t="str">
        <f t="shared" si="208"/>
        <v/>
      </c>
      <c r="DP164" t="str">
        <f t="shared" si="209"/>
        <v/>
      </c>
      <c r="DQ164" t="str">
        <f t="shared" si="210"/>
        <v/>
      </c>
      <c r="DR164" t="str">
        <f t="shared" si="211"/>
        <v/>
      </c>
      <c r="DS164" t="str">
        <f t="shared" si="212"/>
        <v>KPAY</v>
      </c>
      <c r="DT164" t="str">
        <f t="shared" si="213"/>
        <v/>
      </c>
      <c r="DU164" t="str">
        <f t="shared" si="214"/>
        <v/>
      </c>
      <c r="DV164" t="str">
        <f t="shared" si="215"/>
        <v/>
      </c>
      <c r="DW164" t="str">
        <f t="shared" si="216"/>
        <v/>
      </c>
      <c r="DX164" t="str">
        <f t="shared" si="217"/>
        <v/>
      </c>
      <c r="DY164" t="str">
        <f t="shared" si="218"/>
        <v/>
      </c>
      <c r="DZ164" t="str">
        <f t="shared" si="219"/>
        <v/>
      </c>
      <c r="EA164" t="str">
        <f t="shared" si="220"/>
        <v/>
      </c>
      <c r="EB164" t="str">
        <f t="shared" si="221"/>
        <v/>
      </c>
      <c r="EC164" t="str">
        <f t="shared" si="222"/>
        <v/>
      </c>
      <c r="ED164" t="str">
        <f t="shared" si="223"/>
        <v/>
      </c>
      <c r="EE164" t="str">
        <f t="shared" si="224"/>
        <v/>
      </c>
      <c r="EF164" t="str">
        <f t="shared" si="225"/>
        <v/>
      </c>
      <c r="EG164" t="str">
        <f t="shared" si="226"/>
        <v/>
      </c>
      <c r="EH164" t="str">
        <f t="shared" si="227"/>
        <v/>
      </c>
      <c r="EI164" t="str">
        <f t="shared" si="228"/>
        <v/>
      </c>
      <c r="EJ164" t="str">
        <f t="shared" si="229"/>
        <v/>
      </c>
      <c r="EK164" t="str">
        <f t="shared" si="230"/>
        <v/>
      </c>
      <c r="EL164" t="str">
        <f t="shared" si="231"/>
        <v/>
      </c>
      <c r="EM164" t="str">
        <f t="shared" si="232"/>
        <v/>
      </c>
      <c r="EN164" t="str">
        <f t="shared" si="233"/>
        <v/>
      </c>
      <c r="EO164" t="str">
        <f t="shared" si="234"/>
        <v/>
      </c>
      <c r="EP164" t="str">
        <f t="shared" si="235"/>
        <v/>
      </c>
      <c r="EQ164" t="str">
        <f t="shared" si="236"/>
        <v/>
      </c>
      <c r="ER164" t="str">
        <f t="shared" si="237"/>
        <v/>
      </c>
      <c r="ES164" t="str">
        <f t="shared" si="238"/>
        <v/>
      </c>
      <c r="ET164" t="str">
        <f t="shared" si="239"/>
        <v/>
      </c>
      <c r="EU164" t="str">
        <f t="shared" si="240"/>
        <v/>
      </c>
      <c r="EV164" t="str">
        <f t="shared" si="241"/>
        <v/>
      </c>
      <c r="EW164" t="str">
        <f t="shared" si="242"/>
        <v/>
      </c>
      <c r="EX164" t="str">
        <f t="shared" si="243"/>
        <v/>
      </c>
      <c r="EY164" t="str">
        <f t="shared" si="244"/>
        <v/>
      </c>
      <c r="EZ164" t="str">
        <f t="shared" si="245"/>
        <v/>
      </c>
      <c r="FA164" t="str">
        <f t="shared" si="246"/>
        <v/>
      </c>
      <c r="FB164" t="str">
        <f t="shared" si="247"/>
        <v/>
      </c>
      <c r="FC164" t="str">
        <f t="shared" si="248"/>
        <v/>
      </c>
      <c r="FD164" s="2"/>
      <c r="FE164" s="2"/>
      <c r="FF164" s="2"/>
      <c r="FG164" s="2"/>
      <c r="FH164" s="2"/>
      <c r="FI164" s="2"/>
      <c r="FJ164" s="2"/>
      <c r="FK164" t="str">
        <f t="shared" si="254"/>
        <v/>
      </c>
      <c r="FL164" t="str">
        <f t="shared" si="255"/>
        <v/>
      </c>
      <c r="FM164" t="str">
        <f t="shared" si="256"/>
        <v/>
      </c>
      <c r="FN164" t="str">
        <f t="shared" si="257"/>
        <v/>
      </c>
      <c r="FO164" t="str">
        <f t="shared" si="258"/>
        <v/>
      </c>
      <c r="FP164" t="str">
        <f t="shared" si="259"/>
        <v/>
      </c>
      <c r="FQ164" t="str">
        <f t="shared" si="260"/>
        <v/>
      </c>
      <c r="FR164" t="str">
        <f t="shared" si="261"/>
        <v/>
      </c>
      <c r="FS164" t="str">
        <f t="shared" si="262"/>
        <v/>
      </c>
      <c r="FT164" t="str">
        <f t="shared" si="263"/>
        <v/>
      </c>
      <c r="FU164" t="str">
        <f t="shared" si="264"/>
        <v/>
      </c>
      <c r="FV164" t="str">
        <f t="shared" si="265"/>
        <v/>
      </c>
      <c r="FW164" t="str">
        <f t="shared" si="266"/>
        <v/>
      </c>
      <c r="FX164" t="str">
        <f t="shared" si="267"/>
        <v/>
      </c>
      <c r="FY164" t="str">
        <f t="shared" si="268"/>
        <v/>
      </c>
      <c r="FZ164" t="str">
        <f t="shared" si="269"/>
        <v/>
      </c>
      <c r="GA164" t="str">
        <f t="shared" si="270"/>
        <v/>
      </c>
    </row>
    <row r="165" spans="1:183" x14ac:dyDescent="0.25">
      <c r="A165" s="2">
        <f t="shared" si="271"/>
        <v>163</v>
      </c>
      <c r="B165" s="3" t="s">
        <v>702</v>
      </c>
      <c r="C165" s="2" t="s">
        <v>546</v>
      </c>
      <c r="D165" s="2" t="s">
        <v>1395</v>
      </c>
      <c r="E165" s="2">
        <f t="shared" si="182"/>
        <v>1</v>
      </c>
      <c r="F165" s="2">
        <v>35</v>
      </c>
      <c r="G165" s="2">
        <f t="shared" si="249"/>
        <v>0</v>
      </c>
      <c r="H165" s="2">
        <f t="shared" si="250"/>
        <v>1</v>
      </c>
      <c r="I165" s="2">
        <f t="shared" si="251"/>
        <v>0</v>
      </c>
      <c r="J165" s="2">
        <v>0</v>
      </c>
      <c r="K165" s="2">
        <v>0</v>
      </c>
      <c r="L165" s="2">
        <v>0</v>
      </c>
      <c r="M165" s="2">
        <v>0</v>
      </c>
      <c r="N165" s="48" t="str">
        <f t="shared" si="252"/>
        <v>N/A</v>
      </c>
      <c r="O165" s="49"/>
      <c r="P165" s="49"/>
      <c r="Q165" s="50"/>
      <c r="R165" s="15">
        <f t="shared" si="253"/>
        <v>0</v>
      </c>
      <c r="S165" s="15">
        <f>IF($N165="A",Code!$B$42,(IF($N165="B",Code!$C$42,(IF($N165="C",Code!$D$42,(IF($N165="D",Code!$E$42,0)))))))/60</f>
        <v>0</v>
      </c>
      <c r="T165" s="15">
        <f>IF($N165="A",Code!$B$43,(IF($N165="B",Code!$C$43,(IF($N165="C",Code!$D$43,(IF($N165="D",Code!$E$43,0)))))))/60</f>
        <v>0</v>
      </c>
      <c r="U165" s="15">
        <f>IF($N165="A",Code!$B$44,(IF($N165="B",Code!$C$44,(IF($N165="C",Code!$D$44,(IF($N165="D",Code!$E$44,0)))))))/60</f>
        <v>0</v>
      </c>
      <c r="V165" s="15">
        <f>IF($N165="A",Code!$B$45,(IF($N165="B",Code!$C$45,(IF($N165="C",Code!$D$45,(IF($N165="D",Code!$E$45,0)))))))/60</f>
        <v>0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>
        <v>1</v>
      </c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P165" t="str">
        <f t="shared" si="183"/>
        <v/>
      </c>
      <c r="CQ165" t="str">
        <f t="shared" si="184"/>
        <v/>
      </c>
      <c r="CR165" t="str">
        <f t="shared" si="185"/>
        <v/>
      </c>
      <c r="CS165" t="str">
        <f t="shared" si="186"/>
        <v/>
      </c>
      <c r="CT165" t="str">
        <f t="shared" si="187"/>
        <v/>
      </c>
      <c r="CU165" t="str">
        <f t="shared" si="188"/>
        <v/>
      </c>
      <c r="CV165" t="str">
        <f t="shared" si="189"/>
        <v/>
      </c>
      <c r="CW165" t="str">
        <f t="shared" si="190"/>
        <v/>
      </c>
      <c r="CX165" t="str">
        <f t="shared" si="191"/>
        <v/>
      </c>
      <c r="CY165" t="str">
        <f t="shared" si="192"/>
        <v/>
      </c>
      <c r="CZ165" t="str">
        <f t="shared" si="193"/>
        <v/>
      </c>
      <c r="DA165" t="str">
        <f t="shared" si="194"/>
        <v/>
      </c>
      <c r="DB165" t="str">
        <f t="shared" si="195"/>
        <v>CHKS</v>
      </c>
      <c r="DC165" t="str">
        <f t="shared" si="196"/>
        <v/>
      </c>
      <c r="DD165" t="str">
        <f t="shared" si="197"/>
        <v/>
      </c>
      <c r="DE165" t="str">
        <f t="shared" si="198"/>
        <v/>
      </c>
      <c r="DF165" t="str">
        <f t="shared" si="199"/>
        <v/>
      </c>
      <c r="DG165" t="str">
        <f t="shared" si="200"/>
        <v/>
      </c>
      <c r="DH165" t="str">
        <f t="shared" si="201"/>
        <v/>
      </c>
      <c r="DI165" t="str">
        <f t="shared" si="202"/>
        <v/>
      </c>
      <c r="DJ165" t="str">
        <f t="shared" si="203"/>
        <v/>
      </c>
      <c r="DK165" t="str">
        <f t="shared" si="204"/>
        <v/>
      </c>
      <c r="DL165" t="str">
        <f t="shared" si="205"/>
        <v/>
      </c>
      <c r="DM165" t="str">
        <f t="shared" si="206"/>
        <v/>
      </c>
      <c r="DN165" t="str">
        <f t="shared" si="207"/>
        <v/>
      </c>
      <c r="DO165" t="str">
        <f t="shared" si="208"/>
        <v/>
      </c>
      <c r="DP165" t="str">
        <f t="shared" si="209"/>
        <v/>
      </c>
      <c r="DQ165" t="str">
        <f t="shared" si="210"/>
        <v/>
      </c>
      <c r="DR165" t="str">
        <f t="shared" si="211"/>
        <v/>
      </c>
      <c r="DS165" t="str">
        <f t="shared" si="212"/>
        <v/>
      </c>
      <c r="DT165" t="str">
        <f t="shared" si="213"/>
        <v/>
      </c>
      <c r="DU165" t="str">
        <f t="shared" si="214"/>
        <v/>
      </c>
      <c r="DV165" t="str">
        <f t="shared" si="215"/>
        <v/>
      </c>
      <c r="DW165" t="str">
        <f t="shared" si="216"/>
        <v/>
      </c>
      <c r="DX165" t="str">
        <f t="shared" si="217"/>
        <v/>
      </c>
      <c r="DY165" t="str">
        <f t="shared" si="218"/>
        <v/>
      </c>
      <c r="DZ165" t="str">
        <f t="shared" si="219"/>
        <v/>
      </c>
      <c r="EA165" t="str">
        <f t="shared" si="220"/>
        <v/>
      </c>
      <c r="EB165" t="str">
        <f t="shared" si="221"/>
        <v/>
      </c>
      <c r="EC165" t="str">
        <f t="shared" si="222"/>
        <v/>
      </c>
      <c r="ED165" t="str">
        <f t="shared" si="223"/>
        <v/>
      </c>
      <c r="EE165" t="str">
        <f t="shared" si="224"/>
        <v/>
      </c>
      <c r="EF165" t="str">
        <f t="shared" si="225"/>
        <v/>
      </c>
      <c r="EG165" t="str">
        <f t="shared" si="226"/>
        <v/>
      </c>
      <c r="EH165" t="str">
        <f t="shared" si="227"/>
        <v/>
      </c>
      <c r="EI165" t="str">
        <f t="shared" si="228"/>
        <v/>
      </c>
      <c r="EJ165" t="str">
        <f t="shared" si="229"/>
        <v/>
      </c>
      <c r="EK165" t="str">
        <f t="shared" si="230"/>
        <v/>
      </c>
      <c r="EL165" t="str">
        <f t="shared" si="231"/>
        <v/>
      </c>
      <c r="EM165" t="str">
        <f t="shared" si="232"/>
        <v/>
      </c>
      <c r="EN165" t="str">
        <f t="shared" si="233"/>
        <v/>
      </c>
      <c r="EO165" t="str">
        <f t="shared" si="234"/>
        <v/>
      </c>
      <c r="EP165" t="str">
        <f t="shared" si="235"/>
        <v/>
      </c>
      <c r="EQ165" t="str">
        <f t="shared" si="236"/>
        <v/>
      </c>
      <c r="ER165" t="str">
        <f t="shared" si="237"/>
        <v/>
      </c>
      <c r="ES165" t="str">
        <f t="shared" si="238"/>
        <v/>
      </c>
      <c r="ET165" t="str">
        <f t="shared" si="239"/>
        <v/>
      </c>
      <c r="EU165" t="str">
        <f t="shared" si="240"/>
        <v/>
      </c>
      <c r="EV165" t="str">
        <f t="shared" si="241"/>
        <v/>
      </c>
      <c r="EW165" t="str">
        <f t="shared" si="242"/>
        <v/>
      </c>
      <c r="EX165" t="str">
        <f t="shared" si="243"/>
        <v/>
      </c>
      <c r="EY165" t="str">
        <f t="shared" si="244"/>
        <v/>
      </c>
      <c r="EZ165" t="str">
        <f t="shared" si="245"/>
        <v/>
      </c>
      <c r="FA165" t="str">
        <f t="shared" si="246"/>
        <v/>
      </c>
      <c r="FB165" t="str">
        <f t="shared" si="247"/>
        <v/>
      </c>
      <c r="FC165" t="str">
        <f t="shared" si="248"/>
        <v/>
      </c>
      <c r="FD165" s="2"/>
      <c r="FE165" s="2"/>
      <c r="FF165" s="2"/>
      <c r="FG165" s="2"/>
      <c r="FH165" s="2"/>
      <c r="FI165" s="2"/>
      <c r="FJ165" s="2"/>
      <c r="FK165" t="str">
        <f t="shared" si="254"/>
        <v/>
      </c>
      <c r="FL165" t="str">
        <f t="shared" si="255"/>
        <v/>
      </c>
      <c r="FM165" t="str">
        <f t="shared" si="256"/>
        <v/>
      </c>
      <c r="FN165" t="str">
        <f t="shared" si="257"/>
        <v/>
      </c>
      <c r="FO165" t="str">
        <f t="shared" si="258"/>
        <v/>
      </c>
      <c r="FP165" t="str">
        <f t="shared" si="259"/>
        <v/>
      </c>
      <c r="FQ165" t="str">
        <f t="shared" si="260"/>
        <v/>
      </c>
      <c r="FR165" t="str">
        <f t="shared" si="261"/>
        <v/>
      </c>
      <c r="FS165" t="str">
        <f t="shared" si="262"/>
        <v/>
      </c>
      <c r="FT165" t="str">
        <f t="shared" si="263"/>
        <v/>
      </c>
      <c r="FU165" t="str">
        <f t="shared" si="264"/>
        <v/>
      </c>
      <c r="FV165" t="str">
        <f t="shared" si="265"/>
        <v/>
      </c>
      <c r="FW165" t="str">
        <f t="shared" si="266"/>
        <v/>
      </c>
      <c r="FX165" t="str">
        <f t="shared" si="267"/>
        <v/>
      </c>
      <c r="FY165" t="str">
        <f t="shared" si="268"/>
        <v/>
      </c>
      <c r="FZ165" t="str">
        <f t="shared" si="269"/>
        <v/>
      </c>
      <c r="GA165" t="str">
        <f t="shared" si="270"/>
        <v/>
      </c>
    </row>
    <row r="166" spans="1:183" x14ac:dyDescent="0.25">
      <c r="A166" s="2">
        <f t="shared" si="271"/>
        <v>164</v>
      </c>
      <c r="B166" s="3" t="s">
        <v>703</v>
      </c>
      <c r="C166" s="2" t="s">
        <v>546</v>
      </c>
      <c r="D166" s="2" t="s">
        <v>1395</v>
      </c>
      <c r="E166" s="2">
        <f t="shared" si="182"/>
        <v>2</v>
      </c>
      <c r="F166" s="2">
        <v>68</v>
      </c>
      <c r="G166" s="2">
        <f t="shared" si="249"/>
        <v>0</v>
      </c>
      <c r="H166" s="2">
        <f t="shared" si="250"/>
        <v>2</v>
      </c>
      <c r="I166" s="2">
        <f t="shared" si="251"/>
        <v>0</v>
      </c>
      <c r="J166" s="2">
        <v>0</v>
      </c>
      <c r="K166" s="2">
        <v>0</v>
      </c>
      <c r="L166" s="2">
        <v>0</v>
      </c>
      <c r="M166" s="2">
        <v>0</v>
      </c>
      <c r="N166" s="48" t="str">
        <f t="shared" si="252"/>
        <v>N/A</v>
      </c>
      <c r="O166" s="49"/>
      <c r="P166" s="49"/>
      <c r="Q166" s="50"/>
      <c r="R166" s="15">
        <f t="shared" si="253"/>
        <v>0</v>
      </c>
      <c r="S166" s="15">
        <f>IF($N166="A",Code!$B$42,(IF($N166="B",Code!$C$42,(IF($N166="C",Code!$D$42,(IF($N166="D",Code!$E$42,0)))))))/60</f>
        <v>0</v>
      </c>
      <c r="T166" s="15">
        <f>IF($N166="A",Code!$B$43,(IF($N166="B",Code!$C$43,(IF($N166="C",Code!$D$43,(IF($N166="D",Code!$E$43,0)))))))/60</f>
        <v>0</v>
      </c>
      <c r="U166" s="15">
        <f>IF($N166="A",Code!$B$44,(IF($N166="B",Code!$C$44,(IF($N166="C",Code!$D$44,(IF($N166="D",Code!$E$44,0)))))))/60</f>
        <v>0</v>
      </c>
      <c r="V166" s="15">
        <f>IF($N166="A",Code!$B$45,(IF($N166="B",Code!$C$45,(IF($N166="C",Code!$D$45,(IF($N166="D",Code!$E$45,0)))))))/60</f>
        <v>0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>
        <v>1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>
        <v>1</v>
      </c>
      <c r="CI166" s="2"/>
      <c r="CJ166" s="2"/>
      <c r="CK166" s="2"/>
      <c r="CL166" s="2"/>
      <c r="CM166" s="2"/>
      <c r="CN166" s="2"/>
      <c r="CP166" t="str">
        <f t="shared" si="183"/>
        <v/>
      </c>
      <c r="CQ166" t="str">
        <f t="shared" si="184"/>
        <v/>
      </c>
      <c r="CR166" t="str">
        <f t="shared" si="185"/>
        <v/>
      </c>
      <c r="CS166" t="str">
        <f t="shared" si="186"/>
        <v/>
      </c>
      <c r="CT166" t="str">
        <f t="shared" si="187"/>
        <v/>
      </c>
      <c r="CU166" t="str">
        <f t="shared" si="188"/>
        <v/>
      </c>
      <c r="CV166" t="str">
        <f t="shared" si="189"/>
        <v/>
      </c>
      <c r="CW166" t="str">
        <f t="shared" si="190"/>
        <v/>
      </c>
      <c r="CX166" t="str">
        <f t="shared" si="191"/>
        <v/>
      </c>
      <c r="CY166" t="str">
        <f t="shared" si="192"/>
        <v/>
      </c>
      <c r="CZ166" t="str">
        <f t="shared" si="193"/>
        <v/>
      </c>
      <c r="DA166" t="str">
        <f t="shared" si="194"/>
        <v/>
      </c>
      <c r="DB166" t="str">
        <f t="shared" si="195"/>
        <v/>
      </c>
      <c r="DC166" t="str">
        <f t="shared" si="196"/>
        <v/>
      </c>
      <c r="DD166" t="str">
        <f t="shared" si="197"/>
        <v/>
      </c>
      <c r="DE166" t="str">
        <f t="shared" si="198"/>
        <v/>
      </c>
      <c r="DF166" t="str">
        <f t="shared" si="199"/>
        <v/>
      </c>
      <c r="DG166" t="str">
        <f t="shared" si="200"/>
        <v/>
      </c>
      <c r="DH166" t="str">
        <f t="shared" si="201"/>
        <v/>
      </c>
      <c r="DI166" t="str">
        <f t="shared" si="202"/>
        <v/>
      </c>
      <c r="DJ166" t="str">
        <f t="shared" si="203"/>
        <v/>
      </c>
      <c r="DK166" t="str">
        <f t="shared" si="204"/>
        <v/>
      </c>
      <c r="DL166" t="str">
        <f t="shared" si="205"/>
        <v/>
      </c>
      <c r="DM166" t="str">
        <f t="shared" si="206"/>
        <v/>
      </c>
      <c r="DN166" t="str">
        <f t="shared" si="207"/>
        <v/>
      </c>
      <c r="DO166" t="str">
        <f t="shared" si="208"/>
        <v/>
      </c>
      <c r="DP166" t="str">
        <f t="shared" si="209"/>
        <v/>
      </c>
      <c r="DQ166" t="str">
        <f t="shared" si="210"/>
        <v/>
      </c>
      <c r="DR166" t="str">
        <f t="shared" si="211"/>
        <v/>
      </c>
      <c r="DS166" t="str">
        <f t="shared" si="212"/>
        <v/>
      </c>
      <c r="DT166" t="str">
        <f t="shared" si="213"/>
        <v/>
      </c>
      <c r="DU166" t="str">
        <f t="shared" si="214"/>
        <v/>
      </c>
      <c r="DV166" t="str">
        <f t="shared" si="215"/>
        <v/>
      </c>
      <c r="DW166" t="str">
        <f t="shared" si="216"/>
        <v/>
      </c>
      <c r="DX166" t="str">
        <f t="shared" si="217"/>
        <v/>
      </c>
      <c r="DY166" t="str">
        <f t="shared" si="218"/>
        <v/>
      </c>
      <c r="DZ166" t="str">
        <f t="shared" si="219"/>
        <v/>
      </c>
      <c r="EA166" t="str">
        <f t="shared" si="220"/>
        <v/>
      </c>
      <c r="EB166" t="str">
        <f t="shared" si="221"/>
        <v/>
      </c>
      <c r="EC166" t="str">
        <f t="shared" si="222"/>
        <v/>
      </c>
      <c r="ED166" t="str">
        <f t="shared" si="223"/>
        <v/>
      </c>
      <c r="EE166" t="str">
        <f t="shared" si="224"/>
        <v/>
      </c>
      <c r="EF166" t="str">
        <f t="shared" si="225"/>
        <v/>
      </c>
      <c r="EG166" t="str">
        <f t="shared" si="226"/>
        <v/>
      </c>
      <c r="EH166" t="str">
        <f t="shared" si="227"/>
        <v/>
      </c>
      <c r="EI166" t="str">
        <f t="shared" si="228"/>
        <v/>
      </c>
      <c r="EJ166" t="str">
        <f t="shared" si="229"/>
        <v/>
      </c>
      <c r="EK166" t="str">
        <f t="shared" si="230"/>
        <v/>
      </c>
      <c r="EL166" t="str">
        <f t="shared" si="231"/>
        <v>SADD</v>
      </c>
      <c r="EM166" t="str">
        <f t="shared" si="232"/>
        <v/>
      </c>
      <c r="EN166" t="str">
        <f t="shared" si="233"/>
        <v/>
      </c>
      <c r="EO166" t="str">
        <f t="shared" si="234"/>
        <v/>
      </c>
      <c r="EP166" t="str">
        <f t="shared" si="235"/>
        <v/>
      </c>
      <c r="EQ166" t="str">
        <f t="shared" si="236"/>
        <v/>
      </c>
      <c r="ER166" t="str">
        <f t="shared" si="237"/>
        <v/>
      </c>
      <c r="ES166" t="str">
        <f t="shared" si="238"/>
        <v/>
      </c>
      <c r="ET166" t="str">
        <f t="shared" si="239"/>
        <v/>
      </c>
      <c r="EU166" t="str">
        <f t="shared" si="240"/>
        <v/>
      </c>
      <c r="EV166" t="str">
        <f t="shared" si="241"/>
        <v/>
      </c>
      <c r="EW166" t="str">
        <f t="shared" si="242"/>
        <v/>
      </c>
      <c r="EX166" t="str">
        <f t="shared" si="243"/>
        <v/>
      </c>
      <c r="EY166" t="str">
        <f t="shared" si="244"/>
        <v/>
      </c>
      <c r="EZ166" t="str">
        <f t="shared" si="245"/>
        <v/>
      </c>
      <c r="FA166" t="str">
        <f t="shared" si="246"/>
        <v>XBBH</v>
      </c>
      <c r="FB166" t="str">
        <f t="shared" si="247"/>
        <v/>
      </c>
      <c r="FC166" t="str">
        <f t="shared" si="248"/>
        <v/>
      </c>
      <c r="FD166" s="2"/>
      <c r="FE166" s="2"/>
      <c r="FF166" s="2"/>
      <c r="FG166" s="2"/>
      <c r="FH166" s="2"/>
      <c r="FI166" s="2"/>
      <c r="FJ166" s="2"/>
      <c r="FK166" t="str">
        <f t="shared" si="254"/>
        <v/>
      </c>
      <c r="FL166" t="str">
        <f t="shared" si="255"/>
        <v/>
      </c>
      <c r="FM166" t="str">
        <f t="shared" si="256"/>
        <v/>
      </c>
      <c r="FN166" t="str">
        <f t="shared" si="257"/>
        <v/>
      </c>
      <c r="FO166" t="str">
        <f t="shared" si="258"/>
        <v/>
      </c>
      <c r="FP166" t="str">
        <f t="shared" si="259"/>
        <v/>
      </c>
      <c r="FQ166" t="str">
        <f t="shared" si="260"/>
        <v/>
      </c>
      <c r="FR166" t="str">
        <f t="shared" si="261"/>
        <v/>
      </c>
      <c r="FS166" t="str">
        <f t="shared" si="262"/>
        <v/>
      </c>
      <c r="FT166" t="str">
        <f t="shared" si="263"/>
        <v/>
      </c>
      <c r="FU166" t="str">
        <f t="shared" si="264"/>
        <v/>
      </c>
      <c r="FV166" t="str">
        <f t="shared" si="265"/>
        <v/>
      </c>
      <c r="FW166" t="str">
        <f t="shared" si="266"/>
        <v/>
      </c>
      <c r="FX166" t="str">
        <f t="shared" si="267"/>
        <v/>
      </c>
      <c r="FY166" t="str">
        <f t="shared" si="268"/>
        <v/>
      </c>
      <c r="FZ166" t="str">
        <f t="shared" si="269"/>
        <v/>
      </c>
      <c r="GA166" t="str">
        <f t="shared" si="270"/>
        <v/>
      </c>
    </row>
    <row r="167" spans="1:183" x14ac:dyDescent="0.25">
      <c r="A167" s="2">
        <f t="shared" si="271"/>
        <v>165</v>
      </c>
      <c r="B167" s="3" t="s">
        <v>704</v>
      </c>
      <c r="C167" s="2" t="s">
        <v>546</v>
      </c>
      <c r="D167" s="2" t="s">
        <v>1395</v>
      </c>
      <c r="E167" s="2">
        <f t="shared" si="182"/>
        <v>2</v>
      </c>
      <c r="F167" s="2"/>
      <c r="G167" s="2">
        <f t="shared" si="249"/>
        <v>1.5</v>
      </c>
      <c r="H167" s="2">
        <f t="shared" si="250"/>
        <v>2</v>
      </c>
      <c r="I167" s="2">
        <f t="shared" si="251"/>
        <v>3</v>
      </c>
      <c r="J167" s="2">
        <v>2</v>
      </c>
      <c r="K167" s="2">
        <v>0</v>
      </c>
      <c r="L167" s="2">
        <v>1</v>
      </c>
      <c r="M167" s="2">
        <v>0</v>
      </c>
      <c r="N167" s="48" t="str">
        <f t="shared" si="252"/>
        <v>N/A</v>
      </c>
      <c r="O167" s="49"/>
      <c r="P167" s="49"/>
      <c r="Q167" s="50"/>
      <c r="R167" s="15">
        <f t="shared" si="253"/>
        <v>0</v>
      </c>
      <c r="S167" s="15">
        <f>IF($N167="A",Code!$B$42,(IF($N167="B",Code!$C$42,(IF($N167="C",Code!$D$42,(IF($N167="D",Code!$E$42,0)))))))/60</f>
        <v>0</v>
      </c>
      <c r="T167" s="15">
        <f>IF($N167="A",Code!$B$43,(IF($N167="B",Code!$C$43,(IF($N167="C",Code!$D$43,(IF($N167="D",Code!$E$43,0)))))))/60</f>
        <v>0</v>
      </c>
      <c r="U167" s="15">
        <f>IF($N167="A",Code!$B$44,(IF($N167="B",Code!$C$44,(IF($N167="C",Code!$D$44,(IF($N167="D",Code!$E$44,0)))))))/60</f>
        <v>0</v>
      </c>
      <c r="V167" s="15">
        <f>IF($N167="A",Code!$B$45,(IF($N167="B",Code!$C$45,(IF($N167="C",Code!$D$45,(IF($N167="D",Code!$E$45,0)))))))/60</f>
        <v>0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>
        <v>1</v>
      </c>
      <c r="BA167" s="2"/>
      <c r="BB167" s="2"/>
      <c r="BC167" s="2"/>
      <c r="BD167" s="2"/>
      <c r="BE167" s="2">
        <v>1</v>
      </c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P167" t="str">
        <f t="shared" si="183"/>
        <v/>
      </c>
      <c r="CQ167" t="str">
        <f t="shared" si="184"/>
        <v/>
      </c>
      <c r="CR167" t="str">
        <f t="shared" si="185"/>
        <v/>
      </c>
      <c r="CS167" t="str">
        <f t="shared" si="186"/>
        <v/>
      </c>
      <c r="CT167" t="str">
        <f t="shared" si="187"/>
        <v/>
      </c>
      <c r="CU167" t="str">
        <f t="shared" si="188"/>
        <v/>
      </c>
      <c r="CV167" t="str">
        <f t="shared" si="189"/>
        <v/>
      </c>
      <c r="CW167" t="str">
        <f t="shared" si="190"/>
        <v/>
      </c>
      <c r="CX167" t="str">
        <f t="shared" si="191"/>
        <v/>
      </c>
      <c r="CY167" t="str">
        <f t="shared" si="192"/>
        <v/>
      </c>
      <c r="CZ167" t="str">
        <f t="shared" si="193"/>
        <v/>
      </c>
      <c r="DA167" t="str">
        <f t="shared" si="194"/>
        <v/>
      </c>
      <c r="DB167" t="str">
        <f t="shared" si="195"/>
        <v/>
      </c>
      <c r="DC167" t="str">
        <f t="shared" si="196"/>
        <v/>
      </c>
      <c r="DD167" t="str">
        <f t="shared" si="197"/>
        <v/>
      </c>
      <c r="DE167" t="str">
        <f t="shared" si="198"/>
        <v/>
      </c>
      <c r="DF167" t="str">
        <f t="shared" si="199"/>
        <v/>
      </c>
      <c r="DG167" t="str">
        <f t="shared" si="200"/>
        <v/>
      </c>
      <c r="DH167" t="str">
        <f t="shared" si="201"/>
        <v/>
      </c>
      <c r="DI167" t="str">
        <f t="shared" si="202"/>
        <v/>
      </c>
      <c r="DJ167" t="str">
        <f t="shared" si="203"/>
        <v/>
      </c>
      <c r="DK167" t="str">
        <f t="shared" si="204"/>
        <v/>
      </c>
      <c r="DL167" t="str">
        <f t="shared" si="205"/>
        <v/>
      </c>
      <c r="DM167" t="str">
        <f t="shared" si="206"/>
        <v/>
      </c>
      <c r="DN167" t="str">
        <f t="shared" si="207"/>
        <v/>
      </c>
      <c r="DO167" t="str">
        <f t="shared" si="208"/>
        <v/>
      </c>
      <c r="DP167" t="str">
        <f t="shared" si="209"/>
        <v/>
      </c>
      <c r="DQ167" t="str">
        <f t="shared" si="210"/>
        <v/>
      </c>
      <c r="DR167" t="str">
        <f t="shared" si="211"/>
        <v/>
      </c>
      <c r="DS167" t="str">
        <f t="shared" si="212"/>
        <v>KPAY</v>
      </c>
      <c r="DT167" t="str">
        <f t="shared" si="213"/>
        <v/>
      </c>
      <c r="DU167" t="str">
        <f t="shared" si="214"/>
        <v/>
      </c>
      <c r="DV167" t="str">
        <f t="shared" si="215"/>
        <v/>
      </c>
      <c r="DW167" t="str">
        <f t="shared" si="216"/>
        <v/>
      </c>
      <c r="DX167" t="str">
        <f t="shared" si="217"/>
        <v>MICY</v>
      </c>
      <c r="DY167" t="str">
        <f t="shared" si="218"/>
        <v/>
      </c>
      <c r="DZ167" t="str">
        <f t="shared" si="219"/>
        <v/>
      </c>
      <c r="EA167" t="str">
        <f t="shared" si="220"/>
        <v/>
      </c>
      <c r="EB167" t="str">
        <f t="shared" si="221"/>
        <v/>
      </c>
      <c r="EC167" t="str">
        <f t="shared" si="222"/>
        <v/>
      </c>
      <c r="ED167" t="str">
        <f t="shared" si="223"/>
        <v/>
      </c>
      <c r="EE167" t="str">
        <f t="shared" si="224"/>
        <v/>
      </c>
      <c r="EF167" t="str">
        <f t="shared" si="225"/>
        <v/>
      </c>
      <c r="EG167" t="str">
        <f t="shared" si="226"/>
        <v/>
      </c>
      <c r="EH167" t="str">
        <f t="shared" si="227"/>
        <v/>
      </c>
      <c r="EI167" t="str">
        <f t="shared" si="228"/>
        <v/>
      </c>
      <c r="EJ167" t="str">
        <f t="shared" si="229"/>
        <v/>
      </c>
      <c r="EK167" t="str">
        <f t="shared" si="230"/>
        <v/>
      </c>
      <c r="EL167" t="str">
        <f t="shared" si="231"/>
        <v/>
      </c>
      <c r="EM167" t="str">
        <f t="shared" si="232"/>
        <v/>
      </c>
      <c r="EN167" t="str">
        <f t="shared" si="233"/>
        <v/>
      </c>
      <c r="EO167" t="str">
        <f t="shared" si="234"/>
        <v/>
      </c>
      <c r="EP167" t="str">
        <f t="shared" si="235"/>
        <v/>
      </c>
      <c r="EQ167" t="str">
        <f t="shared" si="236"/>
        <v/>
      </c>
      <c r="ER167" t="str">
        <f t="shared" si="237"/>
        <v/>
      </c>
      <c r="ES167" t="str">
        <f t="shared" si="238"/>
        <v/>
      </c>
      <c r="ET167" t="str">
        <f t="shared" si="239"/>
        <v/>
      </c>
      <c r="EU167" t="str">
        <f t="shared" si="240"/>
        <v/>
      </c>
      <c r="EV167" t="str">
        <f t="shared" si="241"/>
        <v/>
      </c>
      <c r="EW167" t="str">
        <f t="shared" si="242"/>
        <v/>
      </c>
      <c r="EX167" t="str">
        <f t="shared" si="243"/>
        <v/>
      </c>
      <c r="EY167" t="str">
        <f t="shared" si="244"/>
        <v/>
      </c>
      <c r="EZ167" t="str">
        <f t="shared" si="245"/>
        <v/>
      </c>
      <c r="FA167" t="str">
        <f t="shared" si="246"/>
        <v/>
      </c>
      <c r="FB167" t="str">
        <f t="shared" si="247"/>
        <v/>
      </c>
      <c r="FC167" t="str">
        <f t="shared" si="248"/>
        <v/>
      </c>
      <c r="FD167" s="2"/>
      <c r="FE167" s="2"/>
      <c r="FF167" s="2"/>
      <c r="FG167" s="2"/>
      <c r="FH167" s="2"/>
      <c r="FI167" s="2"/>
      <c r="FJ167" s="2"/>
      <c r="FK167" t="str">
        <f t="shared" si="254"/>
        <v/>
      </c>
      <c r="FL167" t="str">
        <f t="shared" si="255"/>
        <v/>
      </c>
      <c r="FM167" t="str">
        <f t="shared" si="256"/>
        <v/>
      </c>
      <c r="FN167" t="str">
        <f t="shared" si="257"/>
        <v/>
      </c>
      <c r="FO167" t="str">
        <f t="shared" si="258"/>
        <v/>
      </c>
      <c r="FP167" t="str">
        <f t="shared" si="259"/>
        <v/>
      </c>
      <c r="FQ167" t="str">
        <f t="shared" si="260"/>
        <v/>
      </c>
      <c r="FR167" t="str">
        <f t="shared" si="261"/>
        <v/>
      </c>
      <c r="FS167" t="str">
        <f t="shared" si="262"/>
        <v/>
      </c>
      <c r="FT167" t="str">
        <f t="shared" si="263"/>
        <v/>
      </c>
      <c r="FU167" t="str">
        <f t="shared" si="264"/>
        <v/>
      </c>
      <c r="FV167" t="str">
        <f t="shared" si="265"/>
        <v/>
      </c>
      <c r="FW167" t="str">
        <f t="shared" si="266"/>
        <v/>
      </c>
      <c r="FX167" t="str">
        <f t="shared" si="267"/>
        <v/>
      </c>
      <c r="FY167" t="str">
        <f t="shared" si="268"/>
        <v/>
      </c>
      <c r="FZ167" t="str">
        <f t="shared" si="269"/>
        <v/>
      </c>
      <c r="GA167" t="str">
        <f t="shared" si="270"/>
        <v/>
      </c>
    </row>
    <row r="168" spans="1:183" x14ac:dyDescent="0.25">
      <c r="A168" s="2">
        <f t="shared" si="271"/>
        <v>166</v>
      </c>
      <c r="B168" s="3" t="s">
        <v>705</v>
      </c>
      <c r="C168" s="2" t="s">
        <v>546</v>
      </c>
      <c r="D168" s="2" t="s">
        <v>1395</v>
      </c>
      <c r="E168" s="2">
        <f t="shared" si="182"/>
        <v>5</v>
      </c>
      <c r="F168" s="2">
        <v>66</v>
      </c>
      <c r="G168" s="2">
        <f t="shared" si="249"/>
        <v>0</v>
      </c>
      <c r="H168" s="2">
        <f t="shared" si="250"/>
        <v>5</v>
      </c>
      <c r="I168" s="2">
        <f t="shared" si="251"/>
        <v>0</v>
      </c>
      <c r="J168" s="2">
        <v>0</v>
      </c>
      <c r="K168" s="2">
        <v>0</v>
      </c>
      <c r="L168" s="2">
        <v>0</v>
      </c>
      <c r="M168" s="2">
        <v>0</v>
      </c>
      <c r="N168" s="48" t="str">
        <f t="shared" si="252"/>
        <v>N/A</v>
      </c>
      <c r="O168" s="49"/>
      <c r="P168" s="49"/>
      <c r="Q168" s="50"/>
      <c r="R168" s="15">
        <f t="shared" si="253"/>
        <v>0</v>
      </c>
      <c r="S168" s="15">
        <f>IF($N168="A",Code!$B$42,(IF($N168="B",Code!$C$42,(IF($N168="C",Code!$D$42,(IF($N168="D",Code!$E$42,0)))))))/60</f>
        <v>0</v>
      </c>
      <c r="T168" s="15">
        <f>IF($N168="A",Code!$B$43,(IF($N168="B",Code!$C$43,(IF($N168="C",Code!$D$43,(IF($N168="D",Code!$E$43,0)))))))/60</f>
        <v>0</v>
      </c>
      <c r="U168" s="15">
        <f>IF($N168="A",Code!$B$44,(IF($N168="B",Code!$C$44,(IF($N168="C",Code!$D$44,(IF($N168="D",Code!$E$44,0)))))))/60</f>
        <v>0</v>
      </c>
      <c r="V168" s="15">
        <f>IF($N168="A",Code!$B$45,(IF($N168="B",Code!$C$45,(IF($N168="C",Code!$D$45,(IF($N168="D",Code!$E$45,0)))))))/60</f>
        <v>0</v>
      </c>
      <c r="W168" s="2">
        <v>1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>
        <v>1</v>
      </c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1</v>
      </c>
      <c r="BS168" s="2">
        <v>1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>
        <v>1</v>
      </c>
      <c r="CI168" s="2"/>
      <c r="CJ168" s="2"/>
      <c r="CK168" s="2"/>
      <c r="CL168" s="2"/>
      <c r="CM168" s="2"/>
      <c r="CN168" s="2"/>
      <c r="CP168" t="str">
        <f t="shared" si="183"/>
        <v>ACCT</v>
      </c>
      <c r="CQ168" t="str">
        <f t="shared" si="184"/>
        <v/>
      </c>
      <c r="CR168" t="str">
        <f t="shared" si="185"/>
        <v/>
      </c>
      <c r="CS168" t="str">
        <f t="shared" si="186"/>
        <v/>
      </c>
      <c r="CT168" t="str">
        <f t="shared" si="187"/>
        <v/>
      </c>
      <c r="CU168" t="str">
        <f t="shared" si="188"/>
        <v/>
      </c>
      <c r="CV168" t="str">
        <f t="shared" si="189"/>
        <v/>
      </c>
      <c r="CW168" t="str">
        <f t="shared" si="190"/>
        <v/>
      </c>
      <c r="CX168" t="str">
        <f t="shared" si="191"/>
        <v/>
      </c>
      <c r="CY168" t="str">
        <f t="shared" si="192"/>
        <v/>
      </c>
      <c r="CZ168" t="str">
        <f t="shared" si="193"/>
        <v/>
      </c>
      <c r="DA168" t="str">
        <f t="shared" si="194"/>
        <v/>
      </c>
      <c r="DB168" t="str">
        <f t="shared" si="195"/>
        <v/>
      </c>
      <c r="DC168" t="str">
        <f t="shared" si="196"/>
        <v/>
      </c>
      <c r="DD168" t="str">
        <f t="shared" si="197"/>
        <v/>
      </c>
      <c r="DE168" t="str">
        <f t="shared" si="198"/>
        <v/>
      </c>
      <c r="DF168" t="str">
        <f t="shared" si="199"/>
        <v/>
      </c>
      <c r="DG168" t="str">
        <f t="shared" si="200"/>
        <v>CUST</v>
      </c>
      <c r="DH168" t="str">
        <f t="shared" si="201"/>
        <v/>
      </c>
      <c r="DI168" t="str">
        <f t="shared" si="202"/>
        <v/>
      </c>
      <c r="DJ168" t="str">
        <f t="shared" si="203"/>
        <v/>
      </c>
      <c r="DK168" t="str">
        <f t="shared" si="204"/>
        <v/>
      </c>
      <c r="DL168" t="str">
        <f t="shared" si="205"/>
        <v/>
      </c>
      <c r="DM168" t="str">
        <f t="shared" si="206"/>
        <v/>
      </c>
      <c r="DN168" t="str">
        <f t="shared" si="207"/>
        <v/>
      </c>
      <c r="DO168" t="str">
        <f t="shared" si="208"/>
        <v/>
      </c>
      <c r="DP168" t="str">
        <f t="shared" si="209"/>
        <v/>
      </c>
      <c r="DQ168" t="str">
        <f t="shared" si="210"/>
        <v/>
      </c>
      <c r="DR168" t="str">
        <f t="shared" si="211"/>
        <v/>
      </c>
      <c r="DS168" t="str">
        <f t="shared" si="212"/>
        <v/>
      </c>
      <c r="DT168" t="str">
        <f t="shared" si="213"/>
        <v/>
      </c>
      <c r="DU168" t="str">
        <f t="shared" si="214"/>
        <v/>
      </c>
      <c r="DV168" t="str">
        <f t="shared" si="215"/>
        <v/>
      </c>
      <c r="DW168" t="str">
        <f t="shared" si="216"/>
        <v/>
      </c>
      <c r="DX168" t="str">
        <f t="shared" si="217"/>
        <v/>
      </c>
      <c r="DY168" t="str">
        <f t="shared" si="218"/>
        <v/>
      </c>
      <c r="DZ168" t="str">
        <f t="shared" si="219"/>
        <v/>
      </c>
      <c r="EA168" t="str">
        <f t="shared" si="220"/>
        <v/>
      </c>
      <c r="EB168" t="str">
        <f t="shared" si="221"/>
        <v/>
      </c>
      <c r="EC168" t="str">
        <f t="shared" si="222"/>
        <v/>
      </c>
      <c r="ED168" t="str">
        <f t="shared" si="223"/>
        <v/>
      </c>
      <c r="EE168" t="str">
        <f t="shared" si="224"/>
        <v/>
      </c>
      <c r="EF168" t="str">
        <f t="shared" si="225"/>
        <v/>
      </c>
      <c r="EG168" t="str">
        <f t="shared" si="226"/>
        <v/>
      </c>
      <c r="EH168" t="str">
        <f t="shared" si="227"/>
        <v/>
      </c>
      <c r="EI168" t="str">
        <f t="shared" si="228"/>
        <v/>
      </c>
      <c r="EJ168" t="str">
        <f t="shared" si="229"/>
        <v/>
      </c>
      <c r="EK168" t="str">
        <f t="shared" si="230"/>
        <v>SACC</v>
      </c>
      <c r="EL168" t="str">
        <f t="shared" si="231"/>
        <v>SADD</v>
      </c>
      <c r="EM168" t="str">
        <f t="shared" si="232"/>
        <v/>
      </c>
      <c r="EN168" t="str">
        <f t="shared" si="233"/>
        <v/>
      </c>
      <c r="EO168" t="str">
        <f t="shared" si="234"/>
        <v/>
      </c>
      <c r="EP168" t="str">
        <f t="shared" si="235"/>
        <v/>
      </c>
      <c r="EQ168" t="str">
        <f t="shared" si="236"/>
        <v/>
      </c>
      <c r="ER168" t="str">
        <f t="shared" si="237"/>
        <v/>
      </c>
      <c r="ES168" t="str">
        <f t="shared" si="238"/>
        <v/>
      </c>
      <c r="ET168" t="str">
        <f t="shared" si="239"/>
        <v/>
      </c>
      <c r="EU168" t="str">
        <f t="shared" si="240"/>
        <v/>
      </c>
      <c r="EV168" t="str">
        <f t="shared" si="241"/>
        <v/>
      </c>
      <c r="EW168" t="str">
        <f t="shared" si="242"/>
        <v/>
      </c>
      <c r="EX168" t="str">
        <f t="shared" si="243"/>
        <v/>
      </c>
      <c r="EY168" t="str">
        <f t="shared" si="244"/>
        <v/>
      </c>
      <c r="EZ168" t="str">
        <f t="shared" si="245"/>
        <v/>
      </c>
      <c r="FA168" t="str">
        <f t="shared" si="246"/>
        <v>XBBH</v>
      </c>
      <c r="FB168" t="str">
        <f t="shared" si="247"/>
        <v/>
      </c>
      <c r="FC168" t="str">
        <f t="shared" si="248"/>
        <v/>
      </c>
      <c r="FD168" s="2"/>
      <c r="FE168" s="2"/>
      <c r="FF168" s="2"/>
      <c r="FG168" s="2"/>
      <c r="FH168" s="2"/>
      <c r="FI168" s="2"/>
      <c r="FJ168" s="2"/>
      <c r="FK168" t="str">
        <f t="shared" si="254"/>
        <v/>
      </c>
      <c r="FL168" t="str">
        <f t="shared" si="255"/>
        <v/>
      </c>
      <c r="FM168" t="str">
        <f t="shared" si="256"/>
        <v/>
      </c>
      <c r="FN168" t="str">
        <f t="shared" si="257"/>
        <v/>
      </c>
      <c r="FO168" t="str">
        <f t="shared" si="258"/>
        <v/>
      </c>
      <c r="FP168" t="str">
        <f t="shared" si="259"/>
        <v/>
      </c>
      <c r="FQ168" t="str">
        <f t="shared" si="260"/>
        <v/>
      </c>
      <c r="FR168" t="str">
        <f t="shared" si="261"/>
        <v/>
      </c>
      <c r="FS168" t="str">
        <f t="shared" si="262"/>
        <v/>
      </c>
      <c r="FT168" t="str">
        <f t="shared" si="263"/>
        <v/>
      </c>
      <c r="FU168" t="str">
        <f t="shared" si="264"/>
        <v/>
      </c>
      <c r="FV168" t="str">
        <f t="shared" si="265"/>
        <v/>
      </c>
      <c r="FW168" t="str">
        <f t="shared" si="266"/>
        <v/>
      </c>
      <c r="FX168" t="str">
        <f t="shared" si="267"/>
        <v/>
      </c>
      <c r="FY168" t="str">
        <f t="shared" si="268"/>
        <v/>
      </c>
      <c r="FZ168" t="str">
        <f t="shared" si="269"/>
        <v/>
      </c>
      <c r="GA168" t="str">
        <f t="shared" si="270"/>
        <v/>
      </c>
    </row>
    <row r="169" spans="1:183" x14ac:dyDescent="0.25">
      <c r="A169" s="2">
        <f t="shared" si="271"/>
        <v>167</v>
      </c>
      <c r="B169" s="3" t="s">
        <v>706</v>
      </c>
      <c r="C169" s="2" t="s">
        <v>546</v>
      </c>
      <c r="D169" s="2" t="s">
        <v>1395</v>
      </c>
      <c r="E169" s="2">
        <f t="shared" si="182"/>
        <v>1</v>
      </c>
      <c r="F169" s="2">
        <v>50</v>
      </c>
      <c r="G169" s="2">
        <f t="shared" si="249"/>
        <v>4</v>
      </c>
      <c r="H169" s="2">
        <f t="shared" si="250"/>
        <v>1</v>
      </c>
      <c r="I169" s="2">
        <f t="shared" si="251"/>
        <v>4</v>
      </c>
      <c r="J169" s="2">
        <v>3</v>
      </c>
      <c r="K169" s="2">
        <v>0</v>
      </c>
      <c r="L169" s="2">
        <v>1</v>
      </c>
      <c r="M169" s="2">
        <v>0</v>
      </c>
      <c r="N169" s="48" t="str">
        <f t="shared" si="252"/>
        <v>A</v>
      </c>
      <c r="O169" s="49"/>
      <c r="P169" s="49"/>
      <c r="Q169" s="50"/>
      <c r="R169" s="15">
        <f t="shared" si="253"/>
        <v>44</v>
      </c>
      <c r="S169" s="15">
        <f>IF($N169="A",Code!$B$42,(IF($N169="B",Code!$C$42,(IF($N169="C",Code!$D$42,(IF($N169="D",Code!$E$42,0)))))))/60</f>
        <v>8</v>
      </c>
      <c r="T169" s="15">
        <f>IF($N169="A",Code!$B$43,(IF($N169="B",Code!$C$43,(IF($N169="C",Code!$D$43,(IF($N169="D",Code!$E$43,0)))))))/60</f>
        <v>8</v>
      </c>
      <c r="U169" s="15">
        <f>IF($N169="A",Code!$B$44,(IF($N169="B",Code!$C$44,(IF($N169="C",Code!$D$44,(IF($N169="D",Code!$E$44,0)))))))/60</f>
        <v>24</v>
      </c>
      <c r="V169" s="15">
        <f>IF($N169="A",Code!$B$45,(IF($N169="B",Code!$C$45,(IF($N169="C",Code!$D$45,(IF($N169="D",Code!$E$45,0)))))))/60</f>
        <v>4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>
        <v>1</v>
      </c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P169" t="str">
        <f t="shared" si="183"/>
        <v/>
      </c>
      <c r="CQ169" t="str">
        <f t="shared" si="184"/>
        <v/>
      </c>
      <c r="CR169" t="str">
        <f t="shared" si="185"/>
        <v/>
      </c>
      <c r="CS169" t="str">
        <f t="shared" si="186"/>
        <v/>
      </c>
      <c r="CT169" t="str">
        <f t="shared" si="187"/>
        <v/>
      </c>
      <c r="CU169" t="str">
        <f t="shared" si="188"/>
        <v/>
      </c>
      <c r="CV169" t="str">
        <f t="shared" si="189"/>
        <v/>
      </c>
      <c r="CW169" t="str">
        <f t="shared" si="190"/>
        <v/>
      </c>
      <c r="CX169" t="str">
        <f t="shared" si="191"/>
        <v/>
      </c>
      <c r="CY169" t="str">
        <f t="shared" si="192"/>
        <v/>
      </c>
      <c r="CZ169" t="str">
        <f t="shared" si="193"/>
        <v/>
      </c>
      <c r="DA169" t="str">
        <f t="shared" si="194"/>
        <v/>
      </c>
      <c r="DB169" t="str">
        <f t="shared" si="195"/>
        <v/>
      </c>
      <c r="DC169" t="str">
        <f t="shared" si="196"/>
        <v/>
      </c>
      <c r="DD169" t="str">
        <f t="shared" si="197"/>
        <v/>
      </c>
      <c r="DE169" t="str">
        <f t="shared" si="198"/>
        <v/>
      </c>
      <c r="DF169" t="str">
        <f t="shared" si="199"/>
        <v/>
      </c>
      <c r="DG169" t="str">
        <f t="shared" si="200"/>
        <v/>
      </c>
      <c r="DH169" t="str">
        <f t="shared" si="201"/>
        <v/>
      </c>
      <c r="DI169" t="str">
        <f t="shared" si="202"/>
        <v/>
      </c>
      <c r="DJ169" t="str">
        <f t="shared" si="203"/>
        <v/>
      </c>
      <c r="DK169" t="str">
        <f t="shared" si="204"/>
        <v/>
      </c>
      <c r="DL169" t="str">
        <f t="shared" si="205"/>
        <v/>
      </c>
      <c r="DM169" t="str">
        <f t="shared" si="206"/>
        <v/>
      </c>
      <c r="DN169" t="str">
        <f t="shared" si="207"/>
        <v/>
      </c>
      <c r="DO169" t="str">
        <f t="shared" si="208"/>
        <v/>
      </c>
      <c r="DP169" t="str">
        <f t="shared" si="209"/>
        <v/>
      </c>
      <c r="DQ169" t="str">
        <f t="shared" si="210"/>
        <v/>
      </c>
      <c r="DR169" t="str">
        <f t="shared" si="211"/>
        <v/>
      </c>
      <c r="DS169" t="str">
        <f t="shared" si="212"/>
        <v>KPAY</v>
      </c>
      <c r="DT169" t="str">
        <f t="shared" si="213"/>
        <v/>
      </c>
      <c r="DU169" t="str">
        <f t="shared" si="214"/>
        <v/>
      </c>
      <c r="DV169" t="str">
        <f t="shared" si="215"/>
        <v/>
      </c>
      <c r="DW169" t="str">
        <f t="shared" si="216"/>
        <v/>
      </c>
      <c r="DX169" t="str">
        <f t="shared" si="217"/>
        <v/>
      </c>
      <c r="DY169" t="str">
        <f t="shared" si="218"/>
        <v/>
      </c>
      <c r="DZ169" t="str">
        <f t="shared" si="219"/>
        <v/>
      </c>
      <c r="EA169" t="str">
        <f t="shared" si="220"/>
        <v/>
      </c>
      <c r="EB169" t="str">
        <f t="shared" si="221"/>
        <v/>
      </c>
      <c r="EC169" t="str">
        <f t="shared" si="222"/>
        <v/>
      </c>
      <c r="ED169" t="str">
        <f t="shared" si="223"/>
        <v/>
      </c>
      <c r="EE169" t="str">
        <f t="shared" si="224"/>
        <v/>
      </c>
      <c r="EF169" t="str">
        <f t="shared" si="225"/>
        <v/>
      </c>
      <c r="EG169" t="str">
        <f t="shared" si="226"/>
        <v/>
      </c>
      <c r="EH169" t="str">
        <f t="shared" si="227"/>
        <v/>
      </c>
      <c r="EI169" t="str">
        <f t="shared" si="228"/>
        <v/>
      </c>
      <c r="EJ169" t="str">
        <f t="shared" si="229"/>
        <v/>
      </c>
      <c r="EK169" t="str">
        <f t="shared" si="230"/>
        <v/>
      </c>
      <c r="EL169" t="str">
        <f t="shared" si="231"/>
        <v/>
      </c>
      <c r="EM169" t="str">
        <f t="shared" si="232"/>
        <v/>
      </c>
      <c r="EN169" t="str">
        <f t="shared" si="233"/>
        <v/>
      </c>
      <c r="EO169" t="str">
        <f t="shared" si="234"/>
        <v/>
      </c>
      <c r="EP169" t="str">
        <f t="shared" si="235"/>
        <v/>
      </c>
      <c r="EQ169" t="str">
        <f t="shared" si="236"/>
        <v/>
      </c>
      <c r="ER169" t="str">
        <f t="shared" si="237"/>
        <v/>
      </c>
      <c r="ES169" t="str">
        <f t="shared" si="238"/>
        <v/>
      </c>
      <c r="ET169" t="str">
        <f t="shared" si="239"/>
        <v/>
      </c>
      <c r="EU169" t="str">
        <f t="shared" si="240"/>
        <v/>
      </c>
      <c r="EV169" t="str">
        <f t="shared" si="241"/>
        <v/>
      </c>
      <c r="EW169" t="str">
        <f t="shared" si="242"/>
        <v/>
      </c>
      <c r="EX169" t="str">
        <f t="shared" si="243"/>
        <v/>
      </c>
      <c r="EY169" t="str">
        <f t="shared" si="244"/>
        <v/>
      </c>
      <c r="EZ169" t="str">
        <f t="shared" si="245"/>
        <v/>
      </c>
      <c r="FA169" t="str">
        <f t="shared" si="246"/>
        <v/>
      </c>
      <c r="FB169" t="str">
        <f t="shared" si="247"/>
        <v/>
      </c>
      <c r="FC169" t="str">
        <f t="shared" si="248"/>
        <v/>
      </c>
      <c r="FD169" s="2"/>
      <c r="FE169" s="2"/>
      <c r="FF169" s="2"/>
      <c r="FG169" s="2"/>
      <c r="FH169" s="2"/>
      <c r="FI169" s="2"/>
      <c r="FJ169" s="2"/>
      <c r="FK169" t="str">
        <f t="shared" si="254"/>
        <v/>
      </c>
      <c r="FL169" t="str">
        <f t="shared" si="255"/>
        <v/>
      </c>
      <c r="FM169" t="str">
        <f t="shared" si="256"/>
        <v/>
      </c>
      <c r="FN169" t="str">
        <f t="shared" si="257"/>
        <v/>
      </c>
      <c r="FO169" t="str">
        <f t="shared" si="258"/>
        <v/>
      </c>
      <c r="FP169" t="str">
        <f t="shared" si="259"/>
        <v/>
      </c>
      <c r="FQ169" t="str">
        <f t="shared" si="260"/>
        <v/>
      </c>
      <c r="FR169" t="str">
        <f t="shared" si="261"/>
        <v/>
      </c>
      <c r="FS169" t="str">
        <f t="shared" si="262"/>
        <v/>
      </c>
      <c r="FT169" t="str">
        <f t="shared" si="263"/>
        <v/>
      </c>
      <c r="FU169" t="str">
        <f t="shared" si="264"/>
        <v/>
      </c>
      <c r="FV169" t="str">
        <f t="shared" si="265"/>
        <v/>
      </c>
      <c r="FW169" t="str">
        <f t="shared" si="266"/>
        <v/>
      </c>
      <c r="FX169" t="str">
        <f t="shared" si="267"/>
        <v/>
      </c>
      <c r="FY169" t="str">
        <f t="shared" si="268"/>
        <v/>
      </c>
      <c r="FZ169" t="str">
        <f t="shared" si="269"/>
        <v/>
      </c>
      <c r="GA169" t="str">
        <f t="shared" si="270"/>
        <v/>
      </c>
    </row>
    <row r="170" spans="1:183" x14ac:dyDescent="0.25">
      <c r="A170" s="2">
        <f t="shared" si="271"/>
        <v>168</v>
      </c>
      <c r="B170" s="3" t="s">
        <v>707</v>
      </c>
      <c r="C170" s="2" t="s">
        <v>546</v>
      </c>
      <c r="D170" s="2" t="s">
        <v>1395</v>
      </c>
      <c r="E170" s="2">
        <f t="shared" si="182"/>
        <v>4</v>
      </c>
      <c r="F170" s="2">
        <v>1</v>
      </c>
      <c r="G170" s="2">
        <f t="shared" si="249"/>
        <v>0</v>
      </c>
      <c r="H170" s="2">
        <f t="shared" si="250"/>
        <v>4</v>
      </c>
      <c r="I170" s="2">
        <f t="shared" si="251"/>
        <v>0</v>
      </c>
      <c r="J170" s="2">
        <v>0</v>
      </c>
      <c r="K170" s="2">
        <v>0</v>
      </c>
      <c r="L170" s="2">
        <v>0</v>
      </c>
      <c r="M170" s="2">
        <v>0</v>
      </c>
      <c r="N170" s="48" t="str">
        <f t="shared" si="252"/>
        <v>N/A</v>
      </c>
      <c r="O170" s="49"/>
      <c r="P170" s="49"/>
      <c r="Q170" s="50"/>
      <c r="R170" s="15">
        <f t="shared" si="253"/>
        <v>0</v>
      </c>
      <c r="S170" s="15">
        <f>IF($N170="A",Code!$B$42,(IF($N170="B",Code!$C$42,(IF($N170="C",Code!$D$42,(IF($N170="D",Code!$E$42,0)))))))/60</f>
        <v>0</v>
      </c>
      <c r="T170" s="15">
        <f>IF($N170="A",Code!$B$43,(IF($N170="B",Code!$C$43,(IF($N170="C",Code!$D$43,(IF($N170="D",Code!$E$43,0)))))))/60</f>
        <v>0</v>
      </c>
      <c r="U170" s="15">
        <f>IF($N170="A",Code!$B$44,(IF($N170="B",Code!$C$44,(IF($N170="C",Code!$D$44,(IF($N170="D",Code!$E$44,0)))))))/60</f>
        <v>0</v>
      </c>
      <c r="V170" s="15">
        <f>IF($N170="A",Code!$B$45,(IF($N170="B",Code!$C$45,(IF($N170="C",Code!$D$45,(IF($N170="D",Code!$E$45,0)))))))/60</f>
        <v>0</v>
      </c>
      <c r="W170" s="2">
        <v>1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1</v>
      </c>
      <c r="BS170" s="2"/>
      <c r="BT170" s="2"/>
      <c r="BU170" s="2">
        <v>1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>
        <v>1</v>
      </c>
      <c r="CI170" s="2"/>
      <c r="CJ170" s="2"/>
      <c r="CK170" s="2"/>
      <c r="CL170" s="2"/>
      <c r="CM170" s="2"/>
      <c r="CN170" s="2"/>
      <c r="CP170" t="str">
        <f t="shared" si="183"/>
        <v>ACCT</v>
      </c>
      <c r="CQ170" t="str">
        <f t="shared" si="184"/>
        <v/>
      </c>
      <c r="CR170" t="str">
        <f t="shared" si="185"/>
        <v/>
      </c>
      <c r="CS170" t="str">
        <f t="shared" si="186"/>
        <v/>
      </c>
      <c r="CT170" t="str">
        <f t="shared" si="187"/>
        <v/>
      </c>
      <c r="CU170" t="str">
        <f t="shared" si="188"/>
        <v/>
      </c>
      <c r="CV170" t="str">
        <f t="shared" si="189"/>
        <v/>
      </c>
      <c r="CW170" t="str">
        <f t="shared" si="190"/>
        <v/>
      </c>
      <c r="CX170" t="str">
        <f t="shared" si="191"/>
        <v/>
      </c>
      <c r="CY170" t="str">
        <f t="shared" si="192"/>
        <v/>
      </c>
      <c r="CZ170" t="str">
        <f t="shared" si="193"/>
        <v/>
      </c>
      <c r="DA170" t="str">
        <f t="shared" si="194"/>
        <v/>
      </c>
      <c r="DB170" t="str">
        <f t="shared" si="195"/>
        <v/>
      </c>
      <c r="DC170" t="str">
        <f t="shared" si="196"/>
        <v/>
      </c>
      <c r="DD170" t="str">
        <f t="shared" si="197"/>
        <v/>
      </c>
      <c r="DE170" t="str">
        <f t="shared" si="198"/>
        <v/>
      </c>
      <c r="DF170" t="str">
        <f t="shared" si="199"/>
        <v/>
      </c>
      <c r="DG170" t="str">
        <f t="shared" si="200"/>
        <v/>
      </c>
      <c r="DH170" t="str">
        <f t="shared" si="201"/>
        <v/>
      </c>
      <c r="DI170" t="str">
        <f t="shared" si="202"/>
        <v/>
      </c>
      <c r="DJ170" t="str">
        <f t="shared" si="203"/>
        <v/>
      </c>
      <c r="DK170" t="str">
        <f t="shared" si="204"/>
        <v/>
      </c>
      <c r="DL170" t="str">
        <f t="shared" si="205"/>
        <v/>
      </c>
      <c r="DM170" t="str">
        <f t="shared" si="206"/>
        <v/>
      </c>
      <c r="DN170" t="str">
        <f t="shared" si="207"/>
        <v/>
      </c>
      <c r="DO170" t="str">
        <f t="shared" si="208"/>
        <v/>
      </c>
      <c r="DP170" t="str">
        <f t="shared" si="209"/>
        <v/>
      </c>
      <c r="DQ170" t="str">
        <f t="shared" si="210"/>
        <v/>
      </c>
      <c r="DR170" t="str">
        <f t="shared" si="211"/>
        <v/>
      </c>
      <c r="DS170" t="str">
        <f t="shared" si="212"/>
        <v/>
      </c>
      <c r="DT170" t="str">
        <f t="shared" si="213"/>
        <v/>
      </c>
      <c r="DU170" t="str">
        <f t="shared" si="214"/>
        <v/>
      </c>
      <c r="DV170" t="str">
        <f t="shared" si="215"/>
        <v/>
      </c>
      <c r="DW170" t="str">
        <f t="shared" si="216"/>
        <v/>
      </c>
      <c r="DX170" t="str">
        <f t="shared" si="217"/>
        <v/>
      </c>
      <c r="DY170" t="str">
        <f t="shared" si="218"/>
        <v/>
      </c>
      <c r="DZ170" t="str">
        <f t="shared" si="219"/>
        <v/>
      </c>
      <c r="EA170" t="str">
        <f t="shared" si="220"/>
        <v/>
      </c>
      <c r="EB170" t="str">
        <f t="shared" si="221"/>
        <v/>
      </c>
      <c r="EC170" t="str">
        <f t="shared" si="222"/>
        <v/>
      </c>
      <c r="ED170" t="str">
        <f t="shared" si="223"/>
        <v/>
      </c>
      <c r="EE170" t="str">
        <f t="shared" si="224"/>
        <v/>
      </c>
      <c r="EF170" t="str">
        <f t="shared" si="225"/>
        <v/>
      </c>
      <c r="EG170" t="str">
        <f t="shared" si="226"/>
        <v/>
      </c>
      <c r="EH170" t="str">
        <f t="shared" si="227"/>
        <v/>
      </c>
      <c r="EI170" t="str">
        <f t="shared" si="228"/>
        <v/>
      </c>
      <c r="EJ170" t="str">
        <f t="shared" si="229"/>
        <v/>
      </c>
      <c r="EK170" t="str">
        <f t="shared" si="230"/>
        <v>SACC</v>
      </c>
      <c r="EL170" t="str">
        <f t="shared" si="231"/>
        <v/>
      </c>
      <c r="EM170" t="str">
        <f t="shared" si="232"/>
        <v/>
      </c>
      <c r="EN170" t="str">
        <f t="shared" si="233"/>
        <v>SIGN</v>
      </c>
      <c r="EO170" t="str">
        <f t="shared" si="234"/>
        <v/>
      </c>
      <c r="EP170" t="str">
        <f t="shared" si="235"/>
        <v/>
      </c>
      <c r="EQ170" t="str">
        <f t="shared" si="236"/>
        <v/>
      </c>
      <c r="ER170" t="str">
        <f t="shared" si="237"/>
        <v/>
      </c>
      <c r="ES170" t="str">
        <f t="shared" si="238"/>
        <v/>
      </c>
      <c r="ET170" t="str">
        <f t="shared" si="239"/>
        <v/>
      </c>
      <c r="EU170" t="str">
        <f t="shared" si="240"/>
        <v/>
      </c>
      <c r="EV170" t="str">
        <f t="shared" si="241"/>
        <v/>
      </c>
      <c r="EW170" t="str">
        <f t="shared" si="242"/>
        <v/>
      </c>
      <c r="EX170" t="str">
        <f t="shared" si="243"/>
        <v/>
      </c>
      <c r="EY170" t="str">
        <f t="shared" si="244"/>
        <v/>
      </c>
      <c r="EZ170" t="str">
        <f t="shared" si="245"/>
        <v/>
      </c>
      <c r="FA170" t="str">
        <f t="shared" si="246"/>
        <v>XBBH</v>
      </c>
      <c r="FB170" t="str">
        <f t="shared" si="247"/>
        <v/>
      </c>
      <c r="FC170" t="str">
        <f t="shared" si="248"/>
        <v/>
      </c>
      <c r="FD170" s="2"/>
      <c r="FE170" s="2"/>
      <c r="FF170" s="2"/>
      <c r="FG170" s="2"/>
      <c r="FH170" s="2"/>
      <c r="FI170" s="2"/>
      <c r="FJ170" s="2"/>
      <c r="FK170" t="str">
        <f t="shared" si="254"/>
        <v/>
      </c>
      <c r="FL170" t="str">
        <f t="shared" si="255"/>
        <v/>
      </c>
      <c r="FM170" t="str">
        <f t="shared" si="256"/>
        <v/>
      </c>
      <c r="FN170" t="str">
        <f t="shared" si="257"/>
        <v/>
      </c>
      <c r="FO170" t="str">
        <f t="shared" si="258"/>
        <v/>
      </c>
      <c r="FP170" t="str">
        <f t="shared" si="259"/>
        <v/>
      </c>
      <c r="FQ170" t="str">
        <f t="shared" si="260"/>
        <v/>
      </c>
      <c r="FR170" t="str">
        <f t="shared" si="261"/>
        <v/>
      </c>
      <c r="FS170" t="str">
        <f t="shared" si="262"/>
        <v/>
      </c>
      <c r="FT170" t="str">
        <f t="shared" si="263"/>
        <v/>
      </c>
      <c r="FU170" t="str">
        <f t="shared" si="264"/>
        <v/>
      </c>
      <c r="FV170" t="str">
        <f t="shared" si="265"/>
        <v/>
      </c>
      <c r="FW170" t="str">
        <f t="shared" si="266"/>
        <v/>
      </c>
      <c r="FX170" t="str">
        <f t="shared" si="267"/>
        <v/>
      </c>
      <c r="FY170" t="str">
        <f t="shared" si="268"/>
        <v/>
      </c>
      <c r="FZ170" t="str">
        <f t="shared" si="269"/>
        <v/>
      </c>
      <c r="GA170" t="str">
        <f t="shared" si="270"/>
        <v/>
      </c>
    </row>
    <row r="171" spans="1:183" x14ac:dyDescent="0.25">
      <c r="A171" s="2">
        <f t="shared" si="271"/>
        <v>169</v>
      </c>
      <c r="B171" s="3" t="s">
        <v>708</v>
      </c>
      <c r="C171" s="2" t="s">
        <v>546</v>
      </c>
      <c r="D171" s="2" t="s">
        <v>1395</v>
      </c>
      <c r="E171" s="2">
        <f t="shared" si="182"/>
        <v>3</v>
      </c>
      <c r="F171" s="2"/>
      <c r="G171" s="2">
        <f t="shared" si="249"/>
        <v>0</v>
      </c>
      <c r="H171" s="2">
        <f t="shared" si="250"/>
        <v>3</v>
      </c>
      <c r="I171" s="2">
        <f t="shared" si="251"/>
        <v>0</v>
      </c>
      <c r="J171" s="2">
        <v>0</v>
      </c>
      <c r="K171" s="2">
        <v>0</v>
      </c>
      <c r="L171" s="2">
        <v>0</v>
      </c>
      <c r="M171" s="2">
        <v>0</v>
      </c>
      <c r="N171" s="48" t="str">
        <f t="shared" si="252"/>
        <v>N/A</v>
      </c>
      <c r="O171" s="49"/>
      <c r="P171" s="49"/>
      <c r="Q171" s="50"/>
      <c r="R171" s="15">
        <f t="shared" si="253"/>
        <v>0</v>
      </c>
      <c r="S171" s="15">
        <f>IF($N171="A",Code!$B$42,(IF($N171="B",Code!$C$42,(IF($N171="C",Code!$D$42,(IF($N171="D",Code!$E$42,0)))))))/60</f>
        <v>0</v>
      </c>
      <c r="T171" s="15">
        <f>IF($N171="A",Code!$B$43,(IF($N171="B",Code!$C$43,(IF($N171="C",Code!$D$43,(IF($N171="D",Code!$E$43,0)))))))/60</f>
        <v>0</v>
      </c>
      <c r="U171" s="15">
        <f>IF($N171="A",Code!$B$44,(IF($N171="B",Code!$C$44,(IF($N171="C",Code!$D$44,(IF($N171="D",Code!$E$44,0)))))))/60</f>
        <v>0</v>
      </c>
      <c r="V171" s="15">
        <f>IF($N171="A",Code!$B$45,(IF($N171="B",Code!$C$45,(IF($N171="C",Code!$D$45,(IF($N171="D",Code!$E$45,0)))))))/60</f>
        <v>0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1</v>
      </c>
      <c r="BS171" s="2">
        <v>1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>
        <v>1</v>
      </c>
      <c r="CI171" s="2"/>
      <c r="CJ171" s="2"/>
      <c r="CK171" s="2"/>
      <c r="CL171" s="2"/>
      <c r="CM171" s="2"/>
      <c r="CN171" s="2"/>
      <c r="CP171" t="str">
        <f t="shared" si="183"/>
        <v/>
      </c>
      <c r="CQ171" t="str">
        <f t="shared" si="184"/>
        <v/>
      </c>
      <c r="CR171" t="str">
        <f t="shared" si="185"/>
        <v/>
      </c>
      <c r="CS171" t="str">
        <f t="shared" si="186"/>
        <v/>
      </c>
      <c r="CT171" t="str">
        <f t="shared" si="187"/>
        <v/>
      </c>
      <c r="CU171" t="str">
        <f t="shared" si="188"/>
        <v/>
      </c>
      <c r="CV171" t="str">
        <f t="shared" si="189"/>
        <v/>
      </c>
      <c r="CW171" t="str">
        <f t="shared" si="190"/>
        <v/>
      </c>
      <c r="CX171" t="str">
        <f t="shared" si="191"/>
        <v/>
      </c>
      <c r="CY171" t="str">
        <f t="shared" si="192"/>
        <v/>
      </c>
      <c r="CZ171" t="str">
        <f t="shared" si="193"/>
        <v/>
      </c>
      <c r="DA171" t="str">
        <f t="shared" si="194"/>
        <v/>
      </c>
      <c r="DB171" t="str">
        <f t="shared" si="195"/>
        <v/>
      </c>
      <c r="DC171" t="str">
        <f t="shared" si="196"/>
        <v/>
      </c>
      <c r="DD171" t="str">
        <f t="shared" si="197"/>
        <v/>
      </c>
      <c r="DE171" t="str">
        <f t="shared" si="198"/>
        <v/>
      </c>
      <c r="DF171" t="str">
        <f t="shared" si="199"/>
        <v/>
      </c>
      <c r="DG171" t="str">
        <f t="shared" si="200"/>
        <v/>
      </c>
      <c r="DH171" t="str">
        <f t="shared" si="201"/>
        <v/>
      </c>
      <c r="DI171" t="str">
        <f t="shared" si="202"/>
        <v/>
      </c>
      <c r="DJ171" t="str">
        <f t="shared" si="203"/>
        <v/>
      </c>
      <c r="DK171" t="str">
        <f t="shared" si="204"/>
        <v/>
      </c>
      <c r="DL171" t="str">
        <f t="shared" si="205"/>
        <v/>
      </c>
      <c r="DM171" t="str">
        <f t="shared" si="206"/>
        <v/>
      </c>
      <c r="DN171" t="str">
        <f t="shared" si="207"/>
        <v/>
      </c>
      <c r="DO171" t="str">
        <f t="shared" si="208"/>
        <v/>
      </c>
      <c r="DP171" t="str">
        <f t="shared" si="209"/>
        <v/>
      </c>
      <c r="DQ171" t="str">
        <f t="shared" si="210"/>
        <v/>
      </c>
      <c r="DR171" t="str">
        <f t="shared" si="211"/>
        <v/>
      </c>
      <c r="DS171" t="str">
        <f t="shared" si="212"/>
        <v/>
      </c>
      <c r="DT171" t="str">
        <f t="shared" si="213"/>
        <v/>
      </c>
      <c r="DU171" t="str">
        <f t="shared" si="214"/>
        <v/>
      </c>
      <c r="DV171" t="str">
        <f t="shared" si="215"/>
        <v/>
      </c>
      <c r="DW171" t="str">
        <f t="shared" si="216"/>
        <v/>
      </c>
      <c r="DX171" t="str">
        <f t="shared" si="217"/>
        <v/>
      </c>
      <c r="DY171" t="str">
        <f t="shared" si="218"/>
        <v/>
      </c>
      <c r="DZ171" t="str">
        <f t="shared" si="219"/>
        <v/>
      </c>
      <c r="EA171" t="str">
        <f t="shared" si="220"/>
        <v/>
      </c>
      <c r="EB171" t="str">
        <f t="shared" si="221"/>
        <v/>
      </c>
      <c r="EC171" t="str">
        <f t="shared" si="222"/>
        <v/>
      </c>
      <c r="ED171" t="str">
        <f t="shared" si="223"/>
        <v/>
      </c>
      <c r="EE171" t="str">
        <f t="shared" si="224"/>
        <v/>
      </c>
      <c r="EF171" t="str">
        <f t="shared" si="225"/>
        <v/>
      </c>
      <c r="EG171" t="str">
        <f t="shared" si="226"/>
        <v/>
      </c>
      <c r="EH171" t="str">
        <f t="shared" si="227"/>
        <v/>
      </c>
      <c r="EI171" t="str">
        <f t="shared" si="228"/>
        <v/>
      </c>
      <c r="EJ171" t="str">
        <f t="shared" si="229"/>
        <v/>
      </c>
      <c r="EK171" t="str">
        <f t="shared" si="230"/>
        <v>SACC</v>
      </c>
      <c r="EL171" t="str">
        <f t="shared" si="231"/>
        <v>SADD</v>
      </c>
      <c r="EM171" t="str">
        <f t="shared" si="232"/>
        <v/>
      </c>
      <c r="EN171" t="str">
        <f t="shared" si="233"/>
        <v/>
      </c>
      <c r="EO171" t="str">
        <f t="shared" si="234"/>
        <v/>
      </c>
      <c r="EP171" t="str">
        <f t="shared" si="235"/>
        <v/>
      </c>
      <c r="EQ171" t="str">
        <f t="shared" si="236"/>
        <v/>
      </c>
      <c r="ER171" t="str">
        <f t="shared" si="237"/>
        <v/>
      </c>
      <c r="ES171" t="str">
        <f t="shared" si="238"/>
        <v/>
      </c>
      <c r="ET171" t="str">
        <f t="shared" si="239"/>
        <v/>
      </c>
      <c r="EU171" t="str">
        <f t="shared" si="240"/>
        <v/>
      </c>
      <c r="EV171" t="str">
        <f t="shared" si="241"/>
        <v/>
      </c>
      <c r="EW171" t="str">
        <f t="shared" si="242"/>
        <v/>
      </c>
      <c r="EX171" t="str">
        <f t="shared" si="243"/>
        <v/>
      </c>
      <c r="EY171" t="str">
        <f t="shared" si="244"/>
        <v/>
      </c>
      <c r="EZ171" t="str">
        <f t="shared" si="245"/>
        <v/>
      </c>
      <c r="FA171" t="str">
        <f t="shared" si="246"/>
        <v>XBBH</v>
      </c>
      <c r="FB171" t="str">
        <f t="shared" si="247"/>
        <v/>
      </c>
      <c r="FC171" t="str">
        <f t="shared" si="248"/>
        <v/>
      </c>
      <c r="FD171" s="2"/>
      <c r="FE171" s="2"/>
      <c r="FF171" s="2"/>
      <c r="FG171" s="2"/>
      <c r="FH171" s="2"/>
      <c r="FI171" s="2"/>
      <c r="FJ171" s="2"/>
      <c r="FK171" t="str">
        <f t="shared" si="254"/>
        <v/>
      </c>
      <c r="FL171" t="str">
        <f t="shared" si="255"/>
        <v/>
      </c>
      <c r="FM171" t="str">
        <f t="shared" si="256"/>
        <v/>
      </c>
      <c r="FN171" t="str">
        <f t="shared" si="257"/>
        <v/>
      </c>
      <c r="FO171" t="str">
        <f t="shared" si="258"/>
        <v/>
      </c>
      <c r="FP171" t="str">
        <f t="shared" si="259"/>
        <v/>
      </c>
      <c r="FQ171" t="str">
        <f t="shared" si="260"/>
        <v/>
      </c>
      <c r="FR171" t="str">
        <f t="shared" si="261"/>
        <v/>
      </c>
      <c r="FS171" t="str">
        <f t="shared" si="262"/>
        <v/>
      </c>
      <c r="FT171" t="str">
        <f t="shared" si="263"/>
        <v/>
      </c>
      <c r="FU171" t="str">
        <f t="shared" si="264"/>
        <v/>
      </c>
      <c r="FV171" t="str">
        <f t="shared" si="265"/>
        <v/>
      </c>
      <c r="FW171" t="str">
        <f t="shared" si="266"/>
        <v/>
      </c>
      <c r="FX171" t="str">
        <f t="shared" si="267"/>
        <v/>
      </c>
      <c r="FY171" t="str">
        <f t="shared" si="268"/>
        <v/>
      </c>
      <c r="FZ171" t="str">
        <f t="shared" si="269"/>
        <v/>
      </c>
      <c r="GA171" t="str">
        <f t="shared" si="270"/>
        <v/>
      </c>
    </row>
    <row r="172" spans="1:183" x14ac:dyDescent="0.25">
      <c r="A172" s="2">
        <f t="shared" si="271"/>
        <v>170</v>
      </c>
      <c r="B172" s="3" t="s">
        <v>709</v>
      </c>
      <c r="C172" s="2" t="s">
        <v>546</v>
      </c>
      <c r="D172" s="2" t="s">
        <v>1395</v>
      </c>
      <c r="E172" s="2">
        <f t="shared" si="182"/>
        <v>5</v>
      </c>
      <c r="F172" s="2"/>
      <c r="G172" s="2">
        <f t="shared" si="249"/>
        <v>0</v>
      </c>
      <c r="H172" s="2">
        <f t="shared" si="250"/>
        <v>5</v>
      </c>
      <c r="I172" s="2">
        <f t="shared" si="251"/>
        <v>0</v>
      </c>
      <c r="J172" s="2">
        <v>0</v>
      </c>
      <c r="K172" s="2">
        <v>0</v>
      </c>
      <c r="L172" s="2">
        <v>0</v>
      </c>
      <c r="M172" s="2">
        <v>0</v>
      </c>
      <c r="N172" s="48" t="str">
        <f t="shared" si="252"/>
        <v>N/A</v>
      </c>
      <c r="O172" s="49"/>
      <c r="P172" s="49"/>
      <c r="Q172" s="50"/>
      <c r="R172" s="15">
        <f t="shared" si="253"/>
        <v>0</v>
      </c>
      <c r="S172" s="15">
        <f>IF($N172="A",Code!$B$42,(IF($N172="B",Code!$C$42,(IF($N172="C",Code!$D$42,(IF($N172="D",Code!$E$42,0)))))))/60</f>
        <v>0</v>
      </c>
      <c r="T172" s="15">
        <f>IF($N172="A",Code!$B$43,(IF($N172="B",Code!$C$43,(IF($N172="C",Code!$D$43,(IF($N172="D",Code!$E$43,0)))))))/60</f>
        <v>0</v>
      </c>
      <c r="U172" s="15">
        <f>IF($N172="A",Code!$B$44,(IF($N172="B",Code!$C$44,(IF($N172="C",Code!$D$44,(IF($N172="D",Code!$E$44,0)))))))/60</f>
        <v>0</v>
      </c>
      <c r="V172" s="15">
        <f>IF($N172="A",Code!$B$45,(IF($N172="B",Code!$C$45,(IF($N172="C",Code!$D$45,(IF($N172="D",Code!$E$45,0)))))))/60</f>
        <v>0</v>
      </c>
      <c r="W172" s="2">
        <v>1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>
        <v>1</v>
      </c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1</v>
      </c>
      <c r="BS172" s="2">
        <v>1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>
        <v>1</v>
      </c>
      <c r="CI172" s="2"/>
      <c r="CJ172" s="2"/>
      <c r="CK172" s="2"/>
      <c r="CL172" s="2"/>
      <c r="CM172" s="2"/>
      <c r="CN172" s="2"/>
      <c r="CP172" t="str">
        <f t="shared" si="183"/>
        <v>ACCT</v>
      </c>
      <c r="CQ172" t="str">
        <f t="shared" si="184"/>
        <v/>
      </c>
      <c r="CR172" t="str">
        <f t="shared" si="185"/>
        <v/>
      </c>
      <c r="CS172" t="str">
        <f t="shared" si="186"/>
        <v/>
      </c>
      <c r="CT172" t="str">
        <f t="shared" si="187"/>
        <v/>
      </c>
      <c r="CU172" t="str">
        <f t="shared" si="188"/>
        <v/>
      </c>
      <c r="CV172" t="str">
        <f t="shared" si="189"/>
        <v/>
      </c>
      <c r="CW172" t="str">
        <f t="shared" si="190"/>
        <v/>
      </c>
      <c r="CX172" t="str">
        <f t="shared" si="191"/>
        <v/>
      </c>
      <c r="CY172" t="str">
        <f t="shared" si="192"/>
        <v/>
      </c>
      <c r="CZ172" t="str">
        <f t="shared" si="193"/>
        <v/>
      </c>
      <c r="DA172" t="str">
        <f t="shared" si="194"/>
        <v/>
      </c>
      <c r="DB172" t="str">
        <f t="shared" si="195"/>
        <v/>
      </c>
      <c r="DC172" t="str">
        <f t="shared" si="196"/>
        <v/>
      </c>
      <c r="DD172" t="str">
        <f t="shared" si="197"/>
        <v/>
      </c>
      <c r="DE172" t="str">
        <f t="shared" si="198"/>
        <v/>
      </c>
      <c r="DF172" t="str">
        <f t="shared" si="199"/>
        <v/>
      </c>
      <c r="DG172" t="str">
        <f t="shared" si="200"/>
        <v>CUST</v>
      </c>
      <c r="DH172" t="str">
        <f t="shared" si="201"/>
        <v/>
      </c>
      <c r="DI172" t="str">
        <f t="shared" si="202"/>
        <v/>
      </c>
      <c r="DJ172" t="str">
        <f t="shared" si="203"/>
        <v/>
      </c>
      <c r="DK172" t="str">
        <f t="shared" si="204"/>
        <v/>
      </c>
      <c r="DL172" t="str">
        <f t="shared" si="205"/>
        <v/>
      </c>
      <c r="DM172" t="str">
        <f t="shared" si="206"/>
        <v/>
      </c>
      <c r="DN172" t="str">
        <f t="shared" si="207"/>
        <v/>
      </c>
      <c r="DO172" t="str">
        <f t="shared" si="208"/>
        <v/>
      </c>
      <c r="DP172" t="str">
        <f t="shared" si="209"/>
        <v/>
      </c>
      <c r="DQ172" t="str">
        <f t="shared" si="210"/>
        <v/>
      </c>
      <c r="DR172" t="str">
        <f t="shared" si="211"/>
        <v/>
      </c>
      <c r="DS172" t="str">
        <f t="shared" si="212"/>
        <v/>
      </c>
      <c r="DT172" t="str">
        <f t="shared" si="213"/>
        <v/>
      </c>
      <c r="DU172" t="str">
        <f t="shared" si="214"/>
        <v/>
      </c>
      <c r="DV172" t="str">
        <f t="shared" si="215"/>
        <v/>
      </c>
      <c r="DW172" t="str">
        <f t="shared" si="216"/>
        <v/>
      </c>
      <c r="DX172" t="str">
        <f t="shared" si="217"/>
        <v/>
      </c>
      <c r="DY172" t="str">
        <f t="shared" si="218"/>
        <v/>
      </c>
      <c r="DZ172" t="str">
        <f t="shared" si="219"/>
        <v/>
      </c>
      <c r="EA172" t="str">
        <f t="shared" si="220"/>
        <v/>
      </c>
      <c r="EB172" t="str">
        <f t="shared" si="221"/>
        <v/>
      </c>
      <c r="EC172" t="str">
        <f t="shared" si="222"/>
        <v/>
      </c>
      <c r="ED172" t="str">
        <f t="shared" si="223"/>
        <v/>
      </c>
      <c r="EE172" t="str">
        <f t="shared" si="224"/>
        <v/>
      </c>
      <c r="EF172" t="str">
        <f t="shared" si="225"/>
        <v/>
      </c>
      <c r="EG172" t="str">
        <f t="shared" si="226"/>
        <v/>
      </c>
      <c r="EH172" t="str">
        <f t="shared" si="227"/>
        <v/>
      </c>
      <c r="EI172" t="str">
        <f t="shared" si="228"/>
        <v/>
      </c>
      <c r="EJ172" t="str">
        <f t="shared" si="229"/>
        <v/>
      </c>
      <c r="EK172" t="str">
        <f t="shared" si="230"/>
        <v>SACC</v>
      </c>
      <c r="EL172" t="str">
        <f t="shared" si="231"/>
        <v>SADD</v>
      </c>
      <c r="EM172" t="str">
        <f t="shared" si="232"/>
        <v/>
      </c>
      <c r="EN172" t="str">
        <f t="shared" si="233"/>
        <v/>
      </c>
      <c r="EO172" t="str">
        <f t="shared" si="234"/>
        <v/>
      </c>
      <c r="EP172" t="str">
        <f t="shared" si="235"/>
        <v/>
      </c>
      <c r="EQ172" t="str">
        <f t="shared" si="236"/>
        <v/>
      </c>
      <c r="ER172" t="str">
        <f t="shared" si="237"/>
        <v/>
      </c>
      <c r="ES172" t="str">
        <f t="shared" si="238"/>
        <v/>
      </c>
      <c r="ET172" t="str">
        <f t="shared" si="239"/>
        <v/>
      </c>
      <c r="EU172" t="str">
        <f t="shared" si="240"/>
        <v/>
      </c>
      <c r="EV172" t="str">
        <f t="shared" si="241"/>
        <v/>
      </c>
      <c r="EW172" t="str">
        <f t="shared" si="242"/>
        <v/>
      </c>
      <c r="EX172" t="str">
        <f t="shared" si="243"/>
        <v/>
      </c>
      <c r="EY172" t="str">
        <f t="shared" si="244"/>
        <v/>
      </c>
      <c r="EZ172" t="str">
        <f t="shared" si="245"/>
        <v/>
      </c>
      <c r="FA172" t="str">
        <f t="shared" si="246"/>
        <v>XBBH</v>
      </c>
      <c r="FB172" t="str">
        <f t="shared" si="247"/>
        <v/>
      </c>
      <c r="FC172" t="str">
        <f t="shared" si="248"/>
        <v/>
      </c>
      <c r="FD172" s="2"/>
      <c r="FE172" s="2"/>
      <c r="FF172" s="2"/>
      <c r="FG172" s="2"/>
      <c r="FH172" s="2"/>
      <c r="FI172" s="2"/>
      <c r="FJ172" s="2"/>
      <c r="FK172" t="str">
        <f t="shared" si="254"/>
        <v/>
      </c>
      <c r="FL172" t="str">
        <f t="shared" si="255"/>
        <v/>
      </c>
      <c r="FM172" t="str">
        <f t="shared" si="256"/>
        <v/>
      </c>
      <c r="FN172" t="str">
        <f t="shared" si="257"/>
        <v/>
      </c>
      <c r="FO172" t="str">
        <f t="shared" si="258"/>
        <v/>
      </c>
      <c r="FP172" t="str">
        <f t="shared" si="259"/>
        <v/>
      </c>
      <c r="FQ172" t="str">
        <f t="shared" si="260"/>
        <v/>
      </c>
      <c r="FR172" t="str">
        <f t="shared" si="261"/>
        <v/>
      </c>
      <c r="FS172" t="str">
        <f t="shared" si="262"/>
        <v/>
      </c>
      <c r="FT172" t="str">
        <f t="shared" si="263"/>
        <v/>
      </c>
      <c r="FU172" t="str">
        <f t="shared" si="264"/>
        <v/>
      </c>
      <c r="FV172" t="str">
        <f t="shared" si="265"/>
        <v/>
      </c>
      <c r="FW172" t="str">
        <f t="shared" si="266"/>
        <v/>
      </c>
      <c r="FX172" t="str">
        <f t="shared" si="267"/>
        <v/>
      </c>
      <c r="FY172" t="str">
        <f t="shared" si="268"/>
        <v/>
      </c>
      <c r="FZ172" t="str">
        <f t="shared" si="269"/>
        <v/>
      </c>
      <c r="GA172" t="str">
        <f t="shared" si="270"/>
        <v/>
      </c>
    </row>
    <row r="173" spans="1:183" x14ac:dyDescent="0.25">
      <c r="A173" s="2">
        <f t="shared" si="271"/>
        <v>171</v>
      </c>
      <c r="B173" s="3" t="s">
        <v>710</v>
      </c>
      <c r="C173" s="2" t="s">
        <v>546</v>
      </c>
      <c r="D173" s="2" t="s">
        <v>1395</v>
      </c>
      <c r="E173" s="2">
        <f t="shared" si="182"/>
        <v>8</v>
      </c>
      <c r="F173" s="2">
        <v>99</v>
      </c>
      <c r="G173" s="2">
        <f t="shared" si="249"/>
        <v>0.625</v>
      </c>
      <c r="H173" s="2">
        <f t="shared" si="250"/>
        <v>8</v>
      </c>
      <c r="I173" s="2">
        <f t="shared" si="251"/>
        <v>5</v>
      </c>
      <c r="J173" s="2">
        <v>5</v>
      </c>
      <c r="K173" s="2">
        <v>0</v>
      </c>
      <c r="L173" s="2">
        <v>0</v>
      </c>
      <c r="M173" s="2">
        <v>0</v>
      </c>
      <c r="N173" s="48" t="str">
        <f t="shared" si="252"/>
        <v>A</v>
      </c>
      <c r="O173" s="49"/>
      <c r="P173" s="49"/>
      <c r="Q173" s="50"/>
      <c r="R173" s="15">
        <f t="shared" si="253"/>
        <v>44</v>
      </c>
      <c r="S173" s="15">
        <f>IF($N173="A",Code!$B$42,(IF($N173="B",Code!$C$42,(IF($N173="C",Code!$D$42,(IF($N173="D",Code!$E$42,0)))))))/60</f>
        <v>8</v>
      </c>
      <c r="T173" s="15">
        <f>IF($N173="A",Code!$B$43,(IF($N173="B",Code!$C$43,(IF($N173="C",Code!$D$43,(IF($N173="D",Code!$E$43,0)))))))/60</f>
        <v>8</v>
      </c>
      <c r="U173" s="15">
        <f>IF($N173="A",Code!$B$44,(IF($N173="B",Code!$C$44,(IF($N173="C",Code!$D$44,(IF($N173="D",Code!$E$44,0)))))))/60</f>
        <v>24</v>
      </c>
      <c r="V173" s="15">
        <f>IF($N173="A",Code!$B$45,(IF($N173="B",Code!$C$45,(IF($N173="C",Code!$D$45,(IF($N173="D",Code!$E$45,0)))))))/60</f>
        <v>4</v>
      </c>
      <c r="W173" s="2">
        <v>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>
        <v>1</v>
      </c>
      <c r="AP173" s="2"/>
      <c r="AQ173" s="2"/>
      <c r="AR173" s="2"/>
      <c r="AS173" s="2"/>
      <c r="AT173" s="2"/>
      <c r="AU173" s="2"/>
      <c r="AV173" s="2">
        <v>1</v>
      </c>
      <c r="AW173" s="2"/>
      <c r="AX173" s="2"/>
      <c r="AY173" s="2"/>
      <c r="AZ173" s="2">
        <v>1</v>
      </c>
      <c r="BA173" s="2"/>
      <c r="BB173" s="2"/>
      <c r="BC173" s="2"/>
      <c r="BD173" s="2"/>
      <c r="BE173" s="2"/>
      <c r="BF173" s="2"/>
      <c r="BG173" s="2"/>
      <c r="BH173" s="2"/>
      <c r="BI173" s="2"/>
      <c r="BJ173" s="2">
        <v>1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>
        <v>1</v>
      </c>
      <c r="BW173" s="2"/>
      <c r="BX173" s="2"/>
      <c r="BY173" s="2">
        <v>1</v>
      </c>
      <c r="BZ173" s="2"/>
      <c r="CA173" s="2"/>
      <c r="CB173" s="2"/>
      <c r="CC173" s="2"/>
      <c r="CD173" s="2"/>
      <c r="CE173" s="2">
        <v>1</v>
      </c>
      <c r="CF173" s="2"/>
      <c r="CG173" s="2"/>
      <c r="CH173" s="2"/>
      <c r="CI173" s="2"/>
      <c r="CJ173" s="2"/>
      <c r="CK173" s="2"/>
      <c r="CL173" s="2"/>
      <c r="CM173" s="2"/>
      <c r="CN173" s="2"/>
      <c r="CP173" t="str">
        <f t="shared" si="183"/>
        <v>ACCT</v>
      </c>
      <c r="CQ173" t="str">
        <f t="shared" si="184"/>
        <v/>
      </c>
      <c r="CR173" t="str">
        <f t="shared" si="185"/>
        <v/>
      </c>
      <c r="CS173" t="str">
        <f t="shared" si="186"/>
        <v/>
      </c>
      <c r="CT173" t="str">
        <f t="shared" si="187"/>
        <v/>
      </c>
      <c r="CU173" t="str">
        <f t="shared" si="188"/>
        <v/>
      </c>
      <c r="CV173" t="str">
        <f t="shared" si="189"/>
        <v/>
      </c>
      <c r="CW173" t="str">
        <f t="shared" si="190"/>
        <v/>
      </c>
      <c r="CX173" t="str">
        <f t="shared" si="191"/>
        <v/>
      </c>
      <c r="CY173" t="str">
        <f t="shared" si="192"/>
        <v/>
      </c>
      <c r="CZ173" t="str">
        <f t="shared" si="193"/>
        <v/>
      </c>
      <c r="DA173" t="str">
        <f t="shared" si="194"/>
        <v/>
      </c>
      <c r="DB173" t="str">
        <f t="shared" si="195"/>
        <v/>
      </c>
      <c r="DC173" t="str">
        <f t="shared" si="196"/>
        <v/>
      </c>
      <c r="DD173" t="str">
        <f t="shared" si="197"/>
        <v/>
      </c>
      <c r="DE173" t="str">
        <f t="shared" si="198"/>
        <v/>
      </c>
      <c r="DF173" t="str">
        <f t="shared" si="199"/>
        <v/>
      </c>
      <c r="DG173" t="str">
        <f t="shared" si="200"/>
        <v/>
      </c>
      <c r="DH173" t="str">
        <f t="shared" si="201"/>
        <v>DEST</v>
      </c>
      <c r="DI173" t="str">
        <f t="shared" si="202"/>
        <v/>
      </c>
      <c r="DJ173" t="str">
        <f t="shared" si="203"/>
        <v/>
      </c>
      <c r="DK173" t="str">
        <f t="shared" si="204"/>
        <v/>
      </c>
      <c r="DL173" t="str">
        <f t="shared" si="205"/>
        <v/>
      </c>
      <c r="DM173" t="str">
        <f t="shared" si="206"/>
        <v/>
      </c>
      <c r="DN173" t="str">
        <f t="shared" si="207"/>
        <v/>
      </c>
      <c r="DO173" t="str">
        <f t="shared" si="208"/>
        <v>FPAY</v>
      </c>
      <c r="DP173" t="str">
        <f t="shared" si="209"/>
        <v/>
      </c>
      <c r="DQ173" t="str">
        <f t="shared" si="210"/>
        <v/>
      </c>
      <c r="DR173" t="str">
        <f t="shared" si="211"/>
        <v/>
      </c>
      <c r="DS173" t="str">
        <f t="shared" si="212"/>
        <v>KPAY</v>
      </c>
      <c r="DT173" t="str">
        <f t="shared" si="213"/>
        <v/>
      </c>
      <c r="DU173" t="str">
        <f t="shared" si="214"/>
        <v/>
      </c>
      <c r="DV173" t="str">
        <f t="shared" si="215"/>
        <v/>
      </c>
      <c r="DW173" t="str">
        <f t="shared" si="216"/>
        <v/>
      </c>
      <c r="DX173" t="str">
        <f t="shared" si="217"/>
        <v/>
      </c>
      <c r="DY173" t="str">
        <f t="shared" si="218"/>
        <v/>
      </c>
      <c r="DZ173" t="str">
        <f t="shared" si="219"/>
        <v/>
      </c>
      <c r="EA173" t="str">
        <f t="shared" si="220"/>
        <v/>
      </c>
      <c r="EB173" t="str">
        <f t="shared" si="221"/>
        <v/>
      </c>
      <c r="EC173" t="str">
        <f t="shared" si="222"/>
        <v>PAYS</v>
      </c>
      <c r="ED173" t="str">
        <f t="shared" si="223"/>
        <v/>
      </c>
      <c r="EE173" t="str">
        <f t="shared" si="224"/>
        <v/>
      </c>
      <c r="EF173" t="str">
        <f t="shared" si="225"/>
        <v/>
      </c>
      <c r="EG173" t="str">
        <f t="shared" si="226"/>
        <v/>
      </c>
      <c r="EH173" t="str">
        <f t="shared" si="227"/>
        <v/>
      </c>
      <c r="EI173" t="str">
        <f t="shared" si="228"/>
        <v/>
      </c>
      <c r="EJ173" t="str">
        <f t="shared" si="229"/>
        <v/>
      </c>
      <c r="EK173" t="str">
        <f t="shared" si="230"/>
        <v/>
      </c>
      <c r="EL173" t="str">
        <f t="shared" si="231"/>
        <v/>
      </c>
      <c r="EM173" t="str">
        <f t="shared" si="232"/>
        <v/>
      </c>
      <c r="EN173" t="str">
        <f t="shared" si="233"/>
        <v/>
      </c>
      <c r="EO173" t="str">
        <f t="shared" si="234"/>
        <v>SLOG</v>
      </c>
      <c r="EP173" t="str">
        <f t="shared" si="235"/>
        <v/>
      </c>
      <c r="EQ173" t="str">
        <f t="shared" si="236"/>
        <v/>
      </c>
      <c r="ER173" t="str">
        <f t="shared" si="237"/>
        <v>SMSG</v>
      </c>
      <c r="ES173" t="str">
        <f t="shared" si="238"/>
        <v/>
      </c>
      <c r="ET173" t="str">
        <f t="shared" si="239"/>
        <v/>
      </c>
      <c r="EU173" t="str">
        <f t="shared" si="240"/>
        <v/>
      </c>
      <c r="EV173" t="str">
        <f t="shared" si="241"/>
        <v/>
      </c>
      <c r="EW173" t="str">
        <f t="shared" si="242"/>
        <v/>
      </c>
      <c r="EX173" t="str">
        <f t="shared" si="243"/>
        <v>TIDS</v>
      </c>
      <c r="EY173" t="str">
        <f t="shared" si="244"/>
        <v/>
      </c>
      <c r="EZ173" t="str">
        <f t="shared" si="245"/>
        <v/>
      </c>
      <c r="FA173" t="str">
        <f t="shared" si="246"/>
        <v/>
      </c>
      <c r="FB173" t="str">
        <f t="shared" si="247"/>
        <v/>
      </c>
      <c r="FC173" t="str">
        <f t="shared" si="248"/>
        <v/>
      </c>
      <c r="FD173" s="2"/>
      <c r="FE173" s="2"/>
      <c r="FF173" s="2"/>
      <c r="FG173" s="2"/>
      <c r="FH173" s="2"/>
      <c r="FI173" s="2"/>
      <c r="FJ173" s="2"/>
      <c r="FK173" t="str">
        <f t="shared" si="254"/>
        <v/>
      </c>
      <c r="FL173" t="str">
        <f t="shared" si="255"/>
        <v/>
      </c>
      <c r="FM173" t="str">
        <f t="shared" si="256"/>
        <v/>
      </c>
      <c r="FN173" t="str">
        <f t="shared" si="257"/>
        <v/>
      </c>
      <c r="FO173" t="str">
        <f t="shared" si="258"/>
        <v/>
      </c>
      <c r="FP173" t="str">
        <f t="shared" si="259"/>
        <v/>
      </c>
      <c r="FQ173" t="str">
        <f t="shared" si="260"/>
        <v/>
      </c>
      <c r="FR173" t="str">
        <f t="shared" si="261"/>
        <v/>
      </c>
      <c r="FS173" t="str">
        <f t="shared" si="262"/>
        <v/>
      </c>
      <c r="FT173" t="str">
        <f t="shared" si="263"/>
        <v/>
      </c>
      <c r="FU173" t="str">
        <f t="shared" si="264"/>
        <v/>
      </c>
      <c r="FV173" t="str">
        <f t="shared" si="265"/>
        <v/>
      </c>
      <c r="FW173" t="str">
        <f t="shared" si="266"/>
        <v/>
      </c>
      <c r="FX173" t="str">
        <f t="shared" si="267"/>
        <v/>
      </c>
      <c r="FY173" t="str">
        <f t="shared" si="268"/>
        <v/>
      </c>
      <c r="FZ173" t="str">
        <f t="shared" si="269"/>
        <v/>
      </c>
      <c r="GA173" t="str">
        <f t="shared" si="270"/>
        <v/>
      </c>
    </row>
    <row r="174" spans="1:183" x14ac:dyDescent="0.25">
      <c r="A174" s="2">
        <f t="shared" si="271"/>
        <v>172</v>
      </c>
      <c r="B174" s="3" t="s">
        <v>711</v>
      </c>
      <c r="C174" s="2" t="s">
        <v>546</v>
      </c>
      <c r="D174" s="2" t="s">
        <v>1395</v>
      </c>
      <c r="E174" s="2">
        <f t="shared" si="182"/>
        <v>2</v>
      </c>
      <c r="F174" s="2"/>
      <c r="G174" s="2">
        <f t="shared" si="249"/>
        <v>0</v>
      </c>
      <c r="H174" s="2">
        <f t="shared" si="250"/>
        <v>2</v>
      </c>
      <c r="I174" s="2">
        <f t="shared" si="251"/>
        <v>0</v>
      </c>
      <c r="J174" s="2">
        <v>0</v>
      </c>
      <c r="K174" s="2">
        <v>0</v>
      </c>
      <c r="L174" s="2">
        <v>0</v>
      </c>
      <c r="M174" s="2">
        <v>0</v>
      </c>
      <c r="N174" s="48" t="str">
        <f t="shared" si="252"/>
        <v>N/A</v>
      </c>
      <c r="O174" s="49"/>
      <c r="P174" s="49"/>
      <c r="Q174" s="50"/>
      <c r="R174" s="15">
        <f t="shared" si="253"/>
        <v>0</v>
      </c>
      <c r="S174" s="15">
        <f>IF($N174="A",Code!$B$42,(IF($N174="B",Code!$C$42,(IF($N174="C",Code!$D$42,(IF($N174="D",Code!$E$42,0)))))))/60</f>
        <v>0</v>
      </c>
      <c r="T174" s="15">
        <f>IF($N174="A",Code!$B$43,(IF($N174="B",Code!$C$43,(IF($N174="C",Code!$D$43,(IF($N174="D",Code!$E$43,0)))))))/60</f>
        <v>0</v>
      </c>
      <c r="U174" s="15">
        <f>IF($N174="A",Code!$B$44,(IF($N174="B",Code!$C$44,(IF($N174="C",Code!$D$44,(IF($N174="D",Code!$E$44,0)))))))/60</f>
        <v>0</v>
      </c>
      <c r="V174" s="15">
        <f>IF($N174="A",Code!$B$45,(IF($N174="B",Code!$C$45,(IF($N174="C",Code!$D$45,(IF($N174="D",Code!$E$45,0)))))))/60</f>
        <v>0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>
        <v>1</v>
      </c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>
        <v>1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P174" t="str">
        <f t="shared" si="183"/>
        <v/>
      </c>
      <c r="CQ174" t="str">
        <f t="shared" si="184"/>
        <v/>
      </c>
      <c r="CR174" t="str">
        <f t="shared" si="185"/>
        <v/>
      </c>
      <c r="CS174" t="str">
        <f t="shared" si="186"/>
        <v/>
      </c>
      <c r="CT174" t="str">
        <f t="shared" si="187"/>
        <v/>
      </c>
      <c r="CU174" t="str">
        <f t="shared" si="188"/>
        <v/>
      </c>
      <c r="CV174" t="str">
        <f t="shared" si="189"/>
        <v/>
      </c>
      <c r="CW174" t="str">
        <f t="shared" si="190"/>
        <v/>
      </c>
      <c r="CX174" t="str">
        <f t="shared" si="191"/>
        <v/>
      </c>
      <c r="CY174" t="str">
        <f t="shared" si="192"/>
        <v/>
      </c>
      <c r="CZ174" t="str">
        <f t="shared" si="193"/>
        <v/>
      </c>
      <c r="DA174" t="str">
        <f t="shared" si="194"/>
        <v/>
      </c>
      <c r="DB174" t="str">
        <f t="shared" si="195"/>
        <v/>
      </c>
      <c r="DC174" t="str">
        <f t="shared" si="196"/>
        <v/>
      </c>
      <c r="DD174" t="str">
        <f t="shared" si="197"/>
        <v/>
      </c>
      <c r="DE174" t="str">
        <f t="shared" si="198"/>
        <v/>
      </c>
      <c r="DF174" t="str">
        <f t="shared" si="199"/>
        <v/>
      </c>
      <c r="DG174" t="str">
        <f t="shared" si="200"/>
        <v/>
      </c>
      <c r="DH174" t="str">
        <f t="shared" si="201"/>
        <v/>
      </c>
      <c r="DI174" t="str">
        <f t="shared" si="202"/>
        <v/>
      </c>
      <c r="DJ174" t="str">
        <f t="shared" si="203"/>
        <v/>
      </c>
      <c r="DK174" t="str">
        <f t="shared" si="204"/>
        <v/>
      </c>
      <c r="DL174" t="str">
        <f t="shared" si="205"/>
        <v/>
      </c>
      <c r="DM174" t="str">
        <f t="shared" si="206"/>
        <v/>
      </c>
      <c r="DN174" t="str">
        <f t="shared" si="207"/>
        <v/>
      </c>
      <c r="DO174" t="str">
        <f t="shared" si="208"/>
        <v/>
      </c>
      <c r="DP174" t="str">
        <f t="shared" si="209"/>
        <v/>
      </c>
      <c r="DQ174" t="str">
        <f t="shared" si="210"/>
        <v/>
      </c>
      <c r="DR174" t="str">
        <f t="shared" si="211"/>
        <v/>
      </c>
      <c r="DS174" t="str">
        <f t="shared" si="212"/>
        <v>KPAY</v>
      </c>
      <c r="DT174" t="str">
        <f t="shared" si="213"/>
        <v/>
      </c>
      <c r="DU174" t="str">
        <f t="shared" si="214"/>
        <v/>
      </c>
      <c r="DV174" t="str">
        <f t="shared" si="215"/>
        <v/>
      </c>
      <c r="DW174" t="str">
        <f t="shared" si="216"/>
        <v/>
      </c>
      <c r="DX174" t="str">
        <f t="shared" si="217"/>
        <v/>
      </c>
      <c r="DY174" t="str">
        <f t="shared" si="218"/>
        <v/>
      </c>
      <c r="DZ174" t="str">
        <f t="shared" si="219"/>
        <v/>
      </c>
      <c r="EA174" t="str">
        <f t="shared" si="220"/>
        <v/>
      </c>
      <c r="EB174" t="str">
        <f t="shared" si="221"/>
        <v/>
      </c>
      <c r="EC174" t="str">
        <f t="shared" si="222"/>
        <v/>
      </c>
      <c r="ED174" t="str">
        <f t="shared" si="223"/>
        <v/>
      </c>
      <c r="EE174" t="str">
        <f t="shared" si="224"/>
        <v/>
      </c>
      <c r="EF174" t="str">
        <f t="shared" si="225"/>
        <v/>
      </c>
      <c r="EG174" t="str">
        <f t="shared" si="226"/>
        <v/>
      </c>
      <c r="EH174" t="str">
        <f t="shared" si="227"/>
        <v/>
      </c>
      <c r="EI174" t="str">
        <f t="shared" si="228"/>
        <v/>
      </c>
      <c r="EJ174" t="str">
        <f t="shared" si="229"/>
        <v/>
      </c>
      <c r="EK174" t="str">
        <f t="shared" si="230"/>
        <v/>
      </c>
      <c r="EL174" t="str">
        <f t="shared" si="231"/>
        <v/>
      </c>
      <c r="EM174" t="str">
        <f t="shared" si="232"/>
        <v/>
      </c>
      <c r="EN174" t="str">
        <f t="shared" si="233"/>
        <v>SIGN</v>
      </c>
      <c r="EO174" t="str">
        <f t="shared" si="234"/>
        <v/>
      </c>
      <c r="EP174" t="str">
        <f t="shared" si="235"/>
        <v/>
      </c>
      <c r="EQ174" t="str">
        <f t="shared" si="236"/>
        <v/>
      </c>
      <c r="ER174" t="str">
        <f t="shared" si="237"/>
        <v/>
      </c>
      <c r="ES174" t="str">
        <f t="shared" si="238"/>
        <v/>
      </c>
      <c r="ET174" t="str">
        <f t="shared" si="239"/>
        <v/>
      </c>
      <c r="EU174" t="str">
        <f t="shared" si="240"/>
        <v/>
      </c>
      <c r="EV174" t="str">
        <f t="shared" si="241"/>
        <v/>
      </c>
      <c r="EW174" t="str">
        <f t="shared" si="242"/>
        <v/>
      </c>
      <c r="EX174" t="str">
        <f t="shared" si="243"/>
        <v/>
      </c>
      <c r="EY174" t="str">
        <f t="shared" si="244"/>
        <v/>
      </c>
      <c r="EZ174" t="str">
        <f t="shared" si="245"/>
        <v/>
      </c>
      <c r="FA174" t="str">
        <f t="shared" si="246"/>
        <v/>
      </c>
      <c r="FB174" t="str">
        <f t="shared" si="247"/>
        <v/>
      </c>
      <c r="FC174" t="str">
        <f t="shared" si="248"/>
        <v/>
      </c>
      <c r="FD174" s="2"/>
      <c r="FE174" s="2"/>
      <c r="FF174" s="2"/>
      <c r="FG174" s="2"/>
      <c r="FH174" s="2"/>
      <c r="FI174" s="2"/>
      <c r="FJ174" s="2"/>
      <c r="FK174" t="str">
        <f t="shared" si="254"/>
        <v/>
      </c>
      <c r="FL174" t="str">
        <f t="shared" si="255"/>
        <v/>
      </c>
      <c r="FM174" t="str">
        <f t="shared" si="256"/>
        <v/>
      </c>
      <c r="FN174" t="str">
        <f t="shared" si="257"/>
        <v/>
      </c>
      <c r="FO174" t="str">
        <f t="shared" si="258"/>
        <v/>
      </c>
      <c r="FP174" t="str">
        <f t="shared" si="259"/>
        <v/>
      </c>
      <c r="FQ174" t="str">
        <f t="shared" si="260"/>
        <v/>
      </c>
      <c r="FR174" t="str">
        <f t="shared" si="261"/>
        <v/>
      </c>
      <c r="FS174" t="str">
        <f t="shared" si="262"/>
        <v/>
      </c>
      <c r="FT174" t="str">
        <f t="shared" si="263"/>
        <v/>
      </c>
      <c r="FU174" t="str">
        <f t="shared" si="264"/>
        <v/>
      </c>
      <c r="FV174" t="str">
        <f t="shared" si="265"/>
        <v/>
      </c>
      <c r="FW174" t="str">
        <f t="shared" si="266"/>
        <v/>
      </c>
      <c r="FX174" t="str">
        <f t="shared" si="267"/>
        <v/>
      </c>
      <c r="FY174" t="str">
        <f t="shared" si="268"/>
        <v/>
      </c>
      <c r="FZ174" t="str">
        <f t="shared" si="269"/>
        <v/>
      </c>
      <c r="GA174" t="str">
        <f t="shared" si="270"/>
        <v/>
      </c>
    </row>
    <row r="175" spans="1:183" x14ac:dyDescent="0.25">
      <c r="A175" s="2">
        <f t="shared" si="271"/>
        <v>173</v>
      </c>
      <c r="B175" s="3" t="s">
        <v>712</v>
      </c>
      <c r="C175" s="2" t="s">
        <v>546</v>
      </c>
      <c r="D175" s="2" t="s">
        <v>1395</v>
      </c>
      <c r="E175" s="2">
        <f t="shared" si="182"/>
        <v>4</v>
      </c>
      <c r="F175" s="2"/>
      <c r="G175" s="2">
        <f t="shared" si="249"/>
        <v>0</v>
      </c>
      <c r="H175" s="2">
        <f t="shared" si="250"/>
        <v>4</v>
      </c>
      <c r="I175" s="2">
        <f t="shared" si="251"/>
        <v>0</v>
      </c>
      <c r="J175" s="2">
        <v>0</v>
      </c>
      <c r="K175" s="2">
        <v>0</v>
      </c>
      <c r="L175" s="2">
        <v>0</v>
      </c>
      <c r="M175" s="2">
        <v>0</v>
      </c>
      <c r="N175" s="48" t="str">
        <f t="shared" si="252"/>
        <v>N/A</v>
      </c>
      <c r="O175" s="49"/>
      <c r="P175" s="49"/>
      <c r="Q175" s="50"/>
      <c r="R175" s="15">
        <f t="shared" si="253"/>
        <v>0</v>
      </c>
      <c r="S175" s="15">
        <f>IF($N175="A",Code!$B$42,(IF($N175="B",Code!$C$42,(IF($N175="C",Code!$D$42,(IF($N175="D",Code!$E$42,0)))))))/60</f>
        <v>0</v>
      </c>
      <c r="T175" s="15">
        <f>IF($N175="A",Code!$B$43,(IF($N175="B",Code!$C$43,(IF($N175="C",Code!$D$43,(IF($N175="D",Code!$E$43,0)))))))/60</f>
        <v>0</v>
      </c>
      <c r="U175" s="15">
        <f>IF($N175="A",Code!$B$44,(IF($N175="B",Code!$C$44,(IF($N175="C",Code!$D$44,(IF($N175="D",Code!$E$44,0)))))))/60</f>
        <v>0</v>
      </c>
      <c r="V175" s="15">
        <f>IF($N175="A",Code!$B$45,(IF($N175="B",Code!$C$45,(IF($N175="C",Code!$D$45,(IF($N175="D",Code!$E$45,0)))))))/60</f>
        <v>0</v>
      </c>
      <c r="W175" s="2">
        <v>1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>
        <v>1</v>
      </c>
      <c r="AN175" s="2">
        <v>1</v>
      </c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>
        <v>1</v>
      </c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P175" t="str">
        <f t="shared" si="183"/>
        <v>ACCT</v>
      </c>
      <c r="CQ175" t="str">
        <f t="shared" si="184"/>
        <v/>
      </c>
      <c r="CR175" t="str">
        <f t="shared" si="185"/>
        <v/>
      </c>
      <c r="CS175" t="str">
        <f t="shared" si="186"/>
        <v/>
      </c>
      <c r="CT175" t="str">
        <f t="shared" si="187"/>
        <v/>
      </c>
      <c r="CU175" t="str">
        <f t="shared" si="188"/>
        <v/>
      </c>
      <c r="CV175" t="str">
        <f t="shared" si="189"/>
        <v/>
      </c>
      <c r="CW175" t="str">
        <f t="shared" si="190"/>
        <v/>
      </c>
      <c r="CX175" t="str">
        <f t="shared" si="191"/>
        <v/>
      </c>
      <c r="CY175" t="str">
        <f t="shared" si="192"/>
        <v/>
      </c>
      <c r="CZ175" t="str">
        <f t="shared" si="193"/>
        <v/>
      </c>
      <c r="DA175" t="str">
        <f t="shared" si="194"/>
        <v/>
      </c>
      <c r="DB175" t="str">
        <f t="shared" si="195"/>
        <v/>
      </c>
      <c r="DC175" t="str">
        <f t="shared" si="196"/>
        <v/>
      </c>
      <c r="DD175" t="str">
        <f t="shared" si="197"/>
        <v/>
      </c>
      <c r="DE175" t="str">
        <f t="shared" si="198"/>
        <v/>
      </c>
      <c r="DF175" t="str">
        <f t="shared" si="199"/>
        <v>CURY</v>
      </c>
      <c r="DG175" t="str">
        <f t="shared" si="200"/>
        <v>CUST</v>
      </c>
      <c r="DH175" t="str">
        <f t="shared" si="201"/>
        <v/>
      </c>
      <c r="DI175" t="str">
        <f t="shared" si="202"/>
        <v/>
      </c>
      <c r="DJ175" t="str">
        <f t="shared" si="203"/>
        <v/>
      </c>
      <c r="DK175" t="str">
        <f t="shared" si="204"/>
        <v/>
      </c>
      <c r="DL175" t="str">
        <f t="shared" si="205"/>
        <v/>
      </c>
      <c r="DM175" t="str">
        <f t="shared" si="206"/>
        <v/>
      </c>
      <c r="DN175" t="str">
        <f t="shared" si="207"/>
        <v/>
      </c>
      <c r="DO175" t="str">
        <f t="shared" si="208"/>
        <v/>
      </c>
      <c r="DP175" t="str">
        <f t="shared" si="209"/>
        <v/>
      </c>
      <c r="DQ175" t="str">
        <f t="shared" si="210"/>
        <v/>
      </c>
      <c r="DR175" t="str">
        <f t="shared" si="211"/>
        <v/>
      </c>
      <c r="DS175" t="str">
        <f t="shared" si="212"/>
        <v>KPAY</v>
      </c>
      <c r="DT175" t="str">
        <f t="shared" si="213"/>
        <v/>
      </c>
      <c r="DU175" t="str">
        <f t="shared" si="214"/>
        <v/>
      </c>
      <c r="DV175" t="str">
        <f t="shared" si="215"/>
        <v/>
      </c>
      <c r="DW175" t="str">
        <f t="shared" si="216"/>
        <v/>
      </c>
      <c r="DX175" t="str">
        <f t="shared" si="217"/>
        <v/>
      </c>
      <c r="DY175" t="str">
        <f t="shared" si="218"/>
        <v/>
      </c>
      <c r="DZ175" t="str">
        <f t="shared" si="219"/>
        <v/>
      </c>
      <c r="EA175" t="str">
        <f t="shared" si="220"/>
        <v/>
      </c>
      <c r="EB175" t="str">
        <f t="shared" si="221"/>
        <v/>
      </c>
      <c r="EC175" t="str">
        <f t="shared" si="222"/>
        <v/>
      </c>
      <c r="ED175" t="str">
        <f t="shared" si="223"/>
        <v/>
      </c>
      <c r="EE175" t="str">
        <f t="shared" si="224"/>
        <v/>
      </c>
      <c r="EF175" t="str">
        <f t="shared" si="225"/>
        <v/>
      </c>
      <c r="EG175" t="str">
        <f t="shared" si="226"/>
        <v/>
      </c>
      <c r="EH175" t="str">
        <f t="shared" si="227"/>
        <v/>
      </c>
      <c r="EI175" t="str">
        <f t="shared" si="228"/>
        <v/>
      </c>
      <c r="EJ175" t="str">
        <f t="shared" si="229"/>
        <v/>
      </c>
      <c r="EK175" t="str">
        <f t="shared" si="230"/>
        <v/>
      </c>
      <c r="EL175" t="str">
        <f t="shared" si="231"/>
        <v/>
      </c>
      <c r="EM175" t="str">
        <f t="shared" si="232"/>
        <v/>
      </c>
      <c r="EN175" t="str">
        <f t="shared" si="233"/>
        <v/>
      </c>
      <c r="EO175" t="str">
        <f t="shared" si="234"/>
        <v/>
      </c>
      <c r="EP175" t="str">
        <f t="shared" si="235"/>
        <v/>
      </c>
      <c r="EQ175" t="str">
        <f t="shared" si="236"/>
        <v/>
      </c>
      <c r="ER175" t="str">
        <f t="shared" si="237"/>
        <v/>
      </c>
      <c r="ES175" t="str">
        <f t="shared" si="238"/>
        <v/>
      </c>
      <c r="ET175" t="str">
        <f t="shared" si="239"/>
        <v/>
      </c>
      <c r="EU175" t="str">
        <f t="shared" si="240"/>
        <v/>
      </c>
      <c r="EV175" t="str">
        <f t="shared" si="241"/>
        <v/>
      </c>
      <c r="EW175" t="str">
        <f t="shared" si="242"/>
        <v/>
      </c>
      <c r="EX175" t="str">
        <f t="shared" si="243"/>
        <v/>
      </c>
      <c r="EY175" t="str">
        <f t="shared" si="244"/>
        <v/>
      </c>
      <c r="EZ175" t="str">
        <f t="shared" si="245"/>
        <v/>
      </c>
      <c r="FA175" t="str">
        <f t="shared" si="246"/>
        <v/>
      </c>
      <c r="FB175" t="str">
        <f t="shared" si="247"/>
        <v/>
      </c>
      <c r="FC175" t="str">
        <f t="shared" si="248"/>
        <v/>
      </c>
      <c r="FD175" s="2"/>
      <c r="FE175" s="2"/>
      <c r="FF175" s="2"/>
      <c r="FG175" s="2"/>
      <c r="FH175" s="2"/>
      <c r="FI175" s="2"/>
      <c r="FJ175" s="2"/>
      <c r="FK175" t="str">
        <f t="shared" si="254"/>
        <v/>
      </c>
      <c r="FL175" t="str">
        <f t="shared" si="255"/>
        <v/>
      </c>
      <c r="FM175" t="str">
        <f t="shared" si="256"/>
        <v/>
      </c>
      <c r="FN175" t="str">
        <f t="shared" si="257"/>
        <v/>
      </c>
      <c r="FO175" t="str">
        <f t="shared" si="258"/>
        <v/>
      </c>
      <c r="FP175" t="str">
        <f t="shared" si="259"/>
        <v/>
      </c>
      <c r="FQ175" t="str">
        <f t="shared" si="260"/>
        <v/>
      </c>
      <c r="FR175" t="str">
        <f t="shared" si="261"/>
        <v/>
      </c>
      <c r="FS175" t="str">
        <f t="shared" si="262"/>
        <v/>
      </c>
      <c r="FT175" t="str">
        <f t="shared" si="263"/>
        <v/>
      </c>
      <c r="FU175" t="str">
        <f t="shared" si="264"/>
        <v/>
      </c>
      <c r="FV175" t="str">
        <f t="shared" si="265"/>
        <v/>
      </c>
      <c r="FW175" t="str">
        <f t="shared" si="266"/>
        <v/>
      </c>
      <c r="FX175" t="str">
        <f t="shared" si="267"/>
        <v/>
      </c>
      <c r="FY175" t="str">
        <f t="shared" si="268"/>
        <v/>
      </c>
      <c r="FZ175" t="str">
        <f t="shared" si="269"/>
        <v/>
      </c>
      <c r="GA175" t="str">
        <f t="shared" si="270"/>
        <v/>
      </c>
    </row>
    <row r="176" spans="1:183" x14ac:dyDescent="0.25">
      <c r="A176" s="2">
        <f t="shared" si="271"/>
        <v>174</v>
      </c>
      <c r="B176" s="3" t="s">
        <v>713</v>
      </c>
      <c r="C176" s="2" t="s">
        <v>546</v>
      </c>
      <c r="D176" s="2" t="s">
        <v>1395</v>
      </c>
      <c r="E176" s="2">
        <f t="shared" si="182"/>
        <v>4</v>
      </c>
      <c r="F176" s="2"/>
      <c r="G176" s="2">
        <f t="shared" si="249"/>
        <v>0</v>
      </c>
      <c r="H176" s="2">
        <f t="shared" si="250"/>
        <v>4</v>
      </c>
      <c r="I176" s="2">
        <f t="shared" si="251"/>
        <v>0</v>
      </c>
      <c r="J176" s="2">
        <v>0</v>
      </c>
      <c r="K176" s="2">
        <v>0</v>
      </c>
      <c r="L176" s="2">
        <v>0</v>
      </c>
      <c r="M176" s="2">
        <v>0</v>
      </c>
      <c r="N176" s="48" t="str">
        <f t="shared" si="252"/>
        <v>N/A</v>
      </c>
      <c r="O176" s="49"/>
      <c r="P176" s="49"/>
      <c r="Q176" s="50"/>
      <c r="R176" s="15">
        <f t="shared" si="253"/>
        <v>0</v>
      </c>
      <c r="S176" s="15">
        <f>IF($N176="A",Code!$B$42,(IF($N176="B",Code!$C$42,(IF($N176="C",Code!$D$42,(IF($N176="D",Code!$E$42,0)))))))/60</f>
        <v>0</v>
      </c>
      <c r="T176" s="15">
        <f>IF($N176="A",Code!$B$43,(IF($N176="B",Code!$C$43,(IF($N176="C",Code!$D$43,(IF($N176="D",Code!$E$43,0)))))))/60</f>
        <v>0</v>
      </c>
      <c r="U176" s="15">
        <f>IF($N176="A",Code!$B$44,(IF($N176="B",Code!$C$44,(IF($N176="C",Code!$D$44,(IF($N176="D",Code!$E$44,0)))))))/60</f>
        <v>0</v>
      </c>
      <c r="V176" s="15">
        <f>IF($N176="A",Code!$B$45,(IF($N176="B",Code!$C$45,(IF($N176="C",Code!$D$45,(IF($N176="D",Code!$E$45,0)))))))/60</f>
        <v>0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>
        <v>1</v>
      </c>
      <c r="AW176" s="2"/>
      <c r="AX176" s="2"/>
      <c r="AY176" s="2"/>
      <c r="AZ176" s="2">
        <v>1</v>
      </c>
      <c r="BA176" s="2"/>
      <c r="BB176" s="2"/>
      <c r="BC176" s="2"/>
      <c r="BD176" s="2"/>
      <c r="BE176" s="2"/>
      <c r="BF176" s="2"/>
      <c r="BG176" s="2"/>
      <c r="BH176" s="2"/>
      <c r="BI176" s="2"/>
      <c r="BJ176" s="2">
        <v>1</v>
      </c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>
        <v>1</v>
      </c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P176" t="str">
        <f t="shared" si="183"/>
        <v/>
      </c>
      <c r="CQ176" t="str">
        <f t="shared" si="184"/>
        <v/>
      </c>
      <c r="CR176" t="str">
        <f t="shared" si="185"/>
        <v/>
      </c>
      <c r="CS176" t="str">
        <f t="shared" si="186"/>
        <v/>
      </c>
      <c r="CT176" t="str">
        <f t="shared" si="187"/>
        <v/>
      </c>
      <c r="CU176" t="str">
        <f t="shared" si="188"/>
        <v/>
      </c>
      <c r="CV176" t="str">
        <f t="shared" si="189"/>
        <v/>
      </c>
      <c r="CW176" t="str">
        <f t="shared" si="190"/>
        <v/>
      </c>
      <c r="CX176" t="str">
        <f t="shared" si="191"/>
        <v/>
      </c>
      <c r="CY176" t="str">
        <f t="shared" si="192"/>
        <v/>
      </c>
      <c r="CZ176" t="str">
        <f t="shared" si="193"/>
        <v/>
      </c>
      <c r="DA176" t="str">
        <f t="shared" si="194"/>
        <v/>
      </c>
      <c r="DB176" t="str">
        <f t="shared" si="195"/>
        <v/>
      </c>
      <c r="DC176" t="str">
        <f t="shared" si="196"/>
        <v/>
      </c>
      <c r="DD176" t="str">
        <f t="shared" si="197"/>
        <v/>
      </c>
      <c r="DE176" t="str">
        <f t="shared" si="198"/>
        <v/>
      </c>
      <c r="DF176" t="str">
        <f t="shared" si="199"/>
        <v/>
      </c>
      <c r="DG176" t="str">
        <f t="shared" si="200"/>
        <v/>
      </c>
      <c r="DH176" t="str">
        <f t="shared" si="201"/>
        <v/>
      </c>
      <c r="DI176" t="str">
        <f t="shared" si="202"/>
        <v/>
      </c>
      <c r="DJ176" t="str">
        <f t="shared" si="203"/>
        <v/>
      </c>
      <c r="DK176" t="str">
        <f t="shared" si="204"/>
        <v/>
      </c>
      <c r="DL176" t="str">
        <f t="shared" si="205"/>
        <v/>
      </c>
      <c r="DM176" t="str">
        <f t="shared" si="206"/>
        <v/>
      </c>
      <c r="DN176" t="str">
        <f t="shared" si="207"/>
        <v/>
      </c>
      <c r="DO176" t="str">
        <f t="shared" si="208"/>
        <v>FPAY</v>
      </c>
      <c r="DP176" t="str">
        <f t="shared" si="209"/>
        <v/>
      </c>
      <c r="DQ176" t="str">
        <f t="shared" si="210"/>
        <v/>
      </c>
      <c r="DR176" t="str">
        <f t="shared" si="211"/>
        <v/>
      </c>
      <c r="DS176" t="str">
        <f t="shared" si="212"/>
        <v>KPAY</v>
      </c>
      <c r="DT176" t="str">
        <f t="shared" si="213"/>
        <v/>
      </c>
      <c r="DU176" t="str">
        <f t="shared" si="214"/>
        <v/>
      </c>
      <c r="DV176" t="str">
        <f t="shared" si="215"/>
        <v/>
      </c>
      <c r="DW176" t="str">
        <f t="shared" si="216"/>
        <v/>
      </c>
      <c r="DX176" t="str">
        <f t="shared" si="217"/>
        <v/>
      </c>
      <c r="DY176" t="str">
        <f t="shared" si="218"/>
        <v/>
      </c>
      <c r="DZ176" t="str">
        <f t="shared" si="219"/>
        <v/>
      </c>
      <c r="EA176" t="str">
        <f t="shared" si="220"/>
        <v/>
      </c>
      <c r="EB176" t="str">
        <f t="shared" si="221"/>
        <v/>
      </c>
      <c r="EC176" t="str">
        <f t="shared" si="222"/>
        <v>PAYS</v>
      </c>
      <c r="ED176" t="str">
        <f t="shared" si="223"/>
        <v/>
      </c>
      <c r="EE176" t="str">
        <f t="shared" si="224"/>
        <v/>
      </c>
      <c r="EF176" t="str">
        <f t="shared" si="225"/>
        <v/>
      </c>
      <c r="EG176" t="str">
        <f t="shared" si="226"/>
        <v/>
      </c>
      <c r="EH176" t="str">
        <f t="shared" si="227"/>
        <v/>
      </c>
      <c r="EI176" t="str">
        <f t="shared" si="228"/>
        <v/>
      </c>
      <c r="EJ176" t="str">
        <f t="shared" si="229"/>
        <v/>
      </c>
      <c r="EK176" t="str">
        <f t="shared" si="230"/>
        <v/>
      </c>
      <c r="EL176" t="str">
        <f t="shared" si="231"/>
        <v/>
      </c>
      <c r="EM176" t="str">
        <f t="shared" si="232"/>
        <v/>
      </c>
      <c r="EN176" t="str">
        <f t="shared" si="233"/>
        <v/>
      </c>
      <c r="EO176" t="str">
        <f t="shared" si="234"/>
        <v/>
      </c>
      <c r="EP176" t="str">
        <f t="shared" si="235"/>
        <v/>
      </c>
      <c r="EQ176" t="str">
        <f t="shared" si="236"/>
        <v/>
      </c>
      <c r="ER176" t="str">
        <f t="shared" si="237"/>
        <v>SMSG</v>
      </c>
      <c r="ES176" t="str">
        <f t="shared" si="238"/>
        <v/>
      </c>
      <c r="ET176" t="str">
        <f t="shared" si="239"/>
        <v/>
      </c>
      <c r="EU176" t="str">
        <f t="shared" si="240"/>
        <v/>
      </c>
      <c r="EV176" t="str">
        <f t="shared" si="241"/>
        <v/>
      </c>
      <c r="EW176" t="str">
        <f t="shared" si="242"/>
        <v/>
      </c>
      <c r="EX176" t="str">
        <f t="shared" si="243"/>
        <v/>
      </c>
      <c r="EY176" t="str">
        <f t="shared" si="244"/>
        <v/>
      </c>
      <c r="EZ176" t="str">
        <f t="shared" si="245"/>
        <v/>
      </c>
      <c r="FA176" t="str">
        <f t="shared" si="246"/>
        <v/>
      </c>
      <c r="FB176" t="str">
        <f t="shared" si="247"/>
        <v/>
      </c>
      <c r="FC176" t="str">
        <f t="shared" si="248"/>
        <v/>
      </c>
      <c r="FD176" s="2"/>
      <c r="FE176" s="2"/>
      <c r="FF176" s="2"/>
      <c r="FG176" s="2"/>
      <c r="FH176" s="2"/>
      <c r="FI176" s="2"/>
      <c r="FJ176" s="2"/>
      <c r="FK176" t="str">
        <f t="shared" si="254"/>
        <v/>
      </c>
      <c r="FL176" t="str">
        <f t="shared" si="255"/>
        <v/>
      </c>
      <c r="FM176" t="str">
        <f t="shared" si="256"/>
        <v/>
      </c>
      <c r="FN176" t="str">
        <f t="shared" si="257"/>
        <v/>
      </c>
      <c r="FO176" t="str">
        <f t="shared" si="258"/>
        <v/>
      </c>
      <c r="FP176" t="str">
        <f t="shared" si="259"/>
        <v/>
      </c>
      <c r="FQ176" t="str">
        <f t="shared" si="260"/>
        <v/>
      </c>
      <c r="FR176" t="str">
        <f t="shared" si="261"/>
        <v/>
      </c>
      <c r="FS176" t="str">
        <f t="shared" si="262"/>
        <v/>
      </c>
      <c r="FT176" t="str">
        <f t="shared" si="263"/>
        <v/>
      </c>
      <c r="FU176" t="str">
        <f t="shared" si="264"/>
        <v/>
      </c>
      <c r="FV176" t="str">
        <f t="shared" si="265"/>
        <v/>
      </c>
      <c r="FW176" t="str">
        <f t="shared" si="266"/>
        <v/>
      </c>
      <c r="FX176" t="str">
        <f t="shared" si="267"/>
        <v/>
      </c>
      <c r="FY176" t="str">
        <f t="shared" si="268"/>
        <v/>
      </c>
      <c r="FZ176" t="str">
        <f t="shared" si="269"/>
        <v/>
      </c>
      <c r="GA176" t="str">
        <f t="shared" si="270"/>
        <v/>
      </c>
    </row>
    <row r="177" spans="1:183" x14ac:dyDescent="0.25">
      <c r="A177" s="2">
        <f t="shared" si="271"/>
        <v>175</v>
      </c>
      <c r="B177" s="3" t="s">
        <v>714</v>
      </c>
      <c r="C177" s="2" t="s">
        <v>546</v>
      </c>
      <c r="D177" s="2" t="s">
        <v>1395</v>
      </c>
      <c r="E177" s="2">
        <f t="shared" si="182"/>
        <v>2</v>
      </c>
      <c r="F177" s="2">
        <v>3</v>
      </c>
      <c r="G177" s="2">
        <f t="shared" si="249"/>
        <v>0.5</v>
      </c>
      <c r="H177" s="2">
        <f t="shared" si="250"/>
        <v>2</v>
      </c>
      <c r="I177" s="2">
        <f t="shared" si="251"/>
        <v>1</v>
      </c>
      <c r="J177" s="2">
        <v>1</v>
      </c>
      <c r="K177" s="2">
        <v>0</v>
      </c>
      <c r="L177" s="2">
        <v>0</v>
      </c>
      <c r="M177" s="2">
        <v>0</v>
      </c>
      <c r="N177" s="48" t="str">
        <f t="shared" si="252"/>
        <v>A</v>
      </c>
      <c r="O177" s="49"/>
      <c r="P177" s="49"/>
      <c r="Q177" s="50"/>
      <c r="R177" s="15">
        <f t="shared" si="253"/>
        <v>44</v>
      </c>
      <c r="S177" s="15">
        <f>IF($N177="A",Code!$B$42,(IF($N177="B",Code!$C$42,(IF($N177="C",Code!$D$42,(IF($N177="D",Code!$E$42,0)))))))/60</f>
        <v>8</v>
      </c>
      <c r="T177" s="15">
        <f>IF($N177="A",Code!$B$43,(IF($N177="B",Code!$C$43,(IF($N177="C",Code!$D$43,(IF($N177="D",Code!$E$43,0)))))))/60</f>
        <v>8</v>
      </c>
      <c r="U177" s="15">
        <f>IF($N177="A",Code!$B$44,(IF($N177="B",Code!$C$44,(IF($N177="C",Code!$D$44,(IF($N177="D",Code!$E$44,0)))))))/60</f>
        <v>24</v>
      </c>
      <c r="V177" s="15">
        <f>IF($N177="A",Code!$B$45,(IF($N177="B",Code!$C$45,(IF($N177="C",Code!$D$45,(IF($N177="D",Code!$E$45,0)))))))/60</f>
        <v>4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>
        <v>1</v>
      </c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>
        <v>1</v>
      </c>
      <c r="CJ177" s="2"/>
      <c r="CK177" s="2"/>
      <c r="CL177" s="2"/>
      <c r="CM177" s="2"/>
      <c r="CN177" s="2"/>
      <c r="CP177" t="str">
        <f t="shared" si="183"/>
        <v/>
      </c>
      <c r="CQ177" t="str">
        <f t="shared" si="184"/>
        <v/>
      </c>
      <c r="CR177" t="str">
        <f t="shared" si="185"/>
        <v/>
      </c>
      <c r="CS177" t="str">
        <f t="shared" si="186"/>
        <v/>
      </c>
      <c r="CT177" t="str">
        <f t="shared" si="187"/>
        <v/>
      </c>
      <c r="CU177" t="str">
        <f t="shared" si="188"/>
        <v/>
      </c>
      <c r="CV177" t="str">
        <f t="shared" si="189"/>
        <v/>
      </c>
      <c r="CW177" t="str">
        <f t="shared" si="190"/>
        <v/>
      </c>
      <c r="CX177" t="str">
        <f t="shared" si="191"/>
        <v/>
      </c>
      <c r="CY177" t="str">
        <f t="shared" si="192"/>
        <v/>
      </c>
      <c r="CZ177" t="str">
        <f t="shared" si="193"/>
        <v/>
      </c>
      <c r="DA177" t="str">
        <f t="shared" si="194"/>
        <v/>
      </c>
      <c r="DB177" t="str">
        <f t="shared" si="195"/>
        <v/>
      </c>
      <c r="DC177" t="str">
        <f t="shared" si="196"/>
        <v/>
      </c>
      <c r="DD177" t="str">
        <f t="shared" si="197"/>
        <v/>
      </c>
      <c r="DE177" t="str">
        <f t="shared" si="198"/>
        <v/>
      </c>
      <c r="DF177" t="str">
        <f t="shared" si="199"/>
        <v/>
      </c>
      <c r="DG177" t="str">
        <f t="shared" si="200"/>
        <v/>
      </c>
      <c r="DH177" t="str">
        <f t="shared" si="201"/>
        <v/>
      </c>
      <c r="DI177" t="str">
        <f t="shared" si="202"/>
        <v/>
      </c>
      <c r="DJ177" t="str">
        <f t="shared" si="203"/>
        <v/>
      </c>
      <c r="DK177" t="str">
        <f t="shared" si="204"/>
        <v/>
      </c>
      <c r="DL177" t="str">
        <f t="shared" si="205"/>
        <v/>
      </c>
      <c r="DM177" t="str">
        <f t="shared" si="206"/>
        <v/>
      </c>
      <c r="DN177" t="str">
        <f t="shared" si="207"/>
        <v/>
      </c>
      <c r="DO177" t="str">
        <f t="shared" si="208"/>
        <v/>
      </c>
      <c r="DP177" t="str">
        <f t="shared" si="209"/>
        <v/>
      </c>
      <c r="DQ177" t="str">
        <f t="shared" si="210"/>
        <v/>
      </c>
      <c r="DR177" t="str">
        <f t="shared" si="211"/>
        <v/>
      </c>
      <c r="DS177" t="str">
        <f t="shared" si="212"/>
        <v>KPAY</v>
      </c>
      <c r="DT177" t="str">
        <f t="shared" si="213"/>
        <v/>
      </c>
      <c r="DU177" t="str">
        <f t="shared" si="214"/>
        <v/>
      </c>
      <c r="DV177" t="str">
        <f t="shared" si="215"/>
        <v/>
      </c>
      <c r="DW177" t="str">
        <f t="shared" si="216"/>
        <v/>
      </c>
      <c r="DX177" t="str">
        <f t="shared" si="217"/>
        <v/>
      </c>
      <c r="DY177" t="str">
        <f t="shared" si="218"/>
        <v/>
      </c>
      <c r="DZ177" t="str">
        <f t="shared" si="219"/>
        <v/>
      </c>
      <c r="EA177" t="str">
        <f t="shared" si="220"/>
        <v/>
      </c>
      <c r="EB177" t="str">
        <f t="shared" si="221"/>
        <v/>
      </c>
      <c r="EC177" t="str">
        <f t="shared" si="222"/>
        <v/>
      </c>
      <c r="ED177" t="str">
        <f t="shared" si="223"/>
        <v/>
      </c>
      <c r="EE177" t="str">
        <f t="shared" si="224"/>
        <v/>
      </c>
      <c r="EF177" t="str">
        <f t="shared" si="225"/>
        <v/>
      </c>
      <c r="EG177" t="str">
        <f t="shared" si="226"/>
        <v/>
      </c>
      <c r="EH177" t="str">
        <f t="shared" si="227"/>
        <v/>
      </c>
      <c r="EI177" t="str">
        <f t="shared" si="228"/>
        <v/>
      </c>
      <c r="EJ177" t="str">
        <f t="shared" si="229"/>
        <v/>
      </c>
      <c r="EK177" t="str">
        <f t="shared" si="230"/>
        <v/>
      </c>
      <c r="EL177" t="str">
        <f t="shared" si="231"/>
        <v/>
      </c>
      <c r="EM177" t="str">
        <f t="shared" si="232"/>
        <v/>
      </c>
      <c r="EN177" t="str">
        <f t="shared" si="233"/>
        <v/>
      </c>
      <c r="EO177" t="str">
        <f t="shared" si="234"/>
        <v/>
      </c>
      <c r="EP177" t="str">
        <f t="shared" si="235"/>
        <v/>
      </c>
      <c r="EQ177" t="str">
        <f t="shared" si="236"/>
        <v/>
      </c>
      <c r="ER177" t="str">
        <f t="shared" si="237"/>
        <v/>
      </c>
      <c r="ES177" t="str">
        <f t="shared" si="238"/>
        <v/>
      </c>
      <c r="ET177" t="str">
        <f t="shared" si="239"/>
        <v/>
      </c>
      <c r="EU177" t="str">
        <f t="shared" si="240"/>
        <v/>
      </c>
      <c r="EV177" t="str">
        <f t="shared" si="241"/>
        <v/>
      </c>
      <c r="EW177" t="str">
        <f t="shared" si="242"/>
        <v/>
      </c>
      <c r="EX177" t="str">
        <f t="shared" si="243"/>
        <v/>
      </c>
      <c r="EY177" t="str">
        <f t="shared" si="244"/>
        <v/>
      </c>
      <c r="EZ177" t="str">
        <f t="shared" si="245"/>
        <v/>
      </c>
      <c r="FA177" t="str">
        <f t="shared" si="246"/>
        <v/>
      </c>
      <c r="FB177" t="str">
        <f t="shared" si="247"/>
        <v>XLOG</v>
      </c>
      <c r="FC177" t="str">
        <f t="shared" si="248"/>
        <v/>
      </c>
      <c r="FD177" s="2"/>
      <c r="FE177" s="2"/>
      <c r="FF177" s="2"/>
      <c r="FG177" s="2"/>
      <c r="FH177" s="2"/>
      <c r="FI177" s="2"/>
      <c r="FJ177" s="2"/>
      <c r="FK177" t="str">
        <f t="shared" si="254"/>
        <v/>
      </c>
      <c r="FL177" t="str">
        <f t="shared" si="255"/>
        <v/>
      </c>
      <c r="FM177" t="str">
        <f t="shared" si="256"/>
        <v/>
      </c>
      <c r="FN177" t="str">
        <f t="shared" si="257"/>
        <v/>
      </c>
      <c r="FO177" t="str">
        <f t="shared" si="258"/>
        <v/>
      </c>
      <c r="FP177" t="str">
        <f t="shared" si="259"/>
        <v/>
      </c>
      <c r="FQ177" t="str">
        <f t="shared" si="260"/>
        <v/>
      </c>
      <c r="FR177" t="str">
        <f t="shared" si="261"/>
        <v/>
      </c>
      <c r="FS177" t="str">
        <f t="shared" si="262"/>
        <v/>
      </c>
      <c r="FT177" t="str">
        <f t="shared" si="263"/>
        <v/>
      </c>
      <c r="FU177" t="str">
        <f t="shared" si="264"/>
        <v/>
      </c>
      <c r="FV177" t="str">
        <f t="shared" si="265"/>
        <v/>
      </c>
      <c r="FW177" t="str">
        <f t="shared" si="266"/>
        <v/>
      </c>
      <c r="FX177" t="str">
        <f t="shared" si="267"/>
        <v/>
      </c>
      <c r="FY177" t="str">
        <f t="shared" si="268"/>
        <v/>
      </c>
      <c r="FZ177" t="str">
        <f t="shared" si="269"/>
        <v/>
      </c>
      <c r="GA177" t="str">
        <f t="shared" si="270"/>
        <v/>
      </c>
    </row>
    <row r="178" spans="1:183" x14ac:dyDescent="0.25">
      <c r="A178" s="2">
        <f t="shared" si="271"/>
        <v>176</v>
      </c>
      <c r="B178" s="3" t="s">
        <v>715</v>
      </c>
      <c r="C178" s="2" t="s">
        <v>546</v>
      </c>
      <c r="D178" s="2" t="s">
        <v>1395</v>
      </c>
      <c r="E178" s="2">
        <f t="shared" si="182"/>
        <v>4</v>
      </c>
      <c r="F178" s="2"/>
      <c r="G178" s="2">
        <f t="shared" si="249"/>
        <v>0.5</v>
      </c>
      <c r="H178" s="2">
        <f t="shared" si="250"/>
        <v>4</v>
      </c>
      <c r="I178" s="2">
        <f t="shared" si="251"/>
        <v>2</v>
      </c>
      <c r="J178" s="2">
        <v>2</v>
      </c>
      <c r="K178" s="2">
        <v>0</v>
      </c>
      <c r="L178" s="2">
        <v>0</v>
      </c>
      <c r="M178" s="2">
        <v>0</v>
      </c>
      <c r="N178" s="48" t="str">
        <f t="shared" si="252"/>
        <v>N/A</v>
      </c>
      <c r="O178" s="49"/>
      <c r="P178" s="49"/>
      <c r="Q178" s="50"/>
      <c r="R178" s="15">
        <f t="shared" si="253"/>
        <v>0</v>
      </c>
      <c r="S178" s="15">
        <f>IF($N178="A",Code!$B$42,(IF($N178="B",Code!$C$42,(IF($N178="C",Code!$D$42,(IF($N178="D",Code!$E$42,0)))))))/60</f>
        <v>0</v>
      </c>
      <c r="T178" s="15">
        <f>IF($N178="A",Code!$B$43,(IF($N178="B",Code!$C$43,(IF($N178="C",Code!$D$43,(IF($N178="D",Code!$E$43,0)))))))/60</f>
        <v>0</v>
      </c>
      <c r="U178" s="15">
        <f>IF($N178="A",Code!$B$44,(IF($N178="B",Code!$C$44,(IF($N178="C",Code!$D$44,(IF($N178="D",Code!$E$44,0)))))))/60</f>
        <v>0</v>
      </c>
      <c r="V178" s="15">
        <f>IF($N178="A",Code!$B$45,(IF($N178="B",Code!$C$45,(IF($N178="C",Code!$D$45,(IF($N178="D",Code!$E$45,0)))))))/60</f>
        <v>0</v>
      </c>
      <c r="W178" s="2"/>
      <c r="X178" s="2"/>
      <c r="Y178" s="2"/>
      <c r="Z178" s="2"/>
      <c r="AA178" s="2"/>
      <c r="AB178" s="2"/>
      <c r="AC178" s="2"/>
      <c r="AD178" s="2">
        <v>1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>
        <v>1</v>
      </c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>
        <v>1</v>
      </c>
      <c r="BW178" s="2"/>
      <c r="BX178" s="2"/>
      <c r="BY178" s="2"/>
      <c r="BZ178" s="2"/>
      <c r="CA178" s="2"/>
      <c r="CB178" s="2"/>
      <c r="CC178" s="2"/>
      <c r="CD178" s="2"/>
      <c r="CE178" s="2">
        <v>1</v>
      </c>
      <c r="CF178" s="2"/>
      <c r="CG178" s="2"/>
      <c r="CH178" s="2"/>
      <c r="CI178" s="2"/>
      <c r="CJ178" s="2"/>
      <c r="CK178" s="2"/>
      <c r="CL178" s="2"/>
      <c r="CM178" s="2"/>
      <c r="CN178" s="2"/>
      <c r="CP178" t="str">
        <f t="shared" si="183"/>
        <v/>
      </c>
      <c r="CQ178" t="str">
        <f t="shared" si="184"/>
        <v/>
      </c>
      <c r="CR178" t="str">
        <f t="shared" si="185"/>
        <v/>
      </c>
      <c r="CS178" t="str">
        <f t="shared" si="186"/>
        <v/>
      </c>
      <c r="CT178" t="str">
        <f t="shared" si="187"/>
        <v/>
      </c>
      <c r="CU178" t="str">
        <f t="shared" si="188"/>
        <v/>
      </c>
      <c r="CV178" t="str">
        <f t="shared" si="189"/>
        <v/>
      </c>
      <c r="CW178" t="str">
        <f t="shared" si="190"/>
        <v>BADD</v>
      </c>
      <c r="CX178" t="str">
        <f t="shared" si="191"/>
        <v/>
      </c>
      <c r="CY178" t="str">
        <f t="shared" si="192"/>
        <v/>
      </c>
      <c r="CZ178" t="str">
        <f t="shared" si="193"/>
        <v/>
      </c>
      <c r="DA178" t="str">
        <f t="shared" si="194"/>
        <v/>
      </c>
      <c r="DB178" t="str">
        <f t="shared" si="195"/>
        <v/>
      </c>
      <c r="DC178" t="str">
        <f t="shared" si="196"/>
        <v/>
      </c>
      <c r="DD178" t="str">
        <f t="shared" si="197"/>
        <v/>
      </c>
      <c r="DE178" t="str">
        <f t="shared" si="198"/>
        <v/>
      </c>
      <c r="DF178" t="str">
        <f t="shared" si="199"/>
        <v/>
      </c>
      <c r="DG178" t="str">
        <f t="shared" si="200"/>
        <v/>
      </c>
      <c r="DH178" t="str">
        <f t="shared" si="201"/>
        <v/>
      </c>
      <c r="DI178" t="str">
        <f t="shared" si="202"/>
        <v/>
      </c>
      <c r="DJ178" t="str">
        <f t="shared" si="203"/>
        <v/>
      </c>
      <c r="DK178" t="str">
        <f t="shared" si="204"/>
        <v/>
      </c>
      <c r="DL178" t="str">
        <f t="shared" si="205"/>
        <v/>
      </c>
      <c r="DM178" t="str">
        <f t="shared" si="206"/>
        <v/>
      </c>
      <c r="DN178" t="str">
        <f t="shared" si="207"/>
        <v/>
      </c>
      <c r="DO178" t="str">
        <f t="shared" si="208"/>
        <v/>
      </c>
      <c r="DP178" t="str">
        <f t="shared" si="209"/>
        <v/>
      </c>
      <c r="DQ178" t="str">
        <f t="shared" si="210"/>
        <v/>
      </c>
      <c r="DR178" t="str">
        <f t="shared" si="211"/>
        <v/>
      </c>
      <c r="DS178" t="str">
        <f t="shared" si="212"/>
        <v>KPAY</v>
      </c>
      <c r="DT178" t="str">
        <f t="shared" si="213"/>
        <v/>
      </c>
      <c r="DU178" t="str">
        <f t="shared" si="214"/>
        <v/>
      </c>
      <c r="DV178" t="str">
        <f t="shared" si="215"/>
        <v/>
      </c>
      <c r="DW178" t="str">
        <f t="shared" si="216"/>
        <v/>
      </c>
      <c r="DX178" t="str">
        <f t="shared" si="217"/>
        <v/>
      </c>
      <c r="DY178" t="str">
        <f t="shared" si="218"/>
        <v/>
      </c>
      <c r="DZ178" t="str">
        <f t="shared" si="219"/>
        <v/>
      </c>
      <c r="EA178" t="str">
        <f t="shared" si="220"/>
        <v/>
      </c>
      <c r="EB178" t="str">
        <f t="shared" si="221"/>
        <v/>
      </c>
      <c r="EC178" t="str">
        <f t="shared" si="222"/>
        <v/>
      </c>
      <c r="ED178" t="str">
        <f t="shared" si="223"/>
        <v/>
      </c>
      <c r="EE178" t="str">
        <f t="shared" si="224"/>
        <v/>
      </c>
      <c r="EF178" t="str">
        <f t="shared" si="225"/>
        <v/>
      </c>
      <c r="EG178" t="str">
        <f t="shared" si="226"/>
        <v/>
      </c>
      <c r="EH178" t="str">
        <f t="shared" si="227"/>
        <v/>
      </c>
      <c r="EI178" t="str">
        <f t="shared" si="228"/>
        <v/>
      </c>
      <c r="EJ178" t="str">
        <f t="shared" si="229"/>
        <v/>
      </c>
      <c r="EK178" t="str">
        <f t="shared" si="230"/>
        <v/>
      </c>
      <c r="EL178" t="str">
        <f t="shared" si="231"/>
        <v/>
      </c>
      <c r="EM178" t="str">
        <f t="shared" si="232"/>
        <v/>
      </c>
      <c r="EN178" t="str">
        <f t="shared" si="233"/>
        <v/>
      </c>
      <c r="EO178" t="str">
        <f t="shared" si="234"/>
        <v>SLOG</v>
      </c>
      <c r="EP178" t="str">
        <f t="shared" si="235"/>
        <v/>
      </c>
      <c r="EQ178" t="str">
        <f t="shared" si="236"/>
        <v/>
      </c>
      <c r="ER178" t="str">
        <f t="shared" si="237"/>
        <v/>
      </c>
      <c r="ES178" t="str">
        <f t="shared" si="238"/>
        <v/>
      </c>
      <c r="ET178" t="str">
        <f t="shared" si="239"/>
        <v/>
      </c>
      <c r="EU178" t="str">
        <f t="shared" si="240"/>
        <v/>
      </c>
      <c r="EV178" t="str">
        <f t="shared" si="241"/>
        <v/>
      </c>
      <c r="EW178" t="str">
        <f t="shared" si="242"/>
        <v/>
      </c>
      <c r="EX178" t="str">
        <f t="shared" si="243"/>
        <v>TIDS</v>
      </c>
      <c r="EY178" t="str">
        <f t="shared" si="244"/>
        <v/>
      </c>
      <c r="EZ178" t="str">
        <f t="shared" si="245"/>
        <v/>
      </c>
      <c r="FA178" t="str">
        <f t="shared" si="246"/>
        <v/>
      </c>
      <c r="FB178" t="str">
        <f t="shared" si="247"/>
        <v/>
      </c>
      <c r="FC178" t="str">
        <f t="shared" si="248"/>
        <v/>
      </c>
      <c r="FD178" s="2"/>
      <c r="FE178" s="2"/>
      <c r="FF178" s="2"/>
      <c r="FG178" s="2"/>
      <c r="FH178" s="2"/>
      <c r="FI178" s="2"/>
      <c r="FJ178" s="2"/>
      <c r="FK178" t="str">
        <f t="shared" si="254"/>
        <v/>
      </c>
      <c r="FL178" t="str">
        <f t="shared" si="255"/>
        <v/>
      </c>
      <c r="FM178" t="str">
        <f t="shared" si="256"/>
        <v/>
      </c>
      <c r="FN178" t="str">
        <f t="shared" si="257"/>
        <v/>
      </c>
      <c r="FO178" t="str">
        <f t="shared" si="258"/>
        <v/>
      </c>
      <c r="FP178" t="str">
        <f t="shared" si="259"/>
        <v/>
      </c>
      <c r="FQ178" t="str">
        <f t="shared" si="260"/>
        <v/>
      </c>
      <c r="FR178" t="str">
        <f t="shared" si="261"/>
        <v/>
      </c>
      <c r="FS178" t="str">
        <f t="shared" si="262"/>
        <v/>
      </c>
      <c r="FT178" t="str">
        <f t="shared" si="263"/>
        <v/>
      </c>
      <c r="FU178" t="str">
        <f t="shared" si="264"/>
        <v/>
      </c>
      <c r="FV178" t="str">
        <f t="shared" si="265"/>
        <v/>
      </c>
      <c r="FW178" t="str">
        <f t="shared" si="266"/>
        <v/>
      </c>
      <c r="FX178" t="str">
        <f t="shared" si="267"/>
        <v/>
      </c>
      <c r="FY178" t="str">
        <f t="shared" si="268"/>
        <v/>
      </c>
      <c r="FZ178" t="str">
        <f t="shared" si="269"/>
        <v/>
      </c>
      <c r="GA178" t="str">
        <f t="shared" si="270"/>
        <v/>
      </c>
    </row>
    <row r="179" spans="1:183" x14ac:dyDescent="0.25">
      <c r="A179" s="2">
        <f t="shared" si="271"/>
        <v>177</v>
      </c>
      <c r="B179" s="3" t="s">
        <v>716</v>
      </c>
      <c r="C179" s="2" t="s">
        <v>546</v>
      </c>
      <c r="D179" s="2" t="s">
        <v>1395</v>
      </c>
      <c r="E179" s="2">
        <f t="shared" si="182"/>
        <v>2</v>
      </c>
      <c r="F179" s="2"/>
      <c r="G179" s="2">
        <f t="shared" si="249"/>
        <v>1</v>
      </c>
      <c r="H179" s="2">
        <f t="shared" si="250"/>
        <v>2</v>
      </c>
      <c r="I179" s="2">
        <f t="shared" si="251"/>
        <v>2</v>
      </c>
      <c r="J179" s="2">
        <v>2</v>
      </c>
      <c r="K179" s="2">
        <v>0</v>
      </c>
      <c r="L179" s="2">
        <v>0</v>
      </c>
      <c r="M179" s="2">
        <v>0</v>
      </c>
      <c r="N179" s="48" t="str">
        <f t="shared" si="252"/>
        <v>N/A</v>
      </c>
      <c r="O179" s="49"/>
      <c r="P179" s="49"/>
      <c r="Q179" s="50"/>
      <c r="R179" s="15">
        <f t="shared" si="253"/>
        <v>0</v>
      </c>
      <c r="S179" s="15">
        <f>IF($N179="A",Code!$B$42,(IF($N179="B",Code!$C$42,(IF($N179="C",Code!$D$42,(IF($N179="D",Code!$E$42,0)))))))/60</f>
        <v>0</v>
      </c>
      <c r="T179" s="15">
        <f>IF($N179="A",Code!$B$43,(IF($N179="B",Code!$C$43,(IF($N179="C",Code!$D$43,(IF($N179="D",Code!$E$43,0)))))))/60</f>
        <v>0</v>
      </c>
      <c r="U179" s="15">
        <f>IF($N179="A",Code!$B$44,(IF($N179="B",Code!$C$44,(IF($N179="C",Code!$D$44,(IF($N179="D",Code!$E$44,0)))))))/60</f>
        <v>0</v>
      </c>
      <c r="V179" s="15">
        <f>IF($N179="A",Code!$B$45,(IF($N179="B",Code!$C$45,(IF($N179="C",Code!$D$45,(IF($N179="D",Code!$E$45,0)))))))/60</f>
        <v>0</v>
      </c>
      <c r="W179" s="2"/>
      <c r="X179" s="2"/>
      <c r="Y179" s="2"/>
      <c r="Z179" s="2"/>
      <c r="AA179" s="2"/>
      <c r="AB179" s="2"/>
      <c r="AC179" s="2"/>
      <c r="AD179" s="2">
        <v>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>
        <v>1</v>
      </c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P179" t="str">
        <f t="shared" si="183"/>
        <v/>
      </c>
      <c r="CQ179" t="str">
        <f t="shared" si="184"/>
        <v/>
      </c>
      <c r="CR179" t="str">
        <f t="shared" si="185"/>
        <v/>
      </c>
      <c r="CS179" t="str">
        <f t="shared" si="186"/>
        <v/>
      </c>
      <c r="CT179" t="str">
        <f t="shared" si="187"/>
        <v/>
      </c>
      <c r="CU179" t="str">
        <f t="shared" si="188"/>
        <v/>
      </c>
      <c r="CV179" t="str">
        <f t="shared" si="189"/>
        <v/>
      </c>
      <c r="CW179" t="str">
        <f t="shared" si="190"/>
        <v>BADD</v>
      </c>
      <c r="CX179" t="str">
        <f t="shared" si="191"/>
        <v/>
      </c>
      <c r="CY179" t="str">
        <f t="shared" si="192"/>
        <v/>
      </c>
      <c r="CZ179" t="str">
        <f t="shared" si="193"/>
        <v/>
      </c>
      <c r="DA179" t="str">
        <f t="shared" si="194"/>
        <v/>
      </c>
      <c r="DB179" t="str">
        <f t="shared" si="195"/>
        <v/>
      </c>
      <c r="DC179" t="str">
        <f t="shared" si="196"/>
        <v/>
      </c>
      <c r="DD179" t="str">
        <f t="shared" si="197"/>
        <v/>
      </c>
      <c r="DE179" t="str">
        <f t="shared" si="198"/>
        <v/>
      </c>
      <c r="DF179" t="str">
        <f t="shared" si="199"/>
        <v/>
      </c>
      <c r="DG179" t="str">
        <f t="shared" si="200"/>
        <v/>
      </c>
      <c r="DH179" t="str">
        <f t="shared" si="201"/>
        <v/>
      </c>
      <c r="DI179" t="str">
        <f t="shared" si="202"/>
        <v/>
      </c>
      <c r="DJ179" t="str">
        <f t="shared" si="203"/>
        <v/>
      </c>
      <c r="DK179" t="str">
        <f t="shared" si="204"/>
        <v/>
      </c>
      <c r="DL179" t="str">
        <f t="shared" si="205"/>
        <v/>
      </c>
      <c r="DM179" t="str">
        <f t="shared" si="206"/>
        <v/>
      </c>
      <c r="DN179" t="str">
        <f t="shared" si="207"/>
        <v/>
      </c>
      <c r="DO179" t="str">
        <f t="shared" si="208"/>
        <v/>
      </c>
      <c r="DP179" t="str">
        <f t="shared" si="209"/>
        <v/>
      </c>
      <c r="DQ179" t="str">
        <f t="shared" si="210"/>
        <v/>
      </c>
      <c r="DR179" t="str">
        <f t="shared" si="211"/>
        <v/>
      </c>
      <c r="DS179" t="str">
        <f t="shared" si="212"/>
        <v>KPAY</v>
      </c>
      <c r="DT179" t="str">
        <f t="shared" si="213"/>
        <v/>
      </c>
      <c r="DU179" t="str">
        <f t="shared" si="214"/>
        <v/>
      </c>
      <c r="DV179" t="str">
        <f t="shared" si="215"/>
        <v/>
      </c>
      <c r="DW179" t="str">
        <f t="shared" si="216"/>
        <v/>
      </c>
      <c r="DX179" t="str">
        <f t="shared" si="217"/>
        <v/>
      </c>
      <c r="DY179" t="str">
        <f t="shared" si="218"/>
        <v/>
      </c>
      <c r="DZ179" t="str">
        <f t="shared" si="219"/>
        <v/>
      </c>
      <c r="EA179" t="str">
        <f t="shared" si="220"/>
        <v/>
      </c>
      <c r="EB179" t="str">
        <f t="shared" si="221"/>
        <v/>
      </c>
      <c r="EC179" t="str">
        <f t="shared" si="222"/>
        <v/>
      </c>
      <c r="ED179" t="str">
        <f t="shared" si="223"/>
        <v/>
      </c>
      <c r="EE179" t="str">
        <f t="shared" si="224"/>
        <v/>
      </c>
      <c r="EF179" t="str">
        <f t="shared" si="225"/>
        <v/>
      </c>
      <c r="EG179" t="str">
        <f t="shared" si="226"/>
        <v/>
      </c>
      <c r="EH179" t="str">
        <f t="shared" si="227"/>
        <v/>
      </c>
      <c r="EI179" t="str">
        <f t="shared" si="228"/>
        <v/>
      </c>
      <c r="EJ179" t="str">
        <f t="shared" si="229"/>
        <v/>
      </c>
      <c r="EK179" t="str">
        <f t="shared" si="230"/>
        <v/>
      </c>
      <c r="EL179" t="str">
        <f t="shared" si="231"/>
        <v/>
      </c>
      <c r="EM179" t="str">
        <f t="shared" si="232"/>
        <v/>
      </c>
      <c r="EN179" t="str">
        <f t="shared" si="233"/>
        <v/>
      </c>
      <c r="EO179" t="str">
        <f t="shared" si="234"/>
        <v/>
      </c>
      <c r="EP179" t="str">
        <f t="shared" si="235"/>
        <v/>
      </c>
      <c r="EQ179" t="str">
        <f t="shared" si="236"/>
        <v/>
      </c>
      <c r="ER179" t="str">
        <f t="shared" si="237"/>
        <v/>
      </c>
      <c r="ES179" t="str">
        <f t="shared" si="238"/>
        <v/>
      </c>
      <c r="ET179" t="str">
        <f t="shared" si="239"/>
        <v/>
      </c>
      <c r="EU179" t="str">
        <f t="shared" si="240"/>
        <v/>
      </c>
      <c r="EV179" t="str">
        <f t="shared" si="241"/>
        <v/>
      </c>
      <c r="EW179" t="str">
        <f t="shared" si="242"/>
        <v/>
      </c>
      <c r="EX179" t="str">
        <f t="shared" si="243"/>
        <v/>
      </c>
      <c r="EY179" t="str">
        <f t="shared" si="244"/>
        <v/>
      </c>
      <c r="EZ179" t="str">
        <f t="shared" si="245"/>
        <v/>
      </c>
      <c r="FA179" t="str">
        <f t="shared" si="246"/>
        <v/>
      </c>
      <c r="FB179" t="str">
        <f t="shared" si="247"/>
        <v/>
      </c>
      <c r="FC179" t="str">
        <f t="shared" si="248"/>
        <v/>
      </c>
      <c r="FD179" s="2"/>
      <c r="FE179" s="2"/>
      <c r="FF179" s="2"/>
      <c r="FG179" s="2"/>
      <c r="FH179" s="2"/>
      <c r="FI179" s="2"/>
      <c r="FJ179" s="2"/>
      <c r="FK179" t="str">
        <f t="shared" si="254"/>
        <v/>
      </c>
      <c r="FL179" t="str">
        <f t="shared" si="255"/>
        <v/>
      </c>
      <c r="FM179" t="str">
        <f t="shared" si="256"/>
        <v/>
      </c>
      <c r="FN179" t="str">
        <f t="shared" si="257"/>
        <v/>
      </c>
      <c r="FO179" t="str">
        <f t="shared" si="258"/>
        <v/>
      </c>
      <c r="FP179" t="str">
        <f t="shared" si="259"/>
        <v/>
      </c>
      <c r="FQ179" t="str">
        <f t="shared" si="260"/>
        <v/>
      </c>
      <c r="FR179" t="str">
        <f t="shared" si="261"/>
        <v/>
      </c>
      <c r="FS179" t="str">
        <f t="shared" si="262"/>
        <v/>
      </c>
      <c r="FT179" t="str">
        <f t="shared" si="263"/>
        <v/>
      </c>
      <c r="FU179" t="str">
        <f t="shared" si="264"/>
        <v/>
      </c>
      <c r="FV179" t="str">
        <f t="shared" si="265"/>
        <v/>
      </c>
      <c r="FW179" t="str">
        <f t="shared" si="266"/>
        <v/>
      </c>
      <c r="FX179" t="str">
        <f t="shared" si="267"/>
        <v/>
      </c>
      <c r="FY179" t="str">
        <f t="shared" si="268"/>
        <v/>
      </c>
      <c r="FZ179" t="str">
        <f t="shared" si="269"/>
        <v/>
      </c>
      <c r="GA179" t="str">
        <f t="shared" si="270"/>
        <v/>
      </c>
    </row>
    <row r="180" spans="1:183" x14ac:dyDescent="0.25">
      <c r="A180" s="2">
        <f t="shared" si="271"/>
        <v>178</v>
      </c>
      <c r="B180" s="3" t="s">
        <v>717</v>
      </c>
      <c r="C180" s="2" t="s">
        <v>546</v>
      </c>
      <c r="D180" s="2" t="s">
        <v>1395</v>
      </c>
      <c r="E180" s="2">
        <f t="shared" si="182"/>
        <v>2</v>
      </c>
      <c r="F180" s="2"/>
      <c r="G180" s="2">
        <f t="shared" si="249"/>
        <v>1</v>
      </c>
      <c r="H180" s="2">
        <f t="shared" si="250"/>
        <v>2</v>
      </c>
      <c r="I180" s="2">
        <f t="shared" si="251"/>
        <v>2</v>
      </c>
      <c r="J180" s="2">
        <v>2</v>
      </c>
      <c r="K180" s="2">
        <v>0</v>
      </c>
      <c r="L180" s="2">
        <v>0</v>
      </c>
      <c r="M180" s="2">
        <v>0</v>
      </c>
      <c r="N180" s="48" t="str">
        <f t="shared" si="252"/>
        <v>N/A</v>
      </c>
      <c r="O180" s="49"/>
      <c r="P180" s="49"/>
      <c r="Q180" s="50"/>
      <c r="R180" s="15">
        <f t="shared" si="253"/>
        <v>0</v>
      </c>
      <c r="S180" s="15">
        <f>IF($N180="A",Code!$B$42,(IF($N180="B",Code!$C$42,(IF($N180="C",Code!$D$42,(IF($N180="D",Code!$E$42,0)))))))/60</f>
        <v>0</v>
      </c>
      <c r="T180" s="15">
        <f>IF($N180="A",Code!$B$43,(IF($N180="B",Code!$C$43,(IF($N180="C",Code!$D$43,(IF($N180="D",Code!$E$43,0)))))))/60</f>
        <v>0</v>
      </c>
      <c r="U180" s="15">
        <f>IF($N180="A",Code!$B$44,(IF($N180="B",Code!$C$44,(IF($N180="C",Code!$D$44,(IF($N180="D",Code!$E$44,0)))))))/60</f>
        <v>0</v>
      </c>
      <c r="V180" s="15">
        <f>IF($N180="A",Code!$B$45,(IF($N180="B",Code!$C$45,(IF($N180="C",Code!$D$45,(IF($N180="D",Code!$E$45,0)))))))/60</f>
        <v>0</v>
      </c>
      <c r="W180" s="2"/>
      <c r="X180" s="2"/>
      <c r="Y180" s="2"/>
      <c r="Z180" s="2"/>
      <c r="AA180" s="2"/>
      <c r="AB180" s="2"/>
      <c r="AC180" s="2"/>
      <c r="AD180" s="2">
        <v>1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>
        <v>1</v>
      </c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P180" t="str">
        <f t="shared" si="183"/>
        <v/>
      </c>
      <c r="CQ180" t="str">
        <f t="shared" si="184"/>
        <v/>
      </c>
      <c r="CR180" t="str">
        <f t="shared" si="185"/>
        <v/>
      </c>
      <c r="CS180" t="str">
        <f t="shared" si="186"/>
        <v/>
      </c>
      <c r="CT180" t="str">
        <f t="shared" si="187"/>
        <v/>
      </c>
      <c r="CU180" t="str">
        <f t="shared" si="188"/>
        <v/>
      </c>
      <c r="CV180" t="str">
        <f t="shared" si="189"/>
        <v/>
      </c>
      <c r="CW180" t="str">
        <f t="shared" si="190"/>
        <v>BADD</v>
      </c>
      <c r="CX180" t="str">
        <f t="shared" si="191"/>
        <v/>
      </c>
      <c r="CY180" t="str">
        <f t="shared" si="192"/>
        <v/>
      </c>
      <c r="CZ180" t="str">
        <f t="shared" si="193"/>
        <v/>
      </c>
      <c r="DA180" t="str">
        <f t="shared" si="194"/>
        <v/>
      </c>
      <c r="DB180" t="str">
        <f t="shared" si="195"/>
        <v/>
      </c>
      <c r="DC180" t="str">
        <f t="shared" si="196"/>
        <v/>
      </c>
      <c r="DD180" t="str">
        <f t="shared" si="197"/>
        <v/>
      </c>
      <c r="DE180" t="str">
        <f t="shared" si="198"/>
        <v/>
      </c>
      <c r="DF180" t="str">
        <f t="shared" si="199"/>
        <v/>
      </c>
      <c r="DG180" t="str">
        <f t="shared" si="200"/>
        <v/>
      </c>
      <c r="DH180" t="str">
        <f t="shared" si="201"/>
        <v/>
      </c>
      <c r="DI180" t="str">
        <f t="shared" si="202"/>
        <v/>
      </c>
      <c r="DJ180" t="str">
        <f t="shared" si="203"/>
        <v/>
      </c>
      <c r="DK180" t="str">
        <f t="shared" si="204"/>
        <v/>
      </c>
      <c r="DL180" t="str">
        <f t="shared" si="205"/>
        <v/>
      </c>
      <c r="DM180" t="str">
        <f t="shared" si="206"/>
        <v/>
      </c>
      <c r="DN180" t="str">
        <f t="shared" si="207"/>
        <v/>
      </c>
      <c r="DO180" t="str">
        <f t="shared" si="208"/>
        <v/>
      </c>
      <c r="DP180" t="str">
        <f t="shared" si="209"/>
        <v/>
      </c>
      <c r="DQ180" t="str">
        <f t="shared" si="210"/>
        <v/>
      </c>
      <c r="DR180" t="str">
        <f t="shared" si="211"/>
        <v/>
      </c>
      <c r="DS180" t="str">
        <f t="shared" si="212"/>
        <v>KPAY</v>
      </c>
      <c r="DT180" t="str">
        <f t="shared" si="213"/>
        <v/>
      </c>
      <c r="DU180" t="str">
        <f t="shared" si="214"/>
        <v/>
      </c>
      <c r="DV180" t="str">
        <f t="shared" si="215"/>
        <v/>
      </c>
      <c r="DW180" t="str">
        <f t="shared" si="216"/>
        <v/>
      </c>
      <c r="DX180" t="str">
        <f t="shared" si="217"/>
        <v/>
      </c>
      <c r="DY180" t="str">
        <f t="shared" si="218"/>
        <v/>
      </c>
      <c r="DZ180" t="str">
        <f t="shared" si="219"/>
        <v/>
      </c>
      <c r="EA180" t="str">
        <f t="shared" si="220"/>
        <v/>
      </c>
      <c r="EB180" t="str">
        <f t="shared" si="221"/>
        <v/>
      </c>
      <c r="EC180" t="str">
        <f t="shared" si="222"/>
        <v/>
      </c>
      <c r="ED180" t="str">
        <f t="shared" si="223"/>
        <v/>
      </c>
      <c r="EE180" t="str">
        <f t="shared" si="224"/>
        <v/>
      </c>
      <c r="EF180" t="str">
        <f t="shared" si="225"/>
        <v/>
      </c>
      <c r="EG180" t="str">
        <f t="shared" si="226"/>
        <v/>
      </c>
      <c r="EH180" t="str">
        <f t="shared" si="227"/>
        <v/>
      </c>
      <c r="EI180" t="str">
        <f t="shared" si="228"/>
        <v/>
      </c>
      <c r="EJ180" t="str">
        <f t="shared" si="229"/>
        <v/>
      </c>
      <c r="EK180" t="str">
        <f t="shared" si="230"/>
        <v/>
      </c>
      <c r="EL180" t="str">
        <f t="shared" si="231"/>
        <v/>
      </c>
      <c r="EM180" t="str">
        <f t="shared" si="232"/>
        <v/>
      </c>
      <c r="EN180" t="str">
        <f t="shared" si="233"/>
        <v/>
      </c>
      <c r="EO180" t="str">
        <f t="shared" si="234"/>
        <v/>
      </c>
      <c r="EP180" t="str">
        <f t="shared" si="235"/>
        <v/>
      </c>
      <c r="EQ180" t="str">
        <f t="shared" si="236"/>
        <v/>
      </c>
      <c r="ER180" t="str">
        <f t="shared" si="237"/>
        <v/>
      </c>
      <c r="ES180" t="str">
        <f t="shared" si="238"/>
        <v/>
      </c>
      <c r="ET180" t="str">
        <f t="shared" si="239"/>
        <v/>
      </c>
      <c r="EU180" t="str">
        <f t="shared" si="240"/>
        <v/>
      </c>
      <c r="EV180" t="str">
        <f t="shared" si="241"/>
        <v/>
      </c>
      <c r="EW180" t="str">
        <f t="shared" si="242"/>
        <v/>
      </c>
      <c r="EX180" t="str">
        <f t="shared" si="243"/>
        <v/>
      </c>
      <c r="EY180" t="str">
        <f t="shared" si="244"/>
        <v/>
      </c>
      <c r="EZ180" t="str">
        <f t="shared" si="245"/>
        <v/>
      </c>
      <c r="FA180" t="str">
        <f t="shared" si="246"/>
        <v/>
      </c>
      <c r="FB180" t="str">
        <f t="shared" si="247"/>
        <v/>
      </c>
      <c r="FC180" t="str">
        <f t="shared" si="248"/>
        <v/>
      </c>
      <c r="FD180" s="2"/>
      <c r="FE180" s="2"/>
      <c r="FF180" s="2"/>
      <c r="FG180" s="2"/>
      <c r="FH180" s="2"/>
      <c r="FI180" s="2"/>
      <c r="FJ180" s="2"/>
      <c r="FK180" t="str">
        <f t="shared" si="254"/>
        <v/>
      </c>
      <c r="FL180" t="str">
        <f t="shared" si="255"/>
        <v/>
      </c>
      <c r="FM180" t="str">
        <f t="shared" si="256"/>
        <v/>
      </c>
      <c r="FN180" t="str">
        <f t="shared" si="257"/>
        <v/>
      </c>
      <c r="FO180" t="str">
        <f t="shared" si="258"/>
        <v/>
      </c>
      <c r="FP180" t="str">
        <f t="shared" si="259"/>
        <v/>
      </c>
      <c r="FQ180" t="str">
        <f t="shared" si="260"/>
        <v/>
      </c>
      <c r="FR180" t="str">
        <f t="shared" si="261"/>
        <v/>
      </c>
      <c r="FS180" t="str">
        <f t="shared" si="262"/>
        <v/>
      </c>
      <c r="FT180" t="str">
        <f t="shared" si="263"/>
        <v/>
      </c>
      <c r="FU180" t="str">
        <f t="shared" si="264"/>
        <v/>
      </c>
      <c r="FV180" t="str">
        <f t="shared" si="265"/>
        <v/>
      </c>
      <c r="FW180" t="str">
        <f t="shared" si="266"/>
        <v/>
      </c>
      <c r="FX180" t="str">
        <f t="shared" si="267"/>
        <v/>
      </c>
      <c r="FY180" t="str">
        <f t="shared" si="268"/>
        <v/>
      </c>
      <c r="FZ180" t="str">
        <f t="shared" si="269"/>
        <v/>
      </c>
      <c r="GA180" t="str">
        <f t="shared" si="270"/>
        <v/>
      </c>
    </row>
    <row r="181" spans="1:183" x14ac:dyDescent="0.25">
      <c r="A181" s="2">
        <f t="shared" si="271"/>
        <v>179</v>
      </c>
      <c r="B181" s="3" t="s">
        <v>718</v>
      </c>
      <c r="C181" s="2" t="s">
        <v>546</v>
      </c>
      <c r="D181" s="2" t="s">
        <v>1395</v>
      </c>
      <c r="E181" s="2">
        <f t="shared" si="182"/>
        <v>2</v>
      </c>
      <c r="F181" s="2">
        <v>41</v>
      </c>
      <c r="G181" s="2">
        <f t="shared" si="249"/>
        <v>0</v>
      </c>
      <c r="H181" s="2">
        <f t="shared" si="250"/>
        <v>2</v>
      </c>
      <c r="I181" s="2">
        <f t="shared" si="251"/>
        <v>0</v>
      </c>
      <c r="J181" s="2">
        <v>0</v>
      </c>
      <c r="K181" s="2">
        <v>0</v>
      </c>
      <c r="L181" s="2">
        <v>0</v>
      </c>
      <c r="M181" s="2">
        <v>0</v>
      </c>
      <c r="N181" s="48" t="str">
        <f t="shared" si="252"/>
        <v>N/A</v>
      </c>
      <c r="O181" s="49"/>
      <c r="P181" s="49"/>
      <c r="Q181" s="50"/>
      <c r="R181" s="15">
        <f t="shared" si="253"/>
        <v>0</v>
      </c>
      <c r="S181" s="15">
        <f>IF($N181="A",Code!$B$42,(IF($N181="B",Code!$C$42,(IF($N181="C",Code!$D$42,(IF($N181="D",Code!$E$42,0)))))))/60</f>
        <v>0</v>
      </c>
      <c r="T181" s="15">
        <f>IF($N181="A",Code!$B$43,(IF($N181="B",Code!$C$43,(IF($N181="C",Code!$D$43,(IF($N181="D",Code!$E$43,0)))))))/60</f>
        <v>0</v>
      </c>
      <c r="U181" s="15">
        <f>IF($N181="A",Code!$B$44,(IF($N181="B",Code!$C$44,(IF($N181="C",Code!$D$44,(IF($N181="D",Code!$E$44,0)))))))/60</f>
        <v>0</v>
      </c>
      <c r="V181" s="15">
        <f>IF($N181="A",Code!$B$45,(IF($N181="B",Code!$C$45,(IF($N181="C",Code!$D$45,(IF($N181="D",Code!$E$45,0)))))))/60</f>
        <v>0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>
        <v>1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>
        <v>1</v>
      </c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P181" t="str">
        <f t="shared" si="183"/>
        <v/>
      </c>
      <c r="CQ181" t="str">
        <f t="shared" si="184"/>
        <v/>
      </c>
      <c r="CR181" t="str">
        <f t="shared" si="185"/>
        <v/>
      </c>
      <c r="CS181" t="str">
        <f t="shared" si="186"/>
        <v/>
      </c>
      <c r="CT181" t="str">
        <f t="shared" si="187"/>
        <v/>
      </c>
      <c r="CU181" t="str">
        <f t="shared" si="188"/>
        <v/>
      </c>
      <c r="CV181" t="str">
        <f t="shared" si="189"/>
        <v/>
      </c>
      <c r="CW181" t="str">
        <f t="shared" si="190"/>
        <v/>
      </c>
      <c r="CX181" t="str">
        <f t="shared" si="191"/>
        <v/>
      </c>
      <c r="CY181" t="str">
        <f t="shared" si="192"/>
        <v/>
      </c>
      <c r="CZ181" t="str">
        <f t="shared" si="193"/>
        <v/>
      </c>
      <c r="DA181" t="str">
        <f t="shared" si="194"/>
        <v/>
      </c>
      <c r="DB181" t="str">
        <f t="shared" si="195"/>
        <v/>
      </c>
      <c r="DC181" t="str">
        <f t="shared" si="196"/>
        <v/>
      </c>
      <c r="DD181" t="str">
        <f t="shared" si="197"/>
        <v/>
      </c>
      <c r="DE181" t="str">
        <f t="shared" si="198"/>
        <v/>
      </c>
      <c r="DF181" t="str">
        <f t="shared" si="199"/>
        <v>CURY</v>
      </c>
      <c r="DG181" t="str">
        <f t="shared" si="200"/>
        <v/>
      </c>
      <c r="DH181" t="str">
        <f t="shared" si="201"/>
        <v/>
      </c>
      <c r="DI181" t="str">
        <f t="shared" si="202"/>
        <v/>
      </c>
      <c r="DJ181" t="str">
        <f t="shared" si="203"/>
        <v/>
      </c>
      <c r="DK181" t="str">
        <f t="shared" si="204"/>
        <v/>
      </c>
      <c r="DL181" t="str">
        <f t="shared" si="205"/>
        <v/>
      </c>
      <c r="DM181" t="str">
        <f t="shared" si="206"/>
        <v/>
      </c>
      <c r="DN181" t="str">
        <f t="shared" si="207"/>
        <v/>
      </c>
      <c r="DO181" t="str">
        <f t="shared" si="208"/>
        <v/>
      </c>
      <c r="DP181" t="str">
        <f t="shared" si="209"/>
        <v/>
      </c>
      <c r="DQ181" t="str">
        <f t="shared" si="210"/>
        <v>HOLI</v>
      </c>
      <c r="DR181" t="str">
        <f t="shared" si="211"/>
        <v/>
      </c>
      <c r="DS181" t="str">
        <f t="shared" si="212"/>
        <v/>
      </c>
      <c r="DT181" t="str">
        <f t="shared" si="213"/>
        <v/>
      </c>
      <c r="DU181" t="str">
        <f t="shared" si="214"/>
        <v/>
      </c>
      <c r="DV181" t="str">
        <f t="shared" si="215"/>
        <v/>
      </c>
      <c r="DW181" t="str">
        <f t="shared" si="216"/>
        <v/>
      </c>
      <c r="DX181" t="str">
        <f t="shared" si="217"/>
        <v/>
      </c>
      <c r="DY181" t="str">
        <f t="shared" si="218"/>
        <v/>
      </c>
      <c r="DZ181" t="str">
        <f t="shared" si="219"/>
        <v/>
      </c>
      <c r="EA181" t="str">
        <f t="shared" si="220"/>
        <v/>
      </c>
      <c r="EB181" t="str">
        <f t="shared" si="221"/>
        <v/>
      </c>
      <c r="EC181" t="str">
        <f t="shared" si="222"/>
        <v/>
      </c>
      <c r="ED181" t="str">
        <f t="shared" si="223"/>
        <v/>
      </c>
      <c r="EE181" t="str">
        <f t="shared" si="224"/>
        <v/>
      </c>
      <c r="EF181" t="str">
        <f t="shared" si="225"/>
        <v/>
      </c>
      <c r="EG181" t="str">
        <f t="shared" si="226"/>
        <v/>
      </c>
      <c r="EH181" t="str">
        <f t="shared" si="227"/>
        <v/>
      </c>
      <c r="EI181" t="str">
        <f t="shared" si="228"/>
        <v/>
      </c>
      <c r="EJ181" t="str">
        <f t="shared" si="229"/>
        <v/>
      </c>
      <c r="EK181" t="str">
        <f t="shared" si="230"/>
        <v/>
      </c>
      <c r="EL181" t="str">
        <f t="shared" si="231"/>
        <v/>
      </c>
      <c r="EM181" t="str">
        <f t="shared" si="232"/>
        <v/>
      </c>
      <c r="EN181" t="str">
        <f t="shared" si="233"/>
        <v/>
      </c>
      <c r="EO181" t="str">
        <f t="shared" si="234"/>
        <v/>
      </c>
      <c r="EP181" t="str">
        <f t="shared" si="235"/>
        <v/>
      </c>
      <c r="EQ181" t="str">
        <f t="shared" si="236"/>
        <v/>
      </c>
      <c r="ER181" t="str">
        <f t="shared" si="237"/>
        <v/>
      </c>
      <c r="ES181" t="str">
        <f t="shared" si="238"/>
        <v/>
      </c>
      <c r="ET181" t="str">
        <f t="shared" si="239"/>
        <v/>
      </c>
      <c r="EU181" t="str">
        <f t="shared" si="240"/>
        <v/>
      </c>
      <c r="EV181" t="str">
        <f t="shared" si="241"/>
        <v/>
      </c>
      <c r="EW181" t="str">
        <f t="shared" si="242"/>
        <v/>
      </c>
      <c r="EX181" t="str">
        <f t="shared" si="243"/>
        <v/>
      </c>
      <c r="EY181" t="str">
        <f t="shared" si="244"/>
        <v/>
      </c>
      <c r="EZ181" t="str">
        <f t="shared" si="245"/>
        <v/>
      </c>
      <c r="FA181" t="str">
        <f t="shared" si="246"/>
        <v/>
      </c>
      <c r="FB181" t="str">
        <f t="shared" si="247"/>
        <v/>
      </c>
      <c r="FC181" t="str">
        <f t="shared" si="248"/>
        <v/>
      </c>
      <c r="FD181" s="2"/>
      <c r="FE181" s="2"/>
      <c r="FF181" s="2"/>
      <c r="FG181" s="2"/>
      <c r="FH181" s="2"/>
      <c r="FI181" s="2"/>
      <c r="FJ181" s="2"/>
      <c r="FK181" t="str">
        <f t="shared" si="254"/>
        <v/>
      </c>
      <c r="FL181" t="str">
        <f t="shared" si="255"/>
        <v/>
      </c>
      <c r="FM181" t="str">
        <f t="shared" si="256"/>
        <v/>
      </c>
      <c r="FN181" t="str">
        <f t="shared" si="257"/>
        <v/>
      </c>
      <c r="FO181" t="str">
        <f t="shared" si="258"/>
        <v/>
      </c>
      <c r="FP181" t="str">
        <f t="shared" si="259"/>
        <v/>
      </c>
      <c r="FQ181" t="str">
        <f t="shared" si="260"/>
        <v/>
      </c>
      <c r="FR181" t="str">
        <f t="shared" si="261"/>
        <v/>
      </c>
      <c r="FS181" t="str">
        <f t="shared" si="262"/>
        <v/>
      </c>
      <c r="FT181" t="str">
        <f t="shared" si="263"/>
        <v/>
      </c>
      <c r="FU181" t="str">
        <f t="shared" si="264"/>
        <v/>
      </c>
      <c r="FV181" t="str">
        <f t="shared" si="265"/>
        <v/>
      </c>
      <c r="FW181" t="str">
        <f t="shared" si="266"/>
        <v/>
      </c>
      <c r="FX181" t="str">
        <f t="shared" si="267"/>
        <v/>
      </c>
      <c r="FY181" t="str">
        <f t="shared" si="268"/>
        <v/>
      </c>
      <c r="FZ181" t="str">
        <f t="shared" si="269"/>
        <v/>
      </c>
      <c r="GA181" t="str">
        <f t="shared" si="270"/>
        <v/>
      </c>
    </row>
    <row r="182" spans="1:183" x14ac:dyDescent="0.25">
      <c r="A182" s="2">
        <f t="shared" si="271"/>
        <v>180</v>
      </c>
      <c r="B182" s="3" t="s">
        <v>719</v>
      </c>
      <c r="C182" s="2" t="s">
        <v>546</v>
      </c>
      <c r="D182" s="2" t="s">
        <v>1395</v>
      </c>
      <c r="E182" s="2">
        <f t="shared" si="182"/>
        <v>5</v>
      </c>
      <c r="F182" s="2"/>
      <c r="G182" s="2">
        <f t="shared" si="249"/>
        <v>0.8</v>
      </c>
      <c r="H182" s="2">
        <f t="shared" si="250"/>
        <v>5</v>
      </c>
      <c r="I182" s="2">
        <f t="shared" si="251"/>
        <v>4</v>
      </c>
      <c r="J182" s="2">
        <v>2</v>
      </c>
      <c r="K182" s="2">
        <v>1</v>
      </c>
      <c r="L182" s="2">
        <v>1</v>
      </c>
      <c r="M182" s="2">
        <v>0</v>
      </c>
      <c r="N182" s="48" t="str">
        <f t="shared" si="252"/>
        <v>N/A</v>
      </c>
      <c r="O182" s="49"/>
      <c r="P182" s="49"/>
      <c r="Q182" s="50"/>
      <c r="R182" s="15">
        <f t="shared" si="253"/>
        <v>0</v>
      </c>
      <c r="S182" s="15">
        <f>IF($N182="A",Code!$B$42,(IF($N182="B",Code!$C$42,(IF($N182="C",Code!$D$42,(IF($N182="D",Code!$E$42,0)))))))/60</f>
        <v>0</v>
      </c>
      <c r="T182" s="15">
        <f>IF($N182="A",Code!$B$43,(IF($N182="B",Code!$C$43,(IF($N182="C",Code!$D$43,(IF($N182="D",Code!$E$43,0)))))))/60</f>
        <v>0</v>
      </c>
      <c r="U182" s="15">
        <f>IF($N182="A",Code!$B$44,(IF($N182="B",Code!$C$44,(IF($N182="C",Code!$D$44,(IF($N182="D",Code!$E$44,0)))))))/60</f>
        <v>0</v>
      </c>
      <c r="V182" s="15">
        <f>IF($N182="A",Code!$B$45,(IF($N182="B",Code!$C$45,(IF($N182="C",Code!$D$45,(IF($N182="D",Code!$E$45,0)))))))/60</f>
        <v>0</v>
      </c>
      <c r="W182" s="2"/>
      <c r="X182" s="2"/>
      <c r="Y182" s="2"/>
      <c r="Z182" s="2"/>
      <c r="AA182" s="2"/>
      <c r="AB182" s="2"/>
      <c r="AC182" s="2"/>
      <c r="AD182" s="2">
        <v>1</v>
      </c>
      <c r="AE182" s="2"/>
      <c r="AF182" s="2"/>
      <c r="AG182" s="2"/>
      <c r="AH182" s="2"/>
      <c r="AI182" s="2"/>
      <c r="AJ182" s="2"/>
      <c r="AK182" s="2"/>
      <c r="AL182" s="2"/>
      <c r="AM182" s="2">
        <v>1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>
        <v>1</v>
      </c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>
        <v>1</v>
      </c>
      <c r="BW182" s="2"/>
      <c r="BX182" s="2"/>
      <c r="BY182" s="2">
        <v>1</v>
      </c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P182" t="str">
        <f t="shared" si="183"/>
        <v/>
      </c>
      <c r="CQ182" t="str">
        <f t="shared" si="184"/>
        <v/>
      </c>
      <c r="CR182" t="str">
        <f t="shared" si="185"/>
        <v/>
      </c>
      <c r="CS182" t="str">
        <f t="shared" si="186"/>
        <v/>
      </c>
      <c r="CT182" t="str">
        <f t="shared" si="187"/>
        <v/>
      </c>
      <c r="CU182" t="str">
        <f t="shared" si="188"/>
        <v/>
      </c>
      <c r="CV182" t="str">
        <f t="shared" si="189"/>
        <v/>
      </c>
      <c r="CW182" t="str">
        <f t="shared" si="190"/>
        <v>BADD</v>
      </c>
      <c r="CX182" t="str">
        <f t="shared" si="191"/>
        <v/>
      </c>
      <c r="CY182" t="str">
        <f t="shared" si="192"/>
        <v/>
      </c>
      <c r="CZ182" t="str">
        <f t="shared" si="193"/>
        <v/>
      </c>
      <c r="DA182" t="str">
        <f t="shared" si="194"/>
        <v/>
      </c>
      <c r="DB182" t="str">
        <f t="shared" si="195"/>
        <v/>
      </c>
      <c r="DC182" t="str">
        <f t="shared" si="196"/>
        <v/>
      </c>
      <c r="DD182" t="str">
        <f t="shared" si="197"/>
        <v/>
      </c>
      <c r="DE182" t="str">
        <f t="shared" si="198"/>
        <v/>
      </c>
      <c r="DF182" t="str">
        <f t="shared" si="199"/>
        <v>CURY</v>
      </c>
      <c r="DG182" t="str">
        <f t="shared" si="200"/>
        <v/>
      </c>
      <c r="DH182" t="str">
        <f t="shared" si="201"/>
        <v/>
      </c>
      <c r="DI182" t="str">
        <f t="shared" si="202"/>
        <v/>
      </c>
      <c r="DJ182" t="str">
        <f t="shared" si="203"/>
        <v/>
      </c>
      <c r="DK182" t="str">
        <f t="shared" si="204"/>
        <v/>
      </c>
      <c r="DL182" t="str">
        <f t="shared" si="205"/>
        <v/>
      </c>
      <c r="DM182" t="str">
        <f t="shared" si="206"/>
        <v/>
      </c>
      <c r="DN182" t="str">
        <f t="shared" si="207"/>
        <v/>
      </c>
      <c r="DO182" t="str">
        <f t="shared" si="208"/>
        <v/>
      </c>
      <c r="DP182" t="str">
        <f t="shared" si="209"/>
        <v/>
      </c>
      <c r="DQ182" t="str">
        <f t="shared" si="210"/>
        <v/>
      </c>
      <c r="DR182" t="str">
        <f t="shared" si="211"/>
        <v/>
      </c>
      <c r="DS182" t="str">
        <f t="shared" si="212"/>
        <v>KPAY</v>
      </c>
      <c r="DT182" t="str">
        <f t="shared" si="213"/>
        <v/>
      </c>
      <c r="DU182" t="str">
        <f t="shared" si="214"/>
        <v/>
      </c>
      <c r="DV182" t="str">
        <f t="shared" si="215"/>
        <v/>
      </c>
      <c r="DW182" t="str">
        <f t="shared" si="216"/>
        <v/>
      </c>
      <c r="DX182" t="str">
        <f t="shared" si="217"/>
        <v/>
      </c>
      <c r="DY182" t="str">
        <f t="shared" si="218"/>
        <v/>
      </c>
      <c r="DZ182" t="str">
        <f t="shared" si="219"/>
        <v/>
      </c>
      <c r="EA182" t="str">
        <f t="shared" si="220"/>
        <v/>
      </c>
      <c r="EB182" t="str">
        <f t="shared" si="221"/>
        <v/>
      </c>
      <c r="EC182" t="str">
        <f t="shared" si="222"/>
        <v/>
      </c>
      <c r="ED182" t="str">
        <f t="shared" si="223"/>
        <v/>
      </c>
      <c r="EE182" t="str">
        <f t="shared" si="224"/>
        <v/>
      </c>
      <c r="EF182" t="str">
        <f t="shared" si="225"/>
        <v/>
      </c>
      <c r="EG182" t="str">
        <f t="shared" si="226"/>
        <v/>
      </c>
      <c r="EH182" t="str">
        <f t="shared" si="227"/>
        <v/>
      </c>
      <c r="EI182" t="str">
        <f t="shared" si="228"/>
        <v/>
      </c>
      <c r="EJ182" t="str">
        <f t="shared" si="229"/>
        <v/>
      </c>
      <c r="EK182" t="str">
        <f t="shared" si="230"/>
        <v/>
      </c>
      <c r="EL182" t="str">
        <f t="shared" si="231"/>
        <v/>
      </c>
      <c r="EM182" t="str">
        <f t="shared" si="232"/>
        <v/>
      </c>
      <c r="EN182" t="str">
        <f t="shared" si="233"/>
        <v/>
      </c>
      <c r="EO182" t="str">
        <f t="shared" si="234"/>
        <v>SLOG</v>
      </c>
      <c r="EP182" t="str">
        <f t="shared" si="235"/>
        <v/>
      </c>
      <c r="EQ182" t="str">
        <f t="shared" si="236"/>
        <v/>
      </c>
      <c r="ER182" t="str">
        <f t="shared" si="237"/>
        <v>SMSG</v>
      </c>
      <c r="ES182" t="str">
        <f t="shared" si="238"/>
        <v/>
      </c>
      <c r="ET182" t="str">
        <f t="shared" si="239"/>
        <v/>
      </c>
      <c r="EU182" t="str">
        <f t="shared" si="240"/>
        <v/>
      </c>
      <c r="EV182" t="str">
        <f t="shared" si="241"/>
        <v/>
      </c>
      <c r="EW182" t="str">
        <f t="shared" si="242"/>
        <v/>
      </c>
      <c r="EX182" t="str">
        <f t="shared" si="243"/>
        <v/>
      </c>
      <c r="EY182" t="str">
        <f t="shared" si="244"/>
        <v/>
      </c>
      <c r="EZ182" t="str">
        <f t="shared" si="245"/>
        <v/>
      </c>
      <c r="FA182" t="str">
        <f t="shared" si="246"/>
        <v/>
      </c>
      <c r="FB182" t="str">
        <f t="shared" si="247"/>
        <v/>
      </c>
      <c r="FC182" t="str">
        <f t="shared" si="248"/>
        <v/>
      </c>
      <c r="FD182" s="2"/>
      <c r="FE182" s="2"/>
      <c r="FF182" s="2"/>
      <c r="FG182" s="2"/>
      <c r="FH182" s="2"/>
      <c r="FI182" s="2"/>
      <c r="FJ182" s="2"/>
      <c r="FK182" t="str">
        <f t="shared" si="254"/>
        <v/>
      </c>
      <c r="FL182" t="str">
        <f t="shared" si="255"/>
        <v/>
      </c>
      <c r="FM182" t="str">
        <f t="shared" si="256"/>
        <v/>
      </c>
      <c r="FN182" t="str">
        <f t="shared" si="257"/>
        <v/>
      </c>
      <c r="FO182" t="str">
        <f t="shared" si="258"/>
        <v/>
      </c>
      <c r="FP182" t="str">
        <f t="shared" si="259"/>
        <v/>
      </c>
      <c r="FQ182" t="str">
        <f t="shared" si="260"/>
        <v/>
      </c>
      <c r="FR182" t="str">
        <f t="shared" si="261"/>
        <v/>
      </c>
      <c r="FS182" t="str">
        <f t="shared" si="262"/>
        <v/>
      </c>
      <c r="FT182" t="str">
        <f t="shared" si="263"/>
        <v/>
      </c>
      <c r="FU182" t="str">
        <f t="shared" si="264"/>
        <v/>
      </c>
      <c r="FV182" t="str">
        <f t="shared" si="265"/>
        <v/>
      </c>
      <c r="FW182" t="str">
        <f t="shared" si="266"/>
        <v/>
      </c>
      <c r="FX182" t="str">
        <f t="shared" si="267"/>
        <v/>
      </c>
      <c r="FY182" t="str">
        <f t="shared" si="268"/>
        <v/>
      </c>
      <c r="FZ182" t="str">
        <f t="shared" si="269"/>
        <v/>
      </c>
      <c r="GA182" t="str">
        <f t="shared" si="270"/>
        <v/>
      </c>
    </row>
    <row r="183" spans="1:183" x14ac:dyDescent="0.25">
      <c r="A183" s="2">
        <f t="shared" si="271"/>
        <v>181</v>
      </c>
      <c r="B183" s="3" t="s">
        <v>720</v>
      </c>
      <c r="C183" s="2" t="s">
        <v>546</v>
      </c>
      <c r="D183" s="2" t="s">
        <v>1395</v>
      </c>
      <c r="E183" s="2">
        <f t="shared" si="182"/>
        <v>1</v>
      </c>
      <c r="F183" s="2">
        <v>29</v>
      </c>
      <c r="G183" s="2">
        <f t="shared" si="249"/>
        <v>0</v>
      </c>
      <c r="H183" s="2">
        <f t="shared" si="250"/>
        <v>1</v>
      </c>
      <c r="I183" s="2">
        <f t="shared" si="251"/>
        <v>0</v>
      </c>
      <c r="J183" s="2">
        <v>0</v>
      </c>
      <c r="K183" s="2">
        <v>0</v>
      </c>
      <c r="L183" s="2">
        <v>0</v>
      </c>
      <c r="M183" s="2">
        <v>0</v>
      </c>
      <c r="N183" s="48" t="str">
        <f t="shared" si="252"/>
        <v>N/A</v>
      </c>
      <c r="O183" s="49"/>
      <c r="P183" s="49"/>
      <c r="Q183" s="50"/>
      <c r="R183" s="15">
        <f t="shared" si="253"/>
        <v>0</v>
      </c>
      <c r="S183" s="15">
        <f>IF($N183="A",Code!$B$42,(IF($N183="B",Code!$C$42,(IF($N183="C",Code!$D$42,(IF($N183="D",Code!$E$42,0)))))))/60</f>
        <v>0</v>
      </c>
      <c r="T183" s="15">
        <f>IF($N183="A",Code!$B$43,(IF($N183="B",Code!$C$43,(IF($N183="C",Code!$D$43,(IF($N183="D",Code!$E$43,0)))))))/60</f>
        <v>0</v>
      </c>
      <c r="U183" s="15">
        <f>IF($N183="A",Code!$B$44,(IF($N183="B",Code!$C$44,(IF($N183="C",Code!$D$44,(IF($N183="D",Code!$E$44,0)))))))/60</f>
        <v>0</v>
      </c>
      <c r="V183" s="15">
        <f>IF($N183="A",Code!$B$45,(IF($N183="B",Code!$C$45,(IF($N183="C",Code!$D$45,(IF($N183="D",Code!$E$45,0)))))))/60</f>
        <v>0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>
        <v>1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P183" t="str">
        <f t="shared" si="183"/>
        <v/>
      </c>
      <c r="CQ183" t="str">
        <f t="shared" si="184"/>
        <v/>
      </c>
      <c r="CR183" t="str">
        <f t="shared" si="185"/>
        <v/>
      </c>
      <c r="CS183" t="str">
        <f t="shared" si="186"/>
        <v/>
      </c>
      <c r="CT183" t="str">
        <f t="shared" si="187"/>
        <v/>
      </c>
      <c r="CU183" t="str">
        <f t="shared" si="188"/>
        <v/>
      </c>
      <c r="CV183" t="str">
        <f t="shared" si="189"/>
        <v/>
      </c>
      <c r="CW183" t="str">
        <f t="shared" si="190"/>
        <v/>
      </c>
      <c r="CX183" t="str">
        <f t="shared" si="191"/>
        <v/>
      </c>
      <c r="CY183" t="str">
        <f t="shared" si="192"/>
        <v/>
      </c>
      <c r="CZ183" t="str">
        <f t="shared" si="193"/>
        <v/>
      </c>
      <c r="DA183" t="str">
        <f t="shared" si="194"/>
        <v/>
      </c>
      <c r="DB183" t="str">
        <f t="shared" si="195"/>
        <v/>
      </c>
      <c r="DC183" t="str">
        <f t="shared" si="196"/>
        <v/>
      </c>
      <c r="DD183" t="str">
        <f t="shared" si="197"/>
        <v/>
      </c>
      <c r="DE183" t="str">
        <f t="shared" si="198"/>
        <v/>
      </c>
      <c r="DF183" t="str">
        <f t="shared" si="199"/>
        <v>CURY</v>
      </c>
      <c r="DG183" t="str">
        <f t="shared" si="200"/>
        <v/>
      </c>
      <c r="DH183" t="str">
        <f t="shared" si="201"/>
        <v/>
      </c>
      <c r="DI183" t="str">
        <f t="shared" si="202"/>
        <v/>
      </c>
      <c r="DJ183" t="str">
        <f t="shared" si="203"/>
        <v/>
      </c>
      <c r="DK183" t="str">
        <f t="shared" si="204"/>
        <v/>
      </c>
      <c r="DL183" t="str">
        <f t="shared" si="205"/>
        <v/>
      </c>
      <c r="DM183" t="str">
        <f t="shared" si="206"/>
        <v/>
      </c>
      <c r="DN183" t="str">
        <f t="shared" si="207"/>
        <v/>
      </c>
      <c r="DO183" t="str">
        <f t="shared" si="208"/>
        <v/>
      </c>
      <c r="DP183" t="str">
        <f t="shared" si="209"/>
        <v/>
      </c>
      <c r="DQ183" t="str">
        <f t="shared" si="210"/>
        <v/>
      </c>
      <c r="DR183" t="str">
        <f t="shared" si="211"/>
        <v/>
      </c>
      <c r="DS183" t="str">
        <f t="shared" si="212"/>
        <v/>
      </c>
      <c r="DT183" t="str">
        <f t="shared" si="213"/>
        <v/>
      </c>
      <c r="DU183" t="str">
        <f t="shared" si="214"/>
        <v/>
      </c>
      <c r="DV183" t="str">
        <f t="shared" si="215"/>
        <v/>
      </c>
      <c r="DW183" t="str">
        <f t="shared" si="216"/>
        <v/>
      </c>
      <c r="DX183" t="str">
        <f t="shared" si="217"/>
        <v/>
      </c>
      <c r="DY183" t="str">
        <f t="shared" si="218"/>
        <v/>
      </c>
      <c r="DZ183" t="str">
        <f t="shared" si="219"/>
        <v/>
      </c>
      <c r="EA183" t="str">
        <f t="shared" si="220"/>
        <v/>
      </c>
      <c r="EB183" t="str">
        <f t="shared" si="221"/>
        <v/>
      </c>
      <c r="EC183" t="str">
        <f t="shared" si="222"/>
        <v/>
      </c>
      <c r="ED183" t="str">
        <f t="shared" si="223"/>
        <v/>
      </c>
      <c r="EE183" t="str">
        <f t="shared" si="224"/>
        <v/>
      </c>
      <c r="EF183" t="str">
        <f t="shared" si="225"/>
        <v/>
      </c>
      <c r="EG183" t="str">
        <f t="shared" si="226"/>
        <v/>
      </c>
      <c r="EH183" t="str">
        <f t="shared" si="227"/>
        <v/>
      </c>
      <c r="EI183" t="str">
        <f t="shared" si="228"/>
        <v/>
      </c>
      <c r="EJ183" t="str">
        <f t="shared" si="229"/>
        <v/>
      </c>
      <c r="EK183" t="str">
        <f t="shared" si="230"/>
        <v/>
      </c>
      <c r="EL183" t="str">
        <f t="shared" si="231"/>
        <v/>
      </c>
      <c r="EM183" t="str">
        <f t="shared" si="232"/>
        <v/>
      </c>
      <c r="EN183" t="str">
        <f t="shared" si="233"/>
        <v/>
      </c>
      <c r="EO183" t="str">
        <f t="shared" si="234"/>
        <v/>
      </c>
      <c r="EP183" t="str">
        <f t="shared" si="235"/>
        <v/>
      </c>
      <c r="EQ183" t="str">
        <f t="shared" si="236"/>
        <v/>
      </c>
      <c r="ER183" t="str">
        <f t="shared" si="237"/>
        <v/>
      </c>
      <c r="ES183" t="str">
        <f t="shared" si="238"/>
        <v/>
      </c>
      <c r="ET183" t="str">
        <f t="shared" si="239"/>
        <v/>
      </c>
      <c r="EU183" t="str">
        <f t="shared" si="240"/>
        <v/>
      </c>
      <c r="EV183" t="str">
        <f t="shared" si="241"/>
        <v/>
      </c>
      <c r="EW183" t="str">
        <f t="shared" si="242"/>
        <v/>
      </c>
      <c r="EX183" t="str">
        <f t="shared" si="243"/>
        <v/>
      </c>
      <c r="EY183" t="str">
        <f t="shared" si="244"/>
        <v/>
      </c>
      <c r="EZ183" t="str">
        <f t="shared" si="245"/>
        <v/>
      </c>
      <c r="FA183" t="str">
        <f t="shared" si="246"/>
        <v/>
      </c>
      <c r="FB183" t="str">
        <f t="shared" si="247"/>
        <v/>
      </c>
      <c r="FC183" t="str">
        <f t="shared" si="248"/>
        <v/>
      </c>
      <c r="FD183" s="2"/>
      <c r="FE183" s="2"/>
      <c r="FF183" s="2"/>
      <c r="FG183" s="2"/>
      <c r="FH183" s="2"/>
      <c r="FI183" s="2"/>
      <c r="FJ183" s="2"/>
      <c r="FK183" t="str">
        <f t="shared" si="254"/>
        <v/>
      </c>
      <c r="FL183" t="str">
        <f t="shared" si="255"/>
        <v/>
      </c>
      <c r="FM183" t="str">
        <f t="shared" si="256"/>
        <v/>
      </c>
      <c r="FN183" t="str">
        <f t="shared" si="257"/>
        <v/>
      </c>
      <c r="FO183" t="str">
        <f t="shared" si="258"/>
        <v/>
      </c>
      <c r="FP183" t="str">
        <f t="shared" si="259"/>
        <v/>
      </c>
      <c r="FQ183" t="str">
        <f t="shared" si="260"/>
        <v/>
      </c>
      <c r="FR183" t="str">
        <f t="shared" si="261"/>
        <v/>
      </c>
      <c r="FS183" t="str">
        <f t="shared" si="262"/>
        <v/>
      </c>
      <c r="FT183" t="str">
        <f t="shared" si="263"/>
        <v/>
      </c>
      <c r="FU183" t="str">
        <f t="shared" si="264"/>
        <v/>
      </c>
      <c r="FV183" t="str">
        <f t="shared" si="265"/>
        <v/>
      </c>
      <c r="FW183" t="str">
        <f t="shared" si="266"/>
        <v/>
      </c>
      <c r="FX183" t="str">
        <f t="shared" si="267"/>
        <v/>
      </c>
      <c r="FY183" t="str">
        <f t="shared" si="268"/>
        <v/>
      </c>
      <c r="FZ183" t="str">
        <f t="shared" si="269"/>
        <v/>
      </c>
      <c r="GA183" t="str">
        <f t="shared" si="270"/>
        <v/>
      </c>
    </row>
    <row r="184" spans="1:183" x14ac:dyDescent="0.25">
      <c r="A184" s="2">
        <f t="shared" si="271"/>
        <v>182</v>
      </c>
      <c r="B184" s="3" t="s">
        <v>721</v>
      </c>
      <c r="C184" s="2" t="s">
        <v>546</v>
      </c>
      <c r="D184" s="2" t="s">
        <v>1395</v>
      </c>
      <c r="E184" s="2">
        <f t="shared" si="182"/>
        <v>3</v>
      </c>
      <c r="F184" s="2">
        <v>22</v>
      </c>
      <c r="G184" s="2">
        <f t="shared" si="249"/>
        <v>1.6666666666666667</v>
      </c>
      <c r="H184" s="2">
        <f t="shared" si="250"/>
        <v>3</v>
      </c>
      <c r="I184" s="2">
        <f t="shared" si="251"/>
        <v>5</v>
      </c>
      <c r="J184" s="2">
        <v>3</v>
      </c>
      <c r="K184" s="2">
        <v>0</v>
      </c>
      <c r="L184" s="2">
        <v>2</v>
      </c>
      <c r="M184" s="2">
        <v>0</v>
      </c>
      <c r="N184" s="48" t="str">
        <f t="shared" si="252"/>
        <v>A</v>
      </c>
      <c r="O184" s="49"/>
      <c r="P184" s="49"/>
      <c r="Q184" s="50"/>
      <c r="R184" s="15">
        <f t="shared" si="253"/>
        <v>44</v>
      </c>
      <c r="S184" s="15">
        <f>IF($N184="A",Code!$B$42,(IF($N184="B",Code!$C$42,(IF($N184="C",Code!$D$42,(IF($N184="D",Code!$E$42,0)))))))/60</f>
        <v>8</v>
      </c>
      <c r="T184" s="15">
        <f>IF($N184="A",Code!$B$43,(IF($N184="B",Code!$C$43,(IF($N184="C",Code!$D$43,(IF($N184="D",Code!$E$43,0)))))))/60</f>
        <v>8</v>
      </c>
      <c r="U184" s="15">
        <f>IF($N184="A",Code!$B$44,(IF($N184="B",Code!$C$44,(IF($N184="C",Code!$D$44,(IF($N184="D",Code!$E$44,0)))))))/60</f>
        <v>24</v>
      </c>
      <c r="V184" s="15">
        <f>IF($N184="A",Code!$B$45,(IF($N184="B",Code!$C$45,(IF($N184="C",Code!$D$45,(IF($N184="D",Code!$E$45,0)))))))/60</f>
        <v>4</v>
      </c>
      <c r="W184" s="2"/>
      <c r="X184" s="2"/>
      <c r="Y184" s="2"/>
      <c r="Z184" s="2"/>
      <c r="AA184" s="2"/>
      <c r="AB184" s="2"/>
      <c r="AC184" s="2"/>
      <c r="AD184" s="2">
        <v>1</v>
      </c>
      <c r="AE184" s="2"/>
      <c r="AF184" s="2">
        <v>1</v>
      </c>
      <c r="AG184" s="2"/>
      <c r="AH184" s="2"/>
      <c r="AI184" s="2"/>
      <c r="AJ184" s="2"/>
      <c r="AK184" s="2"/>
      <c r="AL184" s="2">
        <v>1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P184" t="str">
        <f t="shared" si="183"/>
        <v/>
      </c>
      <c r="CQ184" t="str">
        <f t="shared" si="184"/>
        <v/>
      </c>
      <c r="CR184" t="str">
        <f t="shared" si="185"/>
        <v/>
      </c>
      <c r="CS184" t="str">
        <f t="shared" si="186"/>
        <v/>
      </c>
      <c r="CT184" t="str">
        <f t="shared" si="187"/>
        <v/>
      </c>
      <c r="CU184" t="str">
        <f t="shared" si="188"/>
        <v/>
      </c>
      <c r="CV184" t="str">
        <f t="shared" si="189"/>
        <v/>
      </c>
      <c r="CW184" t="str">
        <f t="shared" si="190"/>
        <v>BADD</v>
      </c>
      <c r="CX184" t="str">
        <f t="shared" si="191"/>
        <v/>
      </c>
      <c r="CY184" t="str">
        <f t="shared" si="192"/>
        <v>BTOC</v>
      </c>
      <c r="CZ184" t="str">
        <f t="shared" si="193"/>
        <v/>
      </c>
      <c r="DA184" t="str">
        <f t="shared" si="194"/>
        <v/>
      </c>
      <c r="DB184" t="str">
        <f t="shared" si="195"/>
        <v/>
      </c>
      <c r="DC184" t="str">
        <f t="shared" si="196"/>
        <v/>
      </c>
      <c r="DD184" t="str">
        <f t="shared" si="197"/>
        <v/>
      </c>
      <c r="DE184" t="str">
        <f t="shared" si="198"/>
        <v>CTOB</v>
      </c>
      <c r="DF184" t="str">
        <f t="shared" si="199"/>
        <v/>
      </c>
      <c r="DG184" t="str">
        <f t="shared" si="200"/>
        <v/>
      </c>
      <c r="DH184" t="str">
        <f t="shared" si="201"/>
        <v/>
      </c>
      <c r="DI184" t="str">
        <f t="shared" si="202"/>
        <v/>
      </c>
      <c r="DJ184" t="str">
        <f t="shared" si="203"/>
        <v/>
      </c>
      <c r="DK184" t="str">
        <f t="shared" si="204"/>
        <v/>
      </c>
      <c r="DL184" t="str">
        <f t="shared" si="205"/>
        <v/>
      </c>
      <c r="DM184" t="str">
        <f t="shared" si="206"/>
        <v/>
      </c>
      <c r="DN184" t="str">
        <f t="shared" si="207"/>
        <v/>
      </c>
      <c r="DO184" t="str">
        <f t="shared" si="208"/>
        <v/>
      </c>
      <c r="DP184" t="str">
        <f t="shared" si="209"/>
        <v/>
      </c>
      <c r="DQ184" t="str">
        <f t="shared" si="210"/>
        <v/>
      </c>
      <c r="DR184" t="str">
        <f t="shared" si="211"/>
        <v/>
      </c>
      <c r="DS184" t="str">
        <f t="shared" si="212"/>
        <v/>
      </c>
      <c r="DT184" t="str">
        <f t="shared" si="213"/>
        <v/>
      </c>
      <c r="DU184" t="str">
        <f t="shared" si="214"/>
        <v/>
      </c>
      <c r="DV184" t="str">
        <f t="shared" si="215"/>
        <v/>
      </c>
      <c r="DW184" t="str">
        <f t="shared" si="216"/>
        <v/>
      </c>
      <c r="DX184" t="str">
        <f t="shared" si="217"/>
        <v/>
      </c>
      <c r="DY184" t="str">
        <f t="shared" si="218"/>
        <v/>
      </c>
      <c r="DZ184" t="str">
        <f t="shared" si="219"/>
        <v/>
      </c>
      <c r="EA184" t="str">
        <f t="shared" si="220"/>
        <v/>
      </c>
      <c r="EB184" t="str">
        <f t="shared" si="221"/>
        <v/>
      </c>
      <c r="EC184" t="str">
        <f t="shared" si="222"/>
        <v/>
      </c>
      <c r="ED184" t="str">
        <f t="shared" si="223"/>
        <v/>
      </c>
      <c r="EE184" t="str">
        <f t="shared" si="224"/>
        <v/>
      </c>
      <c r="EF184" t="str">
        <f t="shared" si="225"/>
        <v/>
      </c>
      <c r="EG184" t="str">
        <f t="shared" si="226"/>
        <v/>
      </c>
      <c r="EH184" t="str">
        <f t="shared" si="227"/>
        <v/>
      </c>
      <c r="EI184" t="str">
        <f t="shared" si="228"/>
        <v/>
      </c>
      <c r="EJ184" t="str">
        <f t="shared" si="229"/>
        <v/>
      </c>
      <c r="EK184" t="str">
        <f t="shared" si="230"/>
        <v/>
      </c>
      <c r="EL184" t="str">
        <f t="shared" si="231"/>
        <v/>
      </c>
      <c r="EM184" t="str">
        <f t="shared" si="232"/>
        <v/>
      </c>
      <c r="EN184" t="str">
        <f t="shared" si="233"/>
        <v/>
      </c>
      <c r="EO184" t="str">
        <f t="shared" si="234"/>
        <v/>
      </c>
      <c r="EP184" t="str">
        <f t="shared" si="235"/>
        <v/>
      </c>
      <c r="EQ184" t="str">
        <f t="shared" si="236"/>
        <v/>
      </c>
      <c r="ER184" t="str">
        <f t="shared" si="237"/>
        <v/>
      </c>
      <c r="ES184" t="str">
        <f t="shared" si="238"/>
        <v/>
      </c>
      <c r="ET184" t="str">
        <f t="shared" si="239"/>
        <v/>
      </c>
      <c r="EU184" t="str">
        <f t="shared" si="240"/>
        <v/>
      </c>
      <c r="EV184" t="str">
        <f t="shared" si="241"/>
        <v/>
      </c>
      <c r="EW184" t="str">
        <f t="shared" si="242"/>
        <v/>
      </c>
      <c r="EX184" t="str">
        <f t="shared" si="243"/>
        <v/>
      </c>
      <c r="EY184" t="str">
        <f t="shared" si="244"/>
        <v/>
      </c>
      <c r="EZ184" t="str">
        <f t="shared" si="245"/>
        <v/>
      </c>
      <c r="FA184" t="str">
        <f t="shared" si="246"/>
        <v/>
      </c>
      <c r="FB184" t="str">
        <f t="shared" si="247"/>
        <v/>
      </c>
      <c r="FC184" t="str">
        <f t="shared" si="248"/>
        <v/>
      </c>
      <c r="FD184" s="2"/>
      <c r="FE184" s="2"/>
      <c r="FF184" s="2"/>
      <c r="FG184" s="2"/>
      <c r="FH184" s="2"/>
      <c r="FI184" s="2"/>
      <c r="FJ184" s="2"/>
      <c r="FK184" t="str">
        <f t="shared" si="254"/>
        <v/>
      </c>
      <c r="FL184" t="str">
        <f t="shared" si="255"/>
        <v/>
      </c>
      <c r="FM184" t="str">
        <f t="shared" si="256"/>
        <v/>
      </c>
      <c r="FN184" t="str">
        <f t="shared" si="257"/>
        <v/>
      </c>
      <c r="FO184" t="str">
        <f t="shared" si="258"/>
        <v/>
      </c>
      <c r="FP184" t="str">
        <f t="shared" si="259"/>
        <v/>
      </c>
      <c r="FQ184" t="str">
        <f t="shared" si="260"/>
        <v/>
      </c>
      <c r="FR184" t="str">
        <f t="shared" si="261"/>
        <v/>
      </c>
      <c r="FS184" t="str">
        <f t="shared" si="262"/>
        <v/>
      </c>
      <c r="FT184" t="str">
        <f t="shared" si="263"/>
        <v/>
      </c>
      <c r="FU184" t="str">
        <f t="shared" si="264"/>
        <v/>
      </c>
      <c r="FV184" t="str">
        <f t="shared" si="265"/>
        <v/>
      </c>
      <c r="FW184" t="str">
        <f t="shared" si="266"/>
        <v/>
      </c>
      <c r="FX184" t="str">
        <f t="shared" si="267"/>
        <v/>
      </c>
      <c r="FY184" t="str">
        <f t="shared" si="268"/>
        <v/>
      </c>
      <c r="FZ184" t="str">
        <f t="shared" si="269"/>
        <v/>
      </c>
      <c r="GA184" t="str">
        <f t="shared" si="270"/>
        <v/>
      </c>
    </row>
    <row r="185" spans="1:183" x14ac:dyDescent="0.25">
      <c r="A185" s="2">
        <f t="shared" si="271"/>
        <v>183</v>
      </c>
      <c r="B185" s="3" t="s">
        <v>722</v>
      </c>
      <c r="C185" s="2" t="s">
        <v>546</v>
      </c>
      <c r="D185" s="2" t="s">
        <v>1395</v>
      </c>
      <c r="E185" s="2">
        <f t="shared" si="182"/>
        <v>5</v>
      </c>
      <c r="F185" s="2">
        <v>261</v>
      </c>
      <c r="G185" s="2">
        <f t="shared" si="249"/>
        <v>0</v>
      </c>
      <c r="H185" s="2">
        <f t="shared" si="250"/>
        <v>5</v>
      </c>
      <c r="I185" s="2">
        <f t="shared" si="251"/>
        <v>0</v>
      </c>
      <c r="J185" s="2">
        <v>0</v>
      </c>
      <c r="K185" s="2">
        <v>0</v>
      </c>
      <c r="L185" s="2">
        <v>0</v>
      </c>
      <c r="M185" s="2">
        <v>0</v>
      </c>
      <c r="N185" s="48" t="str">
        <f t="shared" si="252"/>
        <v>N/A</v>
      </c>
      <c r="O185" s="49"/>
      <c r="P185" s="49"/>
      <c r="Q185" s="50"/>
      <c r="R185" s="15">
        <f t="shared" si="253"/>
        <v>0</v>
      </c>
      <c r="S185" s="15">
        <f>IF($N185="A",Code!$B$42,(IF($N185="B",Code!$C$42,(IF($N185="C",Code!$D$42,(IF($N185="D",Code!$E$42,0)))))))/60</f>
        <v>0</v>
      </c>
      <c r="T185" s="15">
        <f>IF($N185="A",Code!$B$43,(IF($N185="B",Code!$C$43,(IF($N185="C",Code!$D$43,(IF($N185="D",Code!$E$43,0)))))))/60</f>
        <v>0</v>
      </c>
      <c r="U185" s="15">
        <f>IF($N185="A",Code!$B$44,(IF($N185="B",Code!$C$44,(IF($N185="C",Code!$D$44,(IF($N185="D",Code!$E$44,0)))))))/60</f>
        <v>0</v>
      </c>
      <c r="V185" s="15">
        <f>IF($N185="A",Code!$B$45,(IF($N185="B",Code!$C$45,(IF($N185="C",Code!$D$45,(IF($N185="D",Code!$E$45,0)))))))/60</f>
        <v>0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>
        <v>1</v>
      </c>
      <c r="AP185" s="2"/>
      <c r="AQ185" s="2"/>
      <c r="AR185" s="2"/>
      <c r="AS185" s="2"/>
      <c r="AT185" s="2"/>
      <c r="AU185" s="2"/>
      <c r="AV185" s="2"/>
      <c r="AW185" s="2"/>
      <c r="AX185" s="2">
        <v>1</v>
      </c>
      <c r="AY185" s="2"/>
      <c r="AZ185" s="2">
        <v>1</v>
      </c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>
        <v>1</v>
      </c>
      <c r="CF185" s="2"/>
      <c r="CG185" s="2"/>
      <c r="CH185" s="2"/>
      <c r="CI185" s="2">
        <v>1</v>
      </c>
      <c r="CJ185" s="2"/>
      <c r="CK185" s="2"/>
      <c r="CL185" s="2"/>
      <c r="CM185" s="2"/>
      <c r="CN185" s="2"/>
      <c r="CP185" t="str">
        <f t="shared" si="183"/>
        <v/>
      </c>
      <c r="CQ185" t="str">
        <f t="shared" si="184"/>
        <v/>
      </c>
      <c r="CR185" t="str">
        <f t="shared" si="185"/>
        <v/>
      </c>
      <c r="CS185" t="str">
        <f t="shared" si="186"/>
        <v/>
      </c>
      <c r="CT185" t="str">
        <f t="shared" si="187"/>
        <v/>
      </c>
      <c r="CU185" t="str">
        <f t="shared" si="188"/>
        <v/>
      </c>
      <c r="CV185" t="str">
        <f t="shared" si="189"/>
        <v/>
      </c>
      <c r="CW185" t="str">
        <f t="shared" si="190"/>
        <v/>
      </c>
      <c r="CX185" t="str">
        <f t="shared" si="191"/>
        <v/>
      </c>
      <c r="CY185" t="str">
        <f t="shared" si="192"/>
        <v/>
      </c>
      <c r="CZ185" t="str">
        <f t="shared" si="193"/>
        <v/>
      </c>
      <c r="DA185" t="str">
        <f t="shared" si="194"/>
        <v/>
      </c>
      <c r="DB185" t="str">
        <f t="shared" si="195"/>
        <v/>
      </c>
      <c r="DC185" t="str">
        <f t="shared" si="196"/>
        <v/>
      </c>
      <c r="DD185" t="str">
        <f t="shared" si="197"/>
        <v/>
      </c>
      <c r="DE185" t="str">
        <f t="shared" si="198"/>
        <v/>
      </c>
      <c r="DF185" t="str">
        <f t="shared" si="199"/>
        <v/>
      </c>
      <c r="DG185" t="str">
        <f t="shared" si="200"/>
        <v/>
      </c>
      <c r="DH185" t="str">
        <f t="shared" si="201"/>
        <v>DEST</v>
      </c>
      <c r="DI185" t="str">
        <f t="shared" si="202"/>
        <v/>
      </c>
      <c r="DJ185" t="str">
        <f t="shared" si="203"/>
        <v/>
      </c>
      <c r="DK185" t="str">
        <f t="shared" si="204"/>
        <v/>
      </c>
      <c r="DL185" t="str">
        <f t="shared" si="205"/>
        <v/>
      </c>
      <c r="DM185" t="str">
        <f t="shared" si="206"/>
        <v/>
      </c>
      <c r="DN185" t="str">
        <f t="shared" si="207"/>
        <v/>
      </c>
      <c r="DO185" t="str">
        <f t="shared" si="208"/>
        <v/>
      </c>
      <c r="DP185" t="str">
        <f t="shared" si="209"/>
        <v/>
      </c>
      <c r="DQ185" t="str">
        <f t="shared" si="210"/>
        <v>HOLI</v>
      </c>
      <c r="DR185" t="str">
        <f t="shared" si="211"/>
        <v/>
      </c>
      <c r="DS185" t="str">
        <f t="shared" si="212"/>
        <v>KPAY</v>
      </c>
      <c r="DT185" t="str">
        <f t="shared" si="213"/>
        <v/>
      </c>
      <c r="DU185" t="str">
        <f t="shared" si="214"/>
        <v/>
      </c>
      <c r="DV185" t="str">
        <f t="shared" si="215"/>
        <v/>
      </c>
      <c r="DW185" t="str">
        <f t="shared" si="216"/>
        <v/>
      </c>
      <c r="DX185" t="str">
        <f t="shared" si="217"/>
        <v/>
      </c>
      <c r="DY185" t="str">
        <f t="shared" si="218"/>
        <v/>
      </c>
      <c r="DZ185" t="str">
        <f t="shared" si="219"/>
        <v/>
      </c>
      <c r="EA185" t="str">
        <f t="shared" si="220"/>
        <v/>
      </c>
      <c r="EB185" t="str">
        <f t="shared" si="221"/>
        <v/>
      </c>
      <c r="EC185" t="str">
        <f t="shared" si="222"/>
        <v/>
      </c>
      <c r="ED185" t="str">
        <f t="shared" si="223"/>
        <v/>
      </c>
      <c r="EE185" t="str">
        <f t="shared" si="224"/>
        <v/>
      </c>
      <c r="EF185" t="str">
        <f t="shared" si="225"/>
        <v/>
      </c>
      <c r="EG185" t="str">
        <f t="shared" si="226"/>
        <v/>
      </c>
      <c r="EH185" t="str">
        <f t="shared" si="227"/>
        <v/>
      </c>
      <c r="EI185" t="str">
        <f t="shared" si="228"/>
        <v/>
      </c>
      <c r="EJ185" t="str">
        <f t="shared" si="229"/>
        <v/>
      </c>
      <c r="EK185" t="str">
        <f t="shared" si="230"/>
        <v/>
      </c>
      <c r="EL185" t="str">
        <f t="shared" si="231"/>
        <v/>
      </c>
      <c r="EM185" t="str">
        <f t="shared" si="232"/>
        <v/>
      </c>
      <c r="EN185" t="str">
        <f t="shared" si="233"/>
        <v/>
      </c>
      <c r="EO185" t="str">
        <f t="shared" si="234"/>
        <v/>
      </c>
      <c r="EP185" t="str">
        <f t="shared" si="235"/>
        <v/>
      </c>
      <c r="EQ185" t="str">
        <f t="shared" si="236"/>
        <v/>
      </c>
      <c r="ER185" t="str">
        <f t="shared" si="237"/>
        <v/>
      </c>
      <c r="ES185" t="str">
        <f t="shared" si="238"/>
        <v/>
      </c>
      <c r="ET185" t="str">
        <f t="shared" si="239"/>
        <v/>
      </c>
      <c r="EU185" t="str">
        <f t="shared" si="240"/>
        <v/>
      </c>
      <c r="EV185" t="str">
        <f t="shared" si="241"/>
        <v/>
      </c>
      <c r="EW185" t="str">
        <f t="shared" si="242"/>
        <v/>
      </c>
      <c r="EX185" t="str">
        <f t="shared" si="243"/>
        <v>TIDS</v>
      </c>
      <c r="EY185" t="str">
        <f t="shared" si="244"/>
        <v/>
      </c>
      <c r="EZ185" t="str">
        <f t="shared" si="245"/>
        <v/>
      </c>
      <c r="FA185" t="str">
        <f t="shared" si="246"/>
        <v/>
      </c>
      <c r="FB185" t="str">
        <f t="shared" si="247"/>
        <v>XLOG</v>
      </c>
      <c r="FC185" t="str">
        <f t="shared" si="248"/>
        <v/>
      </c>
      <c r="FD185" s="2"/>
      <c r="FE185" s="2"/>
      <c r="FF185" s="2"/>
      <c r="FG185" s="2"/>
      <c r="FH185" s="2"/>
      <c r="FI185" s="2"/>
      <c r="FJ185" s="2"/>
      <c r="FK185" t="str">
        <f t="shared" si="254"/>
        <v/>
      </c>
      <c r="FL185" t="str">
        <f t="shared" si="255"/>
        <v/>
      </c>
      <c r="FM185" t="str">
        <f t="shared" si="256"/>
        <v/>
      </c>
      <c r="FN185" t="str">
        <f t="shared" si="257"/>
        <v/>
      </c>
      <c r="FO185" t="str">
        <f t="shared" si="258"/>
        <v/>
      </c>
      <c r="FP185" t="str">
        <f t="shared" si="259"/>
        <v/>
      </c>
      <c r="FQ185" t="str">
        <f t="shared" si="260"/>
        <v/>
      </c>
      <c r="FR185" t="str">
        <f t="shared" si="261"/>
        <v/>
      </c>
      <c r="FS185" t="str">
        <f t="shared" si="262"/>
        <v/>
      </c>
      <c r="FT185" t="str">
        <f t="shared" si="263"/>
        <v/>
      </c>
      <c r="FU185" t="str">
        <f t="shared" si="264"/>
        <v/>
      </c>
      <c r="FV185" t="str">
        <f t="shared" si="265"/>
        <v/>
      </c>
      <c r="FW185" t="str">
        <f t="shared" si="266"/>
        <v/>
      </c>
      <c r="FX185" t="str">
        <f t="shared" si="267"/>
        <v/>
      </c>
      <c r="FY185" t="str">
        <f t="shared" si="268"/>
        <v/>
      </c>
      <c r="FZ185" t="str">
        <f t="shared" si="269"/>
        <v/>
      </c>
      <c r="GA185" t="str">
        <f t="shared" si="270"/>
        <v/>
      </c>
    </row>
    <row r="186" spans="1:183" x14ac:dyDescent="0.25">
      <c r="A186" s="2">
        <f t="shared" si="271"/>
        <v>184</v>
      </c>
      <c r="B186" s="3" t="s">
        <v>723</v>
      </c>
      <c r="C186" s="2" t="s">
        <v>546</v>
      </c>
      <c r="D186" s="2" t="s">
        <v>1395</v>
      </c>
      <c r="E186" s="2">
        <f t="shared" si="182"/>
        <v>2</v>
      </c>
      <c r="F186" s="2">
        <v>8</v>
      </c>
      <c r="G186" s="2">
        <f t="shared" si="249"/>
        <v>0</v>
      </c>
      <c r="H186" s="2">
        <f t="shared" si="250"/>
        <v>2</v>
      </c>
      <c r="I186" s="2">
        <f t="shared" si="251"/>
        <v>0</v>
      </c>
      <c r="J186" s="2">
        <v>0</v>
      </c>
      <c r="K186" s="2">
        <v>0</v>
      </c>
      <c r="L186" s="2">
        <v>0</v>
      </c>
      <c r="M186" s="2">
        <v>0</v>
      </c>
      <c r="N186" s="48" t="str">
        <f t="shared" si="252"/>
        <v>N/A</v>
      </c>
      <c r="O186" s="49"/>
      <c r="P186" s="49"/>
      <c r="Q186" s="50"/>
      <c r="R186" s="15">
        <f t="shared" si="253"/>
        <v>0</v>
      </c>
      <c r="S186" s="15">
        <f>IF($N186="A",Code!$B$42,(IF($N186="B",Code!$C$42,(IF($N186="C",Code!$D$42,(IF($N186="D",Code!$E$42,0)))))))/60</f>
        <v>0</v>
      </c>
      <c r="T186" s="15">
        <f>IF($N186="A",Code!$B$43,(IF($N186="B",Code!$C$43,(IF($N186="C",Code!$D$43,(IF($N186="D",Code!$E$43,0)))))))/60</f>
        <v>0</v>
      </c>
      <c r="U186" s="15">
        <f>IF($N186="A",Code!$B$44,(IF($N186="B",Code!$C$44,(IF($N186="C",Code!$D$44,(IF($N186="D",Code!$E$44,0)))))))/60</f>
        <v>0</v>
      </c>
      <c r="V186" s="15">
        <f>IF($N186="A",Code!$B$45,(IF($N186="B",Code!$C$45,(IF($N186="C",Code!$D$45,(IF($N186="D",Code!$E$45,0)))))))/60</f>
        <v>0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>
        <v>1</v>
      </c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>
        <v>1</v>
      </c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P186" t="str">
        <f t="shared" si="183"/>
        <v/>
      </c>
      <c r="CQ186" t="str">
        <f t="shared" si="184"/>
        <v/>
      </c>
      <c r="CR186" t="str">
        <f t="shared" si="185"/>
        <v/>
      </c>
      <c r="CS186" t="str">
        <f t="shared" si="186"/>
        <v/>
      </c>
      <c r="CT186" t="str">
        <f t="shared" si="187"/>
        <v/>
      </c>
      <c r="CU186" t="str">
        <f t="shared" si="188"/>
        <v/>
      </c>
      <c r="CV186" t="str">
        <f t="shared" si="189"/>
        <v/>
      </c>
      <c r="CW186" t="str">
        <f t="shared" si="190"/>
        <v/>
      </c>
      <c r="CX186" t="str">
        <f t="shared" si="191"/>
        <v/>
      </c>
      <c r="CY186" t="str">
        <f t="shared" si="192"/>
        <v/>
      </c>
      <c r="CZ186" t="str">
        <f t="shared" si="193"/>
        <v/>
      </c>
      <c r="DA186" t="str">
        <f t="shared" si="194"/>
        <v/>
      </c>
      <c r="DB186" t="str">
        <f t="shared" si="195"/>
        <v/>
      </c>
      <c r="DC186" t="str">
        <f t="shared" si="196"/>
        <v/>
      </c>
      <c r="DD186" t="str">
        <f t="shared" si="197"/>
        <v/>
      </c>
      <c r="DE186" t="str">
        <f t="shared" si="198"/>
        <v/>
      </c>
      <c r="DF186" t="str">
        <f t="shared" si="199"/>
        <v/>
      </c>
      <c r="DG186" t="str">
        <f t="shared" si="200"/>
        <v/>
      </c>
      <c r="DH186" t="str">
        <f t="shared" si="201"/>
        <v/>
      </c>
      <c r="DI186" t="str">
        <f t="shared" si="202"/>
        <v/>
      </c>
      <c r="DJ186" t="str">
        <f t="shared" si="203"/>
        <v/>
      </c>
      <c r="DK186" t="str">
        <f t="shared" si="204"/>
        <v/>
      </c>
      <c r="DL186" t="str">
        <f t="shared" si="205"/>
        <v/>
      </c>
      <c r="DM186" t="str">
        <f t="shared" si="206"/>
        <v/>
      </c>
      <c r="DN186" t="str">
        <f t="shared" si="207"/>
        <v/>
      </c>
      <c r="DO186" t="str">
        <f t="shared" si="208"/>
        <v/>
      </c>
      <c r="DP186" t="str">
        <f t="shared" si="209"/>
        <v/>
      </c>
      <c r="DQ186" t="str">
        <f t="shared" si="210"/>
        <v/>
      </c>
      <c r="DR186" t="str">
        <f t="shared" si="211"/>
        <v/>
      </c>
      <c r="DS186" t="str">
        <f t="shared" si="212"/>
        <v>KPAY</v>
      </c>
      <c r="DT186" t="str">
        <f t="shared" si="213"/>
        <v/>
      </c>
      <c r="DU186" t="str">
        <f t="shared" si="214"/>
        <v/>
      </c>
      <c r="DV186" t="str">
        <f t="shared" si="215"/>
        <v/>
      </c>
      <c r="DW186" t="str">
        <f t="shared" si="216"/>
        <v/>
      </c>
      <c r="DX186" t="str">
        <f t="shared" si="217"/>
        <v/>
      </c>
      <c r="DY186" t="str">
        <f t="shared" si="218"/>
        <v/>
      </c>
      <c r="DZ186" t="str">
        <f t="shared" si="219"/>
        <v/>
      </c>
      <c r="EA186" t="str">
        <f t="shared" si="220"/>
        <v/>
      </c>
      <c r="EB186" t="str">
        <f t="shared" si="221"/>
        <v/>
      </c>
      <c r="EC186" t="str">
        <f t="shared" si="222"/>
        <v/>
      </c>
      <c r="ED186" t="str">
        <f t="shared" si="223"/>
        <v/>
      </c>
      <c r="EE186" t="str">
        <f t="shared" si="224"/>
        <v/>
      </c>
      <c r="EF186" t="str">
        <f t="shared" si="225"/>
        <v/>
      </c>
      <c r="EG186" t="str">
        <f t="shared" si="226"/>
        <v/>
      </c>
      <c r="EH186" t="str">
        <f t="shared" si="227"/>
        <v/>
      </c>
      <c r="EI186" t="str">
        <f t="shared" si="228"/>
        <v/>
      </c>
      <c r="EJ186" t="str">
        <f t="shared" si="229"/>
        <v/>
      </c>
      <c r="EK186" t="str">
        <f t="shared" si="230"/>
        <v/>
      </c>
      <c r="EL186" t="str">
        <f t="shared" si="231"/>
        <v/>
      </c>
      <c r="EM186" t="str">
        <f t="shared" si="232"/>
        <v/>
      </c>
      <c r="EN186" t="str">
        <f t="shared" si="233"/>
        <v/>
      </c>
      <c r="EO186" t="str">
        <f t="shared" si="234"/>
        <v>SLOG</v>
      </c>
      <c r="EP186" t="str">
        <f t="shared" si="235"/>
        <v/>
      </c>
      <c r="EQ186" t="str">
        <f t="shared" si="236"/>
        <v/>
      </c>
      <c r="ER186" t="str">
        <f t="shared" si="237"/>
        <v/>
      </c>
      <c r="ES186" t="str">
        <f t="shared" si="238"/>
        <v/>
      </c>
      <c r="ET186" t="str">
        <f t="shared" si="239"/>
        <v/>
      </c>
      <c r="EU186" t="str">
        <f t="shared" si="240"/>
        <v/>
      </c>
      <c r="EV186" t="str">
        <f t="shared" si="241"/>
        <v/>
      </c>
      <c r="EW186" t="str">
        <f t="shared" si="242"/>
        <v/>
      </c>
      <c r="EX186" t="str">
        <f t="shared" si="243"/>
        <v/>
      </c>
      <c r="EY186" t="str">
        <f t="shared" si="244"/>
        <v/>
      </c>
      <c r="EZ186" t="str">
        <f t="shared" si="245"/>
        <v/>
      </c>
      <c r="FA186" t="str">
        <f t="shared" si="246"/>
        <v/>
      </c>
      <c r="FB186" t="str">
        <f t="shared" si="247"/>
        <v/>
      </c>
      <c r="FC186" t="str">
        <f t="shared" si="248"/>
        <v/>
      </c>
      <c r="FD186" s="2"/>
      <c r="FE186" s="2"/>
      <c r="FF186" s="2"/>
      <c r="FG186" s="2"/>
      <c r="FH186" s="2"/>
      <c r="FI186" s="2"/>
      <c r="FJ186" s="2"/>
      <c r="FK186" t="str">
        <f t="shared" si="254"/>
        <v/>
      </c>
      <c r="FL186" t="str">
        <f t="shared" si="255"/>
        <v/>
      </c>
      <c r="FM186" t="str">
        <f t="shared" si="256"/>
        <v/>
      </c>
      <c r="FN186" t="str">
        <f t="shared" si="257"/>
        <v/>
      </c>
      <c r="FO186" t="str">
        <f t="shared" si="258"/>
        <v/>
      </c>
      <c r="FP186" t="str">
        <f t="shared" si="259"/>
        <v/>
      </c>
      <c r="FQ186" t="str">
        <f t="shared" si="260"/>
        <v/>
      </c>
      <c r="FR186" t="str">
        <f t="shared" si="261"/>
        <v/>
      </c>
      <c r="FS186" t="str">
        <f t="shared" si="262"/>
        <v/>
      </c>
      <c r="FT186" t="str">
        <f t="shared" si="263"/>
        <v/>
      </c>
      <c r="FU186" t="str">
        <f t="shared" si="264"/>
        <v/>
      </c>
      <c r="FV186" t="str">
        <f t="shared" si="265"/>
        <v/>
      </c>
      <c r="FW186" t="str">
        <f t="shared" si="266"/>
        <v/>
      </c>
      <c r="FX186" t="str">
        <f t="shared" si="267"/>
        <v/>
      </c>
      <c r="FY186" t="str">
        <f t="shared" si="268"/>
        <v/>
      </c>
      <c r="FZ186" t="str">
        <f t="shared" si="269"/>
        <v/>
      </c>
      <c r="GA186" t="str">
        <f t="shared" si="270"/>
        <v/>
      </c>
    </row>
    <row r="187" spans="1:183" x14ac:dyDescent="0.25">
      <c r="A187" s="2">
        <f t="shared" si="271"/>
        <v>185</v>
      </c>
      <c r="B187" s="3" t="s">
        <v>724</v>
      </c>
      <c r="C187" s="2" t="s">
        <v>546</v>
      </c>
      <c r="D187" s="2" t="s">
        <v>1395</v>
      </c>
      <c r="E187" s="2">
        <f t="shared" si="182"/>
        <v>3</v>
      </c>
      <c r="F187" s="2">
        <v>2</v>
      </c>
      <c r="G187" s="2">
        <f t="shared" si="249"/>
        <v>1.6666666666666667</v>
      </c>
      <c r="H187" s="2">
        <f t="shared" si="250"/>
        <v>3</v>
      </c>
      <c r="I187" s="2">
        <f t="shared" si="251"/>
        <v>5</v>
      </c>
      <c r="J187" s="2">
        <v>4</v>
      </c>
      <c r="K187" s="2">
        <v>0</v>
      </c>
      <c r="L187" s="2">
        <v>1</v>
      </c>
      <c r="M187" s="2">
        <v>0</v>
      </c>
      <c r="N187" s="48" t="str">
        <f t="shared" si="252"/>
        <v>A</v>
      </c>
      <c r="O187" s="49"/>
      <c r="P187" s="49"/>
      <c r="Q187" s="50"/>
      <c r="R187" s="15">
        <f t="shared" si="253"/>
        <v>44</v>
      </c>
      <c r="S187" s="15">
        <f>IF($N187="A",Code!$B$42,(IF($N187="B",Code!$C$42,(IF($N187="C",Code!$D$42,(IF($N187="D",Code!$E$42,0)))))))/60</f>
        <v>8</v>
      </c>
      <c r="T187" s="15">
        <f>IF($N187="A",Code!$B$43,(IF($N187="B",Code!$C$43,(IF($N187="C",Code!$D$43,(IF($N187="D",Code!$E$43,0)))))))/60</f>
        <v>8</v>
      </c>
      <c r="U187" s="15">
        <f>IF($N187="A",Code!$B$44,(IF($N187="B",Code!$C$44,(IF($N187="C",Code!$D$44,(IF($N187="D",Code!$E$44,0)))))))/60</f>
        <v>24</v>
      </c>
      <c r="V187" s="15">
        <f>IF($N187="A",Code!$B$45,(IF($N187="B",Code!$C$45,(IF($N187="C",Code!$D$45,(IF($N187="D",Code!$E$45,0)))))))/60</f>
        <v>4</v>
      </c>
      <c r="W187" s="2"/>
      <c r="X187" s="2"/>
      <c r="Y187" s="2"/>
      <c r="Z187" s="2"/>
      <c r="AA187" s="2"/>
      <c r="AB187" s="2">
        <v>1</v>
      </c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>
        <v>1</v>
      </c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>
        <v>1</v>
      </c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P187" t="str">
        <f t="shared" si="183"/>
        <v/>
      </c>
      <c r="CQ187" t="str">
        <f t="shared" si="184"/>
        <v/>
      </c>
      <c r="CR187" t="str">
        <f t="shared" si="185"/>
        <v/>
      </c>
      <c r="CS187" t="str">
        <f t="shared" si="186"/>
        <v/>
      </c>
      <c r="CT187" t="str">
        <f t="shared" si="187"/>
        <v/>
      </c>
      <c r="CU187" t="str">
        <f t="shared" si="188"/>
        <v>ARCH</v>
      </c>
      <c r="CV187" t="str">
        <f t="shared" si="189"/>
        <v/>
      </c>
      <c r="CW187" t="str">
        <f t="shared" si="190"/>
        <v/>
      </c>
      <c r="CX187" t="str">
        <f t="shared" si="191"/>
        <v/>
      </c>
      <c r="CY187" t="str">
        <f t="shared" si="192"/>
        <v/>
      </c>
      <c r="CZ187" t="str">
        <f t="shared" si="193"/>
        <v/>
      </c>
      <c r="DA187" t="str">
        <f t="shared" si="194"/>
        <v/>
      </c>
      <c r="DB187" t="str">
        <f t="shared" si="195"/>
        <v/>
      </c>
      <c r="DC187" t="str">
        <f t="shared" si="196"/>
        <v/>
      </c>
      <c r="DD187" t="str">
        <f t="shared" si="197"/>
        <v/>
      </c>
      <c r="DE187" t="str">
        <f t="shared" si="198"/>
        <v/>
      </c>
      <c r="DF187" t="str">
        <f t="shared" si="199"/>
        <v/>
      </c>
      <c r="DG187" t="str">
        <f t="shared" si="200"/>
        <v/>
      </c>
      <c r="DH187" t="str">
        <f t="shared" si="201"/>
        <v/>
      </c>
      <c r="DI187" t="str">
        <f t="shared" si="202"/>
        <v/>
      </c>
      <c r="DJ187" t="str">
        <f t="shared" si="203"/>
        <v/>
      </c>
      <c r="DK187" t="str">
        <f t="shared" si="204"/>
        <v/>
      </c>
      <c r="DL187" t="str">
        <f t="shared" si="205"/>
        <v/>
      </c>
      <c r="DM187" t="str">
        <f t="shared" si="206"/>
        <v/>
      </c>
      <c r="DN187" t="str">
        <f t="shared" si="207"/>
        <v/>
      </c>
      <c r="DO187" t="str">
        <f t="shared" si="208"/>
        <v/>
      </c>
      <c r="DP187" t="str">
        <f t="shared" si="209"/>
        <v/>
      </c>
      <c r="DQ187" t="str">
        <f t="shared" si="210"/>
        <v/>
      </c>
      <c r="DR187" t="str">
        <f t="shared" si="211"/>
        <v/>
      </c>
      <c r="DS187" t="str">
        <f t="shared" si="212"/>
        <v>KPAY</v>
      </c>
      <c r="DT187" t="str">
        <f t="shared" si="213"/>
        <v/>
      </c>
      <c r="DU187" t="str">
        <f t="shared" si="214"/>
        <v/>
      </c>
      <c r="DV187" t="str">
        <f t="shared" si="215"/>
        <v/>
      </c>
      <c r="DW187" t="str">
        <f t="shared" si="216"/>
        <v/>
      </c>
      <c r="DX187" t="str">
        <f t="shared" si="217"/>
        <v/>
      </c>
      <c r="DY187" t="str">
        <f t="shared" si="218"/>
        <v/>
      </c>
      <c r="DZ187" t="str">
        <f t="shared" si="219"/>
        <v/>
      </c>
      <c r="EA187" t="str">
        <f t="shared" si="220"/>
        <v/>
      </c>
      <c r="EB187" t="str">
        <f t="shared" si="221"/>
        <v/>
      </c>
      <c r="EC187" t="str">
        <f t="shared" si="222"/>
        <v/>
      </c>
      <c r="ED187" t="str">
        <f t="shared" si="223"/>
        <v/>
      </c>
      <c r="EE187" t="str">
        <f t="shared" si="224"/>
        <v/>
      </c>
      <c r="EF187" t="str">
        <f t="shared" si="225"/>
        <v/>
      </c>
      <c r="EG187" t="str">
        <f t="shared" si="226"/>
        <v/>
      </c>
      <c r="EH187" t="str">
        <f t="shared" si="227"/>
        <v/>
      </c>
      <c r="EI187" t="str">
        <f t="shared" si="228"/>
        <v/>
      </c>
      <c r="EJ187" t="str">
        <f t="shared" si="229"/>
        <v/>
      </c>
      <c r="EK187" t="str">
        <f t="shared" si="230"/>
        <v/>
      </c>
      <c r="EL187" t="str">
        <f t="shared" si="231"/>
        <v/>
      </c>
      <c r="EM187" t="str">
        <f t="shared" si="232"/>
        <v/>
      </c>
      <c r="EN187" t="str">
        <f t="shared" si="233"/>
        <v/>
      </c>
      <c r="EO187" t="str">
        <f t="shared" si="234"/>
        <v>SLOG</v>
      </c>
      <c r="EP187" t="str">
        <f t="shared" si="235"/>
        <v/>
      </c>
      <c r="EQ187" t="str">
        <f t="shared" si="236"/>
        <v/>
      </c>
      <c r="ER187" t="str">
        <f t="shared" si="237"/>
        <v/>
      </c>
      <c r="ES187" t="str">
        <f t="shared" si="238"/>
        <v/>
      </c>
      <c r="ET187" t="str">
        <f t="shared" si="239"/>
        <v/>
      </c>
      <c r="EU187" t="str">
        <f t="shared" si="240"/>
        <v/>
      </c>
      <c r="EV187" t="str">
        <f t="shared" si="241"/>
        <v/>
      </c>
      <c r="EW187" t="str">
        <f t="shared" si="242"/>
        <v/>
      </c>
      <c r="EX187" t="str">
        <f t="shared" si="243"/>
        <v/>
      </c>
      <c r="EY187" t="str">
        <f t="shared" si="244"/>
        <v/>
      </c>
      <c r="EZ187" t="str">
        <f t="shared" si="245"/>
        <v/>
      </c>
      <c r="FA187" t="str">
        <f t="shared" si="246"/>
        <v/>
      </c>
      <c r="FB187" t="str">
        <f t="shared" si="247"/>
        <v/>
      </c>
      <c r="FC187" t="str">
        <f t="shared" si="248"/>
        <v/>
      </c>
      <c r="FD187" s="2"/>
      <c r="FE187" s="2"/>
      <c r="FF187" s="2"/>
      <c r="FG187" s="2"/>
      <c r="FH187" s="2"/>
      <c r="FI187" s="2"/>
      <c r="FJ187" s="2"/>
      <c r="FK187" t="str">
        <f t="shared" si="254"/>
        <v/>
      </c>
      <c r="FL187" t="str">
        <f t="shared" si="255"/>
        <v/>
      </c>
      <c r="FM187" t="str">
        <f t="shared" si="256"/>
        <v/>
      </c>
      <c r="FN187" t="str">
        <f t="shared" si="257"/>
        <v/>
      </c>
      <c r="FO187" t="str">
        <f t="shared" si="258"/>
        <v/>
      </c>
      <c r="FP187" t="str">
        <f t="shared" si="259"/>
        <v/>
      </c>
      <c r="FQ187" t="str">
        <f t="shared" si="260"/>
        <v/>
      </c>
      <c r="FR187" t="str">
        <f t="shared" si="261"/>
        <v/>
      </c>
      <c r="FS187" t="str">
        <f t="shared" si="262"/>
        <v/>
      </c>
      <c r="FT187" t="str">
        <f t="shared" si="263"/>
        <v/>
      </c>
      <c r="FU187" t="str">
        <f t="shared" si="264"/>
        <v/>
      </c>
      <c r="FV187" t="str">
        <f t="shared" si="265"/>
        <v/>
      </c>
      <c r="FW187" t="str">
        <f t="shared" si="266"/>
        <v/>
      </c>
      <c r="FX187" t="str">
        <f t="shared" si="267"/>
        <v/>
      </c>
      <c r="FY187" t="str">
        <f t="shared" si="268"/>
        <v/>
      </c>
      <c r="FZ187" t="str">
        <f t="shared" si="269"/>
        <v/>
      </c>
      <c r="GA187" t="str">
        <f t="shared" si="270"/>
        <v/>
      </c>
    </row>
    <row r="188" spans="1:183" x14ac:dyDescent="0.25">
      <c r="A188" s="2">
        <f t="shared" si="271"/>
        <v>186</v>
      </c>
      <c r="B188" s="3" t="s">
        <v>725</v>
      </c>
      <c r="C188" s="2" t="s">
        <v>546</v>
      </c>
      <c r="D188" s="2" t="s">
        <v>1395</v>
      </c>
      <c r="E188" s="2">
        <f t="shared" si="182"/>
        <v>10</v>
      </c>
      <c r="F188" s="2">
        <v>158194</v>
      </c>
      <c r="G188" s="2">
        <f t="shared" si="249"/>
        <v>0.8</v>
      </c>
      <c r="H188" s="2">
        <f t="shared" si="250"/>
        <v>10</v>
      </c>
      <c r="I188" s="2">
        <f t="shared" si="251"/>
        <v>8</v>
      </c>
      <c r="J188" s="2">
        <v>8</v>
      </c>
      <c r="K188" s="2">
        <v>0</v>
      </c>
      <c r="L188" s="2">
        <v>0</v>
      </c>
      <c r="M188" s="2">
        <v>0</v>
      </c>
      <c r="N188" s="48" t="str">
        <f t="shared" si="252"/>
        <v>B</v>
      </c>
      <c r="O188" s="49"/>
      <c r="P188" s="49"/>
      <c r="Q188" s="50"/>
      <c r="R188" s="15">
        <f t="shared" si="253"/>
        <v>66</v>
      </c>
      <c r="S188" s="15">
        <f>IF($N188="A",Code!$B$42,(IF($N188="B",Code!$C$42,(IF($N188="C",Code!$D$42,(IF($N188="D",Code!$E$42,0)))))))/60</f>
        <v>12</v>
      </c>
      <c r="T188" s="15">
        <f>IF($N188="A",Code!$B$43,(IF($N188="B",Code!$C$43,(IF($N188="C",Code!$D$43,(IF($N188="D",Code!$E$43,0)))))))/60</f>
        <v>12</v>
      </c>
      <c r="U188" s="15">
        <f>IF($N188="A",Code!$B$44,(IF($N188="B",Code!$C$44,(IF($N188="C",Code!$D$44,(IF($N188="D",Code!$E$44,0)))))))/60</f>
        <v>36</v>
      </c>
      <c r="V188" s="15">
        <f>IF($N188="A",Code!$B$45,(IF($N188="B",Code!$C$45,(IF($N188="C",Code!$D$45,(IF($N188="D",Code!$E$45,0)))))))/60</f>
        <v>6</v>
      </c>
      <c r="W188" s="2">
        <v>1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>
        <v>1</v>
      </c>
      <c r="AJ188" s="2"/>
      <c r="AK188" s="2"/>
      <c r="AL188" s="2"/>
      <c r="AM188" s="2"/>
      <c r="AN188" s="2">
        <v>1</v>
      </c>
      <c r="AO188" s="2"/>
      <c r="AP188" s="2"/>
      <c r="AQ188" s="2"/>
      <c r="AR188" s="2">
        <v>1</v>
      </c>
      <c r="AS188" s="2">
        <v>1</v>
      </c>
      <c r="AT188" s="2">
        <v>1</v>
      </c>
      <c r="AU188" s="2"/>
      <c r="AV188" s="2">
        <v>1</v>
      </c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>
        <v>1</v>
      </c>
      <c r="BK188" s="2">
        <v>1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>
        <v>1</v>
      </c>
      <c r="CI188" s="2"/>
      <c r="CJ188" s="2"/>
      <c r="CK188" s="2"/>
      <c r="CL188" s="2"/>
      <c r="CM188" s="2"/>
      <c r="CN188" s="2"/>
      <c r="CP188" t="str">
        <f t="shared" si="183"/>
        <v>ACCT</v>
      </c>
      <c r="CQ188" t="str">
        <f t="shared" si="184"/>
        <v/>
      </c>
      <c r="CR188" t="str">
        <f t="shared" si="185"/>
        <v/>
      </c>
      <c r="CS188" t="str">
        <f t="shared" si="186"/>
        <v/>
      </c>
      <c r="CT188" t="str">
        <f t="shared" si="187"/>
        <v/>
      </c>
      <c r="CU188" t="str">
        <f t="shared" si="188"/>
        <v/>
      </c>
      <c r="CV188" t="str">
        <f t="shared" si="189"/>
        <v/>
      </c>
      <c r="CW188" t="str">
        <f t="shared" si="190"/>
        <v/>
      </c>
      <c r="CX188" t="str">
        <f t="shared" si="191"/>
        <v/>
      </c>
      <c r="CY188" t="str">
        <f t="shared" si="192"/>
        <v/>
      </c>
      <c r="CZ188" t="str">
        <f t="shared" si="193"/>
        <v/>
      </c>
      <c r="DA188" t="str">
        <f t="shared" si="194"/>
        <v/>
      </c>
      <c r="DB188" t="str">
        <f t="shared" si="195"/>
        <v>CHKS</v>
      </c>
      <c r="DC188" t="str">
        <f t="shared" si="196"/>
        <v/>
      </c>
      <c r="DD188" t="str">
        <f t="shared" si="197"/>
        <v/>
      </c>
      <c r="DE188" t="str">
        <f t="shared" si="198"/>
        <v/>
      </c>
      <c r="DF188" t="str">
        <f t="shared" si="199"/>
        <v/>
      </c>
      <c r="DG188" t="str">
        <f t="shared" si="200"/>
        <v>CUST</v>
      </c>
      <c r="DH188" t="str">
        <f t="shared" si="201"/>
        <v/>
      </c>
      <c r="DI188" t="str">
        <f t="shared" si="202"/>
        <v/>
      </c>
      <c r="DJ188" t="str">
        <f t="shared" si="203"/>
        <v/>
      </c>
      <c r="DK188" t="str">
        <f t="shared" si="204"/>
        <v>EXPS</v>
      </c>
      <c r="DL188" t="str">
        <f t="shared" si="205"/>
        <v>FCHK</v>
      </c>
      <c r="DM188" t="str">
        <f t="shared" si="206"/>
        <v>FEXP</v>
      </c>
      <c r="DN188" t="str">
        <f t="shared" si="207"/>
        <v/>
      </c>
      <c r="DO188" t="str">
        <f t="shared" si="208"/>
        <v>FPAY</v>
      </c>
      <c r="DP188" t="str">
        <f t="shared" si="209"/>
        <v/>
      </c>
      <c r="DQ188" t="str">
        <f t="shared" si="210"/>
        <v/>
      </c>
      <c r="DR188" t="str">
        <f t="shared" si="211"/>
        <v/>
      </c>
      <c r="DS188" t="str">
        <f t="shared" si="212"/>
        <v/>
      </c>
      <c r="DT188" t="str">
        <f t="shared" si="213"/>
        <v/>
      </c>
      <c r="DU188" t="str">
        <f t="shared" si="214"/>
        <v/>
      </c>
      <c r="DV188" t="str">
        <f t="shared" si="215"/>
        <v/>
      </c>
      <c r="DW188" t="str">
        <f t="shared" si="216"/>
        <v/>
      </c>
      <c r="DX188" t="str">
        <f t="shared" si="217"/>
        <v/>
      </c>
      <c r="DY188" t="str">
        <f t="shared" si="218"/>
        <v/>
      </c>
      <c r="DZ188" t="str">
        <f t="shared" si="219"/>
        <v/>
      </c>
      <c r="EA188" t="str">
        <f t="shared" si="220"/>
        <v/>
      </c>
      <c r="EB188" t="str">
        <f t="shared" si="221"/>
        <v/>
      </c>
      <c r="EC188" t="str">
        <f t="shared" si="222"/>
        <v>PAYS</v>
      </c>
      <c r="ED188" t="str">
        <f t="shared" si="223"/>
        <v>RECS</v>
      </c>
      <c r="EE188" t="str">
        <f t="shared" si="224"/>
        <v/>
      </c>
      <c r="EF188" t="str">
        <f t="shared" si="225"/>
        <v/>
      </c>
      <c r="EG188" t="str">
        <f t="shared" si="226"/>
        <v/>
      </c>
      <c r="EH188" t="str">
        <f t="shared" si="227"/>
        <v/>
      </c>
      <c r="EI188" t="str">
        <f t="shared" si="228"/>
        <v/>
      </c>
      <c r="EJ188" t="str">
        <f t="shared" si="229"/>
        <v/>
      </c>
      <c r="EK188" t="str">
        <f t="shared" si="230"/>
        <v/>
      </c>
      <c r="EL188" t="str">
        <f t="shared" si="231"/>
        <v/>
      </c>
      <c r="EM188" t="str">
        <f t="shared" si="232"/>
        <v/>
      </c>
      <c r="EN188" t="str">
        <f t="shared" si="233"/>
        <v/>
      </c>
      <c r="EO188" t="str">
        <f t="shared" si="234"/>
        <v/>
      </c>
      <c r="EP188" t="str">
        <f t="shared" si="235"/>
        <v/>
      </c>
      <c r="EQ188" t="str">
        <f t="shared" si="236"/>
        <v/>
      </c>
      <c r="ER188" t="str">
        <f t="shared" si="237"/>
        <v/>
      </c>
      <c r="ES188" t="str">
        <f t="shared" si="238"/>
        <v/>
      </c>
      <c r="ET188" t="str">
        <f t="shared" si="239"/>
        <v/>
      </c>
      <c r="EU188" t="str">
        <f t="shared" si="240"/>
        <v/>
      </c>
      <c r="EV188" t="str">
        <f t="shared" si="241"/>
        <v/>
      </c>
      <c r="EW188" t="str">
        <f t="shared" si="242"/>
        <v/>
      </c>
      <c r="EX188" t="str">
        <f t="shared" si="243"/>
        <v/>
      </c>
      <c r="EY188" t="str">
        <f t="shared" si="244"/>
        <v/>
      </c>
      <c r="EZ188" t="str">
        <f t="shared" si="245"/>
        <v/>
      </c>
      <c r="FA188" t="str">
        <f t="shared" si="246"/>
        <v>XBBH</v>
      </c>
      <c r="FB188" t="str">
        <f t="shared" si="247"/>
        <v/>
      </c>
      <c r="FC188" t="str">
        <f t="shared" si="248"/>
        <v/>
      </c>
      <c r="FD188" s="2"/>
      <c r="FE188" s="2"/>
      <c r="FF188" s="2"/>
      <c r="FG188" s="2"/>
      <c r="FH188" s="2"/>
      <c r="FI188" s="2"/>
      <c r="FJ188" s="2"/>
      <c r="FK188" t="str">
        <f t="shared" si="254"/>
        <v/>
      </c>
      <c r="FL188" t="str">
        <f t="shared" si="255"/>
        <v/>
      </c>
      <c r="FM188" t="str">
        <f t="shared" si="256"/>
        <v/>
      </c>
      <c r="FN188" t="str">
        <f t="shared" si="257"/>
        <v/>
      </c>
      <c r="FO188" t="str">
        <f t="shared" si="258"/>
        <v/>
      </c>
      <c r="FP188" t="str">
        <f t="shared" si="259"/>
        <v/>
      </c>
      <c r="FQ188" t="str">
        <f t="shared" si="260"/>
        <v/>
      </c>
      <c r="FR188" t="str">
        <f t="shared" si="261"/>
        <v/>
      </c>
      <c r="FS188" t="str">
        <f t="shared" si="262"/>
        <v/>
      </c>
      <c r="FT188" t="str">
        <f t="shared" si="263"/>
        <v/>
      </c>
      <c r="FU188" t="str">
        <f t="shared" si="264"/>
        <v/>
      </c>
      <c r="FV188" t="str">
        <f t="shared" si="265"/>
        <v/>
      </c>
      <c r="FW188" t="str">
        <f t="shared" si="266"/>
        <v/>
      </c>
      <c r="FX188" t="str">
        <f t="shared" si="267"/>
        <v/>
      </c>
      <c r="FY188" t="str">
        <f t="shared" si="268"/>
        <v/>
      </c>
      <c r="FZ188" t="str">
        <f t="shared" si="269"/>
        <v/>
      </c>
      <c r="GA188" t="str">
        <f t="shared" si="270"/>
        <v/>
      </c>
    </row>
    <row r="189" spans="1:183" x14ac:dyDescent="0.25">
      <c r="A189" s="2">
        <f t="shared" si="271"/>
        <v>187</v>
      </c>
      <c r="B189" s="3" t="s">
        <v>726</v>
      </c>
      <c r="C189" s="2" t="s">
        <v>546</v>
      </c>
      <c r="D189" s="2" t="s">
        <v>1395</v>
      </c>
      <c r="E189" s="2">
        <f t="shared" si="182"/>
        <v>2</v>
      </c>
      <c r="F189" s="2"/>
      <c r="G189" s="2">
        <f t="shared" si="249"/>
        <v>0</v>
      </c>
      <c r="H189" s="2">
        <f t="shared" si="250"/>
        <v>2</v>
      </c>
      <c r="I189" s="2">
        <f t="shared" si="251"/>
        <v>0</v>
      </c>
      <c r="J189" s="2">
        <v>0</v>
      </c>
      <c r="K189" s="2">
        <v>0</v>
      </c>
      <c r="L189" s="2">
        <v>0</v>
      </c>
      <c r="M189" s="2">
        <v>0</v>
      </c>
      <c r="N189" s="48" t="str">
        <f t="shared" si="252"/>
        <v>N/A</v>
      </c>
      <c r="O189" s="49"/>
      <c r="P189" s="49"/>
      <c r="Q189" s="50"/>
      <c r="R189" s="15">
        <f t="shared" si="253"/>
        <v>0</v>
      </c>
      <c r="S189" s="15">
        <f>IF($N189="A",Code!$B$42,(IF($N189="B",Code!$C$42,(IF($N189="C",Code!$D$42,(IF($N189="D",Code!$E$42,0)))))))/60</f>
        <v>0</v>
      </c>
      <c r="T189" s="15">
        <f>IF($N189="A",Code!$B$43,(IF($N189="B",Code!$C$43,(IF($N189="C",Code!$D$43,(IF($N189="D",Code!$E$43,0)))))))/60</f>
        <v>0</v>
      </c>
      <c r="U189" s="15">
        <f>IF($N189="A",Code!$B$44,(IF($N189="B",Code!$C$44,(IF($N189="C",Code!$D$44,(IF($N189="D",Code!$E$44,0)))))))/60</f>
        <v>0</v>
      </c>
      <c r="V189" s="15">
        <f>IF($N189="A",Code!$B$45,(IF($N189="B",Code!$C$45,(IF($N189="C",Code!$D$45,(IF($N189="D",Code!$E$45,0)))))))/60</f>
        <v>0</v>
      </c>
      <c r="W189" s="2">
        <v>1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>
        <v>1</v>
      </c>
      <c r="CI189" s="2"/>
      <c r="CJ189" s="2"/>
      <c r="CK189" s="2"/>
      <c r="CL189" s="2"/>
      <c r="CM189" s="2"/>
      <c r="CN189" s="2"/>
      <c r="CP189" t="str">
        <f t="shared" si="183"/>
        <v>ACCT</v>
      </c>
      <c r="CQ189" t="str">
        <f t="shared" si="184"/>
        <v/>
      </c>
      <c r="CR189" t="str">
        <f t="shared" si="185"/>
        <v/>
      </c>
      <c r="CS189" t="str">
        <f t="shared" si="186"/>
        <v/>
      </c>
      <c r="CT189" t="str">
        <f t="shared" si="187"/>
        <v/>
      </c>
      <c r="CU189" t="str">
        <f t="shared" si="188"/>
        <v/>
      </c>
      <c r="CV189" t="str">
        <f t="shared" si="189"/>
        <v/>
      </c>
      <c r="CW189" t="str">
        <f t="shared" si="190"/>
        <v/>
      </c>
      <c r="CX189" t="str">
        <f t="shared" si="191"/>
        <v/>
      </c>
      <c r="CY189" t="str">
        <f t="shared" si="192"/>
        <v/>
      </c>
      <c r="CZ189" t="str">
        <f t="shared" si="193"/>
        <v/>
      </c>
      <c r="DA189" t="str">
        <f t="shared" si="194"/>
        <v/>
      </c>
      <c r="DB189" t="str">
        <f t="shared" si="195"/>
        <v/>
      </c>
      <c r="DC189" t="str">
        <f t="shared" si="196"/>
        <v/>
      </c>
      <c r="DD189" t="str">
        <f t="shared" si="197"/>
        <v/>
      </c>
      <c r="DE189" t="str">
        <f t="shared" si="198"/>
        <v/>
      </c>
      <c r="DF189" t="str">
        <f t="shared" si="199"/>
        <v/>
      </c>
      <c r="DG189" t="str">
        <f t="shared" si="200"/>
        <v/>
      </c>
      <c r="DH189" t="str">
        <f t="shared" si="201"/>
        <v/>
      </c>
      <c r="DI189" t="str">
        <f t="shared" si="202"/>
        <v/>
      </c>
      <c r="DJ189" t="str">
        <f t="shared" si="203"/>
        <v/>
      </c>
      <c r="DK189" t="str">
        <f t="shared" si="204"/>
        <v/>
      </c>
      <c r="DL189" t="str">
        <f t="shared" si="205"/>
        <v/>
      </c>
      <c r="DM189" t="str">
        <f t="shared" si="206"/>
        <v/>
      </c>
      <c r="DN189" t="str">
        <f t="shared" si="207"/>
        <v/>
      </c>
      <c r="DO189" t="str">
        <f t="shared" si="208"/>
        <v/>
      </c>
      <c r="DP189" t="str">
        <f t="shared" si="209"/>
        <v/>
      </c>
      <c r="DQ189" t="str">
        <f t="shared" si="210"/>
        <v/>
      </c>
      <c r="DR189" t="str">
        <f t="shared" si="211"/>
        <v/>
      </c>
      <c r="DS189" t="str">
        <f t="shared" si="212"/>
        <v/>
      </c>
      <c r="DT189" t="str">
        <f t="shared" si="213"/>
        <v/>
      </c>
      <c r="DU189" t="str">
        <f t="shared" si="214"/>
        <v/>
      </c>
      <c r="DV189" t="str">
        <f t="shared" si="215"/>
        <v/>
      </c>
      <c r="DW189" t="str">
        <f t="shared" si="216"/>
        <v/>
      </c>
      <c r="DX189" t="str">
        <f t="shared" si="217"/>
        <v/>
      </c>
      <c r="DY189" t="str">
        <f t="shared" si="218"/>
        <v/>
      </c>
      <c r="DZ189" t="str">
        <f t="shared" si="219"/>
        <v/>
      </c>
      <c r="EA189" t="str">
        <f t="shared" si="220"/>
        <v/>
      </c>
      <c r="EB189" t="str">
        <f t="shared" si="221"/>
        <v/>
      </c>
      <c r="EC189" t="str">
        <f t="shared" si="222"/>
        <v/>
      </c>
      <c r="ED189" t="str">
        <f t="shared" si="223"/>
        <v/>
      </c>
      <c r="EE189" t="str">
        <f t="shared" si="224"/>
        <v/>
      </c>
      <c r="EF189" t="str">
        <f t="shared" si="225"/>
        <v/>
      </c>
      <c r="EG189" t="str">
        <f t="shared" si="226"/>
        <v/>
      </c>
      <c r="EH189" t="str">
        <f t="shared" si="227"/>
        <v/>
      </c>
      <c r="EI189" t="str">
        <f t="shared" si="228"/>
        <v/>
      </c>
      <c r="EJ189" t="str">
        <f t="shared" si="229"/>
        <v/>
      </c>
      <c r="EK189" t="str">
        <f t="shared" si="230"/>
        <v/>
      </c>
      <c r="EL189" t="str">
        <f t="shared" si="231"/>
        <v/>
      </c>
      <c r="EM189" t="str">
        <f t="shared" si="232"/>
        <v/>
      </c>
      <c r="EN189" t="str">
        <f t="shared" si="233"/>
        <v/>
      </c>
      <c r="EO189" t="str">
        <f t="shared" si="234"/>
        <v/>
      </c>
      <c r="EP189" t="str">
        <f t="shared" si="235"/>
        <v/>
      </c>
      <c r="EQ189" t="str">
        <f t="shared" si="236"/>
        <v/>
      </c>
      <c r="ER189" t="str">
        <f t="shared" si="237"/>
        <v/>
      </c>
      <c r="ES189" t="str">
        <f t="shared" si="238"/>
        <v/>
      </c>
      <c r="ET189" t="str">
        <f t="shared" si="239"/>
        <v/>
      </c>
      <c r="EU189" t="str">
        <f t="shared" si="240"/>
        <v/>
      </c>
      <c r="EV189" t="str">
        <f t="shared" si="241"/>
        <v/>
      </c>
      <c r="EW189" t="str">
        <f t="shared" si="242"/>
        <v/>
      </c>
      <c r="EX189" t="str">
        <f t="shared" si="243"/>
        <v/>
      </c>
      <c r="EY189" t="str">
        <f t="shared" si="244"/>
        <v/>
      </c>
      <c r="EZ189" t="str">
        <f t="shared" si="245"/>
        <v/>
      </c>
      <c r="FA189" t="str">
        <f t="shared" si="246"/>
        <v>XBBH</v>
      </c>
      <c r="FB189" t="str">
        <f t="shared" si="247"/>
        <v/>
      </c>
      <c r="FC189" t="str">
        <f t="shared" si="248"/>
        <v/>
      </c>
      <c r="FD189" s="2"/>
      <c r="FE189" s="2"/>
      <c r="FF189" s="2"/>
      <c r="FG189" s="2"/>
      <c r="FH189" s="2"/>
      <c r="FI189" s="2"/>
      <c r="FJ189" s="2"/>
      <c r="FK189" t="str">
        <f t="shared" si="254"/>
        <v/>
      </c>
      <c r="FL189" t="str">
        <f t="shared" si="255"/>
        <v/>
      </c>
      <c r="FM189" t="str">
        <f t="shared" si="256"/>
        <v/>
      </c>
      <c r="FN189" t="str">
        <f t="shared" si="257"/>
        <v/>
      </c>
      <c r="FO189" t="str">
        <f t="shared" si="258"/>
        <v/>
      </c>
      <c r="FP189" t="str">
        <f t="shared" si="259"/>
        <v/>
      </c>
      <c r="FQ189" t="str">
        <f t="shared" si="260"/>
        <v/>
      </c>
      <c r="FR189" t="str">
        <f t="shared" si="261"/>
        <v/>
      </c>
      <c r="FS189" t="str">
        <f t="shared" si="262"/>
        <v/>
      </c>
      <c r="FT189" t="str">
        <f t="shared" si="263"/>
        <v/>
      </c>
      <c r="FU189" t="str">
        <f t="shared" si="264"/>
        <v/>
      </c>
      <c r="FV189" t="str">
        <f t="shared" si="265"/>
        <v/>
      </c>
      <c r="FW189" t="str">
        <f t="shared" si="266"/>
        <v/>
      </c>
      <c r="FX189" t="str">
        <f t="shared" si="267"/>
        <v/>
      </c>
      <c r="FY189" t="str">
        <f t="shared" si="268"/>
        <v/>
      </c>
      <c r="FZ189" t="str">
        <f t="shared" si="269"/>
        <v/>
      </c>
      <c r="GA189" t="str">
        <f t="shared" si="270"/>
        <v/>
      </c>
    </row>
    <row r="190" spans="1:183" x14ac:dyDescent="0.25">
      <c r="A190" s="2">
        <f t="shared" si="271"/>
        <v>188</v>
      </c>
      <c r="B190" s="3" t="s">
        <v>727</v>
      </c>
      <c r="C190" s="2" t="s">
        <v>546</v>
      </c>
      <c r="D190" s="2" t="s">
        <v>1395</v>
      </c>
      <c r="E190" s="2">
        <f t="shared" si="182"/>
        <v>2</v>
      </c>
      <c r="F190" s="2"/>
      <c r="G190" s="2">
        <f t="shared" si="249"/>
        <v>0</v>
      </c>
      <c r="H190" s="2">
        <f t="shared" si="250"/>
        <v>2</v>
      </c>
      <c r="I190" s="2">
        <f t="shared" si="251"/>
        <v>0</v>
      </c>
      <c r="J190" s="2">
        <v>0</v>
      </c>
      <c r="K190" s="2">
        <v>0</v>
      </c>
      <c r="L190" s="2">
        <v>0</v>
      </c>
      <c r="M190" s="2">
        <v>0</v>
      </c>
      <c r="N190" s="48" t="str">
        <f t="shared" si="252"/>
        <v>N/A</v>
      </c>
      <c r="O190" s="49"/>
      <c r="P190" s="49"/>
      <c r="Q190" s="50"/>
      <c r="R190" s="15">
        <f t="shared" si="253"/>
        <v>0</v>
      </c>
      <c r="S190" s="15">
        <f>IF($N190="A",Code!$B$42,(IF($N190="B",Code!$C$42,(IF($N190="C",Code!$D$42,(IF($N190="D",Code!$E$42,0)))))))/60</f>
        <v>0</v>
      </c>
      <c r="T190" s="15">
        <f>IF($N190="A",Code!$B$43,(IF($N190="B",Code!$C$43,(IF($N190="C",Code!$D$43,(IF($N190="D",Code!$E$43,0)))))))/60</f>
        <v>0</v>
      </c>
      <c r="U190" s="15">
        <f>IF($N190="A",Code!$B$44,(IF($N190="B",Code!$C$44,(IF($N190="C",Code!$D$44,(IF($N190="D",Code!$E$44,0)))))))/60</f>
        <v>0</v>
      </c>
      <c r="V190" s="15">
        <f>IF($N190="A",Code!$B$45,(IF($N190="B",Code!$C$45,(IF($N190="C",Code!$D$45,(IF($N190="D",Code!$E$45,0)))))))/60</f>
        <v>0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>
        <v>1</v>
      </c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>
        <v>1</v>
      </c>
      <c r="CF190" s="2"/>
      <c r="CG190" s="2"/>
      <c r="CH190" s="2"/>
      <c r="CI190" s="2"/>
      <c r="CJ190" s="2"/>
      <c r="CK190" s="2"/>
      <c r="CL190" s="2"/>
      <c r="CM190" s="2"/>
      <c r="CN190" s="2"/>
      <c r="CP190" t="str">
        <f t="shared" si="183"/>
        <v/>
      </c>
      <c r="CQ190" t="str">
        <f t="shared" si="184"/>
        <v/>
      </c>
      <c r="CR190" t="str">
        <f t="shared" si="185"/>
        <v/>
      </c>
      <c r="CS190" t="str">
        <f t="shared" si="186"/>
        <v/>
      </c>
      <c r="CT190" t="str">
        <f t="shared" si="187"/>
        <v/>
      </c>
      <c r="CU190" t="str">
        <f t="shared" si="188"/>
        <v/>
      </c>
      <c r="CV190" t="str">
        <f t="shared" si="189"/>
        <v/>
      </c>
      <c r="CW190" t="str">
        <f t="shared" si="190"/>
        <v/>
      </c>
      <c r="CX190" t="str">
        <f t="shared" si="191"/>
        <v/>
      </c>
      <c r="CY190" t="str">
        <f t="shared" si="192"/>
        <v/>
      </c>
      <c r="CZ190" t="str">
        <f t="shared" si="193"/>
        <v/>
      </c>
      <c r="DA190" t="str">
        <f t="shared" si="194"/>
        <v/>
      </c>
      <c r="DB190" t="str">
        <f t="shared" si="195"/>
        <v/>
      </c>
      <c r="DC190" t="str">
        <f t="shared" si="196"/>
        <v/>
      </c>
      <c r="DD190" t="str">
        <f t="shared" si="197"/>
        <v/>
      </c>
      <c r="DE190" t="str">
        <f t="shared" si="198"/>
        <v/>
      </c>
      <c r="DF190" t="str">
        <f t="shared" si="199"/>
        <v/>
      </c>
      <c r="DG190" t="str">
        <f t="shared" si="200"/>
        <v/>
      </c>
      <c r="DH190" t="str">
        <f t="shared" si="201"/>
        <v/>
      </c>
      <c r="DI190" t="str">
        <f t="shared" si="202"/>
        <v/>
      </c>
      <c r="DJ190" t="str">
        <f t="shared" si="203"/>
        <v/>
      </c>
      <c r="DK190" t="str">
        <f t="shared" si="204"/>
        <v/>
      </c>
      <c r="DL190" t="str">
        <f t="shared" si="205"/>
        <v/>
      </c>
      <c r="DM190" t="str">
        <f t="shared" si="206"/>
        <v/>
      </c>
      <c r="DN190" t="str">
        <f t="shared" si="207"/>
        <v/>
      </c>
      <c r="DO190" t="str">
        <f t="shared" si="208"/>
        <v/>
      </c>
      <c r="DP190" t="str">
        <f t="shared" si="209"/>
        <v/>
      </c>
      <c r="DQ190" t="str">
        <f t="shared" si="210"/>
        <v/>
      </c>
      <c r="DR190" t="str">
        <f t="shared" si="211"/>
        <v/>
      </c>
      <c r="DS190" t="str">
        <f t="shared" si="212"/>
        <v>KPAY</v>
      </c>
      <c r="DT190" t="str">
        <f t="shared" si="213"/>
        <v/>
      </c>
      <c r="DU190" t="str">
        <f t="shared" si="214"/>
        <v/>
      </c>
      <c r="DV190" t="str">
        <f t="shared" si="215"/>
        <v/>
      </c>
      <c r="DW190" t="str">
        <f t="shared" si="216"/>
        <v/>
      </c>
      <c r="DX190" t="str">
        <f t="shared" si="217"/>
        <v/>
      </c>
      <c r="DY190" t="str">
        <f t="shared" si="218"/>
        <v/>
      </c>
      <c r="DZ190" t="str">
        <f t="shared" si="219"/>
        <v/>
      </c>
      <c r="EA190" t="str">
        <f t="shared" si="220"/>
        <v/>
      </c>
      <c r="EB190" t="str">
        <f t="shared" si="221"/>
        <v/>
      </c>
      <c r="EC190" t="str">
        <f t="shared" si="222"/>
        <v/>
      </c>
      <c r="ED190" t="str">
        <f t="shared" si="223"/>
        <v/>
      </c>
      <c r="EE190" t="str">
        <f t="shared" si="224"/>
        <v/>
      </c>
      <c r="EF190" t="str">
        <f t="shared" si="225"/>
        <v/>
      </c>
      <c r="EG190" t="str">
        <f t="shared" si="226"/>
        <v/>
      </c>
      <c r="EH190" t="str">
        <f t="shared" si="227"/>
        <v/>
      </c>
      <c r="EI190" t="str">
        <f t="shared" si="228"/>
        <v/>
      </c>
      <c r="EJ190" t="str">
        <f t="shared" si="229"/>
        <v/>
      </c>
      <c r="EK190" t="str">
        <f t="shared" si="230"/>
        <v/>
      </c>
      <c r="EL190" t="str">
        <f t="shared" si="231"/>
        <v/>
      </c>
      <c r="EM190" t="str">
        <f t="shared" si="232"/>
        <v/>
      </c>
      <c r="EN190" t="str">
        <f t="shared" si="233"/>
        <v/>
      </c>
      <c r="EO190" t="str">
        <f t="shared" si="234"/>
        <v/>
      </c>
      <c r="EP190" t="str">
        <f t="shared" si="235"/>
        <v/>
      </c>
      <c r="EQ190" t="str">
        <f t="shared" si="236"/>
        <v/>
      </c>
      <c r="ER190" t="str">
        <f t="shared" si="237"/>
        <v/>
      </c>
      <c r="ES190" t="str">
        <f t="shared" si="238"/>
        <v/>
      </c>
      <c r="ET190" t="str">
        <f t="shared" si="239"/>
        <v/>
      </c>
      <c r="EU190" t="str">
        <f t="shared" si="240"/>
        <v/>
      </c>
      <c r="EV190" t="str">
        <f t="shared" si="241"/>
        <v/>
      </c>
      <c r="EW190" t="str">
        <f t="shared" si="242"/>
        <v/>
      </c>
      <c r="EX190" t="str">
        <f t="shared" si="243"/>
        <v>TIDS</v>
      </c>
      <c r="EY190" t="str">
        <f t="shared" si="244"/>
        <v/>
      </c>
      <c r="EZ190" t="str">
        <f t="shared" si="245"/>
        <v/>
      </c>
      <c r="FA190" t="str">
        <f t="shared" si="246"/>
        <v/>
      </c>
      <c r="FB190" t="str">
        <f t="shared" si="247"/>
        <v/>
      </c>
      <c r="FC190" t="str">
        <f t="shared" si="248"/>
        <v/>
      </c>
      <c r="FD190" s="2"/>
      <c r="FE190" s="2"/>
      <c r="FF190" s="2"/>
      <c r="FG190" s="2"/>
      <c r="FH190" s="2"/>
      <c r="FI190" s="2"/>
      <c r="FJ190" s="2"/>
      <c r="FK190" t="str">
        <f t="shared" si="254"/>
        <v/>
      </c>
      <c r="FL190" t="str">
        <f t="shared" si="255"/>
        <v/>
      </c>
      <c r="FM190" t="str">
        <f t="shared" si="256"/>
        <v/>
      </c>
      <c r="FN190" t="str">
        <f t="shared" si="257"/>
        <v/>
      </c>
      <c r="FO190" t="str">
        <f t="shared" si="258"/>
        <v/>
      </c>
      <c r="FP190" t="str">
        <f t="shared" si="259"/>
        <v/>
      </c>
      <c r="FQ190" t="str">
        <f t="shared" si="260"/>
        <v/>
      </c>
      <c r="FR190" t="str">
        <f t="shared" si="261"/>
        <v/>
      </c>
      <c r="FS190" t="str">
        <f t="shared" si="262"/>
        <v/>
      </c>
      <c r="FT190" t="str">
        <f t="shared" si="263"/>
        <v/>
      </c>
      <c r="FU190" t="str">
        <f t="shared" si="264"/>
        <v/>
      </c>
      <c r="FV190" t="str">
        <f t="shared" si="265"/>
        <v/>
      </c>
      <c r="FW190" t="str">
        <f t="shared" si="266"/>
        <v/>
      </c>
      <c r="FX190" t="str">
        <f t="shared" si="267"/>
        <v/>
      </c>
      <c r="FY190" t="str">
        <f t="shared" si="268"/>
        <v/>
      </c>
      <c r="FZ190" t="str">
        <f t="shared" si="269"/>
        <v/>
      </c>
      <c r="GA190" t="str">
        <f t="shared" si="270"/>
        <v/>
      </c>
    </row>
    <row r="191" spans="1:183" x14ac:dyDescent="0.25">
      <c r="A191" s="2">
        <f t="shared" si="271"/>
        <v>189</v>
      </c>
      <c r="B191" s="3" t="s">
        <v>728</v>
      </c>
      <c r="C191" s="2" t="s">
        <v>546</v>
      </c>
      <c r="D191" s="2" t="s">
        <v>1395</v>
      </c>
      <c r="E191" s="2">
        <f t="shared" si="182"/>
        <v>2</v>
      </c>
      <c r="F191" s="2">
        <v>8812</v>
      </c>
      <c r="G191" s="2">
        <f t="shared" si="249"/>
        <v>0</v>
      </c>
      <c r="H191" s="2">
        <f t="shared" si="250"/>
        <v>2</v>
      </c>
      <c r="I191" s="2">
        <f t="shared" si="251"/>
        <v>0</v>
      </c>
      <c r="J191" s="2">
        <v>0</v>
      </c>
      <c r="K191" s="2">
        <v>0</v>
      </c>
      <c r="L191" s="2">
        <v>0</v>
      </c>
      <c r="M191" s="2">
        <v>0</v>
      </c>
      <c r="N191" s="48" t="str">
        <f t="shared" si="252"/>
        <v>N/A</v>
      </c>
      <c r="O191" s="49"/>
      <c r="P191" s="49"/>
      <c r="Q191" s="50"/>
      <c r="R191" s="15">
        <f t="shared" si="253"/>
        <v>0</v>
      </c>
      <c r="S191" s="15">
        <f>IF($N191="A",Code!$B$42,(IF($N191="B",Code!$C$42,(IF($N191="C",Code!$D$42,(IF($N191="D",Code!$E$42,0)))))))/60</f>
        <v>0</v>
      </c>
      <c r="T191" s="15">
        <f>IF($N191="A",Code!$B$43,(IF($N191="B",Code!$C$43,(IF($N191="C",Code!$D$43,(IF($N191="D",Code!$E$43,0)))))))/60</f>
        <v>0</v>
      </c>
      <c r="U191" s="15">
        <f>IF($N191="A",Code!$B$44,(IF($N191="B",Code!$C$44,(IF($N191="C",Code!$D$44,(IF($N191="D",Code!$E$44,0)))))))/60</f>
        <v>0</v>
      </c>
      <c r="V191" s="15">
        <f>IF($N191="A",Code!$B$45,(IF($N191="B",Code!$C$45,(IF($N191="C",Code!$D$45,(IF($N191="D",Code!$E$45,0)))))))/60</f>
        <v>0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>
        <v>1</v>
      </c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>
        <v>1</v>
      </c>
      <c r="CF191" s="2"/>
      <c r="CG191" s="2"/>
      <c r="CH191" s="2"/>
      <c r="CI191" s="2"/>
      <c r="CJ191" s="2"/>
      <c r="CK191" s="2"/>
      <c r="CL191" s="2"/>
      <c r="CM191" s="2"/>
      <c r="CN191" s="2"/>
      <c r="CP191" t="str">
        <f t="shared" si="183"/>
        <v/>
      </c>
      <c r="CQ191" t="str">
        <f t="shared" si="184"/>
        <v/>
      </c>
      <c r="CR191" t="str">
        <f t="shared" si="185"/>
        <v/>
      </c>
      <c r="CS191" t="str">
        <f t="shared" si="186"/>
        <v/>
      </c>
      <c r="CT191" t="str">
        <f t="shared" si="187"/>
        <v/>
      </c>
      <c r="CU191" t="str">
        <f t="shared" si="188"/>
        <v/>
      </c>
      <c r="CV191" t="str">
        <f t="shared" si="189"/>
        <v/>
      </c>
      <c r="CW191" t="str">
        <f t="shared" si="190"/>
        <v/>
      </c>
      <c r="CX191" t="str">
        <f t="shared" si="191"/>
        <v/>
      </c>
      <c r="CY191" t="str">
        <f t="shared" si="192"/>
        <v/>
      </c>
      <c r="CZ191" t="str">
        <f t="shared" si="193"/>
        <v/>
      </c>
      <c r="DA191" t="str">
        <f t="shared" si="194"/>
        <v/>
      </c>
      <c r="DB191" t="str">
        <f t="shared" si="195"/>
        <v/>
      </c>
      <c r="DC191" t="str">
        <f t="shared" si="196"/>
        <v/>
      </c>
      <c r="DD191" t="str">
        <f t="shared" si="197"/>
        <v/>
      </c>
      <c r="DE191" t="str">
        <f t="shared" si="198"/>
        <v/>
      </c>
      <c r="DF191" t="str">
        <f t="shared" si="199"/>
        <v/>
      </c>
      <c r="DG191" t="str">
        <f t="shared" si="200"/>
        <v/>
      </c>
      <c r="DH191" t="str">
        <f t="shared" si="201"/>
        <v/>
      </c>
      <c r="DI191" t="str">
        <f t="shared" si="202"/>
        <v/>
      </c>
      <c r="DJ191" t="str">
        <f t="shared" si="203"/>
        <v/>
      </c>
      <c r="DK191" t="str">
        <f t="shared" si="204"/>
        <v/>
      </c>
      <c r="DL191" t="str">
        <f t="shared" si="205"/>
        <v/>
      </c>
      <c r="DM191" t="str">
        <f t="shared" si="206"/>
        <v/>
      </c>
      <c r="DN191" t="str">
        <f t="shared" si="207"/>
        <v/>
      </c>
      <c r="DO191" t="str">
        <f t="shared" si="208"/>
        <v/>
      </c>
      <c r="DP191" t="str">
        <f t="shared" si="209"/>
        <v/>
      </c>
      <c r="DQ191" t="str">
        <f t="shared" si="210"/>
        <v/>
      </c>
      <c r="DR191" t="str">
        <f t="shared" si="211"/>
        <v/>
      </c>
      <c r="DS191" t="str">
        <f t="shared" si="212"/>
        <v>KPAY</v>
      </c>
      <c r="DT191" t="str">
        <f t="shared" si="213"/>
        <v/>
      </c>
      <c r="DU191" t="str">
        <f t="shared" si="214"/>
        <v/>
      </c>
      <c r="DV191" t="str">
        <f t="shared" si="215"/>
        <v/>
      </c>
      <c r="DW191" t="str">
        <f t="shared" si="216"/>
        <v/>
      </c>
      <c r="DX191" t="str">
        <f t="shared" si="217"/>
        <v/>
      </c>
      <c r="DY191" t="str">
        <f t="shared" si="218"/>
        <v/>
      </c>
      <c r="DZ191" t="str">
        <f t="shared" si="219"/>
        <v/>
      </c>
      <c r="EA191" t="str">
        <f t="shared" si="220"/>
        <v/>
      </c>
      <c r="EB191" t="str">
        <f t="shared" si="221"/>
        <v/>
      </c>
      <c r="EC191" t="str">
        <f t="shared" si="222"/>
        <v/>
      </c>
      <c r="ED191" t="str">
        <f t="shared" si="223"/>
        <v/>
      </c>
      <c r="EE191" t="str">
        <f t="shared" si="224"/>
        <v/>
      </c>
      <c r="EF191" t="str">
        <f t="shared" si="225"/>
        <v/>
      </c>
      <c r="EG191" t="str">
        <f t="shared" si="226"/>
        <v/>
      </c>
      <c r="EH191" t="str">
        <f t="shared" si="227"/>
        <v/>
      </c>
      <c r="EI191" t="str">
        <f t="shared" si="228"/>
        <v/>
      </c>
      <c r="EJ191" t="str">
        <f t="shared" si="229"/>
        <v/>
      </c>
      <c r="EK191" t="str">
        <f t="shared" si="230"/>
        <v/>
      </c>
      <c r="EL191" t="str">
        <f t="shared" si="231"/>
        <v/>
      </c>
      <c r="EM191" t="str">
        <f t="shared" si="232"/>
        <v/>
      </c>
      <c r="EN191" t="str">
        <f t="shared" si="233"/>
        <v/>
      </c>
      <c r="EO191" t="str">
        <f t="shared" si="234"/>
        <v/>
      </c>
      <c r="EP191" t="str">
        <f t="shared" si="235"/>
        <v/>
      </c>
      <c r="EQ191" t="str">
        <f t="shared" si="236"/>
        <v/>
      </c>
      <c r="ER191" t="str">
        <f t="shared" si="237"/>
        <v/>
      </c>
      <c r="ES191" t="str">
        <f t="shared" si="238"/>
        <v/>
      </c>
      <c r="ET191" t="str">
        <f t="shared" si="239"/>
        <v/>
      </c>
      <c r="EU191" t="str">
        <f t="shared" si="240"/>
        <v/>
      </c>
      <c r="EV191" t="str">
        <f t="shared" si="241"/>
        <v/>
      </c>
      <c r="EW191" t="str">
        <f t="shared" si="242"/>
        <v/>
      </c>
      <c r="EX191" t="str">
        <f t="shared" si="243"/>
        <v>TIDS</v>
      </c>
      <c r="EY191" t="str">
        <f t="shared" si="244"/>
        <v/>
      </c>
      <c r="EZ191" t="str">
        <f t="shared" si="245"/>
        <v/>
      </c>
      <c r="FA191" t="str">
        <f t="shared" si="246"/>
        <v/>
      </c>
      <c r="FB191" t="str">
        <f t="shared" si="247"/>
        <v/>
      </c>
      <c r="FC191" t="str">
        <f t="shared" si="248"/>
        <v/>
      </c>
      <c r="FD191" s="2"/>
      <c r="FE191" s="2"/>
      <c r="FF191" s="2"/>
      <c r="FG191" s="2"/>
      <c r="FH191" s="2"/>
      <c r="FI191" s="2"/>
      <c r="FJ191" s="2"/>
      <c r="FK191" t="str">
        <f t="shared" si="254"/>
        <v/>
      </c>
      <c r="FL191" t="str">
        <f t="shared" si="255"/>
        <v/>
      </c>
      <c r="FM191" t="str">
        <f t="shared" si="256"/>
        <v/>
      </c>
      <c r="FN191" t="str">
        <f t="shared" si="257"/>
        <v/>
      </c>
      <c r="FO191" t="str">
        <f t="shared" si="258"/>
        <v/>
      </c>
      <c r="FP191" t="str">
        <f t="shared" si="259"/>
        <v/>
      </c>
      <c r="FQ191" t="str">
        <f t="shared" si="260"/>
        <v/>
      </c>
      <c r="FR191" t="str">
        <f t="shared" si="261"/>
        <v/>
      </c>
      <c r="FS191" t="str">
        <f t="shared" si="262"/>
        <v/>
      </c>
      <c r="FT191" t="str">
        <f t="shared" si="263"/>
        <v/>
      </c>
      <c r="FU191" t="str">
        <f t="shared" si="264"/>
        <v/>
      </c>
      <c r="FV191" t="str">
        <f t="shared" si="265"/>
        <v/>
      </c>
      <c r="FW191" t="str">
        <f t="shared" si="266"/>
        <v/>
      </c>
      <c r="FX191" t="str">
        <f t="shared" si="267"/>
        <v/>
      </c>
      <c r="FY191" t="str">
        <f t="shared" si="268"/>
        <v/>
      </c>
      <c r="FZ191" t="str">
        <f t="shared" si="269"/>
        <v/>
      </c>
      <c r="GA191" t="str">
        <f t="shared" si="270"/>
        <v/>
      </c>
    </row>
    <row r="192" spans="1:183" x14ac:dyDescent="0.25">
      <c r="A192" s="2">
        <f t="shared" si="271"/>
        <v>190</v>
      </c>
      <c r="B192" s="3" t="s">
        <v>729</v>
      </c>
      <c r="C192" s="2" t="s">
        <v>546</v>
      </c>
      <c r="D192" s="2" t="s">
        <v>1395</v>
      </c>
      <c r="E192" s="2">
        <f t="shared" si="182"/>
        <v>2</v>
      </c>
      <c r="F192" s="2"/>
      <c r="G192" s="2">
        <f t="shared" si="249"/>
        <v>0</v>
      </c>
      <c r="H192" s="2">
        <f t="shared" si="250"/>
        <v>2</v>
      </c>
      <c r="I192" s="2">
        <f t="shared" si="251"/>
        <v>0</v>
      </c>
      <c r="J192" s="2">
        <v>0</v>
      </c>
      <c r="K192" s="2">
        <v>0</v>
      </c>
      <c r="L192" s="2">
        <v>0</v>
      </c>
      <c r="M192" s="2">
        <v>0</v>
      </c>
      <c r="N192" s="48" t="str">
        <f t="shared" si="252"/>
        <v>N/A</v>
      </c>
      <c r="O192" s="49"/>
      <c r="P192" s="49"/>
      <c r="Q192" s="50"/>
      <c r="R192" s="15">
        <f t="shared" si="253"/>
        <v>0</v>
      </c>
      <c r="S192" s="15">
        <f>IF($N192="A",Code!$B$42,(IF($N192="B",Code!$C$42,(IF($N192="C",Code!$D$42,(IF($N192="D",Code!$E$42,0)))))))/60</f>
        <v>0</v>
      </c>
      <c r="T192" s="15">
        <f>IF($N192="A",Code!$B$43,(IF($N192="B",Code!$C$43,(IF($N192="C",Code!$D$43,(IF($N192="D",Code!$E$43,0)))))))/60</f>
        <v>0</v>
      </c>
      <c r="U192" s="15">
        <f>IF($N192="A",Code!$B$44,(IF($N192="B",Code!$C$44,(IF($N192="C",Code!$D$44,(IF($N192="D",Code!$E$44,0)))))))/60</f>
        <v>0</v>
      </c>
      <c r="V192" s="15">
        <f>IF($N192="A",Code!$B$45,(IF($N192="B",Code!$C$45,(IF($N192="C",Code!$D$45,(IF($N192="D",Code!$E$45,0)))))))/60</f>
        <v>0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>
        <v>1</v>
      </c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>
        <v>1</v>
      </c>
      <c r="CF192" s="2"/>
      <c r="CG192" s="2"/>
      <c r="CH192" s="2"/>
      <c r="CI192" s="2"/>
      <c r="CJ192" s="2"/>
      <c r="CK192" s="2"/>
      <c r="CL192" s="2"/>
      <c r="CM192" s="2"/>
      <c r="CN192" s="2"/>
      <c r="CP192" t="str">
        <f t="shared" si="183"/>
        <v/>
      </c>
      <c r="CQ192" t="str">
        <f t="shared" si="184"/>
        <v/>
      </c>
      <c r="CR192" t="str">
        <f t="shared" si="185"/>
        <v/>
      </c>
      <c r="CS192" t="str">
        <f t="shared" si="186"/>
        <v/>
      </c>
      <c r="CT192" t="str">
        <f t="shared" si="187"/>
        <v/>
      </c>
      <c r="CU192" t="str">
        <f t="shared" si="188"/>
        <v/>
      </c>
      <c r="CV192" t="str">
        <f t="shared" si="189"/>
        <v/>
      </c>
      <c r="CW192" t="str">
        <f t="shared" si="190"/>
        <v/>
      </c>
      <c r="CX192" t="str">
        <f t="shared" si="191"/>
        <v/>
      </c>
      <c r="CY192" t="str">
        <f t="shared" si="192"/>
        <v/>
      </c>
      <c r="CZ192" t="str">
        <f t="shared" si="193"/>
        <v/>
      </c>
      <c r="DA192" t="str">
        <f t="shared" si="194"/>
        <v/>
      </c>
      <c r="DB192" t="str">
        <f t="shared" si="195"/>
        <v/>
      </c>
      <c r="DC192" t="str">
        <f t="shared" si="196"/>
        <v/>
      </c>
      <c r="DD192" t="str">
        <f t="shared" si="197"/>
        <v/>
      </c>
      <c r="DE192" t="str">
        <f t="shared" si="198"/>
        <v/>
      </c>
      <c r="DF192" t="str">
        <f t="shared" si="199"/>
        <v/>
      </c>
      <c r="DG192" t="str">
        <f t="shared" si="200"/>
        <v/>
      </c>
      <c r="DH192" t="str">
        <f t="shared" si="201"/>
        <v/>
      </c>
      <c r="DI192" t="str">
        <f t="shared" si="202"/>
        <v/>
      </c>
      <c r="DJ192" t="str">
        <f t="shared" si="203"/>
        <v/>
      </c>
      <c r="DK192" t="str">
        <f t="shared" si="204"/>
        <v/>
      </c>
      <c r="DL192" t="str">
        <f t="shared" si="205"/>
        <v/>
      </c>
      <c r="DM192" t="str">
        <f t="shared" si="206"/>
        <v/>
      </c>
      <c r="DN192" t="str">
        <f t="shared" si="207"/>
        <v/>
      </c>
      <c r="DO192" t="str">
        <f t="shared" si="208"/>
        <v/>
      </c>
      <c r="DP192" t="str">
        <f t="shared" si="209"/>
        <v/>
      </c>
      <c r="DQ192" t="str">
        <f t="shared" si="210"/>
        <v/>
      </c>
      <c r="DR192" t="str">
        <f t="shared" si="211"/>
        <v/>
      </c>
      <c r="DS192" t="str">
        <f t="shared" si="212"/>
        <v>KPAY</v>
      </c>
      <c r="DT192" t="str">
        <f t="shared" si="213"/>
        <v/>
      </c>
      <c r="DU192" t="str">
        <f t="shared" si="214"/>
        <v/>
      </c>
      <c r="DV192" t="str">
        <f t="shared" si="215"/>
        <v/>
      </c>
      <c r="DW192" t="str">
        <f t="shared" si="216"/>
        <v/>
      </c>
      <c r="DX192" t="str">
        <f t="shared" si="217"/>
        <v/>
      </c>
      <c r="DY192" t="str">
        <f t="shared" si="218"/>
        <v/>
      </c>
      <c r="DZ192" t="str">
        <f t="shared" si="219"/>
        <v/>
      </c>
      <c r="EA192" t="str">
        <f t="shared" si="220"/>
        <v/>
      </c>
      <c r="EB192" t="str">
        <f t="shared" si="221"/>
        <v/>
      </c>
      <c r="EC192" t="str">
        <f t="shared" si="222"/>
        <v/>
      </c>
      <c r="ED192" t="str">
        <f t="shared" si="223"/>
        <v/>
      </c>
      <c r="EE192" t="str">
        <f t="shared" si="224"/>
        <v/>
      </c>
      <c r="EF192" t="str">
        <f t="shared" si="225"/>
        <v/>
      </c>
      <c r="EG192" t="str">
        <f t="shared" si="226"/>
        <v/>
      </c>
      <c r="EH192" t="str">
        <f t="shared" si="227"/>
        <v/>
      </c>
      <c r="EI192" t="str">
        <f t="shared" si="228"/>
        <v/>
      </c>
      <c r="EJ192" t="str">
        <f t="shared" si="229"/>
        <v/>
      </c>
      <c r="EK192" t="str">
        <f t="shared" si="230"/>
        <v/>
      </c>
      <c r="EL192" t="str">
        <f t="shared" si="231"/>
        <v/>
      </c>
      <c r="EM192" t="str">
        <f t="shared" si="232"/>
        <v/>
      </c>
      <c r="EN192" t="str">
        <f t="shared" si="233"/>
        <v/>
      </c>
      <c r="EO192" t="str">
        <f t="shared" si="234"/>
        <v/>
      </c>
      <c r="EP192" t="str">
        <f t="shared" si="235"/>
        <v/>
      </c>
      <c r="EQ192" t="str">
        <f t="shared" si="236"/>
        <v/>
      </c>
      <c r="ER192" t="str">
        <f t="shared" si="237"/>
        <v/>
      </c>
      <c r="ES192" t="str">
        <f t="shared" si="238"/>
        <v/>
      </c>
      <c r="ET192" t="str">
        <f t="shared" si="239"/>
        <v/>
      </c>
      <c r="EU192" t="str">
        <f t="shared" si="240"/>
        <v/>
      </c>
      <c r="EV192" t="str">
        <f t="shared" si="241"/>
        <v/>
      </c>
      <c r="EW192" t="str">
        <f t="shared" si="242"/>
        <v/>
      </c>
      <c r="EX192" t="str">
        <f t="shared" si="243"/>
        <v>TIDS</v>
      </c>
      <c r="EY192" t="str">
        <f t="shared" si="244"/>
        <v/>
      </c>
      <c r="EZ192" t="str">
        <f t="shared" si="245"/>
        <v/>
      </c>
      <c r="FA192" t="str">
        <f t="shared" si="246"/>
        <v/>
      </c>
      <c r="FB192" t="str">
        <f t="shared" si="247"/>
        <v/>
      </c>
      <c r="FC192" t="str">
        <f t="shared" si="248"/>
        <v/>
      </c>
      <c r="FD192" s="2"/>
      <c r="FE192" s="2"/>
      <c r="FF192" s="2"/>
      <c r="FG192" s="2"/>
      <c r="FH192" s="2"/>
      <c r="FI192" s="2"/>
      <c r="FJ192" s="2"/>
      <c r="FK192" t="str">
        <f t="shared" si="254"/>
        <v/>
      </c>
      <c r="FL192" t="str">
        <f t="shared" si="255"/>
        <v/>
      </c>
      <c r="FM192" t="str">
        <f t="shared" si="256"/>
        <v/>
      </c>
      <c r="FN192" t="str">
        <f t="shared" si="257"/>
        <v/>
      </c>
      <c r="FO192" t="str">
        <f t="shared" si="258"/>
        <v/>
      </c>
      <c r="FP192" t="str">
        <f t="shared" si="259"/>
        <v/>
      </c>
      <c r="FQ192" t="str">
        <f t="shared" si="260"/>
        <v/>
      </c>
      <c r="FR192" t="str">
        <f t="shared" si="261"/>
        <v/>
      </c>
      <c r="FS192" t="str">
        <f t="shared" si="262"/>
        <v/>
      </c>
      <c r="FT192" t="str">
        <f t="shared" si="263"/>
        <v/>
      </c>
      <c r="FU192" t="str">
        <f t="shared" si="264"/>
        <v/>
      </c>
      <c r="FV192" t="str">
        <f t="shared" si="265"/>
        <v/>
      </c>
      <c r="FW192" t="str">
        <f t="shared" si="266"/>
        <v/>
      </c>
      <c r="FX192" t="str">
        <f t="shared" si="267"/>
        <v/>
      </c>
      <c r="FY192" t="str">
        <f t="shared" si="268"/>
        <v/>
      </c>
      <c r="FZ192" t="str">
        <f t="shared" si="269"/>
        <v/>
      </c>
      <c r="GA192" t="str">
        <f t="shared" si="270"/>
        <v/>
      </c>
    </row>
    <row r="193" spans="1:183" x14ac:dyDescent="0.25">
      <c r="A193" s="2">
        <f t="shared" si="271"/>
        <v>191</v>
      </c>
      <c r="B193" s="3" t="s">
        <v>730</v>
      </c>
      <c r="C193" s="2" t="s">
        <v>546</v>
      </c>
      <c r="D193" s="2" t="s">
        <v>1395</v>
      </c>
      <c r="E193" s="2">
        <f t="shared" si="182"/>
        <v>2</v>
      </c>
      <c r="F193" s="2">
        <v>19931</v>
      </c>
      <c r="G193" s="2">
        <f t="shared" si="249"/>
        <v>0</v>
      </c>
      <c r="H193" s="2">
        <f t="shared" si="250"/>
        <v>2</v>
      </c>
      <c r="I193" s="2">
        <f t="shared" si="251"/>
        <v>0</v>
      </c>
      <c r="J193" s="2">
        <v>0</v>
      </c>
      <c r="K193" s="2">
        <v>0</v>
      </c>
      <c r="L193" s="2">
        <v>0</v>
      </c>
      <c r="M193" s="2">
        <v>0</v>
      </c>
      <c r="N193" s="48" t="str">
        <f t="shared" si="252"/>
        <v>N/A</v>
      </c>
      <c r="O193" s="49"/>
      <c r="P193" s="49"/>
      <c r="Q193" s="50"/>
      <c r="R193" s="15">
        <f t="shared" si="253"/>
        <v>0</v>
      </c>
      <c r="S193" s="15">
        <f>IF($N193="A",Code!$B$42,(IF($N193="B",Code!$C$42,(IF($N193="C",Code!$D$42,(IF($N193="D",Code!$E$42,0)))))))/60</f>
        <v>0</v>
      </c>
      <c r="T193" s="15">
        <f>IF($N193="A",Code!$B$43,(IF($N193="B",Code!$C$43,(IF($N193="C",Code!$D$43,(IF($N193="D",Code!$E$43,0)))))))/60</f>
        <v>0</v>
      </c>
      <c r="U193" s="15">
        <f>IF($N193="A",Code!$B$44,(IF($N193="B",Code!$C$44,(IF($N193="C",Code!$D$44,(IF($N193="D",Code!$E$44,0)))))))/60</f>
        <v>0</v>
      </c>
      <c r="V193" s="15">
        <f>IF($N193="A",Code!$B$45,(IF($N193="B",Code!$C$45,(IF($N193="C",Code!$D$45,(IF($N193="D",Code!$E$45,0)))))))/60</f>
        <v>0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>
        <v>1</v>
      </c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>
        <v>1</v>
      </c>
      <c r="CF193" s="2"/>
      <c r="CG193" s="2"/>
      <c r="CH193" s="2"/>
      <c r="CI193" s="2"/>
      <c r="CJ193" s="2"/>
      <c r="CK193" s="2"/>
      <c r="CL193" s="2"/>
      <c r="CM193" s="2"/>
      <c r="CN193" s="2"/>
      <c r="CP193" t="str">
        <f t="shared" si="183"/>
        <v/>
      </c>
      <c r="CQ193" t="str">
        <f t="shared" si="184"/>
        <v/>
      </c>
      <c r="CR193" t="str">
        <f t="shared" si="185"/>
        <v/>
      </c>
      <c r="CS193" t="str">
        <f t="shared" si="186"/>
        <v/>
      </c>
      <c r="CT193" t="str">
        <f t="shared" si="187"/>
        <v/>
      </c>
      <c r="CU193" t="str">
        <f t="shared" si="188"/>
        <v/>
      </c>
      <c r="CV193" t="str">
        <f t="shared" si="189"/>
        <v/>
      </c>
      <c r="CW193" t="str">
        <f t="shared" si="190"/>
        <v/>
      </c>
      <c r="CX193" t="str">
        <f t="shared" si="191"/>
        <v/>
      </c>
      <c r="CY193" t="str">
        <f t="shared" si="192"/>
        <v/>
      </c>
      <c r="CZ193" t="str">
        <f t="shared" si="193"/>
        <v/>
      </c>
      <c r="DA193" t="str">
        <f t="shared" si="194"/>
        <v/>
      </c>
      <c r="DB193" t="str">
        <f t="shared" si="195"/>
        <v/>
      </c>
      <c r="DC193" t="str">
        <f t="shared" si="196"/>
        <v/>
      </c>
      <c r="DD193" t="str">
        <f t="shared" si="197"/>
        <v/>
      </c>
      <c r="DE193" t="str">
        <f t="shared" si="198"/>
        <v/>
      </c>
      <c r="DF193" t="str">
        <f t="shared" si="199"/>
        <v/>
      </c>
      <c r="DG193" t="str">
        <f t="shared" si="200"/>
        <v/>
      </c>
      <c r="DH193" t="str">
        <f t="shared" si="201"/>
        <v/>
      </c>
      <c r="DI193" t="str">
        <f t="shared" si="202"/>
        <v/>
      </c>
      <c r="DJ193" t="str">
        <f t="shared" si="203"/>
        <v/>
      </c>
      <c r="DK193" t="str">
        <f t="shared" si="204"/>
        <v/>
      </c>
      <c r="DL193" t="str">
        <f t="shared" si="205"/>
        <v/>
      </c>
      <c r="DM193" t="str">
        <f t="shared" si="206"/>
        <v/>
      </c>
      <c r="DN193" t="str">
        <f t="shared" si="207"/>
        <v/>
      </c>
      <c r="DO193" t="str">
        <f t="shared" si="208"/>
        <v/>
      </c>
      <c r="DP193" t="str">
        <f t="shared" si="209"/>
        <v/>
      </c>
      <c r="DQ193" t="str">
        <f t="shared" si="210"/>
        <v/>
      </c>
      <c r="DR193" t="str">
        <f t="shared" si="211"/>
        <v/>
      </c>
      <c r="DS193" t="str">
        <f t="shared" si="212"/>
        <v>KPAY</v>
      </c>
      <c r="DT193" t="str">
        <f t="shared" si="213"/>
        <v/>
      </c>
      <c r="DU193" t="str">
        <f t="shared" si="214"/>
        <v/>
      </c>
      <c r="DV193" t="str">
        <f t="shared" si="215"/>
        <v/>
      </c>
      <c r="DW193" t="str">
        <f t="shared" si="216"/>
        <v/>
      </c>
      <c r="DX193" t="str">
        <f t="shared" si="217"/>
        <v/>
      </c>
      <c r="DY193" t="str">
        <f t="shared" si="218"/>
        <v/>
      </c>
      <c r="DZ193" t="str">
        <f t="shared" si="219"/>
        <v/>
      </c>
      <c r="EA193" t="str">
        <f t="shared" si="220"/>
        <v/>
      </c>
      <c r="EB193" t="str">
        <f t="shared" si="221"/>
        <v/>
      </c>
      <c r="EC193" t="str">
        <f t="shared" si="222"/>
        <v/>
      </c>
      <c r="ED193" t="str">
        <f t="shared" si="223"/>
        <v/>
      </c>
      <c r="EE193" t="str">
        <f t="shared" si="224"/>
        <v/>
      </c>
      <c r="EF193" t="str">
        <f t="shared" si="225"/>
        <v/>
      </c>
      <c r="EG193" t="str">
        <f t="shared" si="226"/>
        <v/>
      </c>
      <c r="EH193" t="str">
        <f t="shared" si="227"/>
        <v/>
      </c>
      <c r="EI193" t="str">
        <f t="shared" si="228"/>
        <v/>
      </c>
      <c r="EJ193" t="str">
        <f t="shared" si="229"/>
        <v/>
      </c>
      <c r="EK193" t="str">
        <f t="shared" si="230"/>
        <v/>
      </c>
      <c r="EL193" t="str">
        <f t="shared" si="231"/>
        <v/>
      </c>
      <c r="EM193" t="str">
        <f t="shared" si="232"/>
        <v/>
      </c>
      <c r="EN193" t="str">
        <f t="shared" si="233"/>
        <v/>
      </c>
      <c r="EO193" t="str">
        <f t="shared" si="234"/>
        <v/>
      </c>
      <c r="EP193" t="str">
        <f t="shared" si="235"/>
        <v/>
      </c>
      <c r="EQ193" t="str">
        <f t="shared" si="236"/>
        <v/>
      </c>
      <c r="ER193" t="str">
        <f t="shared" si="237"/>
        <v/>
      </c>
      <c r="ES193" t="str">
        <f t="shared" si="238"/>
        <v/>
      </c>
      <c r="ET193" t="str">
        <f t="shared" si="239"/>
        <v/>
      </c>
      <c r="EU193" t="str">
        <f t="shared" si="240"/>
        <v/>
      </c>
      <c r="EV193" t="str">
        <f t="shared" si="241"/>
        <v/>
      </c>
      <c r="EW193" t="str">
        <f t="shared" si="242"/>
        <v/>
      </c>
      <c r="EX193" t="str">
        <f t="shared" si="243"/>
        <v>TIDS</v>
      </c>
      <c r="EY193" t="str">
        <f t="shared" si="244"/>
        <v/>
      </c>
      <c r="EZ193" t="str">
        <f t="shared" si="245"/>
        <v/>
      </c>
      <c r="FA193" t="str">
        <f t="shared" si="246"/>
        <v/>
      </c>
      <c r="FB193" t="str">
        <f t="shared" si="247"/>
        <v/>
      </c>
      <c r="FC193" t="str">
        <f t="shared" si="248"/>
        <v/>
      </c>
      <c r="FD193" s="2"/>
      <c r="FE193" s="2"/>
      <c r="FF193" s="2"/>
      <c r="FG193" s="2"/>
      <c r="FH193" s="2"/>
      <c r="FI193" s="2"/>
      <c r="FJ193" s="2"/>
      <c r="FK193" t="str">
        <f t="shared" si="254"/>
        <v/>
      </c>
      <c r="FL193" t="str">
        <f t="shared" si="255"/>
        <v/>
      </c>
      <c r="FM193" t="str">
        <f t="shared" si="256"/>
        <v/>
      </c>
      <c r="FN193" t="str">
        <f t="shared" si="257"/>
        <v/>
      </c>
      <c r="FO193" t="str">
        <f t="shared" si="258"/>
        <v/>
      </c>
      <c r="FP193" t="str">
        <f t="shared" si="259"/>
        <v/>
      </c>
      <c r="FQ193" t="str">
        <f t="shared" si="260"/>
        <v/>
      </c>
      <c r="FR193" t="str">
        <f t="shared" si="261"/>
        <v/>
      </c>
      <c r="FS193" t="str">
        <f t="shared" si="262"/>
        <v/>
      </c>
      <c r="FT193" t="str">
        <f t="shared" si="263"/>
        <v/>
      </c>
      <c r="FU193" t="str">
        <f t="shared" si="264"/>
        <v/>
      </c>
      <c r="FV193" t="str">
        <f t="shared" si="265"/>
        <v/>
      </c>
      <c r="FW193" t="str">
        <f t="shared" si="266"/>
        <v/>
      </c>
      <c r="FX193" t="str">
        <f t="shared" si="267"/>
        <v/>
      </c>
      <c r="FY193" t="str">
        <f t="shared" si="268"/>
        <v/>
      </c>
      <c r="FZ193" t="str">
        <f t="shared" si="269"/>
        <v/>
      </c>
      <c r="GA193" t="str">
        <f t="shared" si="270"/>
        <v/>
      </c>
    </row>
    <row r="194" spans="1:183" x14ac:dyDescent="0.25">
      <c r="A194" s="2">
        <f t="shared" si="271"/>
        <v>192</v>
      </c>
      <c r="B194" s="3" t="s">
        <v>731</v>
      </c>
      <c r="C194" s="2" t="s">
        <v>546</v>
      </c>
      <c r="D194" s="2" t="s">
        <v>1395</v>
      </c>
      <c r="E194" s="2">
        <f t="shared" si="182"/>
        <v>2</v>
      </c>
      <c r="F194" s="2">
        <v>4951</v>
      </c>
      <c r="G194" s="2">
        <f t="shared" si="249"/>
        <v>0</v>
      </c>
      <c r="H194" s="2">
        <f t="shared" si="250"/>
        <v>2</v>
      </c>
      <c r="I194" s="2">
        <f t="shared" si="251"/>
        <v>0</v>
      </c>
      <c r="J194" s="2">
        <v>0</v>
      </c>
      <c r="K194" s="2">
        <v>0</v>
      </c>
      <c r="L194" s="2">
        <v>0</v>
      </c>
      <c r="M194" s="2">
        <v>0</v>
      </c>
      <c r="N194" s="48" t="str">
        <f t="shared" si="252"/>
        <v>N/A</v>
      </c>
      <c r="O194" s="49"/>
      <c r="P194" s="49"/>
      <c r="Q194" s="50"/>
      <c r="R194" s="15">
        <f t="shared" si="253"/>
        <v>0</v>
      </c>
      <c r="S194" s="15">
        <f>IF($N194="A",Code!$B$42,(IF($N194="B",Code!$C$42,(IF($N194="C",Code!$D$42,(IF($N194="D",Code!$E$42,0)))))))/60</f>
        <v>0</v>
      </c>
      <c r="T194" s="15">
        <f>IF($N194="A",Code!$B$43,(IF($N194="B",Code!$C$43,(IF($N194="C",Code!$D$43,(IF($N194="D",Code!$E$43,0)))))))/60</f>
        <v>0</v>
      </c>
      <c r="U194" s="15">
        <f>IF($N194="A",Code!$B$44,(IF($N194="B",Code!$C$44,(IF($N194="C",Code!$D$44,(IF($N194="D",Code!$E$44,0)))))))/60</f>
        <v>0</v>
      </c>
      <c r="V194" s="15">
        <f>IF($N194="A",Code!$B$45,(IF($N194="B",Code!$C$45,(IF($N194="C",Code!$D$45,(IF($N194="D",Code!$E$45,0)))))))/60</f>
        <v>0</v>
      </c>
      <c r="W194" s="2">
        <v>1</v>
      </c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1</v>
      </c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P194" t="str">
        <f t="shared" si="183"/>
        <v>ACCT</v>
      </c>
      <c r="CQ194" t="str">
        <f t="shared" si="184"/>
        <v/>
      </c>
      <c r="CR194" t="str">
        <f t="shared" si="185"/>
        <v/>
      </c>
      <c r="CS194" t="str">
        <f t="shared" si="186"/>
        <v/>
      </c>
      <c r="CT194" t="str">
        <f t="shared" si="187"/>
        <v/>
      </c>
      <c r="CU194" t="str">
        <f t="shared" si="188"/>
        <v/>
      </c>
      <c r="CV194" t="str">
        <f t="shared" si="189"/>
        <v/>
      </c>
      <c r="CW194" t="str">
        <f t="shared" si="190"/>
        <v/>
      </c>
      <c r="CX194" t="str">
        <f t="shared" si="191"/>
        <v/>
      </c>
      <c r="CY194" t="str">
        <f t="shared" si="192"/>
        <v/>
      </c>
      <c r="CZ194" t="str">
        <f t="shared" si="193"/>
        <v/>
      </c>
      <c r="DA194" t="str">
        <f t="shared" si="194"/>
        <v/>
      </c>
      <c r="DB194" t="str">
        <f t="shared" si="195"/>
        <v/>
      </c>
      <c r="DC194" t="str">
        <f t="shared" si="196"/>
        <v/>
      </c>
      <c r="DD194" t="str">
        <f t="shared" si="197"/>
        <v/>
      </c>
      <c r="DE194" t="str">
        <f t="shared" si="198"/>
        <v/>
      </c>
      <c r="DF194" t="str">
        <f t="shared" si="199"/>
        <v/>
      </c>
      <c r="DG194" t="str">
        <f t="shared" si="200"/>
        <v/>
      </c>
      <c r="DH194" t="str">
        <f t="shared" si="201"/>
        <v/>
      </c>
      <c r="DI194" t="str">
        <f t="shared" si="202"/>
        <v/>
      </c>
      <c r="DJ194" t="str">
        <f t="shared" si="203"/>
        <v/>
      </c>
      <c r="DK194" t="str">
        <f t="shared" si="204"/>
        <v/>
      </c>
      <c r="DL194" t="str">
        <f t="shared" si="205"/>
        <v/>
      </c>
      <c r="DM194" t="str">
        <f t="shared" si="206"/>
        <v/>
      </c>
      <c r="DN194" t="str">
        <f t="shared" si="207"/>
        <v/>
      </c>
      <c r="DO194" t="str">
        <f t="shared" si="208"/>
        <v/>
      </c>
      <c r="DP194" t="str">
        <f t="shared" si="209"/>
        <v/>
      </c>
      <c r="DQ194" t="str">
        <f t="shared" si="210"/>
        <v/>
      </c>
      <c r="DR194" t="str">
        <f t="shared" si="211"/>
        <v/>
      </c>
      <c r="DS194" t="str">
        <f t="shared" si="212"/>
        <v/>
      </c>
      <c r="DT194" t="str">
        <f t="shared" si="213"/>
        <v/>
      </c>
      <c r="DU194" t="str">
        <f t="shared" si="214"/>
        <v/>
      </c>
      <c r="DV194" t="str">
        <f t="shared" si="215"/>
        <v/>
      </c>
      <c r="DW194" t="str">
        <f t="shared" si="216"/>
        <v/>
      </c>
      <c r="DX194" t="str">
        <f t="shared" si="217"/>
        <v/>
      </c>
      <c r="DY194" t="str">
        <f t="shared" si="218"/>
        <v/>
      </c>
      <c r="DZ194" t="str">
        <f t="shared" si="219"/>
        <v/>
      </c>
      <c r="EA194" t="str">
        <f t="shared" si="220"/>
        <v/>
      </c>
      <c r="EB194" t="str">
        <f t="shared" si="221"/>
        <v/>
      </c>
      <c r="EC194" t="str">
        <f t="shared" si="222"/>
        <v/>
      </c>
      <c r="ED194" t="str">
        <f t="shared" si="223"/>
        <v/>
      </c>
      <c r="EE194" t="str">
        <f t="shared" si="224"/>
        <v/>
      </c>
      <c r="EF194" t="str">
        <f t="shared" si="225"/>
        <v/>
      </c>
      <c r="EG194" t="str">
        <f t="shared" si="226"/>
        <v/>
      </c>
      <c r="EH194" t="str">
        <f t="shared" si="227"/>
        <v/>
      </c>
      <c r="EI194" t="str">
        <f t="shared" si="228"/>
        <v/>
      </c>
      <c r="EJ194" t="str">
        <f t="shared" si="229"/>
        <v/>
      </c>
      <c r="EK194" t="str">
        <f t="shared" si="230"/>
        <v>SACC</v>
      </c>
      <c r="EL194" t="str">
        <f t="shared" si="231"/>
        <v/>
      </c>
      <c r="EM194" t="str">
        <f t="shared" si="232"/>
        <v/>
      </c>
      <c r="EN194" t="str">
        <f t="shared" si="233"/>
        <v/>
      </c>
      <c r="EO194" t="str">
        <f t="shared" si="234"/>
        <v/>
      </c>
      <c r="EP194" t="str">
        <f t="shared" si="235"/>
        <v/>
      </c>
      <c r="EQ194" t="str">
        <f t="shared" si="236"/>
        <v/>
      </c>
      <c r="ER194" t="str">
        <f t="shared" si="237"/>
        <v/>
      </c>
      <c r="ES194" t="str">
        <f t="shared" si="238"/>
        <v/>
      </c>
      <c r="ET194" t="str">
        <f t="shared" si="239"/>
        <v/>
      </c>
      <c r="EU194" t="str">
        <f t="shared" si="240"/>
        <v/>
      </c>
      <c r="EV194" t="str">
        <f t="shared" si="241"/>
        <v/>
      </c>
      <c r="EW194" t="str">
        <f t="shared" si="242"/>
        <v/>
      </c>
      <c r="EX194" t="str">
        <f t="shared" si="243"/>
        <v/>
      </c>
      <c r="EY194" t="str">
        <f t="shared" si="244"/>
        <v/>
      </c>
      <c r="EZ194" t="str">
        <f t="shared" si="245"/>
        <v/>
      </c>
      <c r="FA194" t="str">
        <f t="shared" si="246"/>
        <v/>
      </c>
      <c r="FB194" t="str">
        <f t="shared" si="247"/>
        <v/>
      </c>
      <c r="FC194" t="str">
        <f t="shared" si="248"/>
        <v/>
      </c>
      <c r="FD194" s="2"/>
      <c r="FE194" s="2"/>
      <c r="FF194" s="2"/>
      <c r="FG194" s="2"/>
      <c r="FH194" s="2"/>
      <c r="FI194" s="2"/>
      <c r="FJ194" s="2"/>
      <c r="FK194" t="str">
        <f t="shared" si="254"/>
        <v/>
      </c>
      <c r="FL194" t="str">
        <f t="shared" si="255"/>
        <v/>
      </c>
      <c r="FM194" t="str">
        <f t="shared" si="256"/>
        <v/>
      </c>
      <c r="FN194" t="str">
        <f t="shared" si="257"/>
        <v/>
      </c>
      <c r="FO194" t="str">
        <f t="shared" si="258"/>
        <v/>
      </c>
      <c r="FP194" t="str">
        <f t="shared" si="259"/>
        <v/>
      </c>
      <c r="FQ194" t="str">
        <f t="shared" si="260"/>
        <v/>
      </c>
      <c r="FR194" t="str">
        <f t="shared" si="261"/>
        <v/>
      </c>
      <c r="FS194" t="str">
        <f t="shared" si="262"/>
        <v/>
      </c>
      <c r="FT194" t="str">
        <f t="shared" si="263"/>
        <v/>
      </c>
      <c r="FU194" t="str">
        <f t="shared" si="264"/>
        <v/>
      </c>
      <c r="FV194" t="str">
        <f t="shared" si="265"/>
        <v/>
      </c>
      <c r="FW194" t="str">
        <f t="shared" si="266"/>
        <v/>
      </c>
      <c r="FX194" t="str">
        <f t="shared" si="267"/>
        <v/>
      </c>
      <c r="FY194" t="str">
        <f t="shared" si="268"/>
        <v/>
      </c>
      <c r="FZ194" t="str">
        <f t="shared" si="269"/>
        <v/>
      </c>
      <c r="GA194" t="str">
        <f t="shared" si="270"/>
        <v/>
      </c>
    </row>
    <row r="195" spans="1:183" x14ac:dyDescent="0.25">
      <c r="A195" s="2">
        <f t="shared" si="271"/>
        <v>193</v>
      </c>
      <c r="B195" s="3" t="s">
        <v>732</v>
      </c>
      <c r="C195" s="2" t="s">
        <v>546</v>
      </c>
      <c r="D195" s="2" t="s">
        <v>1395</v>
      </c>
      <c r="E195" s="2">
        <f t="shared" ref="E195:E258" si="272">SUM(W195:CJ195)</f>
        <v>2</v>
      </c>
      <c r="F195" s="2">
        <v>11310</v>
      </c>
      <c r="G195" s="2">
        <f t="shared" si="249"/>
        <v>0</v>
      </c>
      <c r="H195" s="2">
        <f t="shared" si="250"/>
        <v>2</v>
      </c>
      <c r="I195" s="2">
        <f t="shared" si="251"/>
        <v>0</v>
      </c>
      <c r="J195" s="2">
        <v>0</v>
      </c>
      <c r="K195" s="2">
        <v>0</v>
      </c>
      <c r="L195" s="2">
        <v>0</v>
      </c>
      <c r="M195" s="2">
        <v>0</v>
      </c>
      <c r="N195" s="48" t="str">
        <f t="shared" si="252"/>
        <v>N/A</v>
      </c>
      <c r="O195" s="49"/>
      <c r="P195" s="49"/>
      <c r="Q195" s="50"/>
      <c r="R195" s="15">
        <f t="shared" si="253"/>
        <v>0</v>
      </c>
      <c r="S195" s="15">
        <f>IF($N195="A",Code!$B$42,(IF($N195="B",Code!$C$42,(IF($N195="C",Code!$D$42,(IF($N195="D",Code!$E$42,0)))))))/60</f>
        <v>0</v>
      </c>
      <c r="T195" s="15">
        <f>IF($N195="A",Code!$B$43,(IF($N195="B",Code!$C$43,(IF($N195="C",Code!$D$43,(IF($N195="D",Code!$E$43,0)))))))/60</f>
        <v>0</v>
      </c>
      <c r="U195" s="15">
        <f>IF($N195="A",Code!$B$44,(IF($N195="B",Code!$C$44,(IF($N195="C",Code!$D$44,(IF($N195="D",Code!$E$44,0)))))))/60</f>
        <v>0</v>
      </c>
      <c r="V195" s="15">
        <f>IF($N195="A",Code!$B$45,(IF($N195="B",Code!$C$45,(IF($N195="C",Code!$D$45,(IF($N195="D",Code!$E$45,0)))))))/60</f>
        <v>0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>
        <v>1</v>
      </c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1</v>
      </c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P195" t="str">
        <f t="shared" ref="CP195:CP258" si="273">IF(W195=1,W$2,"")</f>
        <v/>
      </c>
      <c r="CQ195" t="str">
        <f t="shared" ref="CQ195:CQ258" si="274">IF(X195=1,X$2,"")</f>
        <v/>
      </c>
      <c r="CR195" t="str">
        <f t="shared" ref="CR195:CR258" si="275">IF(Y195=1,Y$2,"")</f>
        <v/>
      </c>
      <c r="CS195" t="str">
        <f t="shared" ref="CS195:CS258" si="276">IF(Z195=1,Z$2,"")</f>
        <v/>
      </c>
      <c r="CT195" t="str">
        <f t="shared" ref="CT195:CT258" si="277">IF(AA195=1,AA$2,"")</f>
        <v/>
      </c>
      <c r="CU195" t="str">
        <f t="shared" ref="CU195:CU258" si="278">IF(AB195=1,AB$2,"")</f>
        <v/>
      </c>
      <c r="CV195" t="str">
        <f t="shared" ref="CV195:CV258" si="279">IF(AC195=1,AC$2,"")</f>
        <v/>
      </c>
      <c r="CW195" t="str">
        <f t="shared" ref="CW195:CW258" si="280">IF(AD195=1,AD$2,"")</f>
        <v/>
      </c>
      <c r="CX195" t="str">
        <f t="shared" ref="CX195:CX258" si="281">IF(AE195=1,AE$2,"")</f>
        <v/>
      </c>
      <c r="CY195" t="str">
        <f t="shared" ref="CY195:CY258" si="282">IF(AF195=1,AF$2,"")</f>
        <v/>
      </c>
      <c r="CZ195" t="str">
        <f t="shared" ref="CZ195:CZ258" si="283">IF(AG195=1,AG$2,"")</f>
        <v/>
      </c>
      <c r="DA195" t="str">
        <f t="shared" ref="DA195:DA258" si="284">IF(AH195=1,AH$2,"")</f>
        <v/>
      </c>
      <c r="DB195" t="str">
        <f t="shared" ref="DB195:DB258" si="285">IF(AI195=1,AI$2,"")</f>
        <v/>
      </c>
      <c r="DC195" t="str">
        <f t="shared" ref="DC195:DC258" si="286">IF(AJ195=1,AJ$2,"")</f>
        <v/>
      </c>
      <c r="DD195" t="str">
        <f t="shared" ref="DD195:DD258" si="287">IF(AK195=1,AK$2,"")</f>
        <v/>
      </c>
      <c r="DE195" t="str">
        <f t="shared" ref="DE195:DE258" si="288">IF(AL195=1,AL$2,"")</f>
        <v/>
      </c>
      <c r="DF195" t="str">
        <f t="shared" ref="DF195:DF258" si="289">IF(AM195=1,AM$2,"")</f>
        <v>CURY</v>
      </c>
      <c r="DG195" t="str">
        <f t="shared" ref="DG195:DG258" si="290">IF(AN195=1,AN$2,"")</f>
        <v/>
      </c>
      <c r="DH195" t="str">
        <f t="shared" ref="DH195:DH258" si="291">IF(AO195=1,AO$2,"")</f>
        <v/>
      </c>
      <c r="DI195" t="str">
        <f t="shared" ref="DI195:DI258" si="292">IF(AP195=1,AP$2,"")</f>
        <v/>
      </c>
      <c r="DJ195" t="str">
        <f t="shared" ref="DJ195:DJ258" si="293">IF(AQ195=1,AQ$2,"")</f>
        <v/>
      </c>
      <c r="DK195" t="str">
        <f t="shared" ref="DK195:DK258" si="294">IF(AR195=1,AR$2,"")</f>
        <v/>
      </c>
      <c r="DL195" t="str">
        <f t="shared" ref="DL195:DL258" si="295">IF(AS195=1,AS$2,"")</f>
        <v/>
      </c>
      <c r="DM195" t="str">
        <f t="shared" ref="DM195:DM258" si="296">IF(AT195=1,AT$2,"")</f>
        <v/>
      </c>
      <c r="DN195" t="str">
        <f t="shared" ref="DN195:DN258" si="297">IF(AU195=1,AU$2,"")</f>
        <v/>
      </c>
      <c r="DO195" t="str">
        <f t="shared" ref="DO195:DO258" si="298">IF(AV195=1,AV$2,"")</f>
        <v/>
      </c>
      <c r="DP195" t="str">
        <f t="shared" ref="DP195:DP258" si="299">IF(AW195=1,AW$2,"")</f>
        <v/>
      </c>
      <c r="DQ195" t="str">
        <f t="shared" ref="DQ195:DQ258" si="300">IF(AX195=1,AX$2,"")</f>
        <v/>
      </c>
      <c r="DR195" t="str">
        <f t="shared" ref="DR195:DR258" si="301">IF(AY195=1,AY$2,"")</f>
        <v/>
      </c>
      <c r="DS195" t="str">
        <f t="shared" ref="DS195:DS258" si="302">IF(AZ195=1,AZ$2,"")</f>
        <v/>
      </c>
      <c r="DT195" t="str">
        <f t="shared" ref="DT195:DT258" si="303">IF(BA195=1,BA$2,"")</f>
        <v/>
      </c>
      <c r="DU195" t="str">
        <f t="shared" ref="DU195:DU258" si="304">IF(BB195=1,BB$2,"")</f>
        <v/>
      </c>
      <c r="DV195" t="str">
        <f t="shared" ref="DV195:DV258" si="305">IF(BC195=1,BC$2,"")</f>
        <v/>
      </c>
      <c r="DW195" t="str">
        <f t="shared" ref="DW195:DW258" si="306">IF(BD195=1,BD$2,"")</f>
        <v/>
      </c>
      <c r="DX195" t="str">
        <f t="shared" ref="DX195:DX258" si="307">IF(BE195=1,BE$2,"")</f>
        <v/>
      </c>
      <c r="DY195" t="str">
        <f t="shared" ref="DY195:DY258" si="308">IF(BF195=1,BF$2,"")</f>
        <v/>
      </c>
      <c r="DZ195" t="str">
        <f t="shared" ref="DZ195:DZ258" si="309">IF(BG195=1,BG$2,"")</f>
        <v/>
      </c>
      <c r="EA195" t="str">
        <f t="shared" ref="EA195:EA258" si="310">IF(BH195=1,BH$2,"")</f>
        <v/>
      </c>
      <c r="EB195" t="str">
        <f t="shared" ref="EB195:EB258" si="311">IF(BI195=1,BI$2,"")</f>
        <v/>
      </c>
      <c r="EC195" t="str">
        <f t="shared" ref="EC195:EC258" si="312">IF(BJ195=1,BJ$2,"")</f>
        <v/>
      </c>
      <c r="ED195" t="str">
        <f t="shared" ref="ED195:ED258" si="313">IF(BK195=1,BK$2,"")</f>
        <v/>
      </c>
      <c r="EE195" t="str">
        <f t="shared" ref="EE195:EE258" si="314">IF(BL195=1,BL$2,"")</f>
        <v/>
      </c>
      <c r="EF195" t="str">
        <f t="shared" ref="EF195:EF258" si="315">IF(BM195=1,BM$2,"")</f>
        <v/>
      </c>
      <c r="EG195" t="str">
        <f t="shared" ref="EG195:EG258" si="316">IF(BN195=1,BN$2,"")</f>
        <v/>
      </c>
      <c r="EH195" t="str">
        <f t="shared" ref="EH195:EH258" si="317">IF(BO195=1,BO$2,"")</f>
        <v/>
      </c>
      <c r="EI195" t="str">
        <f t="shared" ref="EI195:EI258" si="318">IF(BP195=1,BP$2,"")</f>
        <v/>
      </c>
      <c r="EJ195" t="str">
        <f t="shared" ref="EJ195:EJ258" si="319">IF(BQ195=1,BQ$2,"")</f>
        <v/>
      </c>
      <c r="EK195" t="str">
        <f t="shared" ref="EK195:EK258" si="320">IF(BR195=1,BR$2,"")</f>
        <v>SACC</v>
      </c>
      <c r="EL195" t="str">
        <f t="shared" ref="EL195:EL258" si="321">IF(BS195=1,BS$2,"")</f>
        <v/>
      </c>
      <c r="EM195" t="str">
        <f t="shared" ref="EM195:EM258" si="322">IF(BT195=1,BT$2,"")</f>
        <v/>
      </c>
      <c r="EN195" t="str">
        <f t="shared" ref="EN195:EN258" si="323">IF(BU195=1,BU$2,"")</f>
        <v/>
      </c>
      <c r="EO195" t="str">
        <f t="shared" ref="EO195:EO258" si="324">IF(BV195=1,BV$2,"")</f>
        <v/>
      </c>
      <c r="EP195" t="str">
        <f t="shared" ref="EP195:EP258" si="325">IF(BW195=1,BW$2,"")</f>
        <v/>
      </c>
      <c r="EQ195" t="str">
        <f t="shared" ref="EQ195:EQ258" si="326">IF(BX195=1,BX$2,"")</f>
        <v/>
      </c>
      <c r="ER195" t="str">
        <f t="shared" ref="ER195:ER258" si="327">IF(BY195=1,BY$2,"")</f>
        <v/>
      </c>
      <c r="ES195" t="str">
        <f t="shared" ref="ES195:ES258" si="328">IF(BZ195=1,BZ$2,"")</f>
        <v/>
      </c>
      <c r="ET195" t="str">
        <f t="shared" ref="ET195:ET258" si="329">IF(CA195=1,CA$2,"")</f>
        <v/>
      </c>
      <c r="EU195" t="str">
        <f t="shared" ref="EU195:EU258" si="330">IF(CB195=1,CB$2,"")</f>
        <v/>
      </c>
      <c r="EV195" t="str">
        <f t="shared" ref="EV195:EV258" si="331">IF(CC195=1,CC$2,"")</f>
        <v/>
      </c>
      <c r="EW195" t="str">
        <f t="shared" ref="EW195:EW258" si="332">IF(CD195=1,CD$2,"")</f>
        <v/>
      </c>
      <c r="EX195" t="str">
        <f t="shared" ref="EX195:EX258" si="333">IF(CE195=1,CE$2,"")</f>
        <v/>
      </c>
      <c r="EY195" t="str">
        <f t="shared" ref="EY195:EY258" si="334">IF(CF195=1,CF$2,"")</f>
        <v/>
      </c>
      <c r="EZ195" t="str">
        <f t="shared" ref="EZ195:EZ258" si="335">IF(CG195=1,CG$2,"")</f>
        <v/>
      </c>
      <c r="FA195" t="str">
        <f t="shared" ref="FA195:FA258" si="336">IF(CH195=1,CH$2,"")</f>
        <v/>
      </c>
      <c r="FB195" t="str">
        <f t="shared" ref="FB195:FB258" si="337">IF(CI195=1,CI$2,"")</f>
        <v/>
      </c>
      <c r="FC195" t="str">
        <f t="shared" ref="FC195:FC258" si="338">IF(CJ195=1,CJ$2,"")</f>
        <v/>
      </c>
      <c r="FD195" s="2"/>
      <c r="FE195" s="2"/>
      <c r="FF195" s="2"/>
      <c r="FG195" s="2"/>
      <c r="FH195" s="2"/>
      <c r="FI195" s="2"/>
      <c r="FJ195" s="2"/>
      <c r="FK195" t="str">
        <f t="shared" si="254"/>
        <v/>
      </c>
      <c r="FL195" t="str">
        <f t="shared" si="255"/>
        <v/>
      </c>
      <c r="FM195" t="str">
        <f t="shared" si="256"/>
        <v/>
      </c>
      <c r="FN195" t="str">
        <f t="shared" si="257"/>
        <v/>
      </c>
      <c r="FO195" t="str">
        <f t="shared" si="258"/>
        <v/>
      </c>
      <c r="FP195" t="str">
        <f t="shared" si="259"/>
        <v/>
      </c>
      <c r="FQ195" t="str">
        <f t="shared" si="260"/>
        <v/>
      </c>
      <c r="FR195" t="str">
        <f t="shared" si="261"/>
        <v/>
      </c>
      <c r="FS195" t="str">
        <f t="shared" si="262"/>
        <v/>
      </c>
      <c r="FT195" t="str">
        <f t="shared" si="263"/>
        <v/>
      </c>
      <c r="FU195" t="str">
        <f t="shared" si="264"/>
        <v/>
      </c>
      <c r="FV195" t="str">
        <f t="shared" si="265"/>
        <v/>
      </c>
      <c r="FW195" t="str">
        <f t="shared" si="266"/>
        <v/>
      </c>
      <c r="FX195" t="str">
        <f t="shared" si="267"/>
        <v/>
      </c>
      <c r="FY195" t="str">
        <f t="shared" si="268"/>
        <v/>
      </c>
      <c r="FZ195" t="str">
        <f t="shared" si="269"/>
        <v/>
      </c>
      <c r="GA195" t="str">
        <f t="shared" si="270"/>
        <v/>
      </c>
    </row>
    <row r="196" spans="1:183" x14ac:dyDescent="0.25">
      <c r="A196" s="2">
        <f t="shared" si="271"/>
        <v>194</v>
      </c>
      <c r="B196" s="3" t="s">
        <v>733</v>
      </c>
      <c r="C196" s="2" t="s">
        <v>546</v>
      </c>
      <c r="D196" s="2" t="s">
        <v>1395</v>
      </c>
      <c r="E196" s="2">
        <f t="shared" si="272"/>
        <v>1</v>
      </c>
      <c r="F196" s="2">
        <v>19</v>
      </c>
      <c r="G196" s="2">
        <f t="shared" ref="G196:G259" si="339">I196/H196</f>
        <v>1</v>
      </c>
      <c r="H196" s="2">
        <f t="shared" ref="H196:H259" si="340">SUM(W196:CN196)</f>
        <v>1</v>
      </c>
      <c r="I196" s="2">
        <f t="shared" ref="I196:I259" si="341">SUM(J196:M196)</f>
        <v>1</v>
      </c>
      <c r="J196" s="2">
        <v>1</v>
      </c>
      <c r="K196" s="2">
        <v>0</v>
      </c>
      <c r="L196" s="2">
        <v>0</v>
      </c>
      <c r="M196" s="2">
        <v>0</v>
      </c>
      <c r="N196" s="48" t="str">
        <f t="shared" ref="N196:N259" si="342">IF(F196 &gt; 0,(IF(I196&gt;0,(IF(I196&gt;15,"D",(IF(I196&gt;10,"C",(IF(I196&gt;5,"B","A")))))),"N/A")),"N/A")</f>
        <v>A</v>
      </c>
      <c r="O196" s="49"/>
      <c r="P196" s="49"/>
      <c r="Q196" s="50"/>
      <c r="R196" s="15">
        <f t="shared" ref="R196:R259" si="343">SUM(S196:V196)</f>
        <v>44</v>
      </c>
      <c r="S196" s="15">
        <f>IF($N196="A",Code!$B$42,(IF($N196="B",Code!$C$42,(IF($N196="C",Code!$D$42,(IF($N196="D",Code!$E$42,0)))))))/60</f>
        <v>8</v>
      </c>
      <c r="T196" s="15">
        <f>IF($N196="A",Code!$B$43,(IF($N196="B",Code!$C$43,(IF($N196="C",Code!$D$43,(IF($N196="D",Code!$E$43,0)))))))/60</f>
        <v>8</v>
      </c>
      <c r="U196" s="15">
        <f>IF($N196="A",Code!$B$44,(IF($N196="B",Code!$C$44,(IF($N196="C",Code!$D$44,(IF($N196="D",Code!$E$44,0)))))))/60</f>
        <v>24</v>
      </c>
      <c r="V196" s="15">
        <f>IF($N196="A",Code!$B$45,(IF($N196="B",Code!$C$45,(IF($N196="C",Code!$D$45,(IF($N196="D",Code!$E$45,0)))))))/60</f>
        <v>4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>
        <v>1</v>
      </c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P196" t="str">
        <f t="shared" si="273"/>
        <v/>
      </c>
      <c r="CQ196" t="str">
        <f t="shared" si="274"/>
        <v/>
      </c>
      <c r="CR196" t="str">
        <f t="shared" si="275"/>
        <v/>
      </c>
      <c r="CS196" t="str">
        <f t="shared" si="276"/>
        <v/>
      </c>
      <c r="CT196" t="str">
        <f t="shared" si="277"/>
        <v/>
      </c>
      <c r="CU196" t="str">
        <f t="shared" si="278"/>
        <v/>
      </c>
      <c r="CV196" t="str">
        <f t="shared" si="279"/>
        <v/>
      </c>
      <c r="CW196" t="str">
        <f t="shared" si="280"/>
        <v/>
      </c>
      <c r="CX196" t="str">
        <f t="shared" si="281"/>
        <v/>
      </c>
      <c r="CY196" t="str">
        <f t="shared" si="282"/>
        <v/>
      </c>
      <c r="CZ196" t="str">
        <f t="shared" si="283"/>
        <v/>
      </c>
      <c r="DA196" t="str">
        <f t="shared" si="284"/>
        <v/>
      </c>
      <c r="DB196" t="str">
        <f t="shared" si="285"/>
        <v/>
      </c>
      <c r="DC196" t="str">
        <f t="shared" si="286"/>
        <v/>
      </c>
      <c r="DD196" t="str">
        <f t="shared" si="287"/>
        <v/>
      </c>
      <c r="DE196" t="str">
        <f t="shared" si="288"/>
        <v/>
      </c>
      <c r="DF196" t="str">
        <f t="shared" si="289"/>
        <v/>
      </c>
      <c r="DG196" t="str">
        <f t="shared" si="290"/>
        <v/>
      </c>
      <c r="DH196" t="str">
        <f t="shared" si="291"/>
        <v/>
      </c>
      <c r="DI196" t="str">
        <f t="shared" si="292"/>
        <v/>
      </c>
      <c r="DJ196" t="str">
        <f t="shared" si="293"/>
        <v/>
      </c>
      <c r="DK196" t="str">
        <f t="shared" si="294"/>
        <v/>
      </c>
      <c r="DL196" t="str">
        <f t="shared" si="295"/>
        <v/>
      </c>
      <c r="DM196" t="str">
        <f t="shared" si="296"/>
        <v/>
      </c>
      <c r="DN196" t="str">
        <f t="shared" si="297"/>
        <v/>
      </c>
      <c r="DO196" t="str">
        <f t="shared" si="298"/>
        <v/>
      </c>
      <c r="DP196" t="str">
        <f t="shared" si="299"/>
        <v/>
      </c>
      <c r="DQ196" t="str">
        <f t="shared" si="300"/>
        <v/>
      </c>
      <c r="DR196" t="str">
        <f t="shared" si="301"/>
        <v/>
      </c>
      <c r="DS196" t="str">
        <f t="shared" si="302"/>
        <v>KPAY</v>
      </c>
      <c r="DT196" t="str">
        <f t="shared" si="303"/>
        <v/>
      </c>
      <c r="DU196" t="str">
        <f t="shared" si="304"/>
        <v/>
      </c>
      <c r="DV196" t="str">
        <f t="shared" si="305"/>
        <v/>
      </c>
      <c r="DW196" t="str">
        <f t="shared" si="306"/>
        <v/>
      </c>
      <c r="DX196" t="str">
        <f t="shared" si="307"/>
        <v/>
      </c>
      <c r="DY196" t="str">
        <f t="shared" si="308"/>
        <v/>
      </c>
      <c r="DZ196" t="str">
        <f t="shared" si="309"/>
        <v/>
      </c>
      <c r="EA196" t="str">
        <f t="shared" si="310"/>
        <v/>
      </c>
      <c r="EB196" t="str">
        <f t="shared" si="311"/>
        <v/>
      </c>
      <c r="EC196" t="str">
        <f t="shared" si="312"/>
        <v/>
      </c>
      <c r="ED196" t="str">
        <f t="shared" si="313"/>
        <v/>
      </c>
      <c r="EE196" t="str">
        <f t="shared" si="314"/>
        <v/>
      </c>
      <c r="EF196" t="str">
        <f t="shared" si="315"/>
        <v/>
      </c>
      <c r="EG196" t="str">
        <f t="shared" si="316"/>
        <v/>
      </c>
      <c r="EH196" t="str">
        <f t="shared" si="317"/>
        <v/>
      </c>
      <c r="EI196" t="str">
        <f t="shared" si="318"/>
        <v/>
      </c>
      <c r="EJ196" t="str">
        <f t="shared" si="319"/>
        <v/>
      </c>
      <c r="EK196" t="str">
        <f t="shared" si="320"/>
        <v/>
      </c>
      <c r="EL196" t="str">
        <f t="shared" si="321"/>
        <v/>
      </c>
      <c r="EM196" t="str">
        <f t="shared" si="322"/>
        <v/>
      </c>
      <c r="EN196" t="str">
        <f t="shared" si="323"/>
        <v/>
      </c>
      <c r="EO196" t="str">
        <f t="shared" si="324"/>
        <v/>
      </c>
      <c r="EP196" t="str">
        <f t="shared" si="325"/>
        <v/>
      </c>
      <c r="EQ196" t="str">
        <f t="shared" si="326"/>
        <v/>
      </c>
      <c r="ER196" t="str">
        <f t="shared" si="327"/>
        <v/>
      </c>
      <c r="ES196" t="str">
        <f t="shared" si="328"/>
        <v/>
      </c>
      <c r="ET196" t="str">
        <f t="shared" si="329"/>
        <v/>
      </c>
      <c r="EU196" t="str">
        <f t="shared" si="330"/>
        <v/>
      </c>
      <c r="EV196" t="str">
        <f t="shared" si="331"/>
        <v/>
      </c>
      <c r="EW196" t="str">
        <f t="shared" si="332"/>
        <v/>
      </c>
      <c r="EX196" t="str">
        <f t="shared" si="333"/>
        <v/>
      </c>
      <c r="EY196" t="str">
        <f t="shared" si="334"/>
        <v/>
      </c>
      <c r="EZ196" t="str">
        <f t="shared" si="335"/>
        <v/>
      </c>
      <c r="FA196" t="str">
        <f t="shared" si="336"/>
        <v/>
      </c>
      <c r="FB196" t="str">
        <f t="shared" si="337"/>
        <v/>
      </c>
      <c r="FC196" t="str">
        <f t="shared" si="338"/>
        <v/>
      </c>
      <c r="FD196" s="2"/>
      <c r="FE196" s="2"/>
      <c r="FF196" s="2"/>
      <c r="FG196" s="2"/>
      <c r="FH196" s="2"/>
      <c r="FI196" s="2"/>
      <c r="FJ196" s="2"/>
      <c r="FK196" t="str">
        <f t="shared" ref="FK196:FK259" si="344">IF(CO196=1,CO$2,"")</f>
        <v/>
      </c>
      <c r="FL196" t="str">
        <f t="shared" ref="FL196:FL259" si="345">IF(CP196=1,CP$2,"")</f>
        <v/>
      </c>
      <c r="FM196" t="str">
        <f t="shared" ref="FM196:FM259" si="346">IF(CQ196=1,CQ$2,"")</f>
        <v/>
      </c>
      <c r="FN196" t="str">
        <f t="shared" ref="FN196:FN259" si="347">IF(CR196=1,CR$2,"")</f>
        <v/>
      </c>
      <c r="FO196" t="str">
        <f t="shared" ref="FO196:FO259" si="348">IF(CS196=1,CS$2,"")</f>
        <v/>
      </c>
      <c r="FP196" t="str">
        <f t="shared" ref="FP196:FP259" si="349">IF(CT196=1,CT$2,"")</f>
        <v/>
      </c>
      <c r="FQ196" t="str">
        <f t="shared" ref="FQ196:FQ259" si="350">IF(CU196=1,CU$2,"")</f>
        <v/>
      </c>
      <c r="FR196" t="str">
        <f t="shared" ref="FR196:FR259" si="351">IF(CV196=1,CV$2,"")</f>
        <v/>
      </c>
      <c r="FS196" t="str">
        <f t="shared" ref="FS196:FS259" si="352">IF(CW196=1,CW$2,"")</f>
        <v/>
      </c>
      <c r="FT196" t="str">
        <f t="shared" ref="FT196:FT259" si="353">IF(CX196=1,CX$2,"")</f>
        <v/>
      </c>
      <c r="FU196" t="str">
        <f t="shared" ref="FU196:FU259" si="354">IF(CY196=1,CY$2,"")</f>
        <v/>
      </c>
      <c r="FV196" t="str">
        <f t="shared" ref="FV196:FV259" si="355">IF(CZ196=1,CZ$2,"")</f>
        <v/>
      </c>
      <c r="FW196" t="str">
        <f t="shared" ref="FW196:FW259" si="356">IF(DA196=1,DA$2,"")</f>
        <v/>
      </c>
      <c r="FX196" t="str">
        <f t="shared" ref="FX196:FX259" si="357">IF(DB196=1,DB$2,"")</f>
        <v/>
      </c>
      <c r="FY196" t="str">
        <f t="shared" ref="FY196:FY259" si="358">IF(DC196=1,DC$2,"")</f>
        <v/>
      </c>
      <c r="FZ196" t="str">
        <f t="shared" ref="FZ196:FZ259" si="359">IF(DD196=1,DD$2,"")</f>
        <v/>
      </c>
      <c r="GA196" t="str">
        <f t="shared" ref="GA196:GA259" si="360">IF(DE196=1,DE$2,"")</f>
        <v/>
      </c>
    </row>
    <row r="197" spans="1:183" x14ac:dyDescent="0.25">
      <c r="A197" s="2">
        <f t="shared" ref="A197:A260" si="361">A196+1</f>
        <v>195</v>
      </c>
      <c r="B197" s="3" t="s">
        <v>734</v>
      </c>
      <c r="C197" s="2" t="s">
        <v>546</v>
      </c>
      <c r="D197" s="2" t="s">
        <v>1395</v>
      </c>
      <c r="E197" s="2">
        <f t="shared" si="272"/>
        <v>1</v>
      </c>
      <c r="F197" s="2">
        <v>2</v>
      </c>
      <c r="G197" s="2">
        <f t="shared" si="339"/>
        <v>1</v>
      </c>
      <c r="H197" s="2">
        <f t="shared" si="340"/>
        <v>1</v>
      </c>
      <c r="I197" s="2">
        <f t="shared" si="341"/>
        <v>1</v>
      </c>
      <c r="J197" s="2">
        <v>1</v>
      </c>
      <c r="K197" s="2">
        <v>0</v>
      </c>
      <c r="L197" s="2">
        <v>0</v>
      </c>
      <c r="M197" s="2">
        <v>0</v>
      </c>
      <c r="N197" s="48" t="str">
        <f t="shared" si="342"/>
        <v>A</v>
      </c>
      <c r="O197" s="49"/>
      <c r="P197" s="49"/>
      <c r="Q197" s="50"/>
      <c r="R197" s="15">
        <f t="shared" si="343"/>
        <v>44</v>
      </c>
      <c r="S197" s="15">
        <f>IF($N197="A",Code!$B$42,(IF($N197="B",Code!$C$42,(IF($N197="C",Code!$D$42,(IF($N197="D",Code!$E$42,0)))))))/60</f>
        <v>8</v>
      </c>
      <c r="T197" s="15">
        <f>IF($N197="A",Code!$B$43,(IF($N197="B",Code!$C$43,(IF($N197="C",Code!$D$43,(IF($N197="D",Code!$E$43,0)))))))/60</f>
        <v>8</v>
      </c>
      <c r="U197" s="15">
        <f>IF($N197="A",Code!$B$44,(IF($N197="B",Code!$C$44,(IF($N197="C",Code!$D$44,(IF($N197="D",Code!$E$44,0)))))))/60</f>
        <v>24</v>
      </c>
      <c r="V197" s="15">
        <f>IF($N197="A",Code!$B$45,(IF($N197="B",Code!$C$45,(IF($N197="C",Code!$D$45,(IF($N197="D",Code!$E$45,0)))))))/60</f>
        <v>4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>
        <v>1</v>
      </c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P197" t="str">
        <f t="shared" si="273"/>
        <v/>
      </c>
      <c r="CQ197" t="str">
        <f t="shared" si="274"/>
        <v/>
      </c>
      <c r="CR197" t="str">
        <f t="shared" si="275"/>
        <v/>
      </c>
      <c r="CS197" t="str">
        <f t="shared" si="276"/>
        <v/>
      </c>
      <c r="CT197" t="str">
        <f t="shared" si="277"/>
        <v/>
      </c>
      <c r="CU197" t="str">
        <f t="shared" si="278"/>
        <v/>
      </c>
      <c r="CV197" t="str">
        <f t="shared" si="279"/>
        <v/>
      </c>
      <c r="CW197" t="str">
        <f t="shared" si="280"/>
        <v/>
      </c>
      <c r="CX197" t="str">
        <f t="shared" si="281"/>
        <v/>
      </c>
      <c r="CY197" t="str">
        <f t="shared" si="282"/>
        <v/>
      </c>
      <c r="CZ197" t="str">
        <f t="shared" si="283"/>
        <v/>
      </c>
      <c r="DA197" t="str">
        <f t="shared" si="284"/>
        <v/>
      </c>
      <c r="DB197" t="str">
        <f t="shared" si="285"/>
        <v/>
      </c>
      <c r="DC197" t="str">
        <f t="shared" si="286"/>
        <v/>
      </c>
      <c r="DD197" t="str">
        <f t="shared" si="287"/>
        <v/>
      </c>
      <c r="DE197" t="str">
        <f t="shared" si="288"/>
        <v/>
      </c>
      <c r="DF197" t="str">
        <f t="shared" si="289"/>
        <v/>
      </c>
      <c r="DG197" t="str">
        <f t="shared" si="290"/>
        <v/>
      </c>
      <c r="DH197" t="str">
        <f t="shared" si="291"/>
        <v/>
      </c>
      <c r="DI197" t="str">
        <f t="shared" si="292"/>
        <v/>
      </c>
      <c r="DJ197" t="str">
        <f t="shared" si="293"/>
        <v/>
      </c>
      <c r="DK197" t="str">
        <f t="shared" si="294"/>
        <v/>
      </c>
      <c r="DL197" t="str">
        <f t="shared" si="295"/>
        <v/>
      </c>
      <c r="DM197" t="str">
        <f t="shared" si="296"/>
        <v/>
      </c>
      <c r="DN197" t="str">
        <f t="shared" si="297"/>
        <v/>
      </c>
      <c r="DO197" t="str">
        <f t="shared" si="298"/>
        <v/>
      </c>
      <c r="DP197" t="str">
        <f t="shared" si="299"/>
        <v/>
      </c>
      <c r="DQ197" t="str">
        <f t="shared" si="300"/>
        <v/>
      </c>
      <c r="DR197" t="str">
        <f t="shared" si="301"/>
        <v/>
      </c>
      <c r="DS197" t="str">
        <f t="shared" si="302"/>
        <v>KPAY</v>
      </c>
      <c r="DT197" t="str">
        <f t="shared" si="303"/>
        <v/>
      </c>
      <c r="DU197" t="str">
        <f t="shared" si="304"/>
        <v/>
      </c>
      <c r="DV197" t="str">
        <f t="shared" si="305"/>
        <v/>
      </c>
      <c r="DW197" t="str">
        <f t="shared" si="306"/>
        <v/>
      </c>
      <c r="DX197" t="str">
        <f t="shared" si="307"/>
        <v/>
      </c>
      <c r="DY197" t="str">
        <f t="shared" si="308"/>
        <v/>
      </c>
      <c r="DZ197" t="str">
        <f t="shared" si="309"/>
        <v/>
      </c>
      <c r="EA197" t="str">
        <f t="shared" si="310"/>
        <v/>
      </c>
      <c r="EB197" t="str">
        <f t="shared" si="311"/>
        <v/>
      </c>
      <c r="EC197" t="str">
        <f t="shared" si="312"/>
        <v/>
      </c>
      <c r="ED197" t="str">
        <f t="shared" si="313"/>
        <v/>
      </c>
      <c r="EE197" t="str">
        <f t="shared" si="314"/>
        <v/>
      </c>
      <c r="EF197" t="str">
        <f t="shared" si="315"/>
        <v/>
      </c>
      <c r="EG197" t="str">
        <f t="shared" si="316"/>
        <v/>
      </c>
      <c r="EH197" t="str">
        <f t="shared" si="317"/>
        <v/>
      </c>
      <c r="EI197" t="str">
        <f t="shared" si="318"/>
        <v/>
      </c>
      <c r="EJ197" t="str">
        <f t="shared" si="319"/>
        <v/>
      </c>
      <c r="EK197" t="str">
        <f t="shared" si="320"/>
        <v/>
      </c>
      <c r="EL197" t="str">
        <f t="shared" si="321"/>
        <v/>
      </c>
      <c r="EM197" t="str">
        <f t="shared" si="322"/>
        <v/>
      </c>
      <c r="EN197" t="str">
        <f t="shared" si="323"/>
        <v/>
      </c>
      <c r="EO197" t="str">
        <f t="shared" si="324"/>
        <v/>
      </c>
      <c r="EP197" t="str">
        <f t="shared" si="325"/>
        <v/>
      </c>
      <c r="EQ197" t="str">
        <f t="shared" si="326"/>
        <v/>
      </c>
      <c r="ER197" t="str">
        <f t="shared" si="327"/>
        <v/>
      </c>
      <c r="ES197" t="str">
        <f t="shared" si="328"/>
        <v/>
      </c>
      <c r="ET197" t="str">
        <f t="shared" si="329"/>
        <v/>
      </c>
      <c r="EU197" t="str">
        <f t="shared" si="330"/>
        <v/>
      </c>
      <c r="EV197" t="str">
        <f t="shared" si="331"/>
        <v/>
      </c>
      <c r="EW197" t="str">
        <f t="shared" si="332"/>
        <v/>
      </c>
      <c r="EX197" t="str">
        <f t="shared" si="333"/>
        <v/>
      </c>
      <c r="EY197" t="str">
        <f t="shared" si="334"/>
        <v/>
      </c>
      <c r="EZ197" t="str">
        <f t="shared" si="335"/>
        <v/>
      </c>
      <c r="FA197" t="str">
        <f t="shared" si="336"/>
        <v/>
      </c>
      <c r="FB197" t="str">
        <f t="shared" si="337"/>
        <v/>
      </c>
      <c r="FC197" t="str">
        <f t="shared" si="338"/>
        <v/>
      </c>
      <c r="FD197" s="2"/>
      <c r="FE197" s="2"/>
      <c r="FF197" s="2"/>
      <c r="FG197" s="2"/>
      <c r="FH197" s="2"/>
      <c r="FI197" s="2"/>
      <c r="FJ197" s="2"/>
      <c r="FK197" t="str">
        <f t="shared" si="344"/>
        <v/>
      </c>
      <c r="FL197" t="str">
        <f t="shared" si="345"/>
        <v/>
      </c>
      <c r="FM197" t="str">
        <f t="shared" si="346"/>
        <v/>
      </c>
      <c r="FN197" t="str">
        <f t="shared" si="347"/>
        <v/>
      </c>
      <c r="FO197" t="str">
        <f t="shared" si="348"/>
        <v/>
      </c>
      <c r="FP197" t="str">
        <f t="shared" si="349"/>
        <v/>
      </c>
      <c r="FQ197" t="str">
        <f t="shared" si="350"/>
        <v/>
      </c>
      <c r="FR197" t="str">
        <f t="shared" si="351"/>
        <v/>
      </c>
      <c r="FS197" t="str">
        <f t="shared" si="352"/>
        <v/>
      </c>
      <c r="FT197" t="str">
        <f t="shared" si="353"/>
        <v/>
      </c>
      <c r="FU197" t="str">
        <f t="shared" si="354"/>
        <v/>
      </c>
      <c r="FV197" t="str">
        <f t="shared" si="355"/>
        <v/>
      </c>
      <c r="FW197" t="str">
        <f t="shared" si="356"/>
        <v/>
      </c>
      <c r="FX197" t="str">
        <f t="shared" si="357"/>
        <v/>
      </c>
      <c r="FY197" t="str">
        <f t="shared" si="358"/>
        <v/>
      </c>
      <c r="FZ197" t="str">
        <f t="shared" si="359"/>
        <v/>
      </c>
      <c r="GA197" t="str">
        <f t="shared" si="360"/>
        <v/>
      </c>
    </row>
    <row r="198" spans="1:183" x14ac:dyDescent="0.25">
      <c r="A198" s="2">
        <f t="shared" si="361"/>
        <v>196</v>
      </c>
      <c r="B198" s="3" t="s">
        <v>735</v>
      </c>
      <c r="C198" s="2" t="s">
        <v>546</v>
      </c>
      <c r="D198" s="2" t="s">
        <v>1395</v>
      </c>
      <c r="E198" s="2">
        <f t="shared" si="272"/>
        <v>3</v>
      </c>
      <c r="F198" s="2"/>
      <c r="G198" s="2">
        <f t="shared" si="339"/>
        <v>1</v>
      </c>
      <c r="H198" s="2">
        <f t="shared" si="340"/>
        <v>3</v>
      </c>
      <c r="I198" s="2">
        <f t="shared" si="341"/>
        <v>3</v>
      </c>
      <c r="J198" s="2">
        <v>3</v>
      </c>
      <c r="K198" s="2">
        <v>0</v>
      </c>
      <c r="L198" s="2">
        <v>0</v>
      </c>
      <c r="M198" s="2">
        <v>0</v>
      </c>
      <c r="N198" s="48" t="str">
        <f t="shared" si="342"/>
        <v>N/A</v>
      </c>
      <c r="O198" s="49"/>
      <c r="P198" s="49"/>
      <c r="Q198" s="50"/>
      <c r="R198" s="15">
        <f t="shared" si="343"/>
        <v>0</v>
      </c>
      <c r="S198" s="15">
        <f>IF($N198="A",Code!$B$42,(IF($N198="B",Code!$C$42,(IF($N198="C",Code!$D$42,(IF($N198="D",Code!$E$42,0)))))))/60</f>
        <v>0</v>
      </c>
      <c r="T198" s="15">
        <f>IF($N198="A",Code!$B$43,(IF($N198="B",Code!$C$43,(IF($N198="C",Code!$D$43,(IF($N198="D",Code!$E$43,0)))))))/60</f>
        <v>0</v>
      </c>
      <c r="U198" s="15">
        <f>IF($N198="A",Code!$B$44,(IF($N198="B",Code!$C$44,(IF($N198="C",Code!$D$44,(IF($N198="D",Code!$E$44,0)))))))/60</f>
        <v>0</v>
      </c>
      <c r="V198" s="15">
        <f>IF($N198="A",Code!$B$45,(IF($N198="B",Code!$C$45,(IF($N198="C",Code!$D$45,(IF($N198="D",Code!$E$45,0)))))))/60</f>
        <v>0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>
        <v>1</v>
      </c>
      <c r="BA198" s="2"/>
      <c r="BB198" s="2"/>
      <c r="BC198" s="2"/>
      <c r="BD198" s="2"/>
      <c r="BE198" s="2">
        <v>1</v>
      </c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P198" t="str">
        <f t="shared" si="273"/>
        <v/>
      </c>
      <c r="CQ198" t="str">
        <f t="shared" si="274"/>
        <v/>
      </c>
      <c r="CR198" t="str">
        <f t="shared" si="275"/>
        <v/>
      </c>
      <c r="CS198" t="str">
        <f t="shared" si="276"/>
        <v/>
      </c>
      <c r="CT198" t="str">
        <f t="shared" si="277"/>
        <v/>
      </c>
      <c r="CU198" t="str">
        <f t="shared" si="278"/>
        <v/>
      </c>
      <c r="CV198" t="str">
        <f t="shared" si="279"/>
        <v/>
      </c>
      <c r="CW198" t="str">
        <f t="shared" si="280"/>
        <v/>
      </c>
      <c r="CX198" t="str">
        <f t="shared" si="281"/>
        <v/>
      </c>
      <c r="CY198" t="str">
        <f t="shared" si="282"/>
        <v/>
      </c>
      <c r="CZ198" t="str">
        <f t="shared" si="283"/>
        <v/>
      </c>
      <c r="DA198" t="str">
        <f t="shared" si="284"/>
        <v/>
      </c>
      <c r="DB198" t="str">
        <f t="shared" si="285"/>
        <v/>
      </c>
      <c r="DC198" t="str">
        <f t="shared" si="286"/>
        <v>CMIF</v>
      </c>
      <c r="DD198" t="str">
        <f t="shared" si="287"/>
        <v/>
      </c>
      <c r="DE198" t="str">
        <f t="shared" si="288"/>
        <v/>
      </c>
      <c r="DF198" t="str">
        <f t="shared" si="289"/>
        <v/>
      </c>
      <c r="DG198" t="str">
        <f t="shared" si="290"/>
        <v/>
      </c>
      <c r="DH198" t="str">
        <f t="shared" si="291"/>
        <v/>
      </c>
      <c r="DI198" t="str">
        <f t="shared" si="292"/>
        <v/>
      </c>
      <c r="DJ198" t="str">
        <f t="shared" si="293"/>
        <v/>
      </c>
      <c r="DK198" t="str">
        <f t="shared" si="294"/>
        <v/>
      </c>
      <c r="DL198" t="str">
        <f t="shared" si="295"/>
        <v/>
      </c>
      <c r="DM198" t="str">
        <f t="shared" si="296"/>
        <v/>
      </c>
      <c r="DN198" t="str">
        <f t="shared" si="297"/>
        <v/>
      </c>
      <c r="DO198" t="str">
        <f t="shared" si="298"/>
        <v/>
      </c>
      <c r="DP198" t="str">
        <f t="shared" si="299"/>
        <v/>
      </c>
      <c r="DQ198" t="str">
        <f t="shared" si="300"/>
        <v/>
      </c>
      <c r="DR198" t="str">
        <f t="shared" si="301"/>
        <v/>
      </c>
      <c r="DS198" t="str">
        <f t="shared" si="302"/>
        <v>KPAY</v>
      </c>
      <c r="DT198" t="str">
        <f t="shared" si="303"/>
        <v/>
      </c>
      <c r="DU198" t="str">
        <f t="shared" si="304"/>
        <v/>
      </c>
      <c r="DV198" t="str">
        <f t="shared" si="305"/>
        <v/>
      </c>
      <c r="DW198" t="str">
        <f t="shared" si="306"/>
        <v/>
      </c>
      <c r="DX198" t="str">
        <f t="shared" si="307"/>
        <v>MICY</v>
      </c>
      <c r="DY198" t="str">
        <f t="shared" si="308"/>
        <v/>
      </c>
      <c r="DZ198" t="str">
        <f t="shared" si="309"/>
        <v/>
      </c>
      <c r="EA198" t="str">
        <f t="shared" si="310"/>
        <v/>
      </c>
      <c r="EB198" t="str">
        <f t="shared" si="311"/>
        <v/>
      </c>
      <c r="EC198" t="str">
        <f t="shared" si="312"/>
        <v/>
      </c>
      <c r="ED198" t="str">
        <f t="shared" si="313"/>
        <v/>
      </c>
      <c r="EE198" t="str">
        <f t="shared" si="314"/>
        <v/>
      </c>
      <c r="EF198" t="str">
        <f t="shared" si="315"/>
        <v/>
      </c>
      <c r="EG198" t="str">
        <f t="shared" si="316"/>
        <v/>
      </c>
      <c r="EH198" t="str">
        <f t="shared" si="317"/>
        <v/>
      </c>
      <c r="EI198" t="str">
        <f t="shared" si="318"/>
        <v/>
      </c>
      <c r="EJ198" t="str">
        <f t="shared" si="319"/>
        <v/>
      </c>
      <c r="EK198" t="str">
        <f t="shared" si="320"/>
        <v/>
      </c>
      <c r="EL198" t="str">
        <f t="shared" si="321"/>
        <v/>
      </c>
      <c r="EM198" t="str">
        <f t="shared" si="322"/>
        <v/>
      </c>
      <c r="EN198" t="str">
        <f t="shared" si="323"/>
        <v/>
      </c>
      <c r="EO198" t="str">
        <f t="shared" si="324"/>
        <v/>
      </c>
      <c r="EP198" t="str">
        <f t="shared" si="325"/>
        <v/>
      </c>
      <c r="EQ198" t="str">
        <f t="shared" si="326"/>
        <v/>
      </c>
      <c r="ER198" t="str">
        <f t="shared" si="327"/>
        <v/>
      </c>
      <c r="ES198" t="str">
        <f t="shared" si="328"/>
        <v/>
      </c>
      <c r="ET198" t="str">
        <f t="shared" si="329"/>
        <v/>
      </c>
      <c r="EU198" t="str">
        <f t="shared" si="330"/>
        <v/>
      </c>
      <c r="EV198" t="str">
        <f t="shared" si="331"/>
        <v/>
      </c>
      <c r="EW198" t="str">
        <f t="shared" si="332"/>
        <v/>
      </c>
      <c r="EX198" t="str">
        <f t="shared" si="333"/>
        <v/>
      </c>
      <c r="EY198" t="str">
        <f t="shared" si="334"/>
        <v/>
      </c>
      <c r="EZ198" t="str">
        <f t="shared" si="335"/>
        <v/>
      </c>
      <c r="FA198" t="str">
        <f t="shared" si="336"/>
        <v/>
      </c>
      <c r="FB198" t="str">
        <f t="shared" si="337"/>
        <v/>
      </c>
      <c r="FC198" t="str">
        <f t="shared" si="338"/>
        <v/>
      </c>
      <c r="FD198" s="2"/>
      <c r="FE198" s="2"/>
      <c r="FF198" s="2"/>
      <c r="FG198" s="2"/>
      <c r="FH198" s="2"/>
      <c r="FI198" s="2"/>
      <c r="FJ198" s="2"/>
      <c r="FK198" t="str">
        <f t="shared" si="344"/>
        <v/>
      </c>
      <c r="FL198" t="str">
        <f t="shared" si="345"/>
        <v/>
      </c>
      <c r="FM198" t="str">
        <f t="shared" si="346"/>
        <v/>
      </c>
      <c r="FN198" t="str">
        <f t="shared" si="347"/>
        <v/>
      </c>
      <c r="FO198" t="str">
        <f t="shared" si="348"/>
        <v/>
      </c>
      <c r="FP198" t="str">
        <f t="shared" si="349"/>
        <v/>
      </c>
      <c r="FQ198" t="str">
        <f t="shared" si="350"/>
        <v/>
      </c>
      <c r="FR198" t="str">
        <f t="shared" si="351"/>
        <v/>
      </c>
      <c r="FS198" t="str">
        <f t="shared" si="352"/>
        <v/>
      </c>
      <c r="FT198" t="str">
        <f t="shared" si="353"/>
        <v/>
      </c>
      <c r="FU198" t="str">
        <f t="shared" si="354"/>
        <v/>
      </c>
      <c r="FV198" t="str">
        <f t="shared" si="355"/>
        <v/>
      </c>
      <c r="FW198" t="str">
        <f t="shared" si="356"/>
        <v/>
      </c>
      <c r="FX198" t="str">
        <f t="shared" si="357"/>
        <v/>
      </c>
      <c r="FY198" t="str">
        <f t="shared" si="358"/>
        <v/>
      </c>
      <c r="FZ198" t="str">
        <f t="shared" si="359"/>
        <v/>
      </c>
      <c r="GA198" t="str">
        <f t="shared" si="360"/>
        <v/>
      </c>
    </row>
    <row r="199" spans="1:183" x14ac:dyDescent="0.25">
      <c r="A199" s="2">
        <f t="shared" si="361"/>
        <v>197</v>
      </c>
      <c r="B199" s="3" t="s">
        <v>736</v>
      </c>
      <c r="C199" s="2" t="s">
        <v>546</v>
      </c>
      <c r="D199" s="2" t="s">
        <v>1395</v>
      </c>
      <c r="E199" s="2">
        <f t="shared" si="272"/>
        <v>1</v>
      </c>
      <c r="F199" s="2">
        <v>816</v>
      </c>
      <c r="G199" s="2">
        <f t="shared" si="339"/>
        <v>2</v>
      </c>
      <c r="H199" s="2">
        <f t="shared" si="340"/>
        <v>1</v>
      </c>
      <c r="I199" s="2">
        <f t="shared" si="341"/>
        <v>2</v>
      </c>
      <c r="J199" s="2">
        <v>2</v>
      </c>
      <c r="K199" s="2">
        <v>0</v>
      </c>
      <c r="L199" s="2">
        <v>0</v>
      </c>
      <c r="M199" s="2">
        <v>0</v>
      </c>
      <c r="N199" s="48" t="str">
        <f t="shared" si="342"/>
        <v>A</v>
      </c>
      <c r="O199" s="49"/>
      <c r="P199" s="49"/>
      <c r="Q199" s="50"/>
      <c r="R199" s="15">
        <f t="shared" si="343"/>
        <v>44</v>
      </c>
      <c r="S199" s="15">
        <f>IF($N199="A",Code!$B$42,(IF($N199="B",Code!$C$42,(IF($N199="C",Code!$D$42,(IF($N199="D",Code!$E$42,0)))))))/60</f>
        <v>8</v>
      </c>
      <c r="T199" s="15">
        <f>IF($N199="A",Code!$B$43,(IF($N199="B",Code!$C$43,(IF($N199="C",Code!$D$43,(IF($N199="D",Code!$E$43,0)))))))/60</f>
        <v>8</v>
      </c>
      <c r="U199" s="15">
        <f>IF($N199="A",Code!$B$44,(IF($N199="B",Code!$C$44,(IF($N199="C",Code!$D$44,(IF($N199="D",Code!$E$44,0)))))))/60</f>
        <v>24</v>
      </c>
      <c r="V199" s="15">
        <f>IF($N199="A",Code!$B$45,(IF($N199="B",Code!$C$45,(IF($N199="C",Code!$D$45,(IF($N199="D",Code!$E$45,0)))))))/60</f>
        <v>4</v>
      </c>
      <c r="W199" s="2">
        <v>1</v>
      </c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P199" t="str">
        <f t="shared" si="273"/>
        <v>ACCT</v>
      </c>
      <c r="CQ199" t="str">
        <f t="shared" si="274"/>
        <v/>
      </c>
      <c r="CR199" t="str">
        <f t="shared" si="275"/>
        <v/>
      </c>
      <c r="CS199" t="str">
        <f t="shared" si="276"/>
        <v/>
      </c>
      <c r="CT199" t="str">
        <f t="shared" si="277"/>
        <v/>
      </c>
      <c r="CU199" t="str">
        <f t="shared" si="278"/>
        <v/>
      </c>
      <c r="CV199" t="str">
        <f t="shared" si="279"/>
        <v/>
      </c>
      <c r="CW199" t="str">
        <f t="shared" si="280"/>
        <v/>
      </c>
      <c r="CX199" t="str">
        <f t="shared" si="281"/>
        <v/>
      </c>
      <c r="CY199" t="str">
        <f t="shared" si="282"/>
        <v/>
      </c>
      <c r="CZ199" t="str">
        <f t="shared" si="283"/>
        <v/>
      </c>
      <c r="DA199" t="str">
        <f t="shared" si="284"/>
        <v/>
      </c>
      <c r="DB199" t="str">
        <f t="shared" si="285"/>
        <v/>
      </c>
      <c r="DC199" t="str">
        <f t="shared" si="286"/>
        <v/>
      </c>
      <c r="DD199" t="str">
        <f t="shared" si="287"/>
        <v/>
      </c>
      <c r="DE199" t="str">
        <f t="shared" si="288"/>
        <v/>
      </c>
      <c r="DF199" t="str">
        <f t="shared" si="289"/>
        <v/>
      </c>
      <c r="DG199" t="str">
        <f t="shared" si="290"/>
        <v/>
      </c>
      <c r="DH199" t="str">
        <f t="shared" si="291"/>
        <v/>
      </c>
      <c r="DI199" t="str">
        <f t="shared" si="292"/>
        <v/>
      </c>
      <c r="DJ199" t="str">
        <f t="shared" si="293"/>
        <v/>
      </c>
      <c r="DK199" t="str">
        <f t="shared" si="294"/>
        <v/>
      </c>
      <c r="DL199" t="str">
        <f t="shared" si="295"/>
        <v/>
      </c>
      <c r="DM199" t="str">
        <f t="shared" si="296"/>
        <v/>
      </c>
      <c r="DN199" t="str">
        <f t="shared" si="297"/>
        <v/>
      </c>
      <c r="DO199" t="str">
        <f t="shared" si="298"/>
        <v/>
      </c>
      <c r="DP199" t="str">
        <f t="shared" si="299"/>
        <v/>
      </c>
      <c r="DQ199" t="str">
        <f t="shared" si="300"/>
        <v/>
      </c>
      <c r="DR199" t="str">
        <f t="shared" si="301"/>
        <v/>
      </c>
      <c r="DS199" t="str">
        <f t="shared" si="302"/>
        <v/>
      </c>
      <c r="DT199" t="str">
        <f t="shared" si="303"/>
        <v/>
      </c>
      <c r="DU199" t="str">
        <f t="shared" si="304"/>
        <v/>
      </c>
      <c r="DV199" t="str">
        <f t="shared" si="305"/>
        <v/>
      </c>
      <c r="DW199" t="str">
        <f t="shared" si="306"/>
        <v/>
      </c>
      <c r="DX199" t="str">
        <f t="shared" si="307"/>
        <v/>
      </c>
      <c r="DY199" t="str">
        <f t="shared" si="308"/>
        <v/>
      </c>
      <c r="DZ199" t="str">
        <f t="shared" si="309"/>
        <v/>
      </c>
      <c r="EA199" t="str">
        <f t="shared" si="310"/>
        <v/>
      </c>
      <c r="EB199" t="str">
        <f t="shared" si="311"/>
        <v/>
      </c>
      <c r="EC199" t="str">
        <f t="shared" si="312"/>
        <v/>
      </c>
      <c r="ED199" t="str">
        <f t="shared" si="313"/>
        <v/>
      </c>
      <c r="EE199" t="str">
        <f t="shared" si="314"/>
        <v/>
      </c>
      <c r="EF199" t="str">
        <f t="shared" si="315"/>
        <v/>
      </c>
      <c r="EG199" t="str">
        <f t="shared" si="316"/>
        <v/>
      </c>
      <c r="EH199" t="str">
        <f t="shared" si="317"/>
        <v/>
      </c>
      <c r="EI199" t="str">
        <f t="shared" si="318"/>
        <v/>
      </c>
      <c r="EJ199" t="str">
        <f t="shared" si="319"/>
        <v/>
      </c>
      <c r="EK199" t="str">
        <f t="shared" si="320"/>
        <v/>
      </c>
      <c r="EL199" t="str">
        <f t="shared" si="321"/>
        <v/>
      </c>
      <c r="EM199" t="str">
        <f t="shared" si="322"/>
        <v/>
      </c>
      <c r="EN199" t="str">
        <f t="shared" si="323"/>
        <v/>
      </c>
      <c r="EO199" t="str">
        <f t="shared" si="324"/>
        <v/>
      </c>
      <c r="EP199" t="str">
        <f t="shared" si="325"/>
        <v/>
      </c>
      <c r="EQ199" t="str">
        <f t="shared" si="326"/>
        <v/>
      </c>
      <c r="ER199" t="str">
        <f t="shared" si="327"/>
        <v/>
      </c>
      <c r="ES199" t="str">
        <f t="shared" si="328"/>
        <v/>
      </c>
      <c r="ET199" t="str">
        <f t="shared" si="329"/>
        <v/>
      </c>
      <c r="EU199" t="str">
        <f t="shared" si="330"/>
        <v/>
      </c>
      <c r="EV199" t="str">
        <f t="shared" si="331"/>
        <v/>
      </c>
      <c r="EW199" t="str">
        <f t="shared" si="332"/>
        <v/>
      </c>
      <c r="EX199" t="str">
        <f t="shared" si="333"/>
        <v/>
      </c>
      <c r="EY199" t="str">
        <f t="shared" si="334"/>
        <v/>
      </c>
      <c r="EZ199" t="str">
        <f t="shared" si="335"/>
        <v/>
      </c>
      <c r="FA199" t="str">
        <f t="shared" si="336"/>
        <v/>
      </c>
      <c r="FB199" t="str">
        <f t="shared" si="337"/>
        <v/>
      </c>
      <c r="FC199" t="str">
        <f t="shared" si="338"/>
        <v/>
      </c>
      <c r="FD199" s="2"/>
      <c r="FE199" s="2"/>
      <c r="FF199" s="2"/>
      <c r="FG199" s="2"/>
      <c r="FH199" s="2"/>
      <c r="FI199" s="2"/>
      <c r="FJ199" s="2"/>
      <c r="FK199" t="str">
        <f t="shared" si="344"/>
        <v/>
      </c>
      <c r="FL199" t="str">
        <f t="shared" si="345"/>
        <v/>
      </c>
      <c r="FM199" t="str">
        <f t="shared" si="346"/>
        <v/>
      </c>
      <c r="FN199" t="str">
        <f t="shared" si="347"/>
        <v/>
      </c>
      <c r="FO199" t="str">
        <f t="shared" si="348"/>
        <v/>
      </c>
      <c r="FP199" t="str">
        <f t="shared" si="349"/>
        <v/>
      </c>
      <c r="FQ199" t="str">
        <f t="shared" si="350"/>
        <v/>
      </c>
      <c r="FR199" t="str">
        <f t="shared" si="351"/>
        <v/>
      </c>
      <c r="FS199" t="str">
        <f t="shared" si="352"/>
        <v/>
      </c>
      <c r="FT199" t="str">
        <f t="shared" si="353"/>
        <v/>
      </c>
      <c r="FU199" t="str">
        <f t="shared" si="354"/>
        <v/>
      </c>
      <c r="FV199" t="str">
        <f t="shared" si="355"/>
        <v/>
      </c>
      <c r="FW199" t="str">
        <f t="shared" si="356"/>
        <v/>
      </c>
      <c r="FX199" t="str">
        <f t="shared" si="357"/>
        <v/>
      </c>
      <c r="FY199" t="str">
        <f t="shared" si="358"/>
        <v/>
      </c>
      <c r="FZ199" t="str">
        <f t="shared" si="359"/>
        <v/>
      </c>
      <c r="GA199" t="str">
        <f t="shared" si="360"/>
        <v/>
      </c>
    </row>
    <row r="200" spans="1:183" x14ac:dyDescent="0.25">
      <c r="A200" s="2">
        <f t="shared" si="361"/>
        <v>198</v>
      </c>
      <c r="B200" s="3" t="s">
        <v>737</v>
      </c>
      <c r="C200" s="2" t="s">
        <v>546</v>
      </c>
      <c r="D200" s="2" t="s">
        <v>1395</v>
      </c>
      <c r="E200" s="2">
        <f t="shared" si="272"/>
        <v>2</v>
      </c>
      <c r="F200" s="2">
        <v>608</v>
      </c>
      <c r="G200" s="2">
        <f t="shared" si="339"/>
        <v>0.5</v>
      </c>
      <c r="H200" s="2">
        <f t="shared" si="340"/>
        <v>2</v>
      </c>
      <c r="I200" s="2">
        <f t="shared" si="341"/>
        <v>1</v>
      </c>
      <c r="J200" s="2">
        <v>1</v>
      </c>
      <c r="K200" s="2">
        <v>0</v>
      </c>
      <c r="L200" s="2">
        <v>0</v>
      </c>
      <c r="M200" s="2">
        <v>0</v>
      </c>
      <c r="N200" s="48" t="str">
        <f t="shared" si="342"/>
        <v>A</v>
      </c>
      <c r="O200" s="49"/>
      <c r="P200" s="49"/>
      <c r="Q200" s="50"/>
      <c r="R200" s="15">
        <f t="shared" si="343"/>
        <v>44</v>
      </c>
      <c r="S200" s="15">
        <f>IF($N200="A",Code!$B$42,(IF($N200="B",Code!$C$42,(IF($N200="C",Code!$D$42,(IF($N200="D",Code!$E$42,0)))))))/60</f>
        <v>8</v>
      </c>
      <c r="T200" s="15">
        <f>IF($N200="A",Code!$B$43,(IF($N200="B",Code!$C$43,(IF($N200="C",Code!$D$43,(IF($N200="D",Code!$E$43,0)))))))/60</f>
        <v>8</v>
      </c>
      <c r="U200" s="15">
        <f>IF($N200="A",Code!$B$44,(IF($N200="B",Code!$C$44,(IF($N200="C",Code!$D$44,(IF($N200="D",Code!$E$44,0)))))))/60</f>
        <v>24</v>
      </c>
      <c r="V200" s="15">
        <f>IF($N200="A",Code!$B$45,(IF($N200="B",Code!$C$45,(IF($N200="C",Code!$D$45,(IF($N200="D",Code!$E$45,0)))))))/60</f>
        <v>4</v>
      </c>
      <c r="W200" s="2">
        <v>1</v>
      </c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>
        <v>1</v>
      </c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P200" t="str">
        <f t="shared" si="273"/>
        <v>ACCT</v>
      </c>
      <c r="CQ200" t="str">
        <f t="shared" si="274"/>
        <v/>
      </c>
      <c r="CR200" t="str">
        <f t="shared" si="275"/>
        <v/>
      </c>
      <c r="CS200" t="str">
        <f t="shared" si="276"/>
        <v/>
      </c>
      <c r="CT200" t="str">
        <f t="shared" si="277"/>
        <v/>
      </c>
      <c r="CU200" t="str">
        <f t="shared" si="278"/>
        <v/>
      </c>
      <c r="CV200" t="str">
        <f t="shared" si="279"/>
        <v/>
      </c>
      <c r="CW200" t="str">
        <f t="shared" si="280"/>
        <v/>
      </c>
      <c r="CX200" t="str">
        <f t="shared" si="281"/>
        <v/>
      </c>
      <c r="CY200" t="str">
        <f t="shared" si="282"/>
        <v/>
      </c>
      <c r="CZ200" t="str">
        <f t="shared" si="283"/>
        <v/>
      </c>
      <c r="DA200" t="str">
        <f t="shared" si="284"/>
        <v/>
      </c>
      <c r="DB200" t="str">
        <f t="shared" si="285"/>
        <v/>
      </c>
      <c r="DC200" t="str">
        <f t="shared" si="286"/>
        <v/>
      </c>
      <c r="DD200" t="str">
        <f t="shared" si="287"/>
        <v/>
      </c>
      <c r="DE200" t="str">
        <f t="shared" si="288"/>
        <v/>
      </c>
      <c r="DF200" t="str">
        <f t="shared" si="289"/>
        <v/>
      </c>
      <c r="DG200" t="str">
        <f t="shared" si="290"/>
        <v/>
      </c>
      <c r="DH200" t="str">
        <f t="shared" si="291"/>
        <v/>
      </c>
      <c r="DI200" t="str">
        <f t="shared" si="292"/>
        <v/>
      </c>
      <c r="DJ200" t="str">
        <f t="shared" si="293"/>
        <v/>
      </c>
      <c r="DK200" t="str">
        <f t="shared" si="294"/>
        <v/>
      </c>
      <c r="DL200" t="str">
        <f t="shared" si="295"/>
        <v/>
      </c>
      <c r="DM200" t="str">
        <f t="shared" si="296"/>
        <v/>
      </c>
      <c r="DN200" t="str">
        <f t="shared" si="297"/>
        <v/>
      </c>
      <c r="DO200" t="str">
        <f t="shared" si="298"/>
        <v/>
      </c>
      <c r="DP200" t="str">
        <f t="shared" si="299"/>
        <v/>
      </c>
      <c r="DQ200" t="str">
        <f t="shared" si="300"/>
        <v/>
      </c>
      <c r="DR200" t="str">
        <f t="shared" si="301"/>
        <v/>
      </c>
      <c r="DS200" t="str">
        <f t="shared" si="302"/>
        <v>KPAY</v>
      </c>
      <c r="DT200" t="str">
        <f t="shared" si="303"/>
        <v/>
      </c>
      <c r="DU200" t="str">
        <f t="shared" si="304"/>
        <v/>
      </c>
      <c r="DV200" t="str">
        <f t="shared" si="305"/>
        <v/>
      </c>
      <c r="DW200" t="str">
        <f t="shared" si="306"/>
        <v/>
      </c>
      <c r="DX200" t="str">
        <f t="shared" si="307"/>
        <v/>
      </c>
      <c r="DY200" t="str">
        <f t="shared" si="308"/>
        <v/>
      </c>
      <c r="DZ200" t="str">
        <f t="shared" si="309"/>
        <v/>
      </c>
      <c r="EA200" t="str">
        <f t="shared" si="310"/>
        <v/>
      </c>
      <c r="EB200" t="str">
        <f t="shared" si="311"/>
        <v/>
      </c>
      <c r="EC200" t="str">
        <f t="shared" si="312"/>
        <v/>
      </c>
      <c r="ED200" t="str">
        <f t="shared" si="313"/>
        <v/>
      </c>
      <c r="EE200" t="str">
        <f t="shared" si="314"/>
        <v/>
      </c>
      <c r="EF200" t="str">
        <f t="shared" si="315"/>
        <v/>
      </c>
      <c r="EG200" t="str">
        <f t="shared" si="316"/>
        <v/>
      </c>
      <c r="EH200" t="str">
        <f t="shared" si="317"/>
        <v/>
      </c>
      <c r="EI200" t="str">
        <f t="shared" si="318"/>
        <v/>
      </c>
      <c r="EJ200" t="str">
        <f t="shared" si="319"/>
        <v/>
      </c>
      <c r="EK200" t="str">
        <f t="shared" si="320"/>
        <v/>
      </c>
      <c r="EL200" t="str">
        <f t="shared" si="321"/>
        <v/>
      </c>
      <c r="EM200" t="str">
        <f t="shared" si="322"/>
        <v/>
      </c>
      <c r="EN200" t="str">
        <f t="shared" si="323"/>
        <v/>
      </c>
      <c r="EO200" t="str">
        <f t="shared" si="324"/>
        <v/>
      </c>
      <c r="EP200" t="str">
        <f t="shared" si="325"/>
        <v/>
      </c>
      <c r="EQ200" t="str">
        <f t="shared" si="326"/>
        <v/>
      </c>
      <c r="ER200" t="str">
        <f t="shared" si="327"/>
        <v/>
      </c>
      <c r="ES200" t="str">
        <f t="shared" si="328"/>
        <v/>
      </c>
      <c r="ET200" t="str">
        <f t="shared" si="329"/>
        <v/>
      </c>
      <c r="EU200" t="str">
        <f t="shared" si="330"/>
        <v/>
      </c>
      <c r="EV200" t="str">
        <f t="shared" si="331"/>
        <v/>
      </c>
      <c r="EW200" t="str">
        <f t="shared" si="332"/>
        <v/>
      </c>
      <c r="EX200" t="str">
        <f t="shared" si="333"/>
        <v/>
      </c>
      <c r="EY200" t="str">
        <f t="shared" si="334"/>
        <v/>
      </c>
      <c r="EZ200" t="str">
        <f t="shared" si="335"/>
        <v/>
      </c>
      <c r="FA200" t="str">
        <f t="shared" si="336"/>
        <v/>
      </c>
      <c r="FB200" t="str">
        <f t="shared" si="337"/>
        <v/>
      </c>
      <c r="FC200" t="str">
        <f t="shared" si="338"/>
        <v/>
      </c>
      <c r="FD200" s="2"/>
      <c r="FE200" s="2"/>
      <c r="FF200" s="2"/>
      <c r="FG200" s="2"/>
      <c r="FH200" s="2"/>
      <c r="FI200" s="2"/>
      <c r="FJ200" s="2"/>
      <c r="FK200" t="str">
        <f t="shared" si="344"/>
        <v/>
      </c>
      <c r="FL200" t="str">
        <f t="shared" si="345"/>
        <v/>
      </c>
      <c r="FM200" t="str">
        <f t="shared" si="346"/>
        <v/>
      </c>
      <c r="FN200" t="str">
        <f t="shared" si="347"/>
        <v/>
      </c>
      <c r="FO200" t="str">
        <f t="shared" si="348"/>
        <v/>
      </c>
      <c r="FP200" t="str">
        <f t="shared" si="349"/>
        <v/>
      </c>
      <c r="FQ200" t="str">
        <f t="shared" si="350"/>
        <v/>
      </c>
      <c r="FR200" t="str">
        <f t="shared" si="351"/>
        <v/>
      </c>
      <c r="FS200" t="str">
        <f t="shared" si="352"/>
        <v/>
      </c>
      <c r="FT200" t="str">
        <f t="shared" si="353"/>
        <v/>
      </c>
      <c r="FU200" t="str">
        <f t="shared" si="354"/>
        <v/>
      </c>
      <c r="FV200" t="str">
        <f t="shared" si="355"/>
        <v/>
      </c>
      <c r="FW200" t="str">
        <f t="shared" si="356"/>
        <v/>
      </c>
      <c r="FX200" t="str">
        <f t="shared" si="357"/>
        <v/>
      </c>
      <c r="FY200" t="str">
        <f t="shared" si="358"/>
        <v/>
      </c>
      <c r="FZ200" t="str">
        <f t="shared" si="359"/>
        <v/>
      </c>
      <c r="GA200" t="str">
        <f t="shared" si="360"/>
        <v/>
      </c>
    </row>
    <row r="201" spans="1:183" x14ac:dyDescent="0.25">
      <c r="A201" s="2">
        <f t="shared" si="361"/>
        <v>199</v>
      </c>
      <c r="B201" s="3" t="s">
        <v>738</v>
      </c>
      <c r="C201" s="2" t="s">
        <v>546</v>
      </c>
      <c r="D201" s="2" t="s">
        <v>1395</v>
      </c>
      <c r="E201" s="2">
        <f t="shared" si="272"/>
        <v>4</v>
      </c>
      <c r="F201" s="2">
        <v>1369</v>
      </c>
      <c r="G201" s="2">
        <f t="shared" si="339"/>
        <v>2.25</v>
      </c>
      <c r="H201" s="2">
        <f t="shared" si="340"/>
        <v>4</v>
      </c>
      <c r="I201" s="2">
        <f t="shared" si="341"/>
        <v>9</v>
      </c>
      <c r="J201" s="2">
        <v>7</v>
      </c>
      <c r="K201" s="2">
        <v>0</v>
      </c>
      <c r="L201" s="2">
        <v>2</v>
      </c>
      <c r="M201" s="2">
        <v>0</v>
      </c>
      <c r="N201" s="48" t="str">
        <f t="shared" si="342"/>
        <v>B</v>
      </c>
      <c r="O201" s="49"/>
      <c r="P201" s="49"/>
      <c r="Q201" s="50"/>
      <c r="R201" s="15">
        <f t="shared" si="343"/>
        <v>66</v>
      </c>
      <c r="S201" s="15">
        <f>IF($N201="A",Code!$B$42,(IF($N201="B",Code!$C$42,(IF($N201="C",Code!$D$42,(IF($N201="D",Code!$E$42,0)))))))/60</f>
        <v>12</v>
      </c>
      <c r="T201" s="15">
        <f>IF($N201="A",Code!$B$43,(IF($N201="B",Code!$C$43,(IF($N201="C",Code!$D$43,(IF($N201="D",Code!$E$43,0)))))))/60</f>
        <v>12</v>
      </c>
      <c r="U201" s="15">
        <f>IF($N201="A",Code!$B$44,(IF($N201="B",Code!$C$44,(IF($N201="C",Code!$D$44,(IF($N201="D",Code!$E$44,0)))))))/60</f>
        <v>36</v>
      </c>
      <c r="V201" s="15">
        <f>IF($N201="A",Code!$B$45,(IF($N201="B",Code!$C$45,(IF($N201="C",Code!$D$45,(IF($N201="D",Code!$E$45,0)))))))/60</f>
        <v>6</v>
      </c>
      <c r="W201" s="2"/>
      <c r="X201" s="2"/>
      <c r="Y201" s="2"/>
      <c r="Z201" s="2"/>
      <c r="AA201" s="2"/>
      <c r="AB201" s="2"/>
      <c r="AC201" s="2"/>
      <c r="AD201" s="2"/>
      <c r="AE201" s="2"/>
      <c r="AF201" s="2">
        <v>1</v>
      </c>
      <c r="AG201" s="2"/>
      <c r="AH201" s="2"/>
      <c r="AI201" s="2"/>
      <c r="AJ201" s="2"/>
      <c r="AK201" s="2"/>
      <c r="AL201" s="2">
        <v>1</v>
      </c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>
        <v>1</v>
      </c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>
        <v>1</v>
      </c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P201" t="str">
        <f t="shared" si="273"/>
        <v/>
      </c>
      <c r="CQ201" t="str">
        <f t="shared" si="274"/>
        <v/>
      </c>
      <c r="CR201" t="str">
        <f t="shared" si="275"/>
        <v/>
      </c>
      <c r="CS201" t="str">
        <f t="shared" si="276"/>
        <v/>
      </c>
      <c r="CT201" t="str">
        <f t="shared" si="277"/>
        <v/>
      </c>
      <c r="CU201" t="str">
        <f t="shared" si="278"/>
        <v/>
      </c>
      <c r="CV201" t="str">
        <f t="shared" si="279"/>
        <v/>
      </c>
      <c r="CW201" t="str">
        <f t="shared" si="280"/>
        <v/>
      </c>
      <c r="CX201" t="str">
        <f t="shared" si="281"/>
        <v/>
      </c>
      <c r="CY201" t="str">
        <f t="shared" si="282"/>
        <v>BTOC</v>
      </c>
      <c r="CZ201" t="str">
        <f t="shared" si="283"/>
        <v/>
      </c>
      <c r="DA201" t="str">
        <f t="shared" si="284"/>
        <v/>
      </c>
      <c r="DB201" t="str">
        <f t="shared" si="285"/>
        <v/>
      </c>
      <c r="DC201" t="str">
        <f t="shared" si="286"/>
        <v/>
      </c>
      <c r="DD201" t="str">
        <f t="shared" si="287"/>
        <v/>
      </c>
      <c r="DE201" t="str">
        <f t="shared" si="288"/>
        <v>CTOB</v>
      </c>
      <c r="DF201" t="str">
        <f t="shared" si="289"/>
        <v/>
      </c>
      <c r="DG201" t="str">
        <f t="shared" si="290"/>
        <v/>
      </c>
      <c r="DH201" t="str">
        <f t="shared" si="291"/>
        <v/>
      </c>
      <c r="DI201" t="str">
        <f t="shared" si="292"/>
        <v/>
      </c>
      <c r="DJ201" t="str">
        <f t="shared" si="293"/>
        <v/>
      </c>
      <c r="DK201" t="str">
        <f t="shared" si="294"/>
        <v/>
      </c>
      <c r="DL201" t="str">
        <f t="shared" si="295"/>
        <v/>
      </c>
      <c r="DM201" t="str">
        <f t="shared" si="296"/>
        <v/>
      </c>
      <c r="DN201" t="str">
        <f t="shared" si="297"/>
        <v/>
      </c>
      <c r="DO201" t="str">
        <f t="shared" si="298"/>
        <v/>
      </c>
      <c r="DP201" t="str">
        <f t="shared" si="299"/>
        <v/>
      </c>
      <c r="DQ201" t="str">
        <f t="shared" si="300"/>
        <v/>
      </c>
      <c r="DR201" t="str">
        <f t="shared" si="301"/>
        <v/>
      </c>
      <c r="DS201" t="str">
        <f t="shared" si="302"/>
        <v>KPAY</v>
      </c>
      <c r="DT201" t="str">
        <f t="shared" si="303"/>
        <v/>
      </c>
      <c r="DU201" t="str">
        <f t="shared" si="304"/>
        <v/>
      </c>
      <c r="DV201" t="str">
        <f t="shared" si="305"/>
        <v/>
      </c>
      <c r="DW201" t="str">
        <f t="shared" si="306"/>
        <v/>
      </c>
      <c r="DX201" t="str">
        <f t="shared" si="307"/>
        <v/>
      </c>
      <c r="DY201" t="str">
        <f t="shared" si="308"/>
        <v/>
      </c>
      <c r="DZ201" t="str">
        <f t="shared" si="309"/>
        <v/>
      </c>
      <c r="EA201" t="str">
        <f t="shared" si="310"/>
        <v/>
      </c>
      <c r="EB201" t="str">
        <f t="shared" si="311"/>
        <v/>
      </c>
      <c r="EC201" t="str">
        <f t="shared" si="312"/>
        <v/>
      </c>
      <c r="ED201" t="str">
        <f t="shared" si="313"/>
        <v/>
      </c>
      <c r="EE201" t="str">
        <f t="shared" si="314"/>
        <v/>
      </c>
      <c r="EF201" t="str">
        <f t="shared" si="315"/>
        <v/>
      </c>
      <c r="EG201" t="str">
        <f t="shared" si="316"/>
        <v/>
      </c>
      <c r="EH201" t="str">
        <f t="shared" si="317"/>
        <v/>
      </c>
      <c r="EI201" t="str">
        <f t="shared" si="318"/>
        <v/>
      </c>
      <c r="EJ201" t="str">
        <f t="shared" si="319"/>
        <v/>
      </c>
      <c r="EK201" t="str">
        <f t="shared" si="320"/>
        <v/>
      </c>
      <c r="EL201" t="str">
        <f t="shared" si="321"/>
        <v/>
      </c>
      <c r="EM201" t="str">
        <f t="shared" si="322"/>
        <v/>
      </c>
      <c r="EN201" t="str">
        <f t="shared" si="323"/>
        <v/>
      </c>
      <c r="EO201" t="str">
        <f t="shared" si="324"/>
        <v/>
      </c>
      <c r="EP201" t="str">
        <f t="shared" si="325"/>
        <v/>
      </c>
      <c r="EQ201" t="str">
        <f t="shared" si="326"/>
        <v/>
      </c>
      <c r="ER201" t="str">
        <f t="shared" si="327"/>
        <v>SMSG</v>
      </c>
      <c r="ES201" t="str">
        <f t="shared" si="328"/>
        <v/>
      </c>
      <c r="ET201" t="str">
        <f t="shared" si="329"/>
        <v/>
      </c>
      <c r="EU201" t="str">
        <f t="shared" si="330"/>
        <v/>
      </c>
      <c r="EV201" t="str">
        <f t="shared" si="331"/>
        <v/>
      </c>
      <c r="EW201" t="str">
        <f t="shared" si="332"/>
        <v/>
      </c>
      <c r="EX201" t="str">
        <f t="shared" si="333"/>
        <v/>
      </c>
      <c r="EY201" t="str">
        <f t="shared" si="334"/>
        <v/>
      </c>
      <c r="EZ201" t="str">
        <f t="shared" si="335"/>
        <v/>
      </c>
      <c r="FA201" t="str">
        <f t="shared" si="336"/>
        <v/>
      </c>
      <c r="FB201" t="str">
        <f t="shared" si="337"/>
        <v/>
      </c>
      <c r="FC201" t="str">
        <f t="shared" si="338"/>
        <v/>
      </c>
      <c r="FD201" s="2"/>
      <c r="FE201" s="2"/>
      <c r="FF201" s="2"/>
      <c r="FG201" s="2"/>
      <c r="FH201" s="2"/>
      <c r="FI201" s="2"/>
      <c r="FJ201" s="2"/>
      <c r="FK201" t="str">
        <f t="shared" si="344"/>
        <v/>
      </c>
      <c r="FL201" t="str">
        <f t="shared" si="345"/>
        <v/>
      </c>
      <c r="FM201" t="str">
        <f t="shared" si="346"/>
        <v/>
      </c>
      <c r="FN201" t="str">
        <f t="shared" si="347"/>
        <v/>
      </c>
      <c r="FO201" t="str">
        <f t="shared" si="348"/>
        <v/>
      </c>
      <c r="FP201" t="str">
        <f t="shared" si="349"/>
        <v/>
      </c>
      <c r="FQ201" t="str">
        <f t="shared" si="350"/>
        <v/>
      </c>
      <c r="FR201" t="str">
        <f t="shared" si="351"/>
        <v/>
      </c>
      <c r="FS201" t="str">
        <f t="shared" si="352"/>
        <v/>
      </c>
      <c r="FT201" t="str">
        <f t="shared" si="353"/>
        <v/>
      </c>
      <c r="FU201" t="str">
        <f t="shared" si="354"/>
        <v/>
      </c>
      <c r="FV201" t="str">
        <f t="shared" si="355"/>
        <v/>
      </c>
      <c r="FW201" t="str">
        <f t="shared" si="356"/>
        <v/>
      </c>
      <c r="FX201" t="str">
        <f t="shared" si="357"/>
        <v/>
      </c>
      <c r="FY201" t="str">
        <f t="shared" si="358"/>
        <v/>
      </c>
      <c r="FZ201" t="str">
        <f t="shared" si="359"/>
        <v/>
      </c>
      <c r="GA201" t="str">
        <f t="shared" si="360"/>
        <v/>
      </c>
    </row>
    <row r="202" spans="1:183" x14ac:dyDescent="0.25">
      <c r="A202" s="2">
        <f t="shared" si="361"/>
        <v>200</v>
      </c>
      <c r="B202" s="3" t="s">
        <v>739</v>
      </c>
      <c r="C202" s="2" t="s">
        <v>546</v>
      </c>
      <c r="D202" s="2" t="s">
        <v>1395</v>
      </c>
      <c r="E202" s="2">
        <f t="shared" si="272"/>
        <v>4</v>
      </c>
      <c r="F202" s="2">
        <v>1371</v>
      </c>
      <c r="G202" s="2">
        <f t="shared" si="339"/>
        <v>1.5</v>
      </c>
      <c r="H202" s="2">
        <f t="shared" si="340"/>
        <v>4</v>
      </c>
      <c r="I202" s="2">
        <f t="shared" si="341"/>
        <v>6</v>
      </c>
      <c r="J202" s="2">
        <v>5</v>
      </c>
      <c r="K202" s="2">
        <v>0</v>
      </c>
      <c r="L202" s="2">
        <v>1</v>
      </c>
      <c r="M202" s="2">
        <v>0</v>
      </c>
      <c r="N202" s="48" t="str">
        <f t="shared" si="342"/>
        <v>B</v>
      </c>
      <c r="O202" s="49"/>
      <c r="P202" s="49"/>
      <c r="Q202" s="50"/>
      <c r="R202" s="15">
        <f t="shared" si="343"/>
        <v>66</v>
      </c>
      <c r="S202" s="15">
        <f>IF($N202="A",Code!$B$42,(IF($N202="B",Code!$C$42,(IF($N202="C",Code!$D$42,(IF($N202="D",Code!$E$42,0)))))))/60</f>
        <v>12</v>
      </c>
      <c r="T202" s="15">
        <f>IF($N202="A",Code!$B$43,(IF($N202="B",Code!$C$43,(IF($N202="C",Code!$D$43,(IF($N202="D",Code!$E$43,0)))))))/60</f>
        <v>12</v>
      </c>
      <c r="U202" s="15">
        <f>IF($N202="A",Code!$B$44,(IF($N202="B",Code!$C$44,(IF($N202="C",Code!$D$44,(IF($N202="D",Code!$E$44,0)))))))/60</f>
        <v>36</v>
      </c>
      <c r="V202" s="15">
        <f>IF($N202="A",Code!$B$45,(IF($N202="B",Code!$C$45,(IF($N202="C",Code!$D$45,(IF($N202="D",Code!$E$45,0)))))))/60</f>
        <v>6</v>
      </c>
      <c r="W202" s="2"/>
      <c r="X202" s="2"/>
      <c r="Y202" s="2"/>
      <c r="Z202" s="2"/>
      <c r="AA202" s="2"/>
      <c r="AB202" s="2"/>
      <c r="AC202" s="2"/>
      <c r="AD202" s="2">
        <v>1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>
        <v>1</v>
      </c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>
        <v>1</v>
      </c>
      <c r="BW202" s="2"/>
      <c r="BX202" s="2"/>
      <c r="BY202" s="2">
        <v>1</v>
      </c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P202" t="str">
        <f t="shared" si="273"/>
        <v/>
      </c>
      <c r="CQ202" t="str">
        <f t="shared" si="274"/>
        <v/>
      </c>
      <c r="CR202" t="str">
        <f t="shared" si="275"/>
        <v/>
      </c>
      <c r="CS202" t="str">
        <f t="shared" si="276"/>
        <v/>
      </c>
      <c r="CT202" t="str">
        <f t="shared" si="277"/>
        <v/>
      </c>
      <c r="CU202" t="str">
        <f t="shared" si="278"/>
        <v/>
      </c>
      <c r="CV202" t="str">
        <f t="shared" si="279"/>
        <v/>
      </c>
      <c r="CW202" t="str">
        <f t="shared" si="280"/>
        <v>BADD</v>
      </c>
      <c r="CX202" t="str">
        <f t="shared" si="281"/>
        <v/>
      </c>
      <c r="CY202" t="str">
        <f t="shared" si="282"/>
        <v/>
      </c>
      <c r="CZ202" t="str">
        <f t="shared" si="283"/>
        <v/>
      </c>
      <c r="DA202" t="str">
        <f t="shared" si="284"/>
        <v/>
      </c>
      <c r="DB202" t="str">
        <f t="shared" si="285"/>
        <v/>
      </c>
      <c r="DC202" t="str">
        <f t="shared" si="286"/>
        <v/>
      </c>
      <c r="DD202" t="str">
        <f t="shared" si="287"/>
        <v/>
      </c>
      <c r="DE202" t="str">
        <f t="shared" si="288"/>
        <v/>
      </c>
      <c r="DF202" t="str">
        <f t="shared" si="289"/>
        <v/>
      </c>
      <c r="DG202" t="str">
        <f t="shared" si="290"/>
        <v/>
      </c>
      <c r="DH202" t="str">
        <f t="shared" si="291"/>
        <v/>
      </c>
      <c r="DI202" t="str">
        <f t="shared" si="292"/>
        <v/>
      </c>
      <c r="DJ202" t="str">
        <f t="shared" si="293"/>
        <v/>
      </c>
      <c r="DK202" t="str">
        <f t="shared" si="294"/>
        <v/>
      </c>
      <c r="DL202" t="str">
        <f t="shared" si="295"/>
        <v/>
      </c>
      <c r="DM202" t="str">
        <f t="shared" si="296"/>
        <v/>
      </c>
      <c r="DN202" t="str">
        <f t="shared" si="297"/>
        <v/>
      </c>
      <c r="DO202" t="str">
        <f t="shared" si="298"/>
        <v/>
      </c>
      <c r="DP202" t="str">
        <f t="shared" si="299"/>
        <v/>
      </c>
      <c r="DQ202" t="str">
        <f t="shared" si="300"/>
        <v/>
      </c>
      <c r="DR202" t="str">
        <f t="shared" si="301"/>
        <v/>
      </c>
      <c r="DS202" t="str">
        <f t="shared" si="302"/>
        <v>KPAY</v>
      </c>
      <c r="DT202" t="str">
        <f t="shared" si="303"/>
        <v/>
      </c>
      <c r="DU202" t="str">
        <f t="shared" si="304"/>
        <v/>
      </c>
      <c r="DV202" t="str">
        <f t="shared" si="305"/>
        <v/>
      </c>
      <c r="DW202" t="str">
        <f t="shared" si="306"/>
        <v/>
      </c>
      <c r="DX202" t="str">
        <f t="shared" si="307"/>
        <v/>
      </c>
      <c r="DY202" t="str">
        <f t="shared" si="308"/>
        <v/>
      </c>
      <c r="DZ202" t="str">
        <f t="shared" si="309"/>
        <v/>
      </c>
      <c r="EA202" t="str">
        <f t="shared" si="310"/>
        <v/>
      </c>
      <c r="EB202" t="str">
        <f t="shared" si="311"/>
        <v/>
      </c>
      <c r="EC202" t="str">
        <f t="shared" si="312"/>
        <v/>
      </c>
      <c r="ED202" t="str">
        <f t="shared" si="313"/>
        <v/>
      </c>
      <c r="EE202" t="str">
        <f t="shared" si="314"/>
        <v/>
      </c>
      <c r="EF202" t="str">
        <f t="shared" si="315"/>
        <v/>
      </c>
      <c r="EG202" t="str">
        <f t="shared" si="316"/>
        <v/>
      </c>
      <c r="EH202" t="str">
        <f t="shared" si="317"/>
        <v/>
      </c>
      <c r="EI202" t="str">
        <f t="shared" si="318"/>
        <v/>
      </c>
      <c r="EJ202" t="str">
        <f t="shared" si="319"/>
        <v/>
      </c>
      <c r="EK202" t="str">
        <f t="shared" si="320"/>
        <v/>
      </c>
      <c r="EL202" t="str">
        <f t="shared" si="321"/>
        <v/>
      </c>
      <c r="EM202" t="str">
        <f t="shared" si="322"/>
        <v/>
      </c>
      <c r="EN202" t="str">
        <f t="shared" si="323"/>
        <v/>
      </c>
      <c r="EO202" t="str">
        <f t="shared" si="324"/>
        <v>SLOG</v>
      </c>
      <c r="EP202" t="str">
        <f t="shared" si="325"/>
        <v/>
      </c>
      <c r="EQ202" t="str">
        <f t="shared" si="326"/>
        <v/>
      </c>
      <c r="ER202" t="str">
        <f t="shared" si="327"/>
        <v>SMSG</v>
      </c>
      <c r="ES202" t="str">
        <f t="shared" si="328"/>
        <v/>
      </c>
      <c r="ET202" t="str">
        <f t="shared" si="329"/>
        <v/>
      </c>
      <c r="EU202" t="str">
        <f t="shared" si="330"/>
        <v/>
      </c>
      <c r="EV202" t="str">
        <f t="shared" si="331"/>
        <v/>
      </c>
      <c r="EW202" t="str">
        <f t="shared" si="332"/>
        <v/>
      </c>
      <c r="EX202" t="str">
        <f t="shared" si="333"/>
        <v/>
      </c>
      <c r="EY202" t="str">
        <f t="shared" si="334"/>
        <v/>
      </c>
      <c r="EZ202" t="str">
        <f t="shared" si="335"/>
        <v/>
      </c>
      <c r="FA202" t="str">
        <f t="shared" si="336"/>
        <v/>
      </c>
      <c r="FB202" t="str">
        <f t="shared" si="337"/>
        <v/>
      </c>
      <c r="FC202" t="str">
        <f t="shared" si="338"/>
        <v/>
      </c>
      <c r="FD202" s="2"/>
      <c r="FE202" s="2"/>
      <c r="FF202" s="2"/>
      <c r="FG202" s="2"/>
      <c r="FH202" s="2"/>
      <c r="FI202" s="2"/>
      <c r="FJ202" s="2"/>
      <c r="FK202" t="str">
        <f t="shared" si="344"/>
        <v/>
      </c>
      <c r="FL202" t="str">
        <f t="shared" si="345"/>
        <v/>
      </c>
      <c r="FM202" t="str">
        <f t="shared" si="346"/>
        <v/>
      </c>
      <c r="FN202" t="str">
        <f t="shared" si="347"/>
        <v/>
      </c>
      <c r="FO202" t="str">
        <f t="shared" si="348"/>
        <v/>
      </c>
      <c r="FP202" t="str">
        <f t="shared" si="349"/>
        <v/>
      </c>
      <c r="FQ202" t="str">
        <f t="shared" si="350"/>
        <v/>
      </c>
      <c r="FR202" t="str">
        <f t="shared" si="351"/>
        <v/>
      </c>
      <c r="FS202" t="str">
        <f t="shared" si="352"/>
        <v/>
      </c>
      <c r="FT202" t="str">
        <f t="shared" si="353"/>
        <v/>
      </c>
      <c r="FU202" t="str">
        <f t="shared" si="354"/>
        <v/>
      </c>
      <c r="FV202" t="str">
        <f t="shared" si="355"/>
        <v/>
      </c>
      <c r="FW202" t="str">
        <f t="shared" si="356"/>
        <v/>
      </c>
      <c r="FX202" t="str">
        <f t="shared" si="357"/>
        <v/>
      </c>
      <c r="FY202" t="str">
        <f t="shared" si="358"/>
        <v/>
      </c>
      <c r="FZ202" t="str">
        <f t="shared" si="359"/>
        <v/>
      </c>
      <c r="GA202" t="str">
        <f t="shared" si="360"/>
        <v/>
      </c>
    </row>
    <row r="203" spans="1:183" x14ac:dyDescent="0.25">
      <c r="A203" s="2">
        <f t="shared" si="361"/>
        <v>201</v>
      </c>
      <c r="B203" s="3" t="s">
        <v>740</v>
      </c>
      <c r="C203" s="2" t="s">
        <v>546</v>
      </c>
      <c r="D203" s="2" t="s">
        <v>1395</v>
      </c>
      <c r="E203" s="2">
        <f t="shared" si="272"/>
        <v>3</v>
      </c>
      <c r="F203" s="2">
        <v>2735</v>
      </c>
      <c r="G203" s="2">
        <f t="shared" si="339"/>
        <v>2</v>
      </c>
      <c r="H203" s="2">
        <f t="shared" si="340"/>
        <v>3</v>
      </c>
      <c r="I203" s="2">
        <f t="shared" si="341"/>
        <v>6</v>
      </c>
      <c r="J203" s="2">
        <v>4</v>
      </c>
      <c r="K203" s="2">
        <v>1</v>
      </c>
      <c r="L203" s="2">
        <v>1</v>
      </c>
      <c r="M203" s="2">
        <v>0</v>
      </c>
      <c r="N203" s="48" t="str">
        <f t="shared" si="342"/>
        <v>B</v>
      </c>
      <c r="O203" s="49"/>
      <c r="P203" s="49"/>
      <c r="Q203" s="50"/>
      <c r="R203" s="15">
        <f t="shared" si="343"/>
        <v>66</v>
      </c>
      <c r="S203" s="15">
        <f>IF($N203="A",Code!$B$42,(IF($N203="B",Code!$C$42,(IF($N203="C",Code!$D$42,(IF($N203="D",Code!$E$42,0)))))))/60</f>
        <v>12</v>
      </c>
      <c r="T203" s="15">
        <f>IF($N203="A",Code!$B$43,(IF($N203="B",Code!$C$43,(IF($N203="C",Code!$D$43,(IF($N203="D",Code!$E$43,0)))))))/60</f>
        <v>12</v>
      </c>
      <c r="U203" s="15">
        <f>IF($N203="A",Code!$B$44,(IF($N203="B",Code!$C$44,(IF($N203="C",Code!$D$44,(IF($N203="D",Code!$E$44,0)))))))/60</f>
        <v>36</v>
      </c>
      <c r="V203" s="15">
        <f>IF($N203="A",Code!$B$45,(IF($N203="B",Code!$C$45,(IF($N203="C",Code!$D$45,(IF($N203="D",Code!$E$45,0)))))))/60</f>
        <v>6</v>
      </c>
      <c r="W203" s="2"/>
      <c r="X203" s="2"/>
      <c r="Y203" s="2"/>
      <c r="Z203" s="2"/>
      <c r="AA203" s="2"/>
      <c r="AB203" s="2"/>
      <c r="AC203" s="2"/>
      <c r="AD203" s="2">
        <v>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>
        <v>1</v>
      </c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>
        <v>1</v>
      </c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P203" t="str">
        <f t="shared" si="273"/>
        <v/>
      </c>
      <c r="CQ203" t="str">
        <f t="shared" si="274"/>
        <v/>
      </c>
      <c r="CR203" t="str">
        <f t="shared" si="275"/>
        <v/>
      </c>
      <c r="CS203" t="str">
        <f t="shared" si="276"/>
        <v/>
      </c>
      <c r="CT203" t="str">
        <f t="shared" si="277"/>
        <v/>
      </c>
      <c r="CU203" t="str">
        <f t="shared" si="278"/>
        <v/>
      </c>
      <c r="CV203" t="str">
        <f t="shared" si="279"/>
        <v/>
      </c>
      <c r="CW203" t="str">
        <f t="shared" si="280"/>
        <v>BADD</v>
      </c>
      <c r="CX203" t="str">
        <f t="shared" si="281"/>
        <v/>
      </c>
      <c r="CY203" t="str">
        <f t="shared" si="282"/>
        <v/>
      </c>
      <c r="CZ203" t="str">
        <f t="shared" si="283"/>
        <v/>
      </c>
      <c r="DA203" t="str">
        <f t="shared" si="284"/>
        <v/>
      </c>
      <c r="DB203" t="str">
        <f t="shared" si="285"/>
        <v/>
      </c>
      <c r="DC203" t="str">
        <f t="shared" si="286"/>
        <v/>
      </c>
      <c r="DD203" t="str">
        <f t="shared" si="287"/>
        <v/>
      </c>
      <c r="DE203" t="str">
        <f t="shared" si="288"/>
        <v/>
      </c>
      <c r="DF203" t="str">
        <f t="shared" si="289"/>
        <v/>
      </c>
      <c r="DG203" t="str">
        <f t="shared" si="290"/>
        <v/>
      </c>
      <c r="DH203" t="str">
        <f t="shared" si="291"/>
        <v/>
      </c>
      <c r="DI203" t="str">
        <f t="shared" si="292"/>
        <v/>
      </c>
      <c r="DJ203" t="str">
        <f t="shared" si="293"/>
        <v/>
      </c>
      <c r="DK203" t="str">
        <f t="shared" si="294"/>
        <v/>
      </c>
      <c r="DL203" t="str">
        <f t="shared" si="295"/>
        <v/>
      </c>
      <c r="DM203" t="str">
        <f t="shared" si="296"/>
        <v/>
      </c>
      <c r="DN203" t="str">
        <f t="shared" si="297"/>
        <v/>
      </c>
      <c r="DO203" t="str">
        <f t="shared" si="298"/>
        <v/>
      </c>
      <c r="DP203" t="str">
        <f t="shared" si="299"/>
        <v/>
      </c>
      <c r="DQ203" t="str">
        <f t="shared" si="300"/>
        <v/>
      </c>
      <c r="DR203" t="str">
        <f t="shared" si="301"/>
        <v/>
      </c>
      <c r="DS203" t="str">
        <f t="shared" si="302"/>
        <v>KPAY</v>
      </c>
      <c r="DT203" t="str">
        <f t="shared" si="303"/>
        <v/>
      </c>
      <c r="DU203" t="str">
        <f t="shared" si="304"/>
        <v/>
      </c>
      <c r="DV203" t="str">
        <f t="shared" si="305"/>
        <v/>
      </c>
      <c r="DW203" t="str">
        <f t="shared" si="306"/>
        <v/>
      </c>
      <c r="DX203" t="str">
        <f t="shared" si="307"/>
        <v/>
      </c>
      <c r="DY203" t="str">
        <f t="shared" si="308"/>
        <v/>
      </c>
      <c r="DZ203" t="str">
        <f t="shared" si="309"/>
        <v/>
      </c>
      <c r="EA203" t="str">
        <f t="shared" si="310"/>
        <v/>
      </c>
      <c r="EB203" t="str">
        <f t="shared" si="311"/>
        <v/>
      </c>
      <c r="EC203" t="str">
        <f t="shared" si="312"/>
        <v/>
      </c>
      <c r="ED203" t="str">
        <f t="shared" si="313"/>
        <v/>
      </c>
      <c r="EE203" t="str">
        <f t="shared" si="314"/>
        <v/>
      </c>
      <c r="EF203" t="str">
        <f t="shared" si="315"/>
        <v/>
      </c>
      <c r="EG203" t="str">
        <f t="shared" si="316"/>
        <v/>
      </c>
      <c r="EH203" t="str">
        <f t="shared" si="317"/>
        <v/>
      </c>
      <c r="EI203" t="str">
        <f t="shared" si="318"/>
        <v/>
      </c>
      <c r="EJ203" t="str">
        <f t="shared" si="319"/>
        <v/>
      </c>
      <c r="EK203" t="str">
        <f t="shared" si="320"/>
        <v/>
      </c>
      <c r="EL203" t="str">
        <f t="shared" si="321"/>
        <v/>
      </c>
      <c r="EM203" t="str">
        <f t="shared" si="322"/>
        <v/>
      </c>
      <c r="EN203" t="str">
        <f t="shared" si="323"/>
        <v/>
      </c>
      <c r="EO203" t="str">
        <f t="shared" si="324"/>
        <v/>
      </c>
      <c r="EP203" t="str">
        <f t="shared" si="325"/>
        <v>SMIF</v>
      </c>
      <c r="EQ203" t="str">
        <f t="shared" si="326"/>
        <v/>
      </c>
      <c r="ER203" t="str">
        <f t="shared" si="327"/>
        <v/>
      </c>
      <c r="ES203" t="str">
        <f t="shared" si="328"/>
        <v/>
      </c>
      <c r="ET203" t="str">
        <f t="shared" si="329"/>
        <v/>
      </c>
      <c r="EU203" t="str">
        <f t="shared" si="330"/>
        <v/>
      </c>
      <c r="EV203" t="str">
        <f t="shared" si="331"/>
        <v/>
      </c>
      <c r="EW203" t="str">
        <f t="shared" si="332"/>
        <v/>
      </c>
      <c r="EX203" t="str">
        <f t="shared" si="333"/>
        <v/>
      </c>
      <c r="EY203" t="str">
        <f t="shared" si="334"/>
        <v/>
      </c>
      <c r="EZ203" t="str">
        <f t="shared" si="335"/>
        <v/>
      </c>
      <c r="FA203" t="str">
        <f t="shared" si="336"/>
        <v/>
      </c>
      <c r="FB203" t="str">
        <f t="shared" si="337"/>
        <v/>
      </c>
      <c r="FC203" t="str">
        <f t="shared" si="338"/>
        <v/>
      </c>
      <c r="FD203" s="2"/>
      <c r="FE203" s="2"/>
      <c r="FF203" s="2"/>
      <c r="FG203" s="2"/>
      <c r="FH203" s="2"/>
      <c r="FI203" s="2"/>
      <c r="FJ203" s="2"/>
      <c r="FK203" t="str">
        <f t="shared" si="344"/>
        <v/>
      </c>
      <c r="FL203" t="str">
        <f t="shared" si="345"/>
        <v/>
      </c>
      <c r="FM203" t="str">
        <f t="shared" si="346"/>
        <v/>
      </c>
      <c r="FN203" t="str">
        <f t="shared" si="347"/>
        <v/>
      </c>
      <c r="FO203" t="str">
        <f t="shared" si="348"/>
        <v/>
      </c>
      <c r="FP203" t="str">
        <f t="shared" si="349"/>
        <v/>
      </c>
      <c r="FQ203" t="str">
        <f t="shared" si="350"/>
        <v/>
      </c>
      <c r="FR203" t="str">
        <f t="shared" si="351"/>
        <v/>
      </c>
      <c r="FS203" t="str">
        <f t="shared" si="352"/>
        <v/>
      </c>
      <c r="FT203" t="str">
        <f t="shared" si="353"/>
        <v/>
      </c>
      <c r="FU203" t="str">
        <f t="shared" si="354"/>
        <v/>
      </c>
      <c r="FV203" t="str">
        <f t="shared" si="355"/>
        <v/>
      </c>
      <c r="FW203" t="str">
        <f t="shared" si="356"/>
        <v/>
      </c>
      <c r="FX203" t="str">
        <f t="shared" si="357"/>
        <v/>
      </c>
      <c r="FY203" t="str">
        <f t="shared" si="358"/>
        <v/>
      </c>
      <c r="FZ203" t="str">
        <f t="shared" si="359"/>
        <v/>
      </c>
      <c r="GA203" t="str">
        <f t="shared" si="360"/>
        <v/>
      </c>
    </row>
    <row r="204" spans="1:183" x14ac:dyDescent="0.25">
      <c r="A204" s="2">
        <f t="shared" si="361"/>
        <v>202</v>
      </c>
      <c r="B204" s="3" t="s">
        <v>741</v>
      </c>
      <c r="C204" s="2" t="s">
        <v>546</v>
      </c>
      <c r="D204" s="2" t="s">
        <v>1395</v>
      </c>
      <c r="E204" s="2">
        <f t="shared" si="272"/>
        <v>2</v>
      </c>
      <c r="F204" s="2">
        <v>229069</v>
      </c>
      <c r="G204" s="2">
        <f t="shared" si="339"/>
        <v>0</v>
      </c>
      <c r="H204" s="2">
        <f t="shared" si="340"/>
        <v>2</v>
      </c>
      <c r="I204" s="2">
        <f t="shared" si="341"/>
        <v>0</v>
      </c>
      <c r="J204" s="2">
        <v>0</v>
      </c>
      <c r="K204" s="2">
        <v>0</v>
      </c>
      <c r="L204" s="2">
        <v>0</v>
      </c>
      <c r="M204" s="2">
        <v>0</v>
      </c>
      <c r="N204" s="48" t="str">
        <f t="shared" si="342"/>
        <v>N/A</v>
      </c>
      <c r="O204" s="49"/>
      <c r="P204" s="49"/>
      <c r="Q204" s="50"/>
      <c r="R204" s="15">
        <f t="shared" si="343"/>
        <v>0</v>
      </c>
      <c r="S204" s="15">
        <f>IF($N204="A",Code!$B$42,(IF($N204="B",Code!$C$42,(IF($N204="C",Code!$D$42,(IF($N204="D",Code!$E$42,0)))))))/60</f>
        <v>0</v>
      </c>
      <c r="T204" s="15">
        <f>IF($N204="A",Code!$B$43,(IF($N204="B",Code!$C$43,(IF($N204="C",Code!$D$43,(IF($N204="D",Code!$E$43,0)))))))/60</f>
        <v>0</v>
      </c>
      <c r="U204" s="15">
        <f>IF($N204="A",Code!$B$44,(IF($N204="B",Code!$C$44,(IF($N204="C",Code!$D$44,(IF($N204="D",Code!$E$44,0)))))))/60</f>
        <v>0</v>
      </c>
      <c r="V204" s="15">
        <f>IF($N204="A",Code!$B$45,(IF($N204="B",Code!$C$45,(IF($N204="C",Code!$D$45,(IF($N204="D",Code!$E$45,0)))))))/60</f>
        <v>0</v>
      </c>
      <c r="W204" s="2"/>
      <c r="X204" s="2"/>
      <c r="Y204" s="2"/>
      <c r="Z204" s="2"/>
      <c r="AA204" s="2"/>
      <c r="AB204" s="2"/>
      <c r="AC204" s="2"/>
      <c r="AD204" s="2">
        <v>1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>
        <v>1</v>
      </c>
      <c r="CI204" s="2"/>
      <c r="CJ204" s="2"/>
      <c r="CK204" s="2"/>
      <c r="CL204" s="2"/>
      <c r="CM204" s="2"/>
      <c r="CN204" s="2"/>
      <c r="CP204" t="str">
        <f t="shared" si="273"/>
        <v/>
      </c>
      <c r="CQ204" t="str">
        <f t="shared" si="274"/>
        <v/>
      </c>
      <c r="CR204" t="str">
        <f t="shared" si="275"/>
        <v/>
      </c>
      <c r="CS204" t="str">
        <f t="shared" si="276"/>
        <v/>
      </c>
      <c r="CT204" t="str">
        <f t="shared" si="277"/>
        <v/>
      </c>
      <c r="CU204" t="str">
        <f t="shared" si="278"/>
        <v/>
      </c>
      <c r="CV204" t="str">
        <f t="shared" si="279"/>
        <v/>
      </c>
      <c r="CW204" t="str">
        <f t="shared" si="280"/>
        <v>BADD</v>
      </c>
      <c r="CX204" t="str">
        <f t="shared" si="281"/>
        <v/>
      </c>
      <c r="CY204" t="str">
        <f t="shared" si="282"/>
        <v/>
      </c>
      <c r="CZ204" t="str">
        <f t="shared" si="283"/>
        <v/>
      </c>
      <c r="DA204" t="str">
        <f t="shared" si="284"/>
        <v/>
      </c>
      <c r="DB204" t="str">
        <f t="shared" si="285"/>
        <v/>
      </c>
      <c r="DC204" t="str">
        <f t="shared" si="286"/>
        <v/>
      </c>
      <c r="DD204" t="str">
        <f t="shared" si="287"/>
        <v/>
      </c>
      <c r="DE204" t="str">
        <f t="shared" si="288"/>
        <v/>
      </c>
      <c r="DF204" t="str">
        <f t="shared" si="289"/>
        <v/>
      </c>
      <c r="DG204" t="str">
        <f t="shared" si="290"/>
        <v/>
      </c>
      <c r="DH204" t="str">
        <f t="shared" si="291"/>
        <v/>
      </c>
      <c r="DI204" t="str">
        <f t="shared" si="292"/>
        <v/>
      </c>
      <c r="DJ204" t="str">
        <f t="shared" si="293"/>
        <v/>
      </c>
      <c r="DK204" t="str">
        <f t="shared" si="294"/>
        <v/>
      </c>
      <c r="DL204" t="str">
        <f t="shared" si="295"/>
        <v/>
      </c>
      <c r="DM204" t="str">
        <f t="shared" si="296"/>
        <v/>
      </c>
      <c r="DN204" t="str">
        <f t="shared" si="297"/>
        <v/>
      </c>
      <c r="DO204" t="str">
        <f t="shared" si="298"/>
        <v/>
      </c>
      <c r="DP204" t="str">
        <f t="shared" si="299"/>
        <v/>
      </c>
      <c r="DQ204" t="str">
        <f t="shared" si="300"/>
        <v/>
      </c>
      <c r="DR204" t="str">
        <f t="shared" si="301"/>
        <v/>
      </c>
      <c r="DS204" t="str">
        <f t="shared" si="302"/>
        <v/>
      </c>
      <c r="DT204" t="str">
        <f t="shared" si="303"/>
        <v/>
      </c>
      <c r="DU204" t="str">
        <f t="shared" si="304"/>
        <v/>
      </c>
      <c r="DV204" t="str">
        <f t="shared" si="305"/>
        <v/>
      </c>
      <c r="DW204" t="str">
        <f t="shared" si="306"/>
        <v/>
      </c>
      <c r="DX204" t="str">
        <f t="shared" si="307"/>
        <v/>
      </c>
      <c r="DY204" t="str">
        <f t="shared" si="308"/>
        <v/>
      </c>
      <c r="DZ204" t="str">
        <f t="shared" si="309"/>
        <v/>
      </c>
      <c r="EA204" t="str">
        <f t="shared" si="310"/>
        <v/>
      </c>
      <c r="EB204" t="str">
        <f t="shared" si="311"/>
        <v/>
      </c>
      <c r="EC204" t="str">
        <f t="shared" si="312"/>
        <v/>
      </c>
      <c r="ED204" t="str">
        <f t="shared" si="313"/>
        <v/>
      </c>
      <c r="EE204" t="str">
        <f t="shared" si="314"/>
        <v/>
      </c>
      <c r="EF204" t="str">
        <f t="shared" si="315"/>
        <v/>
      </c>
      <c r="EG204" t="str">
        <f t="shared" si="316"/>
        <v/>
      </c>
      <c r="EH204" t="str">
        <f t="shared" si="317"/>
        <v/>
      </c>
      <c r="EI204" t="str">
        <f t="shared" si="318"/>
        <v/>
      </c>
      <c r="EJ204" t="str">
        <f t="shared" si="319"/>
        <v/>
      </c>
      <c r="EK204" t="str">
        <f t="shared" si="320"/>
        <v/>
      </c>
      <c r="EL204" t="str">
        <f t="shared" si="321"/>
        <v/>
      </c>
      <c r="EM204" t="str">
        <f t="shared" si="322"/>
        <v/>
      </c>
      <c r="EN204" t="str">
        <f t="shared" si="323"/>
        <v/>
      </c>
      <c r="EO204" t="str">
        <f t="shared" si="324"/>
        <v/>
      </c>
      <c r="EP204" t="str">
        <f t="shared" si="325"/>
        <v/>
      </c>
      <c r="EQ204" t="str">
        <f t="shared" si="326"/>
        <v/>
      </c>
      <c r="ER204" t="str">
        <f t="shared" si="327"/>
        <v/>
      </c>
      <c r="ES204" t="str">
        <f t="shared" si="328"/>
        <v/>
      </c>
      <c r="ET204" t="str">
        <f t="shared" si="329"/>
        <v/>
      </c>
      <c r="EU204" t="str">
        <f t="shared" si="330"/>
        <v/>
      </c>
      <c r="EV204" t="str">
        <f t="shared" si="331"/>
        <v/>
      </c>
      <c r="EW204" t="str">
        <f t="shared" si="332"/>
        <v/>
      </c>
      <c r="EX204" t="str">
        <f t="shared" si="333"/>
        <v/>
      </c>
      <c r="EY204" t="str">
        <f t="shared" si="334"/>
        <v/>
      </c>
      <c r="EZ204" t="str">
        <f t="shared" si="335"/>
        <v/>
      </c>
      <c r="FA204" t="str">
        <f t="shared" si="336"/>
        <v>XBBH</v>
      </c>
      <c r="FB204" t="str">
        <f t="shared" si="337"/>
        <v/>
      </c>
      <c r="FC204" t="str">
        <f t="shared" si="338"/>
        <v/>
      </c>
      <c r="FD204" s="2"/>
      <c r="FE204" s="2"/>
      <c r="FF204" s="2"/>
      <c r="FG204" s="2"/>
      <c r="FH204" s="2"/>
      <c r="FI204" s="2"/>
      <c r="FJ204" s="2"/>
      <c r="FK204" t="str">
        <f t="shared" si="344"/>
        <v/>
      </c>
      <c r="FL204" t="str">
        <f t="shared" si="345"/>
        <v/>
      </c>
      <c r="FM204" t="str">
        <f t="shared" si="346"/>
        <v/>
      </c>
      <c r="FN204" t="str">
        <f t="shared" si="347"/>
        <v/>
      </c>
      <c r="FO204" t="str">
        <f t="shared" si="348"/>
        <v/>
      </c>
      <c r="FP204" t="str">
        <f t="shared" si="349"/>
        <v/>
      </c>
      <c r="FQ204" t="str">
        <f t="shared" si="350"/>
        <v/>
      </c>
      <c r="FR204" t="str">
        <f t="shared" si="351"/>
        <v/>
      </c>
      <c r="FS204" t="str">
        <f t="shared" si="352"/>
        <v/>
      </c>
      <c r="FT204" t="str">
        <f t="shared" si="353"/>
        <v/>
      </c>
      <c r="FU204" t="str">
        <f t="shared" si="354"/>
        <v/>
      </c>
      <c r="FV204" t="str">
        <f t="shared" si="355"/>
        <v/>
      </c>
      <c r="FW204" t="str">
        <f t="shared" si="356"/>
        <v/>
      </c>
      <c r="FX204" t="str">
        <f t="shared" si="357"/>
        <v/>
      </c>
      <c r="FY204" t="str">
        <f t="shared" si="358"/>
        <v/>
      </c>
      <c r="FZ204" t="str">
        <f t="shared" si="359"/>
        <v/>
      </c>
      <c r="GA204" t="str">
        <f t="shared" si="360"/>
        <v/>
      </c>
    </row>
    <row r="205" spans="1:183" x14ac:dyDescent="0.25">
      <c r="A205" s="2">
        <f t="shared" si="361"/>
        <v>203</v>
      </c>
      <c r="B205" s="3" t="s">
        <v>742</v>
      </c>
      <c r="C205" s="2" t="s">
        <v>546</v>
      </c>
      <c r="D205" s="2" t="s">
        <v>1395</v>
      </c>
      <c r="E205" s="2">
        <f t="shared" si="272"/>
        <v>3</v>
      </c>
      <c r="F205" s="2">
        <v>208599</v>
      </c>
      <c r="G205" s="2">
        <f t="shared" si="339"/>
        <v>3.6666666666666665</v>
      </c>
      <c r="H205" s="2">
        <f t="shared" si="340"/>
        <v>3</v>
      </c>
      <c r="I205" s="2">
        <f t="shared" si="341"/>
        <v>11</v>
      </c>
      <c r="J205" s="2">
        <v>7</v>
      </c>
      <c r="K205" s="2">
        <v>0</v>
      </c>
      <c r="L205" s="2">
        <v>4</v>
      </c>
      <c r="M205" s="2">
        <v>0</v>
      </c>
      <c r="N205" s="48" t="str">
        <f t="shared" si="342"/>
        <v>C</v>
      </c>
      <c r="O205" s="49"/>
      <c r="P205" s="49"/>
      <c r="Q205" s="50"/>
      <c r="R205" s="15">
        <f t="shared" si="343"/>
        <v>88</v>
      </c>
      <c r="S205" s="15">
        <f>IF($N205="A",Code!$B$42,(IF($N205="B",Code!$C$42,(IF($N205="C",Code!$D$42,(IF($N205="D",Code!$E$42,0)))))))/60</f>
        <v>16</v>
      </c>
      <c r="T205" s="15">
        <f>IF($N205="A",Code!$B$43,(IF($N205="B",Code!$C$43,(IF($N205="C",Code!$D$43,(IF($N205="D",Code!$E$43,0)))))))/60</f>
        <v>16</v>
      </c>
      <c r="U205" s="15">
        <f>IF($N205="A",Code!$B$44,(IF($N205="B",Code!$C$44,(IF($N205="C",Code!$D$44,(IF($N205="D",Code!$E$44,0)))))))/60</f>
        <v>48</v>
      </c>
      <c r="V205" s="15">
        <f>IF($N205="A",Code!$B$45,(IF($N205="B",Code!$C$45,(IF($N205="C",Code!$D$45,(IF($N205="D",Code!$E$45,0)))))))/60</f>
        <v>8</v>
      </c>
      <c r="W205" s="2"/>
      <c r="X205" s="2">
        <v>1</v>
      </c>
      <c r="Y205" s="2"/>
      <c r="Z205" s="2"/>
      <c r="AA205" s="2"/>
      <c r="AB205" s="2"/>
      <c r="AC205" s="2"/>
      <c r="AD205" s="2"/>
      <c r="AE205" s="2"/>
      <c r="AF205" s="2">
        <v>1</v>
      </c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>
        <v>1</v>
      </c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P205" t="str">
        <f t="shared" si="273"/>
        <v/>
      </c>
      <c r="CQ205" t="str">
        <f t="shared" si="274"/>
        <v>ALOG</v>
      </c>
      <c r="CR205" t="str">
        <f t="shared" si="275"/>
        <v/>
      </c>
      <c r="CS205" t="str">
        <f t="shared" si="276"/>
        <v/>
      </c>
      <c r="CT205" t="str">
        <f t="shared" si="277"/>
        <v/>
      </c>
      <c r="CU205" t="str">
        <f t="shared" si="278"/>
        <v/>
      </c>
      <c r="CV205" t="str">
        <f t="shared" si="279"/>
        <v/>
      </c>
      <c r="CW205" t="str">
        <f t="shared" si="280"/>
        <v/>
      </c>
      <c r="CX205" t="str">
        <f t="shared" si="281"/>
        <v/>
      </c>
      <c r="CY205" t="str">
        <f t="shared" si="282"/>
        <v>BTOC</v>
      </c>
      <c r="CZ205" t="str">
        <f t="shared" si="283"/>
        <v/>
      </c>
      <c r="DA205" t="str">
        <f t="shared" si="284"/>
        <v/>
      </c>
      <c r="DB205" t="str">
        <f t="shared" si="285"/>
        <v/>
      </c>
      <c r="DC205" t="str">
        <f t="shared" si="286"/>
        <v/>
      </c>
      <c r="DD205" t="str">
        <f t="shared" si="287"/>
        <v/>
      </c>
      <c r="DE205" t="str">
        <f t="shared" si="288"/>
        <v/>
      </c>
      <c r="DF205" t="str">
        <f t="shared" si="289"/>
        <v/>
      </c>
      <c r="DG205" t="str">
        <f t="shared" si="290"/>
        <v/>
      </c>
      <c r="DH205" t="str">
        <f t="shared" si="291"/>
        <v/>
      </c>
      <c r="DI205" t="str">
        <f t="shared" si="292"/>
        <v/>
      </c>
      <c r="DJ205" t="str">
        <f t="shared" si="293"/>
        <v/>
      </c>
      <c r="DK205" t="str">
        <f t="shared" si="294"/>
        <v/>
      </c>
      <c r="DL205" t="str">
        <f t="shared" si="295"/>
        <v/>
      </c>
      <c r="DM205" t="str">
        <f t="shared" si="296"/>
        <v/>
      </c>
      <c r="DN205" t="str">
        <f t="shared" si="297"/>
        <v/>
      </c>
      <c r="DO205" t="str">
        <f t="shared" si="298"/>
        <v/>
      </c>
      <c r="DP205" t="str">
        <f t="shared" si="299"/>
        <v/>
      </c>
      <c r="DQ205" t="str">
        <f t="shared" si="300"/>
        <v/>
      </c>
      <c r="DR205" t="str">
        <f t="shared" si="301"/>
        <v/>
      </c>
      <c r="DS205" t="str">
        <f t="shared" si="302"/>
        <v>KPAY</v>
      </c>
      <c r="DT205" t="str">
        <f t="shared" si="303"/>
        <v/>
      </c>
      <c r="DU205" t="str">
        <f t="shared" si="304"/>
        <v/>
      </c>
      <c r="DV205" t="str">
        <f t="shared" si="305"/>
        <v/>
      </c>
      <c r="DW205" t="str">
        <f t="shared" si="306"/>
        <v/>
      </c>
      <c r="DX205" t="str">
        <f t="shared" si="307"/>
        <v/>
      </c>
      <c r="DY205" t="str">
        <f t="shared" si="308"/>
        <v/>
      </c>
      <c r="DZ205" t="str">
        <f t="shared" si="309"/>
        <v/>
      </c>
      <c r="EA205" t="str">
        <f t="shared" si="310"/>
        <v/>
      </c>
      <c r="EB205" t="str">
        <f t="shared" si="311"/>
        <v/>
      </c>
      <c r="EC205" t="str">
        <f t="shared" si="312"/>
        <v/>
      </c>
      <c r="ED205" t="str">
        <f t="shared" si="313"/>
        <v/>
      </c>
      <c r="EE205" t="str">
        <f t="shared" si="314"/>
        <v/>
      </c>
      <c r="EF205" t="str">
        <f t="shared" si="315"/>
        <v/>
      </c>
      <c r="EG205" t="str">
        <f t="shared" si="316"/>
        <v/>
      </c>
      <c r="EH205" t="str">
        <f t="shared" si="317"/>
        <v/>
      </c>
      <c r="EI205" t="str">
        <f t="shared" si="318"/>
        <v/>
      </c>
      <c r="EJ205" t="str">
        <f t="shared" si="319"/>
        <v/>
      </c>
      <c r="EK205" t="str">
        <f t="shared" si="320"/>
        <v/>
      </c>
      <c r="EL205" t="str">
        <f t="shared" si="321"/>
        <v/>
      </c>
      <c r="EM205" t="str">
        <f t="shared" si="322"/>
        <v/>
      </c>
      <c r="EN205" t="str">
        <f t="shared" si="323"/>
        <v/>
      </c>
      <c r="EO205" t="str">
        <f t="shared" si="324"/>
        <v/>
      </c>
      <c r="EP205" t="str">
        <f t="shared" si="325"/>
        <v/>
      </c>
      <c r="EQ205" t="str">
        <f t="shared" si="326"/>
        <v/>
      </c>
      <c r="ER205" t="str">
        <f t="shared" si="327"/>
        <v/>
      </c>
      <c r="ES205" t="str">
        <f t="shared" si="328"/>
        <v/>
      </c>
      <c r="ET205" t="str">
        <f t="shared" si="329"/>
        <v/>
      </c>
      <c r="EU205" t="str">
        <f t="shared" si="330"/>
        <v/>
      </c>
      <c r="EV205" t="str">
        <f t="shared" si="331"/>
        <v/>
      </c>
      <c r="EW205" t="str">
        <f t="shared" si="332"/>
        <v/>
      </c>
      <c r="EX205" t="str">
        <f t="shared" si="333"/>
        <v/>
      </c>
      <c r="EY205" t="str">
        <f t="shared" si="334"/>
        <v/>
      </c>
      <c r="EZ205" t="str">
        <f t="shared" si="335"/>
        <v/>
      </c>
      <c r="FA205" t="str">
        <f t="shared" si="336"/>
        <v/>
      </c>
      <c r="FB205" t="str">
        <f t="shared" si="337"/>
        <v/>
      </c>
      <c r="FC205" t="str">
        <f t="shared" si="338"/>
        <v/>
      </c>
      <c r="FD205" s="2"/>
      <c r="FE205" s="2"/>
      <c r="FF205" s="2"/>
      <c r="FG205" s="2"/>
      <c r="FH205" s="2"/>
      <c r="FI205" s="2"/>
      <c r="FJ205" s="2"/>
      <c r="FK205" t="str">
        <f t="shared" si="344"/>
        <v/>
      </c>
      <c r="FL205" t="str">
        <f t="shared" si="345"/>
        <v/>
      </c>
      <c r="FM205" t="str">
        <f t="shared" si="346"/>
        <v/>
      </c>
      <c r="FN205" t="str">
        <f t="shared" si="347"/>
        <v/>
      </c>
      <c r="FO205" t="str">
        <f t="shared" si="348"/>
        <v/>
      </c>
      <c r="FP205" t="str">
        <f t="shared" si="349"/>
        <v/>
      </c>
      <c r="FQ205" t="str">
        <f t="shared" si="350"/>
        <v/>
      </c>
      <c r="FR205" t="str">
        <f t="shared" si="351"/>
        <v/>
      </c>
      <c r="FS205" t="str">
        <f t="shared" si="352"/>
        <v/>
      </c>
      <c r="FT205" t="str">
        <f t="shared" si="353"/>
        <v/>
      </c>
      <c r="FU205" t="str">
        <f t="shared" si="354"/>
        <v/>
      </c>
      <c r="FV205" t="str">
        <f t="shared" si="355"/>
        <v/>
      </c>
      <c r="FW205" t="str">
        <f t="shared" si="356"/>
        <v/>
      </c>
      <c r="FX205" t="str">
        <f t="shared" si="357"/>
        <v/>
      </c>
      <c r="FY205" t="str">
        <f t="shared" si="358"/>
        <v/>
      </c>
      <c r="FZ205" t="str">
        <f t="shared" si="359"/>
        <v/>
      </c>
      <c r="GA205" t="str">
        <f t="shared" si="360"/>
        <v/>
      </c>
    </row>
    <row r="206" spans="1:183" x14ac:dyDescent="0.25">
      <c r="A206" s="2">
        <f t="shared" si="361"/>
        <v>204</v>
      </c>
      <c r="B206" s="3" t="s">
        <v>743</v>
      </c>
      <c r="C206" s="2" t="s">
        <v>546</v>
      </c>
      <c r="D206" s="2" t="s">
        <v>1395</v>
      </c>
      <c r="E206" s="2">
        <f t="shared" si="272"/>
        <v>3</v>
      </c>
      <c r="F206" s="2">
        <v>25</v>
      </c>
      <c r="G206" s="2">
        <f t="shared" si="339"/>
        <v>3.6666666666666665</v>
      </c>
      <c r="H206" s="2">
        <f t="shared" si="340"/>
        <v>3</v>
      </c>
      <c r="I206" s="2">
        <f t="shared" si="341"/>
        <v>11</v>
      </c>
      <c r="J206" s="2">
        <v>7</v>
      </c>
      <c r="K206" s="2">
        <v>0</v>
      </c>
      <c r="L206" s="2">
        <v>4</v>
      </c>
      <c r="M206" s="2">
        <v>0</v>
      </c>
      <c r="N206" s="48" t="str">
        <f t="shared" si="342"/>
        <v>C</v>
      </c>
      <c r="O206" s="49"/>
      <c r="P206" s="49"/>
      <c r="Q206" s="50"/>
      <c r="R206" s="15">
        <f t="shared" si="343"/>
        <v>88</v>
      </c>
      <c r="S206" s="15">
        <f>IF($N206="A",Code!$B$42,(IF($N206="B",Code!$C$42,(IF($N206="C",Code!$D$42,(IF($N206="D",Code!$E$42,0)))))))/60</f>
        <v>16</v>
      </c>
      <c r="T206" s="15">
        <f>IF($N206="A",Code!$B$43,(IF($N206="B",Code!$C$43,(IF($N206="C",Code!$D$43,(IF($N206="D",Code!$E$43,0)))))))/60</f>
        <v>16</v>
      </c>
      <c r="U206" s="15">
        <f>IF($N206="A",Code!$B$44,(IF($N206="B",Code!$C$44,(IF($N206="C",Code!$D$44,(IF($N206="D",Code!$E$44,0)))))))/60</f>
        <v>48</v>
      </c>
      <c r="V206" s="15">
        <f>IF($N206="A",Code!$B$45,(IF($N206="B",Code!$C$45,(IF($N206="C",Code!$D$45,(IF($N206="D",Code!$E$45,0)))))))/60</f>
        <v>8</v>
      </c>
      <c r="W206" s="2"/>
      <c r="X206" s="2">
        <v>1</v>
      </c>
      <c r="Y206" s="2"/>
      <c r="Z206" s="2"/>
      <c r="AA206" s="2"/>
      <c r="AB206" s="2"/>
      <c r="AC206" s="2"/>
      <c r="AD206" s="2"/>
      <c r="AE206" s="2"/>
      <c r="AF206" s="2">
        <v>1</v>
      </c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>
        <v>1</v>
      </c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P206" t="str">
        <f t="shared" si="273"/>
        <v/>
      </c>
      <c r="CQ206" t="str">
        <f t="shared" si="274"/>
        <v>ALOG</v>
      </c>
      <c r="CR206" t="str">
        <f t="shared" si="275"/>
        <v/>
      </c>
      <c r="CS206" t="str">
        <f t="shared" si="276"/>
        <v/>
      </c>
      <c r="CT206" t="str">
        <f t="shared" si="277"/>
        <v/>
      </c>
      <c r="CU206" t="str">
        <f t="shared" si="278"/>
        <v/>
      </c>
      <c r="CV206" t="str">
        <f t="shared" si="279"/>
        <v/>
      </c>
      <c r="CW206" t="str">
        <f t="shared" si="280"/>
        <v/>
      </c>
      <c r="CX206" t="str">
        <f t="shared" si="281"/>
        <v/>
      </c>
      <c r="CY206" t="str">
        <f t="shared" si="282"/>
        <v>BTOC</v>
      </c>
      <c r="CZ206" t="str">
        <f t="shared" si="283"/>
        <v/>
      </c>
      <c r="DA206" t="str">
        <f t="shared" si="284"/>
        <v/>
      </c>
      <c r="DB206" t="str">
        <f t="shared" si="285"/>
        <v/>
      </c>
      <c r="DC206" t="str">
        <f t="shared" si="286"/>
        <v/>
      </c>
      <c r="DD206" t="str">
        <f t="shared" si="287"/>
        <v/>
      </c>
      <c r="DE206" t="str">
        <f t="shared" si="288"/>
        <v/>
      </c>
      <c r="DF206" t="str">
        <f t="shared" si="289"/>
        <v/>
      </c>
      <c r="DG206" t="str">
        <f t="shared" si="290"/>
        <v/>
      </c>
      <c r="DH206" t="str">
        <f t="shared" si="291"/>
        <v/>
      </c>
      <c r="DI206" t="str">
        <f t="shared" si="292"/>
        <v/>
      </c>
      <c r="DJ206" t="str">
        <f t="shared" si="293"/>
        <v/>
      </c>
      <c r="DK206" t="str">
        <f t="shared" si="294"/>
        <v/>
      </c>
      <c r="DL206" t="str">
        <f t="shared" si="295"/>
        <v/>
      </c>
      <c r="DM206" t="str">
        <f t="shared" si="296"/>
        <v/>
      </c>
      <c r="DN206" t="str">
        <f t="shared" si="297"/>
        <v/>
      </c>
      <c r="DO206" t="str">
        <f t="shared" si="298"/>
        <v/>
      </c>
      <c r="DP206" t="str">
        <f t="shared" si="299"/>
        <v/>
      </c>
      <c r="DQ206" t="str">
        <f t="shared" si="300"/>
        <v/>
      </c>
      <c r="DR206" t="str">
        <f t="shared" si="301"/>
        <v/>
      </c>
      <c r="DS206" t="str">
        <f t="shared" si="302"/>
        <v>KPAY</v>
      </c>
      <c r="DT206" t="str">
        <f t="shared" si="303"/>
        <v/>
      </c>
      <c r="DU206" t="str">
        <f t="shared" si="304"/>
        <v/>
      </c>
      <c r="DV206" t="str">
        <f t="shared" si="305"/>
        <v/>
      </c>
      <c r="DW206" t="str">
        <f t="shared" si="306"/>
        <v/>
      </c>
      <c r="DX206" t="str">
        <f t="shared" si="307"/>
        <v/>
      </c>
      <c r="DY206" t="str">
        <f t="shared" si="308"/>
        <v/>
      </c>
      <c r="DZ206" t="str">
        <f t="shared" si="309"/>
        <v/>
      </c>
      <c r="EA206" t="str">
        <f t="shared" si="310"/>
        <v/>
      </c>
      <c r="EB206" t="str">
        <f t="shared" si="311"/>
        <v/>
      </c>
      <c r="EC206" t="str">
        <f t="shared" si="312"/>
        <v/>
      </c>
      <c r="ED206" t="str">
        <f t="shared" si="313"/>
        <v/>
      </c>
      <c r="EE206" t="str">
        <f t="shared" si="314"/>
        <v/>
      </c>
      <c r="EF206" t="str">
        <f t="shared" si="315"/>
        <v/>
      </c>
      <c r="EG206" t="str">
        <f t="shared" si="316"/>
        <v/>
      </c>
      <c r="EH206" t="str">
        <f t="shared" si="317"/>
        <v/>
      </c>
      <c r="EI206" t="str">
        <f t="shared" si="318"/>
        <v/>
      </c>
      <c r="EJ206" t="str">
        <f t="shared" si="319"/>
        <v/>
      </c>
      <c r="EK206" t="str">
        <f t="shared" si="320"/>
        <v/>
      </c>
      <c r="EL206" t="str">
        <f t="shared" si="321"/>
        <v/>
      </c>
      <c r="EM206" t="str">
        <f t="shared" si="322"/>
        <v/>
      </c>
      <c r="EN206" t="str">
        <f t="shared" si="323"/>
        <v/>
      </c>
      <c r="EO206" t="str">
        <f t="shared" si="324"/>
        <v/>
      </c>
      <c r="EP206" t="str">
        <f t="shared" si="325"/>
        <v/>
      </c>
      <c r="EQ206" t="str">
        <f t="shared" si="326"/>
        <v/>
      </c>
      <c r="ER206" t="str">
        <f t="shared" si="327"/>
        <v/>
      </c>
      <c r="ES206" t="str">
        <f t="shared" si="328"/>
        <v/>
      </c>
      <c r="ET206" t="str">
        <f t="shared" si="329"/>
        <v/>
      </c>
      <c r="EU206" t="str">
        <f t="shared" si="330"/>
        <v/>
      </c>
      <c r="EV206" t="str">
        <f t="shared" si="331"/>
        <v/>
      </c>
      <c r="EW206" t="str">
        <f t="shared" si="332"/>
        <v/>
      </c>
      <c r="EX206" t="str">
        <f t="shared" si="333"/>
        <v/>
      </c>
      <c r="EY206" t="str">
        <f t="shared" si="334"/>
        <v/>
      </c>
      <c r="EZ206" t="str">
        <f t="shared" si="335"/>
        <v/>
      </c>
      <c r="FA206" t="str">
        <f t="shared" si="336"/>
        <v/>
      </c>
      <c r="FB206" t="str">
        <f t="shared" si="337"/>
        <v/>
      </c>
      <c r="FC206" t="str">
        <f t="shared" si="338"/>
        <v/>
      </c>
      <c r="FD206" s="2"/>
      <c r="FE206" s="2"/>
      <c r="FF206" s="2"/>
      <c r="FG206" s="2"/>
      <c r="FH206" s="2"/>
      <c r="FI206" s="2"/>
      <c r="FJ206" s="2"/>
      <c r="FK206" t="str">
        <f t="shared" si="344"/>
        <v/>
      </c>
      <c r="FL206" t="str">
        <f t="shared" si="345"/>
        <v/>
      </c>
      <c r="FM206" t="str">
        <f t="shared" si="346"/>
        <v/>
      </c>
      <c r="FN206" t="str">
        <f t="shared" si="347"/>
        <v/>
      </c>
      <c r="FO206" t="str">
        <f t="shared" si="348"/>
        <v/>
      </c>
      <c r="FP206" t="str">
        <f t="shared" si="349"/>
        <v/>
      </c>
      <c r="FQ206" t="str">
        <f t="shared" si="350"/>
        <v/>
      </c>
      <c r="FR206" t="str">
        <f t="shared" si="351"/>
        <v/>
      </c>
      <c r="FS206" t="str">
        <f t="shared" si="352"/>
        <v/>
      </c>
      <c r="FT206" t="str">
        <f t="shared" si="353"/>
        <v/>
      </c>
      <c r="FU206" t="str">
        <f t="shared" si="354"/>
        <v/>
      </c>
      <c r="FV206" t="str">
        <f t="shared" si="355"/>
        <v/>
      </c>
      <c r="FW206" t="str">
        <f t="shared" si="356"/>
        <v/>
      </c>
      <c r="FX206" t="str">
        <f t="shared" si="357"/>
        <v/>
      </c>
      <c r="FY206" t="str">
        <f t="shared" si="358"/>
        <v/>
      </c>
      <c r="FZ206" t="str">
        <f t="shared" si="359"/>
        <v/>
      </c>
      <c r="GA206" t="str">
        <f t="shared" si="360"/>
        <v/>
      </c>
    </row>
    <row r="207" spans="1:183" x14ac:dyDescent="0.25">
      <c r="A207" s="2">
        <f t="shared" si="361"/>
        <v>205</v>
      </c>
      <c r="B207" s="3" t="s">
        <v>744</v>
      </c>
      <c r="C207" s="2" t="s">
        <v>546</v>
      </c>
      <c r="D207" s="2" t="s">
        <v>1395</v>
      </c>
      <c r="E207" s="2">
        <f t="shared" si="272"/>
        <v>3</v>
      </c>
      <c r="F207" s="2">
        <v>821</v>
      </c>
      <c r="G207" s="2">
        <f t="shared" si="339"/>
        <v>3.6666666666666665</v>
      </c>
      <c r="H207" s="2">
        <f t="shared" si="340"/>
        <v>3</v>
      </c>
      <c r="I207" s="2">
        <f t="shared" si="341"/>
        <v>11</v>
      </c>
      <c r="J207" s="2">
        <v>7</v>
      </c>
      <c r="K207" s="2">
        <v>0</v>
      </c>
      <c r="L207" s="2">
        <v>4</v>
      </c>
      <c r="M207" s="2">
        <v>0</v>
      </c>
      <c r="N207" s="48" t="str">
        <f t="shared" si="342"/>
        <v>C</v>
      </c>
      <c r="O207" s="49"/>
      <c r="P207" s="49"/>
      <c r="Q207" s="50"/>
      <c r="R207" s="15">
        <f t="shared" si="343"/>
        <v>88</v>
      </c>
      <c r="S207" s="15">
        <f>IF($N207="A",Code!$B$42,(IF($N207="B",Code!$C$42,(IF($N207="C",Code!$D$42,(IF($N207="D",Code!$E$42,0)))))))/60</f>
        <v>16</v>
      </c>
      <c r="T207" s="15">
        <f>IF($N207="A",Code!$B$43,(IF($N207="B",Code!$C$43,(IF($N207="C",Code!$D$43,(IF($N207="D",Code!$E$43,0)))))))/60</f>
        <v>16</v>
      </c>
      <c r="U207" s="15">
        <f>IF($N207="A",Code!$B$44,(IF($N207="B",Code!$C$44,(IF($N207="C",Code!$D$44,(IF($N207="D",Code!$E$44,0)))))))/60</f>
        <v>48</v>
      </c>
      <c r="V207" s="15">
        <f>IF($N207="A",Code!$B$45,(IF($N207="B",Code!$C$45,(IF($N207="C",Code!$D$45,(IF($N207="D",Code!$E$45,0)))))))/60</f>
        <v>8</v>
      </c>
      <c r="W207" s="2"/>
      <c r="X207" s="2">
        <v>1</v>
      </c>
      <c r="Y207" s="2"/>
      <c r="Z207" s="2"/>
      <c r="AA207" s="2"/>
      <c r="AB207" s="2"/>
      <c r="AC207" s="2"/>
      <c r="AD207" s="2"/>
      <c r="AE207" s="2"/>
      <c r="AF207" s="2">
        <v>1</v>
      </c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>
        <v>1</v>
      </c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P207" t="str">
        <f t="shared" si="273"/>
        <v/>
      </c>
      <c r="CQ207" t="str">
        <f t="shared" si="274"/>
        <v>ALOG</v>
      </c>
      <c r="CR207" t="str">
        <f t="shared" si="275"/>
        <v/>
      </c>
      <c r="CS207" t="str">
        <f t="shared" si="276"/>
        <v/>
      </c>
      <c r="CT207" t="str">
        <f t="shared" si="277"/>
        <v/>
      </c>
      <c r="CU207" t="str">
        <f t="shared" si="278"/>
        <v/>
      </c>
      <c r="CV207" t="str">
        <f t="shared" si="279"/>
        <v/>
      </c>
      <c r="CW207" t="str">
        <f t="shared" si="280"/>
        <v/>
      </c>
      <c r="CX207" t="str">
        <f t="shared" si="281"/>
        <v/>
      </c>
      <c r="CY207" t="str">
        <f t="shared" si="282"/>
        <v>BTOC</v>
      </c>
      <c r="CZ207" t="str">
        <f t="shared" si="283"/>
        <v/>
      </c>
      <c r="DA207" t="str">
        <f t="shared" si="284"/>
        <v/>
      </c>
      <c r="DB207" t="str">
        <f t="shared" si="285"/>
        <v/>
      </c>
      <c r="DC207" t="str">
        <f t="shared" si="286"/>
        <v/>
      </c>
      <c r="DD207" t="str">
        <f t="shared" si="287"/>
        <v/>
      </c>
      <c r="DE207" t="str">
        <f t="shared" si="288"/>
        <v/>
      </c>
      <c r="DF207" t="str">
        <f t="shared" si="289"/>
        <v/>
      </c>
      <c r="DG207" t="str">
        <f t="shared" si="290"/>
        <v/>
      </c>
      <c r="DH207" t="str">
        <f t="shared" si="291"/>
        <v/>
      </c>
      <c r="DI207" t="str">
        <f t="shared" si="292"/>
        <v/>
      </c>
      <c r="DJ207" t="str">
        <f t="shared" si="293"/>
        <v/>
      </c>
      <c r="DK207" t="str">
        <f t="shared" si="294"/>
        <v/>
      </c>
      <c r="DL207" t="str">
        <f t="shared" si="295"/>
        <v/>
      </c>
      <c r="DM207" t="str">
        <f t="shared" si="296"/>
        <v/>
      </c>
      <c r="DN207" t="str">
        <f t="shared" si="297"/>
        <v/>
      </c>
      <c r="DO207" t="str">
        <f t="shared" si="298"/>
        <v/>
      </c>
      <c r="DP207" t="str">
        <f t="shared" si="299"/>
        <v/>
      </c>
      <c r="DQ207" t="str">
        <f t="shared" si="300"/>
        <v/>
      </c>
      <c r="DR207" t="str">
        <f t="shared" si="301"/>
        <v/>
      </c>
      <c r="DS207" t="str">
        <f t="shared" si="302"/>
        <v>KPAY</v>
      </c>
      <c r="DT207" t="str">
        <f t="shared" si="303"/>
        <v/>
      </c>
      <c r="DU207" t="str">
        <f t="shared" si="304"/>
        <v/>
      </c>
      <c r="DV207" t="str">
        <f t="shared" si="305"/>
        <v/>
      </c>
      <c r="DW207" t="str">
        <f t="shared" si="306"/>
        <v/>
      </c>
      <c r="DX207" t="str">
        <f t="shared" si="307"/>
        <v/>
      </c>
      <c r="DY207" t="str">
        <f t="shared" si="308"/>
        <v/>
      </c>
      <c r="DZ207" t="str">
        <f t="shared" si="309"/>
        <v/>
      </c>
      <c r="EA207" t="str">
        <f t="shared" si="310"/>
        <v/>
      </c>
      <c r="EB207" t="str">
        <f t="shared" si="311"/>
        <v/>
      </c>
      <c r="EC207" t="str">
        <f t="shared" si="312"/>
        <v/>
      </c>
      <c r="ED207" t="str">
        <f t="shared" si="313"/>
        <v/>
      </c>
      <c r="EE207" t="str">
        <f t="shared" si="314"/>
        <v/>
      </c>
      <c r="EF207" t="str">
        <f t="shared" si="315"/>
        <v/>
      </c>
      <c r="EG207" t="str">
        <f t="shared" si="316"/>
        <v/>
      </c>
      <c r="EH207" t="str">
        <f t="shared" si="317"/>
        <v/>
      </c>
      <c r="EI207" t="str">
        <f t="shared" si="318"/>
        <v/>
      </c>
      <c r="EJ207" t="str">
        <f t="shared" si="319"/>
        <v/>
      </c>
      <c r="EK207" t="str">
        <f t="shared" si="320"/>
        <v/>
      </c>
      <c r="EL207" t="str">
        <f t="shared" si="321"/>
        <v/>
      </c>
      <c r="EM207" t="str">
        <f t="shared" si="322"/>
        <v/>
      </c>
      <c r="EN207" t="str">
        <f t="shared" si="323"/>
        <v/>
      </c>
      <c r="EO207" t="str">
        <f t="shared" si="324"/>
        <v/>
      </c>
      <c r="EP207" t="str">
        <f t="shared" si="325"/>
        <v/>
      </c>
      <c r="EQ207" t="str">
        <f t="shared" si="326"/>
        <v/>
      </c>
      <c r="ER207" t="str">
        <f t="shared" si="327"/>
        <v/>
      </c>
      <c r="ES207" t="str">
        <f t="shared" si="328"/>
        <v/>
      </c>
      <c r="ET207" t="str">
        <f t="shared" si="329"/>
        <v/>
      </c>
      <c r="EU207" t="str">
        <f t="shared" si="330"/>
        <v/>
      </c>
      <c r="EV207" t="str">
        <f t="shared" si="331"/>
        <v/>
      </c>
      <c r="EW207" t="str">
        <f t="shared" si="332"/>
        <v/>
      </c>
      <c r="EX207" t="str">
        <f t="shared" si="333"/>
        <v/>
      </c>
      <c r="EY207" t="str">
        <f t="shared" si="334"/>
        <v/>
      </c>
      <c r="EZ207" t="str">
        <f t="shared" si="335"/>
        <v/>
      </c>
      <c r="FA207" t="str">
        <f t="shared" si="336"/>
        <v/>
      </c>
      <c r="FB207" t="str">
        <f t="shared" si="337"/>
        <v/>
      </c>
      <c r="FC207" t="str">
        <f t="shared" si="338"/>
        <v/>
      </c>
      <c r="FD207" s="2"/>
      <c r="FE207" s="2"/>
      <c r="FF207" s="2"/>
      <c r="FG207" s="2"/>
      <c r="FH207" s="2"/>
      <c r="FI207" s="2"/>
      <c r="FJ207" s="2"/>
      <c r="FK207" t="str">
        <f t="shared" si="344"/>
        <v/>
      </c>
      <c r="FL207" t="str">
        <f t="shared" si="345"/>
        <v/>
      </c>
      <c r="FM207" t="str">
        <f t="shared" si="346"/>
        <v/>
      </c>
      <c r="FN207" t="str">
        <f t="shared" si="347"/>
        <v/>
      </c>
      <c r="FO207" t="str">
        <f t="shared" si="348"/>
        <v/>
      </c>
      <c r="FP207" t="str">
        <f t="shared" si="349"/>
        <v/>
      </c>
      <c r="FQ207" t="str">
        <f t="shared" si="350"/>
        <v/>
      </c>
      <c r="FR207" t="str">
        <f t="shared" si="351"/>
        <v/>
      </c>
      <c r="FS207" t="str">
        <f t="shared" si="352"/>
        <v/>
      </c>
      <c r="FT207" t="str">
        <f t="shared" si="353"/>
        <v/>
      </c>
      <c r="FU207" t="str">
        <f t="shared" si="354"/>
        <v/>
      </c>
      <c r="FV207" t="str">
        <f t="shared" si="355"/>
        <v/>
      </c>
      <c r="FW207" t="str">
        <f t="shared" si="356"/>
        <v/>
      </c>
      <c r="FX207" t="str">
        <f t="shared" si="357"/>
        <v/>
      </c>
      <c r="FY207" t="str">
        <f t="shared" si="358"/>
        <v/>
      </c>
      <c r="FZ207" t="str">
        <f t="shared" si="359"/>
        <v/>
      </c>
      <c r="GA207" t="str">
        <f t="shared" si="360"/>
        <v/>
      </c>
    </row>
    <row r="208" spans="1:183" x14ac:dyDescent="0.25">
      <c r="A208" s="2">
        <f t="shared" si="361"/>
        <v>206</v>
      </c>
      <c r="B208" s="3" t="s">
        <v>745</v>
      </c>
      <c r="C208" s="2" t="s">
        <v>546</v>
      </c>
      <c r="D208" s="2" t="s">
        <v>1395</v>
      </c>
      <c r="E208" s="2">
        <f t="shared" si="272"/>
        <v>2</v>
      </c>
      <c r="F208" s="2"/>
      <c r="G208" s="2">
        <f t="shared" si="339"/>
        <v>6.5</v>
      </c>
      <c r="H208" s="2">
        <f t="shared" si="340"/>
        <v>2</v>
      </c>
      <c r="I208" s="2">
        <f t="shared" si="341"/>
        <v>13</v>
      </c>
      <c r="J208" s="2">
        <v>7</v>
      </c>
      <c r="K208" s="2">
        <v>1</v>
      </c>
      <c r="L208" s="2">
        <v>4</v>
      </c>
      <c r="M208" s="2">
        <v>1</v>
      </c>
      <c r="N208" s="48" t="str">
        <f t="shared" si="342"/>
        <v>N/A</v>
      </c>
      <c r="O208" s="49"/>
      <c r="P208" s="49"/>
      <c r="Q208" s="50"/>
      <c r="R208" s="15">
        <f t="shared" si="343"/>
        <v>0</v>
      </c>
      <c r="S208" s="15">
        <f>IF($N208="A",Code!$B$42,(IF($N208="B",Code!$C$42,(IF($N208="C",Code!$D$42,(IF($N208="D",Code!$E$42,0)))))))/60</f>
        <v>0</v>
      </c>
      <c r="T208" s="15">
        <f>IF($N208="A",Code!$B$43,(IF($N208="B",Code!$C$43,(IF($N208="C",Code!$D$43,(IF($N208="D",Code!$E$43,0)))))))/60</f>
        <v>0</v>
      </c>
      <c r="U208" s="15">
        <f>IF($N208="A",Code!$B$44,(IF($N208="B",Code!$C$44,(IF($N208="C",Code!$D$44,(IF($N208="D",Code!$E$44,0)))))))/60</f>
        <v>0</v>
      </c>
      <c r="V208" s="15">
        <f>IF($N208="A",Code!$B$45,(IF($N208="B",Code!$C$45,(IF($N208="C",Code!$D$45,(IF($N208="D",Code!$E$45,0)))))))/60</f>
        <v>0</v>
      </c>
      <c r="W208" s="2"/>
      <c r="X208" s="2"/>
      <c r="Y208" s="2"/>
      <c r="Z208" s="2"/>
      <c r="AA208" s="2"/>
      <c r="AB208" s="2"/>
      <c r="AC208" s="2"/>
      <c r="AD208" s="2"/>
      <c r="AE208" s="2"/>
      <c r="AF208" s="2">
        <v>1</v>
      </c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>
        <v>1</v>
      </c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P208" t="str">
        <f t="shared" si="273"/>
        <v/>
      </c>
      <c r="CQ208" t="str">
        <f t="shared" si="274"/>
        <v/>
      </c>
      <c r="CR208" t="str">
        <f t="shared" si="275"/>
        <v/>
      </c>
      <c r="CS208" t="str">
        <f t="shared" si="276"/>
        <v/>
      </c>
      <c r="CT208" t="str">
        <f t="shared" si="277"/>
        <v/>
      </c>
      <c r="CU208" t="str">
        <f t="shared" si="278"/>
        <v/>
      </c>
      <c r="CV208" t="str">
        <f t="shared" si="279"/>
        <v/>
      </c>
      <c r="CW208" t="str">
        <f t="shared" si="280"/>
        <v/>
      </c>
      <c r="CX208" t="str">
        <f t="shared" si="281"/>
        <v/>
      </c>
      <c r="CY208" t="str">
        <f t="shared" si="282"/>
        <v>BTOC</v>
      </c>
      <c r="CZ208" t="str">
        <f t="shared" si="283"/>
        <v/>
      </c>
      <c r="DA208" t="str">
        <f t="shared" si="284"/>
        <v/>
      </c>
      <c r="DB208" t="str">
        <f t="shared" si="285"/>
        <v/>
      </c>
      <c r="DC208" t="str">
        <f t="shared" si="286"/>
        <v/>
      </c>
      <c r="DD208" t="str">
        <f t="shared" si="287"/>
        <v/>
      </c>
      <c r="DE208" t="str">
        <f t="shared" si="288"/>
        <v/>
      </c>
      <c r="DF208" t="str">
        <f t="shared" si="289"/>
        <v/>
      </c>
      <c r="DG208" t="str">
        <f t="shared" si="290"/>
        <v/>
      </c>
      <c r="DH208" t="str">
        <f t="shared" si="291"/>
        <v/>
      </c>
      <c r="DI208" t="str">
        <f t="shared" si="292"/>
        <v/>
      </c>
      <c r="DJ208" t="str">
        <f t="shared" si="293"/>
        <v/>
      </c>
      <c r="DK208" t="str">
        <f t="shared" si="294"/>
        <v/>
      </c>
      <c r="DL208" t="str">
        <f t="shared" si="295"/>
        <v/>
      </c>
      <c r="DM208" t="str">
        <f t="shared" si="296"/>
        <v/>
      </c>
      <c r="DN208" t="str">
        <f t="shared" si="297"/>
        <v/>
      </c>
      <c r="DO208" t="str">
        <f t="shared" si="298"/>
        <v/>
      </c>
      <c r="DP208" t="str">
        <f t="shared" si="299"/>
        <v/>
      </c>
      <c r="DQ208" t="str">
        <f t="shared" si="300"/>
        <v/>
      </c>
      <c r="DR208" t="str">
        <f t="shared" si="301"/>
        <v/>
      </c>
      <c r="DS208" t="str">
        <f t="shared" si="302"/>
        <v>KPAY</v>
      </c>
      <c r="DT208" t="str">
        <f t="shared" si="303"/>
        <v/>
      </c>
      <c r="DU208" t="str">
        <f t="shared" si="304"/>
        <v/>
      </c>
      <c r="DV208" t="str">
        <f t="shared" si="305"/>
        <v/>
      </c>
      <c r="DW208" t="str">
        <f t="shared" si="306"/>
        <v/>
      </c>
      <c r="DX208" t="str">
        <f t="shared" si="307"/>
        <v/>
      </c>
      <c r="DY208" t="str">
        <f t="shared" si="308"/>
        <v/>
      </c>
      <c r="DZ208" t="str">
        <f t="shared" si="309"/>
        <v/>
      </c>
      <c r="EA208" t="str">
        <f t="shared" si="310"/>
        <v/>
      </c>
      <c r="EB208" t="str">
        <f t="shared" si="311"/>
        <v/>
      </c>
      <c r="EC208" t="str">
        <f t="shared" si="312"/>
        <v/>
      </c>
      <c r="ED208" t="str">
        <f t="shared" si="313"/>
        <v/>
      </c>
      <c r="EE208" t="str">
        <f t="shared" si="314"/>
        <v/>
      </c>
      <c r="EF208" t="str">
        <f t="shared" si="315"/>
        <v/>
      </c>
      <c r="EG208" t="str">
        <f t="shared" si="316"/>
        <v/>
      </c>
      <c r="EH208" t="str">
        <f t="shared" si="317"/>
        <v/>
      </c>
      <c r="EI208" t="str">
        <f t="shared" si="318"/>
        <v/>
      </c>
      <c r="EJ208" t="str">
        <f t="shared" si="319"/>
        <v/>
      </c>
      <c r="EK208" t="str">
        <f t="shared" si="320"/>
        <v/>
      </c>
      <c r="EL208" t="str">
        <f t="shared" si="321"/>
        <v/>
      </c>
      <c r="EM208" t="str">
        <f t="shared" si="322"/>
        <v/>
      </c>
      <c r="EN208" t="str">
        <f t="shared" si="323"/>
        <v/>
      </c>
      <c r="EO208" t="str">
        <f t="shared" si="324"/>
        <v/>
      </c>
      <c r="EP208" t="str">
        <f t="shared" si="325"/>
        <v/>
      </c>
      <c r="EQ208" t="str">
        <f t="shared" si="326"/>
        <v/>
      </c>
      <c r="ER208" t="str">
        <f t="shared" si="327"/>
        <v/>
      </c>
      <c r="ES208" t="str">
        <f t="shared" si="328"/>
        <v/>
      </c>
      <c r="ET208" t="str">
        <f t="shared" si="329"/>
        <v/>
      </c>
      <c r="EU208" t="str">
        <f t="shared" si="330"/>
        <v/>
      </c>
      <c r="EV208" t="str">
        <f t="shared" si="331"/>
        <v/>
      </c>
      <c r="EW208" t="str">
        <f t="shared" si="332"/>
        <v/>
      </c>
      <c r="EX208" t="str">
        <f t="shared" si="333"/>
        <v/>
      </c>
      <c r="EY208" t="str">
        <f t="shared" si="334"/>
        <v/>
      </c>
      <c r="EZ208" t="str">
        <f t="shared" si="335"/>
        <v/>
      </c>
      <c r="FA208" t="str">
        <f t="shared" si="336"/>
        <v/>
      </c>
      <c r="FB208" t="str">
        <f t="shared" si="337"/>
        <v/>
      </c>
      <c r="FC208" t="str">
        <f t="shared" si="338"/>
        <v/>
      </c>
      <c r="FD208" s="2"/>
      <c r="FE208" s="2"/>
      <c r="FF208" s="2"/>
      <c r="FG208" s="2"/>
      <c r="FH208" s="2"/>
      <c r="FI208" s="2"/>
      <c r="FJ208" s="2"/>
      <c r="FK208" t="str">
        <f t="shared" si="344"/>
        <v/>
      </c>
      <c r="FL208" t="str">
        <f t="shared" si="345"/>
        <v/>
      </c>
      <c r="FM208" t="str">
        <f t="shared" si="346"/>
        <v/>
      </c>
      <c r="FN208" t="str">
        <f t="shared" si="347"/>
        <v/>
      </c>
      <c r="FO208" t="str">
        <f t="shared" si="348"/>
        <v/>
      </c>
      <c r="FP208" t="str">
        <f t="shared" si="349"/>
        <v/>
      </c>
      <c r="FQ208" t="str">
        <f t="shared" si="350"/>
        <v/>
      </c>
      <c r="FR208" t="str">
        <f t="shared" si="351"/>
        <v/>
      </c>
      <c r="FS208" t="str">
        <f t="shared" si="352"/>
        <v/>
      </c>
      <c r="FT208" t="str">
        <f t="shared" si="353"/>
        <v/>
      </c>
      <c r="FU208" t="str">
        <f t="shared" si="354"/>
        <v/>
      </c>
      <c r="FV208" t="str">
        <f t="shared" si="355"/>
        <v/>
      </c>
      <c r="FW208" t="str">
        <f t="shared" si="356"/>
        <v/>
      </c>
      <c r="FX208" t="str">
        <f t="shared" si="357"/>
        <v/>
      </c>
      <c r="FY208" t="str">
        <f t="shared" si="358"/>
        <v/>
      </c>
      <c r="FZ208" t="str">
        <f t="shared" si="359"/>
        <v/>
      </c>
      <c r="GA208" t="str">
        <f t="shared" si="360"/>
        <v/>
      </c>
    </row>
    <row r="209" spans="1:183" x14ac:dyDescent="0.25">
      <c r="A209" s="2">
        <f t="shared" si="361"/>
        <v>207</v>
      </c>
      <c r="B209" s="3" t="s">
        <v>746</v>
      </c>
      <c r="C209" s="2" t="s">
        <v>546</v>
      </c>
      <c r="D209" s="2" t="s">
        <v>1395</v>
      </c>
      <c r="E209" s="2">
        <f t="shared" si="272"/>
        <v>1</v>
      </c>
      <c r="F209" s="2">
        <v>666</v>
      </c>
      <c r="G209" s="2">
        <f t="shared" si="339"/>
        <v>0</v>
      </c>
      <c r="H209" s="2">
        <f t="shared" si="340"/>
        <v>1</v>
      </c>
      <c r="I209" s="2">
        <f t="shared" si="341"/>
        <v>0</v>
      </c>
      <c r="J209" s="2">
        <v>0</v>
      </c>
      <c r="K209" s="2">
        <v>0</v>
      </c>
      <c r="L209" s="2">
        <v>0</v>
      </c>
      <c r="M209" s="2">
        <v>0</v>
      </c>
      <c r="N209" s="48" t="str">
        <f t="shared" si="342"/>
        <v>N/A</v>
      </c>
      <c r="O209" s="49"/>
      <c r="P209" s="49"/>
      <c r="Q209" s="50"/>
      <c r="R209" s="15">
        <f t="shared" si="343"/>
        <v>0</v>
      </c>
      <c r="S209" s="15">
        <f>IF($N209="A",Code!$B$42,(IF($N209="B",Code!$C$42,(IF($N209="C",Code!$D$42,(IF($N209="D",Code!$E$42,0)))))))/60</f>
        <v>0</v>
      </c>
      <c r="T209" s="15">
        <f>IF($N209="A",Code!$B$43,(IF($N209="B",Code!$C$43,(IF($N209="C",Code!$D$43,(IF($N209="D",Code!$E$43,0)))))))/60</f>
        <v>0</v>
      </c>
      <c r="U209" s="15">
        <f>IF($N209="A",Code!$B$44,(IF($N209="B",Code!$C$44,(IF($N209="C",Code!$D$44,(IF($N209="D",Code!$E$44,0)))))))/60</f>
        <v>0</v>
      </c>
      <c r="V209" s="15">
        <f>IF($N209="A",Code!$B$45,(IF($N209="B",Code!$C$45,(IF($N209="C",Code!$D$45,(IF($N209="D",Code!$E$45,0)))))))/60</f>
        <v>0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>
        <v>1</v>
      </c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P209" t="str">
        <f t="shared" si="273"/>
        <v/>
      </c>
      <c r="CQ209" t="str">
        <f t="shared" si="274"/>
        <v/>
      </c>
      <c r="CR209" t="str">
        <f t="shared" si="275"/>
        <v/>
      </c>
      <c r="CS209" t="str">
        <f t="shared" si="276"/>
        <v/>
      </c>
      <c r="CT209" t="str">
        <f t="shared" si="277"/>
        <v/>
      </c>
      <c r="CU209" t="str">
        <f t="shared" si="278"/>
        <v/>
      </c>
      <c r="CV209" t="str">
        <f t="shared" si="279"/>
        <v/>
      </c>
      <c r="CW209" t="str">
        <f t="shared" si="280"/>
        <v/>
      </c>
      <c r="CX209" t="str">
        <f t="shared" si="281"/>
        <v/>
      </c>
      <c r="CY209" t="str">
        <f t="shared" si="282"/>
        <v/>
      </c>
      <c r="CZ209" t="str">
        <f t="shared" si="283"/>
        <v/>
      </c>
      <c r="DA209" t="str">
        <f t="shared" si="284"/>
        <v/>
      </c>
      <c r="DB209" t="str">
        <f t="shared" si="285"/>
        <v/>
      </c>
      <c r="DC209" t="str">
        <f t="shared" si="286"/>
        <v/>
      </c>
      <c r="DD209" t="str">
        <f t="shared" si="287"/>
        <v/>
      </c>
      <c r="DE209" t="str">
        <f t="shared" si="288"/>
        <v/>
      </c>
      <c r="DF209" t="str">
        <f t="shared" si="289"/>
        <v/>
      </c>
      <c r="DG209" t="str">
        <f t="shared" si="290"/>
        <v/>
      </c>
      <c r="DH209" t="str">
        <f t="shared" si="291"/>
        <v/>
      </c>
      <c r="DI209" t="str">
        <f t="shared" si="292"/>
        <v/>
      </c>
      <c r="DJ209" t="str">
        <f t="shared" si="293"/>
        <v/>
      </c>
      <c r="DK209" t="str">
        <f t="shared" si="294"/>
        <v/>
      </c>
      <c r="DL209" t="str">
        <f t="shared" si="295"/>
        <v/>
      </c>
      <c r="DM209" t="str">
        <f t="shared" si="296"/>
        <v/>
      </c>
      <c r="DN209" t="str">
        <f t="shared" si="297"/>
        <v/>
      </c>
      <c r="DO209" t="str">
        <f t="shared" si="298"/>
        <v/>
      </c>
      <c r="DP209" t="str">
        <f t="shared" si="299"/>
        <v/>
      </c>
      <c r="DQ209" t="str">
        <f t="shared" si="300"/>
        <v/>
      </c>
      <c r="DR209" t="str">
        <f t="shared" si="301"/>
        <v/>
      </c>
      <c r="DS209" t="str">
        <f t="shared" si="302"/>
        <v>KPAY</v>
      </c>
      <c r="DT209" t="str">
        <f t="shared" si="303"/>
        <v/>
      </c>
      <c r="DU209" t="str">
        <f t="shared" si="304"/>
        <v/>
      </c>
      <c r="DV209" t="str">
        <f t="shared" si="305"/>
        <v/>
      </c>
      <c r="DW209" t="str">
        <f t="shared" si="306"/>
        <v/>
      </c>
      <c r="DX209" t="str">
        <f t="shared" si="307"/>
        <v/>
      </c>
      <c r="DY209" t="str">
        <f t="shared" si="308"/>
        <v/>
      </c>
      <c r="DZ209" t="str">
        <f t="shared" si="309"/>
        <v/>
      </c>
      <c r="EA209" t="str">
        <f t="shared" si="310"/>
        <v/>
      </c>
      <c r="EB209" t="str">
        <f t="shared" si="311"/>
        <v/>
      </c>
      <c r="EC209" t="str">
        <f t="shared" si="312"/>
        <v/>
      </c>
      <c r="ED209" t="str">
        <f t="shared" si="313"/>
        <v/>
      </c>
      <c r="EE209" t="str">
        <f t="shared" si="314"/>
        <v/>
      </c>
      <c r="EF209" t="str">
        <f t="shared" si="315"/>
        <v/>
      </c>
      <c r="EG209" t="str">
        <f t="shared" si="316"/>
        <v/>
      </c>
      <c r="EH209" t="str">
        <f t="shared" si="317"/>
        <v/>
      </c>
      <c r="EI209" t="str">
        <f t="shared" si="318"/>
        <v/>
      </c>
      <c r="EJ209" t="str">
        <f t="shared" si="319"/>
        <v/>
      </c>
      <c r="EK209" t="str">
        <f t="shared" si="320"/>
        <v/>
      </c>
      <c r="EL209" t="str">
        <f t="shared" si="321"/>
        <v/>
      </c>
      <c r="EM209" t="str">
        <f t="shared" si="322"/>
        <v/>
      </c>
      <c r="EN209" t="str">
        <f t="shared" si="323"/>
        <v/>
      </c>
      <c r="EO209" t="str">
        <f t="shared" si="324"/>
        <v/>
      </c>
      <c r="EP209" t="str">
        <f t="shared" si="325"/>
        <v/>
      </c>
      <c r="EQ209" t="str">
        <f t="shared" si="326"/>
        <v/>
      </c>
      <c r="ER209" t="str">
        <f t="shared" si="327"/>
        <v/>
      </c>
      <c r="ES209" t="str">
        <f t="shared" si="328"/>
        <v/>
      </c>
      <c r="ET209" t="str">
        <f t="shared" si="329"/>
        <v/>
      </c>
      <c r="EU209" t="str">
        <f t="shared" si="330"/>
        <v/>
      </c>
      <c r="EV209" t="str">
        <f t="shared" si="331"/>
        <v/>
      </c>
      <c r="EW209" t="str">
        <f t="shared" si="332"/>
        <v/>
      </c>
      <c r="EX209" t="str">
        <f t="shared" si="333"/>
        <v/>
      </c>
      <c r="EY209" t="str">
        <f t="shared" si="334"/>
        <v/>
      </c>
      <c r="EZ209" t="str">
        <f t="shared" si="335"/>
        <v/>
      </c>
      <c r="FA209" t="str">
        <f t="shared" si="336"/>
        <v/>
      </c>
      <c r="FB209" t="str">
        <f t="shared" si="337"/>
        <v/>
      </c>
      <c r="FC209" t="str">
        <f t="shared" si="338"/>
        <v/>
      </c>
      <c r="FD209" s="2"/>
      <c r="FE209" s="2"/>
      <c r="FF209" s="2"/>
      <c r="FG209" s="2"/>
      <c r="FH209" s="2"/>
      <c r="FI209" s="2"/>
      <c r="FJ209" s="2"/>
      <c r="FK209" t="str">
        <f t="shared" si="344"/>
        <v/>
      </c>
      <c r="FL209" t="str">
        <f t="shared" si="345"/>
        <v/>
      </c>
      <c r="FM209" t="str">
        <f t="shared" si="346"/>
        <v/>
      </c>
      <c r="FN209" t="str">
        <f t="shared" si="347"/>
        <v/>
      </c>
      <c r="FO209" t="str">
        <f t="shared" si="348"/>
        <v/>
      </c>
      <c r="FP209" t="str">
        <f t="shared" si="349"/>
        <v/>
      </c>
      <c r="FQ209" t="str">
        <f t="shared" si="350"/>
        <v/>
      </c>
      <c r="FR209" t="str">
        <f t="shared" si="351"/>
        <v/>
      </c>
      <c r="FS209" t="str">
        <f t="shared" si="352"/>
        <v/>
      </c>
      <c r="FT209" t="str">
        <f t="shared" si="353"/>
        <v/>
      </c>
      <c r="FU209" t="str">
        <f t="shared" si="354"/>
        <v/>
      </c>
      <c r="FV209" t="str">
        <f t="shared" si="355"/>
        <v/>
      </c>
      <c r="FW209" t="str">
        <f t="shared" si="356"/>
        <v/>
      </c>
      <c r="FX209" t="str">
        <f t="shared" si="357"/>
        <v/>
      </c>
      <c r="FY209" t="str">
        <f t="shared" si="358"/>
        <v/>
      </c>
      <c r="FZ209" t="str">
        <f t="shared" si="359"/>
        <v/>
      </c>
      <c r="GA209" t="str">
        <f t="shared" si="360"/>
        <v/>
      </c>
    </row>
    <row r="210" spans="1:183" x14ac:dyDescent="0.25">
      <c r="A210" s="2">
        <f t="shared" si="361"/>
        <v>208</v>
      </c>
      <c r="B210" s="3" t="s">
        <v>747</v>
      </c>
      <c r="C210" s="2" t="s">
        <v>546</v>
      </c>
      <c r="D210" s="2" t="s">
        <v>1395</v>
      </c>
      <c r="E210" s="2">
        <f t="shared" si="272"/>
        <v>1</v>
      </c>
      <c r="F210" s="2">
        <v>666</v>
      </c>
      <c r="G210" s="2">
        <f t="shared" si="339"/>
        <v>0</v>
      </c>
      <c r="H210" s="2">
        <f t="shared" si="340"/>
        <v>1</v>
      </c>
      <c r="I210" s="2">
        <f t="shared" si="341"/>
        <v>0</v>
      </c>
      <c r="J210" s="2">
        <v>0</v>
      </c>
      <c r="K210" s="2">
        <v>0</v>
      </c>
      <c r="L210" s="2">
        <v>0</v>
      </c>
      <c r="M210" s="2">
        <v>0</v>
      </c>
      <c r="N210" s="48" t="str">
        <f t="shared" si="342"/>
        <v>N/A</v>
      </c>
      <c r="O210" s="49"/>
      <c r="P210" s="49"/>
      <c r="Q210" s="50"/>
      <c r="R210" s="15">
        <f t="shared" si="343"/>
        <v>0</v>
      </c>
      <c r="S210" s="15">
        <f>IF($N210="A",Code!$B$42,(IF($N210="B",Code!$C$42,(IF($N210="C",Code!$D$42,(IF($N210="D",Code!$E$42,0)))))))/60</f>
        <v>0</v>
      </c>
      <c r="T210" s="15">
        <f>IF($N210="A",Code!$B$43,(IF($N210="B",Code!$C$43,(IF($N210="C",Code!$D$43,(IF($N210="D",Code!$E$43,0)))))))/60</f>
        <v>0</v>
      </c>
      <c r="U210" s="15">
        <f>IF($N210="A",Code!$B$44,(IF($N210="B",Code!$C$44,(IF($N210="C",Code!$D$44,(IF($N210="D",Code!$E$44,0)))))))/60</f>
        <v>0</v>
      </c>
      <c r="V210" s="15">
        <f>IF($N210="A",Code!$B$45,(IF($N210="B",Code!$C$45,(IF($N210="C",Code!$D$45,(IF($N210="D",Code!$E$45,0)))))))/60</f>
        <v>0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>
        <v>1</v>
      </c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P210" t="str">
        <f t="shared" si="273"/>
        <v/>
      </c>
      <c r="CQ210" t="str">
        <f t="shared" si="274"/>
        <v/>
      </c>
      <c r="CR210" t="str">
        <f t="shared" si="275"/>
        <v/>
      </c>
      <c r="CS210" t="str">
        <f t="shared" si="276"/>
        <v/>
      </c>
      <c r="CT210" t="str">
        <f t="shared" si="277"/>
        <v/>
      </c>
      <c r="CU210" t="str">
        <f t="shared" si="278"/>
        <v/>
      </c>
      <c r="CV210" t="str">
        <f t="shared" si="279"/>
        <v/>
      </c>
      <c r="CW210" t="str">
        <f t="shared" si="280"/>
        <v/>
      </c>
      <c r="CX210" t="str">
        <f t="shared" si="281"/>
        <v/>
      </c>
      <c r="CY210" t="str">
        <f t="shared" si="282"/>
        <v/>
      </c>
      <c r="CZ210" t="str">
        <f t="shared" si="283"/>
        <v/>
      </c>
      <c r="DA210" t="str">
        <f t="shared" si="284"/>
        <v/>
      </c>
      <c r="DB210" t="str">
        <f t="shared" si="285"/>
        <v/>
      </c>
      <c r="DC210" t="str">
        <f t="shared" si="286"/>
        <v/>
      </c>
      <c r="DD210" t="str">
        <f t="shared" si="287"/>
        <v/>
      </c>
      <c r="DE210" t="str">
        <f t="shared" si="288"/>
        <v/>
      </c>
      <c r="DF210" t="str">
        <f t="shared" si="289"/>
        <v/>
      </c>
      <c r="DG210" t="str">
        <f t="shared" si="290"/>
        <v/>
      </c>
      <c r="DH210" t="str">
        <f t="shared" si="291"/>
        <v/>
      </c>
      <c r="DI210" t="str">
        <f t="shared" si="292"/>
        <v/>
      </c>
      <c r="DJ210" t="str">
        <f t="shared" si="293"/>
        <v/>
      </c>
      <c r="DK210" t="str">
        <f t="shared" si="294"/>
        <v/>
      </c>
      <c r="DL210" t="str">
        <f t="shared" si="295"/>
        <v/>
      </c>
      <c r="DM210" t="str">
        <f t="shared" si="296"/>
        <v/>
      </c>
      <c r="DN210" t="str">
        <f t="shared" si="297"/>
        <v/>
      </c>
      <c r="DO210" t="str">
        <f t="shared" si="298"/>
        <v/>
      </c>
      <c r="DP210" t="str">
        <f t="shared" si="299"/>
        <v/>
      </c>
      <c r="DQ210" t="str">
        <f t="shared" si="300"/>
        <v/>
      </c>
      <c r="DR210" t="str">
        <f t="shared" si="301"/>
        <v/>
      </c>
      <c r="DS210" t="str">
        <f t="shared" si="302"/>
        <v>KPAY</v>
      </c>
      <c r="DT210" t="str">
        <f t="shared" si="303"/>
        <v/>
      </c>
      <c r="DU210" t="str">
        <f t="shared" si="304"/>
        <v/>
      </c>
      <c r="DV210" t="str">
        <f t="shared" si="305"/>
        <v/>
      </c>
      <c r="DW210" t="str">
        <f t="shared" si="306"/>
        <v/>
      </c>
      <c r="DX210" t="str">
        <f t="shared" si="307"/>
        <v/>
      </c>
      <c r="DY210" t="str">
        <f t="shared" si="308"/>
        <v/>
      </c>
      <c r="DZ210" t="str">
        <f t="shared" si="309"/>
        <v/>
      </c>
      <c r="EA210" t="str">
        <f t="shared" si="310"/>
        <v/>
      </c>
      <c r="EB210" t="str">
        <f t="shared" si="311"/>
        <v/>
      </c>
      <c r="EC210" t="str">
        <f t="shared" si="312"/>
        <v/>
      </c>
      <c r="ED210" t="str">
        <f t="shared" si="313"/>
        <v/>
      </c>
      <c r="EE210" t="str">
        <f t="shared" si="314"/>
        <v/>
      </c>
      <c r="EF210" t="str">
        <f t="shared" si="315"/>
        <v/>
      </c>
      <c r="EG210" t="str">
        <f t="shared" si="316"/>
        <v/>
      </c>
      <c r="EH210" t="str">
        <f t="shared" si="317"/>
        <v/>
      </c>
      <c r="EI210" t="str">
        <f t="shared" si="318"/>
        <v/>
      </c>
      <c r="EJ210" t="str">
        <f t="shared" si="319"/>
        <v/>
      </c>
      <c r="EK210" t="str">
        <f t="shared" si="320"/>
        <v/>
      </c>
      <c r="EL210" t="str">
        <f t="shared" si="321"/>
        <v/>
      </c>
      <c r="EM210" t="str">
        <f t="shared" si="322"/>
        <v/>
      </c>
      <c r="EN210" t="str">
        <f t="shared" si="323"/>
        <v/>
      </c>
      <c r="EO210" t="str">
        <f t="shared" si="324"/>
        <v/>
      </c>
      <c r="EP210" t="str">
        <f t="shared" si="325"/>
        <v/>
      </c>
      <c r="EQ210" t="str">
        <f t="shared" si="326"/>
        <v/>
      </c>
      <c r="ER210" t="str">
        <f t="shared" si="327"/>
        <v/>
      </c>
      <c r="ES210" t="str">
        <f t="shared" si="328"/>
        <v/>
      </c>
      <c r="ET210" t="str">
        <f t="shared" si="329"/>
        <v/>
      </c>
      <c r="EU210" t="str">
        <f t="shared" si="330"/>
        <v/>
      </c>
      <c r="EV210" t="str">
        <f t="shared" si="331"/>
        <v/>
      </c>
      <c r="EW210" t="str">
        <f t="shared" si="332"/>
        <v/>
      </c>
      <c r="EX210" t="str">
        <f t="shared" si="333"/>
        <v/>
      </c>
      <c r="EY210" t="str">
        <f t="shared" si="334"/>
        <v/>
      </c>
      <c r="EZ210" t="str">
        <f t="shared" si="335"/>
        <v/>
      </c>
      <c r="FA210" t="str">
        <f t="shared" si="336"/>
        <v/>
      </c>
      <c r="FB210" t="str">
        <f t="shared" si="337"/>
        <v/>
      </c>
      <c r="FC210" t="str">
        <f t="shared" si="338"/>
        <v/>
      </c>
      <c r="FD210" s="2"/>
      <c r="FE210" s="2"/>
      <c r="FF210" s="2"/>
      <c r="FG210" s="2"/>
      <c r="FH210" s="2"/>
      <c r="FI210" s="2"/>
      <c r="FJ210" s="2"/>
      <c r="FK210" t="str">
        <f t="shared" si="344"/>
        <v/>
      </c>
      <c r="FL210" t="str">
        <f t="shared" si="345"/>
        <v/>
      </c>
      <c r="FM210" t="str">
        <f t="shared" si="346"/>
        <v/>
      </c>
      <c r="FN210" t="str">
        <f t="shared" si="347"/>
        <v/>
      </c>
      <c r="FO210" t="str">
        <f t="shared" si="348"/>
        <v/>
      </c>
      <c r="FP210" t="str">
        <f t="shared" si="349"/>
        <v/>
      </c>
      <c r="FQ210" t="str">
        <f t="shared" si="350"/>
        <v/>
      </c>
      <c r="FR210" t="str">
        <f t="shared" si="351"/>
        <v/>
      </c>
      <c r="FS210" t="str">
        <f t="shared" si="352"/>
        <v/>
      </c>
      <c r="FT210" t="str">
        <f t="shared" si="353"/>
        <v/>
      </c>
      <c r="FU210" t="str">
        <f t="shared" si="354"/>
        <v/>
      </c>
      <c r="FV210" t="str">
        <f t="shared" si="355"/>
        <v/>
      </c>
      <c r="FW210" t="str">
        <f t="shared" si="356"/>
        <v/>
      </c>
      <c r="FX210" t="str">
        <f t="shared" si="357"/>
        <v/>
      </c>
      <c r="FY210" t="str">
        <f t="shared" si="358"/>
        <v/>
      </c>
      <c r="FZ210" t="str">
        <f t="shared" si="359"/>
        <v/>
      </c>
      <c r="GA210" t="str">
        <f t="shared" si="360"/>
        <v/>
      </c>
    </row>
    <row r="211" spans="1:183" x14ac:dyDescent="0.25">
      <c r="A211" s="2">
        <f t="shared" si="361"/>
        <v>209</v>
      </c>
      <c r="B211" s="3" t="s">
        <v>748</v>
      </c>
      <c r="C211" s="2" t="s">
        <v>546</v>
      </c>
      <c r="D211" s="2" t="s">
        <v>1395</v>
      </c>
      <c r="E211" s="2">
        <f t="shared" si="272"/>
        <v>3</v>
      </c>
      <c r="F211" s="2"/>
      <c r="G211" s="2">
        <f t="shared" si="339"/>
        <v>0</v>
      </c>
      <c r="H211" s="2">
        <f t="shared" si="340"/>
        <v>3</v>
      </c>
      <c r="I211" s="2">
        <f t="shared" si="341"/>
        <v>0</v>
      </c>
      <c r="J211" s="2">
        <v>0</v>
      </c>
      <c r="K211" s="2">
        <v>0</v>
      </c>
      <c r="L211" s="2">
        <v>0</v>
      </c>
      <c r="M211" s="2">
        <v>0</v>
      </c>
      <c r="N211" s="48" t="str">
        <f t="shared" si="342"/>
        <v>N/A</v>
      </c>
      <c r="O211" s="49"/>
      <c r="P211" s="49"/>
      <c r="Q211" s="50"/>
      <c r="R211" s="15">
        <f t="shared" si="343"/>
        <v>0</v>
      </c>
      <c r="S211" s="15">
        <f>IF($N211="A",Code!$B$42,(IF($N211="B",Code!$C$42,(IF($N211="C",Code!$D$42,(IF($N211="D",Code!$E$42,0)))))))/60</f>
        <v>0</v>
      </c>
      <c r="T211" s="15">
        <f>IF($N211="A",Code!$B$43,(IF($N211="B",Code!$C$43,(IF($N211="C",Code!$D$43,(IF($N211="D",Code!$E$43,0)))))))/60</f>
        <v>0</v>
      </c>
      <c r="U211" s="15">
        <f>IF($N211="A",Code!$B$44,(IF($N211="B",Code!$C$44,(IF($N211="C",Code!$D$44,(IF($N211="D",Code!$E$44,0)))))))/60</f>
        <v>0</v>
      </c>
      <c r="V211" s="15">
        <f>IF($N211="A",Code!$B$45,(IF($N211="B",Code!$C$45,(IF($N211="C",Code!$D$45,(IF($N211="D",Code!$E$45,0)))))))/60</f>
        <v>0</v>
      </c>
      <c r="W211" s="2"/>
      <c r="X211" s="2">
        <v>1</v>
      </c>
      <c r="Y211" s="2"/>
      <c r="Z211" s="2"/>
      <c r="AA211" s="2"/>
      <c r="AB211" s="2"/>
      <c r="AC211" s="2"/>
      <c r="AD211" s="2"/>
      <c r="AE211" s="2">
        <v>1</v>
      </c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>
        <v>1</v>
      </c>
      <c r="CJ211" s="2"/>
      <c r="CK211" s="2"/>
      <c r="CL211" s="2"/>
      <c r="CM211" s="2"/>
      <c r="CN211" s="2"/>
      <c r="CP211" t="str">
        <f t="shared" si="273"/>
        <v/>
      </c>
      <c r="CQ211" t="str">
        <f t="shared" si="274"/>
        <v>ALOG</v>
      </c>
      <c r="CR211" t="str">
        <f t="shared" si="275"/>
        <v/>
      </c>
      <c r="CS211" t="str">
        <f t="shared" si="276"/>
        <v/>
      </c>
      <c r="CT211" t="str">
        <f t="shared" si="277"/>
        <v/>
      </c>
      <c r="CU211" t="str">
        <f t="shared" si="278"/>
        <v/>
      </c>
      <c r="CV211" t="str">
        <f t="shared" si="279"/>
        <v/>
      </c>
      <c r="CW211" t="str">
        <f t="shared" si="280"/>
        <v/>
      </c>
      <c r="CX211" t="str">
        <f t="shared" si="281"/>
        <v>BANK</v>
      </c>
      <c r="CY211" t="str">
        <f t="shared" si="282"/>
        <v/>
      </c>
      <c r="CZ211" t="str">
        <f t="shared" si="283"/>
        <v/>
      </c>
      <c r="DA211" t="str">
        <f t="shared" si="284"/>
        <v/>
      </c>
      <c r="DB211" t="str">
        <f t="shared" si="285"/>
        <v/>
      </c>
      <c r="DC211" t="str">
        <f t="shared" si="286"/>
        <v/>
      </c>
      <c r="DD211" t="str">
        <f t="shared" si="287"/>
        <v/>
      </c>
      <c r="DE211" t="str">
        <f t="shared" si="288"/>
        <v/>
      </c>
      <c r="DF211" t="str">
        <f t="shared" si="289"/>
        <v/>
      </c>
      <c r="DG211" t="str">
        <f t="shared" si="290"/>
        <v/>
      </c>
      <c r="DH211" t="str">
        <f t="shared" si="291"/>
        <v/>
      </c>
      <c r="DI211" t="str">
        <f t="shared" si="292"/>
        <v/>
      </c>
      <c r="DJ211" t="str">
        <f t="shared" si="293"/>
        <v/>
      </c>
      <c r="DK211" t="str">
        <f t="shared" si="294"/>
        <v/>
      </c>
      <c r="DL211" t="str">
        <f t="shared" si="295"/>
        <v/>
      </c>
      <c r="DM211" t="str">
        <f t="shared" si="296"/>
        <v/>
      </c>
      <c r="DN211" t="str">
        <f t="shared" si="297"/>
        <v/>
      </c>
      <c r="DO211" t="str">
        <f t="shared" si="298"/>
        <v/>
      </c>
      <c r="DP211" t="str">
        <f t="shared" si="299"/>
        <v/>
      </c>
      <c r="DQ211" t="str">
        <f t="shared" si="300"/>
        <v/>
      </c>
      <c r="DR211" t="str">
        <f t="shared" si="301"/>
        <v/>
      </c>
      <c r="DS211" t="str">
        <f t="shared" si="302"/>
        <v/>
      </c>
      <c r="DT211" t="str">
        <f t="shared" si="303"/>
        <v/>
      </c>
      <c r="DU211" t="str">
        <f t="shared" si="304"/>
        <v/>
      </c>
      <c r="DV211" t="str">
        <f t="shared" si="305"/>
        <v/>
      </c>
      <c r="DW211" t="str">
        <f t="shared" si="306"/>
        <v/>
      </c>
      <c r="DX211" t="str">
        <f t="shared" si="307"/>
        <v/>
      </c>
      <c r="DY211" t="str">
        <f t="shared" si="308"/>
        <v/>
      </c>
      <c r="DZ211" t="str">
        <f t="shared" si="309"/>
        <v/>
      </c>
      <c r="EA211" t="str">
        <f t="shared" si="310"/>
        <v/>
      </c>
      <c r="EB211" t="str">
        <f t="shared" si="311"/>
        <v/>
      </c>
      <c r="EC211" t="str">
        <f t="shared" si="312"/>
        <v/>
      </c>
      <c r="ED211" t="str">
        <f t="shared" si="313"/>
        <v/>
      </c>
      <c r="EE211" t="str">
        <f t="shared" si="314"/>
        <v/>
      </c>
      <c r="EF211" t="str">
        <f t="shared" si="315"/>
        <v/>
      </c>
      <c r="EG211" t="str">
        <f t="shared" si="316"/>
        <v/>
      </c>
      <c r="EH211" t="str">
        <f t="shared" si="317"/>
        <v/>
      </c>
      <c r="EI211" t="str">
        <f t="shared" si="318"/>
        <v/>
      </c>
      <c r="EJ211" t="str">
        <f t="shared" si="319"/>
        <v/>
      </c>
      <c r="EK211" t="str">
        <f t="shared" si="320"/>
        <v/>
      </c>
      <c r="EL211" t="str">
        <f t="shared" si="321"/>
        <v/>
      </c>
      <c r="EM211" t="str">
        <f t="shared" si="322"/>
        <v/>
      </c>
      <c r="EN211" t="str">
        <f t="shared" si="323"/>
        <v/>
      </c>
      <c r="EO211" t="str">
        <f t="shared" si="324"/>
        <v/>
      </c>
      <c r="EP211" t="str">
        <f t="shared" si="325"/>
        <v/>
      </c>
      <c r="EQ211" t="str">
        <f t="shared" si="326"/>
        <v/>
      </c>
      <c r="ER211" t="str">
        <f t="shared" si="327"/>
        <v/>
      </c>
      <c r="ES211" t="str">
        <f t="shared" si="328"/>
        <v/>
      </c>
      <c r="ET211" t="str">
        <f t="shared" si="329"/>
        <v/>
      </c>
      <c r="EU211" t="str">
        <f t="shared" si="330"/>
        <v/>
      </c>
      <c r="EV211" t="str">
        <f t="shared" si="331"/>
        <v/>
      </c>
      <c r="EW211" t="str">
        <f t="shared" si="332"/>
        <v/>
      </c>
      <c r="EX211" t="str">
        <f t="shared" si="333"/>
        <v/>
      </c>
      <c r="EY211" t="str">
        <f t="shared" si="334"/>
        <v/>
      </c>
      <c r="EZ211" t="str">
        <f t="shared" si="335"/>
        <v/>
      </c>
      <c r="FA211" t="str">
        <f t="shared" si="336"/>
        <v/>
      </c>
      <c r="FB211" t="str">
        <f t="shared" si="337"/>
        <v>XLOG</v>
      </c>
      <c r="FC211" t="str">
        <f t="shared" si="338"/>
        <v/>
      </c>
      <c r="FD211" s="2"/>
      <c r="FE211" s="2"/>
      <c r="FF211" s="2"/>
      <c r="FG211" s="2"/>
      <c r="FH211" s="2"/>
      <c r="FI211" s="2"/>
      <c r="FJ211" s="2"/>
      <c r="FK211" t="str">
        <f t="shared" si="344"/>
        <v/>
      </c>
      <c r="FL211" t="str">
        <f t="shared" si="345"/>
        <v/>
      </c>
      <c r="FM211" t="str">
        <f t="shared" si="346"/>
        <v/>
      </c>
      <c r="FN211" t="str">
        <f t="shared" si="347"/>
        <v/>
      </c>
      <c r="FO211" t="str">
        <f t="shared" si="348"/>
        <v/>
      </c>
      <c r="FP211" t="str">
        <f t="shared" si="349"/>
        <v/>
      </c>
      <c r="FQ211" t="str">
        <f t="shared" si="350"/>
        <v/>
      </c>
      <c r="FR211" t="str">
        <f t="shared" si="351"/>
        <v/>
      </c>
      <c r="FS211" t="str">
        <f t="shared" si="352"/>
        <v/>
      </c>
      <c r="FT211" t="str">
        <f t="shared" si="353"/>
        <v/>
      </c>
      <c r="FU211" t="str">
        <f t="shared" si="354"/>
        <v/>
      </c>
      <c r="FV211" t="str">
        <f t="shared" si="355"/>
        <v/>
      </c>
      <c r="FW211" t="str">
        <f t="shared" si="356"/>
        <v/>
      </c>
      <c r="FX211" t="str">
        <f t="shared" si="357"/>
        <v/>
      </c>
      <c r="FY211" t="str">
        <f t="shared" si="358"/>
        <v/>
      </c>
      <c r="FZ211" t="str">
        <f t="shared" si="359"/>
        <v/>
      </c>
      <c r="GA211" t="str">
        <f t="shared" si="360"/>
        <v/>
      </c>
    </row>
    <row r="212" spans="1:183" x14ac:dyDescent="0.25">
      <c r="A212" s="2">
        <f t="shared" si="361"/>
        <v>210</v>
      </c>
      <c r="B212" s="3" t="s">
        <v>749</v>
      </c>
      <c r="C212" s="2" t="s">
        <v>546</v>
      </c>
      <c r="D212" s="2" t="s">
        <v>1395</v>
      </c>
      <c r="E212" s="2">
        <f t="shared" si="272"/>
        <v>3</v>
      </c>
      <c r="F212" s="2"/>
      <c r="G212" s="2">
        <f t="shared" si="339"/>
        <v>0</v>
      </c>
      <c r="H212" s="2">
        <f t="shared" si="340"/>
        <v>3</v>
      </c>
      <c r="I212" s="2">
        <f t="shared" si="341"/>
        <v>0</v>
      </c>
      <c r="J212" s="2">
        <v>0</v>
      </c>
      <c r="K212" s="2">
        <v>0</v>
      </c>
      <c r="L212" s="2">
        <v>0</v>
      </c>
      <c r="M212" s="2">
        <v>0</v>
      </c>
      <c r="N212" s="48" t="str">
        <f t="shared" si="342"/>
        <v>N/A</v>
      </c>
      <c r="O212" s="49"/>
      <c r="P212" s="49"/>
      <c r="Q212" s="50"/>
      <c r="R212" s="15">
        <f t="shared" si="343"/>
        <v>0</v>
      </c>
      <c r="S212" s="15">
        <f>IF($N212="A",Code!$B$42,(IF($N212="B",Code!$C$42,(IF($N212="C",Code!$D$42,(IF($N212="D",Code!$E$42,0)))))))/60</f>
        <v>0</v>
      </c>
      <c r="T212" s="15">
        <f>IF($N212="A",Code!$B$43,(IF($N212="B",Code!$C$43,(IF($N212="C",Code!$D$43,(IF($N212="D",Code!$E$43,0)))))))/60</f>
        <v>0</v>
      </c>
      <c r="U212" s="15">
        <f>IF($N212="A",Code!$B$44,(IF($N212="B",Code!$C$44,(IF($N212="C",Code!$D$44,(IF($N212="D",Code!$E$44,0)))))))/60</f>
        <v>0</v>
      </c>
      <c r="V212" s="15">
        <f>IF($N212="A",Code!$B$45,(IF($N212="B",Code!$C$45,(IF($N212="C",Code!$D$45,(IF($N212="D",Code!$E$45,0)))))))/60</f>
        <v>0</v>
      </c>
      <c r="W212" s="2"/>
      <c r="X212" s="2">
        <v>1</v>
      </c>
      <c r="Y212" s="2"/>
      <c r="Z212" s="2"/>
      <c r="AA212" s="2"/>
      <c r="AB212" s="2"/>
      <c r="AC212" s="2"/>
      <c r="AD212" s="2"/>
      <c r="AE212" s="2">
        <v>1</v>
      </c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>
        <v>1</v>
      </c>
      <c r="CJ212" s="2"/>
      <c r="CK212" s="2"/>
      <c r="CL212" s="2"/>
      <c r="CM212" s="2"/>
      <c r="CN212" s="2"/>
      <c r="CP212" t="str">
        <f t="shared" si="273"/>
        <v/>
      </c>
      <c r="CQ212" t="str">
        <f t="shared" si="274"/>
        <v>ALOG</v>
      </c>
      <c r="CR212" t="str">
        <f t="shared" si="275"/>
        <v/>
      </c>
      <c r="CS212" t="str">
        <f t="shared" si="276"/>
        <v/>
      </c>
      <c r="CT212" t="str">
        <f t="shared" si="277"/>
        <v/>
      </c>
      <c r="CU212" t="str">
        <f t="shared" si="278"/>
        <v/>
      </c>
      <c r="CV212" t="str">
        <f t="shared" si="279"/>
        <v/>
      </c>
      <c r="CW212" t="str">
        <f t="shared" si="280"/>
        <v/>
      </c>
      <c r="CX212" t="str">
        <f t="shared" si="281"/>
        <v>BANK</v>
      </c>
      <c r="CY212" t="str">
        <f t="shared" si="282"/>
        <v/>
      </c>
      <c r="CZ212" t="str">
        <f t="shared" si="283"/>
        <v/>
      </c>
      <c r="DA212" t="str">
        <f t="shared" si="284"/>
        <v/>
      </c>
      <c r="DB212" t="str">
        <f t="shared" si="285"/>
        <v/>
      </c>
      <c r="DC212" t="str">
        <f t="shared" si="286"/>
        <v/>
      </c>
      <c r="DD212" t="str">
        <f t="shared" si="287"/>
        <v/>
      </c>
      <c r="DE212" t="str">
        <f t="shared" si="288"/>
        <v/>
      </c>
      <c r="DF212" t="str">
        <f t="shared" si="289"/>
        <v/>
      </c>
      <c r="DG212" t="str">
        <f t="shared" si="290"/>
        <v/>
      </c>
      <c r="DH212" t="str">
        <f t="shared" si="291"/>
        <v/>
      </c>
      <c r="DI212" t="str">
        <f t="shared" si="292"/>
        <v/>
      </c>
      <c r="DJ212" t="str">
        <f t="shared" si="293"/>
        <v/>
      </c>
      <c r="DK212" t="str">
        <f t="shared" si="294"/>
        <v/>
      </c>
      <c r="DL212" t="str">
        <f t="shared" si="295"/>
        <v/>
      </c>
      <c r="DM212" t="str">
        <f t="shared" si="296"/>
        <v/>
      </c>
      <c r="DN212" t="str">
        <f t="shared" si="297"/>
        <v/>
      </c>
      <c r="DO212" t="str">
        <f t="shared" si="298"/>
        <v/>
      </c>
      <c r="DP212" t="str">
        <f t="shared" si="299"/>
        <v/>
      </c>
      <c r="DQ212" t="str">
        <f t="shared" si="300"/>
        <v/>
      </c>
      <c r="DR212" t="str">
        <f t="shared" si="301"/>
        <v/>
      </c>
      <c r="DS212" t="str">
        <f t="shared" si="302"/>
        <v/>
      </c>
      <c r="DT212" t="str">
        <f t="shared" si="303"/>
        <v/>
      </c>
      <c r="DU212" t="str">
        <f t="shared" si="304"/>
        <v/>
      </c>
      <c r="DV212" t="str">
        <f t="shared" si="305"/>
        <v/>
      </c>
      <c r="DW212" t="str">
        <f t="shared" si="306"/>
        <v/>
      </c>
      <c r="DX212" t="str">
        <f t="shared" si="307"/>
        <v/>
      </c>
      <c r="DY212" t="str">
        <f t="shared" si="308"/>
        <v/>
      </c>
      <c r="DZ212" t="str">
        <f t="shared" si="309"/>
        <v/>
      </c>
      <c r="EA212" t="str">
        <f t="shared" si="310"/>
        <v/>
      </c>
      <c r="EB212" t="str">
        <f t="shared" si="311"/>
        <v/>
      </c>
      <c r="EC212" t="str">
        <f t="shared" si="312"/>
        <v/>
      </c>
      <c r="ED212" t="str">
        <f t="shared" si="313"/>
        <v/>
      </c>
      <c r="EE212" t="str">
        <f t="shared" si="314"/>
        <v/>
      </c>
      <c r="EF212" t="str">
        <f t="shared" si="315"/>
        <v/>
      </c>
      <c r="EG212" t="str">
        <f t="shared" si="316"/>
        <v/>
      </c>
      <c r="EH212" t="str">
        <f t="shared" si="317"/>
        <v/>
      </c>
      <c r="EI212" t="str">
        <f t="shared" si="318"/>
        <v/>
      </c>
      <c r="EJ212" t="str">
        <f t="shared" si="319"/>
        <v/>
      </c>
      <c r="EK212" t="str">
        <f t="shared" si="320"/>
        <v/>
      </c>
      <c r="EL212" t="str">
        <f t="shared" si="321"/>
        <v/>
      </c>
      <c r="EM212" t="str">
        <f t="shared" si="322"/>
        <v/>
      </c>
      <c r="EN212" t="str">
        <f t="shared" si="323"/>
        <v/>
      </c>
      <c r="EO212" t="str">
        <f t="shared" si="324"/>
        <v/>
      </c>
      <c r="EP212" t="str">
        <f t="shared" si="325"/>
        <v/>
      </c>
      <c r="EQ212" t="str">
        <f t="shared" si="326"/>
        <v/>
      </c>
      <c r="ER212" t="str">
        <f t="shared" si="327"/>
        <v/>
      </c>
      <c r="ES212" t="str">
        <f t="shared" si="328"/>
        <v/>
      </c>
      <c r="ET212" t="str">
        <f t="shared" si="329"/>
        <v/>
      </c>
      <c r="EU212" t="str">
        <f t="shared" si="330"/>
        <v/>
      </c>
      <c r="EV212" t="str">
        <f t="shared" si="331"/>
        <v/>
      </c>
      <c r="EW212" t="str">
        <f t="shared" si="332"/>
        <v/>
      </c>
      <c r="EX212" t="str">
        <f t="shared" si="333"/>
        <v/>
      </c>
      <c r="EY212" t="str">
        <f t="shared" si="334"/>
        <v/>
      </c>
      <c r="EZ212" t="str">
        <f t="shared" si="335"/>
        <v/>
      </c>
      <c r="FA212" t="str">
        <f t="shared" si="336"/>
        <v/>
      </c>
      <c r="FB212" t="str">
        <f t="shared" si="337"/>
        <v>XLOG</v>
      </c>
      <c r="FC212" t="str">
        <f t="shared" si="338"/>
        <v/>
      </c>
      <c r="FD212" s="2"/>
      <c r="FE212" s="2"/>
      <c r="FF212" s="2"/>
      <c r="FG212" s="2"/>
      <c r="FH212" s="2"/>
      <c r="FI212" s="2"/>
      <c r="FJ212" s="2"/>
      <c r="FK212" t="str">
        <f t="shared" si="344"/>
        <v/>
      </c>
      <c r="FL212" t="str">
        <f t="shared" si="345"/>
        <v/>
      </c>
      <c r="FM212" t="str">
        <f t="shared" si="346"/>
        <v/>
      </c>
      <c r="FN212" t="str">
        <f t="shared" si="347"/>
        <v/>
      </c>
      <c r="FO212" t="str">
        <f t="shared" si="348"/>
        <v/>
      </c>
      <c r="FP212" t="str">
        <f t="shared" si="349"/>
        <v/>
      </c>
      <c r="FQ212" t="str">
        <f t="shared" si="350"/>
        <v/>
      </c>
      <c r="FR212" t="str">
        <f t="shared" si="351"/>
        <v/>
      </c>
      <c r="FS212" t="str">
        <f t="shared" si="352"/>
        <v/>
      </c>
      <c r="FT212" t="str">
        <f t="shared" si="353"/>
        <v/>
      </c>
      <c r="FU212" t="str">
        <f t="shared" si="354"/>
        <v/>
      </c>
      <c r="FV212" t="str">
        <f t="shared" si="355"/>
        <v/>
      </c>
      <c r="FW212" t="str">
        <f t="shared" si="356"/>
        <v/>
      </c>
      <c r="FX212" t="str">
        <f t="shared" si="357"/>
        <v/>
      </c>
      <c r="FY212" t="str">
        <f t="shared" si="358"/>
        <v/>
      </c>
      <c r="FZ212" t="str">
        <f t="shared" si="359"/>
        <v/>
      </c>
      <c r="GA212" t="str">
        <f t="shared" si="360"/>
        <v/>
      </c>
    </row>
    <row r="213" spans="1:183" x14ac:dyDescent="0.25">
      <c r="A213" s="2">
        <f t="shared" si="361"/>
        <v>211</v>
      </c>
      <c r="B213" s="3" t="s">
        <v>750</v>
      </c>
      <c r="C213" s="2" t="s">
        <v>546</v>
      </c>
      <c r="D213" s="2" t="s">
        <v>1395</v>
      </c>
      <c r="E213" s="2">
        <f t="shared" si="272"/>
        <v>3</v>
      </c>
      <c r="F213" s="2">
        <v>24</v>
      </c>
      <c r="G213" s="2">
        <f t="shared" si="339"/>
        <v>1.3333333333333333</v>
      </c>
      <c r="H213" s="2">
        <f t="shared" si="340"/>
        <v>3</v>
      </c>
      <c r="I213" s="2">
        <f t="shared" si="341"/>
        <v>4</v>
      </c>
      <c r="J213" s="2">
        <v>4</v>
      </c>
      <c r="K213" s="2">
        <v>0</v>
      </c>
      <c r="L213" s="2">
        <v>0</v>
      </c>
      <c r="M213" s="2">
        <v>0</v>
      </c>
      <c r="N213" s="48" t="str">
        <f t="shared" si="342"/>
        <v>A</v>
      </c>
      <c r="O213" s="49"/>
      <c r="P213" s="49"/>
      <c r="Q213" s="50"/>
      <c r="R213" s="15">
        <f t="shared" si="343"/>
        <v>44</v>
      </c>
      <c r="S213" s="15">
        <f>IF($N213="A",Code!$B$42,(IF($N213="B",Code!$C$42,(IF($N213="C",Code!$D$42,(IF($N213="D",Code!$E$42,0)))))))/60</f>
        <v>8</v>
      </c>
      <c r="T213" s="15">
        <f>IF($N213="A",Code!$B$43,(IF($N213="B",Code!$C$43,(IF($N213="C",Code!$D$43,(IF($N213="D",Code!$E$43,0)))))))/60</f>
        <v>8</v>
      </c>
      <c r="U213" s="15">
        <f>IF($N213="A",Code!$B$44,(IF($N213="B",Code!$C$44,(IF($N213="C",Code!$D$44,(IF($N213="D",Code!$E$44,0)))))))/60</f>
        <v>24</v>
      </c>
      <c r="V213" s="15">
        <f>IF($N213="A",Code!$B$45,(IF($N213="B",Code!$C$45,(IF($N213="C",Code!$D$45,(IF($N213="D",Code!$E$45,0)))))))/60</f>
        <v>4</v>
      </c>
      <c r="W213" s="2"/>
      <c r="X213" s="2"/>
      <c r="Y213" s="2"/>
      <c r="Z213" s="2"/>
      <c r="AA213" s="2"/>
      <c r="AB213" s="2"/>
      <c r="AC213" s="2"/>
      <c r="AD213" s="2">
        <v>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>
        <v>1</v>
      </c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>
        <v>1</v>
      </c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P213" t="str">
        <f t="shared" si="273"/>
        <v/>
      </c>
      <c r="CQ213" t="str">
        <f t="shared" si="274"/>
        <v/>
      </c>
      <c r="CR213" t="str">
        <f t="shared" si="275"/>
        <v/>
      </c>
      <c r="CS213" t="str">
        <f t="shared" si="276"/>
        <v/>
      </c>
      <c r="CT213" t="str">
        <f t="shared" si="277"/>
        <v/>
      </c>
      <c r="CU213" t="str">
        <f t="shared" si="278"/>
        <v/>
      </c>
      <c r="CV213" t="str">
        <f t="shared" si="279"/>
        <v/>
      </c>
      <c r="CW213" t="str">
        <f t="shared" si="280"/>
        <v>BADD</v>
      </c>
      <c r="CX213" t="str">
        <f t="shared" si="281"/>
        <v/>
      </c>
      <c r="CY213" t="str">
        <f t="shared" si="282"/>
        <v/>
      </c>
      <c r="CZ213" t="str">
        <f t="shared" si="283"/>
        <v/>
      </c>
      <c r="DA213" t="str">
        <f t="shared" si="284"/>
        <v/>
      </c>
      <c r="DB213" t="str">
        <f t="shared" si="285"/>
        <v/>
      </c>
      <c r="DC213" t="str">
        <f t="shared" si="286"/>
        <v/>
      </c>
      <c r="DD213" t="str">
        <f t="shared" si="287"/>
        <v/>
      </c>
      <c r="DE213" t="str">
        <f t="shared" si="288"/>
        <v/>
      </c>
      <c r="DF213" t="str">
        <f t="shared" si="289"/>
        <v/>
      </c>
      <c r="DG213" t="str">
        <f t="shared" si="290"/>
        <v/>
      </c>
      <c r="DH213" t="str">
        <f t="shared" si="291"/>
        <v/>
      </c>
      <c r="DI213" t="str">
        <f t="shared" si="292"/>
        <v/>
      </c>
      <c r="DJ213" t="str">
        <f t="shared" si="293"/>
        <v/>
      </c>
      <c r="DK213" t="str">
        <f t="shared" si="294"/>
        <v/>
      </c>
      <c r="DL213" t="str">
        <f t="shared" si="295"/>
        <v/>
      </c>
      <c r="DM213" t="str">
        <f t="shared" si="296"/>
        <v/>
      </c>
      <c r="DN213" t="str">
        <f t="shared" si="297"/>
        <v/>
      </c>
      <c r="DO213" t="str">
        <f t="shared" si="298"/>
        <v/>
      </c>
      <c r="DP213" t="str">
        <f t="shared" si="299"/>
        <v/>
      </c>
      <c r="DQ213" t="str">
        <f t="shared" si="300"/>
        <v/>
      </c>
      <c r="DR213" t="str">
        <f t="shared" si="301"/>
        <v/>
      </c>
      <c r="DS213" t="str">
        <f t="shared" si="302"/>
        <v>KPAY</v>
      </c>
      <c r="DT213" t="str">
        <f t="shared" si="303"/>
        <v/>
      </c>
      <c r="DU213" t="str">
        <f t="shared" si="304"/>
        <v/>
      </c>
      <c r="DV213" t="str">
        <f t="shared" si="305"/>
        <v/>
      </c>
      <c r="DW213" t="str">
        <f t="shared" si="306"/>
        <v/>
      </c>
      <c r="DX213" t="str">
        <f t="shared" si="307"/>
        <v/>
      </c>
      <c r="DY213" t="str">
        <f t="shared" si="308"/>
        <v/>
      </c>
      <c r="DZ213" t="str">
        <f t="shared" si="309"/>
        <v/>
      </c>
      <c r="EA213" t="str">
        <f t="shared" si="310"/>
        <v/>
      </c>
      <c r="EB213" t="str">
        <f t="shared" si="311"/>
        <v/>
      </c>
      <c r="EC213" t="str">
        <f t="shared" si="312"/>
        <v/>
      </c>
      <c r="ED213" t="str">
        <f t="shared" si="313"/>
        <v/>
      </c>
      <c r="EE213" t="str">
        <f t="shared" si="314"/>
        <v/>
      </c>
      <c r="EF213" t="str">
        <f t="shared" si="315"/>
        <v/>
      </c>
      <c r="EG213" t="str">
        <f t="shared" si="316"/>
        <v/>
      </c>
      <c r="EH213" t="str">
        <f t="shared" si="317"/>
        <v/>
      </c>
      <c r="EI213" t="str">
        <f t="shared" si="318"/>
        <v/>
      </c>
      <c r="EJ213" t="str">
        <f t="shared" si="319"/>
        <v/>
      </c>
      <c r="EK213" t="str">
        <f t="shared" si="320"/>
        <v/>
      </c>
      <c r="EL213" t="str">
        <f t="shared" si="321"/>
        <v/>
      </c>
      <c r="EM213" t="str">
        <f t="shared" si="322"/>
        <v/>
      </c>
      <c r="EN213" t="str">
        <f t="shared" si="323"/>
        <v/>
      </c>
      <c r="EO213" t="str">
        <f t="shared" si="324"/>
        <v/>
      </c>
      <c r="EP213" t="str">
        <f t="shared" si="325"/>
        <v/>
      </c>
      <c r="EQ213" t="str">
        <f t="shared" si="326"/>
        <v/>
      </c>
      <c r="ER213" t="str">
        <f t="shared" si="327"/>
        <v/>
      </c>
      <c r="ES213" t="str">
        <f t="shared" si="328"/>
        <v/>
      </c>
      <c r="ET213" t="str">
        <f t="shared" si="329"/>
        <v/>
      </c>
      <c r="EU213" t="str">
        <f t="shared" si="330"/>
        <v/>
      </c>
      <c r="EV213" t="str">
        <f t="shared" si="331"/>
        <v/>
      </c>
      <c r="EW213" t="str">
        <f t="shared" si="332"/>
        <v>TERM</v>
      </c>
      <c r="EX213" t="str">
        <f t="shared" si="333"/>
        <v/>
      </c>
      <c r="EY213" t="str">
        <f t="shared" si="334"/>
        <v/>
      </c>
      <c r="EZ213" t="str">
        <f t="shared" si="335"/>
        <v/>
      </c>
      <c r="FA213" t="str">
        <f t="shared" si="336"/>
        <v/>
      </c>
      <c r="FB213" t="str">
        <f t="shared" si="337"/>
        <v/>
      </c>
      <c r="FC213" t="str">
        <f t="shared" si="338"/>
        <v/>
      </c>
      <c r="FD213" s="2"/>
      <c r="FE213" s="2"/>
      <c r="FF213" s="2"/>
      <c r="FG213" s="2"/>
      <c r="FH213" s="2"/>
      <c r="FI213" s="2"/>
      <c r="FJ213" s="2"/>
      <c r="FK213" t="str">
        <f t="shared" si="344"/>
        <v/>
      </c>
      <c r="FL213" t="str">
        <f t="shared" si="345"/>
        <v/>
      </c>
      <c r="FM213" t="str">
        <f t="shared" si="346"/>
        <v/>
      </c>
      <c r="FN213" t="str">
        <f t="shared" si="347"/>
        <v/>
      </c>
      <c r="FO213" t="str">
        <f t="shared" si="348"/>
        <v/>
      </c>
      <c r="FP213" t="str">
        <f t="shared" si="349"/>
        <v/>
      </c>
      <c r="FQ213" t="str">
        <f t="shared" si="350"/>
        <v/>
      </c>
      <c r="FR213" t="str">
        <f t="shared" si="351"/>
        <v/>
      </c>
      <c r="FS213" t="str">
        <f t="shared" si="352"/>
        <v/>
      </c>
      <c r="FT213" t="str">
        <f t="shared" si="353"/>
        <v/>
      </c>
      <c r="FU213" t="str">
        <f t="shared" si="354"/>
        <v/>
      </c>
      <c r="FV213" t="str">
        <f t="shared" si="355"/>
        <v/>
      </c>
      <c r="FW213" t="str">
        <f t="shared" si="356"/>
        <v/>
      </c>
      <c r="FX213" t="str">
        <f t="shared" si="357"/>
        <v/>
      </c>
      <c r="FY213" t="str">
        <f t="shared" si="358"/>
        <v/>
      </c>
      <c r="FZ213" t="str">
        <f t="shared" si="359"/>
        <v/>
      </c>
      <c r="GA213" t="str">
        <f t="shared" si="360"/>
        <v/>
      </c>
    </row>
    <row r="214" spans="1:183" x14ac:dyDescent="0.25">
      <c r="A214" s="2">
        <f t="shared" si="361"/>
        <v>212</v>
      </c>
      <c r="B214" s="3" t="s">
        <v>751</v>
      </c>
      <c r="C214" s="2" t="s">
        <v>546</v>
      </c>
      <c r="D214" s="2" t="s">
        <v>1395</v>
      </c>
      <c r="E214" s="2">
        <f t="shared" si="272"/>
        <v>2</v>
      </c>
      <c r="F214" s="2">
        <v>0</v>
      </c>
      <c r="G214" s="2">
        <f t="shared" si="339"/>
        <v>5</v>
      </c>
      <c r="H214" s="2">
        <f t="shared" si="340"/>
        <v>2</v>
      </c>
      <c r="I214" s="2">
        <f t="shared" si="341"/>
        <v>10</v>
      </c>
      <c r="J214" s="2">
        <v>7</v>
      </c>
      <c r="K214" s="2">
        <v>0</v>
      </c>
      <c r="L214" s="2">
        <v>3</v>
      </c>
      <c r="M214" s="2">
        <v>0</v>
      </c>
      <c r="N214" s="48" t="str">
        <f t="shared" si="342"/>
        <v>N/A</v>
      </c>
      <c r="O214" s="49"/>
      <c r="P214" s="49"/>
      <c r="Q214" s="50"/>
      <c r="R214" s="15">
        <f t="shared" si="343"/>
        <v>0</v>
      </c>
      <c r="S214" s="15">
        <f>IF($N214="A",Code!$B$42,(IF($N214="B",Code!$C$42,(IF($N214="C",Code!$D$42,(IF($N214="D",Code!$E$42,0)))))))/60</f>
        <v>0</v>
      </c>
      <c r="T214" s="15">
        <f>IF($N214="A",Code!$B$43,(IF($N214="B",Code!$C$43,(IF($N214="C",Code!$D$43,(IF($N214="D",Code!$E$43,0)))))))/60</f>
        <v>0</v>
      </c>
      <c r="U214" s="15">
        <f>IF($N214="A",Code!$B$44,(IF($N214="B",Code!$C$44,(IF($N214="C",Code!$D$44,(IF($N214="D",Code!$E$44,0)))))))/60</f>
        <v>0</v>
      </c>
      <c r="V214" s="15">
        <f>IF($N214="A",Code!$B$45,(IF($N214="B",Code!$C$45,(IF($N214="C",Code!$D$45,(IF($N214="D",Code!$E$45,0)))))))/60</f>
        <v>0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>
        <v>1</v>
      </c>
      <c r="BA214" s="2"/>
      <c r="BB214" s="2"/>
      <c r="BC214" s="2"/>
      <c r="BD214" s="2"/>
      <c r="BE214" s="2">
        <v>1</v>
      </c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P214" t="str">
        <f t="shared" si="273"/>
        <v/>
      </c>
      <c r="CQ214" t="str">
        <f t="shared" si="274"/>
        <v/>
      </c>
      <c r="CR214" t="str">
        <f t="shared" si="275"/>
        <v/>
      </c>
      <c r="CS214" t="str">
        <f t="shared" si="276"/>
        <v/>
      </c>
      <c r="CT214" t="str">
        <f t="shared" si="277"/>
        <v/>
      </c>
      <c r="CU214" t="str">
        <f t="shared" si="278"/>
        <v/>
      </c>
      <c r="CV214" t="str">
        <f t="shared" si="279"/>
        <v/>
      </c>
      <c r="CW214" t="str">
        <f t="shared" si="280"/>
        <v/>
      </c>
      <c r="CX214" t="str">
        <f t="shared" si="281"/>
        <v/>
      </c>
      <c r="CY214" t="str">
        <f t="shared" si="282"/>
        <v/>
      </c>
      <c r="CZ214" t="str">
        <f t="shared" si="283"/>
        <v/>
      </c>
      <c r="DA214" t="str">
        <f t="shared" si="284"/>
        <v/>
      </c>
      <c r="DB214" t="str">
        <f t="shared" si="285"/>
        <v/>
      </c>
      <c r="DC214" t="str">
        <f t="shared" si="286"/>
        <v/>
      </c>
      <c r="DD214" t="str">
        <f t="shared" si="287"/>
        <v/>
      </c>
      <c r="DE214" t="str">
        <f t="shared" si="288"/>
        <v/>
      </c>
      <c r="DF214" t="str">
        <f t="shared" si="289"/>
        <v/>
      </c>
      <c r="DG214" t="str">
        <f t="shared" si="290"/>
        <v/>
      </c>
      <c r="DH214" t="str">
        <f t="shared" si="291"/>
        <v/>
      </c>
      <c r="DI214" t="str">
        <f t="shared" si="292"/>
        <v/>
      </c>
      <c r="DJ214" t="str">
        <f t="shared" si="293"/>
        <v/>
      </c>
      <c r="DK214" t="str">
        <f t="shared" si="294"/>
        <v/>
      </c>
      <c r="DL214" t="str">
        <f t="shared" si="295"/>
        <v/>
      </c>
      <c r="DM214" t="str">
        <f t="shared" si="296"/>
        <v/>
      </c>
      <c r="DN214" t="str">
        <f t="shared" si="297"/>
        <v/>
      </c>
      <c r="DO214" t="str">
        <f t="shared" si="298"/>
        <v/>
      </c>
      <c r="DP214" t="str">
        <f t="shared" si="299"/>
        <v/>
      </c>
      <c r="DQ214" t="str">
        <f t="shared" si="300"/>
        <v/>
      </c>
      <c r="DR214" t="str">
        <f t="shared" si="301"/>
        <v/>
      </c>
      <c r="DS214" t="str">
        <f t="shared" si="302"/>
        <v>KPAY</v>
      </c>
      <c r="DT214" t="str">
        <f t="shared" si="303"/>
        <v/>
      </c>
      <c r="DU214" t="str">
        <f t="shared" si="304"/>
        <v/>
      </c>
      <c r="DV214" t="str">
        <f t="shared" si="305"/>
        <v/>
      </c>
      <c r="DW214" t="str">
        <f t="shared" si="306"/>
        <v/>
      </c>
      <c r="DX214" t="str">
        <f t="shared" si="307"/>
        <v>MICY</v>
      </c>
      <c r="DY214" t="str">
        <f t="shared" si="308"/>
        <v/>
      </c>
      <c r="DZ214" t="str">
        <f t="shared" si="309"/>
        <v/>
      </c>
      <c r="EA214" t="str">
        <f t="shared" si="310"/>
        <v/>
      </c>
      <c r="EB214" t="str">
        <f t="shared" si="311"/>
        <v/>
      </c>
      <c r="EC214" t="str">
        <f t="shared" si="312"/>
        <v/>
      </c>
      <c r="ED214" t="str">
        <f t="shared" si="313"/>
        <v/>
      </c>
      <c r="EE214" t="str">
        <f t="shared" si="314"/>
        <v/>
      </c>
      <c r="EF214" t="str">
        <f t="shared" si="315"/>
        <v/>
      </c>
      <c r="EG214" t="str">
        <f t="shared" si="316"/>
        <v/>
      </c>
      <c r="EH214" t="str">
        <f t="shared" si="317"/>
        <v/>
      </c>
      <c r="EI214" t="str">
        <f t="shared" si="318"/>
        <v/>
      </c>
      <c r="EJ214" t="str">
        <f t="shared" si="319"/>
        <v/>
      </c>
      <c r="EK214" t="str">
        <f t="shared" si="320"/>
        <v/>
      </c>
      <c r="EL214" t="str">
        <f t="shared" si="321"/>
        <v/>
      </c>
      <c r="EM214" t="str">
        <f t="shared" si="322"/>
        <v/>
      </c>
      <c r="EN214" t="str">
        <f t="shared" si="323"/>
        <v/>
      </c>
      <c r="EO214" t="str">
        <f t="shared" si="324"/>
        <v/>
      </c>
      <c r="EP214" t="str">
        <f t="shared" si="325"/>
        <v/>
      </c>
      <c r="EQ214" t="str">
        <f t="shared" si="326"/>
        <v/>
      </c>
      <c r="ER214" t="str">
        <f t="shared" si="327"/>
        <v/>
      </c>
      <c r="ES214" t="str">
        <f t="shared" si="328"/>
        <v/>
      </c>
      <c r="ET214" t="str">
        <f t="shared" si="329"/>
        <v/>
      </c>
      <c r="EU214" t="str">
        <f t="shared" si="330"/>
        <v/>
      </c>
      <c r="EV214" t="str">
        <f t="shared" si="331"/>
        <v/>
      </c>
      <c r="EW214" t="str">
        <f t="shared" si="332"/>
        <v/>
      </c>
      <c r="EX214" t="str">
        <f t="shared" si="333"/>
        <v/>
      </c>
      <c r="EY214" t="str">
        <f t="shared" si="334"/>
        <v/>
      </c>
      <c r="EZ214" t="str">
        <f t="shared" si="335"/>
        <v/>
      </c>
      <c r="FA214" t="str">
        <f t="shared" si="336"/>
        <v/>
      </c>
      <c r="FB214" t="str">
        <f t="shared" si="337"/>
        <v/>
      </c>
      <c r="FC214" t="str">
        <f t="shared" si="338"/>
        <v/>
      </c>
      <c r="FD214" s="2"/>
      <c r="FE214" s="2"/>
      <c r="FF214" s="2"/>
      <c r="FG214" s="2"/>
      <c r="FH214" s="2"/>
      <c r="FI214" s="2"/>
      <c r="FJ214" s="2"/>
      <c r="FK214" t="str">
        <f t="shared" si="344"/>
        <v/>
      </c>
      <c r="FL214" t="str">
        <f t="shared" si="345"/>
        <v/>
      </c>
      <c r="FM214" t="str">
        <f t="shared" si="346"/>
        <v/>
      </c>
      <c r="FN214" t="str">
        <f t="shared" si="347"/>
        <v/>
      </c>
      <c r="FO214" t="str">
        <f t="shared" si="348"/>
        <v/>
      </c>
      <c r="FP214" t="str">
        <f t="shared" si="349"/>
        <v/>
      </c>
      <c r="FQ214" t="str">
        <f t="shared" si="350"/>
        <v/>
      </c>
      <c r="FR214" t="str">
        <f t="shared" si="351"/>
        <v/>
      </c>
      <c r="FS214" t="str">
        <f t="shared" si="352"/>
        <v/>
      </c>
      <c r="FT214" t="str">
        <f t="shared" si="353"/>
        <v/>
      </c>
      <c r="FU214" t="str">
        <f t="shared" si="354"/>
        <v/>
      </c>
      <c r="FV214" t="str">
        <f t="shared" si="355"/>
        <v/>
      </c>
      <c r="FW214" t="str">
        <f t="shared" si="356"/>
        <v/>
      </c>
      <c r="FX214" t="str">
        <f t="shared" si="357"/>
        <v/>
      </c>
      <c r="FY214" t="str">
        <f t="shared" si="358"/>
        <v/>
      </c>
      <c r="FZ214" t="str">
        <f t="shared" si="359"/>
        <v/>
      </c>
      <c r="GA214" t="str">
        <f t="shared" si="360"/>
        <v/>
      </c>
    </row>
    <row r="215" spans="1:183" x14ac:dyDescent="0.25">
      <c r="A215" s="2">
        <f t="shared" si="361"/>
        <v>213</v>
      </c>
      <c r="B215" s="3" t="s">
        <v>752</v>
      </c>
      <c r="C215" s="2" t="s">
        <v>546</v>
      </c>
      <c r="D215" s="2" t="s">
        <v>1395</v>
      </c>
      <c r="E215" s="2">
        <f t="shared" si="272"/>
        <v>3</v>
      </c>
      <c r="F215" s="2">
        <v>0</v>
      </c>
      <c r="G215" s="2">
        <f t="shared" si="339"/>
        <v>0.66666666666666663</v>
      </c>
      <c r="H215" s="2">
        <f t="shared" si="340"/>
        <v>3</v>
      </c>
      <c r="I215" s="2">
        <f t="shared" si="341"/>
        <v>2</v>
      </c>
      <c r="J215" s="2">
        <v>2</v>
      </c>
      <c r="K215" s="2">
        <v>0</v>
      </c>
      <c r="L215" s="2">
        <v>0</v>
      </c>
      <c r="M215" s="2">
        <v>0</v>
      </c>
      <c r="N215" s="48" t="str">
        <f t="shared" si="342"/>
        <v>N/A</v>
      </c>
      <c r="O215" s="49"/>
      <c r="P215" s="49"/>
      <c r="Q215" s="50"/>
      <c r="R215" s="15">
        <f t="shared" si="343"/>
        <v>0</v>
      </c>
      <c r="S215" s="15">
        <f>IF($N215="A",Code!$B$42,(IF($N215="B",Code!$C$42,(IF($N215="C",Code!$D$42,(IF($N215="D",Code!$E$42,0)))))))/60</f>
        <v>0</v>
      </c>
      <c r="T215" s="15">
        <f>IF($N215="A",Code!$B$43,(IF($N215="B",Code!$C$43,(IF($N215="C",Code!$D$43,(IF($N215="D",Code!$E$43,0)))))))/60</f>
        <v>0</v>
      </c>
      <c r="U215" s="15">
        <f>IF($N215="A",Code!$B$44,(IF($N215="B",Code!$C$44,(IF($N215="C",Code!$D$44,(IF($N215="D",Code!$E$44,0)))))))/60</f>
        <v>0</v>
      </c>
      <c r="V215" s="15">
        <f>IF($N215="A",Code!$B$45,(IF($N215="B",Code!$C$45,(IF($N215="C",Code!$D$45,(IF($N215="D",Code!$E$45,0)))))))/60</f>
        <v>0</v>
      </c>
      <c r="W215" s="2"/>
      <c r="X215" s="2"/>
      <c r="Y215" s="2"/>
      <c r="Z215" s="2"/>
      <c r="AA215" s="2"/>
      <c r="AB215" s="2"/>
      <c r="AC215" s="2"/>
      <c r="AD215" s="2"/>
      <c r="AE215" s="2">
        <v>1</v>
      </c>
      <c r="AF215" s="2"/>
      <c r="AG215" s="2"/>
      <c r="AH215" s="2"/>
      <c r="AI215" s="2"/>
      <c r="AJ215" s="2">
        <v>1</v>
      </c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>
        <v>1</v>
      </c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P215" t="str">
        <f t="shared" si="273"/>
        <v/>
      </c>
      <c r="CQ215" t="str">
        <f t="shared" si="274"/>
        <v/>
      </c>
      <c r="CR215" t="str">
        <f t="shared" si="275"/>
        <v/>
      </c>
      <c r="CS215" t="str">
        <f t="shared" si="276"/>
        <v/>
      </c>
      <c r="CT215" t="str">
        <f t="shared" si="277"/>
        <v/>
      </c>
      <c r="CU215" t="str">
        <f t="shared" si="278"/>
        <v/>
      </c>
      <c r="CV215" t="str">
        <f t="shared" si="279"/>
        <v/>
      </c>
      <c r="CW215" t="str">
        <f t="shared" si="280"/>
        <v/>
      </c>
      <c r="CX215" t="str">
        <f t="shared" si="281"/>
        <v>BANK</v>
      </c>
      <c r="CY215" t="str">
        <f t="shared" si="282"/>
        <v/>
      </c>
      <c r="CZ215" t="str">
        <f t="shared" si="283"/>
        <v/>
      </c>
      <c r="DA215" t="str">
        <f t="shared" si="284"/>
        <v/>
      </c>
      <c r="DB215" t="str">
        <f t="shared" si="285"/>
        <v/>
      </c>
      <c r="DC215" t="str">
        <f t="shared" si="286"/>
        <v>CMIF</v>
      </c>
      <c r="DD215" t="str">
        <f t="shared" si="287"/>
        <v/>
      </c>
      <c r="DE215" t="str">
        <f t="shared" si="288"/>
        <v/>
      </c>
      <c r="DF215" t="str">
        <f t="shared" si="289"/>
        <v/>
      </c>
      <c r="DG215" t="str">
        <f t="shared" si="290"/>
        <v/>
      </c>
      <c r="DH215" t="str">
        <f t="shared" si="291"/>
        <v/>
      </c>
      <c r="DI215" t="str">
        <f t="shared" si="292"/>
        <v/>
      </c>
      <c r="DJ215" t="str">
        <f t="shared" si="293"/>
        <v/>
      </c>
      <c r="DK215" t="str">
        <f t="shared" si="294"/>
        <v/>
      </c>
      <c r="DL215" t="str">
        <f t="shared" si="295"/>
        <v/>
      </c>
      <c r="DM215" t="str">
        <f t="shared" si="296"/>
        <v/>
      </c>
      <c r="DN215" t="str">
        <f t="shared" si="297"/>
        <v/>
      </c>
      <c r="DO215" t="str">
        <f t="shared" si="298"/>
        <v/>
      </c>
      <c r="DP215" t="str">
        <f t="shared" si="299"/>
        <v/>
      </c>
      <c r="DQ215" t="str">
        <f t="shared" si="300"/>
        <v/>
      </c>
      <c r="DR215" t="str">
        <f t="shared" si="301"/>
        <v/>
      </c>
      <c r="DS215" t="str">
        <f t="shared" si="302"/>
        <v>KPAY</v>
      </c>
      <c r="DT215" t="str">
        <f t="shared" si="303"/>
        <v/>
      </c>
      <c r="DU215" t="str">
        <f t="shared" si="304"/>
        <v/>
      </c>
      <c r="DV215" t="str">
        <f t="shared" si="305"/>
        <v/>
      </c>
      <c r="DW215" t="str">
        <f t="shared" si="306"/>
        <v/>
      </c>
      <c r="DX215" t="str">
        <f t="shared" si="307"/>
        <v/>
      </c>
      <c r="DY215" t="str">
        <f t="shared" si="308"/>
        <v/>
      </c>
      <c r="DZ215" t="str">
        <f t="shared" si="309"/>
        <v/>
      </c>
      <c r="EA215" t="str">
        <f t="shared" si="310"/>
        <v/>
      </c>
      <c r="EB215" t="str">
        <f t="shared" si="311"/>
        <v/>
      </c>
      <c r="EC215" t="str">
        <f t="shared" si="312"/>
        <v/>
      </c>
      <c r="ED215" t="str">
        <f t="shared" si="313"/>
        <v/>
      </c>
      <c r="EE215" t="str">
        <f t="shared" si="314"/>
        <v/>
      </c>
      <c r="EF215" t="str">
        <f t="shared" si="315"/>
        <v/>
      </c>
      <c r="EG215" t="str">
        <f t="shared" si="316"/>
        <v/>
      </c>
      <c r="EH215" t="str">
        <f t="shared" si="317"/>
        <v/>
      </c>
      <c r="EI215" t="str">
        <f t="shared" si="318"/>
        <v/>
      </c>
      <c r="EJ215" t="str">
        <f t="shared" si="319"/>
        <v/>
      </c>
      <c r="EK215" t="str">
        <f t="shared" si="320"/>
        <v/>
      </c>
      <c r="EL215" t="str">
        <f t="shared" si="321"/>
        <v/>
      </c>
      <c r="EM215" t="str">
        <f t="shared" si="322"/>
        <v/>
      </c>
      <c r="EN215" t="str">
        <f t="shared" si="323"/>
        <v/>
      </c>
      <c r="EO215" t="str">
        <f t="shared" si="324"/>
        <v/>
      </c>
      <c r="EP215" t="str">
        <f t="shared" si="325"/>
        <v/>
      </c>
      <c r="EQ215" t="str">
        <f t="shared" si="326"/>
        <v/>
      </c>
      <c r="ER215" t="str">
        <f t="shared" si="327"/>
        <v/>
      </c>
      <c r="ES215" t="str">
        <f t="shared" si="328"/>
        <v/>
      </c>
      <c r="ET215" t="str">
        <f t="shared" si="329"/>
        <v/>
      </c>
      <c r="EU215" t="str">
        <f t="shared" si="330"/>
        <v/>
      </c>
      <c r="EV215" t="str">
        <f t="shared" si="331"/>
        <v/>
      </c>
      <c r="EW215" t="str">
        <f t="shared" si="332"/>
        <v/>
      </c>
      <c r="EX215" t="str">
        <f t="shared" si="333"/>
        <v/>
      </c>
      <c r="EY215" t="str">
        <f t="shared" si="334"/>
        <v/>
      </c>
      <c r="EZ215" t="str">
        <f t="shared" si="335"/>
        <v/>
      </c>
      <c r="FA215" t="str">
        <f t="shared" si="336"/>
        <v/>
      </c>
      <c r="FB215" t="str">
        <f t="shared" si="337"/>
        <v/>
      </c>
      <c r="FC215" t="str">
        <f t="shared" si="338"/>
        <v/>
      </c>
      <c r="FD215" s="2"/>
      <c r="FE215" s="2"/>
      <c r="FF215" s="2"/>
      <c r="FG215" s="2"/>
      <c r="FH215" s="2"/>
      <c r="FI215" s="2"/>
      <c r="FJ215" s="2"/>
      <c r="FK215" t="str">
        <f t="shared" si="344"/>
        <v/>
      </c>
      <c r="FL215" t="str">
        <f t="shared" si="345"/>
        <v/>
      </c>
      <c r="FM215" t="str">
        <f t="shared" si="346"/>
        <v/>
      </c>
      <c r="FN215" t="str">
        <f t="shared" si="347"/>
        <v/>
      </c>
      <c r="FO215" t="str">
        <f t="shared" si="348"/>
        <v/>
      </c>
      <c r="FP215" t="str">
        <f t="shared" si="349"/>
        <v/>
      </c>
      <c r="FQ215" t="str">
        <f t="shared" si="350"/>
        <v/>
      </c>
      <c r="FR215" t="str">
        <f t="shared" si="351"/>
        <v/>
      </c>
      <c r="FS215" t="str">
        <f t="shared" si="352"/>
        <v/>
      </c>
      <c r="FT215" t="str">
        <f t="shared" si="353"/>
        <v/>
      </c>
      <c r="FU215" t="str">
        <f t="shared" si="354"/>
        <v/>
      </c>
      <c r="FV215" t="str">
        <f t="shared" si="355"/>
        <v/>
      </c>
      <c r="FW215" t="str">
        <f t="shared" si="356"/>
        <v/>
      </c>
      <c r="FX215" t="str">
        <f t="shared" si="357"/>
        <v/>
      </c>
      <c r="FY215" t="str">
        <f t="shared" si="358"/>
        <v/>
      </c>
      <c r="FZ215" t="str">
        <f t="shared" si="359"/>
        <v/>
      </c>
      <c r="GA215" t="str">
        <f t="shared" si="360"/>
        <v/>
      </c>
    </row>
    <row r="216" spans="1:183" x14ac:dyDescent="0.25">
      <c r="A216" s="2">
        <f t="shared" si="361"/>
        <v>214</v>
      </c>
      <c r="B216" s="3" t="s">
        <v>753</v>
      </c>
      <c r="C216" s="2" t="s">
        <v>546</v>
      </c>
      <c r="D216" s="2" t="s">
        <v>1395</v>
      </c>
      <c r="E216" s="2">
        <f t="shared" si="272"/>
        <v>8</v>
      </c>
      <c r="F216" s="2">
        <v>0</v>
      </c>
      <c r="G216" s="2">
        <f t="shared" si="339"/>
        <v>2.75</v>
      </c>
      <c r="H216" s="2">
        <f t="shared" si="340"/>
        <v>8</v>
      </c>
      <c r="I216" s="2">
        <f t="shared" si="341"/>
        <v>22</v>
      </c>
      <c r="J216" s="2">
        <v>19</v>
      </c>
      <c r="K216" s="2">
        <v>0</v>
      </c>
      <c r="L216" s="2">
        <v>3</v>
      </c>
      <c r="M216" s="2">
        <v>0</v>
      </c>
      <c r="N216" s="48" t="str">
        <f t="shared" si="342"/>
        <v>N/A</v>
      </c>
      <c r="O216" s="49"/>
      <c r="P216" s="49"/>
      <c r="Q216" s="50"/>
      <c r="R216" s="15">
        <f t="shared" si="343"/>
        <v>0</v>
      </c>
      <c r="S216" s="15">
        <f>IF($N216="A",Code!$B$42,(IF($N216="B",Code!$C$42,(IF($N216="C",Code!$D$42,(IF($N216="D",Code!$E$42,0)))))))/60</f>
        <v>0</v>
      </c>
      <c r="T216" s="15">
        <f>IF($N216="A",Code!$B$43,(IF($N216="B",Code!$C$43,(IF($N216="C",Code!$D$43,(IF($N216="D",Code!$E$43,0)))))))/60</f>
        <v>0</v>
      </c>
      <c r="U216" s="15">
        <f>IF($N216="A",Code!$B$44,(IF($N216="B",Code!$C$44,(IF($N216="C",Code!$D$44,(IF($N216="D",Code!$E$44,0)))))))/60</f>
        <v>0</v>
      </c>
      <c r="V216" s="15">
        <f>IF($N216="A",Code!$B$45,(IF($N216="B",Code!$C$45,(IF($N216="C",Code!$D$45,(IF($N216="D",Code!$E$45,0)))))))/60</f>
        <v>0</v>
      </c>
      <c r="W216" s="2"/>
      <c r="X216" s="2">
        <v>1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>
        <v>1</v>
      </c>
      <c r="BA216" s="2"/>
      <c r="BB216" s="2"/>
      <c r="BC216" s="2"/>
      <c r="BD216" s="2"/>
      <c r="BE216" s="2">
        <v>1</v>
      </c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>
        <v>1</v>
      </c>
      <c r="BT216" s="2"/>
      <c r="BU216" s="2"/>
      <c r="BV216" s="2">
        <v>1</v>
      </c>
      <c r="BW216" s="2"/>
      <c r="BX216" s="2"/>
      <c r="BY216" s="2">
        <v>1</v>
      </c>
      <c r="BZ216" s="2"/>
      <c r="CA216" s="2"/>
      <c r="CB216" s="2"/>
      <c r="CC216" s="2"/>
      <c r="CD216" s="2"/>
      <c r="CE216" s="2">
        <v>1</v>
      </c>
      <c r="CF216" s="2"/>
      <c r="CG216" s="2"/>
      <c r="CH216" s="2"/>
      <c r="CI216" s="2">
        <v>1</v>
      </c>
      <c r="CJ216" s="2"/>
      <c r="CK216" s="2"/>
      <c r="CL216" s="2"/>
      <c r="CM216" s="2"/>
      <c r="CN216" s="2"/>
      <c r="CP216" t="str">
        <f t="shared" si="273"/>
        <v/>
      </c>
      <c r="CQ216" t="str">
        <f t="shared" si="274"/>
        <v>ALOG</v>
      </c>
      <c r="CR216" t="str">
        <f t="shared" si="275"/>
        <v/>
      </c>
      <c r="CS216" t="str">
        <f t="shared" si="276"/>
        <v/>
      </c>
      <c r="CT216" t="str">
        <f t="shared" si="277"/>
        <v/>
      </c>
      <c r="CU216" t="str">
        <f t="shared" si="278"/>
        <v/>
      </c>
      <c r="CV216" t="str">
        <f t="shared" si="279"/>
        <v/>
      </c>
      <c r="CW216" t="str">
        <f t="shared" si="280"/>
        <v/>
      </c>
      <c r="CX216" t="str">
        <f t="shared" si="281"/>
        <v/>
      </c>
      <c r="CY216" t="str">
        <f t="shared" si="282"/>
        <v/>
      </c>
      <c r="CZ216" t="str">
        <f t="shared" si="283"/>
        <v/>
      </c>
      <c r="DA216" t="str">
        <f t="shared" si="284"/>
        <v/>
      </c>
      <c r="DB216" t="str">
        <f t="shared" si="285"/>
        <v/>
      </c>
      <c r="DC216" t="str">
        <f t="shared" si="286"/>
        <v/>
      </c>
      <c r="DD216" t="str">
        <f t="shared" si="287"/>
        <v/>
      </c>
      <c r="DE216" t="str">
        <f t="shared" si="288"/>
        <v/>
      </c>
      <c r="DF216" t="str">
        <f t="shared" si="289"/>
        <v/>
      </c>
      <c r="DG216" t="str">
        <f t="shared" si="290"/>
        <v/>
      </c>
      <c r="DH216" t="str">
        <f t="shared" si="291"/>
        <v/>
      </c>
      <c r="DI216" t="str">
        <f t="shared" si="292"/>
        <v/>
      </c>
      <c r="DJ216" t="str">
        <f t="shared" si="293"/>
        <v/>
      </c>
      <c r="DK216" t="str">
        <f t="shared" si="294"/>
        <v/>
      </c>
      <c r="DL216" t="str">
        <f t="shared" si="295"/>
        <v/>
      </c>
      <c r="DM216" t="str">
        <f t="shared" si="296"/>
        <v/>
      </c>
      <c r="DN216" t="str">
        <f t="shared" si="297"/>
        <v/>
      </c>
      <c r="DO216" t="str">
        <f t="shared" si="298"/>
        <v/>
      </c>
      <c r="DP216" t="str">
        <f t="shared" si="299"/>
        <v/>
      </c>
      <c r="DQ216" t="str">
        <f t="shared" si="300"/>
        <v/>
      </c>
      <c r="DR216" t="str">
        <f t="shared" si="301"/>
        <v/>
      </c>
      <c r="DS216" t="str">
        <f t="shared" si="302"/>
        <v>KPAY</v>
      </c>
      <c r="DT216" t="str">
        <f t="shared" si="303"/>
        <v/>
      </c>
      <c r="DU216" t="str">
        <f t="shared" si="304"/>
        <v/>
      </c>
      <c r="DV216" t="str">
        <f t="shared" si="305"/>
        <v/>
      </c>
      <c r="DW216" t="str">
        <f t="shared" si="306"/>
        <v/>
      </c>
      <c r="DX216" t="str">
        <f t="shared" si="307"/>
        <v>MICY</v>
      </c>
      <c r="DY216" t="str">
        <f t="shared" si="308"/>
        <v/>
      </c>
      <c r="DZ216" t="str">
        <f t="shared" si="309"/>
        <v/>
      </c>
      <c r="EA216" t="str">
        <f t="shared" si="310"/>
        <v/>
      </c>
      <c r="EB216" t="str">
        <f t="shared" si="311"/>
        <v/>
      </c>
      <c r="EC216" t="str">
        <f t="shared" si="312"/>
        <v/>
      </c>
      <c r="ED216" t="str">
        <f t="shared" si="313"/>
        <v/>
      </c>
      <c r="EE216" t="str">
        <f t="shared" si="314"/>
        <v/>
      </c>
      <c r="EF216" t="str">
        <f t="shared" si="315"/>
        <v/>
      </c>
      <c r="EG216" t="str">
        <f t="shared" si="316"/>
        <v/>
      </c>
      <c r="EH216" t="str">
        <f t="shared" si="317"/>
        <v/>
      </c>
      <c r="EI216" t="str">
        <f t="shared" si="318"/>
        <v/>
      </c>
      <c r="EJ216" t="str">
        <f t="shared" si="319"/>
        <v/>
      </c>
      <c r="EK216" t="str">
        <f t="shared" si="320"/>
        <v/>
      </c>
      <c r="EL216" t="str">
        <f t="shared" si="321"/>
        <v>SADD</v>
      </c>
      <c r="EM216" t="str">
        <f t="shared" si="322"/>
        <v/>
      </c>
      <c r="EN216" t="str">
        <f t="shared" si="323"/>
        <v/>
      </c>
      <c r="EO216" t="str">
        <f t="shared" si="324"/>
        <v>SLOG</v>
      </c>
      <c r="EP216" t="str">
        <f t="shared" si="325"/>
        <v/>
      </c>
      <c r="EQ216" t="str">
        <f t="shared" si="326"/>
        <v/>
      </c>
      <c r="ER216" t="str">
        <f t="shared" si="327"/>
        <v>SMSG</v>
      </c>
      <c r="ES216" t="str">
        <f t="shared" si="328"/>
        <v/>
      </c>
      <c r="ET216" t="str">
        <f t="shared" si="329"/>
        <v/>
      </c>
      <c r="EU216" t="str">
        <f t="shared" si="330"/>
        <v/>
      </c>
      <c r="EV216" t="str">
        <f t="shared" si="331"/>
        <v/>
      </c>
      <c r="EW216" t="str">
        <f t="shared" si="332"/>
        <v/>
      </c>
      <c r="EX216" t="str">
        <f t="shared" si="333"/>
        <v>TIDS</v>
      </c>
      <c r="EY216" t="str">
        <f t="shared" si="334"/>
        <v/>
      </c>
      <c r="EZ216" t="str">
        <f t="shared" si="335"/>
        <v/>
      </c>
      <c r="FA216" t="str">
        <f t="shared" si="336"/>
        <v/>
      </c>
      <c r="FB216" t="str">
        <f t="shared" si="337"/>
        <v>XLOG</v>
      </c>
      <c r="FC216" t="str">
        <f t="shared" si="338"/>
        <v/>
      </c>
      <c r="FD216" s="2"/>
      <c r="FE216" s="2"/>
      <c r="FF216" s="2"/>
      <c r="FG216" s="2"/>
      <c r="FH216" s="2"/>
      <c r="FI216" s="2"/>
      <c r="FJ216" s="2"/>
      <c r="FK216" t="str">
        <f t="shared" si="344"/>
        <v/>
      </c>
      <c r="FL216" t="str">
        <f t="shared" si="345"/>
        <v/>
      </c>
      <c r="FM216" t="str">
        <f t="shared" si="346"/>
        <v/>
      </c>
      <c r="FN216" t="str">
        <f t="shared" si="347"/>
        <v/>
      </c>
      <c r="FO216" t="str">
        <f t="shared" si="348"/>
        <v/>
      </c>
      <c r="FP216" t="str">
        <f t="shared" si="349"/>
        <v/>
      </c>
      <c r="FQ216" t="str">
        <f t="shared" si="350"/>
        <v/>
      </c>
      <c r="FR216" t="str">
        <f t="shared" si="351"/>
        <v/>
      </c>
      <c r="FS216" t="str">
        <f t="shared" si="352"/>
        <v/>
      </c>
      <c r="FT216" t="str">
        <f t="shared" si="353"/>
        <v/>
      </c>
      <c r="FU216" t="str">
        <f t="shared" si="354"/>
        <v/>
      </c>
      <c r="FV216" t="str">
        <f t="shared" si="355"/>
        <v/>
      </c>
      <c r="FW216" t="str">
        <f t="shared" si="356"/>
        <v/>
      </c>
      <c r="FX216" t="str">
        <f t="shared" si="357"/>
        <v/>
      </c>
      <c r="FY216" t="str">
        <f t="shared" si="358"/>
        <v/>
      </c>
      <c r="FZ216" t="str">
        <f t="shared" si="359"/>
        <v/>
      </c>
      <c r="GA216" t="str">
        <f t="shared" si="360"/>
        <v/>
      </c>
    </row>
    <row r="217" spans="1:183" x14ac:dyDescent="0.25">
      <c r="A217" s="2">
        <f t="shared" si="361"/>
        <v>215</v>
      </c>
      <c r="B217" s="3" t="s">
        <v>754</v>
      </c>
      <c r="C217" s="2" t="s">
        <v>546</v>
      </c>
      <c r="D217" s="2" t="s">
        <v>1395</v>
      </c>
      <c r="E217" s="2">
        <f t="shared" si="272"/>
        <v>1</v>
      </c>
      <c r="F217" s="2">
        <v>8</v>
      </c>
      <c r="G217" s="2">
        <f t="shared" si="339"/>
        <v>2</v>
      </c>
      <c r="H217" s="2">
        <f t="shared" si="340"/>
        <v>1</v>
      </c>
      <c r="I217" s="2">
        <f t="shared" si="341"/>
        <v>2</v>
      </c>
      <c r="J217" s="2">
        <v>2</v>
      </c>
      <c r="K217" s="2">
        <v>0</v>
      </c>
      <c r="L217" s="2">
        <v>0</v>
      </c>
      <c r="M217" s="2">
        <v>0</v>
      </c>
      <c r="N217" s="48" t="str">
        <f t="shared" si="342"/>
        <v>A</v>
      </c>
      <c r="O217" s="49"/>
      <c r="P217" s="49"/>
      <c r="Q217" s="50"/>
      <c r="R217" s="15">
        <f t="shared" si="343"/>
        <v>44</v>
      </c>
      <c r="S217" s="15">
        <f>IF($N217="A",Code!$B$42,(IF($N217="B",Code!$C$42,(IF($N217="C",Code!$D$42,(IF($N217="D",Code!$E$42,0)))))))/60</f>
        <v>8</v>
      </c>
      <c r="T217" s="15">
        <f>IF($N217="A",Code!$B$43,(IF($N217="B",Code!$C$43,(IF($N217="C",Code!$D$43,(IF($N217="D",Code!$E$43,0)))))))/60</f>
        <v>8</v>
      </c>
      <c r="U217" s="15">
        <f>IF($N217="A",Code!$B$44,(IF($N217="B",Code!$C$44,(IF($N217="C",Code!$D$44,(IF($N217="D",Code!$E$44,0)))))))/60</f>
        <v>24</v>
      </c>
      <c r="V217" s="15">
        <f>IF($N217="A",Code!$B$45,(IF($N217="B",Code!$C$45,(IF($N217="C",Code!$D$45,(IF($N217="D",Code!$E$45,0)))))))/60</f>
        <v>4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>
        <v>1</v>
      </c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P217" t="str">
        <f t="shared" si="273"/>
        <v/>
      </c>
      <c r="CQ217" t="str">
        <f t="shared" si="274"/>
        <v/>
      </c>
      <c r="CR217" t="str">
        <f t="shared" si="275"/>
        <v/>
      </c>
      <c r="CS217" t="str">
        <f t="shared" si="276"/>
        <v/>
      </c>
      <c r="CT217" t="str">
        <f t="shared" si="277"/>
        <v/>
      </c>
      <c r="CU217" t="str">
        <f t="shared" si="278"/>
        <v/>
      </c>
      <c r="CV217" t="str">
        <f t="shared" si="279"/>
        <v/>
      </c>
      <c r="CW217" t="str">
        <f t="shared" si="280"/>
        <v/>
      </c>
      <c r="CX217" t="str">
        <f t="shared" si="281"/>
        <v/>
      </c>
      <c r="CY217" t="str">
        <f t="shared" si="282"/>
        <v/>
      </c>
      <c r="CZ217" t="str">
        <f t="shared" si="283"/>
        <v/>
      </c>
      <c r="DA217" t="str">
        <f t="shared" si="284"/>
        <v/>
      </c>
      <c r="DB217" t="str">
        <f t="shared" si="285"/>
        <v/>
      </c>
      <c r="DC217" t="str">
        <f t="shared" si="286"/>
        <v/>
      </c>
      <c r="DD217" t="str">
        <f t="shared" si="287"/>
        <v/>
      </c>
      <c r="DE217" t="str">
        <f t="shared" si="288"/>
        <v/>
      </c>
      <c r="DF217" t="str">
        <f t="shared" si="289"/>
        <v/>
      </c>
      <c r="DG217" t="str">
        <f t="shared" si="290"/>
        <v/>
      </c>
      <c r="DH217" t="str">
        <f t="shared" si="291"/>
        <v/>
      </c>
      <c r="DI217" t="str">
        <f t="shared" si="292"/>
        <v/>
      </c>
      <c r="DJ217" t="str">
        <f t="shared" si="293"/>
        <v/>
      </c>
      <c r="DK217" t="str">
        <f t="shared" si="294"/>
        <v/>
      </c>
      <c r="DL217" t="str">
        <f t="shared" si="295"/>
        <v/>
      </c>
      <c r="DM217" t="str">
        <f t="shared" si="296"/>
        <v/>
      </c>
      <c r="DN217" t="str">
        <f t="shared" si="297"/>
        <v/>
      </c>
      <c r="DO217" t="str">
        <f t="shared" si="298"/>
        <v/>
      </c>
      <c r="DP217" t="str">
        <f t="shared" si="299"/>
        <v/>
      </c>
      <c r="DQ217" t="str">
        <f t="shared" si="300"/>
        <v/>
      </c>
      <c r="DR217" t="str">
        <f t="shared" si="301"/>
        <v/>
      </c>
      <c r="DS217" t="str">
        <f t="shared" si="302"/>
        <v>KPAY</v>
      </c>
      <c r="DT217" t="str">
        <f t="shared" si="303"/>
        <v/>
      </c>
      <c r="DU217" t="str">
        <f t="shared" si="304"/>
        <v/>
      </c>
      <c r="DV217" t="str">
        <f t="shared" si="305"/>
        <v/>
      </c>
      <c r="DW217" t="str">
        <f t="shared" si="306"/>
        <v/>
      </c>
      <c r="DX217" t="str">
        <f t="shared" si="307"/>
        <v/>
      </c>
      <c r="DY217" t="str">
        <f t="shared" si="308"/>
        <v/>
      </c>
      <c r="DZ217" t="str">
        <f t="shared" si="309"/>
        <v/>
      </c>
      <c r="EA217" t="str">
        <f t="shared" si="310"/>
        <v/>
      </c>
      <c r="EB217" t="str">
        <f t="shared" si="311"/>
        <v/>
      </c>
      <c r="EC217" t="str">
        <f t="shared" si="312"/>
        <v/>
      </c>
      <c r="ED217" t="str">
        <f t="shared" si="313"/>
        <v/>
      </c>
      <c r="EE217" t="str">
        <f t="shared" si="314"/>
        <v/>
      </c>
      <c r="EF217" t="str">
        <f t="shared" si="315"/>
        <v/>
      </c>
      <c r="EG217" t="str">
        <f t="shared" si="316"/>
        <v/>
      </c>
      <c r="EH217" t="str">
        <f t="shared" si="317"/>
        <v/>
      </c>
      <c r="EI217" t="str">
        <f t="shared" si="318"/>
        <v/>
      </c>
      <c r="EJ217" t="str">
        <f t="shared" si="319"/>
        <v/>
      </c>
      <c r="EK217" t="str">
        <f t="shared" si="320"/>
        <v/>
      </c>
      <c r="EL217" t="str">
        <f t="shared" si="321"/>
        <v/>
      </c>
      <c r="EM217" t="str">
        <f t="shared" si="322"/>
        <v/>
      </c>
      <c r="EN217" t="str">
        <f t="shared" si="323"/>
        <v/>
      </c>
      <c r="EO217" t="str">
        <f t="shared" si="324"/>
        <v/>
      </c>
      <c r="EP217" t="str">
        <f t="shared" si="325"/>
        <v/>
      </c>
      <c r="EQ217" t="str">
        <f t="shared" si="326"/>
        <v/>
      </c>
      <c r="ER217" t="str">
        <f t="shared" si="327"/>
        <v/>
      </c>
      <c r="ES217" t="str">
        <f t="shared" si="328"/>
        <v/>
      </c>
      <c r="ET217" t="str">
        <f t="shared" si="329"/>
        <v/>
      </c>
      <c r="EU217" t="str">
        <f t="shared" si="330"/>
        <v/>
      </c>
      <c r="EV217" t="str">
        <f t="shared" si="331"/>
        <v/>
      </c>
      <c r="EW217" t="str">
        <f t="shared" si="332"/>
        <v/>
      </c>
      <c r="EX217" t="str">
        <f t="shared" si="333"/>
        <v/>
      </c>
      <c r="EY217" t="str">
        <f t="shared" si="334"/>
        <v/>
      </c>
      <c r="EZ217" t="str">
        <f t="shared" si="335"/>
        <v/>
      </c>
      <c r="FA217" t="str">
        <f t="shared" si="336"/>
        <v/>
      </c>
      <c r="FB217" t="str">
        <f t="shared" si="337"/>
        <v/>
      </c>
      <c r="FC217" t="str">
        <f t="shared" si="338"/>
        <v/>
      </c>
      <c r="FD217" s="2"/>
      <c r="FE217" s="2"/>
      <c r="FF217" s="2"/>
      <c r="FG217" s="2"/>
      <c r="FH217" s="2"/>
      <c r="FI217" s="2"/>
      <c r="FJ217" s="2"/>
      <c r="FK217" t="str">
        <f t="shared" si="344"/>
        <v/>
      </c>
      <c r="FL217" t="str">
        <f t="shared" si="345"/>
        <v/>
      </c>
      <c r="FM217" t="str">
        <f t="shared" si="346"/>
        <v/>
      </c>
      <c r="FN217" t="str">
        <f t="shared" si="347"/>
        <v/>
      </c>
      <c r="FO217" t="str">
        <f t="shared" si="348"/>
        <v/>
      </c>
      <c r="FP217" t="str">
        <f t="shared" si="349"/>
        <v/>
      </c>
      <c r="FQ217" t="str">
        <f t="shared" si="350"/>
        <v/>
      </c>
      <c r="FR217" t="str">
        <f t="shared" si="351"/>
        <v/>
      </c>
      <c r="FS217" t="str">
        <f t="shared" si="352"/>
        <v/>
      </c>
      <c r="FT217" t="str">
        <f t="shared" si="353"/>
        <v/>
      </c>
      <c r="FU217" t="str">
        <f t="shared" si="354"/>
        <v/>
      </c>
      <c r="FV217" t="str">
        <f t="shared" si="355"/>
        <v/>
      </c>
      <c r="FW217" t="str">
        <f t="shared" si="356"/>
        <v/>
      </c>
      <c r="FX217" t="str">
        <f t="shared" si="357"/>
        <v/>
      </c>
      <c r="FY217" t="str">
        <f t="shared" si="358"/>
        <v/>
      </c>
      <c r="FZ217" t="str">
        <f t="shared" si="359"/>
        <v/>
      </c>
      <c r="GA217" t="str">
        <f t="shared" si="360"/>
        <v/>
      </c>
    </row>
    <row r="218" spans="1:183" x14ac:dyDescent="0.25">
      <c r="A218" s="2">
        <f t="shared" si="361"/>
        <v>216</v>
      </c>
      <c r="B218" s="3" t="s">
        <v>755</v>
      </c>
      <c r="C218" s="2" t="s">
        <v>546</v>
      </c>
      <c r="D218" s="2" t="s">
        <v>1395</v>
      </c>
      <c r="E218" s="2">
        <f t="shared" si="272"/>
        <v>7</v>
      </c>
      <c r="F218" s="2">
        <v>0</v>
      </c>
      <c r="G218" s="2">
        <f t="shared" si="339"/>
        <v>2.2857142857142856</v>
      </c>
      <c r="H218" s="2">
        <f t="shared" si="340"/>
        <v>7</v>
      </c>
      <c r="I218" s="2">
        <f t="shared" si="341"/>
        <v>16</v>
      </c>
      <c r="J218" s="2">
        <v>11</v>
      </c>
      <c r="K218" s="2">
        <v>0</v>
      </c>
      <c r="L218" s="2">
        <v>5</v>
      </c>
      <c r="M218" s="2">
        <v>0</v>
      </c>
      <c r="N218" s="48" t="str">
        <f t="shared" si="342"/>
        <v>N/A</v>
      </c>
      <c r="O218" s="49"/>
      <c r="P218" s="49"/>
      <c r="Q218" s="50"/>
      <c r="R218" s="15">
        <f t="shared" si="343"/>
        <v>0</v>
      </c>
      <c r="S218" s="15">
        <f>IF($N218="A",Code!$B$42,(IF($N218="B",Code!$C$42,(IF($N218="C",Code!$D$42,(IF($N218="D",Code!$E$42,0)))))))/60</f>
        <v>0</v>
      </c>
      <c r="T218" s="15">
        <f>IF($N218="A",Code!$B$43,(IF($N218="B",Code!$C$43,(IF($N218="C",Code!$D$43,(IF($N218="D",Code!$E$43,0)))))))/60</f>
        <v>0</v>
      </c>
      <c r="U218" s="15">
        <f>IF($N218="A",Code!$B$44,(IF($N218="B",Code!$C$44,(IF($N218="C",Code!$D$44,(IF($N218="D",Code!$E$44,0)))))))/60</f>
        <v>0</v>
      </c>
      <c r="V218" s="15">
        <f>IF($N218="A",Code!$B$45,(IF($N218="B",Code!$C$45,(IF($N218="C",Code!$D$45,(IF($N218="D",Code!$E$45,0)))))))/60</f>
        <v>0</v>
      </c>
      <c r="W218" s="2"/>
      <c r="X218" s="2"/>
      <c r="Y218" s="2"/>
      <c r="Z218" s="2"/>
      <c r="AA218" s="2">
        <v>1</v>
      </c>
      <c r="AB218" s="2"/>
      <c r="AC218" s="2"/>
      <c r="AD218" s="2">
        <v>1</v>
      </c>
      <c r="AE218" s="2"/>
      <c r="AF218" s="2"/>
      <c r="AG218" s="2">
        <v>1</v>
      </c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>
        <v>1</v>
      </c>
      <c r="BA218" s="2"/>
      <c r="BB218" s="2"/>
      <c r="BC218" s="2"/>
      <c r="BD218" s="2"/>
      <c r="BE218" s="2">
        <v>1</v>
      </c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>
        <v>1</v>
      </c>
      <c r="BZ218" s="2"/>
      <c r="CA218" s="2"/>
      <c r="CB218" s="2"/>
      <c r="CC218" s="2"/>
      <c r="CD218" s="2"/>
      <c r="CE218" s="2">
        <v>1</v>
      </c>
      <c r="CF218" s="2"/>
      <c r="CG218" s="2"/>
      <c r="CH218" s="2"/>
      <c r="CI218" s="2"/>
      <c r="CJ218" s="2"/>
      <c r="CK218" s="2"/>
      <c r="CL218" s="2"/>
      <c r="CM218" s="2"/>
      <c r="CN218" s="2"/>
      <c r="CP218" t="str">
        <f t="shared" si="273"/>
        <v/>
      </c>
      <c r="CQ218" t="str">
        <f t="shared" si="274"/>
        <v/>
      </c>
      <c r="CR218" t="str">
        <f t="shared" si="275"/>
        <v/>
      </c>
      <c r="CS218" t="str">
        <f t="shared" si="276"/>
        <v/>
      </c>
      <c r="CT218" t="str">
        <f t="shared" si="277"/>
        <v>AMTS</v>
      </c>
      <c r="CU218" t="str">
        <f t="shared" si="278"/>
        <v/>
      </c>
      <c r="CV218" t="str">
        <f t="shared" si="279"/>
        <v/>
      </c>
      <c r="CW218" t="str">
        <f t="shared" si="280"/>
        <v>BADD</v>
      </c>
      <c r="CX218" t="str">
        <f t="shared" si="281"/>
        <v/>
      </c>
      <c r="CY218" t="str">
        <f t="shared" si="282"/>
        <v/>
      </c>
      <c r="CZ218" t="str">
        <f t="shared" si="283"/>
        <v>CAMS</v>
      </c>
      <c r="DA218" t="str">
        <f t="shared" si="284"/>
        <v/>
      </c>
      <c r="DB218" t="str">
        <f t="shared" si="285"/>
        <v/>
      </c>
      <c r="DC218" t="str">
        <f t="shared" si="286"/>
        <v/>
      </c>
      <c r="DD218" t="str">
        <f t="shared" si="287"/>
        <v/>
      </c>
      <c r="DE218" t="str">
        <f t="shared" si="288"/>
        <v/>
      </c>
      <c r="DF218" t="str">
        <f t="shared" si="289"/>
        <v/>
      </c>
      <c r="DG218" t="str">
        <f t="shared" si="290"/>
        <v/>
      </c>
      <c r="DH218" t="str">
        <f t="shared" si="291"/>
        <v/>
      </c>
      <c r="DI218" t="str">
        <f t="shared" si="292"/>
        <v/>
      </c>
      <c r="DJ218" t="str">
        <f t="shared" si="293"/>
        <v/>
      </c>
      <c r="DK218" t="str">
        <f t="shared" si="294"/>
        <v/>
      </c>
      <c r="DL218" t="str">
        <f t="shared" si="295"/>
        <v/>
      </c>
      <c r="DM218" t="str">
        <f t="shared" si="296"/>
        <v/>
      </c>
      <c r="DN218" t="str">
        <f t="shared" si="297"/>
        <v/>
      </c>
      <c r="DO218" t="str">
        <f t="shared" si="298"/>
        <v/>
      </c>
      <c r="DP218" t="str">
        <f t="shared" si="299"/>
        <v/>
      </c>
      <c r="DQ218" t="str">
        <f t="shared" si="300"/>
        <v/>
      </c>
      <c r="DR218" t="str">
        <f t="shared" si="301"/>
        <v/>
      </c>
      <c r="DS218" t="str">
        <f t="shared" si="302"/>
        <v>KPAY</v>
      </c>
      <c r="DT218" t="str">
        <f t="shared" si="303"/>
        <v/>
      </c>
      <c r="DU218" t="str">
        <f t="shared" si="304"/>
        <v/>
      </c>
      <c r="DV218" t="str">
        <f t="shared" si="305"/>
        <v/>
      </c>
      <c r="DW218" t="str">
        <f t="shared" si="306"/>
        <v/>
      </c>
      <c r="DX218" t="str">
        <f t="shared" si="307"/>
        <v>MICY</v>
      </c>
      <c r="DY218" t="str">
        <f t="shared" si="308"/>
        <v/>
      </c>
      <c r="DZ218" t="str">
        <f t="shared" si="309"/>
        <v/>
      </c>
      <c r="EA218" t="str">
        <f t="shared" si="310"/>
        <v/>
      </c>
      <c r="EB218" t="str">
        <f t="shared" si="311"/>
        <v/>
      </c>
      <c r="EC218" t="str">
        <f t="shared" si="312"/>
        <v/>
      </c>
      <c r="ED218" t="str">
        <f t="shared" si="313"/>
        <v/>
      </c>
      <c r="EE218" t="str">
        <f t="shared" si="314"/>
        <v/>
      </c>
      <c r="EF218" t="str">
        <f t="shared" si="315"/>
        <v/>
      </c>
      <c r="EG218" t="str">
        <f t="shared" si="316"/>
        <v/>
      </c>
      <c r="EH218" t="str">
        <f t="shared" si="317"/>
        <v/>
      </c>
      <c r="EI218" t="str">
        <f t="shared" si="318"/>
        <v/>
      </c>
      <c r="EJ218" t="str">
        <f t="shared" si="319"/>
        <v/>
      </c>
      <c r="EK218" t="str">
        <f t="shared" si="320"/>
        <v/>
      </c>
      <c r="EL218" t="str">
        <f t="shared" si="321"/>
        <v/>
      </c>
      <c r="EM218" t="str">
        <f t="shared" si="322"/>
        <v/>
      </c>
      <c r="EN218" t="str">
        <f t="shared" si="323"/>
        <v/>
      </c>
      <c r="EO218" t="str">
        <f t="shared" si="324"/>
        <v/>
      </c>
      <c r="EP218" t="str">
        <f t="shared" si="325"/>
        <v/>
      </c>
      <c r="EQ218" t="str">
        <f t="shared" si="326"/>
        <v/>
      </c>
      <c r="ER218" t="str">
        <f t="shared" si="327"/>
        <v>SMSG</v>
      </c>
      <c r="ES218" t="str">
        <f t="shared" si="328"/>
        <v/>
      </c>
      <c r="ET218" t="str">
        <f t="shared" si="329"/>
        <v/>
      </c>
      <c r="EU218" t="str">
        <f t="shared" si="330"/>
        <v/>
      </c>
      <c r="EV218" t="str">
        <f t="shared" si="331"/>
        <v/>
      </c>
      <c r="EW218" t="str">
        <f t="shared" si="332"/>
        <v/>
      </c>
      <c r="EX218" t="str">
        <f t="shared" si="333"/>
        <v>TIDS</v>
      </c>
      <c r="EY218" t="str">
        <f t="shared" si="334"/>
        <v/>
      </c>
      <c r="EZ218" t="str">
        <f t="shared" si="335"/>
        <v/>
      </c>
      <c r="FA218" t="str">
        <f t="shared" si="336"/>
        <v/>
      </c>
      <c r="FB218" t="str">
        <f t="shared" si="337"/>
        <v/>
      </c>
      <c r="FC218" t="str">
        <f t="shared" si="338"/>
        <v/>
      </c>
      <c r="FD218" s="2"/>
      <c r="FE218" s="2"/>
      <c r="FF218" s="2"/>
      <c r="FG218" s="2"/>
      <c r="FH218" s="2"/>
      <c r="FI218" s="2"/>
      <c r="FJ218" s="2"/>
      <c r="FK218" t="str">
        <f t="shared" si="344"/>
        <v/>
      </c>
      <c r="FL218" t="str">
        <f t="shared" si="345"/>
        <v/>
      </c>
      <c r="FM218" t="str">
        <f t="shared" si="346"/>
        <v/>
      </c>
      <c r="FN218" t="str">
        <f t="shared" si="347"/>
        <v/>
      </c>
      <c r="FO218" t="str">
        <f t="shared" si="348"/>
        <v/>
      </c>
      <c r="FP218" t="str">
        <f t="shared" si="349"/>
        <v/>
      </c>
      <c r="FQ218" t="str">
        <f t="shared" si="350"/>
        <v/>
      </c>
      <c r="FR218" t="str">
        <f t="shared" si="351"/>
        <v/>
      </c>
      <c r="FS218" t="str">
        <f t="shared" si="352"/>
        <v/>
      </c>
      <c r="FT218" t="str">
        <f t="shared" si="353"/>
        <v/>
      </c>
      <c r="FU218" t="str">
        <f t="shared" si="354"/>
        <v/>
      </c>
      <c r="FV218" t="str">
        <f t="shared" si="355"/>
        <v/>
      </c>
      <c r="FW218" t="str">
        <f t="shared" si="356"/>
        <v/>
      </c>
      <c r="FX218" t="str">
        <f t="shared" si="357"/>
        <v/>
      </c>
      <c r="FY218" t="str">
        <f t="shared" si="358"/>
        <v/>
      </c>
      <c r="FZ218" t="str">
        <f t="shared" si="359"/>
        <v/>
      </c>
      <c r="GA218" t="str">
        <f t="shared" si="360"/>
        <v/>
      </c>
    </row>
    <row r="219" spans="1:183" x14ac:dyDescent="0.25">
      <c r="A219" s="2">
        <f t="shared" si="361"/>
        <v>217</v>
      </c>
      <c r="B219" s="3" t="s">
        <v>756</v>
      </c>
      <c r="C219" s="2" t="s">
        <v>546</v>
      </c>
      <c r="D219" s="2" t="s">
        <v>1395</v>
      </c>
      <c r="E219" s="2">
        <f t="shared" si="272"/>
        <v>3</v>
      </c>
      <c r="F219" s="2">
        <v>18</v>
      </c>
      <c r="G219" s="2">
        <f t="shared" si="339"/>
        <v>1</v>
      </c>
      <c r="H219" s="2">
        <f t="shared" si="340"/>
        <v>3</v>
      </c>
      <c r="I219" s="2">
        <f t="shared" si="341"/>
        <v>3</v>
      </c>
      <c r="J219" s="2">
        <v>3</v>
      </c>
      <c r="K219" s="2">
        <v>0</v>
      </c>
      <c r="L219" s="2">
        <v>0</v>
      </c>
      <c r="M219" s="2">
        <v>0</v>
      </c>
      <c r="N219" s="48" t="str">
        <f t="shared" si="342"/>
        <v>A</v>
      </c>
      <c r="O219" s="49"/>
      <c r="P219" s="49"/>
      <c r="Q219" s="50"/>
      <c r="R219" s="15">
        <f t="shared" si="343"/>
        <v>44</v>
      </c>
      <c r="S219" s="15">
        <f>IF($N219="A",Code!$B$42,(IF($N219="B",Code!$C$42,(IF($N219="C",Code!$D$42,(IF($N219="D",Code!$E$42,0)))))))/60</f>
        <v>8</v>
      </c>
      <c r="T219" s="15">
        <f>IF($N219="A",Code!$B$43,(IF($N219="B",Code!$C$43,(IF($N219="C",Code!$D$43,(IF($N219="D",Code!$E$43,0)))))))/60</f>
        <v>8</v>
      </c>
      <c r="U219" s="15">
        <f>IF($N219="A",Code!$B$44,(IF($N219="B",Code!$C$44,(IF($N219="C",Code!$D$44,(IF($N219="D",Code!$E$44,0)))))))/60</f>
        <v>24</v>
      </c>
      <c r="V219" s="15">
        <f>IF($N219="A",Code!$B$45,(IF($N219="B",Code!$C$45,(IF($N219="C",Code!$D$45,(IF($N219="D",Code!$E$45,0)))))))/60</f>
        <v>4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>
        <v>1</v>
      </c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>
        <v>1</v>
      </c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>
        <v>1</v>
      </c>
      <c r="CF219" s="2"/>
      <c r="CG219" s="2"/>
      <c r="CH219" s="2"/>
      <c r="CI219" s="2"/>
      <c r="CJ219" s="2"/>
      <c r="CK219" s="2"/>
      <c r="CL219" s="2"/>
      <c r="CM219" s="2"/>
      <c r="CN219" s="2"/>
      <c r="CP219" t="str">
        <f t="shared" si="273"/>
        <v/>
      </c>
      <c r="CQ219" t="str">
        <f t="shared" si="274"/>
        <v/>
      </c>
      <c r="CR219" t="str">
        <f t="shared" si="275"/>
        <v/>
      </c>
      <c r="CS219" t="str">
        <f t="shared" si="276"/>
        <v/>
      </c>
      <c r="CT219" t="str">
        <f t="shared" si="277"/>
        <v/>
      </c>
      <c r="CU219" t="str">
        <f t="shared" si="278"/>
        <v/>
      </c>
      <c r="CV219" t="str">
        <f t="shared" si="279"/>
        <v/>
      </c>
      <c r="CW219" t="str">
        <f t="shared" si="280"/>
        <v/>
      </c>
      <c r="CX219" t="str">
        <f t="shared" si="281"/>
        <v/>
      </c>
      <c r="CY219" t="str">
        <f t="shared" si="282"/>
        <v/>
      </c>
      <c r="CZ219" t="str">
        <f t="shared" si="283"/>
        <v/>
      </c>
      <c r="DA219" t="str">
        <f t="shared" si="284"/>
        <v/>
      </c>
      <c r="DB219" t="str">
        <f t="shared" si="285"/>
        <v/>
      </c>
      <c r="DC219" t="str">
        <f t="shared" si="286"/>
        <v/>
      </c>
      <c r="DD219" t="str">
        <f t="shared" si="287"/>
        <v/>
      </c>
      <c r="DE219" t="str">
        <f t="shared" si="288"/>
        <v/>
      </c>
      <c r="DF219" t="str">
        <f t="shared" si="289"/>
        <v/>
      </c>
      <c r="DG219" t="str">
        <f t="shared" si="290"/>
        <v/>
      </c>
      <c r="DH219" t="str">
        <f t="shared" si="291"/>
        <v>DEST</v>
      </c>
      <c r="DI219" t="str">
        <f t="shared" si="292"/>
        <v/>
      </c>
      <c r="DJ219" t="str">
        <f t="shared" si="293"/>
        <v/>
      </c>
      <c r="DK219" t="str">
        <f t="shared" si="294"/>
        <v/>
      </c>
      <c r="DL219" t="str">
        <f t="shared" si="295"/>
        <v/>
      </c>
      <c r="DM219" t="str">
        <f t="shared" si="296"/>
        <v/>
      </c>
      <c r="DN219" t="str">
        <f t="shared" si="297"/>
        <v/>
      </c>
      <c r="DO219" t="str">
        <f t="shared" si="298"/>
        <v/>
      </c>
      <c r="DP219" t="str">
        <f t="shared" si="299"/>
        <v/>
      </c>
      <c r="DQ219" t="str">
        <f t="shared" si="300"/>
        <v/>
      </c>
      <c r="DR219" t="str">
        <f t="shared" si="301"/>
        <v/>
      </c>
      <c r="DS219" t="str">
        <f t="shared" si="302"/>
        <v>KPAY</v>
      </c>
      <c r="DT219" t="str">
        <f t="shared" si="303"/>
        <v/>
      </c>
      <c r="DU219" t="str">
        <f t="shared" si="304"/>
        <v/>
      </c>
      <c r="DV219" t="str">
        <f t="shared" si="305"/>
        <v/>
      </c>
      <c r="DW219" t="str">
        <f t="shared" si="306"/>
        <v/>
      </c>
      <c r="DX219" t="str">
        <f t="shared" si="307"/>
        <v/>
      </c>
      <c r="DY219" t="str">
        <f t="shared" si="308"/>
        <v/>
      </c>
      <c r="DZ219" t="str">
        <f t="shared" si="309"/>
        <v/>
      </c>
      <c r="EA219" t="str">
        <f t="shared" si="310"/>
        <v/>
      </c>
      <c r="EB219" t="str">
        <f t="shared" si="311"/>
        <v/>
      </c>
      <c r="EC219" t="str">
        <f t="shared" si="312"/>
        <v/>
      </c>
      <c r="ED219" t="str">
        <f t="shared" si="313"/>
        <v/>
      </c>
      <c r="EE219" t="str">
        <f t="shared" si="314"/>
        <v/>
      </c>
      <c r="EF219" t="str">
        <f t="shared" si="315"/>
        <v/>
      </c>
      <c r="EG219" t="str">
        <f t="shared" si="316"/>
        <v/>
      </c>
      <c r="EH219" t="str">
        <f t="shared" si="317"/>
        <v/>
      </c>
      <c r="EI219" t="str">
        <f t="shared" si="318"/>
        <v/>
      </c>
      <c r="EJ219" t="str">
        <f t="shared" si="319"/>
        <v/>
      </c>
      <c r="EK219" t="str">
        <f t="shared" si="320"/>
        <v/>
      </c>
      <c r="EL219" t="str">
        <f t="shared" si="321"/>
        <v/>
      </c>
      <c r="EM219" t="str">
        <f t="shared" si="322"/>
        <v/>
      </c>
      <c r="EN219" t="str">
        <f t="shared" si="323"/>
        <v/>
      </c>
      <c r="EO219" t="str">
        <f t="shared" si="324"/>
        <v/>
      </c>
      <c r="EP219" t="str">
        <f t="shared" si="325"/>
        <v/>
      </c>
      <c r="EQ219" t="str">
        <f t="shared" si="326"/>
        <v/>
      </c>
      <c r="ER219" t="str">
        <f t="shared" si="327"/>
        <v/>
      </c>
      <c r="ES219" t="str">
        <f t="shared" si="328"/>
        <v/>
      </c>
      <c r="ET219" t="str">
        <f t="shared" si="329"/>
        <v/>
      </c>
      <c r="EU219" t="str">
        <f t="shared" si="330"/>
        <v/>
      </c>
      <c r="EV219" t="str">
        <f t="shared" si="331"/>
        <v/>
      </c>
      <c r="EW219" t="str">
        <f t="shared" si="332"/>
        <v/>
      </c>
      <c r="EX219" t="str">
        <f t="shared" si="333"/>
        <v>TIDS</v>
      </c>
      <c r="EY219" t="str">
        <f t="shared" si="334"/>
        <v/>
      </c>
      <c r="EZ219" t="str">
        <f t="shared" si="335"/>
        <v/>
      </c>
      <c r="FA219" t="str">
        <f t="shared" si="336"/>
        <v/>
      </c>
      <c r="FB219" t="str">
        <f t="shared" si="337"/>
        <v/>
      </c>
      <c r="FC219" t="str">
        <f t="shared" si="338"/>
        <v/>
      </c>
      <c r="FD219" s="2"/>
      <c r="FE219" s="2"/>
      <c r="FF219" s="2"/>
      <c r="FG219" s="2"/>
      <c r="FH219" s="2"/>
      <c r="FI219" s="2"/>
      <c r="FJ219" s="2"/>
      <c r="FK219" t="str">
        <f t="shared" si="344"/>
        <v/>
      </c>
      <c r="FL219" t="str">
        <f t="shared" si="345"/>
        <v/>
      </c>
      <c r="FM219" t="str">
        <f t="shared" si="346"/>
        <v/>
      </c>
      <c r="FN219" t="str">
        <f t="shared" si="347"/>
        <v/>
      </c>
      <c r="FO219" t="str">
        <f t="shared" si="348"/>
        <v/>
      </c>
      <c r="FP219" t="str">
        <f t="shared" si="349"/>
        <v/>
      </c>
      <c r="FQ219" t="str">
        <f t="shared" si="350"/>
        <v/>
      </c>
      <c r="FR219" t="str">
        <f t="shared" si="351"/>
        <v/>
      </c>
      <c r="FS219" t="str">
        <f t="shared" si="352"/>
        <v/>
      </c>
      <c r="FT219" t="str">
        <f t="shared" si="353"/>
        <v/>
      </c>
      <c r="FU219" t="str">
        <f t="shared" si="354"/>
        <v/>
      </c>
      <c r="FV219" t="str">
        <f t="shared" si="355"/>
        <v/>
      </c>
      <c r="FW219" t="str">
        <f t="shared" si="356"/>
        <v/>
      </c>
      <c r="FX219" t="str">
        <f t="shared" si="357"/>
        <v/>
      </c>
      <c r="FY219" t="str">
        <f t="shared" si="358"/>
        <v/>
      </c>
      <c r="FZ219" t="str">
        <f t="shared" si="359"/>
        <v/>
      </c>
      <c r="GA219" t="str">
        <f t="shared" si="360"/>
        <v/>
      </c>
    </row>
    <row r="220" spans="1:183" x14ac:dyDescent="0.25">
      <c r="A220" s="2">
        <f t="shared" si="361"/>
        <v>218</v>
      </c>
      <c r="B220" s="3" t="s">
        <v>757</v>
      </c>
      <c r="C220" s="2" t="s">
        <v>546</v>
      </c>
      <c r="D220" s="2" t="s">
        <v>1395</v>
      </c>
      <c r="E220" s="2">
        <f t="shared" si="272"/>
        <v>1</v>
      </c>
      <c r="F220" s="2">
        <v>0</v>
      </c>
      <c r="G220" s="2">
        <f t="shared" si="339"/>
        <v>2</v>
      </c>
      <c r="H220" s="2">
        <f t="shared" si="340"/>
        <v>1</v>
      </c>
      <c r="I220" s="2">
        <f t="shared" si="341"/>
        <v>2</v>
      </c>
      <c r="J220" s="2">
        <v>2</v>
      </c>
      <c r="K220" s="2">
        <v>0</v>
      </c>
      <c r="L220" s="2">
        <v>0</v>
      </c>
      <c r="M220" s="2">
        <v>0</v>
      </c>
      <c r="N220" s="48" t="str">
        <f t="shared" si="342"/>
        <v>N/A</v>
      </c>
      <c r="O220" s="49"/>
      <c r="P220" s="49"/>
      <c r="Q220" s="50"/>
      <c r="R220" s="15">
        <f t="shared" si="343"/>
        <v>0</v>
      </c>
      <c r="S220" s="15">
        <f>IF($N220="A",Code!$B$42,(IF($N220="B",Code!$C$42,(IF($N220="C",Code!$D$42,(IF($N220="D",Code!$E$42,0)))))))/60</f>
        <v>0</v>
      </c>
      <c r="T220" s="15">
        <f>IF($N220="A",Code!$B$43,(IF($N220="B",Code!$C$43,(IF($N220="C",Code!$D$43,(IF($N220="D",Code!$E$43,0)))))))/60</f>
        <v>0</v>
      </c>
      <c r="U220" s="15">
        <f>IF($N220="A",Code!$B$44,(IF($N220="B",Code!$C$44,(IF($N220="C",Code!$D$44,(IF($N220="D",Code!$E$44,0)))))))/60</f>
        <v>0</v>
      </c>
      <c r="V220" s="15">
        <f>IF($N220="A",Code!$B$45,(IF($N220="B",Code!$C$45,(IF($N220="C",Code!$D$45,(IF($N220="D",Code!$E$45,0)))))))/60</f>
        <v>0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>
        <v>1</v>
      </c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P220" t="str">
        <f t="shared" si="273"/>
        <v/>
      </c>
      <c r="CQ220" t="str">
        <f t="shared" si="274"/>
        <v/>
      </c>
      <c r="CR220" t="str">
        <f t="shared" si="275"/>
        <v/>
      </c>
      <c r="CS220" t="str">
        <f t="shared" si="276"/>
        <v/>
      </c>
      <c r="CT220" t="str">
        <f t="shared" si="277"/>
        <v/>
      </c>
      <c r="CU220" t="str">
        <f t="shared" si="278"/>
        <v/>
      </c>
      <c r="CV220" t="str">
        <f t="shared" si="279"/>
        <v/>
      </c>
      <c r="CW220" t="str">
        <f t="shared" si="280"/>
        <v/>
      </c>
      <c r="CX220" t="str">
        <f t="shared" si="281"/>
        <v/>
      </c>
      <c r="CY220" t="str">
        <f t="shared" si="282"/>
        <v/>
      </c>
      <c r="CZ220" t="str">
        <f t="shared" si="283"/>
        <v/>
      </c>
      <c r="DA220" t="str">
        <f t="shared" si="284"/>
        <v/>
      </c>
      <c r="DB220" t="str">
        <f t="shared" si="285"/>
        <v/>
      </c>
      <c r="DC220" t="str">
        <f t="shared" si="286"/>
        <v/>
      </c>
      <c r="DD220" t="str">
        <f t="shared" si="287"/>
        <v/>
      </c>
      <c r="DE220" t="str">
        <f t="shared" si="288"/>
        <v/>
      </c>
      <c r="DF220" t="str">
        <f t="shared" si="289"/>
        <v/>
      </c>
      <c r="DG220" t="str">
        <f t="shared" si="290"/>
        <v/>
      </c>
      <c r="DH220" t="str">
        <f t="shared" si="291"/>
        <v/>
      </c>
      <c r="DI220" t="str">
        <f t="shared" si="292"/>
        <v/>
      </c>
      <c r="DJ220" t="str">
        <f t="shared" si="293"/>
        <v/>
      </c>
      <c r="DK220" t="str">
        <f t="shared" si="294"/>
        <v/>
      </c>
      <c r="DL220" t="str">
        <f t="shared" si="295"/>
        <v/>
      </c>
      <c r="DM220" t="str">
        <f t="shared" si="296"/>
        <v/>
      </c>
      <c r="DN220" t="str">
        <f t="shared" si="297"/>
        <v/>
      </c>
      <c r="DO220" t="str">
        <f t="shared" si="298"/>
        <v/>
      </c>
      <c r="DP220" t="str">
        <f t="shared" si="299"/>
        <v/>
      </c>
      <c r="DQ220" t="str">
        <f t="shared" si="300"/>
        <v/>
      </c>
      <c r="DR220" t="str">
        <f t="shared" si="301"/>
        <v/>
      </c>
      <c r="DS220" t="str">
        <f t="shared" si="302"/>
        <v>KPAY</v>
      </c>
      <c r="DT220" t="str">
        <f t="shared" si="303"/>
        <v/>
      </c>
      <c r="DU220" t="str">
        <f t="shared" si="304"/>
        <v/>
      </c>
      <c r="DV220" t="str">
        <f t="shared" si="305"/>
        <v/>
      </c>
      <c r="DW220" t="str">
        <f t="shared" si="306"/>
        <v/>
      </c>
      <c r="DX220" t="str">
        <f t="shared" si="307"/>
        <v/>
      </c>
      <c r="DY220" t="str">
        <f t="shared" si="308"/>
        <v/>
      </c>
      <c r="DZ220" t="str">
        <f t="shared" si="309"/>
        <v/>
      </c>
      <c r="EA220" t="str">
        <f t="shared" si="310"/>
        <v/>
      </c>
      <c r="EB220" t="str">
        <f t="shared" si="311"/>
        <v/>
      </c>
      <c r="EC220" t="str">
        <f t="shared" si="312"/>
        <v/>
      </c>
      <c r="ED220" t="str">
        <f t="shared" si="313"/>
        <v/>
      </c>
      <c r="EE220" t="str">
        <f t="shared" si="314"/>
        <v/>
      </c>
      <c r="EF220" t="str">
        <f t="shared" si="315"/>
        <v/>
      </c>
      <c r="EG220" t="str">
        <f t="shared" si="316"/>
        <v/>
      </c>
      <c r="EH220" t="str">
        <f t="shared" si="317"/>
        <v/>
      </c>
      <c r="EI220" t="str">
        <f t="shared" si="318"/>
        <v/>
      </c>
      <c r="EJ220" t="str">
        <f t="shared" si="319"/>
        <v/>
      </c>
      <c r="EK220" t="str">
        <f t="shared" si="320"/>
        <v/>
      </c>
      <c r="EL220" t="str">
        <f t="shared" si="321"/>
        <v/>
      </c>
      <c r="EM220" t="str">
        <f t="shared" si="322"/>
        <v/>
      </c>
      <c r="EN220" t="str">
        <f t="shared" si="323"/>
        <v/>
      </c>
      <c r="EO220" t="str">
        <f t="shared" si="324"/>
        <v/>
      </c>
      <c r="EP220" t="str">
        <f t="shared" si="325"/>
        <v/>
      </c>
      <c r="EQ220" t="str">
        <f t="shared" si="326"/>
        <v/>
      </c>
      <c r="ER220" t="str">
        <f t="shared" si="327"/>
        <v/>
      </c>
      <c r="ES220" t="str">
        <f t="shared" si="328"/>
        <v/>
      </c>
      <c r="ET220" t="str">
        <f t="shared" si="329"/>
        <v/>
      </c>
      <c r="EU220" t="str">
        <f t="shared" si="330"/>
        <v/>
      </c>
      <c r="EV220" t="str">
        <f t="shared" si="331"/>
        <v/>
      </c>
      <c r="EW220" t="str">
        <f t="shared" si="332"/>
        <v/>
      </c>
      <c r="EX220" t="str">
        <f t="shared" si="333"/>
        <v/>
      </c>
      <c r="EY220" t="str">
        <f t="shared" si="334"/>
        <v/>
      </c>
      <c r="EZ220" t="str">
        <f t="shared" si="335"/>
        <v/>
      </c>
      <c r="FA220" t="str">
        <f t="shared" si="336"/>
        <v/>
      </c>
      <c r="FB220" t="str">
        <f t="shared" si="337"/>
        <v/>
      </c>
      <c r="FC220" t="str">
        <f t="shared" si="338"/>
        <v/>
      </c>
      <c r="FD220" s="2"/>
      <c r="FE220" s="2"/>
      <c r="FF220" s="2"/>
      <c r="FG220" s="2"/>
      <c r="FH220" s="2"/>
      <c r="FI220" s="2"/>
      <c r="FJ220" s="2"/>
      <c r="FK220" t="str">
        <f t="shared" si="344"/>
        <v/>
      </c>
      <c r="FL220" t="str">
        <f t="shared" si="345"/>
        <v/>
      </c>
      <c r="FM220" t="str">
        <f t="shared" si="346"/>
        <v/>
      </c>
      <c r="FN220" t="str">
        <f t="shared" si="347"/>
        <v/>
      </c>
      <c r="FO220" t="str">
        <f t="shared" si="348"/>
        <v/>
      </c>
      <c r="FP220" t="str">
        <f t="shared" si="349"/>
        <v/>
      </c>
      <c r="FQ220" t="str">
        <f t="shared" si="350"/>
        <v/>
      </c>
      <c r="FR220" t="str">
        <f t="shared" si="351"/>
        <v/>
      </c>
      <c r="FS220" t="str">
        <f t="shared" si="352"/>
        <v/>
      </c>
      <c r="FT220" t="str">
        <f t="shared" si="353"/>
        <v/>
      </c>
      <c r="FU220" t="str">
        <f t="shared" si="354"/>
        <v/>
      </c>
      <c r="FV220" t="str">
        <f t="shared" si="355"/>
        <v/>
      </c>
      <c r="FW220" t="str">
        <f t="shared" si="356"/>
        <v/>
      </c>
      <c r="FX220" t="str">
        <f t="shared" si="357"/>
        <v/>
      </c>
      <c r="FY220" t="str">
        <f t="shared" si="358"/>
        <v/>
      </c>
      <c r="FZ220" t="str">
        <f t="shared" si="359"/>
        <v/>
      </c>
      <c r="GA220" t="str">
        <f t="shared" si="360"/>
        <v/>
      </c>
    </row>
    <row r="221" spans="1:183" x14ac:dyDescent="0.25">
      <c r="A221" s="2">
        <f t="shared" si="361"/>
        <v>219</v>
      </c>
      <c r="B221" s="3" t="s">
        <v>758</v>
      </c>
      <c r="C221" s="2" t="s">
        <v>546</v>
      </c>
      <c r="D221" s="2" t="s">
        <v>1395</v>
      </c>
      <c r="E221" s="2">
        <f t="shared" si="272"/>
        <v>3</v>
      </c>
      <c r="F221" s="2">
        <v>0</v>
      </c>
      <c r="G221" s="2">
        <f t="shared" si="339"/>
        <v>4.666666666666667</v>
      </c>
      <c r="H221" s="2">
        <f t="shared" si="340"/>
        <v>3</v>
      </c>
      <c r="I221" s="2">
        <f t="shared" si="341"/>
        <v>14</v>
      </c>
      <c r="J221" s="2">
        <v>8</v>
      </c>
      <c r="K221" s="2">
        <v>0</v>
      </c>
      <c r="L221" s="2">
        <v>6</v>
      </c>
      <c r="M221" s="2">
        <v>0</v>
      </c>
      <c r="N221" s="48" t="str">
        <f t="shared" si="342"/>
        <v>N/A</v>
      </c>
      <c r="O221" s="49"/>
      <c r="P221" s="49"/>
      <c r="Q221" s="50"/>
      <c r="R221" s="15">
        <f t="shared" si="343"/>
        <v>0</v>
      </c>
      <c r="S221" s="15">
        <f>IF($N221="A",Code!$B$42,(IF($N221="B",Code!$C$42,(IF($N221="C",Code!$D$42,(IF($N221="D",Code!$E$42,0)))))))/60</f>
        <v>0</v>
      </c>
      <c r="T221" s="15">
        <f>IF($N221="A",Code!$B$43,(IF($N221="B",Code!$C$43,(IF($N221="C",Code!$D$43,(IF($N221="D",Code!$E$43,0)))))))/60</f>
        <v>0</v>
      </c>
      <c r="U221" s="15">
        <f>IF($N221="A",Code!$B$44,(IF($N221="B",Code!$C$44,(IF($N221="C",Code!$D$44,(IF($N221="D",Code!$E$44,0)))))))/60</f>
        <v>0</v>
      </c>
      <c r="V221" s="15">
        <f>IF($N221="A",Code!$B$45,(IF($N221="B",Code!$C$45,(IF($N221="C",Code!$D$45,(IF($N221="D",Code!$E$45,0)))))))/60</f>
        <v>0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>
        <v>1</v>
      </c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>
        <v>1</v>
      </c>
      <c r="BZ221" s="2"/>
      <c r="CA221" s="2"/>
      <c r="CB221" s="2">
        <v>1</v>
      </c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P221" t="str">
        <f t="shared" si="273"/>
        <v/>
      </c>
      <c r="CQ221" t="str">
        <f t="shared" si="274"/>
        <v/>
      </c>
      <c r="CR221" t="str">
        <f t="shared" si="275"/>
        <v/>
      </c>
      <c r="CS221" t="str">
        <f t="shared" si="276"/>
        <v/>
      </c>
      <c r="CT221" t="str">
        <f t="shared" si="277"/>
        <v/>
      </c>
      <c r="CU221" t="str">
        <f t="shared" si="278"/>
        <v/>
      </c>
      <c r="CV221" t="str">
        <f t="shared" si="279"/>
        <v/>
      </c>
      <c r="CW221" t="str">
        <f t="shared" si="280"/>
        <v/>
      </c>
      <c r="CX221" t="str">
        <f t="shared" si="281"/>
        <v/>
      </c>
      <c r="CY221" t="str">
        <f t="shared" si="282"/>
        <v/>
      </c>
      <c r="CZ221" t="str">
        <f t="shared" si="283"/>
        <v/>
      </c>
      <c r="DA221" t="str">
        <f t="shared" si="284"/>
        <v/>
      </c>
      <c r="DB221" t="str">
        <f t="shared" si="285"/>
        <v/>
      </c>
      <c r="DC221" t="str">
        <f t="shared" si="286"/>
        <v/>
      </c>
      <c r="DD221" t="str">
        <f t="shared" si="287"/>
        <v/>
      </c>
      <c r="DE221" t="str">
        <f t="shared" si="288"/>
        <v/>
      </c>
      <c r="DF221" t="str">
        <f t="shared" si="289"/>
        <v/>
      </c>
      <c r="DG221" t="str">
        <f t="shared" si="290"/>
        <v/>
      </c>
      <c r="DH221" t="str">
        <f t="shared" si="291"/>
        <v/>
      </c>
      <c r="DI221" t="str">
        <f t="shared" si="292"/>
        <v/>
      </c>
      <c r="DJ221" t="str">
        <f t="shared" si="293"/>
        <v/>
      </c>
      <c r="DK221" t="str">
        <f t="shared" si="294"/>
        <v/>
      </c>
      <c r="DL221" t="str">
        <f t="shared" si="295"/>
        <v/>
      </c>
      <c r="DM221" t="str">
        <f t="shared" si="296"/>
        <v/>
      </c>
      <c r="DN221" t="str">
        <f t="shared" si="297"/>
        <v/>
      </c>
      <c r="DO221" t="str">
        <f t="shared" si="298"/>
        <v/>
      </c>
      <c r="DP221" t="str">
        <f t="shared" si="299"/>
        <v/>
      </c>
      <c r="DQ221" t="str">
        <f t="shared" si="300"/>
        <v/>
      </c>
      <c r="DR221" t="str">
        <f t="shared" si="301"/>
        <v/>
      </c>
      <c r="DS221" t="str">
        <f t="shared" si="302"/>
        <v>KPAY</v>
      </c>
      <c r="DT221" t="str">
        <f t="shared" si="303"/>
        <v/>
      </c>
      <c r="DU221" t="str">
        <f t="shared" si="304"/>
        <v/>
      </c>
      <c r="DV221" t="str">
        <f t="shared" si="305"/>
        <v/>
      </c>
      <c r="DW221" t="str">
        <f t="shared" si="306"/>
        <v/>
      </c>
      <c r="DX221" t="str">
        <f t="shared" si="307"/>
        <v/>
      </c>
      <c r="DY221" t="str">
        <f t="shared" si="308"/>
        <v/>
      </c>
      <c r="DZ221" t="str">
        <f t="shared" si="309"/>
        <v/>
      </c>
      <c r="EA221" t="str">
        <f t="shared" si="310"/>
        <v/>
      </c>
      <c r="EB221" t="str">
        <f t="shared" si="311"/>
        <v/>
      </c>
      <c r="EC221" t="str">
        <f t="shared" si="312"/>
        <v/>
      </c>
      <c r="ED221" t="str">
        <f t="shared" si="313"/>
        <v/>
      </c>
      <c r="EE221" t="str">
        <f t="shared" si="314"/>
        <v/>
      </c>
      <c r="EF221" t="str">
        <f t="shared" si="315"/>
        <v/>
      </c>
      <c r="EG221" t="str">
        <f t="shared" si="316"/>
        <v/>
      </c>
      <c r="EH221" t="str">
        <f t="shared" si="317"/>
        <v/>
      </c>
      <c r="EI221" t="str">
        <f t="shared" si="318"/>
        <v/>
      </c>
      <c r="EJ221" t="str">
        <f t="shared" si="319"/>
        <v/>
      </c>
      <c r="EK221" t="str">
        <f t="shared" si="320"/>
        <v/>
      </c>
      <c r="EL221" t="str">
        <f t="shared" si="321"/>
        <v/>
      </c>
      <c r="EM221" t="str">
        <f t="shared" si="322"/>
        <v/>
      </c>
      <c r="EN221" t="str">
        <f t="shared" si="323"/>
        <v/>
      </c>
      <c r="EO221" t="str">
        <f t="shared" si="324"/>
        <v/>
      </c>
      <c r="EP221" t="str">
        <f t="shared" si="325"/>
        <v/>
      </c>
      <c r="EQ221" t="str">
        <f t="shared" si="326"/>
        <v/>
      </c>
      <c r="ER221" t="str">
        <f t="shared" si="327"/>
        <v>SMSG</v>
      </c>
      <c r="ES221" t="str">
        <f t="shared" si="328"/>
        <v/>
      </c>
      <c r="ET221" t="str">
        <f t="shared" si="329"/>
        <v/>
      </c>
      <c r="EU221" t="str">
        <f t="shared" si="330"/>
        <v>STAB</v>
      </c>
      <c r="EV221" t="str">
        <f t="shared" si="331"/>
        <v/>
      </c>
      <c r="EW221" t="str">
        <f t="shared" si="332"/>
        <v/>
      </c>
      <c r="EX221" t="str">
        <f t="shared" si="333"/>
        <v/>
      </c>
      <c r="EY221" t="str">
        <f t="shared" si="334"/>
        <v/>
      </c>
      <c r="EZ221" t="str">
        <f t="shared" si="335"/>
        <v/>
      </c>
      <c r="FA221" t="str">
        <f t="shared" si="336"/>
        <v/>
      </c>
      <c r="FB221" t="str">
        <f t="shared" si="337"/>
        <v/>
      </c>
      <c r="FC221" t="str">
        <f t="shared" si="338"/>
        <v/>
      </c>
      <c r="FD221" s="2"/>
      <c r="FE221" s="2"/>
      <c r="FF221" s="2"/>
      <c r="FG221" s="2"/>
      <c r="FH221" s="2"/>
      <c r="FI221" s="2"/>
      <c r="FJ221" s="2"/>
      <c r="FK221" t="str">
        <f t="shared" si="344"/>
        <v/>
      </c>
      <c r="FL221" t="str">
        <f t="shared" si="345"/>
        <v/>
      </c>
      <c r="FM221" t="str">
        <f t="shared" si="346"/>
        <v/>
      </c>
      <c r="FN221" t="str">
        <f t="shared" si="347"/>
        <v/>
      </c>
      <c r="FO221" t="str">
        <f t="shared" si="348"/>
        <v/>
      </c>
      <c r="FP221" t="str">
        <f t="shared" si="349"/>
        <v/>
      </c>
      <c r="FQ221" t="str">
        <f t="shared" si="350"/>
        <v/>
      </c>
      <c r="FR221" t="str">
        <f t="shared" si="351"/>
        <v/>
      </c>
      <c r="FS221" t="str">
        <f t="shared" si="352"/>
        <v/>
      </c>
      <c r="FT221" t="str">
        <f t="shared" si="353"/>
        <v/>
      </c>
      <c r="FU221" t="str">
        <f t="shared" si="354"/>
        <v/>
      </c>
      <c r="FV221" t="str">
        <f t="shared" si="355"/>
        <v/>
      </c>
      <c r="FW221" t="str">
        <f t="shared" si="356"/>
        <v/>
      </c>
      <c r="FX221" t="str">
        <f t="shared" si="357"/>
        <v/>
      </c>
      <c r="FY221" t="str">
        <f t="shared" si="358"/>
        <v/>
      </c>
      <c r="FZ221" t="str">
        <f t="shared" si="359"/>
        <v/>
      </c>
      <c r="GA221" t="str">
        <f t="shared" si="360"/>
        <v/>
      </c>
    </row>
    <row r="222" spans="1:183" x14ac:dyDescent="0.25">
      <c r="A222" s="2">
        <f t="shared" si="361"/>
        <v>220</v>
      </c>
      <c r="B222" s="3" t="s">
        <v>759</v>
      </c>
      <c r="C222" s="2" t="s">
        <v>546</v>
      </c>
      <c r="D222" s="2" t="s">
        <v>1395</v>
      </c>
      <c r="E222" s="2">
        <f t="shared" si="272"/>
        <v>3</v>
      </c>
      <c r="F222" s="2">
        <v>0</v>
      </c>
      <c r="G222" s="2">
        <f t="shared" si="339"/>
        <v>4.333333333333333</v>
      </c>
      <c r="H222" s="2">
        <f t="shared" si="340"/>
        <v>3</v>
      </c>
      <c r="I222" s="2">
        <f t="shared" si="341"/>
        <v>13</v>
      </c>
      <c r="J222" s="2">
        <v>9</v>
      </c>
      <c r="K222" s="2">
        <v>0</v>
      </c>
      <c r="L222" s="2">
        <v>4</v>
      </c>
      <c r="M222" s="2">
        <v>0</v>
      </c>
      <c r="N222" s="48" t="str">
        <f t="shared" si="342"/>
        <v>N/A</v>
      </c>
      <c r="O222" s="49"/>
      <c r="P222" s="49"/>
      <c r="Q222" s="50"/>
      <c r="R222" s="15">
        <f t="shared" si="343"/>
        <v>0</v>
      </c>
      <c r="S222" s="15">
        <f>IF($N222="A",Code!$B$42,(IF($N222="B",Code!$C$42,(IF($N222="C",Code!$D$42,(IF($N222="D",Code!$E$42,0)))))))/60</f>
        <v>0</v>
      </c>
      <c r="T222" s="15">
        <f>IF($N222="A",Code!$B$43,(IF($N222="B",Code!$C$43,(IF($N222="C",Code!$D$43,(IF($N222="D",Code!$E$43,0)))))))/60</f>
        <v>0</v>
      </c>
      <c r="U222" s="15">
        <f>IF($N222="A",Code!$B$44,(IF($N222="B",Code!$C$44,(IF($N222="C",Code!$D$44,(IF($N222="D",Code!$E$44,0)))))))/60</f>
        <v>0</v>
      </c>
      <c r="V222" s="15">
        <f>IF($N222="A",Code!$B$45,(IF($N222="B",Code!$C$45,(IF($N222="C",Code!$D$45,(IF($N222="D",Code!$E$45,0)))))))/60</f>
        <v>0</v>
      </c>
      <c r="W222" s="2"/>
      <c r="X222" s="2"/>
      <c r="Y222" s="2"/>
      <c r="Z222" s="2"/>
      <c r="AA222" s="2"/>
      <c r="AB222" s="2"/>
      <c r="AC222" s="2"/>
      <c r="AD222" s="2"/>
      <c r="AE222" s="2">
        <v>1</v>
      </c>
      <c r="AF222" s="2"/>
      <c r="AG222" s="2"/>
      <c r="AH222" s="2"/>
      <c r="AI222" s="2"/>
      <c r="AJ222" s="2">
        <v>1</v>
      </c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>
        <v>1</v>
      </c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P222" t="str">
        <f t="shared" si="273"/>
        <v/>
      </c>
      <c r="CQ222" t="str">
        <f t="shared" si="274"/>
        <v/>
      </c>
      <c r="CR222" t="str">
        <f t="shared" si="275"/>
        <v/>
      </c>
      <c r="CS222" t="str">
        <f t="shared" si="276"/>
        <v/>
      </c>
      <c r="CT222" t="str">
        <f t="shared" si="277"/>
        <v/>
      </c>
      <c r="CU222" t="str">
        <f t="shared" si="278"/>
        <v/>
      </c>
      <c r="CV222" t="str">
        <f t="shared" si="279"/>
        <v/>
      </c>
      <c r="CW222" t="str">
        <f t="shared" si="280"/>
        <v/>
      </c>
      <c r="CX222" t="str">
        <f t="shared" si="281"/>
        <v>BANK</v>
      </c>
      <c r="CY222" t="str">
        <f t="shared" si="282"/>
        <v/>
      </c>
      <c r="CZ222" t="str">
        <f t="shared" si="283"/>
        <v/>
      </c>
      <c r="DA222" t="str">
        <f t="shared" si="284"/>
        <v/>
      </c>
      <c r="DB222" t="str">
        <f t="shared" si="285"/>
        <v/>
      </c>
      <c r="DC222" t="str">
        <f t="shared" si="286"/>
        <v>CMIF</v>
      </c>
      <c r="DD222" t="str">
        <f t="shared" si="287"/>
        <v/>
      </c>
      <c r="DE222" t="str">
        <f t="shared" si="288"/>
        <v/>
      </c>
      <c r="DF222" t="str">
        <f t="shared" si="289"/>
        <v/>
      </c>
      <c r="DG222" t="str">
        <f t="shared" si="290"/>
        <v/>
      </c>
      <c r="DH222" t="str">
        <f t="shared" si="291"/>
        <v/>
      </c>
      <c r="DI222" t="str">
        <f t="shared" si="292"/>
        <v/>
      </c>
      <c r="DJ222" t="str">
        <f t="shared" si="293"/>
        <v/>
      </c>
      <c r="DK222" t="str">
        <f t="shared" si="294"/>
        <v/>
      </c>
      <c r="DL222" t="str">
        <f t="shared" si="295"/>
        <v/>
      </c>
      <c r="DM222" t="str">
        <f t="shared" si="296"/>
        <v/>
      </c>
      <c r="DN222" t="str">
        <f t="shared" si="297"/>
        <v/>
      </c>
      <c r="DO222" t="str">
        <f t="shared" si="298"/>
        <v/>
      </c>
      <c r="DP222" t="str">
        <f t="shared" si="299"/>
        <v/>
      </c>
      <c r="DQ222" t="str">
        <f t="shared" si="300"/>
        <v/>
      </c>
      <c r="DR222" t="str">
        <f t="shared" si="301"/>
        <v/>
      </c>
      <c r="DS222" t="str">
        <f t="shared" si="302"/>
        <v>KPAY</v>
      </c>
      <c r="DT222" t="str">
        <f t="shared" si="303"/>
        <v/>
      </c>
      <c r="DU222" t="str">
        <f t="shared" si="304"/>
        <v/>
      </c>
      <c r="DV222" t="str">
        <f t="shared" si="305"/>
        <v/>
      </c>
      <c r="DW222" t="str">
        <f t="shared" si="306"/>
        <v/>
      </c>
      <c r="DX222" t="str">
        <f t="shared" si="307"/>
        <v/>
      </c>
      <c r="DY222" t="str">
        <f t="shared" si="308"/>
        <v/>
      </c>
      <c r="DZ222" t="str">
        <f t="shared" si="309"/>
        <v/>
      </c>
      <c r="EA222" t="str">
        <f t="shared" si="310"/>
        <v/>
      </c>
      <c r="EB222" t="str">
        <f t="shared" si="311"/>
        <v/>
      </c>
      <c r="EC222" t="str">
        <f t="shared" si="312"/>
        <v/>
      </c>
      <c r="ED222" t="str">
        <f t="shared" si="313"/>
        <v/>
      </c>
      <c r="EE222" t="str">
        <f t="shared" si="314"/>
        <v/>
      </c>
      <c r="EF222" t="str">
        <f t="shared" si="315"/>
        <v/>
      </c>
      <c r="EG222" t="str">
        <f t="shared" si="316"/>
        <v/>
      </c>
      <c r="EH222" t="str">
        <f t="shared" si="317"/>
        <v/>
      </c>
      <c r="EI222" t="str">
        <f t="shared" si="318"/>
        <v/>
      </c>
      <c r="EJ222" t="str">
        <f t="shared" si="319"/>
        <v/>
      </c>
      <c r="EK222" t="str">
        <f t="shared" si="320"/>
        <v/>
      </c>
      <c r="EL222" t="str">
        <f t="shared" si="321"/>
        <v/>
      </c>
      <c r="EM222" t="str">
        <f t="shared" si="322"/>
        <v/>
      </c>
      <c r="EN222" t="str">
        <f t="shared" si="323"/>
        <v/>
      </c>
      <c r="EO222" t="str">
        <f t="shared" si="324"/>
        <v/>
      </c>
      <c r="EP222" t="str">
        <f t="shared" si="325"/>
        <v/>
      </c>
      <c r="EQ222" t="str">
        <f t="shared" si="326"/>
        <v/>
      </c>
      <c r="ER222" t="str">
        <f t="shared" si="327"/>
        <v/>
      </c>
      <c r="ES222" t="str">
        <f t="shared" si="328"/>
        <v/>
      </c>
      <c r="ET222" t="str">
        <f t="shared" si="329"/>
        <v/>
      </c>
      <c r="EU222" t="str">
        <f t="shared" si="330"/>
        <v/>
      </c>
      <c r="EV222" t="str">
        <f t="shared" si="331"/>
        <v/>
      </c>
      <c r="EW222" t="str">
        <f t="shared" si="332"/>
        <v/>
      </c>
      <c r="EX222" t="str">
        <f t="shared" si="333"/>
        <v/>
      </c>
      <c r="EY222" t="str">
        <f t="shared" si="334"/>
        <v/>
      </c>
      <c r="EZ222" t="str">
        <f t="shared" si="335"/>
        <v/>
      </c>
      <c r="FA222" t="str">
        <f t="shared" si="336"/>
        <v/>
      </c>
      <c r="FB222" t="str">
        <f t="shared" si="337"/>
        <v/>
      </c>
      <c r="FC222" t="str">
        <f t="shared" si="338"/>
        <v/>
      </c>
      <c r="FD222" s="2"/>
      <c r="FE222" s="2"/>
      <c r="FF222" s="2"/>
      <c r="FG222" s="2"/>
      <c r="FH222" s="2"/>
      <c r="FI222" s="2"/>
      <c r="FJ222" s="2"/>
      <c r="FK222" t="str">
        <f t="shared" si="344"/>
        <v/>
      </c>
      <c r="FL222" t="str">
        <f t="shared" si="345"/>
        <v/>
      </c>
      <c r="FM222" t="str">
        <f t="shared" si="346"/>
        <v/>
      </c>
      <c r="FN222" t="str">
        <f t="shared" si="347"/>
        <v/>
      </c>
      <c r="FO222" t="str">
        <f t="shared" si="348"/>
        <v/>
      </c>
      <c r="FP222" t="str">
        <f t="shared" si="349"/>
        <v/>
      </c>
      <c r="FQ222" t="str">
        <f t="shared" si="350"/>
        <v/>
      </c>
      <c r="FR222" t="str">
        <f t="shared" si="351"/>
        <v/>
      </c>
      <c r="FS222" t="str">
        <f t="shared" si="352"/>
        <v/>
      </c>
      <c r="FT222" t="str">
        <f t="shared" si="353"/>
        <v/>
      </c>
      <c r="FU222" t="str">
        <f t="shared" si="354"/>
        <v/>
      </c>
      <c r="FV222" t="str">
        <f t="shared" si="355"/>
        <v/>
      </c>
      <c r="FW222" t="str">
        <f t="shared" si="356"/>
        <v/>
      </c>
      <c r="FX222" t="str">
        <f t="shared" si="357"/>
        <v/>
      </c>
      <c r="FY222" t="str">
        <f t="shared" si="358"/>
        <v/>
      </c>
      <c r="FZ222" t="str">
        <f t="shared" si="359"/>
        <v/>
      </c>
      <c r="GA222" t="str">
        <f t="shared" si="360"/>
        <v/>
      </c>
    </row>
    <row r="223" spans="1:183" x14ac:dyDescent="0.25">
      <c r="A223" s="2">
        <f t="shared" si="361"/>
        <v>221</v>
      </c>
      <c r="B223" s="3" t="s">
        <v>760</v>
      </c>
      <c r="C223" s="2" t="s">
        <v>546</v>
      </c>
      <c r="D223" s="2" t="s">
        <v>1395</v>
      </c>
      <c r="E223" s="2">
        <f t="shared" si="272"/>
        <v>11</v>
      </c>
      <c r="F223" s="2">
        <v>19</v>
      </c>
      <c r="G223" s="2">
        <f t="shared" si="339"/>
        <v>2</v>
      </c>
      <c r="H223" s="2">
        <f t="shared" si="340"/>
        <v>11</v>
      </c>
      <c r="I223" s="2">
        <f t="shared" si="341"/>
        <v>22</v>
      </c>
      <c r="J223" s="2">
        <v>22</v>
      </c>
      <c r="K223" s="2">
        <v>0</v>
      </c>
      <c r="L223" s="2">
        <v>0</v>
      </c>
      <c r="M223" s="2">
        <v>0</v>
      </c>
      <c r="N223" s="48" t="str">
        <f t="shared" si="342"/>
        <v>D</v>
      </c>
      <c r="O223" s="49"/>
      <c r="P223" s="49"/>
      <c r="Q223" s="50"/>
      <c r="R223" s="15">
        <f t="shared" si="343"/>
        <v>110</v>
      </c>
      <c r="S223" s="15">
        <f>IF($N223="A",Code!$B$42,(IF($N223="B",Code!$C$42,(IF($N223="C",Code!$D$42,(IF($N223="D",Code!$E$42,0)))))))/60</f>
        <v>20</v>
      </c>
      <c r="T223" s="15">
        <f>IF($N223="A",Code!$B$43,(IF($N223="B",Code!$C$43,(IF($N223="C",Code!$D$43,(IF($N223="D",Code!$E$43,0)))))))/60</f>
        <v>20</v>
      </c>
      <c r="U223" s="15">
        <f>IF($N223="A",Code!$B$44,(IF($N223="B",Code!$C$44,(IF($N223="C",Code!$D$44,(IF($N223="D",Code!$E$44,0)))))))/60</f>
        <v>60</v>
      </c>
      <c r="V223" s="15">
        <f>IF($N223="A",Code!$B$45,(IF($N223="B",Code!$C$45,(IF($N223="C",Code!$D$45,(IF($N223="D",Code!$E$45,0)))))))/60</f>
        <v>10</v>
      </c>
      <c r="W223" s="2">
        <v>1</v>
      </c>
      <c r="X223" s="2"/>
      <c r="Y223" s="2"/>
      <c r="Z223" s="2"/>
      <c r="AA223" s="2"/>
      <c r="AB223" s="2"/>
      <c r="AC223" s="2">
        <v>1</v>
      </c>
      <c r="AD223" s="2">
        <v>1</v>
      </c>
      <c r="AE223" s="2">
        <v>1</v>
      </c>
      <c r="AF223" s="2"/>
      <c r="AG223" s="2"/>
      <c r="AH223" s="2"/>
      <c r="AI223" s="2"/>
      <c r="AJ223" s="2"/>
      <c r="AK223" s="2"/>
      <c r="AL223" s="2"/>
      <c r="AM223" s="2"/>
      <c r="AN223" s="2">
        <v>1</v>
      </c>
      <c r="AO223" s="2"/>
      <c r="AP223" s="2"/>
      <c r="AQ223" s="2"/>
      <c r="AR223" s="2">
        <v>1</v>
      </c>
      <c r="AS223" s="2"/>
      <c r="AT223" s="2"/>
      <c r="AU223" s="2"/>
      <c r="AV223" s="2"/>
      <c r="AW223" s="2"/>
      <c r="AX223" s="2"/>
      <c r="AY223" s="2"/>
      <c r="AZ223" s="2">
        <v>1</v>
      </c>
      <c r="BA223" s="2"/>
      <c r="BB223" s="2">
        <v>1</v>
      </c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>
        <v>1</v>
      </c>
      <c r="BT223" s="2"/>
      <c r="BU223" s="2"/>
      <c r="BV223" s="2"/>
      <c r="BW223" s="2"/>
      <c r="BX223" s="2"/>
      <c r="BY223" s="2"/>
      <c r="BZ223" s="2"/>
      <c r="CA223" s="2">
        <v>1</v>
      </c>
      <c r="CB223" s="2"/>
      <c r="CC223" s="2"/>
      <c r="CD223" s="2"/>
      <c r="CE223" s="2"/>
      <c r="CF223" s="2"/>
      <c r="CG223" s="2"/>
      <c r="CH223" s="2">
        <v>1</v>
      </c>
      <c r="CI223" s="2"/>
      <c r="CJ223" s="2"/>
      <c r="CK223" s="2"/>
      <c r="CL223" s="2"/>
      <c r="CM223" s="2"/>
      <c r="CN223" s="2"/>
      <c r="CP223" t="str">
        <f t="shared" si="273"/>
        <v>ACCT</v>
      </c>
      <c r="CQ223" t="str">
        <f t="shared" si="274"/>
        <v/>
      </c>
      <c r="CR223" t="str">
        <f t="shared" si="275"/>
        <v/>
      </c>
      <c r="CS223" t="str">
        <f t="shared" si="276"/>
        <v/>
      </c>
      <c r="CT223" t="str">
        <f t="shared" si="277"/>
        <v/>
      </c>
      <c r="CU223" t="str">
        <f t="shared" si="278"/>
        <v/>
      </c>
      <c r="CV223" t="str">
        <f t="shared" si="279"/>
        <v>BACC</v>
      </c>
      <c r="CW223" t="str">
        <f t="shared" si="280"/>
        <v>BADD</v>
      </c>
      <c r="CX223" t="str">
        <f t="shared" si="281"/>
        <v>BANK</v>
      </c>
      <c r="CY223" t="str">
        <f t="shared" si="282"/>
        <v/>
      </c>
      <c r="CZ223" t="str">
        <f t="shared" si="283"/>
        <v/>
      </c>
      <c r="DA223" t="str">
        <f t="shared" si="284"/>
        <v/>
      </c>
      <c r="DB223" t="str">
        <f t="shared" si="285"/>
        <v/>
      </c>
      <c r="DC223" t="str">
        <f t="shared" si="286"/>
        <v/>
      </c>
      <c r="DD223" t="str">
        <f t="shared" si="287"/>
        <v/>
      </c>
      <c r="DE223" t="str">
        <f t="shared" si="288"/>
        <v/>
      </c>
      <c r="DF223" t="str">
        <f t="shared" si="289"/>
        <v/>
      </c>
      <c r="DG223" t="str">
        <f t="shared" si="290"/>
        <v>CUST</v>
      </c>
      <c r="DH223" t="str">
        <f t="shared" si="291"/>
        <v/>
      </c>
      <c r="DI223" t="str">
        <f t="shared" si="292"/>
        <v/>
      </c>
      <c r="DJ223" t="str">
        <f t="shared" si="293"/>
        <v/>
      </c>
      <c r="DK223" t="str">
        <f t="shared" si="294"/>
        <v>EXPS</v>
      </c>
      <c r="DL223" t="str">
        <f t="shared" si="295"/>
        <v/>
      </c>
      <c r="DM223" t="str">
        <f t="shared" si="296"/>
        <v/>
      </c>
      <c r="DN223" t="str">
        <f t="shared" si="297"/>
        <v/>
      </c>
      <c r="DO223" t="str">
        <f t="shared" si="298"/>
        <v/>
      </c>
      <c r="DP223" t="str">
        <f t="shared" si="299"/>
        <v/>
      </c>
      <c r="DQ223" t="str">
        <f t="shared" si="300"/>
        <v/>
      </c>
      <c r="DR223" t="str">
        <f t="shared" si="301"/>
        <v/>
      </c>
      <c r="DS223" t="str">
        <f t="shared" si="302"/>
        <v>KPAY</v>
      </c>
      <c r="DT223" t="str">
        <f t="shared" si="303"/>
        <v/>
      </c>
      <c r="DU223" t="str">
        <f t="shared" si="304"/>
        <v>LOOK</v>
      </c>
      <c r="DV223" t="str">
        <f t="shared" si="305"/>
        <v/>
      </c>
      <c r="DW223" t="str">
        <f t="shared" si="306"/>
        <v/>
      </c>
      <c r="DX223" t="str">
        <f t="shared" si="307"/>
        <v/>
      </c>
      <c r="DY223" t="str">
        <f t="shared" si="308"/>
        <v/>
      </c>
      <c r="DZ223" t="str">
        <f t="shared" si="309"/>
        <v/>
      </c>
      <c r="EA223" t="str">
        <f t="shared" si="310"/>
        <v/>
      </c>
      <c r="EB223" t="str">
        <f t="shared" si="311"/>
        <v/>
      </c>
      <c r="EC223" t="str">
        <f t="shared" si="312"/>
        <v/>
      </c>
      <c r="ED223" t="str">
        <f t="shared" si="313"/>
        <v/>
      </c>
      <c r="EE223" t="str">
        <f t="shared" si="314"/>
        <v/>
      </c>
      <c r="EF223" t="str">
        <f t="shared" si="315"/>
        <v/>
      </c>
      <c r="EG223" t="str">
        <f t="shared" si="316"/>
        <v/>
      </c>
      <c r="EH223" t="str">
        <f t="shared" si="317"/>
        <v/>
      </c>
      <c r="EI223" t="str">
        <f t="shared" si="318"/>
        <v/>
      </c>
      <c r="EJ223" t="str">
        <f t="shared" si="319"/>
        <v/>
      </c>
      <c r="EK223" t="str">
        <f t="shared" si="320"/>
        <v/>
      </c>
      <c r="EL223" t="str">
        <f t="shared" si="321"/>
        <v>SADD</v>
      </c>
      <c r="EM223" t="str">
        <f t="shared" si="322"/>
        <v/>
      </c>
      <c r="EN223" t="str">
        <f t="shared" si="323"/>
        <v/>
      </c>
      <c r="EO223" t="str">
        <f t="shared" si="324"/>
        <v/>
      </c>
      <c r="EP223" t="str">
        <f t="shared" si="325"/>
        <v/>
      </c>
      <c r="EQ223" t="str">
        <f t="shared" si="326"/>
        <v/>
      </c>
      <c r="ER223" t="str">
        <f t="shared" si="327"/>
        <v/>
      </c>
      <c r="ES223" t="str">
        <f t="shared" si="328"/>
        <v/>
      </c>
      <c r="ET223" t="str">
        <f t="shared" si="329"/>
        <v>SREC</v>
      </c>
      <c r="EU223" t="str">
        <f t="shared" si="330"/>
        <v/>
      </c>
      <c r="EV223" t="str">
        <f t="shared" si="331"/>
        <v/>
      </c>
      <c r="EW223" t="str">
        <f t="shared" si="332"/>
        <v/>
      </c>
      <c r="EX223" t="str">
        <f t="shared" si="333"/>
        <v/>
      </c>
      <c r="EY223" t="str">
        <f t="shared" si="334"/>
        <v/>
      </c>
      <c r="EZ223" t="str">
        <f t="shared" si="335"/>
        <v/>
      </c>
      <c r="FA223" t="str">
        <f t="shared" si="336"/>
        <v>XBBH</v>
      </c>
      <c r="FB223" t="str">
        <f t="shared" si="337"/>
        <v/>
      </c>
      <c r="FC223" t="str">
        <f t="shared" si="338"/>
        <v/>
      </c>
      <c r="FD223" s="2"/>
      <c r="FE223" s="2"/>
      <c r="FF223" s="2"/>
      <c r="FG223" s="2"/>
      <c r="FH223" s="2"/>
      <c r="FI223" s="2"/>
      <c r="FJ223" s="2"/>
      <c r="FK223" t="str">
        <f t="shared" si="344"/>
        <v/>
      </c>
      <c r="FL223" t="str">
        <f t="shared" si="345"/>
        <v/>
      </c>
      <c r="FM223" t="str">
        <f t="shared" si="346"/>
        <v/>
      </c>
      <c r="FN223" t="str">
        <f t="shared" si="347"/>
        <v/>
      </c>
      <c r="FO223" t="str">
        <f t="shared" si="348"/>
        <v/>
      </c>
      <c r="FP223" t="str">
        <f t="shared" si="349"/>
        <v/>
      </c>
      <c r="FQ223" t="str">
        <f t="shared" si="350"/>
        <v/>
      </c>
      <c r="FR223" t="str">
        <f t="shared" si="351"/>
        <v/>
      </c>
      <c r="FS223" t="str">
        <f t="shared" si="352"/>
        <v/>
      </c>
      <c r="FT223" t="str">
        <f t="shared" si="353"/>
        <v/>
      </c>
      <c r="FU223" t="str">
        <f t="shared" si="354"/>
        <v/>
      </c>
      <c r="FV223" t="str">
        <f t="shared" si="355"/>
        <v/>
      </c>
      <c r="FW223" t="str">
        <f t="shared" si="356"/>
        <v/>
      </c>
      <c r="FX223" t="str">
        <f t="shared" si="357"/>
        <v/>
      </c>
      <c r="FY223" t="str">
        <f t="shared" si="358"/>
        <v/>
      </c>
      <c r="FZ223" t="str">
        <f t="shared" si="359"/>
        <v/>
      </c>
      <c r="GA223" t="str">
        <f t="shared" si="360"/>
        <v/>
      </c>
    </row>
    <row r="224" spans="1:183" x14ac:dyDescent="0.25">
      <c r="A224" s="2">
        <f t="shared" si="361"/>
        <v>222</v>
      </c>
      <c r="B224" s="3" t="s">
        <v>761</v>
      </c>
      <c r="C224" s="2" t="s">
        <v>546</v>
      </c>
      <c r="D224" s="2" t="s">
        <v>1395</v>
      </c>
      <c r="E224" s="2">
        <f t="shared" si="272"/>
        <v>3</v>
      </c>
      <c r="F224" s="2">
        <v>13</v>
      </c>
      <c r="G224" s="2">
        <f t="shared" si="339"/>
        <v>1</v>
      </c>
      <c r="H224" s="2">
        <f t="shared" si="340"/>
        <v>3</v>
      </c>
      <c r="I224" s="2">
        <f t="shared" si="341"/>
        <v>3</v>
      </c>
      <c r="J224" s="2">
        <v>3</v>
      </c>
      <c r="K224" s="2">
        <v>0</v>
      </c>
      <c r="L224" s="2">
        <v>0</v>
      </c>
      <c r="M224" s="2">
        <v>0</v>
      </c>
      <c r="N224" s="48" t="str">
        <f t="shared" si="342"/>
        <v>A</v>
      </c>
      <c r="O224" s="49"/>
      <c r="P224" s="49"/>
      <c r="Q224" s="50"/>
      <c r="R224" s="15">
        <f t="shared" si="343"/>
        <v>44</v>
      </c>
      <c r="S224" s="15">
        <f>IF($N224="A",Code!$B$42,(IF($N224="B",Code!$C$42,(IF($N224="C",Code!$D$42,(IF($N224="D",Code!$E$42,0)))))))/60</f>
        <v>8</v>
      </c>
      <c r="T224" s="15">
        <f>IF($N224="A",Code!$B$43,(IF($N224="B",Code!$C$43,(IF($N224="C",Code!$D$43,(IF($N224="D",Code!$E$43,0)))))))/60</f>
        <v>8</v>
      </c>
      <c r="U224" s="15">
        <f>IF($N224="A",Code!$B$44,(IF($N224="B",Code!$C$44,(IF($N224="C",Code!$D$44,(IF($N224="D",Code!$E$44,0)))))))/60</f>
        <v>24</v>
      </c>
      <c r="V224" s="15">
        <f>IF($N224="A",Code!$B$45,(IF($N224="B",Code!$C$45,(IF($N224="C",Code!$D$45,(IF($N224="D",Code!$E$45,0)))))))/60</f>
        <v>4</v>
      </c>
      <c r="W224" s="2"/>
      <c r="X224" s="2">
        <v>1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>
        <v>1</v>
      </c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>
        <v>1</v>
      </c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P224" t="str">
        <f t="shared" si="273"/>
        <v/>
      </c>
      <c r="CQ224" t="str">
        <f t="shared" si="274"/>
        <v>ALOG</v>
      </c>
      <c r="CR224" t="str">
        <f t="shared" si="275"/>
        <v/>
      </c>
      <c r="CS224" t="str">
        <f t="shared" si="276"/>
        <v/>
      </c>
      <c r="CT224" t="str">
        <f t="shared" si="277"/>
        <v/>
      </c>
      <c r="CU224" t="str">
        <f t="shared" si="278"/>
        <v/>
      </c>
      <c r="CV224" t="str">
        <f t="shared" si="279"/>
        <v/>
      </c>
      <c r="CW224" t="str">
        <f t="shared" si="280"/>
        <v/>
      </c>
      <c r="CX224" t="str">
        <f t="shared" si="281"/>
        <v/>
      </c>
      <c r="CY224" t="str">
        <f t="shared" si="282"/>
        <v/>
      </c>
      <c r="CZ224" t="str">
        <f t="shared" si="283"/>
        <v/>
      </c>
      <c r="DA224" t="str">
        <f t="shared" si="284"/>
        <v/>
      </c>
      <c r="DB224" t="str">
        <f t="shared" si="285"/>
        <v/>
      </c>
      <c r="DC224" t="str">
        <f t="shared" si="286"/>
        <v/>
      </c>
      <c r="DD224" t="str">
        <f t="shared" si="287"/>
        <v/>
      </c>
      <c r="DE224" t="str">
        <f t="shared" si="288"/>
        <v/>
      </c>
      <c r="DF224" t="str">
        <f t="shared" si="289"/>
        <v/>
      </c>
      <c r="DG224" t="str">
        <f t="shared" si="290"/>
        <v/>
      </c>
      <c r="DH224" t="str">
        <f t="shared" si="291"/>
        <v>DEST</v>
      </c>
      <c r="DI224" t="str">
        <f t="shared" si="292"/>
        <v/>
      </c>
      <c r="DJ224" t="str">
        <f t="shared" si="293"/>
        <v/>
      </c>
      <c r="DK224" t="str">
        <f t="shared" si="294"/>
        <v/>
      </c>
      <c r="DL224" t="str">
        <f t="shared" si="295"/>
        <v/>
      </c>
      <c r="DM224" t="str">
        <f t="shared" si="296"/>
        <v/>
      </c>
      <c r="DN224" t="str">
        <f t="shared" si="297"/>
        <v/>
      </c>
      <c r="DO224" t="str">
        <f t="shared" si="298"/>
        <v/>
      </c>
      <c r="DP224" t="str">
        <f t="shared" si="299"/>
        <v/>
      </c>
      <c r="DQ224" t="str">
        <f t="shared" si="300"/>
        <v/>
      </c>
      <c r="DR224" t="str">
        <f t="shared" si="301"/>
        <v/>
      </c>
      <c r="DS224" t="str">
        <f t="shared" si="302"/>
        <v>KPAY</v>
      </c>
      <c r="DT224" t="str">
        <f t="shared" si="303"/>
        <v/>
      </c>
      <c r="DU224" t="str">
        <f t="shared" si="304"/>
        <v/>
      </c>
      <c r="DV224" t="str">
        <f t="shared" si="305"/>
        <v/>
      </c>
      <c r="DW224" t="str">
        <f t="shared" si="306"/>
        <v/>
      </c>
      <c r="DX224" t="str">
        <f t="shared" si="307"/>
        <v/>
      </c>
      <c r="DY224" t="str">
        <f t="shared" si="308"/>
        <v/>
      </c>
      <c r="DZ224" t="str">
        <f t="shared" si="309"/>
        <v/>
      </c>
      <c r="EA224" t="str">
        <f t="shared" si="310"/>
        <v/>
      </c>
      <c r="EB224" t="str">
        <f t="shared" si="311"/>
        <v/>
      </c>
      <c r="EC224" t="str">
        <f t="shared" si="312"/>
        <v/>
      </c>
      <c r="ED224" t="str">
        <f t="shared" si="313"/>
        <v/>
      </c>
      <c r="EE224" t="str">
        <f t="shared" si="314"/>
        <v/>
      </c>
      <c r="EF224" t="str">
        <f t="shared" si="315"/>
        <v/>
      </c>
      <c r="EG224" t="str">
        <f t="shared" si="316"/>
        <v/>
      </c>
      <c r="EH224" t="str">
        <f t="shared" si="317"/>
        <v/>
      </c>
      <c r="EI224" t="str">
        <f t="shared" si="318"/>
        <v/>
      </c>
      <c r="EJ224" t="str">
        <f t="shared" si="319"/>
        <v/>
      </c>
      <c r="EK224" t="str">
        <f t="shared" si="320"/>
        <v/>
      </c>
      <c r="EL224" t="str">
        <f t="shared" si="321"/>
        <v/>
      </c>
      <c r="EM224" t="str">
        <f t="shared" si="322"/>
        <v/>
      </c>
      <c r="EN224" t="str">
        <f t="shared" si="323"/>
        <v/>
      </c>
      <c r="EO224" t="str">
        <f t="shared" si="324"/>
        <v/>
      </c>
      <c r="EP224" t="str">
        <f t="shared" si="325"/>
        <v/>
      </c>
      <c r="EQ224" t="str">
        <f t="shared" si="326"/>
        <v/>
      </c>
      <c r="ER224" t="str">
        <f t="shared" si="327"/>
        <v/>
      </c>
      <c r="ES224" t="str">
        <f t="shared" si="328"/>
        <v/>
      </c>
      <c r="ET224" t="str">
        <f t="shared" si="329"/>
        <v/>
      </c>
      <c r="EU224" t="str">
        <f t="shared" si="330"/>
        <v/>
      </c>
      <c r="EV224" t="str">
        <f t="shared" si="331"/>
        <v/>
      </c>
      <c r="EW224" t="str">
        <f t="shared" si="332"/>
        <v/>
      </c>
      <c r="EX224" t="str">
        <f t="shared" si="333"/>
        <v/>
      </c>
      <c r="EY224" t="str">
        <f t="shared" si="334"/>
        <v/>
      </c>
      <c r="EZ224" t="str">
        <f t="shared" si="335"/>
        <v/>
      </c>
      <c r="FA224" t="str">
        <f t="shared" si="336"/>
        <v/>
      </c>
      <c r="FB224" t="str">
        <f t="shared" si="337"/>
        <v/>
      </c>
      <c r="FC224" t="str">
        <f t="shared" si="338"/>
        <v/>
      </c>
      <c r="FD224" s="2"/>
      <c r="FE224" s="2"/>
      <c r="FF224" s="2"/>
      <c r="FG224" s="2"/>
      <c r="FH224" s="2"/>
      <c r="FI224" s="2"/>
      <c r="FJ224" s="2"/>
      <c r="FK224" t="str">
        <f t="shared" si="344"/>
        <v/>
      </c>
      <c r="FL224" t="str">
        <f t="shared" si="345"/>
        <v/>
      </c>
      <c r="FM224" t="str">
        <f t="shared" si="346"/>
        <v/>
      </c>
      <c r="FN224" t="str">
        <f t="shared" si="347"/>
        <v/>
      </c>
      <c r="FO224" t="str">
        <f t="shared" si="348"/>
        <v/>
      </c>
      <c r="FP224" t="str">
        <f t="shared" si="349"/>
        <v/>
      </c>
      <c r="FQ224" t="str">
        <f t="shared" si="350"/>
        <v/>
      </c>
      <c r="FR224" t="str">
        <f t="shared" si="351"/>
        <v/>
      </c>
      <c r="FS224" t="str">
        <f t="shared" si="352"/>
        <v/>
      </c>
      <c r="FT224" t="str">
        <f t="shared" si="353"/>
        <v/>
      </c>
      <c r="FU224" t="str">
        <f t="shared" si="354"/>
        <v/>
      </c>
      <c r="FV224" t="str">
        <f t="shared" si="355"/>
        <v/>
      </c>
      <c r="FW224" t="str">
        <f t="shared" si="356"/>
        <v/>
      </c>
      <c r="FX224" t="str">
        <f t="shared" si="357"/>
        <v/>
      </c>
      <c r="FY224" t="str">
        <f t="shared" si="358"/>
        <v/>
      </c>
      <c r="FZ224" t="str">
        <f t="shared" si="359"/>
        <v/>
      </c>
      <c r="GA224" t="str">
        <f t="shared" si="360"/>
        <v/>
      </c>
    </row>
    <row r="225" spans="1:183" x14ac:dyDescent="0.25">
      <c r="A225" s="2">
        <f t="shared" si="361"/>
        <v>223</v>
      </c>
      <c r="B225" s="3" t="s">
        <v>762</v>
      </c>
      <c r="C225" s="2" t="s">
        <v>546</v>
      </c>
      <c r="D225" s="2" t="s">
        <v>1395</v>
      </c>
      <c r="E225" s="2">
        <f t="shared" si="272"/>
        <v>4</v>
      </c>
      <c r="F225" s="2">
        <v>1095</v>
      </c>
      <c r="G225" s="2">
        <f t="shared" si="339"/>
        <v>1.25</v>
      </c>
      <c r="H225" s="2">
        <f t="shared" si="340"/>
        <v>4</v>
      </c>
      <c r="I225" s="2">
        <f t="shared" si="341"/>
        <v>5</v>
      </c>
      <c r="J225" s="2">
        <v>4</v>
      </c>
      <c r="K225" s="2">
        <v>1</v>
      </c>
      <c r="L225" s="2">
        <v>0</v>
      </c>
      <c r="M225" s="2">
        <v>0</v>
      </c>
      <c r="N225" s="48" t="str">
        <f t="shared" si="342"/>
        <v>A</v>
      </c>
      <c r="O225" s="49"/>
      <c r="P225" s="49"/>
      <c r="Q225" s="50"/>
      <c r="R225" s="15">
        <f t="shared" si="343"/>
        <v>44</v>
      </c>
      <c r="S225" s="15">
        <f>IF($N225="A",Code!$B$42,(IF($N225="B",Code!$C$42,(IF($N225="C",Code!$D$42,(IF($N225="D",Code!$E$42,0)))))))/60</f>
        <v>8</v>
      </c>
      <c r="T225" s="15">
        <f>IF($N225="A",Code!$B$43,(IF($N225="B",Code!$C$43,(IF($N225="C",Code!$D$43,(IF($N225="D",Code!$E$43,0)))))))/60</f>
        <v>8</v>
      </c>
      <c r="U225" s="15">
        <f>IF($N225="A",Code!$B$44,(IF($N225="B",Code!$C$44,(IF($N225="C",Code!$D$44,(IF($N225="D",Code!$E$44,0)))))))/60</f>
        <v>24</v>
      </c>
      <c r="V225" s="15">
        <f>IF($N225="A",Code!$B$45,(IF($N225="B",Code!$C$45,(IF($N225="C",Code!$D$45,(IF($N225="D",Code!$E$45,0)))))))/60</f>
        <v>4</v>
      </c>
      <c r="W225" s="2"/>
      <c r="X225" s="2">
        <v>1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>
        <v>1</v>
      </c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>
        <v>1</v>
      </c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>
        <v>1</v>
      </c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P225" t="str">
        <f t="shared" si="273"/>
        <v/>
      </c>
      <c r="CQ225" t="str">
        <f t="shared" si="274"/>
        <v>ALOG</v>
      </c>
      <c r="CR225" t="str">
        <f t="shared" si="275"/>
        <v/>
      </c>
      <c r="CS225" t="str">
        <f t="shared" si="276"/>
        <v/>
      </c>
      <c r="CT225" t="str">
        <f t="shared" si="277"/>
        <v/>
      </c>
      <c r="CU225" t="str">
        <f t="shared" si="278"/>
        <v/>
      </c>
      <c r="CV225" t="str">
        <f t="shared" si="279"/>
        <v/>
      </c>
      <c r="CW225" t="str">
        <f t="shared" si="280"/>
        <v/>
      </c>
      <c r="CX225" t="str">
        <f t="shared" si="281"/>
        <v/>
      </c>
      <c r="CY225" t="str">
        <f t="shared" si="282"/>
        <v/>
      </c>
      <c r="CZ225" t="str">
        <f t="shared" si="283"/>
        <v/>
      </c>
      <c r="DA225" t="str">
        <f t="shared" si="284"/>
        <v/>
      </c>
      <c r="DB225" t="str">
        <f t="shared" si="285"/>
        <v/>
      </c>
      <c r="DC225" t="str">
        <f t="shared" si="286"/>
        <v/>
      </c>
      <c r="DD225" t="str">
        <f t="shared" si="287"/>
        <v/>
      </c>
      <c r="DE225" t="str">
        <f t="shared" si="288"/>
        <v/>
      </c>
      <c r="DF225" t="str">
        <f t="shared" si="289"/>
        <v/>
      </c>
      <c r="DG225" t="str">
        <f t="shared" si="290"/>
        <v/>
      </c>
      <c r="DH225" t="str">
        <f t="shared" si="291"/>
        <v>DEST</v>
      </c>
      <c r="DI225" t="str">
        <f t="shared" si="292"/>
        <v/>
      </c>
      <c r="DJ225" t="str">
        <f t="shared" si="293"/>
        <v/>
      </c>
      <c r="DK225" t="str">
        <f t="shared" si="294"/>
        <v/>
      </c>
      <c r="DL225" t="str">
        <f t="shared" si="295"/>
        <v/>
      </c>
      <c r="DM225" t="str">
        <f t="shared" si="296"/>
        <v/>
      </c>
      <c r="DN225" t="str">
        <f t="shared" si="297"/>
        <v/>
      </c>
      <c r="DO225" t="str">
        <f t="shared" si="298"/>
        <v/>
      </c>
      <c r="DP225" t="str">
        <f t="shared" si="299"/>
        <v/>
      </c>
      <c r="DQ225" t="str">
        <f t="shared" si="300"/>
        <v/>
      </c>
      <c r="DR225" t="str">
        <f t="shared" si="301"/>
        <v/>
      </c>
      <c r="DS225" t="str">
        <f t="shared" si="302"/>
        <v>KPAY</v>
      </c>
      <c r="DT225" t="str">
        <f t="shared" si="303"/>
        <v/>
      </c>
      <c r="DU225" t="str">
        <f t="shared" si="304"/>
        <v/>
      </c>
      <c r="DV225" t="str">
        <f t="shared" si="305"/>
        <v/>
      </c>
      <c r="DW225" t="str">
        <f t="shared" si="306"/>
        <v/>
      </c>
      <c r="DX225" t="str">
        <f t="shared" si="307"/>
        <v/>
      </c>
      <c r="DY225" t="str">
        <f t="shared" si="308"/>
        <v/>
      </c>
      <c r="DZ225" t="str">
        <f t="shared" si="309"/>
        <v/>
      </c>
      <c r="EA225" t="str">
        <f t="shared" si="310"/>
        <v/>
      </c>
      <c r="EB225" t="str">
        <f t="shared" si="311"/>
        <v/>
      </c>
      <c r="EC225" t="str">
        <f t="shared" si="312"/>
        <v/>
      </c>
      <c r="ED225" t="str">
        <f t="shared" si="313"/>
        <v/>
      </c>
      <c r="EE225" t="str">
        <f t="shared" si="314"/>
        <v>REGI</v>
      </c>
      <c r="EF225" t="str">
        <f t="shared" si="315"/>
        <v/>
      </c>
      <c r="EG225" t="str">
        <f t="shared" si="316"/>
        <v/>
      </c>
      <c r="EH225" t="str">
        <f t="shared" si="317"/>
        <v/>
      </c>
      <c r="EI225" t="str">
        <f t="shared" si="318"/>
        <v/>
      </c>
      <c r="EJ225" t="str">
        <f t="shared" si="319"/>
        <v/>
      </c>
      <c r="EK225" t="str">
        <f t="shared" si="320"/>
        <v/>
      </c>
      <c r="EL225" t="str">
        <f t="shared" si="321"/>
        <v/>
      </c>
      <c r="EM225" t="str">
        <f t="shared" si="322"/>
        <v/>
      </c>
      <c r="EN225" t="str">
        <f t="shared" si="323"/>
        <v/>
      </c>
      <c r="EO225" t="str">
        <f t="shared" si="324"/>
        <v/>
      </c>
      <c r="EP225" t="str">
        <f t="shared" si="325"/>
        <v/>
      </c>
      <c r="EQ225" t="str">
        <f t="shared" si="326"/>
        <v/>
      </c>
      <c r="ER225" t="str">
        <f t="shared" si="327"/>
        <v/>
      </c>
      <c r="ES225" t="str">
        <f t="shared" si="328"/>
        <v/>
      </c>
      <c r="ET225" t="str">
        <f t="shared" si="329"/>
        <v/>
      </c>
      <c r="EU225" t="str">
        <f t="shared" si="330"/>
        <v/>
      </c>
      <c r="EV225" t="str">
        <f t="shared" si="331"/>
        <v/>
      </c>
      <c r="EW225" t="str">
        <f t="shared" si="332"/>
        <v/>
      </c>
      <c r="EX225" t="str">
        <f t="shared" si="333"/>
        <v/>
      </c>
      <c r="EY225" t="str">
        <f t="shared" si="334"/>
        <v/>
      </c>
      <c r="EZ225" t="str">
        <f t="shared" si="335"/>
        <v/>
      </c>
      <c r="FA225" t="str">
        <f t="shared" si="336"/>
        <v/>
      </c>
      <c r="FB225" t="str">
        <f t="shared" si="337"/>
        <v/>
      </c>
      <c r="FC225" t="str">
        <f t="shared" si="338"/>
        <v/>
      </c>
      <c r="FD225" s="2"/>
      <c r="FE225" s="2"/>
      <c r="FF225" s="2"/>
      <c r="FG225" s="2"/>
      <c r="FH225" s="2"/>
      <c r="FI225" s="2"/>
      <c r="FJ225" s="2"/>
      <c r="FK225" t="str">
        <f t="shared" si="344"/>
        <v/>
      </c>
      <c r="FL225" t="str">
        <f t="shared" si="345"/>
        <v/>
      </c>
      <c r="FM225" t="str">
        <f t="shared" si="346"/>
        <v/>
      </c>
      <c r="FN225" t="str">
        <f t="shared" si="347"/>
        <v/>
      </c>
      <c r="FO225" t="str">
        <f t="shared" si="348"/>
        <v/>
      </c>
      <c r="FP225" t="str">
        <f t="shared" si="349"/>
        <v/>
      </c>
      <c r="FQ225" t="str">
        <f t="shared" si="350"/>
        <v/>
      </c>
      <c r="FR225" t="str">
        <f t="shared" si="351"/>
        <v/>
      </c>
      <c r="FS225" t="str">
        <f t="shared" si="352"/>
        <v/>
      </c>
      <c r="FT225" t="str">
        <f t="shared" si="353"/>
        <v/>
      </c>
      <c r="FU225" t="str">
        <f t="shared" si="354"/>
        <v/>
      </c>
      <c r="FV225" t="str">
        <f t="shared" si="355"/>
        <v/>
      </c>
      <c r="FW225" t="str">
        <f t="shared" si="356"/>
        <v/>
      </c>
      <c r="FX225" t="str">
        <f t="shared" si="357"/>
        <v/>
      </c>
      <c r="FY225" t="str">
        <f t="shared" si="358"/>
        <v/>
      </c>
      <c r="FZ225" t="str">
        <f t="shared" si="359"/>
        <v/>
      </c>
      <c r="GA225" t="str">
        <f t="shared" si="360"/>
        <v/>
      </c>
    </row>
    <row r="226" spans="1:183" x14ac:dyDescent="0.25">
      <c r="A226" s="2">
        <f t="shared" si="361"/>
        <v>224</v>
      </c>
      <c r="B226" s="3" t="s">
        <v>763</v>
      </c>
      <c r="C226" s="2" t="s">
        <v>546</v>
      </c>
      <c r="D226" s="2" t="s">
        <v>1395</v>
      </c>
      <c r="E226" s="2">
        <f t="shared" si="272"/>
        <v>6</v>
      </c>
      <c r="F226" s="2">
        <v>0</v>
      </c>
      <c r="G226" s="2">
        <f t="shared" si="339"/>
        <v>4.166666666666667</v>
      </c>
      <c r="H226" s="2">
        <f t="shared" si="340"/>
        <v>6</v>
      </c>
      <c r="I226" s="2">
        <f t="shared" si="341"/>
        <v>25</v>
      </c>
      <c r="J226" s="2">
        <v>16</v>
      </c>
      <c r="K226" s="2">
        <v>0</v>
      </c>
      <c r="L226" s="2">
        <v>9</v>
      </c>
      <c r="M226" s="2">
        <v>0</v>
      </c>
      <c r="N226" s="48" t="str">
        <f t="shared" si="342"/>
        <v>N/A</v>
      </c>
      <c r="O226" s="49"/>
      <c r="P226" s="49"/>
      <c r="Q226" s="50"/>
      <c r="R226" s="15">
        <f t="shared" si="343"/>
        <v>0</v>
      </c>
      <c r="S226" s="15">
        <f>IF($N226="A",Code!$B$42,(IF($N226="B",Code!$C$42,(IF($N226="C",Code!$D$42,(IF($N226="D",Code!$E$42,0)))))))/60</f>
        <v>0</v>
      </c>
      <c r="T226" s="15">
        <f>IF($N226="A",Code!$B$43,(IF($N226="B",Code!$C$43,(IF($N226="C",Code!$D$43,(IF($N226="D",Code!$E$43,0)))))))/60</f>
        <v>0</v>
      </c>
      <c r="U226" s="15">
        <f>IF($N226="A",Code!$B$44,(IF($N226="B",Code!$C$44,(IF($N226="C",Code!$D$44,(IF($N226="D",Code!$E$44,0)))))))/60</f>
        <v>0</v>
      </c>
      <c r="V226" s="15">
        <f>IF($N226="A",Code!$B$45,(IF($N226="B",Code!$C$45,(IF($N226="C",Code!$D$45,(IF($N226="D",Code!$E$45,0)))))))/60</f>
        <v>0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>
        <v>1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>
        <v>1</v>
      </c>
      <c r="BA226" s="2"/>
      <c r="BB226" s="2"/>
      <c r="BC226" s="2"/>
      <c r="BD226" s="2"/>
      <c r="BE226" s="2">
        <v>1</v>
      </c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>
        <v>1</v>
      </c>
      <c r="CC226" s="2"/>
      <c r="CD226" s="2"/>
      <c r="CE226" s="2">
        <v>1</v>
      </c>
      <c r="CF226" s="2"/>
      <c r="CG226" s="2"/>
      <c r="CH226" s="2"/>
      <c r="CI226" s="2">
        <v>1</v>
      </c>
      <c r="CJ226" s="2"/>
      <c r="CK226" s="2"/>
      <c r="CL226" s="2"/>
      <c r="CM226" s="2"/>
      <c r="CN226" s="2"/>
      <c r="CP226" t="str">
        <f t="shared" si="273"/>
        <v/>
      </c>
      <c r="CQ226" t="str">
        <f t="shared" si="274"/>
        <v/>
      </c>
      <c r="CR226" t="str">
        <f t="shared" si="275"/>
        <v/>
      </c>
      <c r="CS226" t="str">
        <f t="shared" si="276"/>
        <v/>
      </c>
      <c r="CT226" t="str">
        <f t="shared" si="277"/>
        <v/>
      </c>
      <c r="CU226" t="str">
        <f t="shared" si="278"/>
        <v/>
      </c>
      <c r="CV226" t="str">
        <f t="shared" si="279"/>
        <v/>
      </c>
      <c r="CW226" t="str">
        <f t="shared" si="280"/>
        <v/>
      </c>
      <c r="CX226" t="str">
        <f t="shared" si="281"/>
        <v/>
      </c>
      <c r="CY226" t="str">
        <f t="shared" si="282"/>
        <v/>
      </c>
      <c r="CZ226" t="str">
        <f t="shared" si="283"/>
        <v/>
      </c>
      <c r="DA226" t="str">
        <f t="shared" si="284"/>
        <v>CARR</v>
      </c>
      <c r="DB226" t="str">
        <f t="shared" si="285"/>
        <v/>
      </c>
      <c r="DC226" t="str">
        <f t="shared" si="286"/>
        <v/>
      </c>
      <c r="DD226" t="str">
        <f t="shared" si="287"/>
        <v/>
      </c>
      <c r="DE226" t="str">
        <f t="shared" si="288"/>
        <v/>
      </c>
      <c r="DF226" t="str">
        <f t="shared" si="289"/>
        <v/>
      </c>
      <c r="DG226" t="str">
        <f t="shared" si="290"/>
        <v/>
      </c>
      <c r="DH226" t="str">
        <f t="shared" si="291"/>
        <v/>
      </c>
      <c r="DI226" t="str">
        <f t="shared" si="292"/>
        <v/>
      </c>
      <c r="DJ226" t="str">
        <f t="shared" si="293"/>
        <v/>
      </c>
      <c r="DK226" t="str">
        <f t="shared" si="294"/>
        <v/>
      </c>
      <c r="DL226" t="str">
        <f t="shared" si="295"/>
        <v/>
      </c>
      <c r="DM226" t="str">
        <f t="shared" si="296"/>
        <v/>
      </c>
      <c r="DN226" t="str">
        <f t="shared" si="297"/>
        <v/>
      </c>
      <c r="DO226" t="str">
        <f t="shared" si="298"/>
        <v/>
      </c>
      <c r="DP226" t="str">
        <f t="shared" si="299"/>
        <v/>
      </c>
      <c r="DQ226" t="str">
        <f t="shared" si="300"/>
        <v/>
      </c>
      <c r="DR226" t="str">
        <f t="shared" si="301"/>
        <v/>
      </c>
      <c r="DS226" t="str">
        <f t="shared" si="302"/>
        <v>KPAY</v>
      </c>
      <c r="DT226" t="str">
        <f t="shared" si="303"/>
        <v/>
      </c>
      <c r="DU226" t="str">
        <f t="shared" si="304"/>
        <v/>
      </c>
      <c r="DV226" t="str">
        <f t="shared" si="305"/>
        <v/>
      </c>
      <c r="DW226" t="str">
        <f t="shared" si="306"/>
        <v/>
      </c>
      <c r="DX226" t="str">
        <f t="shared" si="307"/>
        <v>MICY</v>
      </c>
      <c r="DY226" t="str">
        <f t="shared" si="308"/>
        <v/>
      </c>
      <c r="DZ226" t="str">
        <f t="shared" si="309"/>
        <v/>
      </c>
      <c r="EA226" t="str">
        <f t="shared" si="310"/>
        <v/>
      </c>
      <c r="EB226" t="str">
        <f t="shared" si="311"/>
        <v/>
      </c>
      <c r="EC226" t="str">
        <f t="shared" si="312"/>
        <v/>
      </c>
      <c r="ED226" t="str">
        <f t="shared" si="313"/>
        <v/>
      </c>
      <c r="EE226" t="str">
        <f t="shared" si="314"/>
        <v/>
      </c>
      <c r="EF226" t="str">
        <f t="shared" si="315"/>
        <v/>
      </c>
      <c r="EG226" t="str">
        <f t="shared" si="316"/>
        <v/>
      </c>
      <c r="EH226" t="str">
        <f t="shared" si="317"/>
        <v/>
      </c>
      <c r="EI226" t="str">
        <f t="shared" si="318"/>
        <v/>
      </c>
      <c r="EJ226" t="str">
        <f t="shared" si="319"/>
        <v/>
      </c>
      <c r="EK226" t="str">
        <f t="shared" si="320"/>
        <v/>
      </c>
      <c r="EL226" t="str">
        <f t="shared" si="321"/>
        <v/>
      </c>
      <c r="EM226" t="str">
        <f t="shared" si="322"/>
        <v/>
      </c>
      <c r="EN226" t="str">
        <f t="shared" si="323"/>
        <v/>
      </c>
      <c r="EO226" t="str">
        <f t="shared" si="324"/>
        <v/>
      </c>
      <c r="EP226" t="str">
        <f t="shared" si="325"/>
        <v/>
      </c>
      <c r="EQ226" t="str">
        <f t="shared" si="326"/>
        <v/>
      </c>
      <c r="ER226" t="str">
        <f t="shared" si="327"/>
        <v/>
      </c>
      <c r="ES226" t="str">
        <f t="shared" si="328"/>
        <v/>
      </c>
      <c r="ET226" t="str">
        <f t="shared" si="329"/>
        <v/>
      </c>
      <c r="EU226" t="str">
        <f t="shared" si="330"/>
        <v>STAB</v>
      </c>
      <c r="EV226" t="str">
        <f t="shared" si="331"/>
        <v/>
      </c>
      <c r="EW226" t="str">
        <f t="shared" si="332"/>
        <v/>
      </c>
      <c r="EX226" t="str">
        <f t="shared" si="333"/>
        <v>TIDS</v>
      </c>
      <c r="EY226" t="str">
        <f t="shared" si="334"/>
        <v/>
      </c>
      <c r="EZ226" t="str">
        <f t="shared" si="335"/>
        <v/>
      </c>
      <c r="FA226" t="str">
        <f t="shared" si="336"/>
        <v/>
      </c>
      <c r="FB226" t="str">
        <f t="shared" si="337"/>
        <v>XLOG</v>
      </c>
      <c r="FC226" t="str">
        <f t="shared" si="338"/>
        <v/>
      </c>
      <c r="FD226" s="2"/>
      <c r="FE226" s="2"/>
      <c r="FF226" s="2"/>
      <c r="FG226" s="2"/>
      <c r="FH226" s="2"/>
      <c r="FI226" s="2"/>
      <c r="FJ226" s="2"/>
      <c r="FK226" t="str">
        <f t="shared" si="344"/>
        <v/>
      </c>
      <c r="FL226" t="str">
        <f t="shared" si="345"/>
        <v/>
      </c>
      <c r="FM226" t="str">
        <f t="shared" si="346"/>
        <v/>
      </c>
      <c r="FN226" t="str">
        <f t="shared" si="347"/>
        <v/>
      </c>
      <c r="FO226" t="str">
        <f t="shared" si="348"/>
        <v/>
      </c>
      <c r="FP226" t="str">
        <f t="shared" si="349"/>
        <v/>
      </c>
      <c r="FQ226" t="str">
        <f t="shared" si="350"/>
        <v/>
      </c>
      <c r="FR226" t="str">
        <f t="shared" si="351"/>
        <v/>
      </c>
      <c r="FS226" t="str">
        <f t="shared" si="352"/>
        <v/>
      </c>
      <c r="FT226" t="str">
        <f t="shared" si="353"/>
        <v/>
      </c>
      <c r="FU226" t="str">
        <f t="shared" si="354"/>
        <v/>
      </c>
      <c r="FV226" t="str">
        <f t="shared" si="355"/>
        <v/>
      </c>
      <c r="FW226" t="str">
        <f t="shared" si="356"/>
        <v/>
      </c>
      <c r="FX226" t="str">
        <f t="shared" si="357"/>
        <v/>
      </c>
      <c r="FY226" t="str">
        <f t="shared" si="358"/>
        <v/>
      </c>
      <c r="FZ226" t="str">
        <f t="shared" si="359"/>
        <v/>
      </c>
      <c r="GA226" t="str">
        <f t="shared" si="360"/>
        <v/>
      </c>
    </row>
    <row r="227" spans="1:183" x14ac:dyDescent="0.25">
      <c r="A227" s="2">
        <f t="shared" si="361"/>
        <v>225</v>
      </c>
      <c r="B227" s="3" t="s">
        <v>764</v>
      </c>
      <c r="C227" s="2" t="s">
        <v>546</v>
      </c>
      <c r="D227" s="2" t="s">
        <v>1395</v>
      </c>
      <c r="E227" s="2">
        <f t="shared" si="272"/>
        <v>2</v>
      </c>
      <c r="F227" s="2">
        <v>0</v>
      </c>
      <c r="G227" s="2">
        <f t="shared" si="339"/>
        <v>6.5</v>
      </c>
      <c r="H227" s="2">
        <f t="shared" si="340"/>
        <v>2</v>
      </c>
      <c r="I227" s="2">
        <f t="shared" si="341"/>
        <v>13</v>
      </c>
      <c r="J227" s="2">
        <v>8</v>
      </c>
      <c r="K227" s="2">
        <v>0</v>
      </c>
      <c r="L227" s="2">
        <v>5</v>
      </c>
      <c r="M227" s="2">
        <v>0</v>
      </c>
      <c r="N227" s="48" t="str">
        <f t="shared" si="342"/>
        <v>N/A</v>
      </c>
      <c r="O227" s="49"/>
      <c r="P227" s="49"/>
      <c r="Q227" s="50"/>
      <c r="R227" s="15">
        <f t="shared" si="343"/>
        <v>0</v>
      </c>
      <c r="S227" s="15">
        <f>IF($N227="A",Code!$B$42,(IF($N227="B",Code!$C$42,(IF($N227="C",Code!$D$42,(IF($N227="D",Code!$E$42,0)))))))/60</f>
        <v>0</v>
      </c>
      <c r="T227" s="15">
        <f>IF($N227="A",Code!$B$43,(IF($N227="B",Code!$C$43,(IF($N227="C",Code!$D$43,(IF($N227="D",Code!$E$43,0)))))))/60</f>
        <v>0</v>
      </c>
      <c r="U227" s="15">
        <f>IF($N227="A",Code!$B$44,(IF($N227="B",Code!$C$44,(IF($N227="C",Code!$D$44,(IF($N227="D",Code!$E$44,0)))))))/60</f>
        <v>0</v>
      </c>
      <c r="V227" s="15">
        <f>IF($N227="A",Code!$B$45,(IF($N227="B",Code!$C$45,(IF($N227="C",Code!$D$45,(IF($N227="D",Code!$E$45,0)))))))/60</f>
        <v>0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>
        <v>1</v>
      </c>
      <c r="BA227" s="2"/>
      <c r="BB227" s="2"/>
      <c r="BC227" s="2"/>
      <c r="BD227" s="2"/>
      <c r="BE227" s="2">
        <v>1</v>
      </c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P227" t="str">
        <f t="shared" si="273"/>
        <v/>
      </c>
      <c r="CQ227" t="str">
        <f t="shared" si="274"/>
        <v/>
      </c>
      <c r="CR227" t="str">
        <f t="shared" si="275"/>
        <v/>
      </c>
      <c r="CS227" t="str">
        <f t="shared" si="276"/>
        <v/>
      </c>
      <c r="CT227" t="str">
        <f t="shared" si="277"/>
        <v/>
      </c>
      <c r="CU227" t="str">
        <f t="shared" si="278"/>
        <v/>
      </c>
      <c r="CV227" t="str">
        <f t="shared" si="279"/>
        <v/>
      </c>
      <c r="CW227" t="str">
        <f t="shared" si="280"/>
        <v/>
      </c>
      <c r="CX227" t="str">
        <f t="shared" si="281"/>
        <v/>
      </c>
      <c r="CY227" t="str">
        <f t="shared" si="282"/>
        <v/>
      </c>
      <c r="CZ227" t="str">
        <f t="shared" si="283"/>
        <v/>
      </c>
      <c r="DA227" t="str">
        <f t="shared" si="284"/>
        <v/>
      </c>
      <c r="DB227" t="str">
        <f t="shared" si="285"/>
        <v/>
      </c>
      <c r="DC227" t="str">
        <f t="shared" si="286"/>
        <v/>
      </c>
      <c r="DD227" t="str">
        <f t="shared" si="287"/>
        <v/>
      </c>
      <c r="DE227" t="str">
        <f t="shared" si="288"/>
        <v/>
      </c>
      <c r="DF227" t="str">
        <f t="shared" si="289"/>
        <v/>
      </c>
      <c r="DG227" t="str">
        <f t="shared" si="290"/>
        <v/>
      </c>
      <c r="DH227" t="str">
        <f t="shared" si="291"/>
        <v/>
      </c>
      <c r="DI227" t="str">
        <f t="shared" si="292"/>
        <v/>
      </c>
      <c r="DJ227" t="str">
        <f t="shared" si="293"/>
        <v/>
      </c>
      <c r="DK227" t="str">
        <f t="shared" si="294"/>
        <v/>
      </c>
      <c r="DL227" t="str">
        <f t="shared" si="295"/>
        <v/>
      </c>
      <c r="DM227" t="str">
        <f t="shared" si="296"/>
        <v/>
      </c>
      <c r="DN227" t="str">
        <f t="shared" si="297"/>
        <v/>
      </c>
      <c r="DO227" t="str">
        <f t="shared" si="298"/>
        <v/>
      </c>
      <c r="DP227" t="str">
        <f t="shared" si="299"/>
        <v/>
      </c>
      <c r="DQ227" t="str">
        <f t="shared" si="300"/>
        <v/>
      </c>
      <c r="DR227" t="str">
        <f t="shared" si="301"/>
        <v/>
      </c>
      <c r="DS227" t="str">
        <f t="shared" si="302"/>
        <v>KPAY</v>
      </c>
      <c r="DT227" t="str">
        <f t="shared" si="303"/>
        <v/>
      </c>
      <c r="DU227" t="str">
        <f t="shared" si="304"/>
        <v/>
      </c>
      <c r="DV227" t="str">
        <f t="shared" si="305"/>
        <v/>
      </c>
      <c r="DW227" t="str">
        <f t="shared" si="306"/>
        <v/>
      </c>
      <c r="DX227" t="str">
        <f t="shared" si="307"/>
        <v>MICY</v>
      </c>
      <c r="DY227" t="str">
        <f t="shared" si="308"/>
        <v/>
      </c>
      <c r="DZ227" t="str">
        <f t="shared" si="309"/>
        <v/>
      </c>
      <c r="EA227" t="str">
        <f t="shared" si="310"/>
        <v/>
      </c>
      <c r="EB227" t="str">
        <f t="shared" si="311"/>
        <v/>
      </c>
      <c r="EC227" t="str">
        <f t="shared" si="312"/>
        <v/>
      </c>
      <c r="ED227" t="str">
        <f t="shared" si="313"/>
        <v/>
      </c>
      <c r="EE227" t="str">
        <f t="shared" si="314"/>
        <v/>
      </c>
      <c r="EF227" t="str">
        <f t="shared" si="315"/>
        <v/>
      </c>
      <c r="EG227" t="str">
        <f t="shared" si="316"/>
        <v/>
      </c>
      <c r="EH227" t="str">
        <f t="shared" si="317"/>
        <v/>
      </c>
      <c r="EI227" t="str">
        <f t="shared" si="318"/>
        <v/>
      </c>
      <c r="EJ227" t="str">
        <f t="shared" si="319"/>
        <v/>
      </c>
      <c r="EK227" t="str">
        <f t="shared" si="320"/>
        <v/>
      </c>
      <c r="EL227" t="str">
        <f t="shared" si="321"/>
        <v/>
      </c>
      <c r="EM227" t="str">
        <f t="shared" si="322"/>
        <v/>
      </c>
      <c r="EN227" t="str">
        <f t="shared" si="323"/>
        <v/>
      </c>
      <c r="EO227" t="str">
        <f t="shared" si="324"/>
        <v/>
      </c>
      <c r="EP227" t="str">
        <f t="shared" si="325"/>
        <v/>
      </c>
      <c r="EQ227" t="str">
        <f t="shared" si="326"/>
        <v/>
      </c>
      <c r="ER227" t="str">
        <f t="shared" si="327"/>
        <v/>
      </c>
      <c r="ES227" t="str">
        <f t="shared" si="328"/>
        <v/>
      </c>
      <c r="ET227" t="str">
        <f t="shared" si="329"/>
        <v/>
      </c>
      <c r="EU227" t="str">
        <f t="shared" si="330"/>
        <v/>
      </c>
      <c r="EV227" t="str">
        <f t="shared" si="331"/>
        <v/>
      </c>
      <c r="EW227" t="str">
        <f t="shared" si="332"/>
        <v/>
      </c>
      <c r="EX227" t="str">
        <f t="shared" si="333"/>
        <v/>
      </c>
      <c r="EY227" t="str">
        <f t="shared" si="334"/>
        <v/>
      </c>
      <c r="EZ227" t="str">
        <f t="shared" si="335"/>
        <v/>
      </c>
      <c r="FA227" t="str">
        <f t="shared" si="336"/>
        <v/>
      </c>
      <c r="FB227" t="str">
        <f t="shared" si="337"/>
        <v/>
      </c>
      <c r="FC227" t="str">
        <f t="shared" si="338"/>
        <v/>
      </c>
      <c r="FD227" s="2"/>
      <c r="FE227" s="2"/>
      <c r="FF227" s="2"/>
      <c r="FG227" s="2"/>
      <c r="FH227" s="2"/>
      <c r="FI227" s="2"/>
      <c r="FJ227" s="2"/>
      <c r="FK227" t="str">
        <f t="shared" si="344"/>
        <v/>
      </c>
      <c r="FL227" t="str">
        <f t="shared" si="345"/>
        <v/>
      </c>
      <c r="FM227" t="str">
        <f t="shared" si="346"/>
        <v/>
      </c>
      <c r="FN227" t="str">
        <f t="shared" si="347"/>
        <v/>
      </c>
      <c r="FO227" t="str">
        <f t="shared" si="348"/>
        <v/>
      </c>
      <c r="FP227" t="str">
        <f t="shared" si="349"/>
        <v/>
      </c>
      <c r="FQ227" t="str">
        <f t="shared" si="350"/>
        <v/>
      </c>
      <c r="FR227" t="str">
        <f t="shared" si="351"/>
        <v/>
      </c>
      <c r="FS227" t="str">
        <f t="shared" si="352"/>
        <v/>
      </c>
      <c r="FT227" t="str">
        <f t="shared" si="353"/>
        <v/>
      </c>
      <c r="FU227" t="str">
        <f t="shared" si="354"/>
        <v/>
      </c>
      <c r="FV227" t="str">
        <f t="shared" si="355"/>
        <v/>
      </c>
      <c r="FW227" t="str">
        <f t="shared" si="356"/>
        <v/>
      </c>
      <c r="FX227" t="str">
        <f t="shared" si="357"/>
        <v/>
      </c>
      <c r="FY227" t="str">
        <f t="shared" si="358"/>
        <v/>
      </c>
      <c r="FZ227" t="str">
        <f t="shared" si="359"/>
        <v/>
      </c>
      <c r="GA227" t="str">
        <f t="shared" si="360"/>
        <v/>
      </c>
    </row>
    <row r="228" spans="1:183" x14ac:dyDescent="0.25">
      <c r="A228" s="2">
        <f t="shared" si="361"/>
        <v>226</v>
      </c>
      <c r="B228" s="3" t="s">
        <v>765</v>
      </c>
      <c r="C228" s="2" t="s">
        <v>546</v>
      </c>
      <c r="D228" s="2" t="s">
        <v>1395</v>
      </c>
      <c r="E228" s="2">
        <f t="shared" si="272"/>
        <v>4</v>
      </c>
      <c r="F228" s="2">
        <v>0</v>
      </c>
      <c r="G228" s="2">
        <f t="shared" si="339"/>
        <v>4.25</v>
      </c>
      <c r="H228" s="2">
        <f t="shared" si="340"/>
        <v>4</v>
      </c>
      <c r="I228" s="2">
        <f t="shared" si="341"/>
        <v>17</v>
      </c>
      <c r="J228" s="2">
        <v>12</v>
      </c>
      <c r="K228" s="2">
        <v>1</v>
      </c>
      <c r="L228" s="2">
        <v>4</v>
      </c>
      <c r="M228" s="2">
        <v>0</v>
      </c>
      <c r="N228" s="48" t="str">
        <f t="shared" si="342"/>
        <v>N/A</v>
      </c>
      <c r="O228" s="49"/>
      <c r="P228" s="49"/>
      <c r="Q228" s="50"/>
      <c r="R228" s="15">
        <f t="shared" si="343"/>
        <v>0</v>
      </c>
      <c r="S228" s="15">
        <f>IF($N228="A",Code!$B$42,(IF($N228="B",Code!$C$42,(IF($N228="C",Code!$D$42,(IF($N228="D",Code!$E$42,0)))))))/60</f>
        <v>0</v>
      </c>
      <c r="T228" s="15">
        <f>IF($N228="A",Code!$B$43,(IF($N228="B",Code!$C$43,(IF($N228="C",Code!$D$43,(IF($N228="D",Code!$E$43,0)))))))/60</f>
        <v>0</v>
      </c>
      <c r="U228" s="15">
        <f>IF($N228="A",Code!$B$44,(IF($N228="B",Code!$C$44,(IF($N228="C",Code!$D$44,(IF($N228="D",Code!$E$44,0)))))))/60</f>
        <v>0</v>
      </c>
      <c r="V228" s="15">
        <f>IF($N228="A",Code!$B$45,(IF($N228="B",Code!$C$45,(IF($N228="C",Code!$D$45,(IF($N228="D",Code!$E$45,0)))))))/60</f>
        <v>0</v>
      </c>
      <c r="W228" s="2"/>
      <c r="X228" s="2">
        <v>1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>
        <v>1</v>
      </c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>
        <v>1</v>
      </c>
      <c r="BW228" s="2">
        <v>1</v>
      </c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P228" t="str">
        <f t="shared" si="273"/>
        <v/>
      </c>
      <c r="CQ228" t="str">
        <f t="shared" si="274"/>
        <v>ALOG</v>
      </c>
      <c r="CR228" t="str">
        <f t="shared" si="275"/>
        <v/>
      </c>
      <c r="CS228" t="str">
        <f t="shared" si="276"/>
        <v/>
      </c>
      <c r="CT228" t="str">
        <f t="shared" si="277"/>
        <v/>
      </c>
      <c r="CU228" t="str">
        <f t="shared" si="278"/>
        <v/>
      </c>
      <c r="CV228" t="str">
        <f t="shared" si="279"/>
        <v/>
      </c>
      <c r="CW228" t="str">
        <f t="shared" si="280"/>
        <v/>
      </c>
      <c r="CX228" t="str">
        <f t="shared" si="281"/>
        <v/>
      </c>
      <c r="CY228" t="str">
        <f t="shared" si="282"/>
        <v/>
      </c>
      <c r="CZ228" t="str">
        <f t="shared" si="283"/>
        <v/>
      </c>
      <c r="DA228" t="str">
        <f t="shared" si="284"/>
        <v/>
      </c>
      <c r="DB228" t="str">
        <f t="shared" si="285"/>
        <v/>
      </c>
      <c r="DC228" t="str">
        <f t="shared" si="286"/>
        <v/>
      </c>
      <c r="DD228" t="str">
        <f t="shared" si="287"/>
        <v/>
      </c>
      <c r="DE228" t="str">
        <f t="shared" si="288"/>
        <v/>
      </c>
      <c r="DF228" t="str">
        <f t="shared" si="289"/>
        <v/>
      </c>
      <c r="DG228" t="str">
        <f t="shared" si="290"/>
        <v/>
      </c>
      <c r="DH228" t="str">
        <f t="shared" si="291"/>
        <v/>
      </c>
      <c r="DI228" t="str">
        <f t="shared" si="292"/>
        <v/>
      </c>
      <c r="DJ228" t="str">
        <f t="shared" si="293"/>
        <v/>
      </c>
      <c r="DK228" t="str">
        <f t="shared" si="294"/>
        <v/>
      </c>
      <c r="DL228" t="str">
        <f t="shared" si="295"/>
        <v/>
      </c>
      <c r="DM228" t="str">
        <f t="shared" si="296"/>
        <v/>
      </c>
      <c r="DN228" t="str">
        <f t="shared" si="297"/>
        <v/>
      </c>
      <c r="DO228" t="str">
        <f t="shared" si="298"/>
        <v/>
      </c>
      <c r="DP228" t="str">
        <f t="shared" si="299"/>
        <v/>
      </c>
      <c r="DQ228" t="str">
        <f t="shared" si="300"/>
        <v/>
      </c>
      <c r="DR228" t="str">
        <f t="shared" si="301"/>
        <v/>
      </c>
      <c r="DS228" t="str">
        <f t="shared" si="302"/>
        <v>KPAY</v>
      </c>
      <c r="DT228" t="str">
        <f t="shared" si="303"/>
        <v/>
      </c>
      <c r="DU228" t="str">
        <f t="shared" si="304"/>
        <v/>
      </c>
      <c r="DV228" t="str">
        <f t="shared" si="305"/>
        <v/>
      </c>
      <c r="DW228" t="str">
        <f t="shared" si="306"/>
        <v/>
      </c>
      <c r="DX228" t="str">
        <f t="shared" si="307"/>
        <v/>
      </c>
      <c r="DY228" t="str">
        <f t="shared" si="308"/>
        <v/>
      </c>
      <c r="DZ228" t="str">
        <f t="shared" si="309"/>
        <v/>
      </c>
      <c r="EA228" t="str">
        <f t="shared" si="310"/>
        <v/>
      </c>
      <c r="EB228" t="str">
        <f t="shared" si="311"/>
        <v/>
      </c>
      <c r="EC228" t="str">
        <f t="shared" si="312"/>
        <v/>
      </c>
      <c r="ED228" t="str">
        <f t="shared" si="313"/>
        <v/>
      </c>
      <c r="EE228" t="str">
        <f t="shared" si="314"/>
        <v/>
      </c>
      <c r="EF228" t="str">
        <f t="shared" si="315"/>
        <v/>
      </c>
      <c r="EG228" t="str">
        <f t="shared" si="316"/>
        <v/>
      </c>
      <c r="EH228" t="str">
        <f t="shared" si="317"/>
        <v/>
      </c>
      <c r="EI228" t="str">
        <f t="shared" si="318"/>
        <v/>
      </c>
      <c r="EJ228" t="str">
        <f t="shared" si="319"/>
        <v/>
      </c>
      <c r="EK228" t="str">
        <f t="shared" si="320"/>
        <v/>
      </c>
      <c r="EL228" t="str">
        <f t="shared" si="321"/>
        <v/>
      </c>
      <c r="EM228" t="str">
        <f t="shared" si="322"/>
        <v/>
      </c>
      <c r="EN228" t="str">
        <f t="shared" si="323"/>
        <v/>
      </c>
      <c r="EO228" t="str">
        <f t="shared" si="324"/>
        <v>SLOG</v>
      </c>
      <c r="EP228" t="str">
        <f t="shared" si="325"/>
        <v>SMIF</v>
      </c>
      <c r="EQ228" t="str">
        <f t="shared" si="326"/>
        <v/>
      </c>
      <c r="ER228" t="str">
        <f t="shared" si="327"/>
        <v/>
      </c>
      <c r="ES228" t="str">
        <f t="shared" si="328"/>
        <v/>
      </c>
      <c r="ET228" t="str">
        <f t="shared" si="329"/>
        <v/>
      </c>
      <c r="EU228" t="str">
        <f t="shared" si="330"/>
        <v/>
      </c>
      <c r="EV228" t="str">
        <f t="shared" si="331"/>
        <v/>
      </c>
      <c r="EW228" t="str">
        <f t="shared" si="332"/>
        <v/>
      </c>
      <c r="EX228" t="str">
        <f t="shared" si="333"/>
        <v/>
      </c>
      <c r="EY228" t="str">
        <f t="shared" si="334"/>
        <v/>
      </c>
      <c r="EZ228" t="str">
        <f t="shared" si="335"/>
        <v/>
      </c>
      <c r="FA228" t="str">
        <f t="shared" si="336"/>
        <v/>
      </c>
      <c r="FB228" t="str">
        <f t="shared" si="337"/>
        <v/>
      </c>
      <c r="FC228" t="str">
        <f t="shared" si="338"/>
        <v/>
      </c>
      <c r="FD228" s="2"/>
      <c r="FE228" s="2"/>
      <c r="FF228" s="2"/>
      <c r="FG228" s="2"/>
      <c r="FH228" s="2"/>
      <c r="FI228" s="2"/>
      <c r="FJ228" s="2"/>
      <c r="FK228" t="str">
        <f t="shared" si="344"/>
        <v/>
      </c>
      <c r="FL228" t="str">
        <f t="shared" si="345"/>
        <v/>
      </c>
      <c r="FM228" t="str">
        <f t="shared" si="346"/>
        <v/>
      </c>
      <c r="FN228" t="str">
        <f t="shared" si="347"/>
        <v/>
      </c>
      <c r="FO228" t="str">
        <f t="shared" si="348"/>
        <v/>
      </c>
      <c r="FP228" t="str">
        <f t="shared" si="349"/>
        <v/>
      </c>
      <c r="FQ228" t="str">
        <f t="shared" si="350"/>
        <v/>
      </c>
      <c r="FR228" t="str">
        <f t="shared" si="351"/>
        <v/>
      </c>
      <c r="FS228" t="str">
        <f t="shared" si="352"/>
        <v/>
      </c>
      <c r="FT228" t="str">
        <f t="shared" si="353"/>
        <v/>
      </c>
      <c r="FU228" t="str">
        <f t="shared" si="354"/>
        <v/>
      </c>
      <c r="FV228" t="str">
        <f t="shared" si="355"/>
        <v/>
      </c>
      <c r="FW228" t="str">
        <f t="shared" si="356"/>
        <v/>
      </c>
      <c r="FX228" t="str">
        <f t="shared" si="357"/>
        <v/>
      </c>
      <c r="FY228" t="str">
        <f t="shared" si="358"/>
        <v/>
      </c>
      <c r="FZ228" t="str">
        <f t="shared" si="359"/>
        <v/>
      </c>
      <c r="GA228" t="str">
        <f t="shared" si="360"/>
        <v/>
      </c>
    </row>
    <row r="229" spans="1:183" x14ac:dyDescent="0.25">
      <c r="A229" s="2">
        <f t="shared" si="361"/>
        <v>227</v>
      </c>
      <c r="B229" s="3" t="s">
        <v>766</v>
      </c>
      <c r="C229" s="2" t="s">
        <v>546</v>
      </c>
      <c r="D229" s="2" t="s">
        <v>1395</v>
      </c>
      <c r="E229" s="2">
        <f t="shared" si="272"/>
        <v>6</v>
      </c>
      <c r="F229" s="2">
        <v>0</v>
      </c>
      <c r="G229" s="2">
        <f t="shared" si="339"/>
        <v>4.166666666666667</v>
      </c>
      <c r="H229" s="2">
        <f t="shared" si="340"/>
        <v>6</v>
      </c>
      <c r="I229" s="2">
        <f t="shared" si="341"/>
        <v>25</v>
      </c>
      <c r="J229" s="2">
        <v>17</v>
      </c>
      <c r="K229" s="2">
        <v>0</v>
      </c>
      <c r="L229" s="2">
        <v>8</v>
      </c>
      <c r="M229" s="2">
        <v>0</v>
      </c>
      <c r="N229" s="48" t="str">
        <f t="shared" si="342"/>
        <v>N/A</v>
      </c>
      <c r="O229" s="49"/>
      <c r="P229" s="49"/>
      <c r="Q229" s="50"/>
      <c r="R229" s="15">
        <f t="shared" si="343"/>
        <v>0</v>
      </c>
      <c r="S229" s="15">
        <f>IF($N229="A",Code!$B$42,(IF($N229="B",Code!$C$42,(IF($N229="C",Code!$D$42,(IF($N229="D",Code!$E$42,0)))))))/60</f>
        <v>0</v>
      </c>
      <c r="T229" s="15">
        <f>IF($N229="A",Code!$B$43,(IF($N229="B",Code!$C$43,(IF($N229="C",Code!$D$43,(IF($N229="D",Code!$E$43,0)))))))/60</f>
        <v>0</v>
      </c>
      <c r="U229" s="15">
        <f>IF($N229="A",Code!$B$44,(IF($N229="B",Code!$C$44,(IF($N229="C",Code!$D$44,(IF($N229="D",Code!$E$44,0)))))))/60</f>
        <v>0</v>
      </c>
      <c r="V229" s="15">
        <f>IF($N229="A",Code!$B$45,(IF($N229="B",Code!$C$45,(IF($N229="C",Code!$D$45,(IF($N229="D",Code!$E$45,0)))))))/60</f>
        <v>0</v>
      </c>
      <c r="W229" s="2"/>
      <c r="X229" s="2">
        <v>1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>
        <v>1</v>
      </c>
      <c r="AS229" s="2"/>
      <c r="AT229" s="2"/>
      <c r="AU229" s="2"/>
      <c r="AV229" s="2"/>
      <c r="AW229" s="2"/>
      <c r="AX229" s="2"/>
      <c r="AY229" s="2"/>
      <c r="AZ229" s="2">
        <v>1</v>
      </c>
      <c r="BA229" s="2"/>
      <c r="BB229" s="2"/>
      <c r="BC229" s="2"/>
      <c r="BD229" s="2"/>
      <c r="BE229" s="2"/>
      <c r="BF229" s="2"/>
      <c r="BG229" s="2"/>
      <c r="BH229" s="2"/>
      <c r="BI229" s="2"/>
      <c r="BJ229" s="2">
        <v>1</v>
      </c>
      <c r="BK229" s="2">
        <v>1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>
        <v>1</v>
      </c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P229" t="str">
        <f t="shared" si="273"/>
        <v/>
      </c>
      <c r="CQ229" t="str">
        <f t="shared" si="274"/>
        <v>ALOG</v>
      </c>
      <c r="CR229" t="str">
        <f t="shared" si="275"/>
        <v/>
      </c>
      <c r="CS229" t="str">
        <f t="shared" si="276"/>
        <v/>
      </c>
      <c r="CT229" t="str">
        <f t="shared" si="277"/>
        <v/>
      </c>
      <c r="CU229" t="str">
        <f t="shared" si="278"/>
        <v/>
      </c>
      <c r="CV229" t="str">
        <f t="shared" si="279"/>
        <v/>
      </c>
      <c r="CW229" t="str">
        <f t="shared" si="280"/>
        <v/>
      </c>
      <c r="CX229" t="str">
        <f t="shared" si="281"/>
        <v/>
      </c>
      <c r="CY229" t="str">
        <f t="shared" si="282"/>
        <v/>
      </c>
      <c r="CZ229" t="str">
        <f t="shared" si="283"/>
        <v/>
      </c>
      <c r="DA229" t="str">
        <f t="shared" si="284"/>
        <v/>
      </c>
      <c r="DB229" t="str">
        <f t="shared" si="285"/>
        <v/>
      </c>
      <c r="DC229" t="str">
        <f t="shared" si="286"/>
        <v/>
      </c>
      <c r="DD229" t="str">
        <f t="shared" si="287"/>
        <v/>
      </c>
      <c r="DE229" t="str">
        <f t="shared" si="288"/>
        <v/>
      </c>
      <c r="DF229" t="str">
        <f t="shared" si="289"/>
        <v/>
      </c>
      <c r="DG229" t="str">
        <f t="shared" si="290"/>
        <v/>
      </c>
      <c r="DH229" t="str">
        <f t="shared" si="291"/>
        <v/>
      </c>
      <c r="DI229" t="str">
        <f t="shared" si="292"/>
        <v/>
      </c>
      <c r="DJ229" t="str">
        <f t="shared" si="293"/>
        <v/>
      </c>
      <c r="DK229" t="str">
        <f t="shared" si="294"/>
        <v>EXPS</v>
      </c>
      <c r="DL229" t="str">
        <f t="shared" si="295"/>
        <v/>
      </c>
      <c r="DM229" t="str">
        <f t="shared" si="296"/>
        <v/>
      </c>
      <c r="DN229" t="str">
        <f t="shared" si="297"/>
        <v/>
      </c>
      <c r="DO229" t="str">
        <f t="shared" si="298"/>
        <v/>
      </c>
      <c r="DP229" t="str">
        <f t="shared" si="299"/>
        <v/>
      </c>
      <c r="DQ229" t="str">
        <f t="shared" si="300"/>
        <v/>
      </c>
      <c r="DR229" t="str">
        <f t="shared" si="301"/>
        <v/>
      </c>
      <c r="DS229" t="str">
        <f t="shared" si="302"/>
        <v>KPAY</v>
      </c>
      <c r="DT229" t="str">
        <f t="shared" si="303"/>
        <v/>
      </c>
      <c r="DU229" t="str">
        <f t="shared" si="304"/>
        <v/>
      </c>
      <c r="DV229" t="str">
        <f t="shared" si="305"/>
        <v/>
      </c>
      <c r="DW229" t="str">
        <f t="shared" si="306"/>
        <v/>
      </c>
      <c r="DX229" t="str">
        <f t="shared" si="307"/>
        <v/>
      </c>
      <c r="DY229" t="str">
        <f t="shared" si="308"/>
        <v/>
      </c>
      <c r="DZ229" t="str">
        <f t="shared" si="309"/>
        <v/>
      </c>
      <c r="EA229" t="str">
        <f t="shared" si="310"/>
        <v/>
      </c>
      <c r="EB229" t="str">
        <f t="shared" si="311"/>
        <v/>
      </c>
      <c r="EC229" t="str">
        <f t="shared" si="312"/>
        <v>PAYS</v>
      </c>
      <c r="ED229" t="str">
        <f t="shared" si="313"/>
        <v>RECS</v>
      </c>
      <c r="EE229" t="str">
        <f t="shared" si="314"/>
        <v/>
      </c>
      <c r="EF229" t="str">
        <f t="shared" si="315"/>
        <v/>
      </c>
      <c r="EG229" t="str">
        <f t="shared" si="316"/>
        <v/>
      </c>
      <c r="EH229" t="str">
        <f t="shared" si="317"/>
        <v/>
      </c>
      <c r="EI229" t="str">
        <f t="shared" si="318"/>
        <v/>
      </c>
      <c r="EJ229" t="str">
        <f t="shared" si="319"/>
        <v/>
      </c>
      <c r="EK229" t="str">
        <f t="shared" si="320"/>
        <v/>
      </c>
      <c r="EL229" t="str">
        <f t="shared" si="321"/>
        <v/>
      </c>
      <c r="EM229" t="str">
        <f t="shared" si="322"/>
        <v/>
      </c>
      <c r="EN229" t="str">
        <f t="shared" si="323"/>
        <v/>
      </c>
      <c r="EO229" t="str">
        <f t="shared" si="324"/>
        <v/>
      </c>
      <c r="EP229" t="str">
        <f t="shared" si="325"/>
        <v/>
      </c>
      <c r="EQ229" t="str">
        <f t="shared" si="326"/>
        <v/>
      </c>
      <c r="ER229" t="str">
        <f t="shared" si="327"/>
        <v/>
      </c>
      <c r="ES229" t="str">
        <f t="shared" si="328"/>
        <v/>
      </c>
      <c r="ET229" t="str">
        <f t="shared" si="329"/>
        <v>SREC</v>
      </c>
      <c r="EU229" t="str">
        <f t="shared" si="330"/>
        <v/>
      </c>
      <c r="EV229" t="str">
        <f t="shared" si="331"/>
        <v/>
      </c>
      <c r="EW229" t="str">
        <f t="shared" si="332"/>
        <v/>
      </c>
      <c r="EX229" t="str">
        <f t="shared" si="333"/>
        <v/>
      </c>
      <c r="EY229" t="str">
        <f t="shared" si="334"/>
        <v/>
      </c>
      <c r="EZ229" t="str">
        <f t="shared" si="335"/>
        <v/>
      </c>
      <c r="FA229" t="str">
        <f t="shared" si="336"/>
        <v/>
      </c>
      <c r="FB229" t="str">
        <f t="shared" si="337"/>
        <v/>
      </c>
      <c r="FC229" t="str">
        <f t="shared" si="338"/>
        <v/>
      </c>
      <c r="FD229" s="2"/>
      <c r="FE229" s="2"/>
      <c r="FF229" s="2"/>
      <c r="FG229" s="2"/>
      <c r="FH229" s="2"/>
      <c r="FI229" s="2"/>
      <c r="FJ229" s="2"/>
      <c r="FK229" t="str">
        <f t="shared" si="344"/>
        <v/>
      </c>
      <c r="FL229" t="str">
        <f t="shared" si="345"/>
        <v/>
      </c>
      <c r="FM229" t="str">
        <f t="shared" si="346"/>
        <v/>
      </c>
      <c r="FN229" t="str">
        <f t="shared" si="347"/>
        <v/>
      </c>
      <c r="FO229" t="str">
        <f t="shared" si="348"/>
        <v/>
      </c>
      <c r="FP229" t="str">
        <f t="shared" si="349"/>
        <v/>
      </c>
      <c r="FQ229" t="str">
        <f t="shared" si="350"/>
        <v/>
      </c>
      <c r="FR229" t="str">
        <f t="shared" si="351"/>
        <v/>
      </c>
      <c r="FS229" t="str">
        <f t="shared" si="352"/>
        <v/>
      </c>
      <c r="FT229" t="str">
        <f t="shared" si="353"/>
        <v/>
      </c>
      <c r="FU229" t="str">
        <f t="shared" si="354"/>
        <v/>
      </c>
      <c r="FV229" t="str">
        <f t="shared" si="355"/>
        <v/>
      </c>
      <c r="FW229" t="str">
        <f t="shared" si="356"/>
        <v/>
      </c>
      <c r="FX229" t="str">
        <f t="shared" si="357"/>
        <v/>
      </c>
      <c r="FY229" t="str">
        <f t="shared" si="358"/>
        <v/>
      </c>
      <c r="FZ229" t="str">
        <f t="shared" si="359"/>
        <v/>
      </c>
      <c r="GA229" t="str">
        <f t="shared" si="360"/>
        <v/>
      </c>
    </row>
    <row r="230" spans="1:183" x14ac:dyDescent="0.25">
      <c r="A230" s="2">
        <f t="shared" si="361"/>
        <v>228</v>
      </c>
      <c r="B230" s="3" t="s">
        <v>767</v>
      </c>
      <c r="C230" s="2" t="s">
        <v>546</v>
      </c>
      <c r="D230" s="2" t="s">
        <v>1395</v>
      </c>
      <c r="E230" s="2">
        <f t="shared" si="272"/>
        <v>8</v>
      </c>
      <c r="F230" s="2">
        <v>14656</v>
      </c>
      <c r="G230" s="2">
        <f t="shared" si="339"/>
        <v>3.125</v>
      </c>
      <c r="H230" s="2">
        <f t="shared" si="340"/>
        <v>8</v>
      </c>
      <c r="I230" s="2">
        <f t="shared" si="341"/>
        <v>25</v>
      </c>
      <c r="J230" s="2">
        <v>18</v>
      </c>
      <c r="K230" s="2">
        <v>0</v>
      </c>
      <c r="L230" s="2">
        <v>7</v>
      </c>
      <c r="M230" s="2">
        <v>0</v>
      </c>
      <c r="N230" s="48" t="str">
        <f t="shared" si="342"/>
        <v>D</v>
      </c>
      <c r="O230" s="49"/>
      <c r="P230" s="49"/>
      <c r="Q230" s="50"/>
      <c r="R230" s="15">
        <f t="shared" si="343"/>
        <v>110</v>
      </c>
      <c r="S230" s="15">
        <f>IF($N230="A",Code!$B$42,(IF($N230="B",Code!$C$42,(IF($N230="C",Code!$D$42,(IF($N230="D",Code!$E$42,0)))))))/60</f>
        <v>20</v>
      </c>
      <c r="T230" s="15">
        <f>IF($N230="A",Code!$B$43,(IF($N230="B",Code!$C$43,(IF($N230="C",Code!$D$43,(IF($N230="D",Code!$E$43,0)))))))/60</f>
        <v>20</v>
      </c>
      <c r="U230" s="15">
        <f>IF($N230="A",Code!$B$44,(IF($N230="B",Code!$C$44,(IF($N230="C",Code!$D$44,(IF($N230="D",Code!$E$44,0)))))))/60</f>
        <v>60</v>
      </c>
      <c r="V230" s="15">
        <f>IF($N230="A",Code!$B$45,(IF($N230="B",Code!$C$45,(IF($N230="C",Code!$D$45,(IF($N230="D",Code!$E$45,0)))))))/60</f>
        <v>10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>
        <v>1</v>
      </c>
      <c r="AS230" s="2"/>
      <c r="AT230" s="2">
        <v>1</v>
      </c>
      <c r="AU230" s="2"/>
      <c r="AV230" s="2">
        <v>1</v>
      </c>
      <c r="AW230" s="2"/>
      <c r="AX230" s="2"/>
      <c r="AY230" s="2"/>
      <c r="AZ230" s="2">
        <v>1</v>
      </c>
      <c r="BA230" s="2"/>
      <c r="BB230" s="2"/>
      <c r="BC230" s="2">
        <v>1</v>
      </c>
      <c r="BD230" s="2"/>
      <c r="BE230" s="2"/>
      <c r="BF230" s="2"/>
      <c r="BG230" s="2"/>
      <c r="BH230" s="2"/>
      <c r="BI230" s="2"/>
      <c r="BJ230" s="2">
        <v>1</v>
      </c>
      <c r="BK230" s="2">
        <v>1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>
        <v>1</v>
      </c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P230" t="str">
        <f t="shared" si="273"/>
        <v/>
      </c>
      <c r="CQ230" t="str">
        <f t="shared" si="274"/>
        <v/>
      </c>
      <c r="CR230" t="str">
        <f t="shared" si="275"/>
        <v/>
      </c>
      <c r="CS230" t="str">
        <f t="shared" si="276"/>
        <v/>
      </c>
      <c r="CT230" t="str">
        <f t="shared" si="277"/>
        <v/>
      </c>
      <c r="CU230" t="str">
        <f t="shared" si="278"/>
        <v/>
      </c>
      <c r="CV230" t="str">
        <f t="shared" si="279"/>
        <v/>
      </c>
      <c r="CW230" t="str">
        <f t="shared" si="280"/>
        <v/>
      </c>
      <c r="CX230" t="str">
        <f t="shared" si="281"/>
        <v/>
      </c>
      <c r="CY230" t="str">
        <f t="shared" si="282"/>
        <v/>
      </c>
      <c r="CZ230" t="str">
        <f t="shared" si="283"/>
        <v/>
      </c>
      <c r="DA230" t="str">
        <f t="shared" si="284"/>
        <v/>
      </c>
      <c r="DB230" t="str">
        <f t="shared" si="285"/>
        <v/>
      </c>
      <c r="DC230" t="str">
        <f t="shared" si="286"/>
        <v/>
      </c>
      <c r="DD230" t="str">
        <f t="shared" si="287"/>
        <v/>
      </c>
      <c r="DE230" t="str">
        <f t="shared" si="288"/>
        <v/>
      </c>
      <c r="DF230" t="str">
        <f t="shared" si="289"/>
        <v/>
      </c>
      <c r="DG230" t="str">
        <f t="shared" si="290"/>
        <v/>
      </c>
      <c r="DH230" t="str">
        <f t="shared" si="291"/>
        <v/>
      </c>
      <c r="DI230" t="str">
        <f t="shared" si="292"/>
        <v/>
      </c>
      <c r="DJ230" t="str">
        <f t="shared" si="293"/>
        <v/>
      </c>
      <c r="DK230" t="str">
        <f t="shared" si="294"/>
        <v>EXPS</v>
      </c>
      <c r="DL230" t="str">
        <f t="shared" si="295"/>
        <v/>
      </c>
      <c r="DM230" t="str">
        <f t="shared" si="296"/>
        <v>FEXP</v>
      </c>
      <c r="DN230" t="str">
        <f t="shared" si="297"/>
        <v/>
      </c>
      <c r="DO230" t="str">
        <f t="shared" si="298"/>
        <v>FPAY</v>
      </c>
      <c r="DP230" t="str">
        <f t="shared" si="299"/>
        <v/>
      </c>
      <c r="DQ230" t="str">
        <f t="shared" si="300"/>
        <v/>
      </c>
      <c r="DR230" t="str">
        <f t="shared" si="301"/>
        <v/>
      </c>
      <c r="DS230" t="str">
        <f t="shared" si="302"/>
        <v>KPAY</v>
      </c>
      <c r="DT230" t="str">
        <f t="shared" si="303"/>
        <v/>
      </c>
      <c r="DU230" t="str">
        <f t="shared" si="304"/>
        <v/>
      </c>
      <c r="DV230" t="str">
        <f t="shared" si="305"/>
        <v>MATX</v>
      </c>
      <c r="DW230" t="str">
        <f t="shared" si="306"/>
        <v/>
      </c>
      <c r="DX230" t="str">
        <f t="shared" si="307"/>
        <v/>
      </c>
      <c r="DY230" t="str">
        <f t="shared" si="308"/>
        <v/>
      </c>
      <c r="DZ230" t="str">
        <f t="shared" si="309"/>
        <v/>
      </c>
      <c r="EA230" t="str">
        <f t="shared" si="310"/>
        <v/>
      </c>
      <c r="EB230" t="str">
        <f t="shared" si="311"/>
        <v/>
      </c>
      <c r="EC230" t="str">
        <f t="shared" si="312"/>
        <v>PAYS</v>
      </c>
      <c r="ED230" t="str">
        <f t="shared" si="313"/>
        <v>RECS</v>
      </c>
      <c r="EE230" t="str">
        <f t="shared" si="314"/>
        <v/>
      </c>
      <c r="EF230" t="str">
        <f t="shared" si="315"/>
        <v/>
      </c>
      <c r="EG230" t="str">
        <f t="shared" si="316"/>
        <v/>
      </c>
      <c r="EH230" t="str">
        <f t="shared" si="317"/>
        <v/>
      </c>
      <c r="EI230" t="str">
        <f t="shared" si="318"/>
        <v/>
      </c>
      <c r="EJ230" t="str">
        <f t="shared" si="319"/>
        <v/>
      </c>
      <c r="EK230" t="str">
        <f t="shared" si="320"/>
        <v/>
      </c>
      <c r="EL230" t="str">
        <f t="shared" si="321"/>
        <v/>
      </c>
      <c r="EM230" t="str">
        <f t="shared" si="322"/>
        <v/>
      </c>
      <c r="EN230" t="str">
        <f t="shared" si="323"/>
        <v/>
      </c>
      <c r="EO230" t="str">
        <f t="shared" si="324"/>
        <v/>
      </c>
      <c r="EP230" t="str">
        <f t="shared" si="325"/>
        <v/>
      </c>
      <c r="EQ230" t="str">
        <f t="shared" si="326"/>
        <v/>
      </c>
      <c r="ER230" t="str">
        <f t="shared" si="327"/>
        <v>SMSG</v>
      </c>
      <c r="ES230" t="str">
        <f t="shared" si="328"/>
        <v/>
      </c>
      <c r="ET230" t="str">
        <f t="shared" si="329"/>
        <v/>
      </c>
      <c r="EU230" t="str">
        <f t="shared" si="330"/>
        <v/>
      </c>
      <c r="EV230" t="str">
        <f t="shared" si="331"/>
        <v/>
      </c>
      <c r="EW230" t="str">
        <f t="shared" si="332"/>
        <v/>
      </c>
      <c r="EX230" t="str">
        <f t="shared" si="333"/>
        <v/>
      </c>
      <c r="EY230" t="str">
        <f t="shared" si="334"/>
        <v/>
      </c>
      <c r="EZ230" t="str">
        <f t="shared" si="335"/>
        <v/>
      </c>
      <c r="FA230" t="str">
        <f t="shared" si="336"/>
        <v/>
      </c>
      <c r="FB230" t="str">
        <f t="shared" si="337"/>
        <v/>
      </c>
      <c r="FC230" t="str">
        <f t="shared" si="338"/>
        <v/>
      </c>
      <c r="FD230" s="2"/>
      <c r="FE230" s="2"/>
      <c r="FF230" s="2"/>
      <c r="FG230" s="2"/>
      <c r="FH230" s="2"/>
      <c r="FI230" s="2"/>
      <c r="FJ230" s="2"/>
      <c r="FK230" t="str">
        <f t="shared" si="344"/>
        <v/>
      </c>
      <c r="FL230" t="str">
        <f t="shared" si="345"/>
        <v/>
      </c>
      <c r="FM230" t="str">
        <f t="shared" si="346"/>
        <v/>
      </c>
      <c r="FN230" t="str">
        <f t="shared" si="347"/>
        <v/>
      </c>
      <c r="FO230" t="str">
        <f t="shared" si="348"/>
        <v/>
      </c>
      <c r="FP230" t="str">
        <f t="shared" si="349"/>
        <v/>
      </c>
      <c r="FQ230" t="str">
        <f t="shared" si="350"/>
        <v/>
      </c>
      <c r="FR230" t="str">
        <f t="shared" si="351"/>
        <v/>
      </c>
      <c r="FS230" t="str">
        <f t="shared" si="352"/>
        <v/>
      </c>
      <c r="FT230" t="str">
        <f t="shared" si="353"/>
        <v/>
      </c>
      <c r="FU230" t="str">
        <f t="shared" si="354"/>
        <v/>
      </c>
      <c r="FV230" t="str">
        <f t="shared" si="355"/>
        <v/>
      </c>
      <c r="FW230" t="str">
        <f t="shared" si="356"/>
        <v/>
      </c>
      <c r="FX230" t="str">
        <f t="shared" si="357"/>
        <v/>
      </c>
      <c r="FY230" t="str">
        <f t="shared" si="358"/>
        <v/>
      </c>
      <c r="FZ230" t="str">
        <f t="shared" si="359"/>
        <v/>
      </c>
      <c r="GA230" t="str">
        <f t="shared" si="360"/>
        <v/>
      </c>
    </row>
    <row r="231" spans="1:183" x14ac:dyDescent="0.25">
      <c r="A231" s="2">
        <f t="shared" si="361"/>
        <v>229</v>
      </c>
      <c r="B231" s="3" t="s">
        <v>768</v>
      </c>
      <c r="C231" s="2" t="s">
        <v>546</v>
      </c>
      <c r="D231" s="2" t="s">
        <v>1395</v>
      </c>
      <c r="E231" s="2">
        <f t="shared" si="272"/>
        <v>8</v>
      </c>
      <c r="F231" s="2">
        <v>60</v>
      </c>
      <c r="G231" s="2">
        <f t="shared" si="339"/>
        <v>1.5</v>
      </c>
      <c r="H231" s="2">
        <f t="shared" si="340"/>
        <v>8</v>
      </c>
      <c r="I231" s="2">
        <f t="shared" si="341"/>
        <v>12</v>
      </c>
      <c r="J231" s="2">
        <v>8</v>
      </c>
      <c r="K231" s="2">
        <v>0</v>
      </c>
      <c r="L231" s="2">
        <v>4</v>
      </c>
      <c r="M231" s="2">
        <v>0</v>
      </c>
      <c r="N231" s="48" t="str">
        <f t="shared" si="342"/>
        <v>C</v>
      </c>
      <c r="O231" s="49"/>
      <c r="P231" s="49"/>
      <c r="Q231" s="50"/>
      <c r="R231" s="15">
        <f t="shared" si="343"/>
        <v>88</v>
      </c>
      <c r="S231" s="15">
        <f>IF($N231="A",Code!$B$42,(IF($N231="B",Code!$C$42,(IF($N231="C",Code!$D$42,(IF($N231="D",Code!$E$42,0)))))))/60</f>
        <v>16</v>
      </c>
      <c r="T231" s="15">
        <f>IF($N231="A",Code!$B$43,(IF($N231="B",Code!$C$43,(IF($N231="C",Code!$D$43,(IF($N231="D",Code!$E$43,0)))))))/60</f>
        <v>16</v>
      </c>
      <c r="U231" s="15">
        <f>IF($N231="A",Code!$B$44,(IF($N231="B",Code!$C$44,(IF($N231="C",Code!$D$44,(IF($N231="D",Code!$E$44,0)))))))/60</f>
        <v>48</v>
      </c>
      <c r="V231" s="15">
        <f>IF($N231="A",Code!$B$45,(IF($N231="B",Code!$C$45,(IF($N231="C",Code!$D$45,(IF($N231="D",Code!$E$45,0)))))))/60</f>
        <v>8</v>
      </c>
      <c r="W231" s="2"/>
      <c r="X231" s="2">
        <v>1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>
        <v>1</v>
      </c>
      <c r="AS231" s="2"/>
      <c r="AT231" s="2">
        <v>1</v>
      </c>
      <c r="AU231" s="2"/>
      <c r="AV231" s="2">
        <v>1</v>
      </c>
      <c r="AW231" s="2"/>
      <c r="AX231" s="2"/>
      <c r="AY231" s="2"/>
      <c r="AZ231" s="2">
        <v>1</v>
      </c>
      <c r="BA231" s="2"/>
      <c r="BB231" s="2"/>
      <c r="BC231" s="2"/>
      <c r="BD231" s="2"/>
      <c r="BE231" s="2"/>
      <c r="BF231" s="2"/>
      <c r="BG231" s="2"/>
      <c r="BH231" s="2"/>
      <c r="BI231" s="2"/>
      <c r="BJ231" s="2">
        <v>1</v>
      </c>
      <c r="BK231" s="2">
        <v>1</v>
      </c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>
        <v>1</v>
      </c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P231" t="str">
        <f t="shared" si="273"/>
        <v/>
      </c>
      <c r="CQ231" t="str">
        <f t="shared" si="274"/>
        <v>ALOG</v>
      </c>
      <c r="CR231" t="str">
        <f t="shared" si="275"/>
        <v/>
      </c>
      <c r="CS231" t="str">
        <f t="shared" si="276"/>
        <v/>
      </c>
      <c r="CT231" t="str">
        <f t="shared" si="277"/>
        <v/>
      </c>
      <c r="CU231" t="str">
        <f t="shared" si="278"/>
        <v/>
      </c>
      <c r="CV231" t="str">
        <f t="shared" si="279"/>
        <v/>
      </c>
      <c r="CW231" t="str">
        <f t="shared" si="280"/>
        <v/>
      </c>
      <c r="CX231" t="str">
        <f t="shared" si="281"/>
        <v/>
      </c>
      <c r="CY231" t="str">
        <f t="shared" si="282"/>
        <v/>
      </c>
      <c r="CZ231" t="str">
        <f t="shared" si="283"/>
        <v/>
      </c>
      <c r="DA231" t="str">
        <f t="shared" si="284"/>
        <v/>
      </c>
      <c r="DB231" t="str">
        <f t="shared" si="285"/>
        <v/>
      </c>
      <c r="DC231" t="str">
        <f t="shared" si="286"/>
        <v/>
      </c>
      <c r="DD231" t="str">
        <f t="shared" si="287"/>
        <v/>
      </c>
      <c r="DE231" t="str">
        <f t="shared" si="288"/>
        <v/>
      </c>
      <c r="DF231" t="str">
        <f t="shared" si="289"/>
        <v/>
      </c>
      <c r="DG231" t="str">
        <f t="shared" si="290"/>
        <v/>
      </c>
      <c r="DH231" t="str">
        <f t="shared" si="291"/>
        <v/>
      </c>
      <c r="DI231" t="str">
        <f t="shared" si="292"/>
        <v/>
      </c>
      <c r="DJ231" t="str">
        <f t="shared" si="293"/>
        <v/>
      </c>
      <c r="DK231" t="str">
        <f t="shared" si="294"/>
        <v>EXPS</v>
      </c>
      <c r="DL231" t="str">
        <f t="shared" si="295"/>
        <v/>
      </c>
      <c r="DM231" t="str">
        <f t="shared" si="296"/>
        <v>FEXP</v>
      </c>
      <c r="DN231" t="str">
        <f t="shared" si="297"/>
        <v/>
      </c>
      <c r="DO231" t="str">
        <f t="shared" si="298"/>
        <v>FPAY</v>
      </c>
      <c r="DP231" t="str">
        <f t="shared" si="299"/>
        <v/>
      </c>
      <c r="DQ231" t="str">
        <f t="shared" si="300"/>
        <v/>
      </c>
      <c r="DR231" t="str">
        <f t="shared" si="301"/>
        <v/>
      </c>
      <c r="DS231" t="str">
        <f t="shared" si="302"/>
        <v>KPAY</v>
      </c>
      <c r="DT231" t="str">
        <f t="shared" si="303"/>
        <v/>
      </c>
      <c r="DU231" t="str">
        <f t="shared" si="304"/>
        <v/>
      </c>
      <c r="DV231" t="str">
        <f t="shared" si="305"/>
        <v/>
      </c>
      <c r="DW231" t="str">
        <f t="shared" si="306"/>
        <v/>
      </c>
      <c r="DX231" t="str">
        <f t="shared" si="307"/>
        <v/>
      </c>
      <c r="DY231" t="str">
        <f t="shared" si="308"/>
        <v/>
      </c>
      <c r="DZ231" t="str">
        <f t="shared" si="309"/>
        <v/>
      </c>
      <c r="EA231" t="str">
        <f t="shared" si="310"/>
        <v/>
      </c>
      <c r="EB231" t="str">
        <f t="shared" si="311"/>
        <v/>
      </c>
      <c r="EC231" t="str">
        <f t="shared" si="312"/>
        <v>PAYS</v>
      </c>
      <c r="ED231" t="str">
        <f t="shared" si="313"/>
        <v>RECS</v>
      </c>
      <c r="EE231" t="str">
        <f t="shared" si="314"/>
        <v/>
      </c>
      <c r="EF231" t="str">
        <f t="shared" si="315"/>
        <v/>
      </c>
      <c r="EG231" t="str">
        <f t="shared" si="316"/>
        <v/>
      </c>
      <c r="EH231" t="str">
        <f t="shared" si="317"/>
        <v/>
      </c>
      <c r="EI231" t="str">
        <f t="shared" si="318"/>
        <v/>
      </c>
      <c r="EJ231" t="str">
        <f t="shared" si="319"/>
        <v/>
      </c>
      <c r="EK231" t="str">
        <f t="shared" si="320"/>
        <v/>
      </c>
      <c r="EL231" t="str">
        <f t="shared" si="321"/>
        <v/>
      </c>
      <c r="EM231" t="str">
        <f t="shared" si="322"/>
        <v/>
      </c>
      <c r="EN231" t="str">
        <f t="shared" si="323"/>
        <v/>
      </c>
      <c r="EO231" t="str">
        <f t="shared" si="324"/>
        <v/>
      </c>
      <c r="EP231" t="str">
        <f t="shared" si="325"/>
        <v/>
      </c>
      <c r="EQ231" t="str">
        <f t="shared" si="326"/>
        <v/>
      </c>
      <c r="ER231" t="str">
        <f t="shared" si="327"/>
        <v>SMSG</v>
      </c>
      <c r="ES231" t="str">
        <f t="shared" si="328"/>
        <v/>
      </c>
      <c r="ET231" t="str">
        <f t="shared" si="329"/>
        <v/>
      </c>
      <c r="EU231" t="str">
        <f t="shared" si="330"/>
        <v/>
      </c>
      <c r="EV231" t="str">
        <f t="shared" si="331"/>
        <v/>
      </c>
      <c r="EW231" t="str">
        <f t="shared" si="332"/>
        <v/>
      </c>
      <c r="EX231" t="str">
        <f t="shared" si="333"/>
        <v/>
      </c>
      <c r="EY231" t="str">
        <f t="shared" si="334"/>
        <v/>
      </c>
      <c r="EZ231" t="str">
        <f t="shared" si="335"/>
        <v/>
      </c>
      <c r="FA231" t="str">
        <f t="shared" si="336"/>
        <v/>
      </c>
      <c r="FB231" t="str">
        <f t="shared" si="337"/>
        <v/>
      </c>
      <c r="FC231" t="str">
        <f t="shared" si="338"/>
        <v/>
      </c>
      <c r="FD231" s="2"/>
      <c r="FE231" s="2"/>
      <c r="FF231" s="2"/>
      <c r="FG231" s="2"/>
      <c r="FH231" s="2"/>
      <c r="FI231" s="2"/>
      <c r="FJ231" s="2"/>
      <c r="FK231" t="str">
        <f t="shared" si="344"/>
        <v/>
      </c>
      <c r="FL231" t="str">
        <f t="shared" si="345"/>
        <v/>
      </c>
      <c r="FM231" t="str">
        <f t="shared" si="346"/>
        <v/>
      </c>
      <c r="FN231" t="str">
        <f t="shared" si="347"/>
        <v/>
      </c>
      <c r="FO231" t="str">
        <f t="shared" si="348"/>
        <v/>
      </c>
      <c r="FP231" t="str">
        <f t="shared" si="349"/>
        <v/>
      </c>
      <c r="FQ231" t="str">
        <f t="shared" si="350"/>
        <v/>
      </c>
      <c r="FR231" t="str">
        <f t="shared" si="351"/>
        <v/>
      </c>
      <c r="FS231" t="str">
        <f t="shared" si="352"/>
        <v/>
      </c>
      <c r="FT231" t="str">
        <f t="shared" si="353"/>
        <v/>
      </c>
      <c r="FU231" t="str">
        <f t="shared" si="354"/>
        <v/>
      </c>
      <c r="FV231" t="str">
        <f t="shared" si="355"/>
        <v/>
      </c>
      <c r="FW231" t="str">
        <f t="shared" si="356"/>
        <v/>
      </c>
      <c r="FX231" t="str">
        <f t="shared" si="357"/>
        <v/>
      </c>
      <c r="FY231" t="str">
        <f t="shared" si="358"/>
        <v/>
      </c>
      <c r="FZ231" t="str">
        <f t="shared" si="359"/>
        <v/>
      </c>
      <c r="GA231" t="str">
        <f t="shared" si="360"/>
        <v/>
      </c>
    </row>
    <row r="232" spans="1:183" x14ac:dyDescent="0.25">
      <c r="A232" s="2">
        <f t="shared" si="361"/>
        <v>230</v>
      </c>
      <c r="B232" s="3" t="s">
        <v>769</v>
      </c>
      <c r="C232" s="2" t="s">
        <v>546</v>
      </c>
      <c r="D232" s="2" t="s">
        <v>1395</v>
      </c>
      <c r="E232" s="2">
        <f t="shared" si="272"/>
        <v>10</v>
      </c>
      <c r="F232" s="2">
        <v>15</v>
      </c>
      <c r="G232" s="2">
        <f t="shared" si="339"/>
        <v>2.4</v>
      </c>
      <c r="H232" s="2">
        <f t="shared" si="340"/>
        <v>10</v>
      </c>
      <c r="I232" s="2">
        <f t="shared" si="341"/>
        <v>24</v>
      </c>
      <c r="J232" s="2">
        <v>14</v>
      </c>
      <c r="K232" s="2">
        <v>0</v>
      </c>
      <c r="L232" s="2">
        <v>10</v>
      </c>
      <c r="M232" s="2">
        <v>0</v>
      </c>
      <c r="N232" s="48" t="str">
        <f t="shared" si="342"/>
        <v>D</v>
      </c>
      <c r="O232" s="49"/>
      <c r="P232" s="49"/>
      <c r="Q232" s="50"/>
      <c r="R232" s="15">
        <f t="shared" si="343"/>
        <v>110</v>
      </c>
      <c r="S232" s="15">
        <f>IF($N232="A",Code!$B$42,(IF($N232="B",Code!$C$42,(IF($N232="C",Code!$D$42,(IF($N232="D",Code!$E$42,0)))))))/60</f>
        <v>20</v>
      </c>
      <c r="T232" s="15">
        <f>IF($N232="A",Code!$B$43,(IF($N232="B",Code!$C$43,(IF($N232="C",Code!$D$43,(IF($N232="D",Code!$E$43,0)))))))/60</f>
        <v>20</v>
      </c>
      <c r="U232" s="15">
        <f>IF($N232="A",Code!$B$44,(IF($N232="B",Code!$C$44,(IF($N232="C",Code!$D$44,(IF($N232="D",Code!$E$44,0)))))))/60</f>
        <v>60</v>
      </c>
      <c r="V232" s="15">
        <f>IF($N232="A",Code!$B$45,(IF($N232="B",Code!$C$45,(IF($N232="C",Code!$D$45,(IF($N232="D",Code!$E$45,0)))))))/60</f>
        <v>10</v>
      </c>
      <c r="W232" s="2">
        <v>1</v>
      </c>
      <c r="X232" s="2">
        <v>1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>
        <v>1</v>
      </c>
      <c r="AS232" s="2"/>
      <c r="AT232" s="2">
        <v>1</v>
      </c>
      <c r="AU232" s="2"/>
      <c r="AV232" s="2">
        <v>1</v>
      </c>
      <c r="AW232" s="2"/>
      <c r="AX232" s="2"/>
      <c r="AY232" s="2"/>
      <c r="AZ232" s="2">
        <v>1</v>
      </c>
      <c r="BA232" s="2"/>
      <c r="BB232" s="2"/>
      <c r="BC232" s="2"/>
      <c r="BD232" s="2"/>
      <c r="BE232" s="2"/>
      <c r="BF232" s="2"/>
      <c r="BG232" s="2"/>
      <c r="BH232" s="2"/>
      <c r="BI232" s="2"/>
      <c r="BJ232" s="2">
        <v>1</v>
      </c>
      <c r="BK232" s="2">
        <v>1</v>
      </c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>
        <v>1</v>
      </c>
      <c r="BZ232" s="2"/>
      <c r="CA232" s="2">
        <v>1</v>
      </c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P232" t="str">
        <f t="shared" si="273"/>
        <v>ACCT</v>
      </c>
      <c r="CQ232" t="str">
        <f t="shared" si="274"/>
        <v>ALOG</v>
      </c>
      <c r="CR232" t="str">
        <f t="shared" si="275"/>
        <v/>
      </c>
      <c r="CS232" t="str">
        <f t="shared" si="276"/>
        <v/>
      </c>
      <c r="CT232" t="str">
        <f t="shared" si="277"/>
        <v/>
      </c>
      <c r="CU232" t="str">
        <f t="shared" si="278"/>
        <v/>
      </c>
      <c r="CV232" t="str">
        <f t="shared" si="279"/>
        <v/>
      </c>
      <c r="CW232" t="str">
        <f t="shared" si="280"/>
        <v/>
      </c>
      <c r="CX232" t="str">
        <f t="shared" si="281"/>
        <v/>
      </c>
      <c r="CY232" t="str">
        <f t="shared" si="282"/>
        <v/>
      </c>
      <c r="CZ232" t="str">
        <f t="shared" si="283"/>
        <v/>
      </c>
      <c r="DA232" t="str">
        <f t="shared" si="284"/>
        <v/>
      </c>
      <c r="DB232" t="str">
        <f t="shared" si="285"/>
        <v/>
      </c>
      <c r="DC232" t="str">
        <f t="shared" si="286"/>
        <v/>
      </c>
      <c r="DD232" t="str">
        <f t="shared" si="287"/>
        <v/>
      </c>
      <c r="DE232" t="str">
        <f t="shared" si="288"/>
        <v/>
      </c>
      <c r="DF232" t="str">
        <f t="shared" si="289"/>
        <v/>
      </c>
      <c r="DG232" t="str">
        <f t="shared" si="290"/>
        <v/>
      </c>
      <c r="DH232" t="str">
        <f t="shared" si="291"/>
        <v/>
      </c>
      <c r="DI232" t="str">
        <f t="shared" si="292"/>
        <v/>
      </c>
      <c r="DJ232" t="str">
        <f t="shared" si="293"/>
        <v/>
      </c>
      <c r="DK232" t="str">
        <f t="shared" si="294"/>
        <v>EXPS</v>
      </c>
      <c r="DL232" t="str">
        <f t="shared" si="295"/>
        <v/>
      </c>
      <c r="DM232" t="str">
        <f t="shared" si="296"/>
        <v>FEXP</v>
      </c>
      <c r="DN232" t="str">
        <f t="shared" si="297"/>
        <v/>
      </c>
      <c r="DO232" t="str">
        <f t="shared" si="298"/>
        <v>FPAY</v>
      </c>
      <c r="DP232" t="str">
        <f t="shared" si="299"/>
        <v/>
      </c>
      <c r="DQ232" t="str">
        <f t="shared" si="300"/>
        <v/>
      </c>
      <c r="DR232" t="str">
        <f t="shared" si="301"/>
        <v/>
      </c>
      <c r="DS232" t="str">
        <f t="shared" si="302"/>
        <v>KPAY</v>
      </c>
      <c r="DT232" t="str">
        <f t="shared" si="303"/>
        <v/>
      </c>
      <c r="DU232" t="str">
        <f t="shared" si="304"/>
        <v/>
      </c>
      <c r="DV232" t="str">
        <f t="shared" si="305"/>
        <v/>
      </c>
      <c r="DW232" t="str">
        <f t="shared" si="306"/>
        <v/>
      </c>
      <c r="DX232" t="str">
        <f t="shared" si="307"/>
        <v/>
      </c>
      <c r="DY232" t="str">
        <f t="shared" si="308"/>
        <v/>
      </c>
      <c r="DZ232" t="str">
        <f t="shared" si="309"/>
        <v/>
      </c>
      <c r="EA232" t="str">
        <f t="shared" si="310"/>
        <v/>
      </c>
      <c r="EB232" t="str">
        <f t="shared" si="311"/>
        <v/>
      </c>
      <c r="EC232" t="str">
        <f t="shared" si="312"/>
        <v>PAYS</v>
      </c>
      <c r="ED232" t="str">
        <f t="shared" si="313"/>
        <v>RECS</v>
      </c>
      <c r="EE232" t="str">
        <f t="shared" si="314"/>
        <v/>
      </c>
      <c r="EF232" t="str">
        <f t="shared" si="315"/>
        <v/>
      </c>
      <c r="EG232" t="str">
        <f t="shared" si="316"/>
        <v/>
      </c>
      <c r="EH232" t="str">
        <f t="shared" si="317"/>
        <v/>
      </c>
      <c r="EI232" t="str">
        <f t="shared" si="318"/>
        <v/>
      </c>
      <c r="EJ232" t="str">
        <f t="shared" si="319"/>
        <v/>
      </c>
      <c r="EK232" t="str">
        <f t="shared" si="320"/>
        <v/>
      </c>
      <c r="EL232" t="str">
        <f t="shared" si="321"/>
        <v/>
      </c>
      <c r="EM232" t="str">
        <f t="shared" si="322"/>
        <v/>
      </c>
      <c r="EN232" t="str">
        <f t="shared" si="323"/>
        <v/>
      </c>
      <c r="EO232" t="str">
        <f t="shared" si="324"/>
        <v/>
      </c>
      <c r="EP232" t="str">
        <f t="shared" si="325"/>
        <v/>
      </c>
      <c r="EQ232" t="str">
        <f t="shared" si="326"/>
        <v/>
      </c>
      <c r="ER232" t="str">
        <f t="shared" si="327"/>
        <v>SMSG</v>
      </c>
      <c r="ES232" t="str">
        <f t="shared" si="328"/>
        <v/>
      </c>
      <c r="ET232" t="str">
        <f t="shared" si="329"/>
        <v>SREC</v>
      </c>
      <c r="EU232" t="str">
        <f t="shared" si="330"/>
        <v/>
      </c>
      <c r="EV232" t="str">
        <f t="shared" si="331"/>
        <v/>
      </c>
      <c r="EW232" t="str">
        <f t="shared" si="332"/>
        <v/>
      </c>
      <c r="EX232" t="str">
        <f t="shared" si="333"/>
        <v/>
      </c>
      <c r="EY232" t="str">
        <f t="shared" si="334"/>
        <v/>
      </c>
      <c r="EZ232" t="str">
        <f t="shared" si="335"/>
        <v/>
      </c>
      <c r="FA232" t="str">
        <f t="shared" si="336"/>
        <v/>
      </c>
      <c r="FB232" t="str">
        <f t="shared" si="337"/>
        <v/>
      </c>
      <c r="FC232" t="str">
        <f t="shared" si="338"/>
        <v/>
      </c>
      <c r="FD232" s="2"/>
      <c r="FE232" s="2"/>
      <c r="FF232" s="2"/>
      <c r="FG232" s="2"/>
      <c r="FH232" s="2"/>
      <c r="FI232" s="2"/>
      <c r="FJ232" s="2"/>
      <c r="FK232" t="str">
        <f t="shared" si="344"/>
        <v/>
      </c>
      <c r="FL232" t="str">
        <f t="shared" si="345"/>
        <v/>
      </c>
      <c r="FM232" t="str">
        <f t="shared" si="346"/>
        <v/>
      </c>
      <c r="FN232" t="str">
        <f t="shared" si="347"/>
        <v/>
      </c>
      <c r="FO232" t="str">
        <f t="shared" si="348"/>
        <v/>
      </c>
      <c r="FP232" t="str">
        <f t="shared" si="349"/>
        <v/>
      </c>
      <c r="FQ232" t="str">
        <f t="shared" si="350"/>
        <v/>
      </c>
      <c r="FR232" t="str">
        <f t="shared" si="351"/>
        <v/>
      </c>
      <c r="FS232" t="str">
        <f t="shared" si="352"/>
        <v/>
      </c>
      <c r="FT232" t="str">
        <f t="shared" si="353"/>
        <v/>
      </c>
      <c r="FU232" t="str">
        <f t="shared" si="354"/>
        <v/>
      </c>
      <c r="FV232" t="str">
        <f t="shared" si="355"/>
        <v/>
      </c>
      <c r="FW232" t="str">
        <f t="shared" si="356"/>
        <v/>
      </c>
      <c r="FX232" t="str">
        <f t="shared" si="357"/>
        <v/>
      </c>
      <c r="FY232" t="str">
        <f t="shared" si="358"/>
        <v/>
      </c>
      <c r="FZ232" t="str">
        <f t="shared" si="359"/>
        <v/>
      </c>
      <c r="GA232" t="str">
        <f t="shared" si="360"/>
        <v/>
      </c>
    </row>
    <row r="233" spans="1:183" x14ac:dyDescent="0.25">
      <c r="A233" s="2">
        <f t="shared" si="361"/>
        <v>231</v>
      </c>
      <c r="B233" s="3" t="s">
        <v>770</v>
      </c>
      <c r="C233" s="2" t="s">
        <v>546</v>
      </c>
      <c r="D233" s="2" t="s">
        <v>1395</v>
      </c>
      <c r="E233" s="2">
        <f t="shared" si="272"/>
        <v>3</v>
      </c>
      <c r="F233" s="2">
        <v>0</v>
      </c>
      <c r="G233" s="2">
        <f t="shared" si="339"/>
        <v>4.333333333333333</v>
      </c>
      <c r="H233" s="2">
        <f t="shared" si="340"/>
        <v>3</v>
      </c>
      <c r="I233" s="2">
        <f t="shared" si="341"/>
        <v>13</v>
      </c>
      <c r="J233" s="2">
        <v>6</v>
      </c>
      <c r="K233" s="2">
        <v>2</v>
      </c>
      <c r="L233" s="2">
        <v>2</v>
      </c>
      <c r="M233" s="2">
        <v>3</v>
      </c>
      <c r="N233" s="48" t="str">
        <f t="shared" si="342"/>
        <v>N/A</v>
      </c>
      <c r="O233" s="49"/>
      <c r="P233" s="49"/>
      <c r="Q233" s="50"/>
      <c r="R233" s="15">
        <f t="shared" si="343"/>
        <v>0</v>
      </c>
      <c r="S233" s="15">
        <f>IF($N233="A",Code!$B$42,(IF($N233="B",Code!$C$42,(IF($N233="C",Code!$D$42,(IF($N233="D",Code!$E$42,0)))))))/60</f>
        <v>0</v>
      </c>
      <c r="T233" s="15">
        <f>IF($N233="A",Code!$B$43,(IF($N233="B",Code!$C$43,(IF($N233="C",Code!$D$43,(IF($N233="D",Code!$E$43,0)))))))/60</f>
        <v>0</v>
      </c>
      <c r="U233" s="15">
        <f>IF($N233="A",Code!$B$44,(IF($N233="B",Code!$C$44,(IF($N233="C",Code!$D$44,(IF($N233="D",Code!$E$44,0)))))))/60</f>
        <v>0</v>
      </c>
      <c r="V233" s="15">
        <f>IF($N233="A",Code!$B$45,(IF($N233="B",Code!$C$45,(IF($N233="C",Code!$D$45,(IF($N233="D",Code!$E$45,0)))))))/60</f>
        <v>0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>
        <v>1</v>
      </c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>
        <v>1</v>
      </c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>
        <v>1</v>
      </c>
      <c r="CG233" s="2"/>
      <c r="CH233" s="2"/>
      <c r="CI233" s="2"/>
      <c r="CJ233" s="2"/>
      <c r="CK233" s="2"/>
      <c r="CL233" s="2"/>
      <c r="CM233" s="2"/>
      <c r="CN233" s="2"/>
      <c r="CP233" t="str">
        <f t="shared" si="273"/>
        <v/>
      </c>
      <c r="CQ233" t="str">
        <f t="shared" si="274"/>
        <v/>
      </c>
      <c r="CR233" t="str">
        <f t="shared" si="275"/>
        <v/>
      </c>
      <c r="CS233" t="str">
        <f t="shared" si="276"/>
        <v/>
      </c>
      <c r="CT233" t="str">
        <f t="shared" si="277"/>
        <v/>
      </c>
      <c r="CU233" t="str">
        <f t="shared" si="278"/>
        <v/>
      </c>
      <c r="CV233" t="str">
        <f t="shared" si="279"/>
        <v/>
      </c>
      <c r="CW233" t="str">
        <f t="shared" si="280"/>
        <v/>
      </c>
      <c r="CX233" t="str">
        <f t="shared" si="281"/>
        <v/>
      </c>
      <c r="CY233" t="str">
        <f t="shared" si="282"/>
        <v/>
      </c>
      <c r="CZ233" t="str">
        <f t="shared" si="283"/>
        <v/>
      </c>
      <c r="DA233" t="str">
        <f t="shared" si="284"/>
        <v/>
      </c>
      <c r="DB233" t="str">
        <f t="shared" si="285"/>
        <v/>
      </c>
      <c r="DC233" t="str">
        <f t="shared" si="286"/>
        <v/>
      </c>
      <c r="DD233" t="str">
        <f t="shared" si="287"/>
        <v/>
      </c>
      <c r="DE233" t="str">
        <f t="shared" si="288"/>
        <v/>
      </c>
      <c r="DF233" t="str">
        <f t="shared" si="289"/>
        <v>CURY</v>
      </c>
      <c r="DG233" t="str">
        <f t="shared" si="290"/>
        <v/>
      </c>
      <c r="DH233" t="str">
        <f t="shared" si="291"/>
        <v/>
      </c>
      <c r="DI233" t="str">
        <f t="shared" si="292"/>
        <v/>
      </c>
      <c r="DJ233" t="str">
        <f t="shared" si="293"/>
        <v/>
      </c>
      <c r="DK233" t="str">
        <f t="shared" si="294"/>
        <v/>
      </c>
      <c r="DL233" t="str">
        <f t="shared" si="295"/>
        <v/>
      </c>
      <c r="DM233" t="str">
        <f t="shared" si="296"/>
        <v/>
      </c>
      <c r="DN233" t="str">
        <f t="shared" si="297"/>
        <v/>
      </c>
      <c r="DO233" t="str">
        <f t="shared" si="298"/>
        <v/>
      </c>
      <c r="DP233" t="str">
        <f t="shared" si="299"/>
        <v/>
      </c>
      <c r="DQ233" t="str">
        <f t="shared" si="300"/>
        <v/>
      </c>
      <c r="DR233" t="str">
        <f t="shared" si="301"/>
        <v/>
      </c>
      <c r="DS233" t="str">
        <f t="shared" si="302"/>
        <v>KPAY</v>
      </c>
      <c r="DT233" t="str">
        <f t="shared" si="303"/>
        <v/>
      </c>
      <c r="DU233" t="str">
        <f t="shared" si="304"/>
        <v/>
      </c>
      <c r="DV233" t="str">
        <f t="shared" si="305"/>
        <v/>
      </c>
      <c r="DW233" t="str">
        <f t="shared" si="306"/>
        <v/>
      </c>
      <c r="DX233" t="str">
        <f t="shared" si="307"/>
        <v/>
      </c>
      <c r="DY233" t="str">
        <f t="shared" si="308"/>
        <v/>
      </c>
      <c r="DZ233" t="str">
        <f t="shared" si="309"/>
        <v/>
      </c>
      <c r="EA233" t="str">
        <f t="shared" si="310"/>
        <v/>
      </c>
      <c r="EB233" t="str">
        <f t="shared" si="311"/>
        <v/>
      </c>
      <c r="EC233" t="str">
        <f t="shared" si="312"/>
        <v/>
      </c>
      <c r="ED233" t="str">
        <f t="shared" si="313"/>
        <v/>
      </c>
      <c r="EE233" t="str">
        <f t="shared" si="314"/>
        <v/>
      </c>
      <c r="EF233" t="str">
        <f t="shared" si="315"/>
        <v/>
      </c>
      <c r="EG233" t="str">
        <f t="shared" si="316"/>
        <v/>
      </c>
      <c r="EH233" t="str">
        <f t="shared" si="317"/>
        <v/>
      </c>
      <c r="EI233" t="str">
        <f t="shared" si="318"/>
        <v/>
      </c>
      <c r="EJ233" t="str">
        <f t="shared" si="319"/>
        <v/>
      </c>
      <c r="EK233" t="str">
        <f t="shared" si="320"/>
        <v/>
      </c>
      <c r="EL233" t="str">
        <f t="shared" si="321"/>
        <v/>
      </c>
      <c r="EM233" t="str">
        <f t="shared" si="322"/>
        <v/>
      </c>
      <c r="EN233" t="str">
        <f t="shared" si="323"/>
        <v/>
      </c>
      <c r="EO233" t="str">
        <f t="shared" si="324"/>
        <v/>
      </c>
      <c r="EP233" t="str">
        <f t="shared" si="325"/>
        <v/>
      </c>
      <c r="EQ233" t="str">
        <f t="shared" si="326"/>
        <v/>
      </c>
      <c r="ER233" t="str">
        <f t="shared" si="327"/>
        <v/>
      </c>
      <c r="ES233" t="str">
        <f t="shared" si="328"/>
        <v/>
      </c>
      <c r="ET233" t="str">
        <f t="shared" si="329"/>
        <v/>
      </c>
      <c r="EU233" t="str">
        <f t="shared" si="330"/>
        <v/>
      </c>
      <c r="EV233" t="str">
        <f t="shared" si="331"/>
        <v/>
      </c>
      <c r="EW233" t="str">
        <f t="shared" si="332"/>
        <v/>
      </c>
      <c r="EX233" t="str">
        <f t="shared" si="333"/>
        <v/>
      </c>
      <c r="EY233" t="str">
        <f t="shared" si="334"/>
        <v>TTAB</v>
      </c>
      <c r="EZ233" t="str">
        <f t="shared" si="335"/>
        <v/>
      </c>
      <c r="FA233" t="str">
        <f t="shared" si="336"/>
        <v/>
      </c>
      <c r="FB233" t="str">
        <f t="shared" si="337"/>
        <v/>
      </c>
      <c r="FC233" t="str">
        <f t="shared" si="338"/>
        <v/>
      </c>
      <c r="FD233" s="2"/>
      <c r="FE233" s="2"/>
      <c r="FF233" s="2"/>
      <c r="FG233" s="2"/>
      <c r="FH233" s="2"/>
      <c r="FI233" s="2"/>
      <c r="FJ233" s="2"/>
      <c r="FK233" t="str">
        <f t="shared" si="344"/>
        <v/>
      </c>
      <c r="FL233" t="str">
        <f t="shared" si="345"/>
        <v/>
      </c>
      <c r="FM233" t="str">
        <f t="shared" si="346"/>
        <v/>
      </c>
      <c r="FN233" t="str">
        <f t="shared" si="347"/>
        <v/>
      </c>
      <c r="FO233" t="str">
        <f t="shared" si="348"/>
        <v/>
      </c>
      <c r="FP233" t="str">
        <f t="shared" si="349"/>
        <v/>
      </c>
      <c r="FQ233" t="str">
        <f t="shared" si="350"/>
        <v/>
      </c>
      <c r="FR233" t="str">
        <f t="shared" si="351"/>
        <v/>
      </c>
      <c r="FS233" t="str">
        <f t="shared" si="352"/>
        <v/>
      </c>
      <c r="FT233" t="str">
        <f t="shared" si="353"/>
        <v/>
      </c>
      <c r="FU233" t="str">
        <f t="shared" si="354"/>
        <v/>
      </c>
      <c r="FV233" t="str">
        <f t="shared" si="355"/>
        <v/>
      </c>
      <c r="FW233" t="str">
        <f t="shared" si="356"/>
        <v/>
      </c>
      <c r="FX233" t="str">
        <f t="shared" si="357"/>
        <v/>
      </c>
      <c r="FY233" t="str">
        <f t="shared" si="358"/>
        <v/>
      </c>
      <c r="FZ233" t="str">
        <f t="shared" si="359"/>
        <v/>
      </c>
      <c r="GA233" t="str">
        <f t="shared" si="360"/>
        <v/>
      </c>
    </row>
    <row r="234" spans="1:183" x14ac:dyDescent="0.25">
      <c r="A234" s="2">
        <f t="shared" si="361"/>
        <v>232</v>
      </c>
      <c r="B234" s="3" t="s">
        <v>771</v>
      </c>
      <c r="C234" s="2" t="s">
        <v>546</v>
      </c>
      <c r="D234" s="2" t="s">
        <v>1395</v>
      </c>
      <c r="E234" s="2">
        <f t="shared" si="272"/>
        <v>8</v>
      </c>
      <c r="F234" s="2">
        <v>0</v>
      </c>
      <c r="G234" s="2">
        <f t="shared" si="339"/>
        <v>3.125</v>
      </c>
      <c r="H234" s="2">
        <f t="shared" si="340"/>
        <v>8</v>
      </c>
      <c r="I234" s="2">
        <f t="shared" si="341"/>
        <v>25</v>
      </c>
      <c r="J234" s="2">
        <v>13</v>
      </c>
      <c r="K234" s="2">
        <v>6</v>
      </c>
      <c r="L234" s="2">
        <v>2</v>
      </c>
      <c r="M234" s="2">
        <v>4</v>
      </c>
      <c r="N234" s="48" t="str">
        <f t="shared" si="342"/>
        <v>N/A</v>
      </c>
      <c r="O234" s="49"/>
      <c r="P234" s="49"/>
      <c r="Q234" s="50"/>
      <c r="R234" s="15">
        <f t="shared" si="343"/>
        <v>0</v>
      </c>
      <c r="S234" s="15">
        <f>IF($N234="A",Code!$B$42,(IF($N234="B",Code!$C$42,(IF($N234="C",Code!$D$42,(IF($N234="D",Code!$E$42,0)))))))/60</f>
        <v>0</v>
      </c>
      <c r="T234" s="15">
        <f>IF($N234="A",Code!$B$43,(IF($N234="B",Code!$C$43,(IF($N234="C",Code!$D$43,(IF($N234="D",Code!$E$43,0)))))))/60</f>
        <v>0</v>
      </c>
      <c r="U234" s="15">
        <f>IF($N234="A",Code!$B$44,(IF($N234="B",Code!$C$44,(IF($N234="C",Code!$D$44,(IF($N234="D",Code!$E$44,0)))))))/60</f>
        <v>0</v>
      </c>
      <c r="V234" s="15">
        <f>IF($N234="A",Code!$B$45,(IF($N234="B",Code!$C$45,(IF($N234="C",Code!$D$45,(IF($N234="D",Code!$E$45,0)))))))/60</f>
        <v>0</v>
      </c>
      <c r="W234" s="2">
        <v>1</v>
      </c>
      <c r="X234" s="2"/>
      <c r="Y234" s="2"/>
      <c r="Z234" s="2"/>
      <c r="AA234" s="2"/>
      <c r="AB234" s="2"/>
      <c r="AC234" s="2"/>
      <c r="AD234" s="2">
        <v>1</v>
      </c>
      <c r="AE234" s="2"/>
      <c r="AF234" s="2"/>
      <c r="AG234" s="2"/>
      <c r="AH234" s="2"/>
      <c r="AI234" s="2"/>
      <c r="AJ234" s="2"/>
      <c r="AK234" s="2"/>
      <c r="AL234" s="2"/>
      <c r="AM234" s="2">
        <v>1</v>
      </c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>
        <v>1</v>
      </c>
      <c r="BA234" s="2"/>
      <c r="BB234" s="2"/>
      <c r="BC234" s="2"/>
      <c r="BD234" s="2"/>
      <c r="BE234" s="2"/>
      <c r="BF234" s="2"/>
      <c r="BG234" s="2"/>
      <c r="BH234" s="2">
        <v>1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>
        <v>1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>
        <v>1</v>
      </c>
      <c r="CG234" s="2">
        <v>1</v>
      </c>
      <c r="CH234" s="2"/>
      <c r="CI234" s="2"/>
      <c r="CJ234" s="2"/>
      <c r="CK234" s="2"/>
      <c r="CL234" s="2"/>
      <c r="CM234" s="2"/>
      <c r="CN234" s="2"/>
      <c r="CP234" t="str">
        <f t="shared" si="273"/>
        <v>ACCT</v>
      </c>
      <c r="CQ234" t="str">
        <f t="shared" si="274"/>
        <v/>
      </c>
      <c r="CR234" t="str">
        <f t="shared" si="275"/>
        <v/>
      </c>
      <c r="CS234" t="str">
        <f t="shared" si="276"/>
        <v/>
      </c>
      <c r="CT234" t="str">
        <f t="shared" si="277"/>
        <v/>
      </c>
      <c r="CU234" t="str">
        <f t="shared" si="278"/>
        <v/>
      </c>
      <c r="CV234" t="str">
        <f t="shared" si="279"/>
        <v/>
      </c>
      <c r="CW234" t="str">
        <f t="shared" si="280"/>
        <v>BADD</v>
      </c>
      <c r="CX234" t="str">
        <f t="shared" si="281"/>
        <v/>
      </c>
      <c r="CY234" t="str">
        <f t="shared" si="282"/>
        <v/>
      </c>
      <c r="CZ234" t="str">
        <f t="shared" si="283"/>
        <v/>
      </c>
      <c r="DA234" t="str">
        <f t="shared" si="284"/>
        <v/>
      </c>
      <c r="DB234" t="str">
        <f t="shared" si="285"/>
        <v/>
      </c>
      <c r="DC234" t="str">
        <f t="shared" si="286"/>
        <v/>
      </c>
      <c r="DD234" t="str">
        <f t="shared" si="287"/>
        <v/>
      </c>
      <c r="DE234" t="str">
        <f t="shared" si="288"/>
        <v/>
      </c>
      <c r="DF234" t="str">
        <f t="shared" si="289"/>
        <v>CURY</v>
      </c>
      <c r="DG234" t="str">
        <f t="shared" si="290"/>
        <v/>
      </c>
      <c r="DH234" t="str">
        <f t="shared" si="291"/>
        <v/>
      </c>
      <c r="DI234" t="str">
        <f t="shared" si="292"/>
        <v/>
      </c>
      <c r="DJ234" t="str">
        <f t="shared" si="293"/>
        <v/>
      </c>
      <c r="DK234" t="str">
        <f t="shared" si="294"/>
        <v/>
      </c>
      <c r="DL234" t="str">
        <f t="shared" si="295"/>
        <v/>
      </c>
      <c r="DM234" t="str">
        <f t="shared" si="296"/>
        <v/>
      </c>
      <c r="DN234" t="str">
        <f t="shared" si="297"/>
        <v/>
      </c>
      <c r="DO234" t="str">
        <f t="shared" si="298"/>
        <v/>
      </c>
      <c r="DP234" t="str">
        <f t="shared" si="299"/>
        <v/>
      </c>
      <c r="DQ234" t="str">
        <f t="shared" si="300"/>
        <v/>
      </c>
      <c r="DR234" t="str">
        <f t="shared" si="301"/>
        <v/>
      </c>
      <c r="DS234" t="str">
        <f t="shared" si="302"/>
        <v>KPAY</v>
      </c>
      <c r="DT234" t="str">
        <f t="shared" si="303"/>
        <v/>
      </c>
      <c r="DU234" t="str">
        <f t="shared" si="304"/>
        <v/>
      </c>
      <c r="DV234" t="str">
        <f t="shared" si="305"/>
        <v/>
      </c>
      <c r="DW234" t="str">
        <f t="shared" si="306"/>
        <v/>
      </c>
      <c r="DX234" t="str">
        <f t="shared" si="307"/>
        <v/>
      </c>
      <c r="DY234" t="str">
        <f t="shared" si="308"/>
        <v/>
      </c>
      <c r="DZ234" t="str">
        <f t="shared" si="309"/>
        <v/>
      </c>
      <c r="EA234" t="str">
        <f t="shared" si="310"/>
        <v>MUSE</v>
      </c>
      <c r="EB234" t="str">
        <f t="shared" si="311"/>
        <v/>
      </c>
      <c r="EC234" t="str">
        <f t="shared" si="312"/>
        <v/>
      </c>
      <c r="ED234" t="str">
        <f t="shared" si="313"/>
        <v/>
      </c>
      <c r="EE234" t="str">
        <f t="shared" si="314"/>
        <v/>
      </c>
      <c r="EF234" t="str">
        <f t="shared" si="315"/>
        <v/>
      </c>
      <c r="EG234" t="str">
        <f t="shared" si="316"/>
        <v/>
      </c>
      <c r="EH234" t="str">
        <f t="shared" si="317"/>
        <v/>
      </c>
      <c r="EI234" t="str">
        <f t="shared" si="318"/>
        <v/>
      </c>
      <c r="EJ234" t="str">
        <f t="shared" si="319"/>
        <v/>
      </c>
      <c r="EK234" t="str">
        <f t="shared" si="320"/>
        <v/>
      </c>
      <c r="EL234" t="str">
        <f t="shared" si="321"/>
        <v>SADD</v>
      </c>
      <c r="EM234" t="str">
        <f t="shared" si="322"/>
        <v/>
      </c>
      <c r="EN234" t="str">
        <f t="shared" si="323"/>
        <v/>
      </c>
      <c r="EO234" t="str">
        <f t="shared" si="324"/>
        <v/>
      </c>
      <c r="EP234" t="str">
        <f t="shared" si="325"/>
        <v/>
      </c>
      <c r="EQ234" t="str">
        <f t="shared" si="326"/>
        <v/>
      </c>
      <c r="ER234" t="str">
        <f t="shared" si="327"/>
        <v/>
      </c>
      <c r="ES234" t="str">
        <f t="shared" si="328"/>
        <v/>
      </c>
      <c r="ET234" t="str">
        <f t="shared" si="329"/>
        <v/>
      </c>
      <c r="EU234" t="str">
        <f t="shared" si="330"/>
        <v/>
      </c>
      <c r="EV234" t="str">
        <f t="shared" si="331"/>
        <v/>
      </c>
      <c r="EW234" t="str">
        <f t="shared" si="332"/>
        <v/>
      </c>
      <c r="EX234" t="str">
        <f t="shared" si="333"/>
        <v/>
      </c>
      <c r="EY234" t="str">
        <f t="shared" si="334"/>
        <v>TTAB</v>
      </c>
      <c r="EZ234" t="str">
        <f t="shared" si="335"/>
        <v>WHAT</v>
      </c>
      <c r="FA234" t="str">
        <f t="shared" si="336"/>
        <v/>
      </c>
      <c r="FB234" t="str">
        <f t="shared" si="337"/>
        <v/>
      </c>
      <c r="FC234" t="str">
        <f t="shared" si="338"/>
        <v/>
      </c>
      <c r="FD234" s="2"/>
      <c r="FE234" s="2"/>
      <c r="FF234" s="2"/>
      <c r="FG234" s="2"/>
      <c r="FH234" s="2"/>
      <c r="FI234" s="2"/>
      <c r="FJ234" s="2"/>
      <c r="FK234" t="str">
        <f t="shared" si="344"/>
        <v/>
      </c>
      <c r="FL234" t="str">
        <f t="shared" si="345"/>
        <v/>
      </c>
      <c r="FM234" t="str">
        <f t="shared" si="346"/>
        <v/>
      </c>
      <c r="FN234" t="str">
        <f t="shared" si="347"/>
        <v/>
      </c>
      <c r="FO234" t="str">
        <f t="shared" si="348"/>
        <v/>
      </c>
      <c r="FP234" t="str">
        <f t="shared" si="349"/>
        <v/>
      </c>
      <c r="FQ234" t="str">
        <f t="shared" si="350"/>
        <v/>
      </c>
      <c r="FR234" t="str">
        <f t="shared" si="351"/>
        <v/>
      </c>
      <c r="FS234" t="str">
        <f t="shared" si="352"/>
        <v/>
      </c>
      <c r="FT234" t="str">
        <f t="shared" si="353"/>
        <v/>
      </c>
      <c r="FU234" t="str">
        <f t="shared" si="354"/>
        <v/>
      </c>
      <c r="FV234" t="str">
        <f t="shared" si="355"/>
        <v/>
      </c>
      <c r="FW234" t="str">
        <f t="shared" si="356"/>
        <v/>
      </c>
      <c r="FX234" t="str">
        <f t="shared" si="357"/>
        <v/>
      </c>
      <c r="FY234" t="str">
        <f t="shared" si="358"/>
        <v/>
      </c>
      <c r="FZ234" t="str">
        <f t="shared" si="359"/>
        <v/>
      </c>
      <c r="GA234" t="str">
        <f t="shared" si="360"/>
        <v/>
      </c>
    </row>
    <row r="235" spans="1:183" x14ac:dyDescent="0.25">
      <c r="A235" s="2">
        <f t="shared" si="361"/>
        <v>233</v>
      </c>
      <c r="B235" s="3" t="s">
        <v>772</v>
      </c>
      <c r="C235" s="2" t="s">
        <v>546</v>
      </c>
      <c r="D235" s="2" t="s">
        <v>1395</v>
      </c>
      <c r="E235" s="2">
        <f t="shared" si="272"/>
        <v>2</v>
      </c>
      <c r="F235" s="2">
        <v>912</v>
      </c>
      <c r="G235" s="2">
        <f t="shared" si="339"/>
        <v>2</v>
      </c>
      <c r="H235" s="2">
        <f t="shared" si="340"/>
        <v>2</v>
      </c>
      <c r="I235" s="2">
        <f t="shared" si="341"/>
        <v>4</v>
      </c>
      <c r="J235" s="2">
        <v>3</v>
      </c>
      <c r="K235" s="2">
        <v>0</v>
      </c>
      <c r="L235" s="2">
        <v>1</v>
      </c>
      <c r="M235" s="2">
        <v>0</v>
      </c>
      <c r="N235" s="48" t="str">
        <f t="shared" si="342"/>
        <v>A</v>
      </c>
      <c r="O235" s="49"/>
      <c r="P235" s="49"/>
      <c r="Q235" s="50"/>
      <c r="R235" s="15">
        <f t="shared" si="343"/>
        <v>44</v>
      </c>
      <c r="S235" s="15">
        <f>IF($N235="A",Code!$B$42,(IF($N235="B",Code!$C$42,(IF($N235="C",Code!$D$42,(IF($N235="D",Code!$E$42,0)))))))/60</f>
        <v>8</v>
      </c>
      <c r="T235" s="15">
        <f>IF($N235="A",Code!$B$43,(IF($N235="B",Code!$C$43,(IF($N235="C",Code!$D$43,(IF($N235="D",Code!$E$43,0)))))))/60</f>
        <v>8</v>
      </c>
      <c r="U235" s="15">
        <f>IF($N235="A",Code!$B$44,(IF($N235="B",Code!$C$44,(IF($N235="C",Code!$D$44,(IF($N235="D",Code!$E$44,0)))))))/60</f>
        <v>24</v>
      </c>
      <c r="V235" s="15">
        <f>IF($N235="A",Code!$B$45,(IF($N235="B",Code!$C$45,(IF($N235="C",Code!$D$45,(IF($N235="D",Code!$E$45,0)))))))/60</f>
        <v>4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>
        <v>1</v>
      </c>
      <c r="AZ235" s="2">
        <v>1</v>
      </c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P235" t="str">
        <f t="shared" si="273"/>
        <v/>
      </c>
      <c r="CQ235" t="str">
        <f t="shared" si="274"/>
        <v/>
      </c>
      <c r="CR235" t="str">
        <f t="shared" si="275"/>
        <v/>
      </c>
      <c r="CS235" t="str">
        <f t="shared" si="276"/>
        <v/>
      </c>
      <c r="CT235" t="str">
        <f t="shared" si="277"/>
        <v/>
      </c>
      <c r="CU235" t="str">
        <f t="shared" si="278"/>
        <v/>
      </c>
      <c r="CV235" t="str">
        <f t="shared" si="279"/>
        <v/>
      </c>
      <c r="CW235" t="str">
        <f t="shared" si="280"/>
        <v/>
      </c>
      <c r="CX235" t="str">
        <f t="shared" si="281"/>
        <v/>
      </c>
      <c r="CY235" t="str">
        <f t="shared" si="282"/>
        <v/>
      </c>
      <c r="CZ235" t="str">
        <f t="shared" si="283"/>
        <v/>
      </c>
      <c r="DA235" t="str">
        <f t="shared" si="284"/>
        <v/>
      </c>
      <c r="DB235" t="str">
        <f t="shared" si="285"/>
        <v/>
      </c>
      <c r="DC235" t="str">
        <f t="shared" si="286"/>
        <v/>
      </c>
      <c r="DD235" t="str">
        <f t="shared" si="287"/>
        <v/>
      </c>
      <c r="DE235" t="str">
        <f t="shared" si="288"/>
        <v/>
      </c>
      <c r="DF235" t="str">
        <f t="shared" si="289"/>
        <v/>
      </c>
      <c r="DG235" t="str">
        <f t="shared" si="290"/>
        <v/>
      </c>
      <c r="DH235" t="str">
        <f t="shared" si="291"/>
        <v/>
      </c>
      <c r="DI235" t="str">
        <f t="shared" si="292"/>
        <v/>
      </c>
      <c r="DJ235" t="str">
        <f t="shared" si="293"/>
        <v/>
      </c>
      <c r="DK235" t="str">
        <f t="shared" si="294"/>
        <v/>
      </c>
      <c r="DL235" t="str">
        <f t="shared" si="295"/>
        <v/>
      </c>
      <c r="DM235" t="str">
        <f t="shared" si="296"/>
        <v/>
      </c>
      <c r="DN235" t="str">
        <f t="shared" si="297"/>
        <v/>
      </c>
      <c r="DO235" t="str">
        <f t="shared" si="298"/>
        <v/>
      </c>
      <c r="DP235" t="str">
        <f t="shared" si="299"/>
        <v/>
      </c>
      <c r="DQ235" t="str">
        <f t="shared" si="300"/>
        <v/>
      </c>
      <c r="DR235" t="str">
        <f t="shared" si="301"/>
        <v>HOUT</v>
      </c>
      <c r="DS235" t="str">
        <f t="shared" si="302"/>
        <v>KPAY</v>
      </c>
      <c r="DT235" t="str">
        <f t="shared" si="303"/>
        <v/>
      </c>
      <c r="DU235" t="str">
        <f t="shared" si="304"/>
        <v/>
      </c>
      <c r="DV235" t="str">
        <f t="shared" si="305"/>
        <v/>
      </c>
      <c r="DW235" t="str">
        <f t="shared" si="306"/>
        <v/>
      </c>
      <c r="DX235" t="str">
        <f t="shared" si="307"/>
        <v/>
      </c>
      <c r="DY235" t="str">
        <f t="shared" si="308"/>
        <v/>
      </c>
      <c r="DZ235" t="str">
        <f t="shared" si="309"/>
        <v/>
      </c>
      <c r="EA235" t="str">
        <f t="shared" si="310"/>
        <v/>
      </c>
      <c r="EB235" t="str">
        <f t="shared" si="311"/>
        <v/>
      </c>
      <c r="EC235" t="str">
        <f t="shared" si="312"/>
        <v/>
      </c>
      <c r="ED235" t="str">
        <f t="shared" si="313"/>
        <v/>
      </c>
      <c r="EE235" t="str">
        <f t="shared" si="314"/>
        <v/>
      </c>
      <c r="EF235" t="str">
        <f t="shared" si="315"/>
        <v/>
      </c>
      <c r="EG235" t="str">
        <f t="shared" si="316"/>
        <v/>
      </c>
      <c r="EH235" t="str">
        <f t="shared" si="317"/>
        <v/>
      </c>
      <c r="EI235" t="str">
        <f t="shared" si="318"/>
        <v/>
      </c>
      <c r="EJ235" t="str">
        <f t="shared" si="319"/>
        <v/>
      </c>
      <c r="EK235" t="str">
        <f t="shared" si="320"/>
        <v/>
      </c>
      <c r="EL235" t="str">
        <f t="shared" si="321"/>
        <v/>
      </c>
      <c r="EM235" t="str">
        <f t="shared" si="322"/>
        <v/>
      </c>
      <c r="EN235" t="str">
        <f t="shared" si="323"/>
        <v/>
      </c>
      <c r="EO235" t="str">
        <f t="shared" si="324"/>
        <v/>
      </c>
      <c r="EP235" t="str">
        <f t="shared" si="325"/>
        <v/>
      </c>
      <c r="EQ235" t="str">
        <f t="shared" si="326"/>
        <v/>
      </c>
      <c r="ER235" t="str">
        <f t="shared" si="327"/>
        <v/>
      </c>
      <c r="ES235" t="str">
        <f t="shared" si="328"/>
        <v/>
      </c>
      <c r="ET235" t="str">
        <f t="shared" si="329"/>
        <v/>
      </c>
      <c r="EU235" t="str">
        <f t="shared" si="330"/>
        <v/>
      </c>
      <c r="EV235" t="str">
        <f t="shared" si="331"/>
        <v/>
      </c>
      <c r="EW235" t="str">
        <f t="shared" si="332"/>
        <v/>
      </c>
      <c r="EX235" t="str">
        <f t="shared" si="333"/>
        <v/>
      </c>
      <c r="EY235" t="str">
        <f t="shared" si="334"/>
        <v/>
      </c>
      <c r="EZ235" t="str">
        <f t="shared" si="335"/>
        <v/>
      </c>
      <c r="FA235" t="str">
        <f t="shared" si="336"/>
        <v/>
      </c>
      <c r="FB235" t="str">
        <f t="shared" si="337"/>
        <v/>
      </c>
      <c r="FC235" t="str">
        <f t="shared" si="338"/>
        <v/>
      </c>
      <c r="FD235" s="2"/>
      <c r="FE235" s="2"/>
      <c r="FF235" s="2"/>
      <c r="FG235" s="2"/>
      <c r="FH235" s="2"/>
      <c r="FI235" s="2"/>
      <c r="FJ235" s="2"/>
      <c r="FK235" t="str">
        <f t="shared" si="344"/>
        <v/>
      </c>
      <c r="FL235" t="str">
        <f t="shared" si="345"/>
        <v/>
      </c>
      <c r="FM235" t="str">
        <f t="shared" si="346"/>
        <v/>
      </c>
      <c r="FN235" t="str">
        <f t="shared" si="347"/>
        <v/>
      </c>
      <c r="FO235" t="str">
        <f t="shared" si="348"/>
        <v/>
      </c>
      <c r="FP235" t="str">
        <f t="shared" si="349"/>
        <v/>
      </c>
      <c r="FQ235" t="str">
        <f t="shared" si="350"/>
        <v/>
      </c>
      <c r="FR235" t="str">
        <f t="shared" si="351"/>
        <v/>
      </c>
      <c r="FS235" t="str">
        <f t="shared" si="352"/>
        <v/>
      </c>
      <c r="FT235" t="str">
        <f t="shared" si="353"/>
        <v/>
      </c>
      <c r="FU235" t="str">
        <f t="shared" si="354"/>
        <v/>
      </c>
      <c r="FV235" t="str">
        <f t="shared" si="355"/>
        <v/>
      </c>
      <c r="FW235" t="str">
        <f t="shared" si="356"/>
        <v/>
      </c>
      <c r="FX235" t="str">
        <f t="shared" si="357"/>
        <v/>
      </c>
      <c r="FY235" t="str">
        <f t="shared" si="358"/>
        <v/>
      </c>
      <c r="FZ235" t="str">
        <f t="shared" si="359"/>
        <v/>
      </c>
      <c r="GA235" t="str">
        <f t="shared" si="360"/>
        <v/>
      </c>
    </row>
    <row r="236" spans="1:183" x14ac:dyDescent="0.25">
      <c r="A236" s="2">
        <f t="shared" si="361"/>
        <v>234</v>
      </c>
      <c r="B236" s="3" t="s">
        <v>773</v>
      </c>
      <c r="C236" s="2" t="s">
        <v>546</v>
      </c>
      <c r="D236" s="2" t="s">
        <v>1395</v>
      </c>
      <c r="E236" s="2">
        <f t="shared" si="272"/>
        <v>6</v>
      </c>
      <c r="F236" s="2">
        <v>9357</v>
      </c>
      <c r="G236" s="2">
        <f t="shared" si="339"/>
        <v>2.3333333333333335</v>
      </c>
      <c r="H236" s="2">
        <f t="shared" si="340"/>
        <v>6</v>
      </c>
      <c r="I236" s="2">
        <f t="shared" si="341"/>
        <v>14</v>
      </c>
      <c r="J236" s="2">
        <v>8</v>
      </c>
      <c r="K236" s="2">
        <v>2</v>
      </c>
      <c r="L236" s="2">
        <v>4</v>
      </c>
      <c r="M236" s="2">
        <v>0</v>
      </c>
      <c r="N236" s="48" t="str">
        <f t="shared" si="342"/>
        <v>C</v>
      </c>
      <c r="O236" s="49"/>
      <c r="P236" s="49"/>
      <c r="Q236" s="50"/>
      <c r="R236" s="15">
        <f t="shared" si="343"/>
        <v>88</v>
      </c>
      <c r="S236" s="15">
        <f>IF($N236="A",Code!$B$42,(IF($N236="B",Code!$C$42,(IF($N236="C",Code!$D$42,(IF($N236="D",Code!$E$42,0)))))))/60</f>
        <v>16</v>
      </c>
      <c r="T236" s="15">
        <f>IF($N236="A",Code!$B$43,(IF($N236="B",Code!$C$43,(IF($N236="C",Code!$D$43,(IF($N236="D",Code!$E$43,0)))))))/60</f>
        <v>16</v>
      </c>
      <c r="U236" s="15">
        <f>IF($N236="A",Code!$B$44,(IF($N236="B",Code!$C$44,(IF($N236="C",Code!$D$44,(IF($N236="D",Code!$E$44,0)))))))/60</f>
        <v>48</v>
      </c>
      <c r="V236" s="15">
        <f>IF($N236="A",Code!$B$45,(IF($N236="B",Code!$C$45,(IF($N236="C",Code!$D$45,(IF($N236="D",Code!$E$45,0)))))))/60</f>
        <v>8</v>
      </c>
      <c r="W236" s="2"/>
      <c r="X236" s="2"/>
      <c r="Y236" s="2"/>
      <c r="Z236" s="2"/>
      <c r="AA236" s="2"/>
      <c r="AB236" s="2"/>
      <c r="AC236" s="2"/>
      <c r="AD236" s="2">
        <v>1</v>
      </c>
      <c r="AE236" s="2"/>
      <c r="AF236" s="2"/>
      <c r="AG236" s="2"/>
      <c r="AH236" s="2">
        <v>1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>
        <v>1</v>
      </c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>
        <v>1</v>
      </c>
      <c r="CC236" s="2"/>
      <c r="CD236" s="2"/>
      <c r="CE236" s="2">
        <v>1</v>
      </c>
      <c r="CF236" s="2"/>
      <c r="CG236" s="2"/>
      <c r="CH236" s="2"/>
      <c r="CI236" s="2">
        <v>1</v>
      </c>
      <c r="CJ236" s="2"/>
      <c r="CK236" s="2"/>
      <c r="CL236" s="2"/>
      <c r="CM236" s="2"/>
      <c r="CN236" s="2"/>
      <c r="CP236" t="str">
        <f t="shared" si="273"/>
        <v/>
      </c>
      <c r="CQ236" t="str">
        <f t="shared" si="274"/>
        <v/>
      </c>
      <c r="CR236" t="str">
        <f t="shared" si="275"/>
        <v/>
      </c>
      <c r="CS236" t="str">
        <f t="shared" si="276"/>
        <v/>
      </c>
      <c r="CT236" t="str">
        <f t="shared" si="277"/>
        <v/>
      </c>
      <c r="CU236" t="str">
        <f t="shared" si="278"/>
        <v/>
      </c>
      <c r="CV236" t="str">
        <f t="shared" si="279"/>
        <v/>
      </c>
      <c r="CW236" t="str">
        <f t="shared" si="280"/>
        <v>BADD</v>
      </c>
      <c r="CX236" t="str">
        <f t="shared" si="281"/>
        <v/>
      </c>
      <c r="CY236" t="str">
        <f t="shared" si="282"/>
        <v/>
      </c>
      <c r="CZ236" t="str">
        <f t="shared" si="283"/>
        <v/>
      </c>
      <c r="DA236" t="str">
        <f t="shared" si="284"/>
        <v>CARR</v>
      </c>
      <c r="DB236" t="str">
        <f t="shared" si="285"/>
        <v/>
      </c>
      <c r="DC236" t="str">
        <f t="shared" si="286"/>
        <v/>
      </c>
      <c r="DD236" t="str">
        <f t="shared" si="287"/>
        <v/>
      </c>
      <c r="DE236" t="str">
        <f t="shared" si="288"/>
        <v/>
      </c>
      <c r="DF236" t="str">
        <f t="shared" si="289"/>
        <v/>
      </c>
      <c r="DG236" t="str">
        <f t="shared" si="290"/>
        <v/>
      </c>
      <c r="DH236" t="str">
        <f t="shared" si="291"/>
        <v/>
      </c>
      <c r="DI236" t="str">
        <f t="shared" si="292"/>
        <v/>
      </c>
      <c r="DJ236" t="str">
        <f t="shared" si="293"/>
        <v/>
      </c>
      <c r="DK236" t="str">
        <f t="shared" si="294"/>
        <v/>
      </c>
      <c r="DL236" t="str">
        <f t="shared" si="295"/>
        <v/>
      </c>
      <c r="DM236" t="str">
        <f t="shared" si="296"/>
        <v/>
      </c>
      <c r="DN236" t="str">
        <f t="shared" si="297"/>
        <v/>
      </c>
      <c r="DO236" t="str">
        <f t="shared" si="298"/>
        <v/>
      </c>
      <c r="DP236" t="str">
        <f t="shared" si="299"/>
        <v/>
      </c>
      <c r="DQ236" t="str">
        <f t="shared" si="300"/>
        <v/>
      </c>
      <c r="DR236" t="str">
        <f t="shared" si="301"/>
        <v/>
      </c>
      <c r="DS236" t="str">
        <f t="shared" si="302"/>
        <v>KPAY</v>
      </c>
      <c r="DT236" t="str">
        <f t="shared" si="303"/>
        <v/>
      </c>
      <c r="DU236" t="str">
        <f t="shared" si="304"/>
        <v/>
      </c>
      <c r="DV236" t="str">
        <f t="shared" si="305"/>
        <v/>
      </c>
      <c r="DW236" t="str">
        <f t="shared" si="306"/>
        <v/>
      </c>
      <c r="DX236" t="str">
        <f t="shared" si="307"/>
        <v/>
      </c>
      <c r="DY236" t="str">
        <f t="shared" si="308"/>
        <v/>
      </c>
      <c r="DZ236" t="str">
        <f t="shared" si="309"/>
        <v/>
      </c>
      <c r="EA236" t="str">
        <f t="shared" si="310"/>
        <v/>
      </c>
      <c r="EB236" t="str">
        <f t="shared" si="311"/>
        <v/>
      </c>
      <c r="EC236" t="str">
        <f t="shared" si="312"/>
        <v/>
      </c>
      <c r="ED236" t="str">
        <f t="shared" si="313"/>
        <v/>
      </c>
      <c r="EE236" t="str">
        <f t="shared" si="314"/>
        <v/>
      </c>
      <c r="EF236" t="str">
        <f t="shared" si="315"/>
        <v/>
      </c>
      <c r="EG236" t="str">
        <f t="shared" si="316"/>
        <v/>
      </c>
      <c r="EH236" t="str">
        <f t="shared" si="317"/>
        <v/>
      </c>
      <c r="EI236" t="str">
        <f t="shared" si="318"/>
        <v/>
      </c>
      <c r="EJ236" t="str">
        <f t="shared" si="319"/>
        <v/>
      </c>
      <c r="EK236" t="str">
        <f t="shared" si="320"/>
        <v/>
      </c>
      <c r="EL236" t="str">
        <f t="shared" si="321"/>
        <v/>
      </c>
      <c r="EM236" t="str">
        <f t="shared" si="322"/>
        <v/>
      </c>
      <c r="EN236" t="str">
        <f t="shared" si="323"/>
        <v/>
      </c>
      <c r="EO236" t="str">
        <f t="shared" si="324"/>
        <v/>
      </c>
      <c r="EP236" t="str">
        <f t="shared" si="325"/>
        <v/>
      </c>
      <c r="EQ236" t="str">
        <f t="shared" si="326"/>
        <v/>
      </c>
      <c r="ER236" t="str">
        <f t="shared" si="327"/>
        <v/>
      </c>
      <c r="ES236" t="str">
        <f t="shared" si="328"/>
        <v/>
      </c>
      <c r="ET236" t="str">
        <f t="shared" si="329"/>
        <v/>
      </c>
      <c r="EU236" t="str">
        <f t="shared" si="330"/>
        <v>STAB</v>
      </c>
      <c r="EV236" t="str">
        <f t="shared" si="331"/>
        <v/>
      </c>
      <c r="EW236" t="str">
        <f t="shared" si="332"/>
        <v/>
      </c>
      <c r="EX236" t="str">
        <f t="shared" si="333"/>
        <v>TIDS</v>
      </c>
      <c r="EY236" t="str">
        <f t="shared" si="334"/>
        <v/>
      </c>
      <c r="EZ236" t="str">
        <f t="shared" si="335"/>
        <v/>
      </c>
      <c r="FA236" t="str">
        <f t="shared" si="336"/>
        <v/>
      </c>
      <c r="FB236" t="str">
        <f t="shared" si="337"/>
        <v>XLOG</v>
      </c>
      <c r="FC236" t="str">
        <f t="shared" si="338"/>
        <v/>
      </c>
      <c r="FD236" s="2"/>
      <c r="FE236" s="2"/>
      <c r="FF236" s="2"/>
      <c r="FG236" s="2"/>
      <c r="FH236" s="2"/>
      <c r="FI236" s="2"/>
      <c r="FJ236" s="2"/>
      <c r="FK236" t="str">
        <f t="shared" si="344"/>
        <v/>
      </c>
      <c r="FL236" t="str">
        <f t="shared" si="345"/>
        <v/>
      </c>
      <c r="FM236" t="str">
        <f t="shared" si="346"/>
        <v/>
      </c>
      <c r="FN236" t="str">
        <f t="shared" si="347"/>
        <v/>
      </c>
      <c r="FO236" t="str">
        <f t="shared" si="348"/>
        <v/>
      </c>
      <c r="FP236" t="str">
        <f t="shared" si="349"/>
        <v/>
      </c>
      <c r="FQ236" t="str">
        <f t="shared" si="350"/>
        <v/>
      </c>
      <c r="FR236" t="str">
        <f t="shared" si="351"/>
        <v/>
      </c>
      <c r="FS236" t="str">
        <f t="shared" si="352"/>
        <v/>
      </c>
      <c r="FT236" t="str">
        <f t="shared" si="353"/>
        <v/>
      </c>
      <c r="FU236" t="str">
        <f t="shared" si="354"/>
        <v/>
      </c>
      <c r="FV236" t="str">
        <f t="shared" si="355"/>
        <v/>
      </c>
      <c r="FW236" t="str">
        <f t="shared" si="356"/>
        <v/>
      </c>
      <c r="FX236" t="str">
        <f t="shared" si="357"/>
        <v/>
      </c>
      <c r="FY236" t="str">
        <f t="shared" si="358"/>
        <v/>
      </c>
      <c r="FZ236" t="str">
        <f t="shared" si="359"/>
        <v/>
      </c>
      <c r="GA236" t="str">
        <f t="shared" si="360"/>
        <v/>
      </c>
    </row>
    <row r="237" spans="1:183" x14ac:dyDescent="0.25">
      <c r="A237" s="2">
        <f t="shared" si="361"/>
        <v>235</v>
      </c>
      <c r="B237" s="3" t="s">
        <v>774</v>
      </c>
      <c r="C237" s="2" t="s">
        <v>546</v>
      </c>
      <c r="D237" s="2" t="s">
        <v>1395</v>
      </c>
      <c r="E237" s="2">
        <f t="shared" si="272"/>
        <v>3</v>
      </c>
      <c r="F237" s="2">
        <v>0</v>
      </c>
      <c r="G237" s="2">
        <f t="shared" si="339"/>
        <v>1.3333333333333333</v>
      </c>
      <c r="H237" s="2">
        <f t="shared" si="340"/>
        <v>3</v>
      </c>
      <c r="I237" s="2">
        <f t="shared" si="341"/>
        <v>4</v>
      </c>
      <c r="J237" s="2">
        <v>3</v>
      </c>
      <c r="K237" s="2">
        <v>0</v>
      </c>
      <c r="L237" s="2">
        <v>1</v>
      </c>
      <c r="M237" s="2">
        <v>0</v>
      </c>
      <c r="N237" s="48" t="str">
        <f t="shared" si="342"/>
        <v>N/A</v>
      </c>
      <c r="O237" s="49"/>
      <c r="P237" s="49"/>
      <c r="Q237" s="50"/>
      <c r="R237" s="15">
        <f t="shared" si="343"/>
        <v>0</v>
      </c>
      <c r="S237" s="15">
        <f>IF($N237="A",Code!$B$42,(IF($N237="B",Code!$C$42,(IF($N237="C",Code!$D$42,(IF($N237="D",Code!$E$42,0)))))))/60</f>
        <v>0</v>
      </c>
      <c r="T237" s="15">
        <f>IF($N237="A",Code!$B$43,(IF($N237="B",Code!$C$43,(IF($N237="C",Code!$D$43,(IF($N237="D",Code!$E$43,0)))))))/60</f>
        <v>0</v>
      </c>
      <c r="U237" s="15">
        <f>IF($N237="A",Code!$B$44,(IF($N237="B",Code!$C$44,(IF($N237="C",Code!$D$44,(IF($N237="D",Code!$E$44,0)))))))/60</f>
        <v>0</v>
      </c>
      <c r="V237" s="15">
        <f>IF($N237="A",Code!$B$45,(IF($N237="B",Code!$C$45,(IF($N237="C",Code!$D$45,(IF($N237="D",Code!$E$45,0)))))))/60</f>
        <v>0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>
        <v>1</v>
      </c>
      <c r="BA237" s="2"/>
      <c r="BB237" s="2"/>
      <c r="BC237" s="2"/>
      <c r="BD237" s="2"/>
      <c r="BE237" s="2">
        <v>1</v>
      </c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>
        <v>1</v>
      </c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P237" t="str">
        <f t="shared" si="273"/>
        <v/>
      </c>
      <c r="CQ237" t="str">
        <f t="shared" si="274"/>
        <v/>
      </c>
      <c r="CR237" t="str">
        <f t="shared" si="275"/>
        <v/>
      </c>
      <c r="CS237" t="str">
        <f t="shared" si="276"/>
        <v/>
      </c>
      <c r="CT237" t="str">
        <f t="shared" si="277"/>
        <v/>
      </c>
      <c r="CU237" t="str">
        <f t="shared" si="278"/>
        <v/>
      </c>
      <c r="CV237" t="str">
        <f t="shared" si="279"/>
        <v/>
      </c>
      <c r="CW237" t="str">
        <f t="shared" si="280"/>
        <v/>
      </c>
      <c r="CX237" t="str">
        <f t="shared" si="281"/>
        <v/>
      </c>
      <c r="CY237" t="str">
        <f t="shared" si="282"/>
        <v/>
      </c>
      <c r="CZ237" t="str">
        <f t="shared" si="283"/>
        <v/>
      </c>
      <c r="DA237" t="str">
        <f t="shared" si="284"/>
        <v/>
      </c>
      <c r="DB237" t="str">
        <f t="shared" si="285"/>
        <v/>
      </c>
      <c r="DC237" t="str">
        <f t="shared" si="286"/>
        <v/>
      </c>
      <c r="DD237" t="str">
        <f t="shared" si="287"/>
        <v/>
      </c>
      <c r="DE237" t="str">
        <f t="shared" si="288"/>
        <v/>
      </c>
      <c r="DF237" t="str">
        <f t="shared" si="289"/>
        <v/>
      </c>
      <c r="DG237" t="str">
        <f t="shared" si="290"/>
        <v/>
      </c>
      <c r="DH237" t="str">
        <f t="shared" si="291"/>
        <v/>
      </c>
      <c r="DI237" t="str">
        <f t="shared" si="292"/>
        <v/>
      </c>
      <c r="DJ237" t="str">
        <f t="shared" si="293"/>
        <v/>
      </c>
      <c r="DK237" t="str">
        <f t="shared" si="294"/>
        <v/>
      </c>
      <c r="DL237" t="str">
        <f t="shared" si="295"/>
        <v/>
      </c>
      <c r="DM237" t="str">
        <f t="shared" si="296"/>
        <v/>
      </c>
      <c r="DN237" t="str">
        <f t="shared" si="297"/>
        <v/>
      </c>
      <c r="DO237" t="str">
        <f t="shared" si="298"/>
        <v/>
      </c>
      <c r="DP237" t="str">
        <f t="shared" si="299"/>
        <v/>
      </c>
      <c r="DQ237" t="str">
        <f t="shared" si="300"/>
        <v/>
      </c>
      <c r="DR237" t="str">
        <f t="shared" si="301"/>
        <v/>
      </c>
      <c r="DS237" t="str">
        <f t="shared" si="302"/>
        <v>KPAY</v>
      </c>
      <c r="DT237" t="str">
        <f t="shared" si="303"/>
        <v/>
      </c>
      <c r="DU237" t="str">
        <f t="shared" si="304"/>
        <v/>
      </c>
      <c r="DV237" t="str">
        <f t="shared" si="305"/>
        <v/>
      </c>
      <c r="DW237" t="str">
        <f t="shared" si="306"/>
        <v/>
      </c>
      <c r="DX237" t="str">
        <f t="shared" si="307"/>
        <v>MICY</v>
      </c>
      <c r="DY237" t="str">
        <f t="shared" si="308"/>
        <v/>
      </c>
      <c r="DZ237" t="str">
        <f t="shared" si="309"/>
        <v/>
      </c>
      <c r="EA237" t="str">
        <f t="shared" si="310"/>
        <v/>
      </c>
      <c r="EB237" t="str">
        <f t="shared" si="311"/>
        <v/>
      </c>
      <c r="EC237" t="str">
        <f t="shared" si="312"/>
        <v/>
      </c>
      <c r="ED237" t="str">
        <f t="shared" si="313"/>
        <v/>
      </c>
      <c r="EE237" t="str">
        <f t="shared" si="314"/>
        <v/>
      </c>
      <c r="EF237" t="str">
        <f t="shared" si="315"/>
        <v/>
      </c>
      <c r="EG237" t="str">
        <f t="shared" si="316"/>
        <v/>
      </c>
      <c r="EH237" t="str">
        <f t="shared" si="317"/>
        <v/>
      </c>
      <c r="EI237" t="str">
        <f t="shared" si="318"/>
        <v/>
      </c>
      <c r="EJ237" t="str">
        <f t="shared" si="319"/>
        <v/>
      </c>
      <c r="EK237" t="str">
        <f t="shared" si="320"/>
        <v/>
      </c>
      <c r="EL237" t="str">
        <f t="shared" si="321"/>
        <v/>
      </c>
      <c r="EM237" t="str">
        <f t="shared" si="322"/>
        <v/>
      </c>
      <c r="EN237" t="str">
        <f t="shared" si="323"/>
        <v/>
      </c>
      <c r="EO237" t="str">
        <f t="shared" si="324"/>
        <v/>
      </c>
      <c r="EP237" t="str">
        <f t="shared" si="325"/>
        <v>SMIF</v>
      </c>
      <c r="EQ237" t="str">
        <f t="shared" si="326"/>
        <v/>
      </c>
      <c r="ER237" t="str">
        <f t="shared" si="327"/>
        <v/>
      </c>
      <c r="ES237" t="str">
        <f t="shared" si="328"/>
        <v/>
      </c>
      <c r="ET237" t="str">
        <f t="shared" si="329"/>
        <v/>
      </c>
      <c r="EU237" t="str">
        <f t="shared" si="330"/>
        <v/>
      </c>
      <c r="EV237" t="str">
        <f t="shared" si="331"/>
        <v/>
      </c>
      <c r="EW237" t="str">
        <f t="shared" si="332"/>
        <v/>
      </c>
      <c r="EX237" t="str">
        <f t="shared" si="333"/>
        <v/>
      </c>
      <c r="EY237" t="str">
        <f t="shared" si="334"/>
        <v/>
      </c>
      <c r="EZ237" t="str">
        <f t="shared" si="335"/>
        <v/>
      </c>
      <c r="FA237" t="str">
        <f t="shared" si="336"/>
        <v/>
      </c>
      <c r="FB237" t="str">
        <f t="shared" si="337"/>
        <v/>
      </c>
      <c r="FC237" t="str">
        <f t="shared" si="338"/>
        <v/>
      </c>
      <c r="FD237" s="2"/>
      <c r="FE237" s="2"/>
      <c r="FF237" s="2"/>
      <c r="FG237" s="2"/>
      <c r="FH237" s="2"/>
      <c r="FI237" s="2"/>
      <c r="FJ237" s="2"/>
      <c r="FK237" t="str">
        <f t="shared" si="344"/>
        <v/>
      </c>
      <c r="FL237" t="str">
        <f t="shared" si="345"/>
        <v/>
      </c>
      <c r="FM237" t="str">
        <f t="shared" si="346"/>
        <v/>
      </c>
      <c r="FN237" t="str">
        <f t="shared" si="347"/>
        <v/>
      </c>
      <c r="FO237" t="str">
        <f t="shared" si="348"/>
        <v/>
      </c>
      <c r="FP237" t="str">
        <f t="shared" si="349"/>
        <v/>
      </c>
      <c r="FQ237" t="str">
        <f t="shared" si="350"/>
        <v/>
      </c>
      <c r="FR237" t="str">
        <f t="shared" si="351"/>
        <v/>
      </c>
      <c r="FS237" t="str">
        <f t="shared" si="352"/>
        <v/>
      </c>
      <c r="FT237" t="str">
        <f t="shared" si="353"/>
        <v/>
      </c>
      <c r="FU237" t="str">
        <f t="shared" si="354"/>
        <v/>
      </c>
      <c r="FV237" t="str">
        <f t="shared" si="355"/>
        <v/>
      </c>
      <c r="FW237" t="str">
        <f t="shared" si="356"/>
        <v/>
      </c>
      <c r="FX237" t="str">
        <f t="shared" si="357"/>
        <v/>
      </c>
      <c r="FY237" t="str">
        <f t="shared" si="358"/>
        <v/>
      </c>
      <c r="FZ237" t="str">
        <f t="shared" si="359"/>
        <v/>
      </c>
      <c r="GA237" t="str">
        <f t="shared" si="360"/>
        <v/>
      </c>
    </row>
    <row r="238" spans="1:183" x14ac:dyDescent="0.25">
      <c r="A238" s="2">
        <f t="shared" si="361"/>
        <v>236</v>
      </c>
      <c r="B238" s="3" t="s">
        <v>775</v>
      </c>
      <c r="C238" s="2" t="s">
        <v>546</v>
      </c>
      <c r="D238" s="2" t="s">
        <v>1395</v>
      </c>
      <c r="E238" s="2">
        <f t="shared" si="272"/>
        <v>3</v>
      </c>
      <c r="F238" s="2">
        <v>0</v>
      </c>
      <c r="G238" s="2">
        <f t="shared" si="339"/>
        <v>2.3333333333333335</v>
      </c>
      <c r="H238" s="2">
        <f t="shared" si="340"/>
        <v>3</v>
      </c>
      <c r="I238" s="2">
        <f t="shared" si="341"/>
        <v>7</v>
      </c>
      <c r="J238" s="2">
        <v>5</v>
      </c>
      <c r="K238" s="2">
        <v>0</v>
      </c>
      <c r="L238" s="2">
        <v>2</v>
      </c>
      <c r="M238" s="2">
        <v>0</v>
      </c>
      <c r="N238" s="48" t="str">
        <f t="shared" si="342"/>
        <v>N/A</v>
      </c>
      <c r="O238" s="49"/>
      <c r="P238" s="49"/>
      <c r="Q238" s="50"/>
      <c r="R238" s="15">
        <f t="shared" si="343"/>
        <v>0</v>
      </c>
      <c r="S238" s="15">
        <f>IF($N238="A",Code!$B$42,(IF($N238="B",Code!$C$42,(IF($N238="C",Code!$D$42,(IF($N238="D",Code!$E$42,0)))))))/60</f>
        <v>0</v>
      </c>
      <c r="T238" s="15">
        <f>IF($N238="A",Code!$B$43,(IF($N238="B",Code!$C$43,(IF($N238="C",Code!$D$43,(IF($N238="D",Code!$E$43,0)))))))/60</f>
        <v>0</v>
      </c>
      <c r="U238" s="15">
        <f>IF($N238="A",Code!$B$44,(IF($N238="B",Code!$C$44,(IF($N238="C",Code!$D$44,(IF($N238="D",Code!$E$44,0)))))))/60</f>
        <v>0</v>
      </c>
      <c r="V238" s="15">
        <f>IF($N238="A",Code!$B$45,(IF($N238="B",Code!$C$45,(IF($N238="C",Code!$D$45,(IF($N238="D",Code!$E$45,0)))))))/60</f>
        <v>0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>
        <v>1</v>
      </c>
      <c r="BA238" s="2"/>
      <c r="BB238" s="2"/>
      <c r="BC238" s="2"/>
      <c r="BD238" s="2"/>
      <c r="BE238" s="2">
        <v>1</v>
      </c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P238" t="str">
        <f t="shared" si="273"/>
        <v/>
      </c>
      <c r="CQ238" t="str">
        <f t="shared" si="274"/>
        <v/>
      </c>
      <c r="CR238" t="str">
        <f t="shared" si="275"/>
        <v/>
      </c>
      <c r="CS238" t="str">
        <f t="shared" si="276"/>
        <v/>
      </c>
      <c r="CT238" t="str">
        <f t="shared" si="277"/>
        <v/>
      </c>
      <c r="CU238" t="str">
        <f t="shared" si="278"/>
        <v/>
      </c>
      <c r="CV238" t="str">
        <f t="shared" si="279"/>
        <v/>
      </c>
      <c r="CW238" t="str">
        <f t="shared" si="280"/>
        <v/>
      </c>
      <c r="CX238" t="str">
        <f t="shared" si="281"/>
        <v/>
      </c>
      <c r="CY238" t="str">
        <f t="shared" si="282"/>
        <v/>
      </c>
      <c r="CZ238" t="str">
        <f t="shared" si="283"/>
        <v/>
      </c>
      <c r="DA238" t="str">
        <f t="shared" si="284"/>
        <v/>
      </c>
      <c r="DB238" t="str">
        <f t="shared" si="285"/>
        <v/>
      </c>
      <c r="DC238" t="str">
        <f t="shared" si="286"/>
        <v>CMIF</v>
      </c>
      <c r="DD238" t="str">
        <f t="shared" si="287"/>
        <v/>
      </c>
      <c r="DE238" t="str">
        <f t="shared" si="288"/>
        <v/>
      </c>
      <c r="DF238" t="str">
        <f t="shared" si="289"/>
        <v/>
      </c>
      <c r="DG238" t="str">
        <f t="shared" si="290"/>
        <v/>
      </c>
      <c r="DH238" t="str">
        <f t="shared" si="291"/>
        <v/>
      </c>
      <c r="DI238" t="str">
        <f t="shared" si="292"/>
        <v/>
      </c>
      <c r="DJ238" t="str">
        <f t="shared" si="293"/>
        <v/>
      </c>
      <c r="DK238" t="str">
        <f t="shared" si="294"/>
        <v/>
      </c>
      <c r="DL238" t="str">
        <f t="shared" si="295"/>
        <v/>
      </c>
      <c r="DM238" t="str">
        <f t="shared" si="296"/>
        <v/>
      </c>
      <c r="DN238" t="str">
        <f t="shared" si="297"/>
        <v/>
      </c>
      <c r="DO238" t="str">
        <f t="shared" si="298"/>
        <v/>
      </c>
      <c r="DP238" t="str">
        <f t="shared" si="299"/>
        <v/>
      </c>
      <c r="DQ238" t="str">
        <f t="shared" si="300"/>
        <v/>
      </c>
      <c r="DR238" t="str">
        <f t="shared" si="301"/>
        <v/>
      </c>
      <c r="DS238" t="str">
        <f t="shared" si="302"/>
        <v>KPAY</v>
      </c>
      <c r="DT238" t="str">
        <f t="shared" si="303"/>
        <v/>
      </c>
      <c r="DU238" t="str">
        <f t="shared" si="304"/>
        <v/>
      </c>
      <c r="DV238" t="str">
        <f t="shared" si="305"/>
        <v/>
      </c>
      <c r="DW238" t="str">
        <f t="shared" si="306"/>
        <v/>
      </c>
      <c r="DX238" t="str">
        <f t="shared" si="307"/>
        <v>MICY</v>
      </c>
      <c r="DY238" t="str">
        <f t="shared" si="308"/>
        <v/>
      </c>
      <c r="DZ238" t="str">
        <f t="shared" si="309"/>
        <v/>
      </c>
      <c r="EA238" t="str">
        <f t="shared" si="310"/>
        <v/>
      </c>
      <c r="EB238" t="str">
        <f t="shared" si="311"/>
        <v/>
      </c>
      <c r="EC238" t="str">
        <f t="shared" si="312"/>
        <v/>
      </c>
      <c r="ED238" t="str">
        <f t="shared" si="313"/>
        <v/>
      </c>
      <c r="EE238" t="str">
        <f t="shared" si="314"/>
        <v/>
      </c>
      <c r="EF238" t="str">
        <f t="shared" si="315"/>
        <v/>
      </c>
      <c r="EG238" t="str">
        <f t="shared" si="316"/>
        <v/>
      </c>
      <c r="EH238" t="str">
        <f t="shared" si="317"/>
        <v/>
      </c>
      <c r="EI238" t="str">
        <f t="shared" si="318"/>
        <v/>
      </c>
      <c r="EJ238" t="str">
        <f t="shared" si="319"/>
        <v/>
      </c>
      <c r="EK238" t="str">
        <f t="shared" si="320"/>
        <v/>
      </c>
      <c r="EL238" t="str">
        <f t="shared" si="321"/>
        <v/>
      </c>
      <c r="EM238" t="str">
        <f t="shared" si="322"/>
        <v/>
      </c>
      <c r="EN238" t="str">
        <f t="shared" si="323"/>
        <v/>
      </c>
      <c r="EO238" t="str">
        <f t="shared" si="324"/>
        <v/>
      </c>
      <c r="EP238" t="str">
        <f t="shared" si="325"/>
        <v/>
      </c>
      <c r="EQ238" t="str">
        <f t="shared" si="326"/>
        <v/>
      </c>
      <c r="ER238" t="str">
        <f t="shared" si="327"/>
        <v/>
      </c>
      <c r="ES238" t="str">
        <f t="shared" si="328"/>
        <v/>
      </c>
      <c r="ET238" t="str">
        <f t="shared" si="329"/>
        <v/>
      </c>
      <c r="EU238" t="str">
        <f t="shared" si="330"/>
        <v/>
      </c>
      <c r="EV238" t="str">
        <f t="shared" si="331"/>
        <v/>
      </c>
      <c r="EW238" t="str">
        <f t="shared" si="332"/>
        <v/>
      </c>
      <c r="EX238" t="str">
        <f t="shared" si="333"/>
        <v/>
      </c>
      <c r="EY238" t="str">
        <f t="shared" si="334"/>
        <v/>
      </c>
      <c r="EZ238" t="str">
        <f t="shared" si="335"/>
        <v/>
      </c>
      <c r="FA238" t="str">
        <f t="shared" si="336"/>
        <v/>
      </c>
      <c r="FB238" t="str">
        <f t="shared" si="337"/>
        <v/>
      </c>
      <c r="FC238" t="str">
        <f t="shared" si="338"/>
        <v/>
      </c>
      <c r="FD238" s="2"/>
      <c r="FE238" s="2"/>
      <c r="FF238" s="2"/>
      <c r="FG238" s="2"/>
      <c r="FH238" s="2"/>
      <c r="FI238" s="2"/>
      <c r="FJ238" s="2"/>
      <c r="FK238" t="str">
        <f t="shared" si="344"/>
        <v/>
      </c>
      <c r="FL238" t="str">
        <f t="shared" si="345"/>
        <v/>
      </c>
      <c r="FM238" t="str">
        <f t="shared" si="346"/>
        <v/>
      </c>
      <c r="FN238" t="str">
        <f t="shared" si="347"/>
        <v/>
      </c>
      <c r="FO238" t="str">
        <f t="shared" si="348"/>
        <v/>
      </c>
      <c r="FP238" t="str">
        <f t="shared" si="349"/>
        <v/>
      </c>
      <c r="FQ238" t="str">
        <f t="shared" si="350"/>
        <v/>
      </c>
      <c r="FR238" t="str">
        <f t="shared" si="351"/>
        <v/>
      </c>
      <c r="FS238" t="str">
        <f t="shared" si="352"/>
        <v/>
      </c>
      <c r="FT238" t="str">
        <f t="shared" si="353"/>
        <v/>
      </c>
      <c r="FU238" t="str">
        <f t="shared" si="354"/>
        <v/>
      </c>
      <c r="FV238" t="str">
        <f t="shared" si="355"/>
        <v/>
      </c>
      <c r="FW238" t="str">
        <f t="shared" si="356"/>
        <v/>
      </c>
      <c r="FX238" t="str">
        <f t="shared" si="357"/>
        <v/>
      </c>
      <c r="FY238" t="str">
        <f t="shared" si="358"/>
        <v/>
      </c>
      <c r="FZ238" t="str">
        <f t="shared" si="359"/>
        <v/>
      </c>
      <c r="GA238" t="str">
        <f t="shared" si="360"/>
        <v/>
      </c>
    </row>
    <row r="239" spans="1:183" x14ac:dyDescent="0.25">
      <c r="A239" s="2">
        <f t="shared" si="361"/>
        <v>237</v>
      </c>
      <c r="B239" s="3" t="s">
        <v>776</v>
      </c>
      <c r="C239" s="2" t="s">
        <v>546</v>
      </c>
      <c r="D239" s="2" t="s">
        <v>1395</v>
      </c>
      <c r="E239" s="2">
        <f t="shared" si="272"/>
        <v>2</v>
      </c>
      <c r="F239" s="2">
        <v>0</v>
      </c>
      <c r="G239" s="2">
        <f t="shared" si="339"/>
        <v>2.5</v>
      </c>
      <c r="H239" s="2">
        <f t="shared" si="340"/>
        <v>2</v>
      </c>
      <c r="I239" s="2">
        <f t="shared" si="341"/>
        <v>5</v>
      </c>
      <c r="J239" s="2">
        <v>4</v>
      </c>
      <c r="K239" s="2">
        <v>0</v>
      </c>
      <c r="L239" s="2">
        <v>1</v>
      </c>
      <c r="M239" s="2">
        <v>0</v>
      </c>
      <c r="N239" s="48" t="str">
        <f t="shared" si="342"/>
        <v>N/A</v>
      </c>
      <c r="O239" s="49"/>
      <c r="P239" s="49"/>
      <c r="Q239" s="50"/>
      <c r="R239" s="15">
        <f t="shared" si="343"/>
        <v>0</v>
      </c>
      <c r="S239" s="15">
        <f>IF($N239="A",Code!$B$42,(IF($N239="B",Code!$C$42,(IF($N239="C",Code!$D$42,(IF($N239="D",Code!$E$42,0)))))))/60</f>
        <v>0</v>
      </c>
      <c r="T239" s="15">
        <f>IF($N239="A",Code!$B$43,(IF($N239="B",Code!$C$43,(IF($N239="C",Code!$D$43,(IF($N239="D",Code!$E$43,0)))))))/60</f>
        <v>0</v>
      </c>
      <c r="U239" s="15">
        <f>IF($N239="A",Code!$B$44,(IF($N239="B",Code!$C$44,(IF($N239="C",Code!$D$44,(IF($N239="D",Code!$E$44,0)))))))/60</f>
        <v>0</v>
      </c>
      <c r="V239" s="15">
        <f>IF($N239="A",Code!$B$45,(IF($N239="B",Code!$C$45,(IF($N239="C",Code!$D$45,(IF($N239="D",Code!$E$45,0)))))))/60</f>
        <v>0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>
        <v>1</v>
      </c>
      <c r="BA239" s="2"/>
      <c r="BB239" s="2"/>
      <c r="BC239" s="2"/>
      <c r="BD239" s="2"/>
      <c r="BE239" s="2">
        <v>1</v>
      </c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P239" t="str">
        <f t="shared" si="273"/>
        <v/>
      </c>
      <c r="CQ239" t="str">
        <f t="shared" si="274"/>
        <v/>
      </c>
      <c r="CR239" t="str">
        <f t="shared" si="275"/>
        <v/>
      </c>
      <c r="CS239" t="str">
        <f t="shared" si="276"/>
        <v/>
      </c>
      <c r="CT239" t="str">
        <f t="shared" si="277"/>
        <v/>
      </c>
      <c r="CU239" t="str">
        <f t="shared" si="278"/>
        <v/>
      </c>
      <c r="CV239" t="str">
        <f t="shared" si="279"/>
        <v/>
      </c>
      <c r="CW239" t="str">
        <f t="shared" si="280"/>
        <v/>
      </c>
      <c r="CX239" t="str">
        <f t="shared" si="281"/>
        <v/>
      </c>
      <c r="CY239" t="str">
        <f t="shared" si="282"/>
        <v/>
      </c>
      <c r="CZ239" t="str">
        <f t="shared" si="283"/>
        <v/>
      </c>
      <c r="DA239" t="str">
        <f t="shared" si="284"/>
        <v/>
      </c>
      <c r="DB239" t="str">
        <f t="shared" si="285"/>
        <v/>
      </c>
      <c r="DC239" t="str">
        <f t="shared" si="286"/>
        <v/>
      </c>
      <c r="DD239" t="str">
        <f t="shared" si="287"/>
        <v/>
      </c>
      <c r="DE239" t="str">
        <f t="shared" si="288"/>
        <v/>
      </c>
      <c r="DF239" t="str">
        <f t="shared" si="289"/>
        <v/>
      </c>
      <c r="DG239" t="str">
        <f t="shared" si="290"/>
        <v/>
      </c>
      <c r="DH239" t="str">
        <f t="shared" si="291"/>
        <v/>
      </c>
      <c r="DI239" t="str">
        <f t="shared" si="292"/>
        <v/>
      </c>
      <c r="DJ239" t="str">
        <f t="shared" si="293"/>
        <v/>
      </c>
      <c r="DK239" t="str">
        <f t="shared" si="294"/>
        <v/>
      </c>
      <c r="DL239" t="str">
        <f t="shared" si="295"/>
        <v/>
      </c>
      <c r="DM239" t="str">
        <f t="shared" si="296"/>
        <v/>
      </c>
      <c r="DN239" t="str">
        <f t="shared" si="297"/>
        <v/>
      </c>
      <c r="DO239" t="str">
        <f t="shared" si="298"/>
        <v/>
      </c>
      <c r="DP239" t="str">
        <f t="shared" si="299"/>
        <v/>
      </c>
      <c r="DQ239" t="str">
        <f t="shared" si="300"/>
        <v/>
      </c>
      <c r="DR239" t="str">
        <f t="shared" si="301"/>
        <v/>
      </c>
      <c r="DS239" t="str">
        <f t="shared" si="302"/>
        <v>KPAY</v>
      </c>
      <c r="DT239" t="str">
        <f t="shared" si="303"/>
        <v/>
      </c>
      <c r="DU239" t="str">
        <f t="shared" si="304"/>
        <v/>
      </c>
      <c r="DV239" t="str">
        <f t="shared" si="305"/>
        <v/>
      </c>
      <c r="DW239" t="str">
        <f t="shared" si="306"/>
        <v/>
      </c>
      <c r="DX239" t="str">
        <f t="shared" si="307"/>
        <v>MICY</v>
      </c>
      <c r="DY239" t="str">
        <f t="shared" si="308"/>
        <v/>
      </c>
      <c r="DZ239" t="str">
        <f t="shared" si="309"/>
        <v/>
      </c>
      <c r="EA239" t="str">
        <f t="shared" si="310"/>
        <v/>
      </c>
      <c r="EB239" t="str">
        <f t="shared" si="311"/>
        <v/>
      </c>
      <c r="EC239" t="str">
        <f t="shared" si="312"/>
        <v/>
      </c>
      <c r="ED239" t="str">
        <f t="shared" si="313"/>
        <v/>
      </c>
      <c r="EE239" t="str">
        <f t="shared" si="314"/>
        <v/>
      </c>
      <c r="EF239" t="str">
        <f t="shared" si="315"/>
        <v/>
      </c>
      <c r="EG239" t="str">
        <f t="shared" si="316"/>
        <v/>
      </c>
      <c r="EH239" t="str">
        <f t="shared" si="317"/>
        <v/>
      </c>
      <c r="EI239" t="str">
        <f t="shared" si="318"/>
        <v/>
      </c>
      <c r="EJ239" t="str">
        <f t="shared" si="319"/>
        <v/>
      </c>
      <c r="EK239" t="str">
        <f t="shared" si="320"/>
        <v/>
      </c>
      <c r="EL239" t="str">
        <f t="shared" si="321"/>
        <v/>
      </c>
      <c r="EM239" t="str">
        <f t="shared" si="322"/>
        <v/>
      </c>
      <c r="EN239" t="str">
        <f t="shared" si="323"/>
        <v/>
      </c>
      <c r="EO239" t="str">
        <f t="shared" si="324"/>
        <v/>
      </c>
      <c r="EP239" t="str">
        <f t="shared" si="325"/>
        <v/>
      </c>
      <c r="EQ239" t="str">
        <f t="shared" si="326"/>
        <v/>
      </c>
      <c r="ER239" t="str">
        <f t="shared" si="327"/>
        <v/>
      </c>
      <c r="ES239" t="str">
        <f t="shared" si="328"/>
        <v/>
      </c>
      <c r="ET239" t="str">
        <f t="shared" si="329"/>
        <v/>
      </c>
      <c r="EU239" t="str">
        <f t="shared" si="330"/>
        <v/>
      </c>
      <c r="EV239" t="str">
        <f t="shared" si="331"/>
        <v/>
      </c>
      <c r="EW239" t="str">
        <f t="shared" si="332"/>
        <v/>
      </c>
      <c r="EX239" t="str">
        <f t="shared" si="333"/>
        <v/>
      </c>
      <c r="EY239" t="str">
        <f t="shared" si="334"/>
        <v/>
      </c>
      <c r="EZ239" t="str">
        <f t="shared" si="335"/>
        <v/>
      </c>
      <c r="FA239" t="str">
        <f t="shared" si="336"/>
        <v/>
      </c>
      <c r="FB239" t="str">
        <f t="shared" si="337"/>
        <v/>
      </c>
      <c r="FC239" t="str">
        <f t="shared" si="338"/>
        <v/>
      </c>
      <c r="FD239" s="2"/>
      <c r="FE239" s="2"/>
      <c r="FF239" s="2"/>
      <c r="FG239" s="2"/>
      <c r="FH239" s="2"/>
      <c r="FI239" s="2"/>
      <c r="FJ239" s="2"/>
      <c r="FK239" t="str">
        <f t="shared" si="344"/>
        <v/>
      </c>
      <c r="FL239" t="str">
        <f t="shared" si="345"/>
        <v/>
      </c>
      <c r="FM239" t="str">
        <f t="shared" si="346"/>
        <v/>
      </c>
      <c r="FN239" t="str">
        <f t="shared" si="347"/>
        <v/>
      </c>
      <c r="FO239" t="str">
        <f t="shared" si="348"/>
        <v/>
      </c>
      <c r="FP239" t="str">
        <f t="shared" si="349"/>
        <v/>
      </c>
      <c r="FQ239" t="str">
        <f t="shared" si="350"/>
        <v/>
      </c>
      <c r="FR239" t="str">
        <f t="shared" si="351"/>
        <v/>
      </c>
      <c r="FS239" t="str">
        <f t="shared" si="352"/>
        <v/>
      </c>
      <c r="FT239" t="str">
        <f t="shared" si="353"/>
        <v/>
      </c>
      <c r="FU239" t="str">
        <f t="shared" si="354"/>
        <v/>
      </c>
      <c r="FV239" t="str">
        <f t="shared" si="355"/>
        <v/>
      </c>
      <c r="FW239" t="str">
        <f t="shared" si="356"/>
        <v/>
      </c>
      <c r="FX239" t="str">
        <f t="shared" si="357"/>
        <v/>
      </c>
      <c r="FY239" t="str">
        <f t="shared" si="358"/>
        <v/>
      </c>
      <c r="FZ239" t="str">
        <f t="shared" si="359"/>
        <v/>
      </c>
      <c r="GA239" t="str">
        <f t="shared" si="360"/>
        <v/>
      </c>
    </row>
    <row r="240" spans="1:183" x14ac:dyDescent="0.25">
      <c r="A240" s="2">
        <f t="shared" si="361"/>
        <v>238</v>
      </c>
      <c r="B240" s="3" t="s">
        <v>777</v>
      </c>
      <c r="C240" s="2" t="s">
        <v>546</v>
      </c>
      <c r="D240" s="2" t="s">
        <v>1395</v>
      </c>
      <c r="E240" s="2">
        <f t="shared" si="272"/>
        <v>4</v>
      </c>
      <c r="F240" s="2">
        <v>47</v>
      </c>
      <c r="G240" s="2">
        <f t="shared" si="339"/>
        <v>8</v>
      </c>
      <c r="H240" s="2">
        <f t="shared" si="340"/>
        <v>4</v>
      </c>
      <c r="I240" s="2">
        <f t="shared" si="341"/>
        <v>32</v>
      </c>
      <c r="J240" s="2">
        <v>20</v>
      </c>
      <c r="K240" s="2">
        <v>4</v>
      </c>
      <c r="L240" s="2">
        <v>6</v>
      </c>
      <c r="M240" s="2">
        <v>2</v>
      </c>
      <c r="N240" s="48" t="str">
        <f t="shared" si="342"/>
        <v>D</v>
      </c>
      <c r="O240" s="49"/>
      <c r="P240" s="49"/>
      <c r="Q240" s="50"/>
      <c r="R240" s="15">
        <f t="shared" si="343"/>
        <v>110</v>
      </c>
      <c r="S240" s="15">
        <f>IF($N240="A",Code!$B$42,(IF($N240="B",Code!$C$42,(IF($N240="C",Code!$D$42,(IF($N240="D",Code!$E$42,0)))))))/60</f>
        <v>20</v>
      </c>
      <c r="T240" s="15">
        <f>IF($N240="A",Code!$B$43,(IF($N240="B",Code!$C$43,(IF($N240="C",Code!$D$43,(IF($N240="D",Code!$E$43,0)))))))/60</f>
        <v>20</v>
      </c>
      <c r="U240" s="15">
        <f>IF($N240="A",Code!$B$44,(IF($N240="B",Code!$C$44,(IF($N240="C",Code!$D$44,(IF($N240="D",Code!$E$44,0)))))))/60</f>
        <v>60</v>
      </c>
      <c r="V240" s="15">
        <f>IF($N240="A",Code!$B$45,(IF($N240="B",Code!$C$45,(IF($N240="C",Code!$D$45,(IF($N240="D",Code!$E$45,0)))))))/60</f>
        <v>10</v>
      </c>
      <c r="W240" s="2">
        <v>1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>
        <v>1</v>
      </c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>
        <v>1</v>
      </c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>
        <v>1</v>
      </c>
      <c r="CI240" s="2"/>
      <c r="CJ240" s="2"/>
      <c r="CK240" s="2"/>
      <c r="CL240" s="2"/>
      <c r="CM240" s="2"/>
      <c r="CN240" s="2"/>
      <c r="CP240" t="str">
        <f t="shared" si="273"/>
        <v>ACCT</v>
      </c>
      <c r="CQ240" t="str">
        <f t="shared" si="274"/>
        <v/>
      </c>
      <c r="CR240" t="str">
        <f t="shared" si="275"/>
        <v/>
      </c>
      <c r="CS240" t="str">
        <f t="shared" si="276"/>
        <v/>
      </c>
      <c r="CT240" t="str">
        <f t="shared" si="277"/>
        <v/>
      </c>
      <c r="CU240" t="str">
        <f t="shared" si="278"/>
        <v/>
      </c>
      <c r="CV240" t="str">
        <f t="shared" si="279"/>
        <v/>
      </c>
      <c r="CW240" t="str">
        <f t="shared" si="280"/>
        <v/>
      </c>
      <c r="CX240" t="str">
        <f t="shared" si="281"/>
        <v/>
      </c>
      <c r="CY240" t="str">
        <f t="shared" si="282"/>
        <v/>
      </c>
      <c r="CZ240" t="str">
        <f t="shared" si="283"/>
        <v/>
      </c>
      <c r="DA240" t="str">
        <f t="shared" si="284"/>
        <v/>
      </c>
      <c r="DB240" t="str">
        <f t="shared" si="285"/>
        <v/>
      </c>
      <c r="DC240" t="str">
        <f t="shared" si="286"/>
        <v/>
      </c>
      <c r="DD240" t="str">
        <f t="shared" si="287"/>
        <v/>
      </c>
      <c r="DE240" t="str">
        <f t="shared" si="288"/>
        <v/>
      </c>
      <c r="DF240" t="str">
        <f t="shared" si="289"/>
        <v>CURY</v>
      </c>
      <c r="DG240" t="str">
        <f t="shared" si="290"/>
        <v/>
      </c>
      <c r="DH240" t="str">
        <f t="shared" si="291"/>
        <v/>
      </c>
      <c r="DI240" t="str">
        <f t="shared" si="292"/>
        <v/>
      </c>
      <c r="DJ240" t="str">
        <f t="shared" si="293"/>
        <v/>
      </c>
      <c r="DK240" t="str">
        <f t="shared" si="294"/>
        <v/>
      </c>
      <c r="DL240" t="str">
        <f t="shared" si="295"/>
        <v/>
      </c>
      <c r="DM240" t="str">
        <f t="shared" si="296"/>
        <v/>
      </c>
      <c r="DN240" t="str">
        <f t="shared" si="297"/>
        <v/>
      </c>
      <c r="DO240" t="str">
        <f t="shared" si="298"/>
        <v/>
      </c>
      <c r="DP240" t="str">
        <f t="shared" si="299"/>
        <v/>
      </c>
      <c r="DQ240" t="str">
        <f t="shared" si="300"/>
        <v/>
      </c>
      <c r="DR240" t="str">
        <f t="shared" si="301"/>
        <v/>
      </c>
      <c r="DS240" t="str">
        <f t="shared" si="302"/>
        <v>KPAY</v>
      </c>
      <c r="DT240" t="str">
        <f t="shared" si="303"/>
        <v/>
      </c>
      <c r="DU240" t="str">
        <f t="shared" si="304"/>
        <v/>
      </c>
      <c r="DV240" t="str">
        <f t="shared" si="305"/>
        <v/>
      </c>
      <c r="DW240" t="str">
        <f t="shared" si="306"/>
        <v/>
      </c>
      <c r="DX240" t="str">
        <f t="shared" si="307"/>
        <v/>
      </c>
      <c r="DY240" t="str">
        <f t="shared" si="308"/>
        <v/>
      </c>
      <c r="DZ240" t="str">
        <f t="shared" si="309"/>
        <v/>
      </c>
      <c r="EA240" t="str">
        <f t="shared" si="310"/>
        <v/>
      </c>
      <c r="EB240" t="str">
        <f t="shared" si="311"/>
        <v/>
      </c>
      <c r="EC240" t="str">
        <f t="shared" si="312"/>
        <v/>
      </c>
      <c r="ED240" t="str">
        <f t="shared" si="313"/>
        <v/>
      </c>
      <c r="EE240" t="str">
        <f t="shared" si="314"/>
        <v/>
      </c>
      <c r="EF240" t="str">
        <f t="shared" si="315"/>
        <v/>
      </c>
      <c r="EG240" t="str">
        <f t="shared" si="316"/>
        <v/>
      </c>
      <c r="EH240" t="str">
        <f t="shared" si="317"/>
        <v/>
      </c>
      <c r="EI240" t="str">
        <f t="shared" si="318"/>
        <v/>
      </c>
      <c r="EJ240" t="str">
        <f t="shared" si="319"/>
        <v/>
      </c>
      <c r="EK240" t="str">
        <f t="shared" si="320"/>
        <v/>
      </c>
      <c r="EL240" t="str">
        <f t="shared" si="321"/>
        <v/>
      </c>
      <c r="EM240" t="str">
        <f t="shared" si="322"/>
        <v/>
      </c>
      <c r="EN240" t="str">
        <f t="shared" si="323"/>
        <v/>
      </c>
      <c r="EO240" t="str">
        <f t="shared" si="324"/>
        <v/>
      </c>
      <c r="EP240" t="str">
        <f t="shared" si="325"/>
        <v/>
      </c>
      <c r="EQ240" t="str">
        <f t="shared" si="326"/>
        <v/>
      </c>
      <c r="ER240" t="str">
        <f t="shared" si="327"/>
        <v/>
      </c>
      <c r="ES240" t="str">
        <f t="shared" si="328"/>
        <v/>
      </c>
      <c r="ET240" t="str">
        <f t="shared" si="329"/>
        <v/>
      </c>
      <c r="EU240" t="str">
        <f t="shared" si="330"/>
        <v/>
      </c>
      <c r="EV240" t="str">
        <f t="shared" si="331"/>
        <v/>
      </c>
      <c r="EW240" t="str">
        <f t="shared" si="332"/>
        <v/>
      </c>
      <c r="EX240" t="str">
        <f t="shared" si="333"/>
        <v/>
      </c>
      <c r="EY240" t="str">
        <f t="shared" si="334"/>
        <v/>
      </c>
      <c r="EZ240" t="str">
        <f t="shared" si="335"/>
        <v/>
      </c>
      <c r="FA240" t="str">
        <f t="shared" si="336"/>
        <v>XBBH</v>
      </c>
      <c r="FB240" t="str">
        <f t="shared" si="337"/>
        <v/>
      </c>
      <c r="FC240" t="str">
        <f t="shared" si="338"/>
        <v/>
      </c>
      <c r="FD240" s="2"/>
      <c r="FE240" s="2"/>
      <c r="FF240" s="2"/>
      <c r="FG240" s="2"/>
      <c r="FH240" s="2"/>
      <c r="FI240" s="2"/>
      <c r="FJ240" s="2"/>
      <c r="FK240" t="str">
        <f t="shared" si="344"/>
        <v/>
      </c>
      <c r="FL240" t="str">
        <f t="shared" si="345"/>
        <v/>
      </c>
      <c r="FM240" t="str">
        <f t="shared" si="346"/>
        <v/>
      </c>
      <c r="FN240" t="str">
        <f t="shared" si="347"/>
        <v/>
      </c>
      <c r="FO240" t="str">
        <f t="shared" si="348"/>
        <v/>
      </c>
      <c r="FP240" t="str">
        <f t="shared" si="349"/>
        <v/>
      </c>
      <c r="FQ240" t="str">
        <f t="shared" si="350"/>
        <v/>
      </c>
      <c r="FR240" t="str">
        <f t="shared" si="351"/>
        <v/>
      </c>
      <c r="FS240" t="str">
        <f t="shared" si="352"/>
        <v/>
      </c>
      <c r="FT240" t="str">
        <f t="shared" si="353"/>
        <v/>
      </c>
      <c r="FU240" t="str">
        <f t="shared" si="354"/>
        <v/>
      </c>
      <c r="FV240" t="str">
        <f t="shared" si="355"/>
        <v/>
      </c>
      <c r="FW240" t="str">
        <f t="shared" si="356"/>
        <v/>
      </c>
      <c r="FX240" t="str">
        <f t="shared" si="357"/>
        <v/>
      </c>
      <c r="FY240" t="str">
        <f t="shared" si="358"/>
        <v/>
      </c>
      <c r="FZ240" t="str">
        <f t="shared" si="359"/>
        <v/>
      </c>
      <c r="GA240" t="str">
        <f t="shared" si="360"/>
        <v/>
      </c>
    </row>
    <row r="241" spans="1:183" x14ac:dyDescent="0.25">
      <c r="A241" s="2">
        <f t="shared" si="361"/>
        <v>239</v>
      </c>
      <c r="B241" s="3" t="s">
        <v>778</v>
      </c>
      <c r="C241" s="2" t="s">
        <v>546</v>
      </c>
      <c r="D241" s="2" t="s">
        <v>1395</v>
      </c>
      <c r="E241" s="2">
        <f t="shared" si="272"/>
        <v>5</v>
      </c>
      <c r="F241" s="2">
        <v>26</v>
      </c>
      <c r="G241" s="2">
        <f t="shared" si="339"/>
        <v>5.4</v>
      </c>
      <c r="H241" s="2">
        <f t="shared" si="340"/>
        <v>5</v>
      </c>
      <c r="I241" s="2">
        <f t="shared" si="341"/>
        <v>27</v>
      </c>
      <c r="J241" s="2">
        <v>13</v>
      </c>
      <c r="K241" s="2">
        <v>4</v>
      </c>
      <c r="L241" s="2">
        <v>6</v>
      </c>
      <c r="M241" s="2">
        <v>4</v>
      </c>
      <c r="N241" s="48" t="str">
        <f t="shared" si="342"/>
        <v>D</v>
      </c>
      <c r="O241" s="49"/>
      <c r="P241" s="49"/>
      <c r="Q241" s="50"/>
      <c r="R241" s="15">
        <f t="shared" si="343"/>
        <v>110</v>
      </c>
      <c r="S241" s="15">
        <f>IF($N241="A",Code!$B$42,(IF($N241="B",Code!$C$42,(IF($N241="C",Code!$D$42,(IF($N241="D",Code!$E$42,0)))))))/60</f>
        <v>20</v>
      </c>
      <c r="T241" s="15">
        <f>IF($N241="A",Code!$B$43,(IF($N241="B",Code!$C$43,(IF($N241="C",Code!$D$43,(IF($N241="D",Code!$E$43,0)))))))/60</f>
        <v>20</v>
      </c>
      <c r="U241" s="15">
        <f>IF($N241="A",Code!$B$44,(IF($N241="B",Code!$C$44,(IF($N241="C",Code!$D$44,(IF($N241="D",Code!$E$44,0)))))))/60</f>
        <v>60</v>
      </c>
      <c r="V241" s="15">
        <f>IF($N241="A",Code!$B$45,(IF($N241="B",Code!$C$45,(IF($N241="C",Code!$D$45,(IF($N241="D",Code!$E$45,0)))))))/60</f>
        <v>10</v>
      </c>
      <c r="W241" s="2"/>
      <c r="X241" s="2"/>
      <c r="Y241" s="2"/>
      <c r="Z241" s="2"/>
      <c r="AA241" s="2"/>
      <c r="AB241" s="2"/>
      <c r="AC241" s="2"/>
      <c r="AD241" s="2">
        <v>1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>
        <v>1</v>
      </c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>
        <v>1</v>
      </c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>
        <v>1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>
        <v>1</v>
      </c>
      <c r="CH241" s="2"/>
      <c r="CI241" s="2"/>
      <c r="CJ241" s="2"/>
      <c r="CK241" s="2"/>
      <c r="CL241" s="2"/>
      <c r="CM241" s="2"/>
      <c r="CN241" s="2"/>
      <c r="CP241" t="str">
        <f t="shared" si="273"/>
        <v/>
      </c>
      <c r="CQ241" t="str">
        <f t="shared" si="274"/>
        <v/>
      </c>
      <c r="CR241" t="str">
        <f t="shared" si="275"/>
        <v/>
      </c>
      <c r="CS241" t="str">
        <f t="shared" si="276"/>
        <v/>
      </c>
      <c r="CT241" t="str">
        <f t="shared" si="277"/>
        <v/>
      </c>
      <c r="CU241" t="str">
        <f t="shared" si="278"/>
        <v/>
      </c>
      <c r="CV241" t="str">
        <f t="shared" si="279"/>
        <v/>
      </c>
      <c r="CW241" t="str">
        <f t="shared" si="280"/>
        <v>BADD</v>
      </c>
      <c r="CX241" t="str">
        <f t="shared" si="281"/>
        <v/>
      </c>
      <c r="CY241" t="str">
        <f t="shared" si="282"/>
        <v/>
      </c>
      <c r="CZ241" t="str">
        <f t="shared" si="283"/>
        <v/>
      </c>
      <c r="DA241" t="str">
        <f t="shared" si="284"/>
        <v/>
      </c>
      <c r="DB241" t="str">
        <f t="shared" si="285"/>
        <v/>
      </c>
      <c r="DC241" t="str">
        <f t="shared" si="286"/>
        <v/>
      </c>
      <c r="DD241" t="str">
        <f t="shared" si="287"/>
        <v/>
      </c>
      <c r="DE241" t="str">
        <f t="shared" si="288"/>
        <v/>
      </c>
      <c r="DF241" t="str">
        <f t="shared" si="289"/>
        <v/>
      </c>
      <c r="DG241" t="str">
        <f t="shared" si="290"/>
        <v>CUST</v>
      </c>
      <c r="DH241" t="str">
        <f t="shared" si="291"/>
        <v/>
      </c>
      <c r="DI241" t="str">
        <f t="shared" si="292"/>
        <v/>
      </c>
      <c r="DJ241" t="str">
        <f t="shared" si="293"/>
        <v/>
      </c>
      <c r="DK241" t="str">
        <f t="shared" si="294"/>
        <v/>
      </c>
      <c r="DL241" t="str">
        <f t="shared" si="295"/>
        <v/>
      </c>
      <c r="DM241" t="str">
        <f t="shared" si="296"/>
        <v/>
      </c>
      <c r="DN241" t="str">
        <f t="shared" si="297"/>
        <v/>
      </c>
      <c r="DO241" t="str">
        <f t="shared" si="298"/>
        <v/>
      </c>
      <c r="DP241" t="str">
        <f t="shared" si="299"/>
        <v/>
      </c>
      <c r="DQ241" t="str">
        <f t="shared" si="300"/>
        <v/>
      </c>
      <c r="DR241" t="str">
        <f t="shared" si="301"/>
        <v/>
      </c>
      <c r="DS241" t="str">
        <f t="shared" si="302"/>
        <v>KPAY</v>
      </c>
      <c r="DT241" t="str">
        <f t="shared" si="303"/>
        <v/>
      </c>
      <c r="DU241" t="str">
        <f t="shared" si="304"/>
        <v/>
      </c>
      <c r="DV241" t="str">
        <f t="shared" si="305"/>
        <v/>
      </c>
      <c r="DW241" t="str">
        <f t="shared" si="306"/>
        <v/>
      </c>
      <c r="DX241" t="str">
        <f t="shared" si="307"/>
        <v/>
      </c>
      <c r="DY241" t="str">
        <f t="shared" si="308"/>
        <v/>
      </c>
      <c r="DZ241" t="str">
        <f t="shared" si="309"/>
        <v/>
      </c>
      <c r="EA241" t="str">
        <f t="shared" si="310"/>
        <v/>
      </c>
      <c r="EB241" t="str">
        <f t="shared" si="311"/>
        <v/>
      </c>
      <c r="EC241" t="str">
        <f t="shared" si="312"/>
        <v/>
      </c>
      <c r="ED241" t="str">
        <f t="shared" si="313"/>
        <v/>
      </c>
      <c r="EE241" t="str">
        <f t="shared" si="314"/>
        <v/>
      </c>
      <c r="EF241" t="str">
        <f t="shared" si="315"/>
        <v/>
      </c>
      <c r="EG241" t="str">
        <f t="shared" si="316"/>
        <v/>
      </c>
      <c r="EH241" t="str">
        <f t="shared" si="317"/>
        <v/>
      </c>
      <c r="EI241" t="str">
        <f t="shared" si="318"/>
        <v/>
      </c>
      <c r="EJ241" t="str">
        <f t="shared" si="319"/>
        <v/>
      </c>
      <c r="EK241" t="str">
        <f t="shared" si="320"/>
        <v/>
      </c>
      <c r="EL241" t="str">
        <f t="shared" si="321"/>
        <v>SADD</v>
      </c>
      <c r="EM241" t="str">
        <f t="shared" si="322"/>
        <v/>
      </c>
      <c r="EN241" t="str">
        <f t="shared" si="323"/>
        <v/>
      </c>
      <c r="EO241" t="str">
        <f t="shared" si="324"/>
        <v/>
      </c>
      <c r="EP241" t="str">
        <f t="shared" si="325"/>
        <v/>
      </c>
      <c r="EQ241" t="str">
        <f t="shared" si="326"/>
        <v/>
      </c>
      <c r="ER241" t="str">
        <f t="shared" si="327"/>
        <v/>
      </c>
      <c r="ES241" t="str">
        <f t="shared" si="328"/>
        <v/>
      </c>
      <c r="ET241" t="str">
        <f t="shared" si="329"/>
        <v/>
      </c>
      <c r="EU241" t="str">
        <f t="shared" si="330"/>
        <v/>
      </c>
      <c r="EV241" t="str">
        <f t="shared" si="331"/>
        <v/>
      </c>
      <c r="EW241" t="str">
        <f t="shared" si="332"/>
        <v/>
      </c>
      <c r="EX241" t="str">
        <f t="shared" si="333"/>
        <v/>
      </c>
      <c r="EY241" t="str">
        <f t="shared" si="334"/>
        <v/>
      </c>
      <c r="EZ241" t="str">
        <f t="shared" si="335"/>
        <v>WHAT</v>
      </c>
      <c r="FA241" t="str">
        <f t="shared" si="336"/>
        <v/>
      </c>
      <c r="FB241" t="str">
        <f t="shared" si="337"/>
        <v/>
      </c>
      <c r="FC241" t="str">
        <f t="shared" si="338"/>
        <v/>
      </c>
      <c r="FD241" s="2"/>
      <c r="FE241" s="2"/>
      <c r="FF241" s="2"/>
      <c r="FG241" s="2"/>
      <c r="FH241" s="2"/>
      <c r="FI241" s="2"/>
      <c r="FJ241" s="2"/>
      <c r="FK241" t="str">
        <f t="shared" si="344"/>
        <v/>
      </c>
      <c r="FL241" t="str">
        <f t="shared" si="345"/>
        <v/>
      </c>
      <c r="FM241" t="str">
        <f t="shared" si="346"/>
        <v/>
      </c>
      <c r="FN241" t="str">
        <f t="shared" si="347"/>
        <v/>
      </c>
      <c r="FO241" t="str">
        <f t="shared" si="348"/>
        <v/>
      </c>
      <c r="FP241" t="str">
        <f t="shared" si="349"/>
        <v/>
      </c>
      <c r="FQ241" t="str">
        <f t="shared" si="350"/>
        <v/>
      </c>
      <c r="FR241" t="str">
        <f t="shared" si="351"/>
        <v/>
      </c>
      <c r="FS241" t="str">
        <f t="shared" si="352"/>
        <v/>
      </c>
      <c r="FT241" t="str">
        <f t="shared" si="353"/>
        <v/>
      </c>
      <c r="FU241" t="str">
        <f t="shared" si="354"/>
        <v/>
      </c>
      <c r="FV241" t="str">
        <f t="shared" si="355"/>
        <v/>
      </c>
      <c r="FW241" t="str">
        <f t="shared" si="356"/>
        <v/>
      </c>
      <c r="FX241" t="str">
        <f t="shared" si="357"/>
        <v/>
      </c>
      <c r="FY241" t="str">
        <f t="shared" si="358"/>
        <v/>
      </c>
      <c r="FZ241" t="str">
        <f t="shared" si="359"/>
        <v/>
      </c>
      <c r="GA241" t="str">
        <f t="shared" si="360"/>
        <v/>
      </c>
    </row>
    <row r="242" spans="1:183" x14ac:dyDescent="0.25">
      <c r="A242" s="2">
        <f t="shared" si="361"/>
        <v>240</v>
      </c>
      <c r="B242" s="3" t="s">
        <v>779</v>
      </c>
      <c r="C242" s="2" t="s">
        <v>546</v>
      </c>
      <c r="D242" s="2" t="s">
        <v>1395</v>
      </c>
      <c r="E242" s="2">
        <f t="shared" si="272"/>
        <v>11</v>
      </c>
      <c r="F242" s="2">
        <v>208</v>
      </c>
      <c r="G242" s="2">
        <f t="shared" si="339"/>
        <v>1.8181818181818181</v>
      </c>
      <c r="H242" s="2">
        <f t="shared" si="340"/>
        <v>11</v>
      </c>
      <c r="I242" s="2">
        <f t="shared" si="341"/>
        <v>20</v>
      </c>
      <c r="J242" s="2">
        <v>18</v>
      </c>
      <c r="K242" s="2">
        <v>2</v>
      </c>
      <c r="L242" s="2">
        <v>0</v>
      </c>
      <c r="M242" s="2">
        <v>0</v>
      </c>
      <c r="N242" s="48" t="str">
        <f t="shared" si="342"/>
        <v>D</v>
      </c>
      <c r="O242" s="49"/>
      <c r="P242" s="49"/>
      <c r="Q242" s="50"/>
      <c r="R242" s="15">
        <f t="shared" si="343"/>
        <v>110</v>
      </c>
      <c r="S242" s="15">
        <f>IF($N242="A",Code!$B$42,(IF($N242="B",Code!$C$42,(IF($N242="C",Code!$D$42,(IF($N242="D",Code!$E$42,0)))))))/60</f>
        <v>20</v>
      </c>
      <c r="T242" s="15">
        <f>IF($N242="A",Code!$B$43,(IF($N242="B",Code!$C$43,(IF($N242="C",Code!$D$43,(IF($N242="D",Code!$E$43,0)))))))/60</f>
        <v>20</v>
      </c>
      <c r="U242" s="15">
        <f>IF($N242="A",Code!$B$44,(IF($N242="B",Code!$C$44,(IF($N242="C",Code!$D$44,(IF($N242="D",Code!$E$44,0)))))))/60</f>
        <v>60</v>
      </c>
      <c r="V242" s="15">
        <f>IF($N242="A",Code!$B$45,(IF($N242="B",Code!$C$45,(IF($N242="C",Code!$D$45,(IF($N242="D",Code!$E$45,0)))))))/60</f>
        <v>10</v>
      </c>
      <c r="W242" s="2">
        <v>1</v>
      </c>
      <c r="X242" s="2"/>
      <c r="Y242" s="2">
        <v>1</v>
      </c>
      <c r="Z242" s="2">
        <v>1</v>
      </c>
      <c r="AA242" s="2">
        <v>1</v>
      </c>
      <c r="AB242" s="2"/>
      <c r="AC242" s="2"/>
      <c r="AD242" s="2">
        <v>1</v>
      </c>
      <c r="AE242" s="2"/>
      <c r="AF242" s="2"/>
      <c r="AG242" s="2"/>
      <c r="AH242" s="2"/>
      <c r="AI242" s="2"/>
      <c r="AJ242" s="2"/>
      <c r="AK242" s="2"/>
      <c r="AL242" s="2"/>
      <c r="AM242" s="2">
        <v>1</v>
      </c>
      <c r="AN242" s="2">
        <v>1</v>
      </c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>
        <v>1</v>
      </c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>
        <v>1</v>
      </c>
      <c r="BT242" s="2"/>
      <c r="BU242" s="2"/>
      <c r="BV242" s="2"/>
      <c r="BW242" s="2"/>
      <c r="BX242" s="2"/>
      <c r="BY242" s="2"/>
      <c r="BZ242" s="2"/>
      <c r="CA242" s="2">
        <v>1</v>
      </c>
      <c r="CB242" s="2"/>
      <c r="CC242" s="2"/>
      <c r="CD242" s="2"/>
      <c r="CE242" s="2"/>
      <c r="CF242" s="2"/>
      <c r="CG242" s="2"/>
      <c r="CH242" s="2">
        <v>1</v>
      </c>
      <c r="CI242" s="2"/>
      <c r="CJ242" s="2"/>
      <c r="CK242" s="2"/>
      <c r="CL242" s="2"/>
      <c r="CM242" s="2"/>
      <c r="CN242" s="2"/>
      <c r="CP242" t="str">
        <f t="shared" si="273"/>
        <v>ACCT</v>
      </c>
      <c r="CQ242" t="str">
        <f t="shared" si="274"/>
        <v/>
      </c>
      <c r="CR242" t="str">
        <f t="shared" si="275"/>
        <v>AMTM</v>
      </c>
      <c r="CS242" t="str">
        <f t="shared" si="276"/>
        <v>AMTP</v>
      </c>
      <c r="CT242" t="str">
        <f t="shared" si="277"/>
        <v>AMTS</v>
      </c>
      <c r="CU242" t="str">
        <f t="shared" si="278"/>
        <v/>
      </c>
      <c r="CV242" t="str">
        <f t="shared" si="279"/>
        <v/>
      </c>
      <c r="CW242" t="str">
        <f t="shared" si="280"/>
        <v>BADD</v>
      </c>
      <c r="CX242" t="str">
        <f t="shared" si="281"/>
        <v/>
      </c>
      <c r="CY242" t="str">
        <f t="shared" si="282"/>
        <v/>
      </c>
      <c r="CZ242" t="str">
        <f t="shared" si="283"/>
        <v/>
      </c>
      <c r="DA242" t="str">
        <f t="shared" si="284"/>
        <v/>
      </c>
      <c r="DB242" t="str">
        <f t="shared" si="285"/>
        <v/>
      </c>
      <c r="DC242" t="str">
        <f t="shared" si="286"/>
        <v/>
      </c>
      <c r="DD242" t="str">
        <f t="shared" si="287"/>
        <v/>
      </c>
      <c r="DE242" t="str">
        <f t="shared" si="288"/>
        <v/>
      </c>
      <c r="DF242" t="str">
        <f t="shared" si="289"/>
        <v>CURY</v>
      </c>
      <c r="DG242" t="str">
        <f t="shared" si="290"/>
        <v>CUST</v>
      </c>
      <c r="DH242" t="str">
        <f t="shared" si="291"/>
        <v/>
      </c>
      <c r="DI242" t="str">
        <f t="shared" si="292"/>
        <v/>
      </c>
      <c r="DJ242" t="str">
        <f t="shared" si="293"/>
        <v/>
      </c>
      <c r="DK242" t="str">
        <f t="shared" si="294"/>
        <v/>
      </c>
      <c r="DL242" t="str">
        <f t="shared" si="295"/>
        <v/>
      </c>
      <c r="DM242" t="str">
        <f t="shared" si="296"/>
        <v/>
      </c>
      <c r="DN242" t="str">
        <f t="shared" si="297"/>
        <v/>
      </c>
      <c r="DO242" t="str">
        <f t="shared" si="298"/>
        <v/>
      </c>
      <c r="DP242" t="str">
        <f t="shared" si="299"/>
        <v/>
      </c>
      <c r="DQ242" t="str">
        <f t="shared" si="300"/>
        <v/>
      </c>
      <c r="DR242" t="str">
        <f t="shared" si="301"/>
        <v/>
      </c>
      <c r="DS242" t="str">
        <f t="shared" si="302"/>
        <v>KPAY</v>
      </c>
      <c r="DT242" t="str">
        <f t="shared" si="303"/>
        <v/>
      </c>
      <c r="DU242" t="str">
        <f t="shared" si="304"/>
        <v/>
      </c>
      <c r="DV242" t="str">
        <f t="shared" si="305"/>
        <v/>
      </c>
      <c r="DW242" t="str">
        <f t="shared" si="306"/>
        <v/>
      </c>
      <c r="DX242" t="str">
        <f t="shared" si="307"/>
        <v/>
      </c>
      <c r="DY242" t="str">
        <f t="shared" si="308"/>
        <v/>
      </c>
      <c r="DZ242" t="str">
        <f t="shared" si="309"/>
        <v/>
      </c>
      <c r="EA242" t="str">
        <f t="shared" si="310"/>
        <v/>
      </c>
      <c r="EB242" t="str">
        <f t="shared" si="311"/>
        <v/>
      </c>
      <c r="EC242" t="str">
        <f t="shared" si="312"/>
        <v/>
      </c>
      <c r="ED242" t="str">
        <f t="shared" si="313"/>
        <v/>
      </c>
      <c r="EE242" t="str">
        <f t="shared" si="314"/>
        <v/>
      </c>
      <c r="EF242" t="str">
        <f t="shared" si="315"/>
        <v/>
      </c>
      <c r="EG242" t="str">
        <f t="shared" si="316"/>
        <v/>
      </c>
      <c r="EH242" t="str">
        <f t="shared" si="317"/>
        <v/>
      </c>
      <c r="EI242" t="str">
        <f t="shared" si="318"/>
        <v/>
      </c>
      <c r="EJ242" t="str">
        <f t="shared" si="319"/>
        <v/>
      </c>
      <c r="EK242" t="str">
        <f t="shared" si="320"/>
        <v/>
      </c>
      <c r="EL242" t="str">
        <f t="shared" si="321"/>
        <v>SADD</v>
      </c>
      <c r="EM242" t="str">
        <f t="shared" si="322"/>
        <v/>
      </c>
      <c r="EN242" t="str">
        <f t="shared" si="323"/>
        <v/>
      </c>
      <c r="EO242" t="str">
        <f t="shared" si="324"/>
        <v/>
      </c>
      <c r="EP242" t="str">
        <f t="shared" si="325"/>
        <v/>
      </c>
      <c r="EQ242" t="str">
        <f t="shared" si="326"/>
        <v/>
      </c>
      <c r="ER242" t="str">
        <f t="shared" si="327"/>
        <v/>
      </c>
      <c r="ES242" t="str">
        <f t="shared" si="328"/>
        <v/>
      </c>
      <c r="ET242" t="str">
        <f t="shared" si="329"/>
        <v>SREC</v>
      </c>
      <c r="EU242" t="str">
        <f t="shared" si="330"/>
        <v/>
      </c>
      <c r="EV242" t="str">
        <f t="shared" si="331"/>
        <v/>
      </c>
      <c r="EW242" t="str">
        <f t="shared" si="332"/>
        <v/>
      </c>
      <c r="EX242" t="str">
        <f t="shared" si="333"/>
        <v/>
      </c>
      <c r="EY242" t="str">
        <f t="shared" si="334"/>
        <v/>
      </c>
      <c r="EZ242" t="str">
        <f t="shared" si="335"/>
        <v/>
      </c>
      <c r="FA242" t="str">
        <f t="shared" si="336"/>
        <v>XBBH</v>
      </c>
      <c r="FB242" t="str">
        <f t="shared" si="337"/>
        <v/>
      </c>
      <c r="FC242" t="str">
        <f t="shared" si="338"/>
        <v/>
      </c>
      <c r="FD242" s="2"/>
      <c r="FE242" s="2"/>
      <c r="FF242" s="2"/>
      <c r="FG242" s="2"/>
      <c r="FH242" s="2"/>
      <c r="FI242" s="2"/>
      <c r="FJ242" s="2"/>
      <c r="FK242" t="str">
        <f t="shared" si="344"/>
        <v/>
      </c>
      <c r="FL242" t="str">
        <f t="shared" si="345"/>
        <v/>
      </c>
      <c r="FM242" t="str">
        <f t="shared" si="346"/>
        <v/>
      </c>
      <c r="FN242" t="str">
        <f t="shared" si="347"/>
        <v/>
      </c>
      <c r="FO242" t="str">
        <f t="shared" si="348"/>
        <v/>
      </c>
      <c r="FP242" t="str">
        <f t="shared" si="349"/>
        <v/>
      </c>
      <c r="FQ242" t="str">
        <f t="shared" si="350"/>
        <v/>
      </c>
      <c r="FR242" t="str">
        <f t="shared" si="351"/>
        <v/>
      </c>
      <c r="FS242" t="str">
        <f t="shared" si="352"/>
        <v/>
      </c>
      <c r="FT242" t="str">
        <f t="shared" si="353"/>
        <v/>
      </c>
      <c r="FU242" t="str">
        <f t="shared" si="354"/>
        <v/>
      </c>
      <c r="FV242" t="str">
        <f t="shared" si="355"/>
        <v/>
      </c>
      <c r="FW242" t="str">
        <f t="shared" si="356"/>
        <v/>
      </c>
      <c r="FX242" t="str">
        <f t="shared" si="357"/>
        <v/>
      </c>
      <c r="FY242" t="str">
        <f t="shared" si="358"/>
        <v/>
      </c>
      <c r="FZ242" t="str">
        <f t="shared" si="359"/>
        <v/>
      </c>
      <c r="GA242" t="str">
        <f t="shared" si="360"/>
        <v/>
      </c>
    </row>
    <row r="243" spans="1:183" x14ac:dyDescent="0.25">
      <c r="A243" s="2">
        <f t="shared" si="361"/>
        <v>241</v>
      </c>
      <c r="B243" s="3" t="s">
        <v>780</v>
      </c>
      <c r="C243" s="2" t="s">
        <v>546</v>
      </c>
      <c r="D243" s="2" t="s">
        <v>1395</v>
      </c>
      <c r="E243" s="2">
        <f t="shared" si="272"/>
        <v>5</v>
      </c>
      <c r="F243" s="2">
        <v>2</v>
      </c>
      <c r="G243" s="2">
        <f t="shared" si="339"/>
        <v>7.8</v>
      </c>
      <c r="H243" s="2">
        <f t="shared" si="340"/>
        <v>5</v>
      </c>
      <c r="I243" s="2">
        <f t="shared" si="341"/>
        <v>39</v>
      </c>
      <c r="J243" s="2">
        <v>18</v>
      </c>
      <c r="K243" s="2">
        <v>8</v>
      </c>
      <c r="L243" s="2">
        <v>4</v>
      </c>
      <c r="M243" s="2">
        <v>9</v>
      </c>
      <c r="N243" s="48" t="str">
        <f t="shared" si="342"/>
        <v>D</v>
      </c>
      <c r="O243" s="49"/>
      <c r="P243" s="49"/>
      <c r="Q243" s="50"/>
      <c r="R243" s="15">
        <f t="shared" si="343"/>
        <v>110</v>
      </c>
      <c r="S243" s="15">
        <f>IF($N243="A",Code!$B$42,(IF($N243="B",Code!$C$42,(IF($N243="C",Code!$D$42,(IF($N243="D",Code!$E$42,0)))))))/60</f>
        <v>20</v>
      </c>
      <c r="T243" s="15">
        <f>IF($N243="A",Code!$B$43,(IF($N243="B",Code!$C$43,(IF($N243="C",Code!$D$43,(IF($N243="D",Code!$E$43,0)))))))/60</f>
        <v>20</v>
      </c>
      <c r="U243" s="15">
        <f>IF($N243="A",Code!$B$44,(IF($N243="B",Code!$C$44,(IF($N243="C",Code!$D$44,(IF($N243="D",Code!$E$44,0)))))))/60</f>
        <v>60</v>
      </c>
      <c r="V243" s="15">
        <f>IF($N243="A",Code!$B$45,(IF($N243="B",Code!$C$45,(IF($N243="C",Code!$D$45,(IF($N243="D",Code!$E$45,0)))))))/60</f>
        <v>10</v>
      </c>
      <c r="W243" s="2"/>
      <c r="X243" s="2">
        <v>1</v>
      </c>
      <c r="Y243" s="2"/>
      <c r="Z243" s="2"/>
      <c r="AA243" s="2"/>
      <c r="AB243" s="2"/>
      <c r="AC243" s="2"/>
      <c r="AD243" s="2">
        <v>1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>
        <v>1</v>
      </c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>
        <v>1</v>
      </c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>
        <v>1</v>
      </c>
      <c r="CF243" s="2"/>
      <c r="CG243" s="2"/>
      <c r="CH243" s="2"/>
      <c r="CI243" s="2"/>
      <c r="CJ243" s="2"/>
      <c r="CK243" s="2"/>
      <c r="CL243" s="2"/>
      <c r="CM243" s="2"/>
      <c r="CN243" s="2"/>
      <c r="CP243" t="str">
        <f t="shared" si="273"/>
        <v/>
      </c>
      <c r="CQ243" t="str">
        <f t="shared" si="274"/>
        <v>ALOG</v>
      </c>
      <c r="CR243" t="str">
        <f t="shared" si="275"/>
        <v/>
      </c>
      <c r="CS243" t="str">
        <f t="shared" si="276"/>
        <v/>
      </c>
      <c r="CT243" t="str">
        <f t="shared" si="277"/>
        <v/>
      </c>
      <c r="CU243" t="str">
        <f t="shared" si="278"/>
        <v/>
      </c>
      <c r="CV243" t="str">
        <f t="shared" si="279"/>
        <v/>
      </c>
      <c r="CW243" t="str">
        <f t="shared" si="280"/>
        <v>BADD</v>
      </c>
      <c r="CX243" t="str">
        <f t="shared" si="281"/>
        <v/>
      </c>
      <c r="CY243" t="str">
        <f t="shared" si="282"/>
        <v/>
      </c>
      <c r="CZ243" t="str">
        <f t="shared" si="283"/>
        <v/>
      </c>
      <c r="DA243" t="str">
        <f t="shared" si="284"/>
        <v/>
      </c>
      <c r="DB243" t="str">
        <f t="shared" si="285"/>
        <v/>
      </c>
      <c r="DC243" t="str">
        <f t="shared" si="286"/>
        <v/>
      </c>
      <c r="DD243" t="str">
        <f t="shared" si="287"/>
        <v/>
      </c>
      <c r="DE243" t="str">
        <f t="shared" si="288"/>
        <v/>
      </c>
      <c r="DF243" t="str">
        <f t="shared" si="289"/>
        <v/>
      </c>
      <c r="DG243" t="str">
        <f t="shared" si="290"/>
        <v/>
      </c>
      <c r="DH243" t="str">
        <f t="shared" si="291"/>
        <v>DEST</v>
      </c>
      <c r="DI243" t="str">
        <f t="shared" si="292"/>
        <v/>
      </c>
      <c r="DJ243" t="str">
        <f t="shared" si="293"/>
        <v/>
      </c>
      <c r="DK243" t="str">
        <f t="shared" si="294"/>
        <v/>
      </c>
      <c r="DL243" t="str">
        <f t="shared" si="295"/>
        <v/>
      </c>
      <c r="DM243" t="str">
        <f t="shared" si="296"/>
        <v/>
      </c>
      <c r="DN243" t="str">
        <f t="shared" si="297"/>
        <v/>
      </c>
      <c r="DO243" t="str">
        <f t="shared" si="298"/>
        <v/>
      </c>
      <c r="DP243" t="str">
        <f t="shared" si="299"/>
        <v/>
      </c>
      <c r="DQ243" t="str">
        <f t="shared" si="300"/>
        <v/>
      </c>
      <c r="DR243" t="str">
        <f t="shared" si="301"/>
        <v/>
      </c>
      <c r="DS243" t="str">
        <f t="shared" si="302"/>
        <v>KPAY</v>
      </c>
      <c r="DT243" t="str">
        <f t="shared" si="303"/>
        <v/>
      </c>
      <c r="DU243" t="str">
        <f t="shared" si="304"/>
        <v/>
      </c>
      <c r="DV243" t="str">
        <f t="shared" si="305"/>
        <v/>
      </c>
      <c r="DW243" t="str">
        <f t="shared" si="306"/>
        <v/>
      </c>
      <c r="DX243" t="str">
        <f t="shared" si="307"/>
        <v/>
      </c>
      <c r="DY243" t="str">
        <f t="shared" si="308"/>
        <v/>
      </c>
      <c r="DZ243" t="str">
        <f t="shared" si="309"/>
        <v/>
      </c>
      <c r="EA243" t="str">
        <f t="shared" si="310"/>
        <v/>
      </c>
      <c r="EB243" t="str">
        <f t="shared" si="311"/>
        <v/>
      </c>
      <c r="EC243" t="str">
        <f t="shared" si="312"/>
        <v/>
      </c>
      <c r="ED243" t="str">
        <f t="shared" si="313"/>
        <v/>
      </c>
      <c r="EE243" t="str">
        <f t="shared" si="314"/>
        <v/>
      </c>
      <c r="EF243" t="str">
        <f t="shared" si="315"/>
        <v/>
      </c>
      <c r="EG243" t="str">
        <f t="shared" si="316"/>
        <v/>
      </c>
      <c r="EH243" t="str">
        <f t="shared" si="317"/>
        <v/>
      </c>
      <c r="EI243" t="str">
        <f t="shared" si="318"/>
        <v/>
      </c>
      <c r="EJ243" t="str">
        <f t="shared" si="319"/>
        <v/>
      </c>
      <c r="EK243" t="str">
        <f t="shared" si="320"/>
        <v/>
      </c>
      <c r="EL243" t="str">
        <f t="shared" si="321"/>
        <v/>
      </c>
      <c r="EM243" t="str">
        <f t="shared" si="322"/>
        <v/>
      </c>
      <c r="EN243" t="str">
        <f t="shared" si="323"/>
        <v/>
      </c>
      <c r="EO243" t="str">
        <f t="shared" si="324"/>
        <v/>
      </c>
      <c r="EP243" t="str">
        <f t="shared" si="325"/>
        <v/>
      </c>
      <c r="EQ243" t="str">
        <f t="shared" si="326"/>
        <v/>
      </c>
      <c r="ER243" t="str">
        <f t="shared" si="327"/>
        <v/>
      </c>
      <c r="ES243" t="str">
        <f t="shared" si="328"/>
        <v/>
      </c>
      <c r="ET243" t="str">
        <f t="shared" si="329"/>
        <v/>
      </c>
      <c r="EU243" t="str">
        <f t="shared" si="330"/>
        <v/>
      </c>
      <c r="EV243" t="str">
        <f t="shared" si="331"/>
        <v/>
      </c>
      <c r="EW243" t="str">
        <f t="shared" si="332"/>
        <v/>
      </c>
      <c r="EX243" t="str">
        <f t="shared" si="333"/>
        <v>TIDS</v>
      </c>
      <c r="EY243" t="str">
        <f t="shared" si="334"/>
        <v/>
      </c>
      <c r="EZ243" t="str">
        <f t="shared" si="335"/>
        <v/>
      </c>
      <c r="FA243" t="str">
        <f t="shared" si="336"/>
        <v/>
      </c>
      <c r="FB243" t="str">
        <f t="shared" si="337"/>
        <v/>
      </c>
      <c r="FC243" t="str">
        <f t="shared" si="338"/>
        <v/>
      </c>
      <c r="FD243" s="2"/>
      <c r="FE243" s="2"/>
      <c r="FF243" s="2"/>
      <c r="FG243" s="2"/>
      <c r="FH243" s="2"/>
      <c r="FI243" s="2"/>
      <c r="FJ243" s="2"/>
      <c r="FK243" t="str">
        <f t="shared" si="344"/>
        <v/>
      </c>
      <c r="FL243" t="str">
        <f t="shared" si="345"/>
        <v/>
      </c>
      <c r="FM243" t="str">
        <f t="shared" si="346"/>
        <v/>
      </c>
      <c r="FN243" t="str">
        <f t="shared" si="347"/>
        <v/>
      </c>
      <c r="FO243" t="str">
        <f t="shared" si="348"/>
        <v/>
      </c>
      <c r="FP243" t="str">
        <f t="shared" si="349"/>
        <v/>
      </c>
      <c r="FQ243" t="str">
        <f t="shared" si="350"/>
        <v/>
      </c>
      <c r="FR243" t="str">
        <f t="shared" si="351"/>
        <v/>
      </c>
      <c r="FS243" t="str">
        <f t="shared" si="352"/>
        <v/>
      </c>
      <c r="FT243" t="str">
        <f t="shared" si="353"/>
        <v/>
      </c>
      <c r="FU243" t="str">
        <f t="shared" si="354"/>
        <v/>
      </c>
      <c r="FV243" t="str">
        <f t="shared" si="355"/>
        <v/>
      </c>
      <c r="FW243" t="str">
        <f t="shared" si="356"/>
        <v/>
      </c>
      <c r="FX243" t="str">
        <f t="shared" si="357"/>
        <v/>
      </c>
      <c r="FY243" t="str">
        <f t="shared" si="358"/>
        <v/>
      </c>
      <c r="FZ243" t="str">
        <f t="shared" si="359"/>
        <v/>
      </c>
      <c r="GA243" t="str">
        <f t="shared" si="360"/>
        <v/>
      </c>
    </row>
    <row r="244" spans="1:183" x14ac:dyDescent="0.25">
      <c r="A244" s="2">
        <f t="shared" si="361"/>
        <v>242</v>
      </c>
      <c r="B244" s="3" t="s">
        <v>781</v>
      </c>
      <c r="C244" s="2" t="s">
        <v>546</v>
      </c>
      <c r="D244" s="2" t="s">
        <v>1395</v>
      </c>
      <c r="E244" s="2">
        <f t="shared" si="272"/>
        <v>4</v>
      </c>
      <c r="F244" s="2">
        <v>801</v>
      </c>
      <c r="G244" s="2">
        <f t="shared" si="339"/>
        <v>1.5</v>
      </c>
      <c r="H244" s="2">
        <f t="shared" si="340"/>
        <v>4</v>
      </c>
      <c r="I244" s="2">
        <f t="shared" si="341"/>
        <v>6</v>
      </c>
      <c r="J244" s="2">
        <v>4</v>
      </c>
      <c r="K244" s="2">
        <v>2</v>
      </c>
      <c r="L244" s="2">
        <v>0</v>
      </c>
      <c r="M244" s="2">
        <v>0</v>
      </c>
      <c r="N244" s="48" t="str">
        <f t="shared" si="342"/>
        <v>B</v>
      </c>
      <c r="O244" s="49"/>
      <c r="P244" s="49"/>
      <c r="Q244" s="50"/>
      <c r="R244" s="15">
        <f t="shared" si="343"/>
        <v>66</v>
      </c>
      <c r="S244" s="15">
        <f>IF($N244="A",Code!$B$42,(IF($N244="B",Code!$C$42,(IF($N244="C",Code!$D$42,(IF($N244="D",Code!$E$42,0)))))))/60</f>
        <v>12</v>
      </c>
      <c r="T244" s="15">
        <f>IF($N244="A",Code!$B$43,(IF($N244="B",Code!$C$43,(IF($N244="C",Code!$D$43,(IF($N244="D",Code!$E$43,0)))))))/60</f>
        <v>12</v>
      </c>
      <c r="U244" s="15">
        <f>IF($N244="A",Code!$B$44,(IF($N244="B",Code!$C$44,(IF($N244="C",Code!$D$44,(IF($N244="D",Code!$E$44,0)))))))/60</f>
        <v>36</v>
      </c>
      <c r="V244" s="15">
        <f>IF($N244="A",Code!$B$45,(IF($N244="B",Code!$C$45,(IF($N244="C",Code!$D$45,(IF($N244="D",Code!$E$45,0)))))))/60</f>
        <v>6</v>
      </c>
      <c r="W244" s="2"/>
      <c r="X244" s="2"/>
      <c r="Y244" s="2"/>
      <c r="Z244" s="2"/>
      <c r="AA244" s="2"/>
      <c r="AB244" s="2"/>
      <c r="AC244" s="2"/>
      <c r="AD244" s="2">
        <v>1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>
        <v>1</v>
      </c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>
        <v>1</v>
      </c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>
        <v>1</v>
      </c>
      <c r="CJ244" s="2"/>
      <c r="CK244" s="2"/>
      <c r="CL244" s="2"/>
      <c r="CM244" s="2"/>
      <c r="CN244" s="2"/>
      <c r="CP244" t="str">
        <f t="shared" si="273"/>
        <v/>
      </c>
      <c r="CQ244" t="str">
        <f t="shared" si="274"/>
        <v/>
      </c>
      <c r="CR244" t="str">
        <f t="shared" si="275"/>
        <v/>
      </c>
      <c r="CS244" t="str">
        <f t="shared" si="276"/>
        <v/>
      </c>
      <c r="CT244" t="str">
        <f t="shared" si="277"/>
        <v/>
      </c>
      <c r="CU244" t="str">
        <f t="shared" si="278"/>
        <v/>
      </c>
      <c r="CV244" t="str">
        <f t="shared" si="279"/>
        <v/>
      </c>
      <c r="CW244" t="str">
        <f t="shared" si="280"/>
        <v>BADD</v>
      </c>
      <c r="CX244" t="str">
        <f t="shared" si="281"/>
        <v/>
      </c>
      <c r="CY244" t="str">
        <f t="shared" si="282"/>
        <v/>
      </c>
      <c r="CZ244" t="str">
        <f t="shared" si="283"/>
        <v/>
      </c>
      <c r="DA244" t="str">
        <f t="shared" si="284"/>
        <v/>
      </c>
      <c r="DB244" t="str">
        <f t="shared" si="285"/>
        <v/>
      </c>
      <c r="DC244" t="str">
        <f t="shared" si="286"/>
        <v/>
      </c>
      <c r="DD244" t="str">
        <f t="shared" si="287"/>
        <v/>
      </c>
      <c r="DE244" t="str">
        <f t="shared" si="288"/>
        <v/>
      </c>
      <c r="DF244" t="str">
        <f t="shared" si="289"/>
        <v/>
      </c>
      <c r="DG244" t="str">
        <f t="shared" si="290"/>
        <v/>
      </c>
      <c r="DH244" t="str">
        <f t="shared" si="291"/>
        <v>DEST</v>
      </c>
      <c r="DI244" t="str">
        <f t="shared" si="292"/>
        <v/>
      </c>
      <c r="DJ244" t="str">
        <f t="shared" si="293"/>
        <v/>
      </c>
      <c r="DK244" t="str">
        <f t="shared" si="294"/>
        <v/>
      </c>
      <c r="DL244" t="str">
        <f t="shared" si="295"/>
        <v/>
      </c>
      <c r="DM244" t="str">
        <f t="shared" si="296"/>
        <v/>
      </c>
      <c r="DN244" t="str">
        <f t="shared" si="297"/>
        <v/>
      </c>
      <c r="DO244" t="str">
        <f t="shared" si="298"/>
        <v/>
      </c>
      <c r="DP244" t="str">
        <f t="shared" si="299"/>
        <v/>
      </c>
      <c r="DQ244" t="str">
        <f t="shared" si="300"/>
        <v/>
      </c>
      <c r="DR244" t="str">
        <f t="shared" si="301"/>
        <v/>
      </c>
      <c r="DS244" t="str">
        <f t="shared" si="302"/>
        <v>KPAY</v>
      </c>
      <c r="DT244" t="str">
        <f t="shared" si="303"/>
        <v/>
      </c>
      <c r="DU244" t="str">
        <f t="shared" si="304"/>
        <v/>
      </c>
      <c r="DV244" t="str">
        <f t="shared" si="305"/>
        <v/>
      </c>
      <c r="DW244" t="str">
        <f t="shared" si="306"/>
        <v/>
      </c>
      <c r="DX244" t="str">
        <f t="shared" si="307"/>
        <v/>
      </c>
      <c r="DY244" t="str">
        <f t="shared" si="308"/>
        <v/>
      </c>
      <c r="DZ244" t="str">
        <f t="shared" si="309"/>
        <v/>
      </c>
      <c r="EA244" t="str">
        <f t="shared" si="310"/>
        <v/>
      </c>
      <c r="EB244" t="str">
        <f t="shared" si="311"/>
        <v/>
      </c>
      <c r="EC244" t="str">
        <f t="shared" si="312"/>
        <v/>
      </c>
      <c r="ED244" t="str">
        <f t="shared" si="313"/>
        <v/>
      </c>
      <c r="EE244" t="str">
        <f t="shared" si="314"/>
        <v/>
      </c>
      <c r="EF244" t="str">
        <f t="shared" si="315"/>
        <v/>
      </c>
      <c r="EG244" t="str">
        <f t="shared" si="316"/>
        <v/>
      </c>
      <c r="EH244" t="str">
        <f t="shared" si="317"/>
        <v/>
      </c>
      <c r="EI244" t="str">
        <f t="shared" si="318"/>
        <v/>
      </c>
      <c r="EJ244" t="str">
        <f t="shared" si="319"/>
        <v/>
      </c>
      <c r="EK244" t="str">
        <f t="shared" si="320"/>
        <v/>
      </c>
      <c r="EL244" t="str">
        <f t="shared" si="321"/>
        <v/>
      </c>
      <c r="EM244" t="str">
        <f t="shared" si="322"/>
        <v/>
      </c>
      <c r="EN244" t="str">
        <f t="shared" si="323"/>
        <v/>
      </c>
      <c r="EO244" t="str">
        <f t="shared" si="324"/>
        <v/>
      </c>
      <c r="EP244" t="str">
        <f t="shared" si="325"/>
        <v/>
      </c>
      <c r="EQ244" t="str">
        <f t="shared" si="326"/>
        <v/>
      </c>
      <c r="ER244" t="str">
        <f t="shared" si="327"/>
        <v/>
      </c>
      <c r="ES244" t="str">
        <f t="shared" si="328"/>
        <v/>
      </c>
      <c r="ET244" t="str">
        <f t="shared" si="329"/>
        <v/>
      </c>
      <c r="EU244" t="str">
        <f t="shared" si="330"/>
        <v/>
      </c>
      <c r="EV244" t="str">
        <f t="shared" si="331"/>
        <v/>
      </c>
      <c r="EW244" t="str">
        <f t="shared" si="332"/>
        <v/>
      </c>
      <c r="EX244" t="str">
        <f t="shared" si="333"/>
        <v/>
      </c>
      <c r="EY244" t="str">
        <f t="shared" si="334"/>
        <v/>
      </c>
      <c r="EZ244" t="str">
        <f t="shared" si="335"/>
        <v/>
      </c>
      <c r="FA244" t="str">
        <f t="shared" si="336"/>
        <v/>
      </c>
      <c r="FB244" t="str">
        <f t="shared" si="337"/>
        <v>XLOG</v>
      </c>
      <c r="FC244" t="str">
        <f t="shared" si="338"/>
        <v/>
      </c>
      <c r="FD244" s="2"/>
      <c r="FE244" s="2"/>
      <c r="FF244" s="2"/>
      <c r="FG244" s="2"/>
      <c r="FH244" s="2"/>
      <c r="FI244" s="2"/>
      <c r="FJ244" s="2"/>
      <c r="FK244" t="str">
        <f t="shared" si="344"/>
        <v/>
      </c>
      <c r="FL244" t="str">
        <f t="shared" si="345"/>
        <v/>
      </c>
      <c r="FM244" t="str">
        <f t="shared" si="346"/>
        <v/>
      </c>
      <c r="FN244" t="str">
        <f t="shared" si="347"/>
        <v/>
      </c>
      <c r="FO244" t="str">
        <f t="shared" si="348"/>
        <v/>
      </c>
      <c r="FP244" t="str">
        <f t="shared" si="349"/>
        <v/>
      </c>
      <c r="FQ244" t="str">
        <f t="shared" si="350"/>
        <v/>
      </c>
      <c r="FR244" t="str">
        <f t="shared" si="351"/>
        <v/>
      </c>
      <c r="FS244" t="str">
        <f t="shared" si="352"/>
        <v/>
      </c>
      <c r="FT244" t="str">
        <f t="shared" si="353"/>
        <v/>
      </c>
      <c r="FU244" t="str">
        <f t="shared" si="354"/>
        <v/>
      </c>
      <c r="FV244" t="str">
        <f t="shared" si="355"/>
        <v/>
      </c>
      <c r="FW244" t="str">
        <f t="shared" si="356"/>
        <v/>
      </c>
      <c r="FX244" t="str">
        <f t="shared" si="357"/>
        <v/>
      </c>
      <c r="FY244" t="str">
        <f t="shared" si="358"/>
        <v/>
      </c>
      <c r="FZ244" t="str">
        <f t="shared" si="359"/>
        <v/>
      </c>
      <c r="GA244" t="str">
        <f t="shared" si="360"/>
        <v/>
      </c>
    </row>
    <row r="245" spans="1:183" x14ac:dyDescent="0.25">
      <c r="A245" s="2">
        <f t="shared" si="361"/>
        <v>243</v>
      </c>
      <c r="B245" s="3" t="s">
        <v>782</v>
      </c>
      <c r="C245" s="2" t="s">
        <v>546</v>
      </c>
      <c r="D245" s="2" t="s">
        <v>1395</v>
      </c>
      <c r="E245" s="2">
        <f t="shared" si="272"/>
        <v>5</v>
      </c>
      <c r="F245" s="2">
        <v>0</v>
      </c>
      <c r="G245" s="2">
        <f t="shared" si="339"/>
        <v>0.8</v>
      </c>
      <c r="H245" s="2">
        <f t="shared" si="340"/>
        <v>5</v>
      </c>
      <c r="I245" s="2">
        <f t="shared" si="341"/>
        <v>4</v>
      </c>
      <c r="J245" s="2">
        <v>4</v>
      </c>
      <c r="K245" s="2">
        <v>0</v>
      </c>
      <c r="L245" s="2">
        <v>0</v>
      </c>
      <c r="M245" s="2">
        <v>0</v>
      </c>
      <c r="N245" s="48" t="str">
        <f t="shared" si="342"/>
        <v>N/A</v>
      </c>
      <c r="O245" s="49"/>
      <c r="P245" s="49"/>
      <c r="Q245" s="50"/>
      <c r="R245" s="15">
        <f t="shared" si="343"/>
        <v>0</v>
      </c>
      <c r="S245" s="15">
        <f>IF($N245="A",Code!$B$42,(IF($N245="B",Code!$C$42,(IF($N245="C",Code!$D$42,(IF($N245="D",Code!$E$42,0)))))))/60</f>
        <v>0</v>
      </c>
      <c r="T245" s="15">
        <f>IF($N245="A",Code!$B$43,(IF($N245="B",Code!$C$43,(IF($N245="C",Code!$D$43,(IF($N245="D",Code!$E$43,0)))))))/60</f>
        <v>0</v>
      </c>
      <c r="U245" s="15">
        <f>IF($N245="A",Code!$B$44,(IF($N245="B",Code!$C$44,(IF($N245="C",Code!$D$44,(IF($N245="D",Code!$E$44,0)))))))/60</f>
        <v>0</v>
      </c>
      <c r="V245" s="15">
        <f>IF($N245="A",Code!$B$45,(IF($N245="B",Code!$C$45,(IF($N245="C",Code!$D$45,(IF($N245="D",Code!$E$45,0)))))))/60</f>
        <v>0</v>
      </c>
      <c r="W245" s="2"/>
      <c r="X245" s="2"/>
      <c r="Y245" s="2"/>
      <c r="Z245" s="2"/>
      <c r="AA245" s="2"/>
      <c r="AB245" s="2"/>
      <c r="AC245" s="2"/>
      <c r="AD245" s="2"/>
      <c r="AE245" s="2">
        <v>1</v>
      </c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>
        <v>1</v>
      </c>
      <c r="BA245" s="2"/>
      <c r="BB245" s="2"/>
      <c r="BC245" s="2"/>
      <c r="BD245" s="2">
        <v>1</v>
      </c>
      <c r="BE245" s="2">
        <v>1</v>
      </c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P245" t="str">
        <f t="shared" si="273"/>
        <v/>
      </c>
      <c r="CQ245" t="str">
        <f t="shared" si="274"/>
        <v/>
      </c>
      <c r="CR245" t="str">
        <f t="shared" si="275"/>
        <v/>
      </c>
      <c r="CS245" t="str">
        <f t="shared" si="276"/>
        <v/>
      </c>
      <c r="CT245" t="str">
        <f t="shared" si="277"/>
        <v/>
      </c>
      <c r="CU245" t="str">
        <f t="shared" si="278"/>
        <v/>
      </c>
      <c r="CV245" t="str">
        <f t="shared" si="279"/>
        <v/>
      </c>
      <c r="CW245" t="str">
        <f t="shared" si="280"/>
        <v/>
      </c>
      <c r="CX245" t="str">
        <f t="shared" si="281"/>
        <v>BANK</v>
      </c>
      <c r="CY245" t="str">
        <f t="shared" si="282"/>
        <v/>
      </c>
      <c r="CZ245" t="str">
        <f t="shared" si="283"/>
        <v/>
      </c>
      <c r="DA245" t="str">
        <f t="shared" si="284"/>
        <v/>
      </c>
      <c r="DB245" t="str">
        <f t="shared" si="285"/>
        <v/>
      </c>
      <c r="DC245" t="str">
        <f t="shared" si="286"/>
        <v>CMIF</v>
      </c>
      <c r="DD245" t="str">
        <f t="shared" si="287"/>
        <v/>
      </c>
      <c r="DE245" t="str">
        <f t="shared" si="288"/>
        <v/>
      </c>
      <c r="DF245" t="str">
        <f t="shared" si="289"/>
        <v/>
      </c>
      <c r="DG245" t="str">
        <f t="shared" si="290"/>
        <v/>
      </c>
      <c r="DH245" t="str">
        <f t="shared" si="291"/>
        <v/>
      </c>
      <c r="DI245" t="str">
        <f t="shared" si="292"/>
        <v/>
      </c>
      <c r="DJ245" t="str">
        <f t="shared" si="293"/>
        <v/>
      </c>
      <c r="DK245" t="str">
        <f t="shared" si="294"/>
        <v/>
      </c>
      <c r="DL245" t="str">
        <f t="shared" si="295"/>
        <v/>
      </c>
      <c r="DM245" t="str">
        <f t="shared" si="296"/>
        <v/>
      </c>
      <c r="DN245" t="str">
        <f t="shared" si="297"/>
        <v/>
      </c>
      <c r="DO245" t="str">
        <f t="shared" si="298"/>
        <v/>
      </c>
      <c r="DP245" t="str">
        <f t="shared" si="299"/>
        <v/>
      </c>
      <c r="DQ245" t="str">
        <f t="shared" si="300"/>
        <v/>
      </c>
      <c r="DR245" t="str">
        <f t="shared" si="301"/>
        <v/>
      </c>
      <c r="DS245" t="str">
        <f t="shared" si="302"/>
        <v>KPAY</v>
      </c>
      <c r="DT245" t="str">
        <f t="shared" si="303"/>
        <v/>
      </c>
      <c r="DU245" t="str">
        <f t="shared" si="304"/>
        <v/>
      </c>
      <c r="DV245" t="str">
        <f t="shared" si="305"/>
        <v/>
      </c>
      <c r="DW245" t="str">
        <f t="shared" si="306"/>
        <v>MESS</v>
      </c>
      <c r="DX245" t="str">
        <f t="shared" si="307"/>
        <v>MICY</v>
      </c>
      <c r="DY245" t="str">
        <f t="shared" si="308"/>
        <v/>
      </c>
      <c r="DZ245" t="str">
        <f t="shared" si="309"/>
        <v/>
      </c>
      <c r="EA245" t="str">
        <f t="shared" si="310"/>
        <v/>
      </c>
      <c r="EB245" t="str">
        <f t="shared" si="311"/>
        <v/>
      </c>
      <c r="EC245" t="str">
        <f t="shared" si="312"/>
        <v/>
      </c>
      <c r="ED245" t="str">
        <f t="shared" si="313"/>
        <v/>
      </c>
      <c r="EE245" t="str">
        <f t="shared" si="314"/>
        <v/>
      </c>
      <c r="EF245" t="str">
        <f t="shared" si="315"/>
        <v/>
      </c>
      <c r="EG245" t="str">
        <f t="shared" si="316"/>
        <v/>
      </c>
      <c r="EH245" t="str">
        <f t="shared" si="317"/>
        <v/>
      </c>
      <c r="EI245" t="str">
        <f t="shared" si="318"/>
        <v/>
      </c>
      <c r="EJ245" t="str">
        <f t="shared" si="319"/>
        <v/>
      </c>
      <c r="EK245" t="str">
        <f t="shared" si="320"/>
        <v/>
      </c>
      <c r="EL245" t="str">
        <f t="shared" si="321"/>
        <v/>
      </c>
      <c r="EM245" t="str">
        <f t="shared" si="322"/>
        <v/>
      </c>
      <c r="EN245" t="str">
        <f t="shared" si="323"/>
        <v/>
      </c>
      <c r="EO245" t="str">
        <f t="shared" si="324"/>
        <v/>
      </c>
      <c r="EP245" t="str">
        <f t="shared" si="325"/>
        <v/>
      </c>
      <c r="EQ245" t="str">
        <f t="shared" si="326"/>
        <v/>
      </c>
      <c r="ER245" t="str">
        <f t="shared" si="327"/>
        <v/>
      </c>
      <c r="ES245" t="str">
        <f t="shared" si="328"/>
        <v/>
      </c>
      <c r="ET245" t="str">
        <f t="shared" si="329"/>
        <v/>
      </c>
      <c r="EU245" t="str">
        <f t="shared" si="330"/>
        <v/>
      </c>
      <c r="EV245" t="str">
        <f t="shared" si="331"/>
        <v/>
      </c>
      <c r="EW245" t="str">
        <f t="shared" si="332"/>
        <v/>
      </c>
      <c r="EX245" t="str">
        <f t="shared" si="333"/>
        <v/>
      </c>
      <c r="EY245" t="str">
        <f t="shared" si="334"/>
        <v/>
      </c>
      <c r="EZ245" t="str">
        <f t="shared" si="335"/>
        <v/>
      </c>
      <c r="FA245" t="str">
        <f t="shared" si="336"/>
        <v/>
      </c>
      <c r="FB245" t="str">
        <f t="shared" si="337"/>
        <v/>
      </c>
      <c r="FC245" t="str">
        <f t="shared" si="338"/>
        <v/>
      </c>
      <c r="FD245" s="2"/>
      <c r="FE245" s="2"/>
      <c r="FF245" s="2"/>
      <c r="FG245" s="2"/>
      <c r="FH245" s="2"/>
      <c r="FI245" s="2"/>
      <c r="FJ245" s="2"/>
      <c r="FK245" t="str">
        <f t="shared" si="344"/>
        <v/>
      </c>
      <c r="FL245" t="str">
        <f t="shared" si="345"/>
        <v/>
      </c>
      <c r="FM245" t="str">
        <f t="shared" si="346"/>
        <v/>
      </c>
      <c r="FN245" t="str">
        <f t="shared" si="347"/>
        <v/>
      </c>
      <c r="FO245" t="str">
        <f t="shared" si="348"/>
        <v/>
      </c>
      <c r="FP245" t="str">
        <f t="shared" si="349"/>
        <v/>
      </c>
      <c r="FQ245" t="str">
        <f t="shared" si="350"/>
        <v/>
      </c>
      <c r="FR245" t="str">
        <f t="shared" si="351"/>
        <v/>
      </c>
      <c r="FS245" t="str">
        <f t="shared" si="352"/>
        <v/>
      </c>
      <c r="FT245" t="str">
        <f t="shared" si="353"/>
        <v/>
      </c>
      <c r="FU245" t="str">
        <f t="shared" si="354"/>
        <v/>
      </c>
      <c r="FV245" t="str">
        <f t="shared" si="355"/>
        <v/>
      </c>
      <c r="FW245" t="str">
        <f t="shared" si="356"/>
        <v/>
      </c>
      <c r="FX245" t="str">
        <f t="shared" si="357"/>
        <v/>
      </c>
      <c r="FY245" t="str">
        <f t="shared" si="358"/>
        <v/>
      </c>
      <c r="FZ245" t="str">
        <f t="shared" si="359"/>
        <v/>
      </c>
      <c r="GA245" t="str">
        <f t="shared" si="360"/>
        <v/>
      </c>
    </row>
    <row r="246" spans="1:183" x14ac:dyDescent="0.25">
      <c r="A246" s="2">
        <f t="shared" si="361"/>
        <v>244</v>
      </c>
      <c r="B246" s="3" t="s">
        <v>783</v>
      </c>
      <c r="C246" s="2" t="s">
        <v>546</v>
      </c>
      <c r="D246" s="2" t="s">
        <v>1395</v>
      </c>
      <c r="E246" s="2">
        <f t="shared" si="272"/>
        <v>2</v>
      </c>
      <c r="F246" s="2">
        <v>107</v>
      </c>
      <c r="G246" s="2">
        <f t="shared" si="339"/>
        <v>1.5</v>
      </c>
      <c r="H246" s="2">
        <f t="shared" si="340"/>
        <v>2</v>
      </c>
      <c r="I246" s="2">
        <f t="shared" si="341"/>
        <v>3</v>
      </c>
      <c r="J246" s="2">
        <v>2</v>
      </c>
      <c r="K246" s="2">
        <v>1</v>
      </c>
      <c r="L246" s="2">
        <v>0</v>
      </c>
      <c r="M246" s="2">
        <v>0</v>
      </c>
      <c r="N246" s="48" t="str">
        <f t="shared" si="342"/>
        <v>A</v>
      </c>
      <c r="O246" s="49"/>
      <c r="P246" s="49"/>
      <c r="Q246" s="50"/>
      <c r="R246" s="15">
        <f t="shared" si="343"/>
        <v>44</v>
      </c>
      <c r="S246" s="15">
        <f>IF($N246="A",Code!$B$42,(IF($N246="B",Code!$C$42,(IF($N246="C",Code!$D$42,(IF($N246="D",Code!$E$42,0)))))))/60</f>
        <v>8</v>
      </c>
      <c r="T246" s="15">
        <f>IF($N246="A",Code!$B$43,(IF($N246="B",Code!$C$43,(IF($N246="C",Code!$D$43,(IF($N246="D",Code!$E$43,0)))))))/60</f>
        <v>8</v>
      </c>
      <c r="U246" s="15">
        <f>IF($N246="A",Code!$B$44,(IF($N246="B",Code!$C$44,(IF($N246="C",Code!$D$44,(IF($N246="D",Code!$E$44,0)))))))/60</f>
        <v>24</v>
      </c>
      <c r="V246" s="15">
        <f>IF($N246="A",Code!$B$45,(IF($N246="B",Code!$C$45,(IF($N246="C",Code!$D$45,(IF($N246="D",Code!$E$45,0)))))))/60</f>
        <v>4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>
        <v>1</v>
      </c>
      <c r="BA246" s="2"/>
      <c r="BB246" s="2"/>
      <c r="BC246" s="2"/>
      <c r="BD246" s="2"/>
      <c r="BE246" s="2">
        <v>1</v>
      </c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P246" t="str">
        <f t="shared" si="273"/>
        <v/>
      </c>
      <c r="CQ246" t="str">
        <f t="shared" si="274"/>
        <v/>
      </c>
      <c r="CR246" t="str">
        <f t="shared" si="275"/>
        <v/>
      </c>
      <c r="CS246" t="str">
        <f t="shared" si="276"/>
        <v/>
      </c>
      <c r="CT246" t="str">
        <f t="shared" si="277"/>
        <v/>
      </c>
      <c r="CU246" t="str">
        <f t="shared" si="278"/>
        <v/>
      </c>
      <c r="CV246" t="str">
        <f t="shared" si="279"/>
        <v/>
      </c>
      <c r="CW246" t="str">
        <f t="shared" si="280"/>
        <v/>
      </c>
      <c r="CX246" t="str">
        <f t="shared" si="281"/>
        <v/>
      </c>
      <c r="CY246" t="str">
        <f t="shared" si="282"/>
        <v/>
      </c>
      <c r="CZ246" t="str">
        <f t="shared" si="283"/>
        <v/>
      </c>
      <c r="DA246" t="str">
        <f t="shared" si="284"/>
        <v/>
      </c>
      <c r="DB246" t="str">
        <f t="shared" si="285"/>
        <v/>
      </c>
      <c r="DC246" t="str">
        <f t="shared" si="286"/>
        <v/>
      </c>
      <c r="DD246" t="str">
        <f t="shared" si="287"/>
        <v/>
      </c>
      <c r="DE246" t="str">
        <f t="shared" si="288"/>
        <v/>
      </c>
      <c r="DF246" t="str">
        <f t="shared" si="289"/>
        <v/>
      </c>
      <c r="DG246" t="str">
        <f t="shared" si="290"/>
        <v/>
      </c>
      <c r="DH246" t="str">
        <f t="shared" si="291"/>
        <v/>
      </c>
      <c r="DI246" t="str">
        <f t="shared" si="292"/>
        <v/>
      </c>
      <c r="DJ246" t="str">
        <f t="shared" si="293"/>
        <v/>
      </c>
      <c r="DK246" t="str">
        <f t="shared" si="294"/>
        <v/>
      </c>
      <c r="DL246" t="str">
        <f t="shared" si="295"/>
        <v/>
      </c>
      <c r="DM246" t="str">
        <f t="shared" si="296"/>
        <v/>
      </c>
      <c r="DN246" t="str">
        <f t="shared" si="297"/>
        <v/>
      </c>
      <c r="DO246" t="str">
        <f t="shared" si="298"/>
        <v/>
      </c>
      <c r="DP246" t="str">
        <f t="shared" si="299"/>
        <v/>
      </c>
      <c r="DQ246" t="str">
        <f t="shared" si="300"/>
        <v/>
      </c>
      <c r="DR246" t="str">
        <f t="shared" si="301"/>
        <v/>
      </c>
      <c r="DS246" t="str">
        <f t="shared" si="302"/>
        <v>KPAY</v>
      </c>
      <c r="DT246" t="str">
        <f t="shared" si="303"/>
        <v/>
      </c>
      <c r="DU246" t="str">
        <f t="shared" si="304"/>
        <v/>
      </c>
      <c r="DV246" t="str">
        <f t="shared" si="305"/>
        <v/>
      </c>
      <c r="DW246" t="str">
        <f t="shared" si="306"/>
        <v/>
      </c>
      <c r="DX246" t="str">
        <f t="shared" si="307"/>
        <v>MICY</v>
      </c>
      <c r="DY246" t="str">
        <f t="shared" si="308"/>
        <v/>
      </c>
      <c r="DZ246" t="str">
        <f t="shared" si="309"/>
        <v/>
      </c>
      <c r="EA246" t="str">
        <f t="shared" si="310"/>
        <v/>
      </c>
      <c r="EB246" t="str">
        <f t="shared" si="311"/>
        <v/>
      </c>
      <c r="EC246" t="str">
        <f t="shared" si="312"/>
        <v/>
      </c>
      <c r="ED246" t="str">
        <f t="shared" si="313"/>
        <v/>
      </c>
      <c r="EE246" t="str">
        <f t="shared" si="314"/>
        <v/>
      </c>
      <c r="EF246" t="str">
        <f t="shared" si="315"/>
        <v/>
      </c>
      <c r="EG246" t="str">
        <f t="shared" si="316"/>
        <v/>
      </c>
      <c r="EH246" t="str">
        <f t="shared" si="317"/>
        <v/>
      </c>
      <c r="EI246" t="str">
        <f t="shared" si="318"/>
        <v/>
      </c>
      <c r="EJ246" t="str">
        <f t="shared" si="319"/>
        <v/>
      </c>
      <c r="EK246" t="str">
        <f t="shared" si="320"/>
        <v/>
      </c>
      <c r="EL246" t="str">
        <f t="shared" si="321"/>
        <v/>
      </c>
      <c r="EM246" t="str">
        <f t="shared" si="322"/>
        <v/>
      </c>
      <c r="EN246" t="str">
        <f t="shared" si="323"/>
        <v/>
      </c>
      <c r="EO246" t="str">
        <f t="shared" si="324"/>
        <v/>
      </c>
      <c r="EP246" t="str">
        <f t="shared" si="325"/>
        <v/>
      </c>
      <c r="EQ246" t="str">
        <f t="shared" si="326"/>
        <v/>
      </c>
      <c r="ER246" t="str">
        <f t="shared" si="327"/>
        <v/>
      </c>
      <c r="ES246" t="str">
        <f t="shared" si="328"/>
        <v/>
      </c>
      <c r="ET246" t="str">
        <f t="shared" si="329"/>
        <v/>
      </c>
      <c r="EU246" t="str">
        <f t="shared" si="330"/>
        <v/>
      </c>
      <c r="EV246" t="str">
        <f t="shared" si="331"/>
        <v/>
      </c>
      <c r="EW246" t="str">
        <f t="shared" si="332"/>
        <v/>
      </c>
      <c r="EX246" t="str">
        <f t="shared" si="333"/>
        <v/>
      </c>
      <c r="EY246" t="str">
        <f t="shared" si="334"/>
        <v/>
      </c>
      <c r="EZ246" t="str">
        <f t="shared" si="335"/>
        <v/>
      </c>
      <c r="FA246" t="str">
        <f t="shared" si="336"/>
        <v/>
      </c>
      <c r="FB246" t="str">
        <f t="shared" si="337"/>
        <v/>
      </c>
      <c r="FC246" t="str">
        <f t="shared" si="338"/>
        <v/>
      </c>
      <c r="FD246" s="2"/>
      <c r="FE246" s="2"/>
      <c r="FF246" s="2"/>
      <c r="FG246" s="2"/>
      <c r="FH246" s="2"/>
      <c r="FI246" s="2"/>
      <c r="FJ246" s="2"/>
      <c r="FK246" t="str">
        <f t="shared" si="344"/>
        <v/>
      </c>
      <c r="FL246" t="str">
        <f t="shared" si="345"/>
        <v/>
      </c>
      <c r="FM246" t="str">
        <f t="shared" si="346"/>
        <v/>
      </c>
      <c r="FN246" t="str">
        <f t="shared" si="347"/>
        <v/>
      </c>
      <c r="FO246" t="str">
        <f t="shared" si="348"/>
        <v/>
      </c>
      <c r="FP246" t="str">
        <f t="shared" si="349"/>
        <v/>
      </c>
      <c r="FQ246" t="str">
        <f t="shared" si="350"/>
        <v/>
      </c>
      <c r="FR246" t="str">
        <f t="shared" si="351"/>
        <v/>
      </c>
      <c r="FS246" t="str">
        <f t="shared" si="352"/>
        <v/>
      </c>
      <c r="FT246" t="str">
        <f t="shared" si="353"/>
        <v/>
      </c>
      <c r="FU246" t="str">
        <f t="shared" si="354"/>
        <v/>
      </c>
      <c r="FV246" t="str">
        <f t="shared" si="355"/>
        <v/>
      </c>
      <c r="FW246" t="str">
        <f t="shared" si="356"/>
        <v/>
      </c>
      <c r="FX246" t="str">
        <f t="shared" si="357"/>
        <v/>
      </c>
      <c r="FY246" t="str">
        <f t="shared" si="358"/>
        <v/>
      </c>
      <c r="FZ246" t="str">
        <f t="shared" si="359"/>
        <v/>
      </c>
      <c r="GA246" t="str">
        <f t="shared" si="360"/>
        <v/>
      </c>
    </row>
    <row r="247" spans="1:183" x14ac:dyDescent="0.25">
      <c r="A247" s="2">
        <f t="shared" si="361"/>
        <v>245</v>
      </c>
      <c r="B247" s="3" t="s">
        <v>784</v>
      </c>
      <c r="C247" s="2" t="s">
        <v>546</v>
      </c>
      <c r="D247" s="2" t="s">
        <v>1395</v>
      </c>
      <c r="E247" s="2">
        <f t="shared" si="272"/>
        <v>9</v>
      </c>
      <c r="F247" s="2">
        <v>16</v>
      </c>
      <c r="G247" s="2">
        <f t="shared" si="339"/>
        <v>4</v>
      </c>
      <c r="H247" s="2">
        <f t="shared" si="340"/>
        <v>9</v>
      </c>
      <c r="I247" s="2">
        <f t="shared" si="341"/>
        <v>36</v>
      </c>
      <c r="J247" s="2">
        <v>26</v>
      </c>
      <c r="K247" s="2">
        <v>6</v>
      </c>
      <c r="L247" s="2">
        <v>4</v>
      </c>
      <c r="M247" s="2">
        <v>0</v>
      </c>
      <c r="N247" s="48" t="str">
        <f t="shared" si="342"/>
        <v>D</v>
      </c>
      <c r="O247" s="49"/>
      <c r="P247" s="49"/>
      <c r="Q247" s="50"/>
      <c r="R247" s="15">
        <f t="shared" si="343"/>
        <v>110</v>
      </c>
      <c r="S247" s="15">
        <f>IF($N247="A",Code!$B$42,(IF($N247="B",Code!$C$42,(IF($N247="C",Code!$D$42,(IF($N247="D",Code!$E$42,0)))))))/60</f>
        <v>20</v>
      </c>
      <c r="T247" s="15">
        <f>IF($N247="A",Code!$B$43,(IF($N247="B",Code!$C$43,(IF($N247="C",Code!$D$43,(IF($N247="D",Code!$E$43,0)))))))/60</f>
        <v>20</v>
      </c>
      <c r="U247" s="15">
        <f>IF($N247="A",Code!$B$44,(IF($N247="B",Code!$C$44,(IF($N247="C",Code!$D$44,(IF($N247="D",Code!$E$44,0)))))))/60</f>
        <v>60</v>
      </c>
      <c r="V247" s="15">
        <f>IF($N247="A",Code!$B$45,(IF($N247="B",Code!$C$45,(IF($N247="C",Code!$D$45,(IF($N247="D",Code!$E$45,0)))))))/60</f>
        <v>10</v>
      </c>
      <c r="W247" s="2">
        <v>1</v>
      </c>
      <c r="X247" s="2"/>
      <c r="Y247" s="2"/>
      <c r="Z247" s="2"/>
      <c r="AA247" s="2"/>
      <c r="AB247" s="2"/>
      <c r="AC247" s="2"/>
      <c r="AD247" s="2">
        <v>1</v>
      </c>
      <c r="AE247" s="2">
        <v>1</v>
      </c>
      <c r="AF247" s="2"/>
      <c r="AG247" s="2"/>
      <c r="AH247" s="2"/>
      <c r="AI247" s="2"/>
      <c r="AJ247" s="2"/>
      <c r="AK247" s="2"/>
      <c r="AL247" s="2"/>
      <c r="AM247" s="2">
        <v>1</v>
      </c>
      <c r="AN247" s="2"/>
      <c r="AO247" s="2">
        <v>1</v>
      </c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>
        <v>1</v>
      </c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>
        <v>1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>
        <v>1</v>
      </c>
      <c r="CF247" s="2"/>
      <c r="CG247" s="2"/>
      <c r="CH247" s="2">
        <v>1</v>
      </c>
      <c r="CI247" s="2"/>
      <c r="CJ247" s="2"/>
      <c r="CK247" s="2"/>
      <c r="CL247" s="2"/>
      <c r="CM247" s="2"/>
      <c r="CN247" s="2"/>
      <c r="CP247" t="str">
        <f t="shared" si="273"/>
        <v>ACCT</v>
      </c>
      <c r="CQ247" t="str">
        <f t="shared" si="274"/>
        <v/>
      </c>
      <c r="CR247" t="str">
        <f t="shared" si="275"/>
        <v/>
      </c>
      <c r="CS247" t="str">
        <f t="shared" si="276"/>
        <v/>
      </c>
      <c r="CT247" t="str">
        <f t="shared" si="277"/>
        <v/>
      </c>
      <c r="CU247" t="str">
        <f t="shared" si="278"/>
        <v/>
      </c>
      <c r="CV247" t="str">
        <f t="shared" si="279"/>
        <v/>
      </c>
      <c r="CW247" t="str">
        <f t="shared" si="280"/>
        <v>BADD</v>
      </c>
      <c r="CX247" t="str">
        <f t="shared" si="281"/>
        <v>BANK</v>
      </c>
      <c r="CY247" t="str">
        <f t="shared" si="282"/>
        <v/>
      </c>
      <c r="CZ247" t="str">
        <f t="shared" si="283"/>
        <v/>
      </c>
      <c r="DA247" t="str">
        <f t="shared" si="284"/>
        <v/>
      </c>
      <c r="DB247" t="str">
        <f t="shared" si="285"/>
        <v/>
      </c>
      <c r="DC247" t="str">
        <f t="shared" si="286"/>
        <v/>
      </c>
      <c r="DD247" t="str">
        <f t="shared" si="287"/>
        <v/>
      </c>
      <c r="DE247" t="str">
        <f t="shared" si="288"/>
        <v/>
      </c>
      <c r="DF247" t="str">
        <f t="shared" si="289"/>
        <v>CURY</v>
      </c>
      <c r="DG247" t="str">
        <f t="shared" si="290"/>
        <v/>
      </c>
      <c r="DH247" t="str">
        <f t="shared" si="291"/>
        <v>DEST</v>
      </c>
      <c r="DI247" t="str">
        <f t="shared" si="292"/>
        <v/>
      </c>
      <c r="DJ247" t="str">
        <f t="shared" si="293"/>
        <v/>
      </c>
      <c r="DK247" t="str">
        <f t="shared" si="294"/>
        <v/>
      </c>
      <c r="DL247" t="str">
        <f t="shared" si="295"/>
        <v/>
      </c>
      <c r="DM247" t="str">
        <f t="shared" si="296"/>
        <v/>
      </c>
      <c r="DN247" t="str">
        <f t="shared" si="297"/>
        <v/>
      </c>
      <c r="DO247" t="str">
        <f t="shared" si="298"/>
        <v/>
      </c>
      <c r="DP247" t="str">
        <f t="shared" si="299"/>
        <v/>
      </c>
      <c r="DQ247" t="str">
        <f t="shared" si="300"/>
        <v/>
      </c>
      <c r="DR247" t="str">
        <f t="shared" si="301"/>
        <v/>
      </c>
      <c r="DS247" t="str">
        <f t="shared" si="302"/>
        <v>KPAY</v>
      </c>
      <c r="DT247" t="str">
        <f t="shared" si="303"/>
        <v/>
      </c>
      <c r="DU247" t="str">
        <f t="shared" si="304"/>
        <v/>
      </c>
      <c r="DV247" t="str">
        <f t="shared" si="305"/>
        <v/>
      </c>
      <c r="DW247" t="str">
        <f t="shared" si="306"/>
        <v/>
      </c>
      <c r="DX247" t="str">
        <f t="shared" si="307"/>
        <v/>
      </c>
      <c r="DY247" t="str">
        <f t="shared" si="308"/>
        <v/>
      </c>
      <c r="DZ247" t="str">
        <f t="shared" si="309"/>
        <v/>
      </c>
      <c r="EA247" t="str">
        <f t="shared" si="310"/>
        <v/>
      </c>
      <c r="EB247" t="str">
        <f t="shared" si="311"/>
        <v/>
      </c>
      <c r="EC247" t="str">
        <f t="shared" si="312"/>
        <v/>
      </c>
      <c r="ED247" t="str">
        <f t="shared" si="313"/>
        <v/>
      </c>
      <c r="EE247" t="str">
        <f t="shared" si="314"/>
        <v/>
      </c>
      <c r="EF247" t="str">
        <f t="shared" si="315"/>
        <v/>
      </c>
      <c r="EG247" t="str">
        <f t="shared" si="316"/>
        <v/>
      </c>
      <c r="EH247" t="str">
        <f t="shared" si="317"/>
        <v/>
      </c>
      <c r="EI247" t="str">
        <f t="shared" si="318"/>
        <v/>
      </c>
      <c r="EJ247" t="str">
        <f t="shared" si="319"/>
        <v/>
      </c>
      <c r="EK247" t="str">
        <f t="shared" si="320"/>
        <v/>
      </c>
      <c r="EL247" t="str">
        <f t="shared" si="321"/>
        <v>SADD</v>
      </c>
      <c r="EM247" t="str">
        <f t="shared" si="322"/>
        <v/>
      </c>
      <c r="EN247" t="str">
        <f t="shared" si="323"/>
        <v/>
      </c>
      <c r="EO247" t="str">
        <f t="shared" si="324"/>
        <v/>
      </c>
      <c r="EP247" t="str">
        <f t="shared" si="325"/>
        <v/>
      </c>
      <c r="EQ247" t="str">
        <f t="shared" si="326"/>
        <v/>
      </c>
      <c r="ER247" t="str">
        <f t="shared" si="327"/>
        <v/>
      </c>
      <c r="ES247" t="str">
        <f t="shared" si="328"/>
        <v/>
      </c>
      <c r="ET247" t="str">
        <f t="shared" si="329"/>
        <v/>
      </c>
      <c r="EU247" t="str">
        <f t="shared" si="330"/>
        <v/>
      </c>
      <c r="EV247" t="str">
        <f t="shared" si="331"/>
        <v/>
      </c>
      <c r="EW247" t="str">
        <f t="shared" si="332"/>
        <v/>
      </c>
      <c r="EX247" t="str">
        <f t="shared" si="333"/>
        <v>TIDS</v>
      </c>
      <c r="EY247" t="str">
        <f t="shared" si="334"/>
        <v/>
      </c>
      <c r="EZ247" t="str">
        <f t="shared" si="335"/>
        <v/>
      </c>
      <c r="FA247" t="str">
        <f t="shared" si="336"/>
        <v>XBBH</v>
      </c>
      <c r="FB247" t="str">
        <f t="shared" si="337"/>
        <v/>
      </c>
      <c r="FC247" t="str">
        <f t="shared" si="338"/>
        <v/>
      </c>
      <c r="FD247" s="2"/>
      <c r="FE247" s="2"/>
      <c r="FF247" s="2"/>
      <c r="FG247" s="2"/>
      <c r="FH247" s="2"/>
      <c r="FI247" s="2"/>
      <c r="FJ247" s="2"/>
      <c r="FK247" t="str">
        <f t="shared" si="344"/>
        <v/>
      </c>
      <c r="FL247" t="str">
        <f t="shared" si="345"/>
        <v/>
      </c>
      <c r="FM247" t="str">
        <f t="shared" si="346"/>
        <v/>
      </c>
      <c r="FN247" t="str">
        <f t="shared" si="347"/>
        <v/>
      </c>
      <c r="FO247" t="str">
        <f t="shared" si="348"/>
        <v/>
      </c>
      <c r="FP247" t="str">
        <f t="shared" si="349"/>
        <v/>
      </c>
      <c r="FQ247" t="str">
        <f t="shared" si="350"/>
        <v/>
      </c>
      <c r="FR247" t="str">
        <f t="shared" si="351"/>
        <v/>
      </c>
      <c r="FS247" t="str">
        <f t="shared" si="352"/>
        <v/>
      </c>
      <c r="FT247" t="str">
        <f t="shared" si="353"/>
        <v/>
      </c>
      <c r="FU247" t="str">
        <f t="shared" si="354"/>
        <v/>
      </c>
      <c r="FV247" t="str">
        <f t="shared" si="355"/>
        <v/>
      </c>
      <c r="FW247" t="str">
        <f t="shared" si="356"/>
        <v/>
      </c>
      <c r="FX247" t="str">
        <f t="shared" si="357"/>
        <v/>
      </c>
      <c r="FY247" t="str">
        <f t="shared" si="358"/>
        <v/>
      </c>
      <c r="FZ247" t="str">
        <f t="shared" si="359"/>
        <v/>
      </c>
      <c r="GA247" t="str">
        <f t="shared" si="360"/>
        <v/>
      </c>
    </row>
    <row r="248" spans="1:183" x14ac:dyDescent="0.25">
      <c r="A248" s="2">
        <f t="shared" si="361"/>
        <v>246</v>
      </c>
      <c r="B248" s="3" t="s">
        <v>785</v>
      </c>
      <c r="C248" s="2" t="s">
        <v>546</v>
      </c>
      <c r="D248" s="2" t="s">
        <v>1395</v>
      </c>
      <c r="E248" s="2">
        <f t="shared" si="272"/>
        <v>3</v>
      </c>
      <c r="F248" s="2">
        <v>0</v>
      </c>
      <c r="G248" s="2">
        <f t="shared" si="339"/>
        <v>5</v>
      </c>
      <c r="H248" s="2">
        <f t="shared" si="340"/>
        <v>3</v>
      </c>
      <c r="I248" s="2">
        <f t="shared" si="341"/>
        <v>15</v>
      </c>
      <c r="J248" s="2">
        <v>13</v>
      </c>
      <c r="K248" s="2">
        <v>0</v>
      </c>
      <c r="L248" s="2">
        <v>2</v>
      </c>
      <c r="M248" s="2">
        <v>0</v>
      </c>
      <c r="N248" s="48" t="str">
        <f t="shared" si="342"/>
        <v>N/A</v>
      </c>
      <c r="O248" s="49"/>
      <c r="P248" s="49"/>
      <c r="Q248" s="50"/>
      <c r="R248" s="15">
        <f t="shared" si="343"/>
        <v>0</v>
      </c>
      <c r="S248" s="15">
        <f>IF($N248="A",Code!$B$42,(IF($N248="B",Code!$C$42,(IF($N248="C",Code!$D$42,(IF($N248="D",Code!$E$42,0)))))))/60</f>
        <v>0</v>
      </c>
      <c r="T248" s="15">
        <f>IF($N248="A",Code!$B$43,(IF($N248="B",Code!$C$43,(IF($N248="C",Code!$D$43,(IF($N248="D",Code!$E$43,0)))))))/60</f>
        <v>0</v>
      </c>
      <c r="U248" s="15">
        <f>IF($N248="A",Code!$B$44,(IF($N248="B",Code!$C$44,(IF($N248="C",Code!$D$44,(IF($N248="D",Code!$E$44,0)))))))/60</f>
        <v>0</v>
      </c>
      <c r="V248" s="15">
        <f>IF($N248="A",Code!$B$45,(IF($N248="B",Code!$C$45,(IF($N248="C",Code!$D$45,(IF($N248="D",Code!$E$45,0)))))))/60</f>
        <v>0</v>
      </c>
      <c r="W248" s="2"/>
      <c r="X248" s="2"/>
      <c r="Y248" s="2"/>
      <c r="Z248" s="2"/>
      <c r="AA248" s="2"/>
      <c r="AB248" s="2"/>
      <c r="AC248" s="2"/>
      <c r="AD248" s="2">
        <v>1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>
        <v>1</v>
      </c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>
        <v>1</v>
      </c>
      <c r="CF248" s="2"/>
      <c r="CG248" s="2"/>
      <c r="CH248" s="2"/>
      <c r="CI248" s="2"/>
      <c r="CJ248" s="2"/>
      <c r="CK248" s="2"/>
      <c r="CL248" s="2"/>
      <c r="CM248" s="2"/>
      <c r="CN248" s="2"/>
      <c r="CP248" t="str">
        <f t="shared" si="273"/>
        <v/>
      </c>
      <c r="CQ248" t="str">
        <f t="shared" si="274"/>
        <v/>
      </c>
      <c r="CR248" t="str">
        <f t="shared" si="275"/>
        <v/>
      </c>
      <c r="CS248" t="str">
        <f t="shared" si="276"/>
        <v/>
      </c>
      <c r="CT248" t="str">
        <f t="shared" si="277"/>
        <v/>
      </c>
      <c r="CU248" t="str">
        <f t="shared" si="278"/>
        <v/>
      </c>
      <c r="CV248" t="str">
        <f t="shared" si="279"/>
        <v/>
      </c>
      <c r="CW248" t="str">
        <f t="shared" si="280"/>
        <v>BADD</v>
      </c>
      <c r="CX248" t="str">
        <f t="shared" si="281"/>
        <v/>
      </c>
      <c r="CY248" t="str">
        <f t="shared" si="282"/>
        <v/>
      </c>
      <c r="CZ248" t="str">
        <f t="shared" si="283"/>
        <v/>
      </c>
      <c r="DA248" t="str">
        <f t="shared" si="284"/>
        <v/>
      </c>
      <c r="DB248" t="str">
        <f t="shared" si="285"/>
        <v/>
      </c>
      <c r="DC248" t="str">
        <f t="shared" si="286"/>
        <v/>
      </c>
      <c r="DD248" t="str">
        <f t="shared" si="287"/>
        <v/>
      </c>
      <c r="DE248" t="str">
        <f t="shared" si="288"/>
        <v/>
      </c>
      <c r="DF248" t="str">
        <f t="shared" si="289"/>
        <v/>
      </c>
      <c r="DG248" t="str">
        <f t="shared" si="290"/>
        <v/>
      </c>
      <c r="DH248" t="str">
        <f t="shared" si="291"/>
        <v/>
      </c>
      <c r="DI248" t="str">
        <f t="shared" si="292"/>
        <v/>
      </c>
      <c r="DJ248" t="str">
        <f t="shared" si="293"/>
        <v/>
      </c>
      <c r="DK248" t="str">
        <f t="shared" si="294"/>
        <v/>
      </c>
      <c r="DL248" t="str">
        <f t="shared" si="295"/>
        <v/>
      </c>
      <c r="DM248" t="str">
        <f t="shared" si="296"/>
        <v/>
      </c>
      <c r="DN248" t="str">
        <f t="shared" si="297"/>
        <v/>
      </c>
      <c r="DO248" t="str">
        <f t="shared" si="298"/>
        <v/>
      </c>
      <c r="DP248" t="str">
        <f t="shared" si="299"/>
        <v/>
      </c>
      <c r="DQ248" t="str">
        <f t="shared" si="300"/>
        <v/>
      </c>
      <c r="DR248" t="str">
        <f t="shared" si="301"/>
        <v/>
      </c>
      <c r="DS248" t="str">
        <f t="shared" si="302"/>
        <v>KPAY</v>
      </c>
      <c r="DT248" t="str">
        <f t="shared" si="303"/>
        <v/>
      </c>
      <c r="DU248" t="str">
        <f t="shared" si="304"/>
        <v/>
      </c>
      <c r="DV248" t="str">
        <f t="shared" si="305"/>
        <v/>
      </c>
      <c r="DW248" t="str">
        <f t="shared" si="306"/>
        <v/>
      </c>
      <c r="DX248" t="str">
        <f t="shared" si="307"/>
        <v/>
      </c>
      <c r="DY248" t="str">
        <f t="shared" si="308"/>
        <v/>
      </c>
      <c r="DZ248" t="str">
        <f t="shared" si="309"/>
        <v/>
      </c>
      <c r="EA248" t="str">
        <f t="shared" si="310"/>
        <v/>
      </c>
      <c r="EB248" t="str">
        <f t="shared" si="311"/>
        <v/>
      </c>
      <c r="EC248" t="str">
        <f t="shared" si="312"/>
        <v/>
      </c>
      <c r="ED248" t="str">
        <f t="shared" si="313"/>
        <v/>
      </c>
      <c r="EE248" t="str">
        <f t="shared" si="314"/>
        <v/>
      </c>
      <c r="EF248" t="str">
        <f t="shared" si="315"/>
        <v/>
      </c>
      <c r="EG248" t="str">
        <f t="shared" si="316"/>
        <v/>
      </c>
      <c r="EH248" t="str">
        <f t="shared" si="317"/>
        <v/>
      </c>
      <c r="EI248" t="str">
        <f t="shared" si="318"/>
        <v/>
      </c>
      <c r="EJ248" t="str">
        <f t="shared" si="319"/>
        <v/>
      </c>
      <c r="EK248" t="str">
        <f t="shared" si="320"/>
        <v/>
      </c>
      <c r="EL248" t="str">
        <f t="shared" si="321"/>
        <v/>
      </c>
      <c r="EM248" t="str">
        <f t="shared" si="322"/>
        <v/>
      </c>
      <c r="EN248" t="str">
        <f t="shared" si="323"/>
        <v/>
      </c>
      <c r="EO248" t="str">
        <f t="shared" si="324"/>
        <v/>
      </c>
      <c r="EP248" t="str">
        <f t="shared" si="325"/>
        <v/>
      </c>
      <c r="EQ248" t="str">
        <f t="shared" si="326"/>
        <v/>
      </c>
      <c r="ER248" t="str">
        <f t="shared" si="327"/>
        <v/>
      </c>
      <c r="ES248" t="str">
        <f t="shared" si="328"/>
        <v/>
      </c>
      <c r="ET248" t="str">
        <f t="shared" si="329"/>
        <v/>
      </c>
      <c r="EU248" t="str">
        <f t="shared" si="330"/>
        <v/>
      </c>
      <c r="EV248" t="str">
        <f t="shared" si="331"/>
        <v/>
      </c>
      <c r="EW248" t="str">
        <f t="shared" si="332"/>
        <v/>
      </c>
      <c r="EX248" t="str">
        <f t="shared" si="333"/>
        <v>TIDS</v>
      </c>
      <c r="EY248" t="str">
        <f t="shared" si="334"/>
        <v/>
      </c>
      <c r="EZ248" t="str">
        <f t="shared" si="335"/>
        <v/>
      </c>
      <c r="FA248" t="str">
        <f t="shared" si="336"/>
        <v/>
      </c>
      <c r="FB248" t="str">
        <f t="shared" si="337"/>
        <v/>
      </c>
      <c r="FC248" t="str">
        <f t="shared" si="338"/>
        <v/>
      </c>
      <c r="FD248" s="2"/>
      <c r="FE248" s="2"/>
      <c r="FF248" s="2"/>
      <c r="FG248" s="2"/>
      <c r="FH248" s="2"/>
      <c r="FI248" s="2"/>
      <c r="FJ248" s="2"/>
      <c r="FK248" t="str">
        <f t="shared" si="344"/>
        <v/>
      </c>
      <c r="FL248" t="str">
        <f t="shared" si="345"/>
        <v/>
      </c>
      <c r="FM248" t="str">
        <f t="shared" si="346"/>
        <v/>
      </c>
      <c r="FN248" t="str">
        <f t="shared" si="347"/>
        <v/>
      </c>
      <c r="FO248" t="str">
        <f t="shared" si="348"/>
        <v/>
      </c>
      <c r="FP248" t="str">
        <f t="shared" si="349"/>
        <v/>
      </c>
      <c r="FQ248" t="str">
        <f t="shared" si="350"/>
        <v/>
      </c>
      <c r="FR248" t="str">
        <f t="shared" si="351"/>
        <v/>
      </c>
      <c r="FS248" t="str">
        <f t="shared" si="352"/>
        <v/>
      </c>
      <c r="FT248" t="str">
        <f t="shared" si="353"/>
        <v/>
      </c>
      <c r="FU248" t="str">
        <f t="shared" si="354"/>
        <v/>
      </c>
      <c r="FV248" t="str">
        <f t="shared" si="355"/>
        <v/>
      </c>
      <c r="FW248" t="str">
        <f t="shared" si="356"/>
        <v/>
      </c>
      <c r="FX248" t="str">
        <f t="shared" si="357"/>
        <v/>
      </c>
      <c r="FY248" t="str">
        <f t="shared" si="358"/>
        <v/>
      </c>
      <c r="FZ248" t="str">
        <f t="shared" si="359"/>
        <v/>
      </c>
      <c r="GA248" t="str">
        <f t="shared" si="360"/>
        <v/>
      </c>
    </row>
    <row r="249" spans="1:183" x14ac:dyDescent="0.25">
      <c r="A249" s="2">
        <f t="shared" si="361"/>
        <v>247</v>
      </c>
      <c r="B249" s="3" t="s">
        <v>786</v>
      </c>
      <c r="C249" s="2" t="s">
        <v>546</v>
      </c>
      <c r="D249" s="2" t="s">
        <v>1395</v>
      </c>
      <c r="E249" s="2">
        <f t="shared" si="272"/>
        <v>7</v>
      </c>
      <c r="F249" s="2">
        <v>0</v>
      </c>
      <c r="G249" s="2">
        <f t="shared" si="339"/>
        <v>0.42857142857142855</v>
      </c>
      <c r="H249" s="2">
        <f t="shared" si="340"/>
        <v>7</v>
      </c>
      <c r="I249" s="2">
        <f t="shared" si="341"/>
        <v>3</v>
      </c>
      <c r="J249" s="2">
        <v>3</v>
      </c>
      <c r="K249" s="2">
        <v>0</v>
      </c>
      <c r="L249" s="2">
        <v>0</v>
      </c>
      <c r="M249" s="2">
        <v>0</v>
      </c>
      <c r="N249" s="48" t="str">
        <f t="shared" si="342"/>
        <v>N/A</v>
      </c>
      <c r="O249" s="49"/>
      <c r="P249" s="49"/>
      <c r="Q249" s="50"/>
      <c r="R249" s="15">
        <f t="shared" si="343"/>
        <v>0</v>
      </c>
      <c r="S249" s="15">
        <f>IF($N249="A",Code!$B$42,(IF($N249="B",Code!$C$42,(IF($N249="C",Code!$D$42,(IF($N249="D",Code!$E$42,0)))))))/60</f>
        <v>0</v>
      </c>
      <c r="T249" s="15">
        <f>IF($N249="A",Code!$B$43,(IF($N249="B",Code!$C$43,(IF($N249="C",Code!$D$43,(IF($N249="D",Code!$E$43,0)))))))/60</f>
        <v>0</v>
      </c>
      <c r="U249" s="15">
        <f>IF($N249="A",Code!$B$44,(IF($N249="B",Code!$C$44,(IF($N249="C",Code!$D$44,(IF($N249="D",Code!$E$44,0)))))))/60</f>
        <v>0</v>
      </c>
      <c r="V249" s="15">
        <f>IF($N249="A",Code!$B$45,(IF($N249="B",Code!$C$45,(IF($N249="C",Code!$D$45,(IF($N249="D",Code!$E$45,0)))))))/60</f>
        <v>0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>
        <v>1</v>
      </c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>
        <v>1</v>
      </c>
      <c r="BA249" s="2"/>
      <c r="BB249" s="2"/>
      <c r="BC249" s="2"/>
      <c r="BD249" s="2"/>
      <c r="BE249" s="2">
        <v>1</v>
      </c>
      <c r="BF249" s="2"/>
      <c r="BG249" s="2"/>
      <c r="BH249" s="2"/>
      <c r="BI249" s="2"/>
      <c r="BJ249" s="2"/>
      <c r="BK249" s="2">
        <v>1</v>
      </c>
      <c r="BL249" s="2"/>
      <c r="BM249" s="2"/>
      <c r="BN249" s="2"/>
      <c r="BO249" s="2"/>
      <c r="BP249" s="2"/>
      <c r="BQ249" s="2">
        <v>1</v>
      </c>
      <c r="BR249" s="2"/>
      <c r="BS249" s="2"/>
      <c r="BT249" s="2"/>
      <c r="BU249" s="2"/>
      <c r="BV249" s="2">
        <v>1</v>
      </c>
      <c r="BW249" s="2"/>
      <c r="BX249" s="2"/>
      <c r="BY249" s="2"/>
      <c r="BZ249" s="2"/>
      <c r="CA249" s="2"/>
      <c r="CB249" s="2"/>
      <c r="CC249" s="2"/>
      <c r="CD249" s="2"/>
      <c r="CE249" s="2">
        <v>1</v>
      </c>
      <c r="CF249" s="2"/>
      <c r="CG249" s="2"/>
      <c r="CH249" s="2"/>
      <c r="CI249" s="2"/>
      <c r="CJ249" s="2"/>
      <c r="CK249" s="2"/>
      <c r="CL249" s="2"/>
      <c r="CM249" s="2"/>
      <c r="CN249" s="2"/>
      <c r="CP249" t="str">
        <f t="shared" si="273"/>
        <v/>
      </c>
      <c r="CQ249" t="str">
        <f t="shared" si="274"/>
        <v/>
      </c>
      <c r="CR249" t="str">
        <f t="shared" si="275"/>
        <v/>
      </c>
      <c r="CS249" t="str">
        <f t="shared" si="276"/>
        <v/>
      </c>
      <c r="CT249" t="str">
        <f t="shared" si="277"/>
        <v/>
      </c>
      <c r="CU249" t="str">
        <f t="shared" si="278"/>
        <v/>
      </c>
      <c r="CV249" t="str">
        <f t="shared" si="279"/>
        <v/>
      </c>
      <c r="CW249" t="str">
        <f t="shared" si="280"/>
        <v/>
      </c>
      <c r="CX249" t="str">
        <f t="shared" si="281"/>
        <v/>
      </c>
      <c r="CY249" t="str">
        <f t="shared" si="282"/>
        <v/>
      </c>
      <c r="CZ249" t="str">
        <f t="shared" si="283"/>
        <v/>
      </c>
      <c r="DA249" t="str">
        <f t="shared" si="284"/>
        <v/>
      </c>
      <c r="DB249" t="str">
        <f t="shared" si="285"/>
        <v/>
      </c>
      <c r="DC249" t="str">
        <f t="shared" si="286"/>
        <v/>
      </c>
      <c r="DD249" t="str">
        <f t="shared" si="287"/>
        <v/>
      </c>
      <c r="DE249" t="str">
        <f t="shared" si="288"/>
        <v/>
      </c>
      <c r="DF249" t="str">
        <f t="shared" si="289"/>
        <v/>
      </c>
      <c r="DG249" t="str">
        <f t="shared" si="290"/>
        <v/>
      </c>
      <c r="DH249" t="str">
        <f t="shared" si="291"/>
        <v>DEST</v>
      </c>
      <c r="DI249" t="str">
        <f t="shared" si="292"/>
        <v/>
      </c>
      <c r="DJ249" t="str">
        <f t="shared" si="293"/>
        <v/>
      </c>
      <c r="DK249" t="str">
        <f t="shared" si="294"/>
        <v/>
      </c>
      <c r="DL249" t="str">
        <f t="shared" si="295"/>
        <v/>
      </c>
      <c r="DM249" t="str">
        <f t="shared" si="296"/>
        <v/>
      </c>
      <c r="DN249" t="str">
        <f t="shared" si="297"/>
        <v/>
      </c>
      <c r="DO249" t="str">
        <f t="shared" si="298"/>
        <v/>
      </c>
      <c r="DP249" t="str">
        <f t="shared" si="299"/>
        <v/>
      </c>
      <c r="DQ249" t="str">
        <f t="shared" si="300"/>
        <v/>
      </c>
      <c r="DR249" t="str">
        <f t="shared" si="301"/>
        <v/>
      </c>
      <c r="DS249" t="str">
        <f t="shared" si="302"/>
        <v>KPAY</v>
      </c>
      <c r="DT249" t="str">
        <f t="shared" si="303"/>
        <v/>
      </c>
      <c r="DU249" t="str">
        <f t="shared" si="304"/>
        <v/>
      </c>
      <c r="DV249" t="str">
        <f t="shared" si="305"/>
        <v/>
      </c>
      <c r="DW249" t="str">
        <f t="shared" si="306"/>
        <v/>
      </c>
      <c r="DX249" t="str">
        <f t="shared" si="307"/>
        <v>MICY</v>
      </c>
      <c r="DY249" t="str">
        <f t="shared" si="308"/>
        <v/>
      </c>
      <c r="DZ249" t="str">
        <f t="shared" si="309"/>
        <v/>
      </c>
      <c r="EA249" t="str">
        <f t="shared" si="310"/>
        <v/>
      </c>
      <c r="EB249" t="str">
        <f t="shared" si="311"/>
        <v/>
      </c>
      <c r="EC249" t="str">
        <f t="shared" si="312"/>
        <v/>
      </c>
      <c r="ED249" t="str">
        <f t="shared" si="313"/>
        <v>RECS</v>
      </c>
      <c r="EE249" t="str">
        <f t="shared" si="314"/>
        <v/>
      </c>
      <c r="EF249" t="str">
        <f t="shared" si="315"/>
        <v/>
      </c>
      <c r="EG249" t="str">
        <f t="shared" si="316"/>
        <v/>
      </c>
      <c r="EH249" t="str">
        <f t="shared" si="317"/>
        <v/>
      </c>
      <c r="EI249" t="str">
        <f t="shared" si="318"/>
        <v/>
      </c>
      <c r="EJ249" t="str">
        <f t="shared" si="319"/>
        <v>RPTS</v>
      </c>
      <c r="EK249" t="str">
        <f t="shared" si="320"/>
        <v/>
      </c>
      <c r="EL249" t="str">
        <f t="shared" si="321"/>
        <v/>
      </c>
      <c r="EM249" t="str">
        <f t="shared" si="322"/>
        <v/>
      </c>
      <c r="EN249" t="str">
        <f t="shared" si="323"/>
        <v/>
      </c>
      <c r="EO249" t="str">
        <f t="shared" si="324"/>
        <v>SLOG</v>
      </c>
      <c r="EP249" t="str">
        <f t="shared" si="325"/>
        <v/>
      </c>
      <c r="EQ249" t="str">
        <f t="shared" si="326"/>
        <v/>
      </c>
      <c r="ER249" t="str">
        <f t="shared" si="327"/>
        <v/>
      </c>
      <c r="ES249" t="str">
        <f t="shared" si="328"/>
        <v/>
      </c>
      <c r="ET249" t="str">
        <f t="shared" si="329"/>
        <v/>
      </c>
      <c r="EU249" t="str">
        <f t="shared" si="330"/>
        <v/>
      </c>
      <c r="EV249" t="str">
        <f t="shared" si="331"/>
        <v/>
      </c>
      <c r="EW249" t="str">
        <f t="shared" si="332"/>
        <v/>
      </c>
      <c r="EX249" t="str">
        <f t="shared" si="333"/>
        <v>TIDS</v>
      </c>
      <c r="EY249" t="str">
        <f t="shared" si="334"/>
        <v/>
      </c>
      <c r="EZ249" t="str">
        <f t="shared" si="335"/>
        <v/>
      </c>
      <c r="FA249" t="str">
        <f t="shared" si="336"/>
        <v/>
      </c>
      <c r="FB249" t="str">
        <f t="shared" si="337"/>
        <v/>
      </c>
      <c r="FC249" t="str">
        <f t="shared" si="338"/>
        <v/>
      </c>
      <c r="FD249" s="2"/>
      <c r="FE249" s="2"/>
      <c r="FF249" s="2"/>
      <c r="FG249" s="2"/>
      <c r="FH249" s="2"/>
      <c r="FI249" s="2"/>
      <c r="FJ249" s="2"/>
      <c r="FK249" t="str">
        <f t="shared" si="344"/>
        <v/>
      </c>
      <c r="FL249" t="str">
        <f t="shared" si="345"/>
        <v/>
      </c>
      <c r="FM249" t="str">
        <f t="shared" si="346"/>
        <v/>
      </c>
      <c r="FN249" t="str">
        <f t="shared" si="347"/>
        <v/>
      </c>
      <c r="FO249" t="str">
        <f t="shared" si="348"/>
        <v/>
      </c>
      <c r="FP249" t="str">
        <f t="shared" si="349"/>
        <v/>
      </c>
      <c r="FQ249" t="str">
        <f t="shared" si="350"/>
        <v/>
      </c>
      <c r="FR249" t="str">
        <f t="shared" si="351"/>
        <v/>
      </c>
      <c r="FS249" t="str">
        <f t="shared" si="352"/>
        <v/>
      </c>
      <c r="FT249" t="str">
        <f t="shared" si="353"/>
        <v/>
      </c>
      <c r="FU249" t="str">
        <f t="shared" si="354"/>
        <v/>
      </c>
      <c r="FV249" t="str">
        <f t="shared" si="355"/>
        <v/>
      </c>
      <c r="FW249" t="str">
        <f t="shared" si="356"/>
        <v/>
      </c>
      <c r="FX249" t="str">
        <f t="shared" si="357"/>
        <v/>
      </c>
      <c r="FY249" t="str">
        <f t="shared" si="358"/>
        <v/>
      </c>
      <c r="FZ249" t="str">
        <f t="shared" si="359"/>
        <v/>
      </c>
      <c r="GA249" t="str">
        <f t="shared" si="360"/>
        <v/>
      </c>
    </row>
    <row r="250" spans="1:183" x14ac:dyDescent="0.25">
      <c r="A250" s="2">
        <f t="shared" si="361"/>
        <v>248</v>
      </c>
      <c r="B250" s="3" t="s">
        <v>787</v>
      </c>
      <c r="C250" s="2" t="s">
        <v>546</v>
      </c>
      <c r="D250" s="2" t="s">
        <v>1395</v>
      </c>
      <c r="E250" s="2">
        <f t="shared" si="272"/>
        <v>1</v>
      </c>
      <c r="F250" s="2">
        <v>9449</v>
      </c>
      <c r="G250" s="2">
        <f t="shared" si="339"/>
        <v>1</v>
      </c>
      <c r="H250" s="2">
        <f t="shared" si="340"/>
        <v>1</v>
      </c>
      <c r="I250" s="2">
        <f t="shared" si="341"/>
        <v>1</v>
      </c>
      <c r="J250" s="2">
        <v>1</v>
      </c>
      <c r="K250" s="2">
        <v>0</v>
      </c>
      <c r="L250" s="2">
        <v>0</v>
      </c>
      <c r="M250" s="2">
        <v>0</v>
      </c>
      <c r="N250" s="48" t="str">
        <f t="shared" si="342"/>
        <v>A</v>
      </c>
      <c r="O250" s="49"/>
      <c r="P250" s="49"/>
      <c r="Q250" s="50"/>
      <c r="R250" s="15">
        <f t="shared" si="343"/>
        <v>44</v>
      </c>
      <c r="S250" s="15">
        <f>IF($N250="A",Code!$B$42,(IF($N250="B",Code!$C$42,(IF($N250="C",Code!$D$42,(IF($N250="D",Code!$E$42,0)))))))/60</f>
        <v>8</v>
      </c>
      <c r="T250" s="15">
        <f>IF($N250="A",Code!$B$43,(IF($N250="B",Code!$C$43,(IF($N250="C",Code!$D$43,(IF($N250="D",Code!$E$43,0)))))))/60</f>
        <v>8</v>
      </c>
      <c r="U250" s="15">
        <f>IF($N250="A",Code!$B$44,(IF($N250="B",Code!$C$44,(IF($N250="C",Code!$D$44,(IF($N250="D",Code!$E$44,0)))))))/60</f>
        <v>24</v>
      </c>
      <c r="V250" s="15">
        <f>IF($N250="A",Code!$B$45,(IF($N250="B",Code!$C$45,(IF($N250="C",Code!$D$45,(IF($N250="D",Code!$E$45,0)))))))/60</f>
        <v>4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>
        <v>1</v>
      </c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P250" t="str">
        <f t="shared" si="273"/>
        <v/>
      </c>
      <c r="CQ250" t="str">
        <f t="shared" si="274"/>
        <v/>
      </c>
      <c r="CR250" t="str">
        <f t="shared" si="275"/>
        <v/>
      </c>
      <c r="CS250" t="str">
        <f t="shared" si="276"/>
        <v/>
      </c>
      <c r="CT250" t="str">
        <f t="shared" si="277"/>
        <v/>
      </c>
      <c r="CU250" t="str">
        <f t="shared" si="278"/>
        <v/>
      </c>
      <c r="CV250" t="str">
        <f t="shared" si="279"/>
        <v/>
      </c>
      <c r="CW250" t="str">
        <f t="shared" si="280"/>
        <v/>
      </c>
      <c r="CX250" t="str">
        <f t="shared" si="281"/>
        <v/>
      </c>
      <c r="CY250" t="str">
        <f t="shared" si="282"/>
        <v/>
      </c>
      <c r="CZ250" t="str">
        <f t="shared" si="283"/>
        <v/>
      </c>
      <c r="DA250" t="str">
        <f t="shared" si="284"/>
        <v/>
      </c>
      <c r="DB250" t="str">
        <f t="shared" si="285"/>
        <v/>
      </c>
      <c r="DC250" t="str">
        <f t="shared" si="286"/>
        <v/>
      </c>
      <c r="DD250" t="str">
        <f t="shared" si="287"/>
        <v/>
      </c>
      <c r="DE250" t="str">
        <f t="shared" si="288"/>
        <v/>
      </c>
      <c r="DF250" t="str">
        <f t="shared" si="289"/>
        <v/>
      </c>
      <c r="DG250" t="str">
        <f t="shared" si="290"/>
        <v/>
      </c>
      <c r="DH250" t="str">
        <f t="shared" si="291"/>
        <v/>
      </c>
      <c r="DI250" t="str">
        <f t="shared" si="292"/>
        <v/>
      </c>
      <c r="DJ250" t="str">
        <f t="shared" si="293"/>
        <v/>
      </c>
      <c r="DK250" t="str">
        <f t="shared" si="294"/>
        <v/>
      </c>
      <c r="DL250" t="str">
        <f t="shared" si="295"/>
        <v/>
      </c>
      <c r="DM250" t="str">
        <f t="shared" si="296"/>
        <v/>
      </c>
      <c r="DN250" t="str">
        <f t="shared" si="297"/>
        <v/>
      </c>
      <c r="DO250" t="str">
        <f t="shared" si="298"/>
        <v/>
      </c>
      <c r="DP250" t="str">
        <f t="shared" si="299"/>
        <v/>
      </c>
      <c r="DQ250" t="str">
        <f t="shared" si="300"/>
        <v/>
      </c>
      <c r="DR250" t="str">
        <f t="shared" si="301"/>
        <v/>
      </c>
      <c r="DS250" t="str">
        <f t="shared" si="302"/>
        <v>KPAY</v>
      </c>
      <c r="DT250" t="str">
        <f t="shared" si="303"/>
        <v/>
      </c>
      <c r="DU250" t="str">
        <f t="shared" si="304"/>
        <v/>
      </c>
      <c r="DV250" t="str">
        <f t="shared" si="305"/>
        <v/>
      </c>
      <c r="DW250" t="str">
        <f t="shared" si="306"/>
        <v/>
      </c>
      <c r="DX250" t="str">
        <f t="shared" si="307"/>
        <v/>
      </c>
      <c r="DY250" t="str">
        <f t="shared" si="308"/>
        <v/>
      </c>
      <c r="DZ250" t="str">
        <f t="shared" si="309"/>
        <v/>
      </c>
      <c r="EA250" t="str">
        <f t="shared" si="310"/>
        <v/>
      </c>
      <c r="EB250" t="str">
        <f t="shared" si="311"/>
        <v/>
      </c>
      <c r="EC250" t="str">
        <f t="shared" si="312"/>
        <v/>
      </c>
      <c r="ED250" t="str">
        <f t="shared" si="313"/>
        <v/>
      </c>
      <c r="EE250" t="str">
        <f t="shared" si="314"/>
        <v/>
      </c>
      <c r="EF250" t="str">
        <f t="shared" si="315"/>
        <v/>
      </c>
      <c r="EG250" t="str">
        <f t="shared" si="316"/>
        <v/>
      </c>
      <c r="EH250" t="str">
        <f t="shared" si="317"/>
        <v/>
      </c>
      <c r="EI250" t="str">
        <f t="shared" si="318"/>
        <v/>
      </c>
      <c r="EJ250" t="str">
        <f t="shared" si="319"/>
        <v/>
      </c>
      <c r="EK250" t="str">
        <f t="shared" si="320"/>
        <v/>
      </c>
      <c r="EL250" t="str">
        <f t="shared" si="321"/>
        <v/>
      </c>
      <c r="EM250" t="str">
        <f t="shared" si="322"/>
        <v/>
      </c>
      <c r="EN250" t="str">
        <f t="shared" si="323"/>
        <v/>
      </c>
      <c r="EO250" t="str">
        <f t="shared" si="324"/>
        <v/>
      </c>
      <c r="EP250" t="str">
        <f t="shared" si="325"/>
        <v/>
      </c>
      <c r="EQ250" t="str">
        <f t="shared" si="326"/>
        <v/>
      </c>
      <c r="ER250" t="str">
        <f t="shared" si="327"/>
        <v/>
      </c>
      <c r="ES250" t="str">
        <f t="shared" si="328"/>
        <v/>
      </c>
      <c r="ET250" t="str">
        <f t="shared" si="329"/>
        <v/>
      </c>
      <c r="EU250" t="str">
        <f t="shared" si="330"/>
        <v/>
      </c>
      <c r="EV250" t="str">
        <f t="shared" si="331"/>
        <v/>
      </c>
      <c r="EW250" t="str">
        <f t="shared" si="332"/>
        <v/>
      </c>
      <c r="EX250" t="str">
        <f t="shared" si="333"/>
        <v/>
      </c>
      <c r="EY250" t="str">
        <f t="shared" si="334"/>
        <v/>
      </c>
      <c r="EZ250" t="str">
        <f t="shared" si="335"/>
        <v/>
      </c>
      <c r="FA250" t="str">
        <f t="shared" si="336"/>
        <v/>
      </c>
      <c r="FB250" t="str">
        <f t="shared" si="337"/>
        <v/>
      </c>
      <c r="FC250" t="str">
        <f t="shared" si="338"/>
        <v/>
      </c>
      <c r="FD250" s="2"/>
      <c r="FE250" s="2"/>
      <c r="FF250" s="2"/>
      <c r="FG250" s="2"/>
      <c r="FH250" s="2"/>
      <c r="FI250" s="2"/>
      <c r="FJ250" s="2"/>
      <c r="FK250" t="str">
        <f t="shared" si="344"/>
        <v/>
      </c>
      <c r="FL250" t="str">
        <f t="shared" si="345"/>
        <v/>
      </c>
      <c r="FM250" t="str">
        <f t="shared" si="346"/>
        <v/>
      </c>
      <c r="FN250" t="str">
        <f t="shared" si="347"/>
        <v/>
      </c>
      <c r="FO250" t="str">
        <f t="shared" si="348"/>
        <v/>
      </c>
      <c r="FP250" t="str">
        <f t="shared" si="349"/>
        <v/>
      </c>
      <c r="FQ250" t="str">
        <f t="shared" si="350"/>
        <v/>
      </c>
      <c r="FR250" t="str">
        <f t="shared" si="351"/>
        <v/>
      </c>
      <c r="FS250" t="str">
        <f t="shared" si="352"/>
        <v/>
      </c>
      <c r="FT250" t="str">
        <f t="shared" si="353"/>
        <v/>
      </c>
      <c r="FU250" t="str">
        <f t="shared" si="354"/>
        <v/>
      </c>
      <c r="FV250" t="str">
        <f t="shared" si="355"/>
        <v/>
      </c>
      <c r="FW250" t="str">
        <f t="shared" si="356"/>
        <v/>
      </c>
      <c r="FX250" t="str">
        <f t="shared" si="357"/>
        <v/>
      </c>
      <c r="FY250" t="str">
        <f t="shared" si="358"/>
        <v/>
      </c>
      <c r="FZ250" t="str">
        <f t="shared" si="359"/>
        <v/>
      </c>
      <c r="GA250" t="str">
        <f t="shared" si="360"/>
        <v/>
      </c>
    </row>
    <row r="251" spans="1:183" x14ac:dyDescent="0.25">
      <c r="A251" s="2">
        <f t="shared" si="361"/>
        <v>249</v>
      </c>
      <c r="B251" s="3" t="s">
        <v>788</v>
      </c>
      <c r="C251" s="2" t="s">
        <v>546</v>
      </c>
      <c r="D251" s="2" t="s">
        <v>1395</v>
      </c>
      <c r="E251" s="2">
        <f t="shared" si="272"/>
        <v>5</v>
      </c>
      <c r="F251" s="2">
        <v>13</v>
      </c>
      <c r="G251" s="2">
        <f t="shared" si="339"/>
        <v>5.8</v>
      </c>
      <c r="H251" s="2">
        <f t="shared" si="340"/>
        <v>5</v>
      </c>
      <c r="I251" s="2">
        <f t="shared" si="341"/>
        <v>29</v>
      </c>
      <c r="J251" s="2">
        <v>13</v>
      </c>
      <c r="K251" s="2">
        <v>4</v>
      </c>
      <c r="L251" s="2">
        <v>8</v>
      </c>
      <c r="M251" s="2">
        <v>4</v>
      </c>
      <c r="N251" s="48" t="str">
        <f t="shared" si="342"/>
        <v>D</v>
      </c>
      <c r="O251" s="49"/>
      <c r="P251" s="49"/>
      <c r="Q251" s="50"/>
      <c r="R251" s="15">
        <f t="shared" si="343"/>
        <v>110</v>
      </c>
      <c r="S251" s="15">
        <f>IF($N251="A",Code!$B$42,(IF($N251="B",Code!$C$42,(IF($N251="C",Code!$D$42,(IF($N251="D",Code!$E$42,0)))))))/60</f>
        <v>20</v>
      </c>
      <c r="T251" s="15">
        <f>IF($N251="A",Code!$B$43,(IF($N251="B",Code!$C$43,(IF($N251="C",Code!$D$43,(IF($N251="D",Code!$E$43,0)))))))/60</f>
        <v>20</v>
      </c>
      <c r="U251" s="15">
        <f>IF($N251="A",Code!$B$44,(IF($N251="B",Code!$C$44,(IF($N251="C",Code!$D$44,(IF($N251="D",Code!$E$44,0)))))))/60</f>
        <v>60</v>
      </c>
      <c r="V251" s="15">
        <f>IF($N251="A",Code!$B$45,(IF($N251="B",Code!$C$45,(IF($N251="C",Code!$D$45,(IF($N251="D",Code!$E$45,0)))))))/60</f>
        <v>10</v>
      </c>
      <c r="W251" s="2"/>
      <c r="X251" s="2"/>
      <c r="Y251" s="2"/>
      <c r="Z251" s="2"/>
      <c r="AA251" s="2"/>
      <c r="AB251" s="2"/>
      <c r="AC251" s="2"/>
      <c r="AD251" s="2">
        <v>1</v>
      </c>
      <c r="AE251" s="2">
        <v>1</v>
      </c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>
        <v>1</v>
      </c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>
        <v>1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>
        <v>1</v>
      </c>
      <c r="CH251" s="2"/>
      <c r="CI251" s="2"/>
      <c r="CJ251" s="2"/>
      <c r="CK251" s="2"/>
      <c r="CL251" s="2"/>
      <c r="CM251" s="2"/>
      <c r="CN251" s="2"/>
      <c r="CP251" t="str">
        <f t="shared" si="273"/>
        <v/>
      </c>
      <c r="CQ251" t="str">
        <f t="shared" si="274"/>
        <v/>
      </c>
      <c r="CR251" t="str">
        <f t="shared" si="275"/>
        <v/>
      </c>
      <c r="CS251" t="str">
        <f t="shared" si="276"/>
        <v/>
      </c>
      <c r="CT251" t="str">
        <f t="shared" si="277"/>
        <v/>
      </c>
      <c r="CU251" t="str">
        <f t="shared" si="278"/>
        <v/>
      </c>
      <c r="CV251" t="str">
        <f t="shared" si="279"/>
        <v/>
      </c>
      <c r="CW251" t="str">
        <f t="shared" si="280"/>
        <v>BADD</v>
      </c>
      <c r="CX251" t="str">
        <f t="shared" si="281"/>
        <v>BANK</v>
      </c>
      <c r="CY251" t="str">
        <f t="shared" si="282"/>
        <v/>
      </c>
      <c r="CZ251" t="str">
        <f t="shared" si="283"/>
        <v/>
      </c>
      <c r="DA251" t="str">
        <f t="shared" si="284"/>
        <v/>
      </c>
      <c r="DB251" t="str">
        <f t="shared" si="285"/>
        <v/>
      </c>
      <c r="DC251" t="str">
        <f t="shared" si="286"/>
        <v/>
      </c>
      <c r="DD251" t="str">
        <f t="shared" si="287"/>
        <v/>
      </c>
      <c r="DE251" t="str">
        <f t="shared" si="288"/>
        <v/>
      </c>
      <c r="DF251" t="str">
        <f t="shared" si="289"/>
        <v/>
      </c>
      <c r="DG251" t="str">
        <f t="shared" si="290"/>
        <v/>
      </c>
      <c r="DH251" t="str">
        <f t="shared" si="291"/>
        <v/>
      </c>
      <c r="DI251" t="str">
        <f t="shared" si="292"/>
        <v/>
      </c>
      <c r="DJ251" t="str">
        <f t="shared" si="293"/>
        <v/>
      </c>
      <c r="DK251" t="str">
        <f t="shared" si="294"/>
        <v/>
      </c>
      <c r="DL251" t="str">
        <f t="shared" si="295"/>
        <v/>
      </c>
      <c r="DM251" t="str">
        <f t="shared" si="296"/>
        <v/>
      </c>
      <c r="DN251" t="str">
        <f t="shared" si="297"/>
        <v/>
      </c>
      <c r="DO251" t="str">
        <f t="shared" si="298"/>
        <v/>
      </c>
      <c r="DP251" t="str">
        <f t="shared" si="299"/>
        <v/>
      </c>
      <c r="DQ251" t="str">
        <f t="shared" si="300"/>
        <v/>
      </c>
      <c r="DR251" t="str">
        <f t="shared" si="301"/>
        <v/>
      </c>
      <c r="DS251" t="str">
        <f t="shared" si="302"/>
        <v>KPAY</v>
      </c>
      <c r="DT251" t="str">
        <f t="shared" si="303"/>
        <v/>
      </c>
      <c r="DU251" t="str">
        <f t="shared" si="304"/>
        <v/>
      </c>
      <c r="DV251" t="str">
        <f t="shared" si="305"/>
        <v/>
      </c>
      <c r="DW251" t="str">
        <f t="shared" si="306"/>
        <v/>
      </c>
      <c r="DX251" t="str">
        <f t="shared" si="307"/>
        <v/>
      </c>
      <c r="DY251" t="str">
        <f t="shared" si="308"/>
        <v/>
      </c>
      <c r="DZ251" t="str">
        <f t="shared" si="309"/>
        <v/>
      </c>
      <c r="EA251" t="str">
        <f t="shared" si="310"/>
        <v/>
      </c>
      <c r="EB251" t="str">
        <f t="shared" si="311"/>
        <v/>
      </c>
      <c r="EC251" t="str">
        <f t="shared" si="312"/>
        <v/>
      </c>
      <c r="ED251" t="str">
        <f t="shared" si="313"/>
        <v/>
      </c>
      <c r="EE251" t="str">
        <f t="shared" si="314"/>
        <v/>
      </c>
      <c r="EF251" t="str">
        <f t="shared" si="315"/>
        <v/>
      </c>
      <c r="EG251" t="str">
        <f t="shared" si="316"/>
        <v/>
      </c>
      <c r="EH251" t="str">
        <f t="shared" si="317"/>
        <v/>
      </c>
      <c r="EI251" t="str">
        <f t="shared" si="318"/>
        <v/>
      </c>
      <c r="EJ251" t="str">
        <f t="shared" si="319"/>
        <v/>
      </c>
      <c r="EK251" t="str">
        <f t="shared" si="320"/>
        <v/>
      </c>
      <c r="EL251" t="str">
        <f t="shared" si="321"/>
        <v>SADD</v>
      </c>
      <c r="EM251" t="str">
        <f t="shared" si="322"/>
        <v/>
      </c>
      <c r="EN251" t="str">
        <f t="shared" si="323"/>
        <v/>
      </c>
      <c r="EO251" t="str">
        <f t="shared" si="324"/>
        <v/>
      </c>
      <c r="EP251" t="str">
        <f t="shared" si="325"/>
        <v/>
      </c>
      <c r="EQ251" t="str">
        <f t="shared" si="326"/>
        <v/>
      </c>
      <c r="ER251" t="str">
        <f t="shared" si="327"/>
        <v/>
      </c>
      <c r="ES251" t="str">
        <f t="shared" si="328"/>
        <v/>
      </c>
      <c r="ET251" t="str">
        <f t="shared" si="329"/>
        <v/>
      </c>
      <c r="EU251" t="str">
        <f t="shared" si="330"/>
        <v/>
      </c>
      <c r="EV251" t="str">
        <f t="shared" si="331"/>
        <v/>
      </c>
      <c r="EW251" t="str">
        <f t="shared" si="332"/>
        <v/>
      </c>
      <c r="EX251" t="str">
        <f t="shared" si="333"/>
        <v/>
      </c>
      <c r="EY251" t="str">
        <f t="shared" si="334"/>
        <v/>
      </c>
      <c r="EZ251" t="str">
        <f t="shared" si="335"/>
        <v>WHAT</v>
      </c>
      <c r="FA251" t="str">
        <f t="shared" si="336"/>
        <v/>
      </c>
      <c r="FB251" t="str">
        <f t="shared" si="337"/>
        <v/>
      </c>
      <c r="FC251" t="str">
        <f t="shared" si="338"/>
        <v/>
      </c>
      <c r="FD251" s="2"/>
      <c r="FE251" s="2"/>
      <c r="FF251" s="2"/>
      <c r="FG251" s="2"/>
      <c r="FH251" s="2"/>
      <c r="FI251" s="2"/>
      <c r="FJ251" s="2"/>
      <c r="FK251" t="str">
        <f t="shared" si="344"/>
        <v/>
      </c>
      <c r="FL251" t="str">
        <f t="shared" si="345"/>
        <v/>
      </c>
      <c r="FM251" t="str">
        <f t="shared" si="346"/>
        <v/>
      </c>
      <c r="FN251" t="str">
        <f t="shared" si="347"/>
        <v/>
      </c>
      <c r="FO251" t="str">
        <f t="shared" si="348"/>
        <v/>
      </c>
      <c r="FP251" t="str">
        <f t="shared" si="349"/>
        <v/>
      </c>
      <c r="FQ251" t="str">
        <f t="shared" si="350"/>
        <v/>
      </c>
      <c r="FR251" t="str">
        <f t="shared" si="351"/>
        <v/>
      </c>
      <c r="FS251" t="str">
        <f t="shared" si="352"/>
        <v/>
      </c>
      <c r="FT251" t="str">
        <f t="shared" si="353"/>
        <v/>
      </c>
      <c r="FU251" t="str">
        <f t="shared" si="354"/>
        <v/>
      </c>
      <c r="FV251" t="str">
        <f t="shared" si="355"/>
        <v/>
      </c>
      <c r="FW251" t="str">
        <f t="shared" si="356"/>
        <v/>
      </c>
      <c r="FX251" t="str">
        <f t="shared" si="357"/>
        <v/>
      </c>
      <c r="FY251" t="str">
        <f t="shared" si="358"/>
        <v/>
      </c>
      <c r="FZ251" t="str">
        <f t="shared" si="359"/>
        <v/>
      </c>
      <c r="GA251" t="str">
        <f t="shared" si="360"/>
        <v/>
      </c>
    </row>
    <row r="252" spans="1:183" x14ac:dyDescent="0.25">
      <c r="A252" s="2">
        <f t="shared" si="361"/>
        <v>250</v>
      </c>
      <c r="B252" s="3" t="s">
        <v>789</v>
      </c>
      <c r="C252" s="2" t="s">
        <v>546</v>
      </c>
      <c r="D252" s="2" t="s">
        <v>1395</v>
      </c>
      <c r="E252" s="2">
        <f t="shared" si="272"/>
        <v>3</v>
      </c>
      <c r="F252" s="2">
        <v>5</v>
      </c>
      <c r="G252" s="2">
        <f t="shared" si="339"/>
        <v>4.333333333333333</v>
      </c>
      <c r="H252" s="2">
        <f t="shared" si="340"/>
        <v>3</v>
      </c>
      <c r="I252" s="2">
        <f t="shared" si="341"/>
        <v>13</v>
      </c>
      <c r="J252" s="2">
        <v>7</v>
      </c>
      <c r="K252" s="2">
        <v>2</v>
      </c>
      <c r="L252" s="2">
        <v>2</v>
      </c>
      <c r="M252" s="2">
        <v>2</v>
      </c>
      <c r="N252" s="48" t="str">
        <f t="shared" si="342"/>
        <v>C</v>
      </c>
      <c r="O252" s="49"/>
      <c r="P252" s="49"/>
      <c r="Q252" s="50"/>
      <c r="R252" s="15">
        <f t="shared" si="343"/>
        <v>88</v>
      </c>
      <c r="S252" s="15">
        <f>IF($N252="A",Code!$B$42,(IF($N252="B",Code!$C$42,(IF($N252="C",Code!$D$42,(IF($N252="D",Code!$E$42,0)))))))/60</f>
        <v>16</v>
      </c>
      <c r="T252" s="15">
        <f>IF($N252="A",Code!$B$43,(IF($N252="B",Code!$C$43,(IF($N252="C",Code!$D$43,(IF($N252="D",Code!$E$43,0)))))))/60</f>
        <v>16</v>
      </c>
      <c r="U252" s="15">
        <f>IF($N252="A",Code!$B$44,(IF($N252="B",Code!$C$44,(IF($N252="C",Code!$D$44,(IF($N252="D",Code!$E$44,0)))))))/60</f>
        <v>48</v>
      </c>
      <c r="V252" s="15">
        <f>IF($N252="A",Code!$B$45,(IF($N252="B",Code!$C$45,(IF($N252="C",Code!$D$45,(IF($N252="D",Code!$E$45,0)))))))/60</f>
        <v>8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>
        <v>1</v>
      </c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>
        <v>1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>
        <v>1</v>
      </c>
      <c r="CH252" s="2"/>
      <c r="CI252" s="2"/>
      <c r="CJ252" s="2"/>
      <c r="CK252" s="2"/>
      <c r="CL252" s="2"/>
      <c r="CM252" s="2"/>
      <c r="CN252" s="2"/>
      <c r="CP252" t="str">
        <f t="shared" si="273"/>
        <v/>
      </c>
      <c r="CQ252" t="str">
        <f t="shared" si="274"/>
        <v/>
      </c>
      <c r="CR252" t="str">
        <f t="shared" si="275"/>
        <v/>
      </c>
      <c r="CS252" t="str">
        <f t="shared" si="276"/>
        <v/>
      </c>
      <c r="CT252" t="str">
        <f t="shared" si="277"/>
        <v/>
      </c>
      <c r="CU252" t="str">
        <f t="shared" si="278"/>
        <v/>
      </c>
      <c r="CV252" t="str">
        <f t="shared" si="279"/>
        <v/>
      </c>
      <c r="CW252" t="str">
        <f t="shared" si="280"/>
        <v/>
      </c>
      <c r="CX252" t="str">
        <f t="shared" si="281"/>
        <v/>
      </c>
      <c r="CY252" t="str">
        <f t="shared" si="282"/>
        <v/>
      </c>
      <c r="CZ252" t="str">
        <f t="shared" si="283"/>
        <v/>
      </c>
      <c r="DA252" t="str">
        <f t="shared" si="284"/>
        <v/>
      </c>
      <c r="DB252" t="str">
        <f t="shared" si="285"/>
        <v/>
      </c>
      <c r="DC252" t="str">
        <f t="shared" si="286"/>
        <v/>
      </c>
      <c r="DD252" t="str">
        <f t="shared" si="287"/>
        <v/>
      </c>
      <c r="DE252" t="str">
        <f t="shared" si="288"/>
        <v/>
      </c>
      <c r="DF252" t="str">
        <f t="shared" si="289"/>
        <v/>
      </c>
      <c r="DG252" t="str">
        <f t="shared" si="290"/>
        <v/>
      </c>
      <c r="DH252" t="str">
        <f t="shared" si="291"/>
        <v/>
      </c>
      <c r="DI252" t="str">
        <f t="shared" si="292"/>
        <v/>
      </c>
      <c r="DJ252" t="str">
        <f t="shared" si="293"/>
        <v/>
      </c>
      <c r="DK252" t="str">
        <f t="shared" si="294"/>
        <v/>
      </c>
      <c r="DL252" t="str">
        <f t="shared" si="295"/>
        <v/>
      </c>
      <c r="DM252" t="str">
        <f t="shared" si="296"/>
        <v/>
      </c>
      <c r="DN252" t="str">
        <f t="shared" si="297"/>
        <v/>
      </c>
      <c r="DO252" t="str">
        <f t="shared" si="298"/>
        <v/>
      </c>
      <c r="DP252" t="str">
        <f t="shared" si="299"/>
        <v/>
      </c>
      <c r="DQ252" t="str">
        <f t="shared" si="300"/>
        <v/>
      </c>
      <c r="DR252" t="str">
        <f t="shared" si="301"/>
        <v/>
      </c>
      <c r="DS252" t="str">
        <f t="shared" si="302"/>
        <v>KPAY</v>
      </c>
      <c r="DT252" t="str">
        <f t="shared" si="303"/>
        <v/>
      </c>
      <c r="DU252" t="str">
        <f t="shared" si="304"/>
        <v/>
      </c>
      <c r="DV252" t="str">
        <f t="shared" si="305"/>
        <v/>
      </c>
      <c r="DW252" t="str">
        <f t="shared" si="306"/>
        <v/>
      </c>
      <c r="DX252" t="str">
        <f t="shared" si="307"/>
        <v/>
      </c>
      <c r="DY252" t="str">
        <f t="shared" si="308"/>
        <v/>
      </c>
      <c r="DZ252" t="str">
        <f t="shared" si="309"/>
        <v/>
      </c>
      <c r="EA252" t="str">
        <f t="shared" si="310"/>
        <v/>
      </c>
      <c r="EB252" t="str">
        <f t="shared" si="311"/>
        <v/>
      </c>
      <c r="EC252" t="str">
        <f t="shared" si="312"/>
        <v/>
      </c>
      <c r="ED252" t="str">
        <f t="shared" si="313"/>
        <v/>
      </c>
      <c r="EE252" t="str">
        <f t="shared" si="314"/>
        <v/>
      </c>
      <c r="EF252" t="str">
        <f t="shared" si="315"/>
        <v/>
      </c>
      <c r="EG252" t="str">
        <f t="shared" si="316"/>
        <v/>
      </c>
      <c r="EH252" t="str">
        <f t="shared" si="317"/>
        <v/>
      </c>
      <c r="EI252" t="str">
        <f t="shared" si="318"/>
        <v/>
      </c>
      <c r="EJ252" t="str">
        <f t="shared" si="319"/>
        <v/>
      </c>
      <c r="EK252" t="str">
        <f t="shared" si="320"/>
        <v/>
      </c>
      <c r="EL252" t="str">
        <f t="shared" si="321"/>
        <v>SADD</v>
      </c>
      <c r="EM252" t="str">
        <f t="shared" si="322"/>
        <v/>
      </c>
      <c r="EN252" t="str">
        <f t="shared" si="323"/>
        <v/>
      </c>
      <c r="EO252" t="str">
        <f t="shared" si="324"/>
        <v/>
      </c>
      <c r="EP252" t="str">
        <f t="shared" si="325"/>
        <v/>
      </c>
      <c r="EQ252" t="str">
        <f t="shared" si="326"/>
        <v/>
      </c>
      <c r="ER252" t="str">
        <f t="shared" si="327"/>
        <v/>
      </c>
      <c r="ES252" t="str">
        <f t="shared" si="328"/>
        <v/>
      </c>
      <c r="ET252" t="str">
        <f t="shared" si="329"/>
        <v/>
      </c>
      <c r="EU252" t="str">
        <f t="shared" si="330"/>
        <v/>
      </c>
      <c r="EV252" t="str">
        <f t="shared" si="331"/>
        <v/>
      </c>
      <c r="EW252" t="str">
        <f t="shared" si="332"/>
        <v/>
      </c>
      <c r="EX252" t="str">
        <f t="shared" si="333"/>
        <v/>
      </c>
      <c r="EY252" t="str">
        <f t="shared" si="334"/>
        <v/>
      </c>
      <c r="EZ252" t="str">
        <f t="shared" si="335"/>
        <v>WHAT</v>
      </c>
      <c r="FA252" t="str">
        <f t="shared" si="336"/>
        <v/>
      </c>
      <c r="FB252" t="str">
        <f t="shared" si="337"/>
        <v/>
      </c>
      <c r="FC252" t="str">
        <f t="shared" si="338"/>
        <v/>
      </c>
      <c r="FD252" s="2"/>
      <c r="FE252" s="2"/>
      <c r="FF252" s="2"/>
      <c r="FG252" s="2"/>
      <c r="FH252" s="2"/>
      <c r="FI252" s="2"/>
      <c r="FJ252" s="2"/>
      <c r="FK252" t="str">
        <f t="shared" si="344"/>
        <v/>
      </c>
      <c r="FL252" t="str">
        <f t="shared" si="345"/>
        <v/>
      </c>
      <c r="FM252" t="str">
        <f t="shared" si="346"/>
        <v/>
      </c>
      <c r="FN252" t="str">
        <f t="shared" si="347"/>
        <v/>
      </c>
      <c r="FO252" t="str">
        <f t="shared" si="348"/>
        <v/>
      </c>
      <c r="FP252" t="str">
        <f t="shared" si="349"/>
        <v/>
      </c>
      <c r="FQ252" t="str">
        <f t="shared" si="350"/>
        <v/>
      </c>
      <c r="FR252" t="str">
        <f t="shared" si="351"/>
        <v/>
      </c>
      <c r="FS252" t="str">
        <f t="shared" si="352"/>
        <v/>
      </c>
      <c r="FT252" t="str">
        <f t="shared" si="353"/>
        <v/>
      </c>
      <c r="FU252" t="str">
        <f t="shared" si="354"/>
        <v/>
      </c>
      <c r="FV252" t="str">
        <f t="shared" si="355"/>
        <v/>
      </c>
      <c r="FW252" t="str">
        <f t="shared" si="356"/>
        <v/>
      </c>
      <c r="FX252" t="str">
        <f t="shared" si="357"/>
        <v/>
      </c>
      <c r="FY252" t="str">
        <f t="shared" si="358"/>
        <v/>
      </c>
      <c r="FZ252" t="str">
        <f t="shared" si="359"/>
        <v/>
      </c>
      <c r="GA252" t="str">
        <f t="shared" si="360"/>
        <v/>
      </c>
    </row>
    <row r="253" spans="1:183" x14ac:dyDescent="0.25">
      <c r="A253" s="2">
        <f t="shared" si="361"/>
        <v>251</v>
      </c>
      <c r="B253" s="3" t="s">
        <v>790</v>
      </c>
      <c r="C253" s="2" t="s">
        <v>546</v>
      </c>
      <c r="D253" s="2" t="s">
        <v>1395</v>
      </c>
      <c r="E253" s="2">
        <f t="shared" si="272"/>
        <v>3</v>
      </c>
      <c r="F253" s="2">
        <v>0</v>
      </c>
      <c r="G253" s="2">
        <f t="shared" si="339"/>
        <v>5.333333333333333</v>
      </c>
      <c r="H253" s="2">
        <f t="shared" si="340"/>
        <v>3</v>
      </c>
      <c r="I253" s="2">
        <f t="shared" si="341"/>
        <v>16</v>
      </c>
      <c r="J253" s="2">
        <v>8</v>
      </c>
      <c r="K253" s="2">
        <v>2</v>
      </c>
      <c r="L253" s="2">
        <v>2</v>
      </c>
      <c r="M253" s="2">
        <v>4</v>
      </c>
      <c r="N253" s="48" t="str">
        <f t="shared" si="342"/>
        <v>N/A</v>
      </c>
      <c r="O253" s="49"/>
      <c r="P253" s="49"/>
      <c r="Q253" s="50"/>
      <c r="R253" s="15">
        <f t="shared" si="343"/>
        <v>0</v>
      </c>
      <c r="S253" s="15">
        <f>IF($N253="A",Code!$B$42,(IF($N253="B",Code!$C$42,(IF($N253="C",Code!$D$42,(IF($N253="D",Code!$E$42,0)))))))/60</f>
        <v>0</v>
      </c>
      <c r="T253" s="15">
        <f>IF($N253="A",Code!$B$43,(IF($N253="B",Code!$C$43,(IF($N253="C",Code!$D$43,(IF($N253="D",Code!$E$43,0)))))))/60</f>
        <v>0</v>
      </c>
      <c r="U253" s="15">
        <f>IF($N253="A",Code!$B$44,(IF($N253="B",Code!$C$44,(IF($N253="C",Code!$D$44,(IF($N253="D",Code!$E$44,0)))))))/60</f>
        <v>0</v>
      </c>
      <c r="V253" s="15">
        <f>IF($N253="A",Code!$B$45,(IF($N253="B",Code!$C$45,(IF($N253="C",Code!$D$45,(IF($N253="D",Code!$E$45,0)))))))/60</f>
        <v>0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>
        <v>1</v>
      </c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>
        <v>1</v>
      </c>
      <c r="BO253" s="2"/>
      <c r="BP253" s="2"/>
      <c r="BQ253" s="2"/>
      <c r="BR253" s="2"/>
      <c r="BS253" s="2">
        <v>1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P253" t="str">
        <f t="shared" si="273"/>
        <v/>
      </c>
      <c r="CQ253" t="str">
        <f t="shared" si="274"/>
        <v/>
      </c>
      <c r="CR253" t="str">
        <f t="shared" si="275"/>
        <v/>
      </c>
      <c r="CS253" t="str">
        <f t="shared" si="276"/>
        <v/>
      </c>
      <c r="CT253" t="str">
        <f t="shared" si="277"/>
        <v/>
      </c>
      <c r="CU253" t="str">
        <f t="shared" si="278"/>
        <v/>
      </c>
      <c r="CV253" t="str">
        <f t="shared" si="279"/>
        <v/>
      </c>
      <c r="CW253" t="str">
        <f t="shared" si="280"/>
        <v/>
      </c>
      <c r="CX253" t="str">
        <f t="shared" si="281"/>
        <v/>
      </c>
      <c r="CY253" t="str">
        <f t="shared" si="282"/>
        <v/>
      </c>
      <c r="CZ253" t="str">
        <f t="shared" si="283"/>
        <v/>
      </c>
      <c r="DA253" t="str">
        <f t="shared" si="284"/>
        <v/>
      </c>
      <c r="DB253" t="str">
        <f t="shared" si="285"/>
        <v/>
      </c>
      <c r="DC253" t="str">
        <f t="shared" si="286"/>
        <v/>
      </c>
      <c r="DD253" t="str">
        <f t="shared" si="287"/>
        <v/>
      </c>
      <c r="DE253" t="str">
        <f t="shared" si="288"/>
        <v/>
      </c>
      <c r="DF253" t="str">
        <f t="shared" si="289"/>
        <v/>
      </c>
      <c r="DG253" t="str">
        <f t="shared" si="290"/>
        <v/>
      </c>
      <c r="DH253" t="str">
        <f t="shared" si="291"/>
        <v/>
      </c>
      <c r="DI253" t="str">
        <f t="shared" si="292"/>
        <v/>
      </c>
      <c r="DJ253" t="str">
        <f t="shared" si="293"/>
        <v/>
      </c>
      <c r="DK253" t="str">
        <f t="shared" si="294"/>
        <v/>
      </c>
      <c r="DL253" t="str">
        <f t="shared" si="295"/>
        <v/>
      </c>
      <c r="DM253" t="str">
        <f t="shared" si="296"/>
        <v/>
      </c>
      <c r="DN253" t="str">
        <f t="shared" si="297"/>
        <v/>
      </c>
      <c r="DO253" t="str">
        <f t="shared" si="298"/>
        <v/>
      </c>
      <c r="DP253" t="str">
        <f t="shared" si="299"/>
        <v/>
      </c>
      <c r="DQ253" t="str">
        <f t="shared" si="300"/>
        <v/>
      </c>
      <c r="DR253" t="str">
        <f t="shared" si="301"/>
        <v/>
      </c>
      <c r="DS253" t="str">
        <f t="shared" si="302"/>
        <v>KPAY</v>
      </c>
      <c r="DT253" t="str">
        <f t="shared" si="303"/>
        <v/>
      </c>
      <c r="DU253" t="str">
        <f t="shared" si="304"/>
        <v/>
      </c>
      <c r="DV253" t="str">
        <f t="shared" si="305"/>
        <v/>
      </c>
      <c r="DW253" t="str">
        <f t="shared" si="306"/>
        <v/>
      </c>
      <c r="DX253" t="str">
        <f t="shared" si="307"/>
        <v/>
      </c>
      <c r="DY253" t="str">
        <f t="shared" si="308"/>
        <v/>
      </c>
      <c r="DZ253" t="str">
        <f t="shared" si="309"/>
        <v/>
      </c>
      <c r="EA253" t="str">
        <f t="shared" si="310"/>
        <v/>
      </c>
      <c r="EB253" t="str">
        <f t="shared" si="311"/>
        <v/>
      </c>
      <c r="EC253" t="str">
        <f t="shared" si="312"/>
        <v/>
      </c>
      <c r="ED253" t="str">
        <f t="shared" si="313"/>
        <v/>
      </c>
      <c r="EE253" t="str">
        <f t="shared" si="314"/>
        <v/>
      </c>
      <c r="EF253" t="str">
        <f t="shared" si="315"/>
        <v/>
      </c>
      <c r="EG253" t="str">
        <f t="shared" si="316"/>
        <v>RMAS</v>
      </c>
      <c r="EH253" t="str">
        <f t="shared" si="317"/>
        <v/>
      </c>
      <c r="EI253" t="str">
        <f t="shared" si="318"/>
        <v/>
      </c>
      <c r="EJ253" t="str">
        <f t="shared" si="319"/>
        <v/>
      </c>
      <c r="EK253" t="str">
        <f t="shared" si="320"/>
        <v/>
      </c>
      <c r="EL253" t="str">
        <f t="shared" si="321"/>
        <v>SADD</v>
      </c>
      <c r="EM253" t="str">
        <f t="shared" si="322"/>
        <v/>
      </c>
      <c r="EN253" t="str">
        <f t="shared" si="323"/>
        <v/>
      </c>
      <c r="EO253" t="str">
        <f t="shared" si="324"/>
        <v/>
      </c>
      <c r="EP253" t="str">
        <f t="shared" si="325"/>
        <v/>
      </c>
      <c r="EQ253" t="str">
        <f t="shared" si="326"/>
        <v/>
      </c>
      <c r="ER253" t="str">
        <f t="shared" si="327"/>
        <v/>
      </c>
      <c r="ES253" t="str">
        <f t="shared" si="328"/>
        <v/>
      </c>
      <c r="ET253" t="str">
        <f t="shared" si="329"/>
        <v/>
      </c>
      <c r="EU253" t="str">
        <f t="shared" si="330"/>
        <v/>
      </c>
      <c r="EV253" t="str">
        <f t="shared" si="331"/>
        <v/>
      </c>
      <c r="EW253" t="str">
        <f t="shared" si="332"/>
        <v/>
      </c>
      <c r="EX253" t="str">
        <f t="shared" si="333"/>
        <v/>
      </c>
      <c r="EY253" t="str">
        <f t="shared" si="334"/>
        <v/>
      </c>
      <c r="EZ253" t="str">
        <f t="shared" si="335"/>
        <v/>
      </c>
      <c r="FA253" t="str">
        <f t="shared" si="336"/>
        <v/>
      </c>
      <c r="FB253" t="str">
        <f t="shared" si="337"/>
        <v/>
      </c>
      <c r="FC253" t="str">
        <f t="shared" si="338"/>
        <v/>
      </c>
      <c r="FD253" s="2"/>
      <c r="FE253" s="2"/>
      <c r="FF253" s="2"/>
      <c r="FG253" s="2"/>
      <c r="FH253" s="2"/>
      <c r="FI253" s="2"/>
      <c r="FJ253" s="2"/>
      <c r="FK253" t="str">
        <f t="shared" si="344"/>
        <v/>
      </c>
      <c r="FL253" t="str">
        <f t="shared" si="345"/>
        <v/>
      </c>
      <c r="FM253" t="str">
        <f t="shared" si="346"/>
        <v/>
      </c>
      <c r="FN253" t="str">
        <f t="shared" si="347"/>
        <v/>
      </c>
      <c r="FO253" t="str">
        <f t="shared" si="348"/>
        <v/>
      </c>
      <c r="FP253" t="str">
        <f t="shared" si="349"/>
        <v/>
      </c>
      <c r="FQ253" t="str">
        <f t="shared" si="350"/>
        <v/>
      </c>
      <c r="FR253" t="str">
        <f t="shared" si="351"/>
        <v/>
      </c>
      <c r="FS253" t="str">
        <f t="shared" si="352"/>
        <v/>
      </c>
      <c r="FT253" t="str">
        <f t="shared" si="353"/>
        <v/>
      </c>
      <c r="FU253" t="str">
        <f t="shared" si="354"/>
        <v/>
      </c>
      <c r="FV253" t="str">
        <f t="shared" si="355"/>
        <v/>
      </c>
      <c r="FW253" t="str">
        <f t="shared" si="356"/>
        <v/>
      </c>
      <c r="FX253" t="str">
        <f t="shared" si="357"/>
        <v/>
      </c>
      <c r="FY253" t="str">
        <f t="shared" si="358"/>
        <v/>
      </c>
      <c r="FZ253" t="str">
        <f t="shared" si="359"/>
        <v/>
      </c>
      <c r="GA253" t="str">
        <f t="shared" si="360"/>
        <v/>
      </c>
    </row>
    <row r="254" spans="1:183" x14ac:dyDescent="0.25">
      <c r="A254" s="2">
        <f t="shared" si="361"/>
        <v>252</v>
      </c>
      <c r="B254" s="3" t="s">
        <v>791</v>
      </c>
      <c r="C254" s="2" t="s">
        <v>546</v>
      </c>
      <c r="D254" s="2" t="s">
        <v>1395</v>
      </c>
      <c r="E254" s="2">
        <f t="shared" si="272"/>
        <v>2</v>
      </c>
      <c r="F254" s="2">
        <v>338</v>
      </c>
      <c r="G254" s="2">
        <f t="shared" si="339"/>
        <v>2</v>
      </c>
      <c r="H254" s="2">
        <f t="shared" si="340"/>
        <v>2</v>
      </c>
      <c r="I254" s="2">
        <f t="shared" si="341"/>
        <v>4</v>
      </c>
      <c r="J254" s="2">
        <v>3</v>
      </c>
      <c r="K254" s="2">
        <v>0</v>
      </c>
      <c r="L254" s="2">
        <v>1</v>
      </c>
      <c r="M254" s="2">
        <v>0</v>
      </c>
      <c r="N254" s="48" t="str">
        <f t="shared" si="342"/>
        <v>A</v>
      </c>
      <c r="O254" s="49"/>
      <c r="P254" s="49"/>
      <c r="Q254" s="50"/>
      <c r="R254" s="15">
        <f t="shared" si="343"/>
        <v>44</v>
      </c>
      <c r="S254" s="15">
        <f>IF($N254="A",Code!$B$42,(IF($N254="B",Code!$C$42,(IF($N254="C",Code!$D$42,(IF($N254="D",Code!$E$42,0)))))))/60</f>
        <v>8</v>
      </c>
      <c r="T254" s="15">
        <f>IF($N254="A",Code!$B$43,(IF($N254="B",Code!$C$43,(IF($N254="C",Code!$D$43,(IF($N254="D",Code!$E$43,0)))))))/60</f>
        <v>8</v>
      </c>
      <c r="U254" s="15">
        <f>IF($N254="A",Code!$B$44,(IF($N254="B",Code!$C$44,(IF($N254="C",Code!$D$44,(IF($N254="D",Code!$E$44,0)))))))/60</f>
        <v>24</v>
      </c>
      <c r="V254" s="15">
        <f>IF($N254="A",Code!$B$45,(IF($N254="B",Code!$C$45,(IF($N254="C",Code!$D$45,(IF($N254="D",Code!$E$45,0)))))))/60</f>
        <v>4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>
        <v>1</v>
      </c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>
        <v>1</v>
      </c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P254" t="str">
        <f t="shared" si="273"/>
        <v/>
      </c>
      <c r="CQ254" t="str">
        <f t="shared" si="274"/>
        <v/>
      </c>
      <c r="CR254" t="str">
        <f t="shared" si="275"/>
        <v/>
      </c>
      <c r="CS254" t="str">
        <f t="shared" si="276"/>
        <v/>
      </c>
      <c r="CT254" t="str">
        <f t="shared" si="277"/>
        <v/>
      </c>
      <c r="CU254" t="str">
        <f t="shared" si="278"/>
        <v/>
      </c>
      <c r="CV254" t="str">
        <f t="shared" si="279"/>
        <v/>
      </c>
      <c r="CW254" t="str">
        <f t="shared" si="280"/>
        <v/>
      </c>
      <c r="CX254" t="str">
        <f t="shared" si="281"/>
        <v/>
      </c>
      <c r="CY254" t="str">
        <f t="shared" si="282"/>
        <v/>
      </c>
      <c r="CZ254" t="str">
        <f t="shared" si="283"/>
        <v/>
      </c>
      <c r="DA254" t="str">
        <f t="shared" si="284"/>
        <v/>
      </c>
      <c r="DB254" t="str">
        <f t="shared" si="285"/>
        <v/>
      </c>
      <c r="DC254" t="str">
        <f t="shared" si="286"/>
        <v/>
      </c>
      <c r="DD254" t="str">
        <f t="shared" si="287"/>
        <v/>
      </c>
      <c r="DE254" t="str">
        <f t="shared" si="288"/>
        <v/>
      </c>
      <c r="DF254" t="str">
        <f t="shared" si="289"/>
        <v/>
      </c>
      <c r="DG254" t="str">
        <f t="shared" si="290"/>
        <v/>
      </c>
      <c r="DH254" t="str">
        <f t="shared" si="291"/>
        <v/>
      </c>
      <c r="DI254" t="str">
        <f t="shared" si="292"/>
        <v/>
      </c>
      <c r="DJ254" t="str">
        <f t="shared" si="293"/>
        <v/>
      </c>
      <c r="DK254" t="str">
        <f t="shared" si="294"/>
        <v/>
      </c>
      <c r="DL254" t="str">
        <f t="shared" si="295"/>
        <v/>
      </c>
      <c r="DM254" t="str">
        <f t="shared" si="296"/>
        <v/>
      </c>
      <c r="DN254" t="str">
        <f t="shared" si="297"/>
        <v/>
      </c>
      <c r="DO254" t="str">
        <f t="shared" si="298"/>
        <v/>
      </c>
      <c r="DP254" t="str">
        <f t="shared" si="299"/>
        <v/>
      </c>
      <c r="DQ254" t="str">
        <f t="shared" si="300"/>
        <v/>
      </c>
      <c r="DR254" t="str">
        <f t="shared" si="301"/>
        <v/>
      </c>
      <c r="DS254" t="str">
        <f t="shared" si="302"/>
        <v>KPAY</v>
      </c>
      <c r="DT254" t="str">
        <f t="shared" si="303"/>
        <v/>
      </c>
      <c r="DU254" t="str">
        <f t="shared" si="304"/>
        <v/>
      </c>
      <c r="DV254" t="str">
        <f t="shared" si="305"/>
        <v/>
      </c>
      <c r="DW254" t="str">
        <f t="shared" si="306"/>
        <v/>
      </c>
      <c r="DX254" t="str">
        <f t="shared" si="307"/>
        <v/>
      </c>
      <c r="DY254" t="str">
        <f t="shared" si="308"/>
        <v/>
      </c>
      <c r="DZ254" t="str">
        <f t="shared" si="309"/>
        <v/>
      </c>
      <c r="EA254" t="str">
        <f t="shared" si="310"/>
        <v/>
      </c>
      <c r="EB254" t="str">
        <f t="shared" si="311"/>
        <v/>
      </c>
      <c r="EC254" t="str">
        <f t="shared" si="312"/>
        <v/>
      </c>
      <c r="ED254" t="str">
        <f t="shared" si="313"/>
        <v/>
      </c>
      <c r="EE254" t="str">
        <f t="shared" si="314"/>
        <v/>
      </c>
      <c r="EF254" t="str">
        <f t="shared" si="315"/>
        <v/>
      </c>
      <c r="EG254" t="str">
        <f t="shared" si="316"/>
        <v/>
      </c>
      <c r="EH254" t="str">
        <f t="shared" si="317"/>
        <v/>
      </c>
      <c r="EI254" t="str">
        <f t="shared" si="318"/>
        <v/>
      </c>
      <c r="EJ254" t="str">
        <f t="shared" si="319"/>
        <v/>
      </c>
      <c r="EK254" t="str">
        <f t="shared" si="320"/>
        <v/>
      </c>
      <c r="EL254" t="str">
        <f t="shared" si="321"/>
        <v/>
      </c>
      <c r="EM254" t="str">
        <f t="shared" si="322"/>
        <v>SDSI</v>
      </c>
      <c r="EN254" t="str">
        <f t="shared" si="323"/>
        <v/>
      </c>
      <c r="EO254" t="str">
        <f t="shared" si="324"/>
        <v/>
      </c>
      <c r="EP254" t="str">
        <f t="shared" si="325"/>
        <v/>
      </c>
      <c r="EQ254" t="str">
        <f t="shared" si="326"/>
        <v/>
      </c>
      <c r="ER254" t="str">
        <f t="shared" si="327"/>
        <v/>
      </c>
      <c r="ES254" t="str">
        <f t="shared" si="328"/>
        <v/>
      </c>
      <c r="ET254" t="str">
        <f t="shared" si="329"/>
        <v/>
      </c>
      <c r="EU254" t="str">
        <f t="shared" si="330"/>
        <v/>
      </c>
      <c r="EV254" t="str">
        <f t="shared" si="331"/>
        <v/>
      </c>
      <c r="EW254" t="str">
        <f t="shared" si="332"/>
        <v/>
      </c>
      <c r="EX254" t="str">
        <f t="shared" si="333"/>
        <v/>
      </c>
      <c r="EY254" t="str">
        <f t="shared" si="334"/>
        <v/>
      </c>
      <c r="EZ254" t="str">
        <f t="shared" si="335"/>
        <v/>
      </c>
      <c r="FA254" t="str">
        <f t="shared" si="336"/>
        <v/>
      </c>
      <c r="FB254" t="str">
        <f t="shared" si="337"/>
        <v/>
      </c>
      <c r="FC254" t="str">
        <f t="shared" si="338"/>
        <v/>
      </c>
      <c r="FD254" s="2"/>
      <c r="FE254" s="2"/>
      <c r="FF254" s="2"/>
      <c r="FG254" s="2"/>
      <c r="FH254" s="2"/>
      <c r="FI254" s="2"/>
      <c r="FJ254" s="2"/>
      <c r="FK254" t="str">
        <f t="shared" si="344"/>
        <v/>
      </c>
      <c r="FL254" t="str">
        <f t="shared" si="345"/>
        <v/>
      </c>
      <c r="FM254" t="str">
        <f t="shared" si="346"/>
        <v/>
      </c>
      <c r="FN254" t="str">
        <f t="shared" si="347"/>
        <v/>
      </c>
      <c r="FO254" t="str">
        <f t="shared" si="348"/>
        <v/>
      </c>
      <c r="FP254" t="str">
        <f t="shared" si="349"/>
        <v/>
      </c>
      <c r="FQ254" t="str">
        <f t="shared" si="350"/>
        <v/>
      </c>
      <c r="FR254" t="str">
        <f t="shared" si="351"/>
        <v/>
      </c>
      <c r="FS254" t="str">
        <f t="shared" si="352"/>
        <v/>
      </c>
      <c r="FT254" t="str">
        <f t="shared" si="353"/>
        <v/>
      </c>
      <c r="FU254" t="str">
        <f t="shared" si="354"/>
        <v/>
      </c>
      <c r="FV254" t="str">
        <f t="shared" si="355"/>
        <v/>
      </c>
      <c r="FW254" t="str">
        <f t="shared" si="356"/>
        <v/>
      </c>
      <c r="FX254" t="str">
        <f t="shared" si="357"/>
        <v/>
      </c>
      <c r="FY254" t="str">
        <f t="shared" si="358"/>
        <v/>
      </c>
      <c r="FZ254" t="str">
        <f t="shared" si="359"/>
        <v/>
      </c>
      <c r="GA254" t="str">
        <f t="shared" si="360"/>
        <v/>
      </c>
    </row>
    <row r="255" spans="1:183" x14ac:dyDescent="0.25">
      <c r="A255" s="2">
        <f t="shared" si="361"/>
        <v>253</v>
      </c>
      <c r="B255" s="3" t="s">
        <v>792</v>
      </c>
      <c r="C255" s="2" t="s">
        <v>546</v>
      </c>
      <c r="D255" s="2" t="s">
        <v>1395</v>
      </c>
      <c r="E255" s="2">
        <f t="shared" si="272"/>
        <v>3</v>
      </c>
      <c r="F255" s="2">
        <v>1008</v>
      </c>
      <c r="G255" s="2">
        <f t="shared" si="339"/>
        <v>1</v>
      </c>
      <c r="H255" s="2">
        <f t="shared" si="340"/>
        <v>3</v>
      </c>
      <c r="I255" s="2">
        <f t="shared" si="341"/>
        <v>3</v>
      </c>
      <c r="J255" s="2">
        <v>3</v>
      </c>
      <c r="K255" s="2">
        <v>0</v>
      </c>
      <c r="L255" s="2">
        <v>0</v>
      </c>
      <c r="M255" s="2">
        <v>0</v>
      </c>
      <c r="N255" s="48" t="str">
        <f t="shared" si="342"/>
        <v>A</v>
      </c>
      <c r="O255" s="49"/>
      <c r="P255" s="49"/>
      <c r="Q255" s="50"/>
      <c r="R255" s="15">
        <f t="shared" si="343"/>
        <v>44</v>
      </c>
      <c r="S255" s="15">
        <f>IF($N255="A",Code!$B$42,(IF($N255="B",Code!$C$42,(IF($N255="C",Code!$D$42,(IF($N255="D",Code!$E$42,0)))))))/60</f>
        <v>8</v>
      </c>
      <c r="T255" s="15">
        <f>IF($N255="A",Code!$B$43,(IF($N255="B",Code!$C$43,(IF($N255="C",Code!$D$43,(IF($N255="D",Code!$E$43,0)))))))/60</f>
        <v>8</v>
      </c>
      <c r="U255" s="15">
        <f>IF($N255="A",Code!$B$44,(IF($N255="B",Code!$C$44,(IF($N255="C",Code!$D$44,(IF($N255="D",Code!$E$44,0)))))))/60</f>
        <v>24</v>
      </c>
      <c r="V255" s="15">
        <f>IF($N255="A",Code!$B$45,(IF($N255="B",Code!$C$45,(IF($N255="C",Code!$D$45,(IF($N255="D",Code!$E$45,0)))))))/60</f>
        <v>4</v>
      </c>
      <c r="W255" s="2"/>
      <c r="X255" s="2"/>
      <c r="Y255" s="2"/>
      <c r="Z255" s="2"/>
      <c r="AA255" s="2"/>
      <c r="AB255" s="2"/>
      <c r="AC255" s="2"/>
      <c r="AD255" s="2">
        <v>1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>
        <v>1</v>
      </c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>
        <v>1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P255" t="str">
        <f t="shared" si="273"/>
        <v/>
      </c>
      <c r="CQ255" t="str">
        <f t="shared" si="274"/>
        <v/>
      </c>
      <c r="CR255" t="str">
        <f t="shared" si="275"/>
        <v/>
      </c>
      <c r="CS255" t="str">
        <f t="shared" si="276"/>
        <v/>
      </c>
      <c r="CT255" t="str">
        <f t="shared" si="277"/>
        <v/>
      </c>
      <c r="CU255" t="str">
        <f t="shared" si="278"/>
        <v/>
      </c>
      <c r="CV255" t="str">
        <f t="shared" si="279"/>
        <v/>
      </c>
      <c r="CW255" t="str">
        <f t="shared" si="280"/>
        <v>BADD</v>
      </c>
      <c r="CX255" t="str">
        <f t="shared" si="281"/>
        <v/>
      </c>
      <c r="CY255" t="str">
        <f t="shared" si="282"/>
        <v/>
      </c>
      <c r="CZ255" t="str">
        <f t="shared" si="283"/>
        <v/>
      </c>
      <c r="DA255" t="str">
        <f t="shared" si="284"/>
        <v/>
      </c>
      <c r="DB255" t="str">
        <f t="shared" si="285"/>
        <v/>
      </c>
      <c r="DC255" t="str">
        <f t="shared" si="286"/>
        <v/>
      </c>
      <c r="DD255" t="str">
        <f t="shared" si="287"/>
        <v/>
      </c>
      <c r="DE255" t="str">
        <f t="shared" si="288"/>
        <v/>
      </c>
      <c r="DF255" t="str">
        <f t="shared" si="289"/>
        <v/>
      </c>
      <c r="DG255" t="str">
        <f t="shared" si="290"/>
        <v/>
      </c>
      <c r="DH255" t="str">
        <f t="shared" si="291"/>
        <v/>
      </c>
      <c r="DI255" t="str">
        <f t="shared" si="292"/>
        <v/>
      </c>
      <c r="DJ255" t="str">
        <f t="shared" si="293"/>
        <v/>
      </c>
      <c r="DK255" t="str">
        <f t="shared" si="294"/>
        <v/>
      </c>
      <c r="DL255" t="str">
        <f t="shared" si="295"/>
        <v/>
      </c>
      <c r="DM255" t="str">
        <f t="shared" si="296"/>
        <v/>
      </c>
      <c r="DN255" t="str">
        <f t="shared" si="297"/>
        <v/>
      </c>
      <c r="DO255" t="str">
        <f t="shared" si="298"/>
        <v/>
      </c>
      <c r="DP255" t="str">
        <f t="shared" si="299"/>
        <v/>
      </c>
      <c r="DQ255" t="str">
        <f t="shared" si="300"/>
        <v/>
      </c>
      <c r="DR255" t="str">
        <f t="shared" si="301"/>
        <v/>
      </c>
      <c r="DS255" t="str">
        <f t="shared" si="302"/>
        <v>KPAY</v>
      </c>
      <c r="DT255" t="str">
        <f t="shared" si="303"/>
        <v/>
      </c>
      <c r="DU255" t="str">
        <f t="shared" si="304"/>
        <v/>
      </c>
      <c r="DV255" t="str">
        <f t="shared" si="305"/>
        <v/>
      </c>
      <c r="DW255" t="str">
        <f t="shared" si="306"/>
        <v/>
      </c>
      <c r="DX255" t="str">
        <f t="shared" si="307"/>
        <v/>
      </c>
      <c r="DY255" t="str">
        <f t="shared" si="308"/>
        <v/>
      </c>
      <c r="DZ255" t="str">
        <f t="shared" si="309"/>
        <v/>
      </c>
      <c r="EA255" t="str">
        <f t="shared" si="310"/>
        <v/>
      </c>
      <c r="EB255" t="str">
        <f t="shared" si="311"/>
        <v/>
      </c>
      <c r="EC255" t="str">
        <f t="shared" si="312"/>
        <v/>
      </c>
      <c r="ED255" t="str">
        <f t="shared" si="313"/>
        <v/>
      </c>
      <c r="EE255" t="str">
        <f t="shared" si="314"/>
        <v/>
      </c>
      <c r="EF255" t="str">
        <f t="shared" si="315"/>
        <v/>
      </c>
      <c r="EG255" t="str">
        <f t="shared" si="316"/>
        <v/>
      </c>
      <c r="EH255" t="str">
        <f t="shared" si="317"/>
        <v/>
      </c>
      <c r="EI255" t="str">
        <f t="shared" si="318"/>
        <v/>
      </c>
      <c r="EJ255" t="str">
        <f t="shared" si="319"/>
        <v/>
      </c>
      <c r="EK255" t="str">
        <f t="shared" si="320"/>
        <v/>
      </c>
      <c r="EL255" t="str">
        <f t="shared" si="321"/>
        <v>SADD</v>
      </c>
      <c r="EM255" t="str">
        <f t="shared" si="322"/>
        <v/>
      </c>
      <c r="EN255" t="str">
        <f t="shared" si="323"/>
        <v/>
      </c>
      <c r="EO255" t="str">
        <f t="shared" si="324"/>
        <v/>
      </c>
      <c r="EP255" t="str">
        <f t="shared" si="325"/>
        <v/>
      </c>
      <c r="EQ255" t="str">
        <f t="shared" si="326"/>
        <v/>
      </c>
      <c r="ER255" t="str">
        <f t="shared" si="327"/>
        <v/>
      </c>
      <c r="ES255" t="str">
        <f t="shared" si="328"/>
        <v/>
      </c>
      <c r="ET255" t="str">
        <f t="shared" si="329"/>
        <v/>
      </c>
      <c r="EU255" t="str">
        <f t="shared" si="330"/>
        <v/>
      </c>
      <c r="EV255" t="str">
        <f t="shared" si="331"/>
        <v/>
      </c>
      <c r="EW255" t="str">
        <f t="shared" si="332"/>
        <v/>
      </c>
      <c r="EX255" t="str">
        <f t="shared" si="333"/>
        <v/>
      </c>
      <c r="EY255" t="str">
        <f t="shared" si="334"/>
        <v/>
      </c>
      <c r="EZ255" t="str">
        <f t="shared" si="335"/>
        <v/>
      </c>
      <c r="FA255" t="str">
        <f t="shared" si="336"/>
        <v/>
      </c>
      <c r="FB255" t="str">
        <f t="shared" si="337"/>
        <v/>
      </c>
      <c r="FC255" t="str">
        <f t="shared" si="338"/>
        <v/>
      </c>
      <c r="FD255" s="2"/>
      <c r="FE255" s="2"/>
      <c r="FF255" s="2"/>
      <c r="FG255" s="2"/>
      <c r="FH255" s="2"/>
      <c r="FI255" s="2"/>
      <c r="FJ255" s="2"/>
      <c r="FK255" t="str">
        <f t="shared" si="344"/>
        <v/>
      </c>
      <c r="FL255" t="str">
        <f t="shared" si="345"/>
        <v/>
      </c>
      <c r="FM255" t="str">
        <f t="shared" si="346"/>
        <v/>
      </c>
      <c r="FN255" t="str">
        <f t="shared" si="347"/>
        <v/>
      </c>
      <c r="FO255" t="str">
        <f t="shared" si="348"/>
        <v/>
      </c>
      <c r="FP255" t="str">
        <f t="shared" si="349"/>
        <v/>
      </c>
      <c r="FQ255" t="str">
        <f t="shared" si="350"/>
        <v/>
      </c>
      <c r="FR255" t="str">
        <f t="shared" si="351"/>
        <v/>
      </c>
      <c r="FS255" t="str">
        <f t="shared" si="352"/>
        <v/>
      </c>
      <c r="FT255" t="str">
        <f t="shared" si="353"/>
        <v/>
      </c>
      <c r="FU255" t="str">
        <f t="shared" si="354"/>
        <v/>
      </c>
      <c r="FV255" t="str">
        <f t="shared" si="355"/>
        <v/>
      </c>
      <c r="FW255" t="str">
        <f t="shared" si="356"/>
        <v/>
      </c>
      <c r="FX255" t="str">
        <f t="shared" si="357"/>
        <v/>
      </c>
      <c r="FY255" t="str">
        <f t="shared" si="358"/>
        <v/>
      </c>
      <c r="FZ255" t="str">
        <f t="shared" si="359"/>
        <v/>
      </c>
      <c r="GA255" t="str">
        <f t="shared" si="360"/>
        <v/>
      </c>
    </row>
    <row r="256" spans="1:183" x14ac:dyDescent="0.25">
      <c r="A256" s="2">
        <f t="shared" si="361"/>
        <v>254</v>
      </c>
      <c r="B256" s="3" t="s">
        <v>793</v>
      </c>
      <c r="C256" s="2" t="s">
        <v>546</v>
      </c>
      <c r="D256" s="2" t="s">
        <v>1395</v>
      </c>
      <c r="E256" s="2">
        <f t="shared" si="272"/>
        <v>4</v>
      </c>
      <c r="F256" s="2">
        <v>279</v>
      </c>
      <c r="G256" s="2">
        <f t="shared" si="339"/>
        <v>3.5</v>
      </c>
      <c r="H256" s="2">
        <f t="shared" si="340"/>
        <v>4</v>
      </c>
      <c r="I256" s="2">
        <f t="shared" si="341"/>
        <v>14</v>
      </c>
      <c r="J256" s="2">
        <v>12</v>
      </c>
      <c r="K256" s="2">
        <v>0</v>
      </c>
      <c r="L256" s="2">
        <v>2</v>
      </c>
      <c r="M256" s="2">
        <v>0</v>
      </c>
      <c r="N256" s="48" t="str">
        <f t="shared" si="342"/>
        <v>C</v>
      </c>
      <c r="O256" s="49"/>
      <c r="P256" s="49"/>
      <c r="Q256" s="50"/>
      <c r="R256" s="15">
        <f t="shared" si="343"/>
        <v>88</v>
      </c>
      <c r="S256" s="15">
        <f>IF($N256="A",Code!$B$42,(IF($N256="B",Code!$C$42,(IF($N256="C",Code!$D$42,(IF($N256="D",Code!$E$42,0)))))))/60</f>
        <v>16</v>
      </c>
      <c r="T256" s="15">
        <f>IF($N256="A",Code!$B$43,(IF($N256="B",Code!$C$43,(IF($N256="C",Code!$D$43,(IF($N256="D",Code!$E$43,0)))))))/60</f>
        <v>16</v>
      </c>
      <c r="U256" s="15">
        <f>IF($N256="A",Code!$B$44,(IF($N256="B",Code!$C$44,(IF($N256="C",Code!$D$44,(IF($N256="D",Code!$E$44,0)))))))/60</f>
        <v>48</v>
      </c>
      <c r="V256" s="15">
        <f>IF($N256="A",Code!$B$45,(IF($N256="B",Code!$C$45,(IF($N256="C",Code!$D$45,(IF($N256="D",Code!$E$45,0)))))))/60</f>
        <v>8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>
        <v>1</v>
      </c>
      <c r="AO256" s="2">
        <v>1</v>
      </c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>
        <v>1</v>
      </c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>
        <v>1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P256" t="str">
        <f t="shared" si="273"/>
        <v/>
      </c>
      <c r="CQ256" t="str">
        <f t="shared" si="274"/>
        <v/>
      </c>
      <c r="CR256" t="str">
        <f t="shared" si="275"/>
        <v/>
      </c>
      <c r="CS256" t="str">
        <f t="shared" si="276"/>
        <v/>
      </c>
      <c r="CT256" t="str">
        <f t="shared" si="277"/>
        <v/>
      </c>
      <c r="CU256" t="str">
        <f t="shared" si="278"/>
        <v/>
      </c>
      <c r="CV256" t="str">
        <f t="shared" si="279"/>
        <v/>
      </c>
      <c r="CW256" t="str">
        <f t="shared" si="280"/>
        <v/>
      </c>
      <c r="CX256" t="str">
        <f t="shared" si="281"/>
        <v/>
      </c>
      <c r="CY256" t="str">
        <f t="shared" si="282"/>
        <v/>
      </c>
      <c r="CZ256" t="str">
        <f t="shared" si="283"/>
        <v/>
      </c>
      <c r="DA256" t="str">
        <f t="shared" si="284"/>
        <v/>
      </c>
      <c r="DB256" t="str">
        <f t="shared" si="285"/>
        <v/>
      </c>
      <c r="DC256" t="str">
        <f t="shared" si="286"/>
        <v/>
      </c>
      <c r="DD256" t="str">
        <f t="shared" si="287"/>
        <v/>
      </c>
      <c r="DE256" t="str">
        <f t="shared" si="288"/>
        <v/>
      </c>
      <c r="DF256" t="str">
        <f t="shared" si="289"/>
        <v/>
      </c>
      <c r="DG256" t="str">
        <f t="shared" si="290"/>
        <v>CUST</v>
      </c>
      <c r="DH256" t="str">
        <f t="shared" si="291"/>
        <v>DEST</v>
      </c>
      <c r="DI256" t="str">
        <f t="shared" si="292"/>
        <v/>
      </c>
      <c r="DJ256" t="str">
        <f t="shared" si="293"/>
        <v/>
      </c>
      <c r="DK256" t="str">
        <f t="shared" si="294"/>
        <v/>
      </c>
      <c r="DL256" t="str">
        <f t="shared" si="295"/>
        <v/>
      </c>
      <c r="DM256" t="str">
        <f t="shared" si="296"/>
        <v/>
      </c>
      <c r="DN256" t="str">
        <f t="shared" si="297"/>
        <v/>
      </c>
      <c r="DO256" t="str">
        <f t="shared" si="298"/>
        <v/>
      </c>
      <c r="DP256" t="str">
        <f t="shared" si="299"/>
        <v/>
      </c>
      <c r="DQ256" t="str">
        <f t="shared" si="300"/>
        <v/>
      </c>
      <c r="DR256" t="str">
        <f t="shared" si="301"/>
        <v/>
      </c>
      <c r="DS256" t="str">
        <f t="shared" si="302"/>
        <v>KPAY</v>
      </c>
      <c r="DT256" t="str">
        <f t="shared" si="303"/>
        <v/>
      </c>
      <c r="DU256" t="str">
        <f t="shared" si="304"/>
        <v/>
      </c>
      <c r="DV256" t="str">
        <f t="shared" si="305"/>
        <v/>
      </c>
      <c r="DW256" t="str">
        <f t="shared" si="306"/>
        <v/>
      </c>
      <c r="DX256" t="str">
        <f t="shared" si="307"/>
        <v/>
      </c>
      <c r="DY256" t="str">
        <f t="shared" si="308"/>
        <v/>
      </c>
      <c r="DZ256" t="str">
        <f t="shared" si="309"/>
        <v/>
      </c>
      <c r="EA256" t="str">
        <f t="shared" si="310"/>
        <v/>
      </c>
      <c r="EB256" t="str">
        <f t="shared" si="311"/>
        <v/>
      </c>
      <c r="EC256" t="str">
        <f t="shared" si="312"/>
        <v/>
      </c>
      <c r="ED256" t="str">
        <f t="shared" si="313"/>
        <v/>
      </c>
      <c r="EE256" t="str">
        <f t="shared" si="314"/>
        <v/>
      </c>
      <c r="EF256" t="str">
        <f t="shared" si="315"/>
        <v/>
      </c>
      <c r="EG256" t="str">
        <f t="shared" si="316"/>
        <v/>
      </c>
      <c r="EH256" t="str">
        <f t="shared" si="317"/>
        <v/>
      </c>
      <c r="EI256" t="str">
        <f t="shared" si="318"/>
        <v/>
      </c>
      <c r="EJ256" t="str">
        <f t="shared" si="319"/>
        <v/>
      </c>
      <c r="EK256" t="str">
        <f t="shared" si="320"/>
        <v/>
      </c>
      <c r="EL256" t="str">
        <f t="shared" si="321"/>
        <v>SADD</v>
      </c>
      <c r="EM256" t="str">
        <f t="shared" si="322"/>
        <v/>
      </c>
      <c r="EN256" t="str">
        <f t="shared" si="323"/>
        <v/>
      </c>
      <c r="EO256" t="str">
        <f t="shared" si="324"/>
        <v/>
      </c>
      <c r="EP256" t="str">
        <f t="shared" si="325"/>
        <v/>
      </c>
      <c r="EQ256" t="str">
        <f t="shared" si="326"/>
        <v/>
      </c>
      <c r="ER256" t="str">
        <f t="shared" si="327"/>
        <v/>
      </c>
      <c r="ES256" t="str">
        <f t="shared" si="328"/>
        <v/>
      </c>
      <c r="ET256" t="str">
        <f t="shared" si="329"/>
        <v/>
      </c>
      <c r="EU256" t="str">
        <f t="shared" si="330"/>
        <v/>
      </c>
      <c r="EV256" t="str">
        <f t="shared" si="331"/>
        <v/>
      </c>
      <c r="EW256" t="str">
        <f t="shared" si="332"/>
        <v/>
      </c>
      <c r="EX256" t="str">
        <f t="shared" si="333"/>
        <v/>
      </c>
      <c r="EY256" t="str">
        <f t="shared" si="334"/>
        <v/>
      </c>
      <c r="EZ256" t="str">
        <f t="shared" si="335"/>
        <v/>
      </c>
      <c r="FA256" t="str">
        <f t="shared" si="336"/>
        <v/>
      </c>
      <c r="FB256" t="str">
        <f t="shared" si="337"/>
        <v/>
      </c>
      <c r="FC256" t="str">
        <f t="shared" si="338"/>
        <v/>
      </c>
      <c r="FD256" s="2"/>
      <c r="FE256" s="2"/>
      <c r="FF256" s="2"/>
      <c r="FG256" s="2"/>
      <c r="FH256" s="2"/>
      <c r="FI256" s="2"/>
      <c r="FJ256" s="2"/>
      <c r="FK256" t="str">
        <f t="shared" si="344"/>
        <v/>
      </c>
      <c r="FL256" t="str">
        <f t="shared" si="345"/>
        <v/>
      </c>
      <c r="FM256" t="str">
        <f t="shared" si="346"/>
        <v/>
      </c>
      <c r="FN256" t="str">
        <f t="shared" si="347"/>
        <v/>
      </c>
      <c r="FO256" t="str">
        <f t="shared" si="348"/>
        <v/>
      </c>
      <c r="FP256" t="str">
        <f t="shared" si="349"/>
        <v/>
      </c>
      <c r="FQ256" t="str">
        <f t="shared" si="350"/>
        <v/>
      </c>
      <c r="FR256" t="str">
        <f t="shared" si="351"/>
        <v/>
      </c>
      <c r="FS256" t="str">
        <f t="shared" si="352"/>
        <v/>
      </c>
      <c r="FT256" t="str">
        <f t="shared" si="353"/>
        <v/>
      </c>
      <c r="FU256" t="str">
        <f t="shared" si="354"/>
        <v/>
      </c>
      <c r="FV256" t="str">
        <f t="shared" si="355"/>
        <v/>
      </c>
      <c r="FW256" t="str">
        <f t="shared" si="356"/>
        <v/>
      </c>
      <c r="FX256" t="str">
        <f t="shared" si="357"/>
        <v/>
      </c>
      <c r="FY256" t="str">
        <f t="shared" si="358"/>
        <v/>
      </c>
      <c r="FZ256" t="str">
        <f t="shared" si="359"/>
        <v/>
      </c>
      <c r="GA256" t="str">
        <f t="shared" si="360"/>
        <v/>
      </c>
    </row>
    <row r="257" spans="1:183" x14ac:dyDescent="0.25">
      <c r="A257" s="2">
        <f t="shared" si="361"/>
        <v>255</v>
      </c>
      <c r="B257" s="3" t="s">
        <v>794</v>
      </c>
      <c r="C257" s="2" t="s">
        <v>546</v>
      </c>
      <c r="D257" s="2" t="s">
        <v>1395</v>
      </c>
      <c r="E257" s="2">
        <f t="shared" si="272"/>
        <v>2</v>
      </c>
      <c r="F257" s="2">
        <v>0</v>
      </c>
      <c r="G257" s="2">
        <f t="shared" si="339"/>
        <v>9</v>
      </c>
      <c r="H257" s="2">
        <f t="shared" si="340"/>
        <v>2</v>
      </c>
      <c r="I257" s="2">
        <f t="shared" si="341"/>
        <v>18</v>
      </c>
      <c r="J257" s="2">
        <v>8</v>
      </c>
      <c r="K257" s="2">
        <v>4</v>
      </c>
      <c r="L257" s="2">
        <v>4</v>
      </c>
      <c r="M257" s="2">
        <v>2</v>
      </c>
      <c r="N257" s="48" t="str">
        <f t="shared" si="342"/>
        <v>N/A</v>
      </c>
      <c r="O257" s="49"/>
      <c r="P257" s="49"/>
      <c r="Q257" s="50"/>
      <c r="R257" s="15">
        <f t="shared" si="343"/>
        <v>0</v>
      </c>
      <c r="S257" s="15">
        <f>IF($N257="A",Code!$B$42,(IF($N257="B",Code!$C$42,(IF($N257="C",Code!$D$42,(IF($N257="D",Code!$E$42,0)))))))/60</f>
        <v>0</v>
      </c>
      <c r="T257" s="15">
        <f>IF($N257="A",Code!$B$43,(IF($N257="B",Code!$C$43,(IF($N257="C",Code!$D$43,(IF($N257="D",Code!$E$43,0)))))))/60</f>
        <v>0</v>
      </c>
      <c r="U257" s="15">
        <f>IF($N257="A",Code!$B$44,(IF($N257="B",Code!$C$44,(IF($N257="C",Code!$D$44,(IF($N257="D",Code!$E$44,0)))))))/60</f>
        <v>0</v>
      </c>
      <c r="V257" s="15">
        <f>IF($N257="A",Code!$B$45,(IF($N257="B",Code!$C$45,(IF($N257="C",Code!$D$45,(IF($N257="D",Code!$E$45,0)))))))/60</f>
        <v>0</v>
      </c>
      <c r="W257" s="2"/>
      <c r="X257" s="2"/>
      <c r="Y257" s="2"/>
      <c r="Z257" s="2"/>
      <c r="AA257" s="2"/>
      <c r="AB257" s="2"/>
      <c r="AC257" s="2"/>
      <c r="AD257" s="2">
        <v>1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>
        <v>1</v>
      </c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P257" t="str">
        <f t="shared" si="273"/>
        <v/>
      </c>
      <c r="CQ257" t="str">
        <f t="shared" si="274"/>
        <v/>
      </c>
      <c r="CR257" t="str">
        <f t="shared" si="275"/>
        <v/>
      </c>
      <c r="CS257" t="str">
        <f t="shared" si="276"/>
        <v/>
      </c>
      <c r="CT257" t="str">
        <f t="shared" si="277"/>
        <v/>
      </c>
      <c r="CU257" t="str">
        <f t="shared" si="278"/>
        <v/>
      </c>
      <c r="CV257" t="str">
        <f t="shared" si="279"/>
        <v/>
      </c>
      <c r="CW257" t="str">
        <f t="shared" si="280"/>
        <v>BADD</v>
      </c>
      <c r="CX257" t="str">
        <f t="shared" si="281"/>
        <v/>
      </c>
      <c r="CY257" t="str">
        <f t="shared" si="282"/>
        <v/>
      </c>
      <c r="CZ257" t="str">
        <f t="shared" si="283"/>
        <v/>
      </c>
      <c r="DA257" t="str">
        <f t="shared" si="284"/>
        <v/>
      </c>
      <c r="DB257" t="str">
        <f t="shared" si="285"/>
        <v/>
      </c>
      <c r="DC257" t="str">
        <f t="shared" si="286"/>
        <v/>
      </c>
      <c r="DD257" t="str">
        <f t="shared" si="287"/>
        <v/>
      </c>
      <c r="DE257" t="str">
        <f t="shared" si="288"/>
        <v/>
      </c>
      <c r="DF257" t="str">
        <f t="shared" si="289"/>
        <v/>
      </c>
      <c r="DG257" t="str">
        <f t="shared" si="290"/>
        <v/>
      </c>
      <c r="DH257" t="str">
        <f t="shared" si="291"/>
        <v/>
      </c>
      <c r="DI257" t="str">
        <f t="shared" si="292"/>
        <v/>
      </c>
      <c r="DJ257" t="str">
        <f t="shared" si="293"/>
        <v/>
      </c>
      <c r="DK257" t="str">
        <f t="shared" si="294"/>
        <v/>
      </c>
      <c r="DL257" t="str">
        <f t="shared" si="295"/>
        <v/>
      </c>
      <c r="DM257" t="str">
        <f t="shared" si="296"/>
        <v/>
      </c>
      <c r="DN257" t="str">
        <f t="shared" si="297"/>
        <v/>
      </c>
      <c r="DO257" t="str">
        <f t="shared" si="298"/>
        <v/>
      </c>
      <c r="DP257" t="str">
        <f t="shared" si="299"/>
        <v/>
      </c>
      <c r="DQ257" t="str">
        <f t="shared" si="300"/>
        <v/>
      </c>
      <c r="DR257" t="str">
        <f t="shared" si="301"/>
        <v/>
      </c>
      <c r="DS257" t="str">
        <f t="shared" si="302"/>
        <v>KPAY</v>
      </c>
      <c r="DT257" t="str">
        <f t="shared" si="303"/>
        <v/>
      </c>
      <c r="DU257" t="str">
        <f t="shared" si="304"/>
        <v/>
      </c>
      <c r="DV257" t="str">
        <f t="shared" si="305"/>
        <v/>
      </c>
      <c r="DW257" t="str">
        <f t="shared" si="306"/>
        <v/>
      </c>
      <c r="DX257" t="str">
        <f t="shared" si="307"/>
        <v/>
      </c>
      <c r="DY257" t="str">
        <f t="shared" si="308"/>
        <v/>
      </c>
      <c r="DZ257" t="str">
        <f t="shared" si="309"/>
        <v/>
      </c>
      <c r="EA257" t="str">
        <f t="shared" si="310"/>
        <v/>
      </c>
      <c r="EB257" t="str">
        <f t="shared" si="311"/>
        <v/>
      </c>
      <c r="EC257" t="str">
        <f t="shared" si="312"/>
        <v/>
      </c>
      <c r="ED257" t="str">
        <f t="shared" si="313"/>
        <v/>
      </c>
      <c r="EE257" t="str">
        <f t="shared" si="314"/>
        <v/>
      </c>
      <c r="EF257" t="str">
        <f t="shared" si="315"/>
        <v/>
      </c>
      <c r="EG257" t="str">
        <f t="shared" si="316"/>
        <v/>
      </c>
      <c r="EH257" t="str">
        <f t="shared" si="317"/>
        <v/>
      </c>
      <c r="EI257" t="str">
        <f t="shared" si="318"/>
        <v/>
      </c>
      <c r="EJ257" t="str">
        <f t="shared" si="319"/>
        <v/>
      </c>
      <c r="EK257" t="str">
        <f t="shared" si="320"/>
        <v/>
      </c>
      <c r="EL257" t="str">
        <f t="shared" si="321"/>
        <v/>
      </c>
      <c r="EM257" t="str">
        <f t="shared" si="322"/>
        <v/>
      </c>
      <c r="EN257" t="str">
        <f t="shared" si="323"/>
        <v/>
      </c>
      <c r="EO257" t="str">
        <f t="shared" si="324"/>
        <v/>
      </c>
      <c r="EP257" t="str">
        <f t="shared" si="325"/>
        <v/>
      </c>
      <c r="EQ257" t="str">
        <f t="shared" si="326"/>
        <v/>
      </c>
      <c r="ER257" t="str">
        <f t="shared" si="327"/>
        <v/>
      </c>
      <c r="ES257" t="str">
        <f t="shared" si="328"/>
        <v/>
      </c>
      <c r="ET257" t="str">
        <f t="shared" si="329"/>
        <v/>
      </c>
      <c r="EU257" t="str">
        <f t="shared" si="330"/>
        <v/>
      </c>
      <c r="EV257" t="str">
        <f t="shared" si="331"/>
        <v/>
      </c>
      <c r="EW257" t="str">
        <f t="shared" si="332"/>
        <v/>
      </c>
      <c r="EX257" t="str">
        <f t="shared" si="333"/>
        <v/>
      </c>
      <c r="EY257" t="str">
        <f t="shared" si="334"/>
        <v/>
      </c>
      <c r="EZ257" t="str">
        <f t="shared" si="335"/>
        <v/>
      </c>
      <c r="FA257" t="str">
        <f t="shared" si="336"/>
        <v/>
      </c>
      <c r="FB257" t="str">
        <f t="shared" si="337"/>
        <v/>
      </c>
      <c r="FC257" t="str">
        <f t="shared" si="338"/>
        <v/>
      </c>
      <c r="FD257" s="2"/>
      <c r="FE257" s="2"/>
      <c r="FF257" s="2"/>
      <c r="FG257" s="2"/>
      <c r="FH257" s="2"/>
      <c r="FI257" s="2"/>
      <c r="FJ257" s="2"/>
      <c r="FK257" t="str">
        <f t="shared" si="344"/>
        <v/>
      </c>
      <c r="FL257" t="str">
        <f t="shared" si="345"/>
        <v/>
      </c>
      <c r="FM257" t="str">
        <f t="shared" si="346"/>
        <v/>
      </c>
      <c r="FN257" t="str">
        <f t="shared" si="347"/>
        <v/>
      </c>
      <c r="FO257" t="str">
        <f t="shared" si="348"/>
        <v/>
      </c>
      <c r="FP257" t="str">
        <f t="shared" si="349"/>
        <v/>
      </c>
      <c r="FQ257" t="str">
        <f t="shared" si="350"/>
        <v/>
      </c>
      <c r="FR257" t="str">
        <f t="shared" si="351"/>
        <v/>
      </c>
      <c r="FS257" t="str">
        <f t="shared" si="352"/>
        <v/>
      </c>
      <c r="FT257" t="str">
        <f t="shared" si="353"/>
        <v/>
      </c>
      <c r="FU257" t="str">
        <f t="shared" si="354"/>
        <v/>
      </c>
      <c r="FV257" t="str">
        <f t="shared" si="355"/>
        <v/>
      </c>
      <c r="FW257" t="str">
        <f t="shared" si="356"/>
        <v/>
      </c>
      <c r="FX257" t="str">
        <f t="shared" si="357"/>
        <v/>
      </c>
      <c r="FY257" t="str">
        <f t="shared" si="358"/>
        <v/>
      </c>
      <c r="FZ257" t="str">
        <f t="shared" si="359"/>
        <v/>
      </c>
      <c r="GA257" t="str">
        <f t="shared" si="360"/>
        <v/>
      </c>
    </row>
    <row r="258" spans="1:183" x14ac:dyDescent="0.25">
      <c r="A258" s="2">
        <f t="shared" si="361"/>
        <v>256</v>
      </c>
      <c r="B258" s="3" t="s">
        <v>795</v>
      </c>
      <c r="C258" s="2" t="s">
        <v>546</v>
      </c>
      <c r="D258" s="2" t="s">
        <v>1395</v>
      </c>
      <c r="E258" s="2">
        <f t="shared" si="272"/>
        <v>2</v>
      </c>
      <c r="F258" s="2">
        <v>118</v>
      </c>
      <c r="G258" s="2">
        <f t="shared" si="339"/>
        <v>1</v>
      </c>
      <c r="H258" s="2">
        <f t="shared" si="340"/>
        <v>2</v>
      </c>
      <c r="I258" s="2">
        <f t="shared" si="341"/>
        <v>2</v>
      </c>
      <c r="J258" s="2">
        <v>2</v>
      </c>
      <c r="K258" s="2">
        <v>0</v>
      </c>
      <c r="L258" s="2">
        <v>0</v>
      </c>
      <c r="M258" s="2">
        <v>0</v>
      </c>
      <c r="N258" s="48" t="str">
        <f t="shared" si="342"/>
        <v>A</v>
      </c>
      <c r="O258" s="49"/>
      <c r="P258" s="49"/>
      <c r="Q258" s="50"/>
      <c r="R258" s="15">
        <f t="shared" si="343"/>
        <v>44</v>
      </c>
      <c r="S258" s="15">
        <f>IF($N258="A",Code!$B$42,(IF($N258="B",Code!$C$42,(IF($N258="C",Code!$D$42,(IF($N258="D",Code!$E$42,0)))))))/60</f>
        <v>8</v>
      </c>
      <c r="T258" s="15">
        <f>IF($N258="A",Code!$B$43,(IF($N258="B",Code!$C$43,(IF($N258="C",Code!$D$43,(IF($N258="D",Code!$E$43,0)))))))/60</f>
        <v>8</v>
      </c>
      <c r="U258" s="15">
        <f>IF($N258="A",Code!$B$44,(IF($N258="B",Code!$C$44,(IF($N258="C",Code!$D$44,(IF($N258="D",Code!$E$44,0)))))))/60</f>
        <v>24</v>
      </c>
      <c r="V258" s="15">
        <f>IF($N258="A",Code!$B$45,(IF($N258="B",Code!$C$45,(IF($N258="C",Code!$D$45,(IF($N258="D",Code!$E$45,0)))))))/60</f>
        <v>4</v>
      </c>
      <c r="W258" s="2"/>
      <c r="X258" s="2"/>
      <c r="Y258" s="2"/>
      <c r="Z258" s="2"/>
      <c r="AA258" s="2"/>
      <c r="AB258" s="2"/>
      <c r="AC258" s="2"/>
      <c r="AD258" s="2">
        <v>1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>
        <v>1</v>
      </c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P258" t="str">
        <f t="shared" si="273"/>
        <v/>
      </c>
      <c r="CQ258" t="str">
        <f t="shared" si="274"/>
        <v/>
      </c>
      <c r="CR258" t="str">
        <f t="shared" si="275"/>
        <v/>
      </c>
      <c r="CS258" t="str">
        <f t="shared" si="276"/>
        <v/>
      </c>
      <c r="CT258" t="str">
        <f t="shared" si="277"/>
        <v/>
      </c>
      <c r="CU258" t="str">
        <f t="shared" si="278"/>
        <v/>
      </c>
      <c r="CV258" t="str">
        <f t="shared" si="279"/>
        <v/>
      </c>
      <c r="CW258" t="str">
        <f t="shared" si="280"/>
        <v>BADD</v>
      </c>
      <c r="CX258" t="str">
        <f t="shared" si="281"/>
        <v/>
      </c>
      <c r="CY258" t="str">
        <f t="shared" si="282"/>
        <v/>
      </c>
      <c r="CZ258" t="str">
        <f t="shared" si="283"/>
        <v/>
      </c>
      <c r="DA258" t="str">
        <f t="shared" si="284"/>
        <v/>
      </c>
      <c r="DB258" t="str">
        <f t="shared" si="285"/>
        <v/>
      </c>
      <c r="DC258" t="str">
        <f t="shared" si="286"/>
        <v/>
      </c>
      <c r="DD258" t="str">
        <f t="shared" si="287"/>
        <v/>
      </c>
      <c r="DE258" t="str">
        <f t="shared" si="288"/>
        <v/>
      </c>
      <c r="DF258" t="str">
        <f t="shared" si="289"/>
        <v/>
      </c>
      <c r="DG258" t="str">
        <f t="shared" si="290"/>
        <v/>
      </c>
      <c r="DH258" t="str">
        <f t="shared" si="291"/>
        <v/>
      </c>
      <c r="DI258" t="str">
        <f t="shared" si="292"/>
        <v/>
      </c>
      <c r="DJ258" t="str">
        <f t="shared" si="293"/>
        <v/>
      </c>
      <c r="DK258" t="str">
        <f t="shared" si="294"/>
        <v/>
      </c>
      <c r="DL258" t="str">
        <f t="shared" si="295"/>
        <v/>
      </c>
      <c r="DM258" t="str">
        <f t="shared" si="296"/>
        <v/>
      </c>
      <c r="DN258" t="str">
        <f t="shared" si="297"/>
        <v/>
      </c>
      <c r="DO258" t="str">
        <f t="shared" si="298"/>
        <v/>
      </c>
      <c r="DP258" t="str">
        <f t="shared" si="299"/>
        <v/>
      </c>
      <c r="DQ258" t="str">
        <f t="shared" si="300"/>
        <v/>
      </c>
      <c r="DR258" t="str">
        <f t="shared" si="301"/>
        <v/>
      </c>
      <c r="DS258" t="str">
        <f t="shared" si="302"/>
        <v>KPAY</v>
      </c>
      <c r="DT258" t="str">
        <f t="shared" si="303"/>
        <v/>
      </c>
      <c r="DU258" t="str">
        <f t="shared" si="304"/>
        <v/>
      </c>
      <c r="DV258" t="str">
        <f t="shared" si="305"/>
        <v/>
      </c>
      <c r="DW258" t="str">
        <f t="shared" si="306"/>
        <v/>
      </c>
      <c r="DX258" t="str">
        <f t="shared" si="307"/>
        <v/>
      </c>
      <c r="DY258" t="str">
        <f t="shared" si="308"/>
        <v/>
      </c>
      <c r="DZ258" t="str">
        <f t="shared" si="309"/>
        <v/>
      </c>
      <c r="EA258" t="str">
        <f t="shared" si="310"/>
        <v/>
      </c>
      <c r="EB258" t="str">
        <f t="shared" si="311"/>
        <v/>
      </c>
      <c r="EC258" t="str">
        <f t="shared" si="312"/>
        <v/>
      </c>
      <c r="ED258" t="str">
        <f t="shared" si="313"/>
        <v/>
      </c>
      <c r="EE258" t="str">
        <f t="shared" si="314"/>
        <v/>
      </c>
      <c r="EF258" t="str">
        <f t="shared" si="315"/>
        <v/>
      </c>
      <c r="EG258" t="str">
        <f t="shared" si="316"/>
        <v/>
      </c>
      <c r="EH258" t="str">
        <f t="shared" si="317"/>
        <v/>
      </c>
      <c r="EI258" t="str">
        <f t="shared" si="318"/>
        <v/>
      </c>
      <c r="EJ258" t="str">
        <f t="shared" si="319"/>
        <v/>
      </c>
      <c r="EK258" t="str">
        <f t="shared" si="320"/>
        <v/>
      </c>
      <c r="EL258" t="str">
        <f t="shared" si="321"/>
        <v/>
      </c>
      <c r="EM258" t="str">
        <f t="shared" si="322"/>
        <v/>
      </c>
      <c r="EN258" t="str">
        <f t="shared" si="323"/>
        <v/>
      </c>
      <c r="EO258" t="str">
        <f t="shared" si="324"/>
        <v/>
      </c>
      <c r="EP258" t="str">
        <f t="shared" si="325"/>
        <v/>
      </c>
      <c r="EQ258" t="str">
        <f t="shared" si="326"/>
        <v/>
      </c>
      <c r="ER258" t="str">
        <f t="shared" si="327"/>
        <v/>
      </c>
      <c r="ES258" t="str">
        <f t="shared" si="328"/>
        <v/>
      </c>
      <c r="ET258" t="str">
        <f t="shared" si="329"/>
        <v/>
      </c>
      <c r="EU258" t="str">
        <f t="shared" si="330"/>
        <v/>
      </c>
      <c r="EV258" t="str">
        <f t="shared" si="331"/>
        <v/>
      </c>
      <c r="EW258" t="str">
        <f t="shared" si="332"/>
        <v/>
      </c>
      <c r="EX258" t="str">
        <f t="shared" si="333"/>
        <v/>
      </c>
      <c r="EY258" t="str">
        <f t="shared" si="334"/>
        <v/>
      </c>
      <c r="EZ258" t="str">
        <f t="shared" si="335"/>
        <v/>
      </c>
      <c r="FA258" t="str">
        <f t="shared" si="336"/>
        <v/>
      </c>
      <c r="FB258" t="str">
        <f t="shared" si="337"/>
        <v/>
      </c>
      <c r="FC258" t="str">
        <f t="shared" si="338"/>
        <v/>
      </c>
      <c r="FD258" s="2"/>
      <c r="FE258" s="2"/>
      <c r="FF258" s="2"/>
      <c r="FG258" s="2"/>
      <c r="FH258" s="2"/>
      <c r="FI258" s="2"/>
      <c r="FJ258" s="2"/>
      <c r="FK258" t="str">
        <f t="shared" si="344"/>
        <v/>
      </c>
      <c r="FL258" t="str">
        <f t="shared" si="345"/>
        <v/>
      </c>
      <c r="FM258" t="str">
        <f t="shared" si="346"/>
        <v/>
      </c>
      <c r="FN258" t="str">
        <f t="shared" si="347"/>
        <v/>
      </c>
      <c r="FO258" t="str">
        <f t="shared" si="348"/>
        <v/>
      </c>
      <c r="FP258" t="str">
        <f t="shared" si="349"/>
        <v/>
      </c>
      <c r="FQ258" t="str">
        <f t="shared" si="350"/>
        <v/>
      </c>
      <c r="FR258" t="str">
        <f t="shared" si="351"/>
        <v/>
      </c>
      <c r="FS258" t="str">
        <f t="shared" si="352"/>
        <v/>
      </c>
      <c r="FT258" t="str">
        <f t="shared" si="353"/>
        <v/>
      </c>
      <c r="FU258" t="str">
        <f t="shared" si="354"/>
        <v/>
      </c>
      <c r="FV258" t="str">
        <f t="shared" si="355"/>
        <v/>
      </c>
      <c r="FW258" t="str">
        <f t="shared" si="356"/>
        <v/>
      </c>
      <c r="FX258" t="str">
        <f t="shared" si="357"/>
        <v/>
      </c>
      <c r="FY258" t="str">
        <f t="shared" si="358"/>
        <v/>
      </c>
      <c r="FZ258" t="str">
        <f t="shared" si="359"/>
        <v/>
      </c>
      <c r="GA258" t="str">
        <f t="shared" si="360"/>
        <v/>
      </c>
    </row>
    <row r="259" spans="1:183" x14ac:dyDescent="0.25">
      <c r="A259" s="2">
        <f t="shared" si="361"/>
        <v>257</v>
      </c>
      <c r="B259" s="3" t="s">
        <v>796</v>
      </c>
      <c r="C259" s="2" t="s">
        <v>546</v>
      </c>
      <c r="D259" s="2" t="s">
        <v>1395</v>
      </c>
      <c r="E259" s="2">
        <f t="shared" ref="E259:E322" si="362">SUM(W259:CJ259)</f>
        <v>7</v>
      </c>
      <c r="F259" s="2">
        <v>116</v>
      </c>
      <c r="G259" s="2">
        <f t="shared" si="339"/>
        <v>3</v>
      </c>
      <c r="H259" s="2">
        <f t="shared" si="340"/>
        <v>8</v>
      </c>
      <c r="I259" s="2">
        <f t="shared" si="341"/>
        <v>24</v>
      </c>
      <c r="J259" s="2">
        <v>14</v>
      </c>
      <c r="K259" s="2">
        <v>4</v>
      </c>
      <c r="L259" s="2">
        <v>2</v>
      </c>
      <c r="M259" s="2">
        <v>4</v>
      </c>
      <c r="N259" s="48" t="str">
        <f t="shared" si="342"/>
        <v>D</v>
      </c>
      <c r="O259" s="49"/>
      <c r="P259" s="49"/>
      <c r="Q259" s="50"/>
      <c r="R259" s="15">
        <f t="shared" si="343"/>
        <v>110</v>
      </c>
      <c r="S259" s="15">
        <f>IF($N259="A",Code!$B$42,(IF($N259="B",Code!$C$42,(IF($N259="C",Code!$D$42,(IF($N259="D",Code!$E$42,0)))))))/60</f>
        <v>20</v>
      </c>
      <c r="T259" s="15">
        <f>IF($N259="A",Code!$B$43,(IF($N259="B",Code!$C$43,(IF($N259="C",Code!$D$43,(IF($N259="D",Code!$E$43,0)))))))/60</f>
        <v>20</v>
      </c>
      <c r="U259" s="15">
        <f>IF($N259="A",Code!$B$44,(IF($N259="B",Code!$C$44,(IF($N259="C",Code!$D$44,(IF($N259="D",Code!$E$44,0)))))))/60</f>
        <v>60</v>
      </c>
      <c r="V259" s="15">
        <f>IF($N259="A",Code!$B$45,(IF($N259="B",Code!$C$45,(IF($N259="C",Code!$D$45,(IF($N259="D",Code!$E$45,0)))))))/60</f>
        <v>10</v>
      </c>
      <c r="W259" s="2">
        <v>1</v>
      </c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>
        <v>1</v>
      </c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>
        <v>1</v>
      </c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>
        <v>1</v>
      </c>
      <c r="BU259" s="2">
        <v>1</v>
      </c>
      <c r="BV259" s="2"/>
      <c r="BW259" s="2"/>
      <c r="BX259" s="2"/>
      <c r="BY259" s="2"/>
      <c r="BZ259" s="2"/>
      <c r="CA259" s="2"/>
      <c r="CB259" s="2"/>
      <c r="CC259" s="2"/>
      <c r="CD259" s="2">
        <v>1</v>
      </c>
      <c r="CE259" s="2">
        <v>1</v>
      </c>
      <c r="CF259" s="2"/>
      <c r="CG259" s="2"/>
      <c r="CH259" s="2"/>
      <c r="CI259" s="2"/>
      <c r="CJ259" s="2"/>
      <c r="CK259" s="2"/>
      <c r="CL259" s="2">
        <v>1</v>
      </c>
      <c r="CM259" s="2"/>
      <c r="CN259" s="2"/>
      <c r="CP259" t="str">
        <f t="shared" ref="CP259:CP322" si="363">IF(W259=1,W$2,"")</f>
        <v>ACCT</v>
      </c>
      <c r="CQ259" t="str">
        <f t="shared" ref="CQ259:CQ322" si="364">IF(X259=1,X$2,"")</f>
        <v/>
      </c>
      <c r="CR259" t="str">
        <f t="shared" ref="CR259:CR322" si="365">IF(Y259=1,Y$2,"")</f>
        <v/>
      </c>
      <c r="CS259" t="str">
        <f t="shared" ref="CS259:CS322" si="366">IF(Z259=1,Z$2,"")</f>
        <v/>
      </c>
      <c r="CT259" t="str">
        <f t="shared" ref="CT259:CT322" si="367">IF(AA259=1,AA$2,"")</f>
        <v/>
      </c>
      <c r="CU259" t="str">
        <f t="shared" ref="CU259:CU322" si="368">IF(AB259=1,AB$2,"")</f>
        <v/>
      </c>
      <c r="CV259" t="str">
        <f t="shared" ref="CV259:CV322" si="369">IF(AC259=1,AC$2,"")</f>
        <v/>
      </c>
      <c r="CW259" t="str">
        <f t="shared" ref="CW259:CW322" si="370">IF(AD259=1,AD$2,"")</f>
        <v/>
      </c>
      <c r="CX259" t="str">
        <f t="shared" ref="CX259:CX322" si="371">IF(AE259=1,AE$2,"")</f>
        <v/>
      </c>
      <c r="CY259" t="str">
        <f t="shared" ref="CY259:CY322" si="372">IF(AF259=1,AF$2,"")</f>
        <v/>
      </c>
      <c r="CZ259" t="str">
        <f t="shared" ref="CZ259:CZ322" si="373">IF(AG259=1,AG$2,"")</f>
        <v/>
      </c>
      <c r="DA259" t="str">
        <f t="shared" ref="DA259:DA322" si="374">IF(AH259=1,AH$2,"")</f>
        <v/>
      </c>
      <c r="DB259" t="str">
        <f t="shared" ref="DB259:DB322" si="375">IF(AI259=1,AI$2,"")</f>
        <v/>
      </c>
      <c r="DC259" t="str">
        <f t="shared" ref="DC259:DC322" si="376">IF(AJ259=1,AJ$2,"")</f>
        <v/>
      </c>
      <c r="DD259" t="str">
        <f t="shared" ref="DD259:DD322" si="377">IF(AK259=1,AK$2,"")</f>
        <v/>
      </c>
      <c r="DE259" t="str">
        <f t="shared" ref="DE259:DE322" si="378">IF(AL259=1,AL$2,"")</f>
        <v/>
      </c>
      <c r="DF259" t="str">
        <f t="shared" ref="DF259:DF322" si="379">IF(AM259=1,AM$2,"")</f>
        <v/>
      </c>
      <c r="DG259" t="str">
        <f t="shared" ref="DG259:DG322" si="380">IF(AN259=1,AN$2,"")</f>
        <v/>
      </c>
      <c r="DH259" t="str">
        <f t="shared" ref="DH259:DH322" si="381">IF(AO259=1,AO$2,"")</f>
        <v>DEST</v>
      </c>
      <c r="DI259" t="str">
        <f t="shared" ref="DI259:DI322" si="382">IF(AP259=1,AP$2,"")</f>
        <v/>
      </c>
      <c r="DJ259" t="str">
        <f t="shared" ref="DJ259:DJ322" si="383">IF(AQ259=1,AQ$2,"")</f>
        <v/>
      </c>
      <c r="DK259" t="str">
        <f t="shared" ref="DK259:DK322" si="384">IF(AR259=1,AR$2,"")</f>
        <v/>
      </c>
      <c r="DL259" t="str">
        <f t="shared" ref="DL259:DL322" si="385">IF(AS259=1,AS$2,"")</f>
        <v/>
      </c>
      <c r="DM259" t="str">
        <f t="shared" ref="DM259:DM322" si="386">IF(AT259=1,AT$2,"")</f>
        <v/>
      </c>
      <c r="DN259" t="str">
        <f t="shared" ref="DN259:DN322" si="387">IF(AU259=1,AU$2,"")</f>
        <v/>
      </c>
      <c r="DO259" t="str">
        <f t="shared" ref="DO259:DO322" si="388">IF(AV259=1,AV$2,"")</f>
        <v/>
      </c>
      <c r="DP259" t="str">
        <f t="shared" ref="DP259:DP322" si="389">IF(AW259=1,AW$2,"")</f>
        <v/>
      </c>
      <c r="DQ259" t="str">
        <f t="shared" ref="DQ259:DQ322" si="390">IF(AX259=1,AX$2,"")</f>
        <v/>
      </c>
      <c r="DR259" t="str">
        <f t="shared" ref="DR259:DR322" si="391">IF(AY259=1,AY$2,"")</f>
        <v/>
      </c>
      <c r="DS259" t="str">
        <f t="shared" ref="DS259:DS322" si="392">IF(AZ259=1,AZ$2,"")</f>
        <v>KPAY</v>
      </c>
      <c r="DT259" t="str">
        <f t="shared" ref="DT259:DT322" si="393">IF(BA259=1,BA$2,"")</f>
        <v/>
      </c>
      <c r="DU259" t="str">
        <f t="shared" ref="DU259:DU322" si="394">IF(BB259=1,BB$2,"")</f>
        <v/>
      </c>
      <c r="DV259" t="str">
        <f t="shared" ref="DV259:DV322" si="395">IF(BC259=1,BC$2,"")</f>
        <v/>
      </c>
      <c r="DW259" t="str">
        <f t="shared" ref="DW259:DW322" si="396">IF(BD259=1,BD$2,"")</f>
        <v/>
      </c>
      <c r="DX259" t="str">
        <f t="shared" ref="DX259:DX322" si="397">IF(BE259=1,BE$2,"")</f>
        <v/>
      </c>
      <c r="DY259" t="str">
        <f t="shared" ref="DY259:DY322" si="398">IF(BF259=1,BF$2,"")</f>
        <v/>
      </c>
      <c r="DZ259" t="str">
        <f t="shared" ref="DZ259:DZ322" si="399">IF(BG259=1,BG$2,"")</f>
        <v/>
      </c>
      <c r="EA259" t="str">
        <f t="shared" ref="EA259:EA322" si="400">IF(BH259=1,BH$2,"")</f>
        <v/>
      </c>
      <c r="EB259" t="str">
        <f t="shared" ref="EB259:EB322" si="401">IF(BI259=1,BI$2,"")</f>
        <v/>
      </c>
      <c r="EC259" t="str">
        <f t="shared" ref="EC259:EC322" si="402">IF(BJ259=1,BJ$2,"")</f>
        <v/>
      </c>
      <c r="ED259" t="str">
        <f t="shared" ref="ED259:ED322" si="403">IF(BK259=1,BK$2,"")</f>
        <v/>
      </c>
      <c r="EE259" t="str">
        <f t="shared" ref="EE259:EE322" si="404">IF(BL259=1,BL$2,"")</f>
        <v/>
      </c>
      <c r="EF259" t="str">
        <f t="shared" ref="EF259:EF322" si="405">IF(BM259=1,BM$2,"")</f>
        <v/>
      </c>
      <c r="EG259" t="str">
        <f t="shared" ref="EG259:EG322" si="406">IF(BN259=1,BN$2,"")</f>
        <v/>
      </c>
      <c r="EH259" t="str">
        <f t="shared" ref="EH259:EH322" si="407">IF(BO259=1,BO$2,"")</f>
        <v/>
      </c>
      <c r="EI259" t="str">
        <f t="shared" ref="EI259:EI322" si="408">IF(BP259=1,BP$2,"")</f>
        <v/>
      </c>
      <c r="EJ259" t="str">
        <f t="shared" ref="EJ259:EJ322" si="409">IF(BQ259=1,BQ$2,"")</f>
        <v/>
      </c>
      <c r="EK259" t="str">
        <f t="shared" ref="EK259:EK322" si="410">IF(BR259=1,BR$2,"")</f>
        <v/>
      </c>
      <c r="EL259" t="str">
        <f t="shared" ref="EL259:EL322" si="411">IF(BS259=1,BS$2,"")</f>
        <v/>
      </c>
      <c r="EM259" t="str">
        <f t="shared" ref="EM259:EM322" si="412">IF(BT259=1,BT$2,"")</f>
        <v>SDSI</v>
      </c>
      <c r="EN259" t="str">
        <f t="shared" ref="EN259:EN322" si="413">IF(BU259=1,BU$2,"")</f>
        <v>SIGN</v>
      </c>
      <c r="EO259" t="str">
        <f t="shared" ref="EO259:EO322" si="414">IF(BV259=1,BV$2,"")</f>
        <v/>
      </c>
      <c r="EP259" t="str">
        <f t="shared" ref="EP259:EP322" si="415">IF(BW259=1,BW$2,"")</f>
        <v/>
      </c>
      <c r="EQ259" t="str">
        <f t="shared" ref="EQ259:EQ322" si="416">IF(BX259=1,BX$2,"")</f>
        <v/>
      </c>
      <c r="ER259" t="str">
        <f t="shared" ref="ER259:ER322" si="417">IF(BY259=1,BY$2,"")</f>
        <v/>
      </c>
      <c r="ES259" t="str">
        <f t="shared" ref="ES259:ES322" si="418">IF(BZ259=1,BZ$2,"")</f>
        <v/>
      </c>
      <c r="ET259" t="str">
        <f t="shared" ref="ET259:ET322" si="419">IF(CA259=1,CA$2,"")</f>
        <v/>
      </c>
      <c r="EU259" t="str">
        <f t="shared" ref="EU259:EU322" si="420">IF(CB259=1,CB$2,"")</f>
        <v/>
      </c>
      <c r="EV259" t="str">
        <f t="shared" ref="EV259:EV322" si="421">IF(CC259=1,CC$2,"")</f>
        <v/>
      </c>
      <c r="EW259" t="str">
        <f t="shared" ref="EW259:EW322" si="422">IF(CD259=1,CD$2,"")</f>
        <v>TERM</v>
      </c>
      <c r="EX259" t="str">
        <f t="shared" ref="EX259:EX322" si="423">IF(CE259=1,CE$2,"")</f>
        <v>TIDS</v>
      </c>
      <c r="EY259" t="str">
        <f t="shared" ref="EY259:EY322" si="424">IF(CF259=1,CF$2,"")</f>
        <v/>
      </c>
      <c r="EZ259" t="str">
        <f t="shared" ref="EZ259:EZ322" si="425">IF(CG259=1,CG$2,"")</f>
        <v/>
      </c>
      <c r="FA259" t="str">
        <f t="shared" ref="FA259:FA322" si="426">IF(CH259=1,CH$2,"")</f>
        <v/>
      </c>
      <c r="FB259" t="str">
        <f t="shared" ref="FB259:FB322" si="427">IF(CI259=1,CI$2,"")</f>
        <v/>
      </c>
      <c r="FC259" t="str">
        <f t="shared" ref="FC259:FC322" si="428">IF(CJ259=1,CJ$2,"")</f>
        <v/>
      </c>
      <c r="FD259" s="2"/>
      <c r="FE259" s="2"/>
      <c r="FF259" s="2"/>
      <c r="FG259" s="2"/>
      <c r="FH259" t="s">
        <v>2003</v>
      </c>
      <c r="FI259" s="2"/>
      <c r="FJ259" s="2"/>
      <c r="FK259" t="str">
        <f t="shared" si="344"/>
        <v/>
      </c>
      <c r="FL259" t="str">
        <f t="shared" si="345"/>
        <v/>
      </c>
      <c r="FM259" t="str">
        <f t="shared" si="346"/>
        <v/>
      </c>
      <c r="FN259" t="str">
        <f t="shared" si="347"/>
        <v/>
      </c>
      <c r="FO259" t="str">
        <f t="shared" si="348"/>
        <v/>
      </c>
      <c r="FP259" t="str">
        <f t="shared" si="349"/>
        <v/>
      </c>
      <c r="FQ259" t="str">
        <f t="shared" si="350"/>
        <v/>
      </c>
      <c r="FR259" t="str">
        <f t="shared" si="351"/>
        <v/>
      </c>
      <c r="FS259" t="str">
        <f t="shared" si="352"/>
        <v/>
      </c>
      <c r="FT259" t="str">
        <f t="shared" si="353"/>
        <v/>
      </c>
      <c r="FU259" t="str">
        <f t="shared" si="354"/>
        <v/>
      </c>
      <c r="FV259" t="str">
        <f t="shared" si="355"/>
        <v/>
      </c>
      <c r="FW259" t="str">
        <f t="shared" si="356"/>
        <v/>
      </c>
      <c r="FX259" t="str">
        <f t="shared" si="357"/>
        <v/>
      </c>
      <c r="FY259" t="str">
        <f t="shared" si="358"/>
        <v/>
      </c>
      <c r="FZ259" t="str">
        <f t="shared" si="359"/>
        <v/>
      </c>
      <c r="GA259" t="str">
        <f t="shared" si="360"/>
        <v/>
      </c>
    </row>
    <row r="260" spans="1:183" x14ac:dyDescent="0.25">
      <c r="A260" s="2">
        <f t="shared" si="361"/>
        <v>258</v>
      </c>
      <c r="B260" s="3" t="s">
        <v>797</v>
      </c>
      <c r="C260" s="2" t="s">
        <v>546</v>
      </c>
      <c r="D260" s="2" t="s">
        <v>1395</v>
      </c>
      <c r="E260" s="2">
        <f t="shared" si="362"/>
        <v>12</v>
      </c>
      <c r="F260" s="2"/>
      <c r="G260" s="2">
        <f t="shared" ref="G260:G323" si="429">I260/H260</f>
        <v>0.83333333333333337</v>
      </c>
      <c r="H260" s="2">
        <f t="shared" ref="H260:H323" si="430">SUM(W260:CN260)</f>
        <v>12</v>
      </c>
      <c r="I260" s="2">
        <f t="shared" ref="I260:I323" si="431">SUM(J260:M260)</f>
        <v>10</v>
      </c>
      <c r="J260" s="2">
        <v>10</v>
      </c>
      <c r="K260" s="2">
        <v>0</v>
      </c>
      <c r="L260" s="2">
        <v>0</v>
      </c>
      <c r="M260" s="2">
        <v>0</v>
      </c>
      <c r="N260" s="48" t="str">
        <f t="shared" ref="N260:N323" si="432">IF(F260 &gt; 0,(IF(I260&gt;0,(IF(I260&gt;15,"D",(IF(I260&gt;10,"C",(IF(I260&gt;5,"B","A")))))),"N/A")),"N/A")</f>
        <v>N/A</v>
      </c>
      <c r="O260" s="49"/>
      <c r="P260" s="49"/>
      <c r="Q260" s="50"/>
      <c r="R260" s="15">
        <f t="shared" ref="R260:R323" si="433">SUM(S260:V260)</f>
        <v>0</v>
      </c>
      <c r="S260" s="15">
        <f>IF($N260="A",Code!$B$42,(IF($N260="B",Code!$C$42,(IF($N260="C",Code!$D$42,(IF($N260="D",Code!$E$42,0)))))))/60</f>
        <v>0</v>
      </c>
      <c r="T260" s="15">
        <f>IF($N260="A",Code!$B$43,(IF($N260="B",Code!$C$43,(IF($N260="C",Code!$D$43,(IF($N260="D",Code!$E$43,0)))))))/60</f>
        <v>0</v>
      </c>
      <c r="U260" s="15">
        <f>IF($N260="A",Code!$B$44,(IF($N260="B",Code!$C$44,(IF($N260="C",Code!$D$44,(IF($N260="D",Code!$E$44,0)))))))/60</f>
        <v>0</v>
      </c>
      <c r="V260" s="15">
        <f>IF($N260="A",Code!$B$45,(IF($N260="B",Code!$C$45,(IF($N260="C",Code!$D$45,(IF($N260="D",Code!$E$45,0)))))))/60</f>
        <v>0</v>
      </c>
      <c r="W260" s="2">
        <v>1</v>
      </c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>
        <v>1</v>
      </c>
      <c r="AJ260" s="2"/>
      <c r="AK260" s="2"/>
      <c r="AL260" s="2"/>
      <c r="AM260" s="2"/>
      <c r="AN260" s="2"/>
      <c r="AO260" s="2"/>
      <c r="AP260" s="2"/>
      <c r="AQ260" s="2"/>
      <c r="AR260" s="2">
        <v>1</v>
      </c>
      <c r="AS260" s="2">
        <v>1</v>
      </c>
      <c r="AT260" s="2">
        <v>1</v>
      </c>
      <c r="AU260" s="2">
        <v>1</v>
      </c>
      <c r="AV260" s="2">
        <v>1</v>
      </c>
      <c r="AW260" s="2"/>
      <c r="AX260" s="2"/>
      <c r="AY260" s="2"/>
      <c r="AZ260" s="2">
        <v>1</v>
      </c>
      <c r="BA260" s="2"/>
      <c r="BB260" s="2"/>
      <c r="BC260" s="2"/>
      <c r="BD260" s="2"/>
      <c r="BE260" s="2"/>
      <c r="BF260" s="2"/>
      <c r="BG260" s="2">
        <v>1</v>
      </c>
      <c r="BH260" s="2"/>
      <c r="BI260" s="2"/>
      <c r="BJ260" s="2">
        <v>1</v>
      </c>
      <c r="BK260" s="2">
        <v>1</v>
      </c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>
        <v>1</v>
      </c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P260" t="str">
        <f t="shared" si="363"/>
        <v>ACCT</v>
      </c>
      <c r="CQ260" t="str">
        <f t="shared" si="364"/>
        <v/>
      </c>
      <c r="CR260" t="str">
        <f t="shared" si="365"/>
        <v/>
      </c>
      <c r="CS260" t="str">
        <f t="shared" si="366"/>
        <v/>
      </c>
      <c r="CT260" t="str">
        <f t="shared" si="367"/>
        <v/>
      </c>
      <c r="CU260" t="str">
        <f t="shared" si="368"/>
        <v/>
      </c>
      <c r="CV260" t="str">
        <f t="shared" si="369"/>
        <v/>
      </c>
      <c r="CW260" t="str">
        <f t="shared" si="370"/>
        <v/>
      </c>
      <c r="CX260" t="str">
        <f t="shared" si="371"/>
        <v/>
      </c>
      <c r="CY260" t="str">
        <f t="shared" si="372"/>
        <v/>
      </c>
      <c r="CZ260" t="str">
        <f t="shared" si="373"/>
        <v/>
      </c>
      <c r="DA260" t="str">
        <f t="shared" si="374"/>
        <v/>
      </c>
      <c r="DB260" t="str">
        <f t="shared" si="375"/>
        <v>CHKS</v>
      </c>
      <c r="DC260" t="str">
        <f t="shared" si="376"/>
        <v/>
      </c>
      <c r="DD260" t="str">
        <f t="shared" si="377"/>
        <v/>
      </c>
      <c r="DE260" t="str">
        <f t="shared" si="378"/>
        <v/>
      </c>
      <c r="DF260" t="str">
        <f t="shared" si="379"/>
        <v/>
      </c>
      <c r="DG260" t="str">
        <f t="shared" si="380"/>
        <v/>
      </c>
      <c r="DH260" t="str">
        <f t="shared" si="381"/>
        <v/>
      </c>
      <c r="DI260" t="str">
        <f t="shared" si="382"/>
        <v/>
      </c>
      <c r="DJ260" t="str">
        <f t="shared" si="383"/>
        <v/>
      </c>
      <c r="DK260" t="str">
        <f t="shared" si="384"/>
        <v>EXPS</v>
      </c>
      <c r="DL260" t="str">
        <f t="shared" si="385"/>
        <v>FCHK</v>
      </c>
      <c r="DM260" t="str">
        <f t="shared" si="386"/>
        <v>FEXP</v>
      </c>
      <c r="DN260" t="str">
        <f t="shared" si="387"/>
        <v>FMIS</v>
      </c>
      <c r="DO260" t="str">
        <f t="shared" si="388"/>
        <v>FPAY</v>
      </c>
      <c r="DP260" t="str">
        <f t="shared" si="389"/>
        <v/>
      </c>
      <c r="DQ260" t="str">
        <f t="shared" si="390"/>
        <v/>
      </c>
      <c r="DR260" t="str">
        <f t="shared" si="391"/>
        <v/>
      </c>
      <c r="DS260" t="str">
        <f t="shared" si="392"/>
        <v>KPAY</v>
      </c>
      <c r="DT260" t="str">
        <f t="shared" si="393"/>
        <v/>
      </c>
      <c r="DU260" t="str">
        <f t="shared" si="394"/>
        <v/>
      </c>
      <c r="DV260" t="str">
        <f t="shared" si="395"/>
        <v/>
      </c>
      <c r="DW260" t="str">
        <f t="shared" si="396"/>
        <v/>
      </c>
      <c r="DX260" t="str">
        <f t="shared" si="397"/>
        <v/>
      </c>
      <c r="DY260" t="str">
        <f t="shared" si="398"/>
        <v/>
      </c>
      <c r="DZ260" t="str">
        <f t="shared" si="399"/>
        <v>MISC</v>
      </c>
      <c r="EA260" t="str">
        <f t="shared" si="400"/>
        <v/>
      </c>
      <c r="EB260" t="str">
        <f t="shared" si="401"/>
        <v/>
      </c>
      <c r="EC260" t="str">
        <f t="shared" si="402"/>
        <v>PAYS</v>
      </c>
      <c r="ED260" t="str">
        <f t="shared" si="403"/>
        <v>RECS</v>
      </c>
      <c r="EE260" t="str">
        <f t="shared" si="404"/>
        <v/>
      </c>
      <c r="EF260" t="str">
        <f t="shared" si="405"/>
        <v/>
      </c>
      <c r="EG260" t="str">
        <f t="shared" si="406"/>
        <v/>
      </c>
      <c r="EH260" t="str">
        <f t="shared" si="407"/>
        <v/>
      </c>
      <c r="EI260" t="str">
        <f t="shared" si="408"/>
        <v/>
      </c>
      <c r="EJ260" t="str">
        <f t="shared" si="409"/>
        <v/>
      </c>
      <c r="EK260" t="str">
        <f t="shared" si="410"/>
        <v/>
      </c>
      <c r="EL260" t="str">
        <f t="shared" si="411"/>
        <v/>
      </c>
      <c r="EM260" t="str">
        <f t="shared" si="412"/>
        <v/>
      </c>
      <c r="EN260" t="str">
        <f t="shared" si="413"/>
        <v/>
      </c>
      <c r="EO260" t="str">
        <f t="shared" si="414"/>
        <v/>
      </c>
      <c r="EP260" t="str">
        <f t="shared" si="415"/>
        <v/>
      </c>
      <c r="EQ260" t="str">
        <f t="shared" si="416"/>
        <v/>
      </c>
      <c r="ER260" t="str">
        <f t="shared" si="417"/>
        <v>SMSG</v>
      </c>
      <c r="ES260" t="str">
        <f t="shared" si="418"/>
        <v/>
      </c>
      <c r="ET260" t="str">
        <f t="shared" si="419"/>
        <v/>
      </c>
      <c r="EU260" t="str">
        <f t="shared" si="420"/>
        <v/>
      </c>
      <c r="EV260" t="str">
        <f t="shared" si="421"/>
        <v/>
      </c>
      <c r="EW260" t="str">
        <f t="shared" si="422"/>
        <v/>
      </c>
      <c r="EX260" t="str">
        <f t="shared" si="423"/>
        <v/>
      </c>
      <c r="EY260" t="str">
        <f t="shared" si="424"/>
        <v/>
      </c>
      <c r="EZ260" t="str">
        <f t="shared" si="425"/>
        <v/>
      </c>
      <c r="FA260" t="str">
        <f t="shared" si="426"/>
        <v/>
      </c>
      <c r="FB260" t="str">
        <f t="shared" si="427"/>
        <v/>
      </c>
      <c r="FC260" t="str">
        <f t="shared" si="428"/>
        <v/>
      </c>
      <c r="FD260" s="2"/>
      <c r="FE260" s="2"/>
      <c r="FF260" s="2"/>
      <c r="FG260" s="2"/>
      <c r="FH260" s="2"/>
      <c r="FI260" s="2"/>
      <c r="FJ260" s="2"/>
      <c r="FK260" t="str">
        <f t="shared" ref="FK260:FK323" si="434">IF(CO260=1,CO$2,"")</f>
        <v/>
      </c>
      <c r="FL260" t="str">
        <f t="shared" ref="FL260:FL323" si="435">IF(CP260=1,CP$2,"")</f>
        <v/>
      </c>
      <c r="FM260" t="str">
        <f t="shared" ref="FM260:FM323" si="436">IF(CQ260=1,CQ$2,"")</f>
        <v/>
      </c>
      <c r="FN260" t="str">
        <f t="shared" ref="FN260:FN323" si="437">IF(CR260=1,CR$2,"")</f>
        <v/>
      </c>
      <c r="FO260" t="str">
        <f t="shared" ref="FO260:FO323" si="438">IF(CS260=1,CS$2,"")</f>
        <v/>
      </c>
      <c r="FP260" t="str">
        <f t="shared" ref="FP260:FP323" si="439">IF(CT260=1,CT$2,"")</f>
        <v/>
      </c>
      <c r="FQ260" t="str">
        <f t="shared" ref="FQ260:FQ323" si="440">IF(CU260=1,CU$2,"")</f>
        <v/>
      </c>
      <c r="FR260" t="str">
        <f t="shared" ref="FR260:FR323" si="441">IF(CV260=1,CV$2,"")</f>
        <v/>
      </c>
      <c r="FS260" t="str">
        <f t="shared" ref="FS260:FS323" si="442">IF(CW260=1,CW$2,"")</f>
        <v/>
      </c>
      <c r="FT260" t="str">
        <f t="shared" ref="FT260:FT323" si="443">IF(CX260=1,CX$2,"")</f>
        <v/>
      </c>
      <c r="FU260" t="str">
        <f t="shared" ref="FU260:FU323" si="444">IF(CY260=1,CY$2,"")</f>
        <v/>
      </c>
      <c r="FV260" t="str">
        <f t="shared" ref="FV260:FV323" si="445">IF(CZ260=1,CZ$2,"")</f>
        <v/>
      </c>
      <c r="FW260" t="str">
        <f t="shared" ref="FW260:FW323" si="446">IF(DA260=1,DA$2,"")</f>
        <v/>
      </c>
      <c r="FX260" t="str">
        <f t="shared" ref="FX260:FX323" si="447">IF(DB260=1,DB$2,"")</f>
        <v/>
      </c>
      <c r="FY260" t="str">
        <f t="shared" ref="FY260:FY323" si="448">IF(DC260=1,DC$2,"")</f>
        <v/>
      </c>
      <c r="FZ260" t="str">
        <f t="shared" ref="FZ260:FZ323" si="449">IF(DD260=1,DD$2,"")</f>
        <v/>
      </c>
      <c r="GA260" t="str">
        <f t="shared" ref="GA260:GA323" si="450">IF(DE260=1,DE$2,"")</f>
        <v/>
      </c>
    </row>
    <row r="261" spans="1:183" x14ac:dyDescent="0.25">
      <c r="A261" s="2">
        <f t="shared" ref="A261:A324" si="451">A260+1</f>
        <v>259</v>
      </c>
      <c r="B261" s="3" t="s">
        <v>798</v>
      </c>
      <c r="C261" s="2" t="s">
        <v>546</v>
      </c>
      <c r="D261" s="2" t="s">
        <v>1395</v>
      </c>
      <c r="E261" s="2">
        <f t="shared" si="362"/>
        <v>1</v>
      </c>
      <c r="F261" s="2"/>
      <c r="G261" s="2">
        <f t="shared" si="429"/>
        <v>1</v>
      </c>
      <c r="H261" s="2">
        <f t="shared" si="430"/>
        <v>1</v>
      </c>
      <c r="I261" s="2">
        <f t="shared" si="431"/>
        <v>1</v>
      </c>
      <c r="J261" s="2">
        <v>1</v>
      </c>
      <c r="K261" s="2">
        <v>0</v>
      </c>
      <c r="L261" s="2">
        <v>0</v>
      </c>
      <c r="M261" s="2">
        <v>0</v>
      </c>
      <c r="N261" s="48" t="str">
        <f t="shared" si="432"/>
        <v>N/A</v>
      </c>
      <c r="O261" s="49"/>
      <c r="P261" s="49"/>
      <c r="Q261" s="50"/>
      <c r="R261" s="15">
        <f t="shared" si="433"/>
        <v>0</v>
      </c>
      <c r="S261" s="15">
        <f>IF($N261="A",Code!$B$42,(IF($N261="B",Code!$C$42,(IF($N261="C",Code!$D$42,(IF($N261="D",Code!$E$42,0)))))))/60</f>
        <v>0</v>
      </c>
      <c r="T261" s="15">
        <f>IF($N261="A",Code!$B$43,(IF($N261="B",Code!$C$43,(IF($N261="C",Code!$D$43,(IF($N261="D",Code!$E$43,0)))))))/60</f>
        <v>0</v>
      </c>
      <c r="U261" s="15">
        <f>IF($N261="A",Code!$B$44,(IF($N261="B",Code!$C$44,(IF($N261="C",Code!$D$44,(IF($N261="D",Code!$E$44,0)))))))/60</f>
        <v>0</v>
      </c>
      <c r="V261" s="15">
        <f>IF($N261="A",Code!$B$45,(IF($N261="B",Code!$C$45,(IF($N261="C",Code!$D$45,(IF($N261="D",Code!$E$45,0)))))))/60</f>
        <v>0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>
        <v>1</v>
      </c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P261" t="str">
        <f t="shared" si="363"/>
        <v/>
      </c>
      <c r="CQ261" t="str">
        <f t="shared" si="364"/>
        <v/>
      </c>
      <c r="CR261" t="str">
        <f t="shared" si="365"/>
        <v/>
      </c>
      <c r="CS261" t="str">
        <f t="shared" si="366"/>
        <v/>
      </c>
      <c r="CT261" t="str">
        <f t="shared" si="367"/>
        <v/>
      </c>
      <c r="CU261" t="str">
        <f t="shared" si="368"/>
        <v/>
      </c>
      <c r="CV261" t="str">
        <f t="shared" si="369"/>
        <v/>
      </c>
      <c r="CW261" t="str">
        <f t="shared" si="370"/>
        <v/>
      </c>
      <c r="CX261" t="str">
        <f t="shared" si="371"/>
        <v/>
      </c>
      <c r="CY261" t="str">
        <f t="shared" si="372"/>
        <v/>
      </c>
      <c r="CZ261" t="str">
        <f t="shared" si="373"/>
        <v/>
      </c>
      <c r="DA261" t="str">
        <f t="shared" si="374"/>
        <v/>
      </c>
      <c r="DB261" t="str">
        <f t="shared" si="375"/>
        <v/>
      </c>
      <c r="DC261" t="str">
        <f t="shared" si="376"/>
        <v/>
      </c>
      <c r="DD261" t="str">
        <f t="shared" si="377"/>
        <v/>
      </c>
      <c r="DE261" t="str">
        <f t="shared" si="378"/>
        <v/>
      </c>
      <c r="DF261" t="str">
        <f t="shared" si="379"/>
        <v/>
      </c>
      <c r="DG261" t="str">
        <f t="shared" si="380"/>
        <v/>
      </c>
      <c r="DH261" t="str">
        <f t="shared" si="381"/>
        <v/>
      </c>
      <c r="DI261" t="str">
        <f t="shared" si="382"/>
        <v/>
      </c>
      <c r="DJ261" t="str">
        <f t="shared" si="383"/>
        <v/>
      </c>
      <c r="DK261" t="str">
        <f t="shared" si="384"/>
        <v/>
      </c>
      <c r="DL261" t="str">
        <f t="shared" si="385"/>
        <v/>
      </c>
      <c r="DM261" t="str">
        <f t="shared" si="386"/>
        <v/>
      </c>
      <c r="DN261" t="str">
        <f t="shared" si="387"/>
        <v/>
      </c>
      <c r="DO261" t="str">
        <f t="shared" si="388"/>
        <v/>
      </c>
      <c r="DP261" t="str">
        <f t="shared" si="389"/>
        <v/>
      </c>
      <c r="DQ261" t="str">
        <f t="shared" si="390"/>
        <v/>
      </c>
      <c r="DR261" t="str">
        <f t="shared" si="391"/>
        <v/>
      </c>
      <c r="DS261" t="str">
        <f t="shared" si="392"/>
        <v>KPAY</v>
      </c>
      <c r="DT261" t="str">
        <f t="shared" si="393"/>
        <v/>
      </c>
      <c r="DU261" t="str">
        <f t="shared" si="394"/>
        <v/>
      </c>
      <c r="DV261" t="str">
        <f t="shared" si="395"/>
        <v/>
      </c>
      <c r="DW261" t="str">
        <f t="shared" si="396"/>
        <v/>
      </c>
      <c r="DX261" t="str">
        <f t="shared" si="397"/>
        <v/>
      </c>
      <c r="DY261" t="str">
        <f t="shared" si="398"/>
        <v/>
      </c>
      <c r="DZ261" t="str">
        <f t="shared" si="399"/>
        <v/>
      </c>
      <c r="EA261" t="str">
        <f t="shared" si="400"/>
        <v/>
      </c>
      <c r="EB261" t="str">
        <f t="shared" si="401"/>
        <v/>
      </c>
      <c r="EC261" t="str">
        <f t="shared" si="402"/>
        <v/>
      </c>
      <c r="ED261" t="str">
        <f t="shared" si="403"/>
        <v/>
      </c>
      <c r="EE261" t="str">
        <f t="shared" si="404"/>
        <v/>
      </c>
      <c r="EF261" t="str">
        <f t="shared" si="405"/>
        <v/>
      </c>
      <c r="EG261" t="str">
        <f t="shared" si="406"/>
        <v/>
      </c>
      <c r="EH261" t="str">
        <f t="shared" si="407"/>
        <v/>
      </c>
      <c r="EI261" t="str">
        <f t="shared" si="408"/>
        <v/>
      </c>
      <c r="EJ261" t="str">
        <f t="shared" si="409"/>
        <v/>
      </c>
      <c r="EK261" t="str">
        <f t="shared" si="410"/>
        <v/>
      </c>
      <c r="EL261" t="str">
        <f t="shared" si="411"/>
        <v/>
      </c>
      <c r="EM261" t="str">
        <f t="shared" si="412"/>
        <v/>
      </c>
      <c r="EN261" t="str">
        <f t="shared" si="413"/>
        <v/>
      </c>
      <c r="EO261" t="str">
        <f t="shared" si="414"/>
        <v/>
      </c>
      <c r="EP261" t="str">
        <f t="shared" si="415"/>
        <v/>
      </c>
      <c r="EQ261" t="str">
        <f t="shared" si="416"/>
        <v/>
      </c>
      <c r="ER261" t="str">
        <f t="shared" si="417"/>
        <v/>
      </c>
      <c r="ES261" t="str">
        <f t="shared" si="418"/>
        <v/>
      </c>
      <c r="ET261" t="str">
        <f t="shared" si="419"/>
        <v/>
      </c>
      <c r="EU261" t="str">
        <f t="shared" si="420"/>
        <v/>
      </c>
      <c r="EV261" t="str">
        <f t="shared" si="421"/>
        <v/>
      </c>
      <c r="EW261" t="str">
        <f t="shared" si="422"/>
        <v/>
      </c>
      <c r="EX261" t="str">
        <f t="shared" si="423"/>
        <v/>
      </c>
      <c r="EY261" t="str">
        <f t="shared" si="424"/>
        <v/>
      </c>
      <c r="EZ261" t="str">
        <f t="shared" si="425"/>
        <v/>
      </c>
      <c r="FA261" t="str">
        <f t="shared" si="426"/>
        <v/>
      </c>
      <c r="FB261" t="str">
        <f t="shared" si="427"/>
        <v/>
      </c>
      <c r="FC261" t="str">
        <f t="shared" si="428"/>
        <v/>
      </c>
      <c r="FD261" s="2"/>
      <c r="FE261" s="2"/>
      <c r="FF261" s="2"/>
      <c r="FG261" s="2"/>
      <c r="FH261" s="2"/>
      <c r="FI261" s="2"/>
      <c r="FJ261" s="2"/>
      <c r="FK261" t="str">
        <f t="shared" si="434"/>
        <v/>
      </c>
      <c r="FL261" t="str">
        <f t="shared" si="435"/>
        <v/>
      </c>
      <c r="FM261" t="str">
        <f t="shared" si="436"/>
        <v/>
      </c>
      <c r="FN261" t="str">
        <f t="shared" si="437"/>
        <v/>
      </c>
      <c r="FO261" t="str">
        <f t="shared" si="438"/>
        <v/>
      </c>
      <c r="FP261" t="str">
        <f t="shared" si="439"/>
        <v/>
      </c>
      <c r="FQ261" t="str">
        <f t="shared" si="440"/>
        <v/>
      </c>
      <c r="FR261" t="str">
        <f t="shared" si="441"/>
        <v/>
      </c>
      <c r="FS261" t="str">
        <f t="shared" si="442"/>
        <v/>
      </c>
      <c r="FT261" t="str">
        <f t="shared" si="443"/>
        <v/>
      </c>
      <c r="FU261" t="str">
        <f t="shared" si="444"/>
        <v/>
      </c>
      <c r="FV261" t="str">
        <f t="shared" si="445"/>
        <v/>
      </c>
      <c r="FW261" t="str">
        <f t="shared" si="446"/>
        <v/>
      </c>
      <c r="FX261" t="str">
        <f t="shared" si="447"/>
        <v/>
      </c>
      <c r="FY261" t="str">
        <f t="shared" si="448"/>
        <v/>
      </c>
      <c r="FZ261" t="str">
        <f t="shared" si="449"/>
        <v/>
      </c>
      <c r="GA261" t="str">
        <f t="shared" si="450"/>
        <v/>
      </c>
    </row>
    <row r="262" spans="1:183" x14ac:dyDescent="0.25">
      <c r="A262" s="2">
        <f t="shared" si="451"/>
        <v>260</v>
      </c>
      <c r="B262" s="3" t="s">
        <v>799</v>
      </c>
      <c r="C262" s="2" t="s">
        <v>546</v>
      </c>
      <c r="D262" s="2" t="s">
        <v>1395</v>
      </c>
      <c r="E262" s="2">
        <f t="shared" si="362"/>
        <v>2</v>
      </c>
      <c r="F262" s="2"/>
      <c r="G262" s="2">
        <f t="shared" si="429"/>
        <v>3</v>
      </c>
      <c r="H262" s="2">
        <f t="shared" si="430"/>
        <v>2</v>
      </c>
      <c r="I262" s="2">
        <f t="shared" si="431"/>
        <v>6</v>
      </c>
      <c r="J262" s="2">
        <v>2</v>
      </c>
      <c r="K262" s="2">
        <v>1</v>
      </c>
      <c r="L262" s="2">
        <v>3</v>
      </c>
      <c r="M262" s="2">
        <v>0</v>
      </c>
      <c r="N262" s="48" t="str">
        <f t="shared" si="432"/>
        <v>N/A</v>
      </c>
      <c r="O262" s="49"/>
      <c r="P262" s="49"/>
      <c r="Q262" s="50"/>
      <c r="R262" s="15">
        <f t="shared" si="433"/>
        <v>0</v>
      </c>
      <c r="S262" s="15">
        <f>IF($N262="A",Code!$B$42,(IF($N262="B",Code!$C$42,(IF($N262="C",Code!$D$42,(IF($N262="D",Code!$E$42,0)))))))/60</f>
        <v>0</v>
      </c>
      <c r="T262" s="15">
        <f>IF($N262="A",Code!$B$43,(IF($N262="B",Code!$C$43,(IF($N262="C",Code!$D$43,(IF($N262="D",Code!$E$43,0)))))))/60</f>
        <v>0</v>
      </c>
      <c r="U262" s="15">
        <f>IF($N262="A",Code!$B$44,(IF($N262="B",Code!$C$44,(IF($N262="C",Code!$D$44,(IF($N262="D",Code!$E$44,0)))))))/60</f>
        <v>0</v>
      </c>
      <c r="V262" s="15">
        <f>IF($N262="A",Code!$B$45,(IF($N262="B",Code!$C$45,(IF($N262="C",Code!$D$45,(IF($N262="D",Code!$E$45,0)))))))/60</f>
        <v>0</v>
      </c>
      <c r="W262" s="2"/>
      <c r="X262" s="2"/>
      <c r="Y262" s="2"/>
      <c r="Z262" s="2"/>
      <c r="AA262" s="2"/>
      <c r="AB262" s="2"/>
      <c r="AC262" s="2"/>
      <c r="AD262" s="2">
        <v>1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>
        <v>1</v>
      </c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P262" t="str">
        <f t="shared" si="363"/>
        <v/>
      </c>
      <c r="CQ262" t="str">
        <f t="shared" si="364"/>
        <v/>
      </c>
      <c r="CR262" t="str">
        <f t="shared" si="365"/>
        <v/>
      </c>
      <c r="CS262" t="str">
        <f t="shared" si="366"/>
        <v/>
      </c>
      <c r="CT262" t="str">
        <f t="shared" si="367"/>
        <v/>
      </c>
      <c r="CU262" t="str">
        <f t="shared" si="368"/>
        <v/>
      </c>
      <c r="CV262" t="str">
        <f t="shared" si="369"/>
        <v/>
      </c>
      <c r="CW262" t="str">
        <f t="shared" si="370"/>
        <v>BADD</v>
      </c>
      <c r="CX262" t="str">
        <f t="shared" si="371"/>
        <v/>
      </c>
      <c r="CY262" t="str">
        <f t="shared" si="372"/>
        <v/>
      </c>
      <c r="CZ262" t="str">
        <f t="shared" si="373"/>
        <v/>
      </c>
      <c r="DA262" t="str">
        <f t="shared" si="374"/>
        <v/>
      </c>
      <c r="DB262" t="str">
        <f t="shared" si="375"/>
        <v/>
      </c>
      <c r="DC262" t="str">
        <f t="shared" si="376"/>
        <v/>
      </c>
      <c r="DD262" t="str">
        <f t="shared" si="377"/>
        <v/>
      </c>
      <c r="DE262" t="str">
        <f t="shared" si="378"/>
        <v/>
      </c>
      <c r="DF262" t="str">
        <f t="shared" si="379"/>
        <v/>
      </c>
      <c r="DG262" t="str">
        <f t="shared" si="380"/>
        <v/>
      </c>
      <c r="DH262" t="str">
        <f t="shared" si="381"/>
        <v/>
      </c>
      <c r="DI262" t="str">
        <f t="shared" si="382"/>
        <v/>
      </c>
      <c r="DJ262" t="str">
        <f t="shared" si="383"/>
        <v/>
      </c>
      <c r="DK262" t="str">
        <f t="shared" si="384"/>
        <v/>
      </c>
      <c r="DL262" t="str">
        <f t="shared" si="385"/>
        <v/>
      </c>
      <c r="DM262" t="str">
        <f t="shared" si="386"/>
        <v/>
      </c>
      <c r="DN262" t="str">
        <f t="shared" si="387"/>
        <v/>
      </c>
      <c r="DO262" t="str">
        <f t="shared" si="388"/>
        <v/>
      </c>
      <c r="DP262" t="str">
        <f t="shared" si="389"/>
        <v/>
      </c>
      <c r="DQ262" t="str">
        <f t="shared" si="390"/>
        <v/>
      </c>
      <c r="DR262" t="str">
        <f t="shared" si="391"/>
        <v/>
      </c>
      <c r="DS262" t="str">
        <f t="shared" si="392"/>
        <v>KPAY</v>
      </c>
      <c r="DT262" t="str">
        <f t="shared" si="393"/>
        <v/>
      </c>
      <c r="DU262" t="str">
        <f t="shared" si="394"/>
        <v/>
      </c>
      <c r="DV262" t="str">
        <f t="shared" si="395"/>
        <v/>
      </c>
      <c r="DW262" t="str">
        <f t="shared" si="396"/>
        <v/>
      </c>
      <c r="DX262" t="str">
        <f t="shared" si="397"/>
        <v/>
      </c>
      <c r="DY262" t="str">
        <f t="shared" si="398"/>
        <v/>
      </c>
      <c r="DZ262" t="str">
        <f t="shared" si="399"/>
        <v/>
      </c>
      <c r="EA262" t="str">
        <f t="shared" si="400"/>
        <v/>
      </c>
      <c r="EB262" t="str">
        <f t="shared" si="401"/>
        <v/>
      </c>
      <c r="EC262" t="str">
        <f t="shared" si="402"/>
        <v/>
      </c>
      <c r="ED262" t="str">
        <f t="shared" si="403"/>
        <v/>
      </c>
      <c r="EE262" t="str">
        <f t="shared" si="404"/>
        <v/>
      </c>
      <c r="EF262" t="str">
        <f t="shared" si="405"/>
        <v/>
      </c>
      <c r="EG262" t="str">
        <f t="shared" si="406"/>
        <v/>
      </c>
      <c r="EH262" t="str">
        <f t="shared" si="407"/>
        <v/>
      </c>
      <c r="EI262" t="str">
        <f t="shared" si="408"/>
        <v/>
      </c>
      <c r="EJ262" t="str">
        <f t="shared" si="409"/>
        <v/>
      </c>
      <c r="EK262" t="str">
        <f t="shared" si="410"/>
        <v/>
      </c>
      <c r="EL262" t="str">
        <f t="shared" si="411"/>
        <v/>
      </c>
      <c r="EM262" t="str">
        <f t="shared" si="412"/>
        <v/>
      </c>
      <c r="EN262" t="str">
        <f t="shared" si="413"/>
        <v/>
      </c>
      <c r="EO262" t="str">
        <f t="shared" si="414"/>
        <v/>
      </c>
      <c r="EP262" t="str">
        <f t="shared" si="415"/>
        <v/>
      </c>
      <c r="EQ262" t="str">
        <f t="shared" si="416"/>
        <v/>
      </c>
      <c r="ER262" t="str">
        <f t="shared" si="417"/>
        <v/>
      </c>
      <c r="ES262" t="str">
        <f t="shared" si="418"/>
        <v/>
      </c>
      <c r="ET262" t="str">
        <f t="shared" si="419"/>
        <v/>
      </c>
      <c r="EU262" t="str">
        <f t="shared" si="420"/>
        <v/>
      </c>
      <c r="EV262" t="str">
        <f t="shared" si="421"/>
        <v/>
      </c>
      <c r="EW262" t="str">
        <f t="shared" si="422"/>
        <v/>
      </c>
      <c r="EX262" t="str">
        <f t="shared" si="423"/>
        <v/>
      </c>
      <c r="EY262" t="str">
        <f t="shared" si="424"/>
        <v/>
      </c>
      <c r="EZ262" t="str">
        <f t="shared" si="425"/>
        <v/>
      </c>
      <c r="FA262" t="str">
        <f t="shared" si="426"/>
        <v/>
      </c>
      <c r="FB262" t="str">
        <f t="shared" si="427"/>
        <v/>
      </c>
      <c r="FC262" t="str">
        <f t="shared" si="428"/>
        <v/>
      </c>
      <c r="FD262" s="2"/>
      <c r="FE262" s="2"/>
      <c r="FF262" s="2"/>
      <c r="FG262" s="2"/>
      <c r="FH262" s="2"/>
      <c r="FI262" s="2"/>
      <c r="FJ262" s="2"/>
      <c r="FK262" t="str">
        <f t="shared" si="434"/>
        <v/>
      </c>
      <c r="FL262" t="str">
        <f t="shared" si="435"/>
        <v/>
      </c>
      <c r="FM262" t="str">
        <f t="shared" si="436"/>
        <v/>
      </c>
      <c r="FN262" t="str">
        <f t="shared" si="437"/>
        <v/>
      </c>
      <c r="FO262" t="str">
        <f t="shared" si="438"/>
        <v/>
      </c>
      <c r="FP262" t="str">
        <f t="shared" si="439"/>
        <v/>
      </c>
      <c r="FQ262" t="str">
        <f t="shared" si="440"/>
        <v/>
      </c>
      <c r="FR262" t="str">
        <f t="shared" si="441"/>
        <v/>
      </c>
      <c r="FS262" t="str">
        <f t="shared" si="442"/>
        <v/>
      </c>
      <c r="FT262" t="str">
        <f t="shared" si="443"/>
        <v/>
      </c>
      <c r="FU262" t="str">
        <f t="shared" si="444"/>
        <v/>
      </c>
      <c r="FV262" t="str">
        <f t="shared" si="445"/>
        <v/>
      </c>
      <c r="FW262" t="str">
        <f t="shared" si="446"/>
        <v/>
      </c>
      <c r="FX262" t="str">
        <f t="shared" si="447"/>
        <v/>
      </c>
      <c r="FY262" t="str">
        <f t="shared" si="448"/>
        <v/>
      </c>
      <c r="FZ262" t="str">
        <f t="shared" si="449"/>
        <v/>
      </c>
      <c r="GA262" t="str">
        <f t="shared" si="450"/>
        <v/>
      </c>
    </row>
    <row r="263" spans="1:183" x14ac:dyDescent="0.25">
      <c r="A263" s="2">
        <f t="shared" si="451"/>
        <v>261</v>
      </c>
      <c r="B263" s="3" t="s">
        <v>800</v>
      </c>
      <c r="C263" s="2" t="s">
        <v>546</v>
      </c>
      <c r="D263" s="2" t="s">
        <v>1395</v>
      </c>
      <c r="E263" s="2">
        <f t="shared" si="362"/>
        <v>2</v>
      </c>
      <c r="F263" s="2"/>
      <c r="G263" s="2">
        <f t="shared" si="429"/>
        <v>0.5</v>
      </c>
      <c r="H263" s="2">
        <f t="shared" si="430"/>
        <v>2</v>
      </c>
      <c r="I263" s="2">
        <f t="shared" si="431"/>
        <v>1</v>
      </c>
      <c r="J263" s="2">
        <v>1</v>
      </c>
      <c r="K263" s="2">
        <v>0</v>
      </c>
      <c r="L263" s="2">
        <v>0</v>
      </c>
      <c r="M263" s="2">
        <v>0</v>
      </c>
      <c r="N263" s="48" t="str">
        <f t="shared" si="432"/>
        <v>N/A</v>
      </c>
      <c r="O263" s="49"/>
      <c r="P263" s="49"/>
      <c r="Q263" s="50"/>
      <c r="R263" s="15">
        <f t="shared" si="433"/>
        <v>0</v>
      </c>
      <c r="S263" s="15">
        <f>IF($N263="A",Code!$B$42,(IF($N263="B",Code!$C$42,(IF($N263="C",Code!$D$42,(IF($N263="D",Code!$E$42,0)))))))/60</f>
        <v>0</v>
      </c>
      <c r="T263" s="15">
        <f>IF($N263="A",Code!$B$43,(IF($N263="B",Code!$C$43,(IF($N263="C",Code!$D$43,(IF($N263="D",Code!$E$43,0)))))))/60</f>
        <v>0</v>
      </c>
      <c r="U263" s="15">
        <f>IF($N263="A",Code!$B$44,(IF($N263="B",Code!$C$44,(IF($N263="C",Code!$D$44,(IF($N263="D",Code!$E$44,0)))))))/60</f>
        <v>0</v>
      </c>
      <c r="V263" s="15">
        <f>IF($N263="A",Code!$B$45,(IF($N263="B",Code!$C$45,(IF($N263="C",Code!$D$45,(IF($N263="D",Code!$E$45,0)))))))/60</f>
        <v>0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>
        <v>1</v>
      </c>
      <c r="AS263" s="2"/>
      <c r="AT263" s="2">
        <v>1</v>
      </c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P263" t="str">
        <f t="shared" si="363"/>
        <v/>
      </c>
      <c r="CQ263" t="str">
        <f t="shared" si="364"/>
        <v/>
      </c>
      <c r="CR263" t="str">
        <f t="shared" si="365"/>
        <v/>
      </c>
      <c r="CS263" t="str">
        <f t="shared" si="366"/>
        <v/>
      </c>
      <c r="CT263" t="str">
        <f t="shared" si="367"/>
        <v/>
      </c>
      <c r="CU263" t="str">
        <f t="shared" si="368"/>
        <v/>
      </c>
      <c r="CV263" t="str">
        <f t="shared" si="369"/>
        <v/>
      </c>
      <c r="CW263" t="str">
        <f t="shared" si="370"/>
        <v/>
      </c>
      <c r="CX263" t="str">
        <f t="shared" si="371"/>
        <v/>
      </c>
      <c r="CY263" t="str">
        <f t="shared" si="372"/>
        <v/>
      </c>
      <c r="CZ263" t="str">
        <f t="shared" si="373"/>
        <v/>
      </c>
      <c r="DA263" t="str">
        <f t="shared" si="374"/>
        <v/>
      </c>
      <c r="DB263" t="str">
        <f t="shared" si="375"/>
        <v/>
      </c>
      <c r="DC263" t="str">
        <f t="shared" si="376"/>
        <v/>
      </c>
      <c r="DD263" t="str">
        <f t="shared" si="377"/>
        <v/>
      </c>
      <c r="DE263" t="str">
        <f t="shared" si="378"/>
        <v/>
      </c>
      <c r="DF263" t="str">
        <f t="shared" si="379"/>
        <v/>
      </c>
      <c r="DG263" t="str">
        <f t="shared" si="380"/>
        <v/>
      </c>
      <c r="DH263" t="str">
        <f t="shared" si="381"/>
        <v/>
      </c>
      <c r="DI263" t="str">
        <f t="shared" si="382"/>
        <v/>
      </c>
      <c r="DJ263" t="str">
        <f t="shared" si="383"/>
        <v/>
      </c>
      <c r="DK263" t="str">
        <f t="shared" si="384"/>
        <v>EXPS</v>
      </c>
      <c r="DL263" t="str">
        <f t="shared" si="385"/>
        <v/>
      </c>
      <c r="DM263" t="str">
        <f t="shared" si="386"/>
        <v>FEXP</v>
      </c>
      <c r="DN263" t="str">
        <f t="shared" si="387"/>
        <v/>
      </c>
      <c r="DO263" t="str">
        <f t="shared" si="388"/>
        <v/>
      </c>
      <c r="DP263" t="str">
        <f t="shared" si="389"/>
        <v/>
      </c>
      <c r="DQ263" t="str">
        <f t="shared" si="390"/>
        <v/>
      </c>
      <c r="DR263" t="str">
        <f t="shared" si="391"/>
        <v/>
      </c>
      <c r="DS263" t="str">
        <f t="shared" si="392"/>
        <v/>
      </c>
      <c r="DT263" t="str">
        <f t="shared" si="393"/>
        <v/>
      </c>
      <c r="DU263" t="str">
        <f t="shared" si="394"/>
        <v/>
      </c>
      <c r="DV263" t="str">
        <f t="shared" si="395"/>
        <v/>
      </c>
      <c r="DW263" t="str">
        <f t="shared" si="396"/>
        <v/>
      </c>
      <c r="DX263" t="str">
        <f t="shared" si="397"/>
        <v/>
      </c>
      <c r="DY263" t="str">
        <f t="shared" si="398"/>
        <v/>
      </c>
      <c r="DZ263" t="str">
        <f t="shared" si="399"/>
        <v/>
      </c>
      <c r="EA263" t="str">
        <f t="shared" si="400"/>
        <v/>
      </c>
      <c r="EB263" t="str">
        <f t="shared" si="401"/>
        <v/>
      </c>
      <c r="EC263" t="str">
        <f t="shared" si="402"/>
        <v/>
      </c>
      <c r="ED263" t="str">
        <f t="shared" si="403"/>
        <v/>
      </c>
      <c r="EE263" t="str">
        <f t="shared" si="404"/>
        <v/>
      </c>
      <c r="EF263" t="str">
        <f t="shared" si="405"/>
        <v/>
      </c>
      <c r="EG263" t="str">
        <f t="shared" si="406"/>
        <v/>
      </c>
      <c r="EH263" t="str">
        <f t="shared" si="407"/>
        <v/>
      </c>
      <c r="EI263" t="str">
        <f t="shared" si="408"/>
        <v/>
      </c>
      <c r="EJ263" t="str">
        <f t="shared" si="409"/>
        <v/>
      </c>
      <c r="EK263" t="str">
        <f t="shared" si="410"/>
        <v/>
      </c>
      <c r="EL263" t="str">
        <f t="shared" si="411"/>
        <v/>
      </c>
      <c r="EM263" t="str">
        <f t="shared" si="412"/>
        <v/>
      </c>
      <c r="EN263" t="str">
        <f t="shared" si="413"/>
        <v/>
      </c>
      <c r="EO263" t="str">
        <f t="shared" si="414"/>
        <v/>
      </c>
      <c r="EP263" t="str">
        <f t="shared" si="415"/>
        <v/>
      </c>
      <c r="EQ263" t="str">
        <f t="shared" si="416"/>
        <v/>
      </c>
      <c r="ER263" t="str">
        <f t="shared" si="417"/>
        <v/>
      </c>
      <c r="ES263" t="str">
        <f t="shared" si="418"/>
        <v/>
      </c>
      <c r="ET263" t="str">
        <f t="shared" si="419"/>
        <v/>
      </c>
      <c r="EU263" t="str">
        <f t="shared" si="420"/>
        <v/>
      </c>
      <c r="EV263" t="str">
        <f t="shared" si="421"/>
        <v/>
      </c>
      <c r="EW263" t="str">
        <f t="shared" si="422"/>
        <v/>
      </c>
      <c r="EX263" t="str">
        <f t="shared" si="423"/>
        <v/>
      </c>
      <c r="EY263" t="str">
        <f t="shared" si="424"/>
        <v/>
      </c>
      <c r="EZ263" t="str">
        <f t="shared" si="425"/>
        <v/>
      </c>
      <c r="FA263" t="str">
        <f t="shared" si="426"/>
        <v/>
      </c>
      <c r="FB263" t="str">
        <f t="shared" si="427"/>
        <v/>
      </c>
      <c r="FC263" t="str">
        <f t="shared" si="428"/>
        <v/>
      </c>
      <c r="FD263" s="2"/>
      <c r="FE263" s="2"/>
      <c r="FF263" s="2"/>
      <c r="FG263" s="2"/>
      <c r="FH263" s="2"/>
      <c r="FI263" s="2"/>
      <c r="FJ263" s="2"/>
      <c r="FK263" t="str">
        <f t="shared" si="434"/>
        <v/>
      </c>
      <c r="FL263" t="str">
        <f t="shared" si="435"/>
        <v/>
      </c>
      <c r="FM263" t="str">
        <f t="shared" si="436"/>
        <v/>
      </c>
      <c r="FN263" t="str">
        <f t="shared" si="437"/>
        <v/>
      </c>
      <c r="FO263" t="str">
        <f t="shared" si="438"/>
        <v/>
      </c>
      <c r="FP263" t="str">
        <f t="shared" si="439"/>
        <v/>
      </c>
      <c r="FQ263" t="str">
        <f t="shared" si="440"/>
        <v/>
      </c>
      <c r="FR263" t="str">
        <f t="shared" si="441"/>
        <v/>
      </c>
      <c r="FS263" t="str">
        <f t="shared" si="442"/>
        <v/>
      </c>
      <c r="FT263" t="str">
        <f t="shared" si="443"/>
        <v/>
      </c>
      <c r="FU263" t="str">
        <f t="shared" si="444"/>
        <v/>
      </c>
      <c r="FV263" t="str">
        <f t="shared" si="445"/>
        <v/>
      </c>
      <c r="FW263" t="str">
        <f t="shared" si="446"/>
        <v/>
      </c>
      <c r="FX263" t="str">
        <f t="shared" si="447"/>
        <v/>
      </c>
      <c r="FY263" t="str">
        <f t="shared" si="448"/>
        <v/>
      </c>
      <c r="FZ263" t="str">
        <f t="shared" si="449"/>
        <v/>
      </c>
      <c r="GA263" t="str">
        <f t="shared" si="450"/>
        <v/>
      </c>
    </row>
    <row r="264" spans="1:183" x14ac:dyDescent="0.25">
      <c r="A264" s="2">
        <f t="shared" si="451"/>
        <v>262</v>
      </c>
      <c r="B264" s="3" t="s">
        <v>801</v>
      </c>
      <c r="C264" s="2" t="s">
        <v>546</v>
      </c>
      <c r="D264" s="2" t="s">
        <v>1395</v>
      </c>
      <c r="E264" s="2">
        <f t="shared" si="362"/>
        <v>1</v>
      </c>
      <c r="F264" s="2"/>
      <c r="G264" s="2">
        <f t="shared" si="429"/>
        <v>1</v>
      </c>
      <c r="H264" s="2">
        <f t="shared" si="430"/>
        <v>1</v>
      </c>
      <c r="I264" s="2">
        <f t="shared" si="431"/>
        <v>1</v>
      </c>
      <c r="J264" s="2">
        <v>1</v>
      </c>
      <c r="K264" s="2">
        <v>0</v>
      </c>
      <c r="L264" s="2">
        <v>0</v>
      </c>
      <c r="M264" s="2">
        <v>0</v>
      </c>
      <c r="N264" s="48" t="str">
        <f t="shared" si="432"/>
        <v>N/A</v>
      </c>
      <c r="O264" s="49"/>
      <c r="P264" s="49"/>
      <c r="Q264" s="50"/>
      <c r="R264" s="15">
        <f t="shared" si="433"/>
        <v>0</v>
      </c>
      <c r="S264" s="15">
        <f>IF($N264="A",Code!$B$42,(IF($N264="B",Code!$C$42,(IF($N264="C",Code!$D$42,(IF($N264="D",Code!$E$42,0)))))))/60</f>
        <v>0</v>
      </c>
      <c r="T264" s="15">
        <f>IF($N264="A",Code!$B$43,(IF($N264="B",Code!$C$43,(IF($N264="C",Code!$D$43,(IF($N264="D",Code!$E$43,0)))))))/60</f>
        <v>0</v>
      </c>
      <c r="U264" s="15">
        <f>IF($N264="A",Code!$B$44,(IF($N264="B",Code!$C$44,(IF($N264="C",Code!$D$44,(IF($N264="D",Code!$E$44,0)))))))/60</f>
        <v>0</v>
      </c>
      <c r="V264" s="15">
        <f>IF($N264="A",Code!$B$45,(IF($N264="B",Code!$C$45,(IF($N264="C",Code!$D$45,(IF($N264="D",Code!$E$45,0)))))))/60</f>
        <v>0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>
        <v>1</v>
      </c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P264" t="str">
        <f t="shared" si="363"/>
        <v/>
      </c>
      <c r="CQ264" t="str">
        <f t="shared" si="364"/>
        <v/>
      </c>
      <c r="CR264" t="str">
        <f t="shared" si="365"/>
        <v/>
      </c>
      <c r="CS264" t="str">
        <f t="shared" si="366"/>
        <v/>
      </c>
      <c r="CT264" t="str">
        <f t="shared" si="367"/>
        <v/>
      </c>
      <c r="CU264" t="str">
        <f t="shared" si="368"/>
        <v/>
      </c>
      <c r="CV264" t="str">
        <f t="shared" si="369"/>
        <v/>
      </c>
      <c r="CW264" t="str">
        <f t="shared" si="370"/>
        <v/>
      </c>
      <c r="CX264" t="str">
        <f t="shared" si="371"/>
        <v/>
      </c>
      <c r="CY264" t="str">
        <f t="shared" si="372"/>
        <v/>
      </c>
      <c r="CZ264" t="str">
        <f t="shared" si="373"/>
        <v/>
      </c>
      <c r="DA264" t="str">
        <f t="shared" si="374"/>
        <v/>
      </c>
      <c r="DB264" t="str">
        <f t="shared" si="375"/>
        <v/>
      </c>
      <c r="DC264" t="str">
        <f t="shared" si="376"/>
        <v/>
      </c>
      <c r="DD264" t="str">
        <f t="shared" si="377"/>
        <v/>
      </c>
      <c r="DE264" t="str">
        <f t="shared" si="378"/>
        <v/>
      </c>
      <c r="DF264" t="str">
        <f t="shared" si="379"/>
        <v/>
      </c>
      <c r="DG264" t="str">
        <f t="shared" si="380"/>
        <v/>
      </c>
      <c r="DH264" t="str">
        <f t="shared" si="381"/>
        <v/>
      </c>
      <c r="DI264" t="str">
        <f t="shared" si="382"/>
        <v/>
      </c>
      <c r="DJ264" t="str">
        <f t="shared" si="383"/>
        <v/>
      </c>
      <c r="DK264" t="str">
        <f t="shared" si="384"/>
        <v/>
      </c>
      <c r="DL264" t="str">
        <f t="shared" si="385"/>
        <v/>
      </c>
      <c r="DM264" t="str">
        <f t="shared" si="386"/>
        <v/>
      </c>
      <c r="DN264" t="str">
        <f t="shared" si="387"/>
        <v/>
      </c>
      <c r="DO264" t="str">
        <f t="shared" si="388"/>
        <v/>
      </c>
      <c r="DP264" t="str">
        <f t="shared" si="389"/>
        <v/>
      </c>
      <c r="DQ264" t="str">
        <f t="shared" si="390"/>
        <v/>
      </c>
      <c r="DR264" t="str">
        <f t="shared" si="391"/>
        <v/>
      </c>
      <c r="DS264" t="str">
        <f t="shared" si="392"/>
        <v>KPAY</v>
      </c>
      <c r="DT264" t="str">
        <f t="shared" si="393"/>
        <v/>
      </c>
      <c r="DU264" t="str">
        <f t="shared" si="394"/>
        <v/>
      </c>
      <c r="DV264" t="str">
        <f t="shared" si="395"/>
        <v/>
      </c>
      <c r="DW264" t="str">
        <f t="shared" si="396"/>
        <v/>
      </c>
      <c r="DX264" t="str">
        <f t="shared" si="397"/>
        <v/>
      </c>
      <c r="DY264" t="str">
        <f t="shared" si="398"/>
        <v/>
      </c>
      <c r="DZ264" t="str">
        <f t="shared" si="399"/>
        <v/>
      </c>
      <c r="EA264" t="str">
        <f t="shared" si="400"/>
        <v/>
      </c>
      <c r="EB264" t="str">
        <f t="shared" si="401"/>
        <v/>
      </c>
      <c r="EC264" t="str">
        <f t="shared" si="402"/>
        <v/>
      </c>
      <c r="ED264" t="str">
        <f t="shared" si="403"/>
        <v/>
      </c>
      <c r="EE264" t="str">
        <f t="shared" si="404"/>
        <v/>
      </c>
      <c r="EF264" t="str">
        <f t="shared" si="405"/>
        <v/>
      </c>
      <c r="EG264" t="str">
        <f t="shared" si="406"/>
        <v/>
      </c>
      <c r="EH264" t="str">
        <f t="shared" si="407"/>
        <v/>
      </c>
      <c r="EI264" t="str">
        <f t="shared" si="408"/>
        <v/>
      </c>
      <c r="EJ264" t="str">
        <f t="shared" si="409"/>
        <v/>
      </c>
      <c r="EK264" t="str">
        <f t="shared" si="410"/>
        <v/>
      </c>
      <c r="EL264" t="str">
        <f t="shared" si="411"/>
        <v/>
      </c>
      <c r="EM264" t="str">
        <f t="shared" si="412"/>
        <v/>
      </c>
      <c r="EN264" t="str">
        <f t="shared" si="413"/>
        <v/>
      </c>
      <c r="EO264" t="str">
        <f t="shared" si="414"/>
        <v/>
      </c>
      <c r="EP264" t="str">
        <f t="shared" si="415"/>
        <v/>
      </c>
      <c r="EQ264" t="str">
        <f t="shared" si="416"/>
        <v/>
      </c>
      <c r="ER264" t="str">
        <f t="shared" si="417"/>
        <v/>
      </c>
      <c r="ES264" t="str">
        <f t="shared" si="418"/>
        <v/>
      </c>
      <c r="ET264" t="str">
        <f t="shared" si="419"/>
        <v/>
      </c>
      <c r="EU264" t="str">
        <f t="shared" si="420"/>
        <v/>
      </c>
      <c r="EV264" t="str">
        <f t="shared" si="421"/>
        <v/>
      </c>
      <c r="EW264" t="str">
        <f t="shared" si="422"/>
        <v/>
      </c>
      <c r="EX264" t="str">
        <f t="shared" si="423"/>
        <v/>
      </c>
      <c r="EY264" t="str">
        <f t="shared" si="424"/>
        <v/>
      </c>
      <c r="EZ264" t="str">
        <f t="shared" si="425"/>
        <v/>
      </c>
      <c r="FA264" t="str">
        <f t="shared" si="426"/>
        <v/>
      </c>
      <c r="FB264" t="str">
        <f t="shared" si="427"/>
        <v/>
      </c>
      <c r="FC264" t="str">
        <f t="shared" si="428"/>
        <v/>
      </c>
      <c r="FD264" s="2"/>
      <c r="FE264" s="2"/>
      <c r="FF264" s="2"/>
      <c r="FG264" s="2"/>
      <c r="FH264" s="2"/>
      <c r="FI264" s="2"/>
      <c r="FJ264" s="2"/>
      <c r="FK264" t="str">
        <f t="shared" si="434"/>
        <v/>
      </c>
      <c r="FL264" t="str">
        <f t="shared" si="435"/>
        <v/>
      </c>
      <c r="FM264" t="str">
        <f t="shared" si="436"/>
        <v/>
      </c>
      <c r="FN264" t="str">
        <f t="shared" si="437"/>
        <v/>
      </c>
      <c r="FO264" t="str">
        <f t="shared" si="438"/>
        <v/>
      </c>
      <c r="FP264" t="str">
        <f t="shared" si="439"/>
        <v/>
      </c>
      <c r="FQ264" t="str">
        <f t="shared" si="440"/>
        <v/>
      </c>
      <c r="FR264" t="str">
        <f t="shared" si="441"/>
        <v/>
      </c>
      <c r="FS264" t="str">
        <f t="shared" si="442"/>
        <v/>
      </c>
      <c r="FT264" t="str">
        <f t="shared" si="443"/>
        <v/>
      </c>
      <c r="FU264" t="str">
        <f t="shared" si="444"/>
        <v/>
      </c>
      <c r="FV264" t="str">
        <f t="shared" si="445"/>
        <v/>
      </c>
      <c r="FW264" t="str">
        <f t="shared" si="446"/>
        <v/>
      </c>
      <c r="FX264" t="str">
        <f t="shared" si="447"/>
        <v/>
      </c>
      <c r="FY264" t="str">
        <f t="shared" si="448"/>
        <v/>
      </c>
      <c r="FZ264" t="str">
        <f t="shared" si="449"/>
        <v/>
      </c>
      <c r="GA264" t="str">
        <f t="shared" si="450"/>
        <v/>
      </c>
    </row>
    <row r="265" spans="1:183" x14ac:dyDescent="0.25">
      <c r="A265" s="2">
        <f t="shared" si="451"/>
        <v>263</v>
      </c>
      <c r="B265" s="3" t="s">
        <v>802</v>
      </c>
      <c r="C265" s="2" t="s">
        <v>546</v>
      </c>
      <c r="D265" s="2" t="s">
        <v>1395</v>
      </c>
      <c r="E265" s="2">
        <f t="shared" si="362"/>
        <v>12</v>
      </c>
      <c r="F265" s="2"/>
      <c r="G265" s="2">
        <f t="shared" si="429"/>
        <v>1</v>
      </c>
      <c r="H265" s="2">
        <f t="shared" si="430"/>
        <v>12</v>
      </c>
      <c r="I265" s="2">
        <f t="shared" si="431"/>
        <v>12</v>
      </c>
      <c r="J265" s="2">
        <v>10</v>
      </c>
      <c r="K265" s="2">
        <v>1</v>
      </c>
      <c r="L265" s="2">
        <v>1</v>
      </c>
      <c r="M265" s="2">
        <v>0</v>
      </c>
      <c r="N265" s="48" t="str">
        <f t="shared" si="432"/>
        <v>N/A</v>
      </c>
      <c r="O265" s="49"/>
      <c r="P265" s="49"/>
      <c r="Q265" s="50"/>
      <c r="R265" s="15">
        <f t="shared" si="433"/>
        <v>0</v>
      </c>
      <c r="S265" s="15">
        <f>IF($N265="A",Code!$B$42,(IF($N265="B",Code!$C$42,(IF($N265="C",Code!$D$42,(IF($N265="D",Code!$E$42,0)))))))/60</f>
        <v>0</v>
      </c>
      <c r="T265" s="15">
        <f>IF($N265="A",Code!$B$43,(IF($N265="B",Code!$C$43,(IF($N265="C",Code!$D$43,(IF($N265="D",Code!$E$43,0)))))))/60</f>
        <v>0</v>
      </c>
      <c r="U265" s="15">
        <f>IF($N265="A",Code!$B$44,(IF($N265="B",Code!$C$44,(IF($N265="C",Code!$D$44,(IF($N265="D",Code!$E$44,0)))))))/60</f>
        <v>0</v>
      </c>
      <c r="V265" s="15">
        <f>IF($N265="A",Code!$B$45,(IF($N265="B",Code!$C$45,(IF($N265="C",Code!$D$45,(IF($N265="D",Code!$E$45,0)))))))/60</f>
        <v>0</v>
      </c>
      <c r="W265" s="2">
        <v>1</v>
      </c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>
        <v>1</v>
      </c>
      <c r="AJ265" s="2"/>
      <c r="AK265" s="2"/>
      <c r="AL265" s="2"/>
      <c r="AM265" s="2">
        <v>1</v>
      </c>
      <c r="AN265" s="2"/>
      <c r="AO265" s="2"/>
      <c r="AP265" s="2"/>
      <c r="AQ265" s="2"/>
      <c r="AR265" s="2">
        <v>1</v>
      </c>
      <c r="AS265" s="2">
        <v>1</v>
      </c>
      <c r="AT265" s="2">
        <v>1</v>
      </c>
      <c r="AU265" s="2">
        <v>1</v>
      </c>
      <c r="AV265" s="2">
        <v>1</v>
      </c>
      <c r="AW265" s="2"/>
      <c r="AX265" s="2"/>
      <c r="AY265" s="2"/>
      <c r="AZ265" s="2">
        <v>1</v>
      </c>
      <c r="BA265" s="2"/>
      <c r="BB265" s="2"/>
      <c r="BC265" s="2"/>
      <c r="BD265" s="2"/>
      <c r="BE265" s="2"/>
      <c r="BF265" s="2"/>
      <c r="BG265" s="2">
        <v>1</v>
      </c>
      <c r="BH265" s="2"/>
      <c r="BI265" s="2"/>
      <c r="BJ265" s="2">
        <v>1</v>
      </c>
      <c r="BK265" s="2">
        <v>1</v>
      </c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P265" t="str">
        <f t="shared" si="363"/>
        <v>ACCT</v>
      </c>
      <c r="CQ265" t="str">
        <f t="shared" si="364"/>
        <v/>
      </c>
      <c r="CR265" t="str">
        <f t="shared" si="365"/>
        <v/>
      </c>
      <c r="CS265" t="str">
        <f t="shared" si="366"/>
        <v/>
      </c>
      <c r="CT265" t="str">
        <f t="shared" si="367"/>
        <v/>
      </c>
      <c r="CU265" t="str">
        <f t="shared" si="368"/>
        <v/>
      </c>
      <c r="CV265" t="str">
        <f t="shared" si="369"/>
        <v/>
      </c>
      <c r="CW265" t="str">
        <f t="shared" si="370"/>
        <v/>
      </c>
      <c r="CX265" t="str">
        <f t="shared" si="371"/>
        <v/>
      </c>
      <c r="CY265" t="str">
        <f t="shared" si="372"/>
        <v/>
      </c>
      <c r="CZ265" t="str">
        <f t="shared" si="373"/>
        <v/>
      </c>
      <c r="DA265" t="str">
        <f t="shared" si="374"/>
        <v/>
      </c>
      <c r="DB265" t="str">
        <f t="shared" si="375"/>
        <v>CHKS</v>
      </c>
      <c r="DC265" t="str">
        <f t="shared" si="376"/>
        <v/>
      </c>
      <c r="DD265" t="str">
        <f t="shared" si="377"/>
        <v/>
      </c>
      <c r="DE265" t="str">
        <f t="shared" si="378"/>
        <v/>
      </c>
      <c r="DF265" t="str">
        <f t="shared" si="379"/>
        <v>CURY</v>
      </c>
      <c r="DG265" t="str">
        <f t="shared" si="380"/>
        <v/>
      </c>
      <c r="DH265" t="str">
        <f t="shared" si="381"/>
        <v/>
      </c>
      <c r="DI265" t="str">
        <f t="shared" si="382"/>
        <v/>
      </c>
      <c r="DJ265" t="str">
        <f t="shared" si="383"/>
        <v/>
      </c>
      <c r="DK265" t="str">
        <f t="shared" si="384"/>
        <v>EXPS</v>
      </c>
      <c r="DL265" t="str">
        <f t="shared" si="385"/>
        <v>FCHK</v>
      </c>
      <c r="DM265" t="str">
        <f t="shared" si="386"/>
        <v>FEXP</v>
      </c>
      <c r="DN265" t="str">
        <f t="shared" si="387"/>
        <v>FMIS</v>
      </c>
      <c r="DO265" t="str">
        <f t="shared" si="388"/>
        <v>FPAY</v>
      </c>
      <c r="DP265" t="str">
        <f t="shared" si="389"/>
        <v/>
      </c>
      <c r="DQ265" t="str">
        <f t="shared" si="390"/>
        <v/>
      </c>
      <c r="DR265" t="str">
        <f t="shared" si="391"/>
        <v/>
      </c>
      <c r="DS265" t="str">
        <f t="shared" si="392"/>
        <v>KPAY</v>
      </c>
      <c r="DT265" t="str">
        <f t="shared" si="393"/>
        <v/>
      </c>
      <c r="DU265" t="str">
        <f t="shared" si="394"/>
        <v/>
      </c>
      <c r="DV265" t="str">
        <f t="shared" si="395"/>
        <v/>
      </c>
      <c r="DW265" t="str">
        <f t="shared" si="396"/>
        <v/>
      </c>
      <c r="DX265" t="str">
        <f t="shared" si="397"/>
        <v/>
      </c>
      <c r="DY265" t="str">
        <f t="shared" si="398"/>
        <v/>
      </c>
      <c r="DZ265" t="str">
        <f t="shared" si="399"/>
        <v>MISC</v>
      </c>
      <c r="EA265" t="str">
        <f t="shared" si="400"/>
        <v/>
      </c>
      <c r="EB265" t="str">
        <f t="shared" si="401"/>
        <v/>
      </c>
      <c r="EC265" t="str">
        <f t="shared" si="402"/>
        <v>PAYS</v>
      </c>
      <c r="ED265" t="str">
        <f t="shared" si="403"/>
        <v>RECS</v>
      </c>
      <c r="EE265" t="str">
        <f t="shared" si="404"/>
        <v/>
      </c>
      <c r="EF265" t="str">
        <f t="shared" si="405"/>
        <v/>
      </c>
      <c r="EG265" t="str">
        <f t="shared" si="406"/>
        <v/>
      </c>
      <c r="EH265" t="str">
        <f t="shared" si="407"/>
        <v/>
      </c>
      <c r="EI265" t="str">
        <f t="shared" si="408"/>
        <v/>
      </c>
      <c r="EJ265" t="str">
        <f t="shared" si="409"/>
        <v/>
      </c>
      <c r="EK265" t="str">
        <f t="shared" si="410"/>
        <v/>
      </c>
      <c r="EL265" t="str">
        <f t="shared" si="411"/>
        <v/>
      </c>
      <c r="EM265" t="str">
        <f t="shared" si="412"/>
        <v/>
      </c>
      <c r="EN265" t="str">
        <f t="shared" si="413"/>
        <v/>
      </c>
      <c r="EO265" t="str">
        <f t="shared" si="414"/>
        <v/>
      </c>
      <c r="EP265" t="str">
        <f t="shared" si="415"/>
        <v/>
      </c>
      <c r="EQ265" t="str">
        <f t="shared" si="416"/>
        <v/>
      </c>
      <c r="ER265" t="str">
        <f t="shared" si="417"/>
        <v/>
      </c>
      <c r="ES265" t="str">
        <f t="shared" si="418"/>
        <v/>
      </c>
      <c r="ET265" t="str">
        <f t="shared" si="419"/>
        <v/>
      </c>
      <c r="EU265" t="str">
        <f t="shared" si="420"/>
        <v/>
      </c>
      <c r="EV265" t="str">
        <f t="shared" si="421"/>
        <v/>
      </c>
      <c r="EW265" t="str">
        <f t="shared" si="422"/>
        <v/>
      </c>
      <c r="EX265" t="str">
        <f t="shared" si="423"/>
        <v/>
      </c>
      <c r="EY265" t="str">
        <f t="shared" si="424"/>
        <v/>
      </c>
      <c r="EZ265" t="str">
        <f t="shared" si="425"/>
        <v/>
      </c>
      <c r="FA265" t="str">
        <f t="shared" si="426"/>
        <v/>
      </c>
      <c r="FB265" t="str">
        <f t="shared" si="427"/>
        <v/>
      </c>
      <c r="FC265" t="str">
        <f t="shared" si="428"/>
        <v/>
      </c>
      <c r="FD265" s="2"/>
      <c r="FE265" s="2"/>
      <c r="FF265" s="2"/>
      <c r="FG265" s="2"/>
      <c r="FH265" s="2"/>
      <c r="FI265" s="2"/>
      <c r="FJ265" s="2"/>
      <c r="FK265" t="str">
        <f t="shared" si="434"/>
        <v/>
      </c>
      <c r="FL265" t="str">
        <f t="shared" si="435"/>
        <v/>
      </c>
      <c r="FM265" t="str">
        <f t="shared" si="436"/>
        <v/>
      </c>
      <c r="FN265" t="str">
        <f t="shared" si="437"/>
        <v/>
      </c>
      <c r="FO265" t="str">
        <f t="shared" si="438"/>
        <v/>
      </c>
      <c r="FP265" t="str">
        <f t="shared" si="439"/>
        <v/>
      </c>
      <c r="FQ265" t="str">
        <f t="shared" si="440"/>
        <v/>
      </c>
      <c r="FR265" t="str">
        <f t="shared" si="441"/>
        <v/>
      </c>
      <c r="FS265" t="str">
        <f t="shared" si="442"/>
        <v/>
      </c>
      <c r="FT265" t="str">
        <f t="shared" si="443"/>
        <v/>
      </c>
      <c r="FU265" t="str">
        <f t="shared" si="444"/>
        <v/>
      </c>
      <c r="FV265" t="str">
        <f t="shared" si="445"/>
        <v/>
      </c>
      <c r="FW265" t="str">
        <f t="shared" si="446"/>
        <v/>
      </c>
      <c r="FX265" t="str">
        <f t="shared" si="447"/>
        <v/>
      </c>
      <c r="FY265" t="str">
        <f t="shared" si="448"/>
        <v/>
      </c>
      <c r="FZ265" t="str">
        <f t="shared" si="449"/>
        <v/>
      </c>
      <c r="GA265" t="str">
        <f t="shared" si="450"/>
        <v/>
      </c>
    </row>
    <row r="266" spans="1:183" x14ac:dyDescent="0.25">
      <c r="A266" s="2">
        <f t="shared" si="451"/>
        <v>264</v>
      </c>
      <c r="B266" s="3" t="s">
        <v>803</v>
      </c>
      <c r="C266" s="2" t="s">
        <v>546</v>
      </c>
      <c r="D266" s="2" t="s">
        <v>1395</v>
      </c>
      <c r="E266" s="2">
        <f t="shared" si="362"/>
        <v>1</v>
      </c>
      <c r="F266" s="2"/>
      <c r="G266" s="2">
        <f t="shared" si="429"/>
        <v>2</v>
      </c>
      <c r="H266" s="2">
        <f t="shared" si="430"/>
        <v>2</v>
      </c>
      <c r="I266" s="2">
        <f t="shared" si="431"/>
        <v>4</v>
      </c>
      <c r="J266" s="2">
        <v>4</v>
      </c>
      <c r="K266" s="2">
        <v>0</v>
      </c>
      <c r="L266" s="2">
        <v>0</v>
      </c>
      <c r="M266" s="2">
        <v>0</v>
      </c>
      <c r="N266" s="48" t="str">
        <f t="shared" si="432"/>
        <v>N/A</v>
      </c>
      <c r="O266" s="49"/>
      <c r="P266" s="49"/>
      <c r="Q266" s="50"/>
      <c r="R266" s="15">
        <f t="shared" si="433"/>
        <v>0</v>
      </c>
      <c r="S266" s="15">
        <f>IF($N266="A",Code!$B$42,(IF($N266="B",Code!$C$42,(IF($N266="C",Code!$D$42,(IF($N266="D",Code!$E$42,0)))))))/60</f>
        <v>0</v>
      </c>
      <c r="T266" s="15">
        <f>IF($N266="A",Code!$B$43,(IF($N266="B",Code!$C$43,(IF($N266="C",Code!$D$43,(IF($N266="D",Code!$E$43,0)))))))/60</f>
        <v>0</v>
      </c>
      <c r="U266" s="15">
        <f>IF($N266="A",Code!$B$44,(IF($N266="B",Code!$C$44,(IF($N266="C",Code!$D$44,(IF($N266="D",Code!$E$44,0)))))))/60</f>
        <v>0</v>
      </c>
      <c r="V266" s="15">
        <f>IF($N266="A",Code!$B$45,(IF($N266="B",Code!$C$45,(IF($N266="C",Code!$D$45,(IF($N266="D",Code!$E$45,0)))))))/60</f>
        <v>0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>
        <v>1</v>
      </c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>
        <v>1</v>
      </c>
      <c r="CP266" t="str">
        <f t="shared" si="363"/>
        <v/>
      </c>
      <c r="CQ266" t="str">
        <f t="shared" si="364"/>
        <v/>
      </c>
      <c r="CR266" t="str">
        <f t="shared" si="365"/>
        <v/>
      </c>
      <c r="CS266" t="str">
        <f t="shared" si="366"/>
        <v/>
      </c>
      <c r="CT266" t="str">
        <f t="shared" si="367"/>
        <v/>
      </c>
      <c r="CU266" t="str">
        <f t="shared" si="368"/>
        <v/>
      </c>
      <c r="CV266" t="str">
        <f t="shared" si="369"/>
        <v/>
      </c>
      <c r="CW266" t="str">
        <f t="shared" si="370"/>
        <v/>
      </c>
      <c r="CX266" t="str">
        <f t="shared" si="371"/>
        <v/>
      </c>
      <c r="CY266" t="str">
        <f t="shared" si="372"/>
        <v/>
      </c>
      <c r="CZ266" t="str">
        <f t="shared" si="373"/>
        <v/>
      </c>
      <c r="DA266" t="str">
        <f t="shared" si="374"/>
        <v/>
      </c>
      <c r="DB266" t="str">
        <f t="shared" si="375"/>
        <v/>
      </c>
      <c r="DC266" t="str">
        <f t="shared" si="376"/>
        <v/>
      </c>
      <c r="DD266" t="str">
        <f t="shared" si="377"/>
        <v/>
      </c>
      <c r="DE266" t="str">
        <f t="shared" si="378"/>
        <v/>
      </c>
      <c r="DF266" t="str">
        <f t="shared" si="379"/>
        <v/>
      </c>
      <c r="DG266" t="str">
        <f t="shared" si="380"/>
        <v/>
      </c>
      <c r="DH266" t="str">
        <f t="shared" si="381"/>
        <v/>
      </c>
      <c r="DI266" t="str">
        <f t="shared" si="382"/>
        <v/>
      </c>
      <c r="DJ266" t="str">
        <f t="shared" si="383"/>
        <v/>
      </c>
      <c r="DK266" t="str">
        <f t="shared" si="384"/>
        <v/>
      </c>
      <c r="DL266" t="str">
        <f t="shared" si="385"/>
        <v/>
      </c>
      <c r="DM266" t="str">
        <f t="shared" si="386"/>
        <v/>
      </c>
      <c r="DN266" t="str">
        <f t="shared" si="387"/>
        <v/>
      </c>
      <c r="DO266" t="str">
        <f t="shared" si="388"/>
        <v/>
      </c>
      <c r="DP266" t="str">
        <f t="shared" si="389"/>
        <v/>
      </c>
      <c r="DQ266" t="str">
        <f t="shared" si="390"/>
        <v/>
      </c>
      <c r="DR266" t="str">
        <f t="shared" si="391"/>
        <v/>
      </c>
      <c r="DS266" t="str">
        <f t="shared" si="392"/>
        <v>KPAY</v>
      </c>
      <c r="DT266" t="str">
        <f t="shared" si="393"/>
        <v/>
      </c>
      <c r="DU266" t="str">
        <f t="shared" si="394"/>
        <v/>
      </c>
      <c r="DV266" t="str">
        <f t="shared" si="395"/>
        <v/>
      </c>
      <c r="DW266" t="str">
        <f t="shared" si="396"/>
        <v/>
      </c>
      <c r="DX266" t="str">
        <f t="shared" si="397"/>
        <v/>
      </c>
      <c r="DY266" t="str">
        <f t="shared" si="398"/>
        <v/>
      </c>
      <c r="DZ266" t="str">
        <f t="shared" si="399"/>
        <v/>
      </c>
      <c r="EA266" t="str">
        <f t="shared" si="400"/>
        <v/>
      </c>
      <c r="EB266" t="str">
        <f t="shared" si="401"/>
        <v/>
      </c>
      <c r="EC266" t="str">
        <f t="shared" si="402"/>
        <v/>
      </c>
      <c r="ED266" t="str">
        <f t="shared" si="403"/>
        <v/>
      </c>
      <c r="EE266" t="str">
        <f t="shared" si="404"/>
        <v/>
      </c>
      <c r="EF266" t="str">
        <f t="shared" si="405"/>
        <v/>
      </c>
      <c r="EG266" t="str">
        <f t="shared" si="406"/>
        <v/>
      </c>
      <c r="EH266" t="str">
        <f t="shared" si="407"/>
        <v/>
      </c>
      <c r="EI266" t="str">
        <f t="shared" si="408"/>
        <v/>
      </c>
      <c r="EJ266" t="str">
        <f t="shared" si="409"/>
        <v/>
      </c>
      <c r="EK266" t="str">
        <f t="shared" si="410"/>
        <v/>
      </c>
      <c r="EL266" t="str">
        <f t="shared" si="411"/>
        <v/>
      </c>
      <c r="EM266" t="str">
        <f t="shared" si="412"/>
        <v/>
      </c>
      <c r="EN266" t="str">
        <f t="shared" si="413"/>
        <v/>
      </c>
      <c r="EO266" t="str">
        <f t="shared" si="414"/>
        <v/>
      </c>
      <c r="EP266" t="str">
        <f t="shared" si="415"/>
        <v/>
      </c>
      <c r="EQ266" t="str">
        <f t="shared" si="416"/>
        <v/>
      </c>
      <c r="ER266" t="str">
        <f t="shared" si="417"/>
        <v/>
      </c>
      <c r="ES266" t="str">
        <f t="shared" si="418"/>
        <v/>
      </c>
      <c r="ET266" t="str">
        <f t="shared" si="419"/>
        <v/>
      </c>
      <c r="EU266" t="str">
        <f t="shared" si="420"/>
        <v/>
      </c>
      <c r="EV266" t="str">
        <f t="shared" si="421"/>
        <v/>
      </c>
      <c r="EW266" t="str">
        <f t="shared" si="422"/>
        <v/>
      </c>
      <c r="EX266" t="str">
        <f t="shared" si="423"/>
        <v/>
      </c>
      <c r="EY266" t="str">
        <f t="shared" si="424"/>
        <v/>
      </c>
      <c r="EZ266" t="str">
        <f t="shared" si="425"/>
        <v/>
      </c>
      <c r="FA266" t="str">
        <f t="shared" si="426"/>
        <v/>
      </c>
      <c r="FB266" t="str">
        <f t="shared" si="427"/>
        <v/>
      </c>
      <c r="FC266" t="str">
        <f t="shared" si="428"/>
        <v/>
      </c>
      <c r="FD266" s="2"/>
      <c r="FE266" s="2"/>
      <c r="FF266" s="2"/>
      <c r="FG266" s="2"/>
      <c r="FH266" s="2"/>
      <c r="FI266" s="2"/>
      <c r="FJ266" t="s">
        <v>2002</v>
      </c>
      <c r="FK266" t="str">
        <f t="shared" si="434"/>
        <v/>
      </c>
      <c r="FL266" t="str">
        <f t="shared" si="435"/>
        <v/>
      </c>
      <c r="FM266" t="str">
        <f t="shared" si="436"/>
        <v/>
      </c>
      <c r="FN266" t="str">
        <f t="shared" si="437"/>
        <v/>
      </c>
      <c r="FO266" t="str">
        <f t="shared" si="438"/>
        <v/>
      </c>
      <c r="FP266" t="str">
        <f t="shared" si="439"/>
        <v/>
      </c>
      <c r="FQ266" t="str">
        <f t="shared" si="440"/>
        <v/>
      </c>
      <c r="FR266" t="str">
        <f t="shared" si="441"/>
        <v/>
      </c>
      <c r="FS266" t="str">
        <f t="shared" si="442"/>
        <v/>
      </c>
      <c r="FT266" t="str">
        <f t="shared" si="443"/>
        <v/>
      </c>
      <c r="FU266" t="str">
        <f t="shared" si="444"/>
        <v/>
      </c>
      <c r="FV266" t="str">
        <f t="shared" si="445"/>
        <v/>
      </c>
      <c r="FW266" t="str">
        <f t="shared" si="446"/>
        <v/>
      </c>
      <c r="FX266" t="str">
        <f t="shared" si="447"/>
        <v/>
      </c>
      <c r="FY266" t="str">
        <f t="shared" si="448"/>
        <v/>
      </c>
      <c r="FZ266" t="str">
        <f t="shared" si="449"/>
        <v/>
      </c>
      <c r="GA266" t="str">
        <f t="shared" si="450"/>
        <v/>
      </c>
    </row>
    <row r="267" spans="1:183" x14ac:dyDescent="0.25">
      <c r="A267" s="2">
        <f t="shared" si="451"/>
        <v>265</v>
      </c>
      <c r="B267" s="3" t="s">
        <v>804</v>
      </c>
      <c r="C267" s="2" t="s">
        <v>546</v>
      </c>
      <c r="D267" s="2" t="s">
        <v>1395</v>
      </c>
      <c r="E267" s="2">
        <f t="shared" si="362"/>
        <v>4</v>
      </c>
      <c r="F267" s="2"/>
      <c r="G267" s="2">
        <f t="shared" si="429"/>
        <v>3.75</v>
      </c>
      <c r="H267" s="2">
        <f t="shared" si="430"/>
        <v>4</v>
      </c>
      <c r="I267" s="2">
        <f t="shared" si="431"/>
        <v>15</v>
      </c>
      <c r="J267" s="2">
        <v>9</v>
      </c>
      <c r="K267" s="2">
        <v>2</v>
      </c>
      <c r="L267" s="2">
        <v>2</v>
      </c>
      <c r="M267" s="2">
        <v>2</v>
      </c>
      <c r="N267" s="48" t="str">
        <f t="shared" si="432"/>
        <v>N/A</v>
      </c>
      <c r="O267" s="49"/>
      <c r="P267" s="49"/>
      <c r="Q267" s="50"/>
      <c r="R267" s="15">
        <f t="shared" si="433"/>
        <v>0</v>
      </c>
      <c r="S267" s="15">
        <f>IF($N267="A",Code!$B$42,(IF($N267="B",Code!$C$42,(IF($N267="C",Code!$D$42,(IF($N267="D",Code!$E$42,0)))))))/60</f>
        <v>0</v>
      </c>
      <c r="T267" s="15">
        <f>IF($N267="A",Code!$B$43,(IF($N267="B",Code!$C$43,(IF($N267="C",Code!$D$43,(IF($N267="D",Code!$E$43,0)))))))/60</f>
        <v>0</v>
      </c>
      <c r="U267" s="15">
        <f>IF($N267="A",Code!$B$44,(IF($N267="B",Code!$C$44,(IF($N267="C",Code!$D$44,(IF($N267="D",Code!$E$44,0)))))))/60</f>
        <v>0</v>
      </c>
      <c r="V267" s="15">
        <f>IF($N267="A",Code!$B$45,(IF($N267="B",Code!$C$45,(IF($N267="C",Code!$D$45,(IF($N267="D",Code!$E$45,0)))))))/60</f>
        <v>0</v>
      </c>
      <c r="W267" s="2"/>
      <c r="X267" s="2"/>
      <c r="Y267" s="2"/>
      <c r="Z267" s="2"/>
      <c r="AA267" s="2"/>
      <c r="AB267" s="2"/>
      <c r="AC267" s="2"/>
      <c r="AD267" s="2"/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>
        <v>1</v>
      </c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>
        <v>1</v>
      </c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>
        <v>1</v>
      </c>
      <c r="CF267" s="2"/>
      <c r="CG267" s="2"/>
      <c r="CH267" s="2"/>
      <c r="CI267" s="2"/>
      <c r="CJ267" s="2"/>
      <c r="CK267" s="2"/>
      <c r="CL267" s="2"/>
      <c r="CM267" s="2"/>
      <c r="CN267" s="2"/>
      <c r="CP267" t="str">
        <f t="shared" si="363"/>
        <v/>
      </c>
      <c r="CQ267" t="str">
        <f t="shared" si="364"/>
        <v/>
      </c>
      <c r="CR267" t="str">
        <f t="shared" si="365"/>
        <v/>
      </c>
      <c r="CS267" t="str">
        <f t="shared" si="366"/>
        <v/>
      </c>
      <c r="CT267" t="str">
        <f t="shared" si="367"/>
        <v/>
      </c>
      <c r="CU267" t="str">
        <f t="shared" si="368"/>
        <v/>
      </c>
      <c r="CV267" t="str">
        <f t="shared" si="369"/>
        <v/>
      </c>
      <c r="CW267" t="str">
        <f t="shared" si="370"/>
        <v/>
      </c>
      <c r="CX267" t="str">
        <f t="shared" si="371"/>
        <v>BANK</v>
      </c>
      <c r="CY267" t="str">
        <f t="shared" si="372"/>
        <v/>
      </c>
      <c r="CZ267" t="str">
        <f t="shared" si="373"/>
        <v/>
      </c>
      <c r="DA267" t="str">
        <f t="shared" si="374"/>
        <v/>
      </c>
      <c r="DB267" t="str">
        <f t="shared" si="375"/>
        <v/>
      </c>
      <c r="DC267" t="str">
        <f t="shared" si="376"/>
        <v/>
      </c>
      <c r="DD267" t="str">
        <f t="shared" si="377"/>
        <v/>
      </c>
      <c r="DE267" t="str">
        <f t="shared" si="378"/>
        <v/>
      </c>
      <c r="DF267" t="str">
        <f t="shared" si="379"/>
        <v/>
      </c>
      <c r="DG267" t="str">
        <f t="shared" si="380"/>
        <v/>
      </c>
      <c r="DH267" t="str">
        <f t="shared" si="381"/>
        <v>DEST</v>
      </c>
      <c r="DI267" t="str">
        <f t="shared" si="382"/>
        <v/>
      </c>
      <c r="DJ267" t="str">
        <f t="shared" si="383"/>
        <v/>
      </c>
      <c r="DK267" t="str">
        <f t="shared" si="384"/>
        <v/>
      </c>
      <c r="DL267" t="str">
        <f t="shared" si="385"/>
        <v/>
      </c>
      <c r="DM267" t="str">
        <f t="shared" si="386"/>
        <v/>
      </c>
      <c r="DN267" t="str">
        <f t="shared" si="387"/>
        <v/>
      </c>
      <c r="DO267" t="str">
        <f t="shared" si="388"/>
        <v/>
      </c>
      <c r="DP267" t="str">
        <f t="shared" si="389"/>
        <v/>
      </c>
      <c r="DQ267" t="str">
        <f t="shared" si="390"/>
        <v/>
      </c>
      <c r="DR267" t="str">
        <f t="shared" si="391"/>
        <v/>
      </c>
      <c r="DS267" t="str">
        <f t="shared" si="392"/>
        <v>KPAY</v>
      </c>
      <c r="DT267" t="str">
        <f t="shared" si="393"/>
        <v/>
      </c>
      <c r="DU267" t="str">
        <f t="shared" si="394"/>
        <v/>
      </c>
      <c r="DV267" t="str">
        <f t="shared" si="395"/>
        <v/>
      </c>
      <c r="DW267" t="str">
        <f t="shared" si="396"/>
        <v/>
      </c>
      <c r="DX267" t="str">
        <f t="shared" si="397"/>
        <v/>
      </c>
      <c r="DY267" t="str">
        <f t="shared" si="398"/>
        <v/>
      </c>
      <c r="DZ267" t="str">
        <f t="shared" si="399"/>
        <v/>
      </c>
      <c r="EA267" t="str">
        <f t="shared" si="400"/>
        <v/>
      </c>
      <c r="EB267" t="str">
        <f t="shared" si="401"/>
        <v/>
      </c>
      <c r="EC267" t="str">
        <f t="shared" si="402"/>
        <v/>
      </c>
      <c r="ED267" t="str">
        <f t="shared" si="403"/>
        <v/>
      </c>
      <c r="EE267" t="str">
        <f t="shared" si="404"/>
        <v/>
      </c>
      <c r="EF267" t="str">
        <f t="shared" si="405"/>
        <v/>
      </c>
      <c r="EG267" t="str">
        <f t="shared" si="406"/>
        <v/>
      </c>
      <c r="EH267" t="str">
        <f t="shared" si="407"/>
        <v/>
      </c>
      <c r="EI267" t="str">
        <f t="shared" si="408"/>
        <v/>
      </c>
      <c r="EJ267" t="str">
        <f t="shared" si="409"/>
        <v/>
      </c>
      <c r="EK267" t="str">
        <f t="shared" si="410"/>
        <v/>
      </c>
      <c r="EL267" t="str">
        <f t="shared" si="411"/>
        <v/>
      </c>
      <c r="EM267" t="str">
        <f t="shared" si="412"/>
        <v/>
      </c>
      <c r="EN267" t="str">
        <f t="shared" si="413"/>
        <v/>
      </c>
      <c r="EO267" t="str">
        <f t="shared" si="414"/>
        <v/>
      </c>
      <c r="EP267" t="str">
        <f t="shared" si="415"/>
        <v/>
      </c>
      <c r="EQ267" t="str">
        <f t="shared" si="416"/>
        <v/>
      </c>
      <c r="ER267" t="str">
        <f t="shared" si="417"/>
        <v/>
      </c>
      <c r="ES267" t="str">
        <f t="shared" si="418"/>
        <v/>
      </c>
      <c r="ET267" t="str">
        <f t="shared" si="419"/>
        <v/>
      </c>
      <c r="EU267" t="str">
        <f t="shared" si="420"/>
        <v/>
      </c>
      <c r="EV267" t="str">
        <f t="shared" si="421"/>
        <v/>
      </c>
      <c r="EW267" t="str">
        <f t="shared" si="422"/>
        <v/>
      </c>
      <c r="EX267" t="str">
        <f t="shared" si="423"/>
        <v>TIDS</v>
      </c>
      <c r="EY267" t="str">
        <f t="shared" si="424"/>
        <v/>
      </c>
      <c r="EZ267" t="str">
        <f t="shared" si="425"/>
        <v/>
      </c>
      <c r="FA267" t="str">
        <f t="shared" si="426"/>
        <v/>
      </c>
      <c r="FB267" t="str">
        <f t="shared" si="427"/>
        <v/>
      </c>
      <c r="FC267" t="str">
        <f t="shared" si="428"/>
        <v/>
      </c>
      <c r="FD267" s="2"/>
      <c r="FE267" s="2"/>
      <c r="FF267" s="2"/>
      <c r="FG267" s="2"/>
      <c r="FH267" s="2"/>
      <c r="FI267" s="2"/>
      <c r="FJ267" s="2"/>
      <c r="FK267" t="str">
        <f t="shared" si="434"/>
        <v/>
      </c>
      <c r="FL267" t="str">
        <f t="shared" si="435"/>
        <v/>
      </c>
      <c r="FM267" t="str">
        <f t="shared" si="436"/>
        <v/>
      </c>
      <c r="FN267" t="str">
        <f t="shared" si="437"/>
        <v/>
      </c>
      <c r="FO267" t="str">
        <f t="shared" si="438"/>
        <v/>
      </c>
      <c r="FP267" t="str">
        <f t="shared" si="439"/>
        <v/>
      </c>
      <c r="FQ267" t="str">
        <f t="shared" si="440"/>
        <v/>
      </c>
      <c r="FR267" t="str">
        <f t="shared" si="441"/>
        <v/>
      </c>
      <c r="FS267" t="str">
        <f t="shared" si="442"/>
        <v/>
      </c>
      <c r="FT267" t="str">
        <f t="shared" si="443"/>
        <v/>
      </c>
      <c r="FU267" t="str">
        <f t="shared" si="444"/>
        <v/>
      </c>
      <c r="FV267" t="str">
        <f t="shared" si="445"/>
        <v/>
      </c>
      <c r="FW267" t="str">
        <f t="shared" si="446"/>
        <v/>
      </c>
      <c r="FX267" t="str">
        <f t="shared" si="447"/>
        <v/>
      </c>
      <c r="FY267" t="str">
        <f t="shared" si="448"/>
        <v/>
      </c>
      <c r="FZ267" t="str">
        <f t="shared" si="449"/>
        <v/>
      </c>
      <c r="GA267" t="str">
        <f t="shared" si="450"/>
        <v/>
      </c>
    </row>
    <row r="268" spans="1:183" x14ac:dyDescent="0.25">
      <c r="A268" s="2">
        <f t="shared" si="451"/>
        <v>266</v>
      </c>
      <c r="B268" s="3" t="s">
        <v>805</v>
      </c>
      <c r="C268" s="2" t="s">
        <v>546</v>
      </c>
      <c r="D268" s="2" t="s">
        <v>1395</v>
      </c>
      <c r="E268" s="2">
        <f t="shared" si="362"/>
        <v>3</v>
      </c>
      <c r="F268" s="2"/>
      <c r="G268" s="2">
        <f t="shared" si="429"/>
        <v>1.6666666666666667</v>
      </c>
      <c r="H268" s="2">
        <f t="shared" si="430"/>
        <v>3</v>
      </c>
      <c r="I268" s="2">
        <f t="shared" si="431"/>
        <v>5</v>
      </c>
      <c r="J268" s="2">
        <v>4</v>
      </c>
      <c r="K268" s="2">
        <v>0</v>
      </c>
      <c r="L268" s="2">
        <v>1</v>
      </c>
      <c r="M268" s="2">
        <v>0</v>
      </c>
      <c r="N268" s="48" t="str">
        <f t="shared" si="432"/>
        <v>N/A</v>
      </c>
      <c r="O268" s="49"/>
      <c r="P268" s="49"/>
      <c r="Q268" s="50"/>
      <c r="R268" s="15">
        <f t="shared" si="433"/>
        <v>0</v>
      </c>
      <c r="S268" s="15">
        <f>IF($N268="A",Code!$B$42,(IF($N268="B",Code!$C$42,(IF($N268="C",Code!$D$42,(IF($N268="D",Code!$E$42,0)))))))/60</f>
        <v>0</v>
      </c>
      <c r="T268" s="15">
        <f>IF($N268="A",Code!$B$43,(IF($N268="B",Code!$C$43,(IF($N268="C",Code!$D$43,(IF($N268="D",Code!$E$43,0)))))))/60</f>
        <v>0</v>
      </c>
      <c r="U268" s="15">
        <f>IF($N268="A",Code!$B$44,(IF($N268="B",Code!$C$44,(IF($N268="C",Code!$D$44,(IF($N268="D",Code!$E$44,0)))))))/60</f>
        <v>0</v>
      </c>
      <c r="V268" s="15">
        <f>IF($N268="A",Code!$B$45,(IF($N268="B",Code!$C$45,(IF($N268="C",Code!$D$45,(IF($N268="D",Code!$E$45,0)))))))/60</f>
        <v>0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>
        <v>1</v>
      </c>
      <c r="AH268" s="2"/>
      <c r="AI268" s="2"/>
      <c r="AJ268" s="2">
        <v>1</v>
      </c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>
        <v>1</v>
      </c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P268" t="str">
        <f t="shared" si="363"/>
        <v/>
      </c>
      <c r="CQ268" t="str">
        <f t="shared" si="364"/>
        <v/>
      </c>
      <c r="CR268" t="str">
        <f t="shared" si="365"/>
        <v/>
      </c>
      <c r="CS268" t="str">
        <f t="shared" si="366"/>
        <v/>
      </c>
      <c r="CT268" t="str">
        <f t="shared" si="367"/>
        <v/>
      </c>
      <c r="CU268" t="str">
        <f t="shared" si="368"/>
        <v/>
      </c>
      <c r="CV268" t="str">
        <f t="shared" si="369"/>
        <v/>
      </c>
      <c r="CW268" t="str">
        <f t="shared" si="370"/>
        <v/>
      </c>
      <c r="CX268" t="str">
        <f t="shared" si="371"/>
        <v/>
      </c>
      <c r="CY268" t="str">
        <f t="shared" si="372"/>
        <v/>
      </c>
      <c r="CZ268" t="str">
        <f t="shared" si="373"/>
        <v>CAMS</v>
      </c>
      <c r="DA268" t="str">
        <f t="shared" si="374"/>
        <v/>
      </c>
      <c r="DB268" t="str">
        <f t="shared" si="375"/>
        <v/>
      </c>
      <c r="DC268" t="str">
        <f t="shared" si="376"/>
        <v>CMIF</v>
      </c>
      <c r="DD268" t="str">
        <f t="shared" si="377"/>
        <v/>
      </c>
      <c r="DE268" t="str">
        <f t="shared" si="378"/>
        <v/>
      </c>
      <c r="DF268" t="str">
        <f t="shared" si="379"/>
        <v/>
      </c>
      <c r="DG268" t="str">
        <f t="shared" si="380"/>
        <v/>
      </c>
      <c r="DH268" t="str">
        <f t="shared" si="381"/>
        <v/>
      </c>
      <c r="DI268" t="str">
        <f t="shared" si="382"/>
        <v/>
      </c>
      <c r="DJ268" t="str">
        <f t="shared" si="383"/>
        <v/>
      </c>
      <c r="DK268" t="str">
        <f t="shared" si="384"/>
        <v/>
      </c>
      <c r="DL268" t="str">
        <f t="shared" si="385"/>
        <v/>
      </c>
      <c r="DM268" t="str">
        <f t="shared" si="386"/>
        <v/>
      </c>
      <c r="DN268" t="str">
        <f t="shared" si="387"/>
        <v/>
      </c>
      <c r="DO268" t="str">
        <f t="shared" si="388"/>
        <v/>
      </c>
      <c r="DP268" t="str">
        <f t="shared" si="389"/>
        <v/>
      </c>
      <c r="DQ268" t="str">
        <f t="shared" si="390"/>
        <v/>
      </c>
      <c r="DR268" t="str">
        <f t="shared" si="391"/>
        <v/>
      </c>
      <c r="DS268" t="str">
        <f t="shared" si="392"/>
        <v>KPAY</v>
      </c>
      <c r="DT268" t="str">
        <f t="shared" si="393"/>
        <v/>
      </c>
      <c r="DU268" t="str">
        <f t="shared" si="394"/>
        <v/>
      </c>
      <c r="DV268" t="str">
        <f t="shared" si="395"/>
        <v/>
      </c>
      <c r="DW268" t="str">
        <f t="shared" si="396"/>
        <v/>
      </c>
      <c r="DX268" t="str">
        <f t="shared" si="397"/>
        <v/>
      </c>
      <c r="DY268" t="str">
        <f t="shared" si="398"/>
        <v/>
      </c>
      <c r="DZ268" t="str">
        <f t="shared" si="399"/>
        <v/>
      </c>
      <c r="EA268" t="str">
        <f t="shared" si="400"/>
        <v/>
      </c>
      <c r="EB268" t="str">
        <f t="shared" si="401"/>
        <v/>
      </c>
      <c r="EC268" t="str">
        <f t="shared" si="402"/>
        <v/>
      </c>
      <c r="ED268" t="str">
        <f t="shared" si="403"/>
        <v/>
      </c>
      <c r="EE268" t="str">
        <f t="shared" si="404"/>
        <v/>
      </c>
      <c r="EF268" t="str">
        <f t="shared" si="405"/>
        <v/>
      </c>
      <c r="EG268" t="str">
        <f t="shared" si="406"/>
        <v/>
      </c>
      <c r="EH268" t="str">
        <f t="shared" si="407"/>
        <v/>
      </c>
      <c r="EI268" t="str">
        <f t="shared" si="408"/>
        <v/>
      </c>
      <c r="EJ268" t="str">
        <f t="shared" si="409"/>
        <v/>
      </c>
      <c r="EK268" t="str">
        <f t="shared" si="410"/>
        <v/>
      </c>
      <c r="EL268" t="str">
        <f t="shared" si="411"/>
        <v/>
      </c>
      <c r="EM268" t="str">
        <f t="shared" si="412"/>
        <v/>
      </c>
      <c r="EN268" t="str">
        <f t="shared" si="413"/>
        <v/>
      </c>
      <c r="EO268" t="str">
        <f t="shared" si="414"/>
        <v/>
      </c>
      <c r="EP268" t="str">
        <f t="shared" si="415"/>
        <v/>
      </c>
      <c r="EQ268" t="str">
        <f t="shared" si="416"/>
        <v/>
      </c>
      <c r="ER268" t="str">
        <f t="shared" si="417"/>
        <v/>
      </c>
      <c r="ES268" t="str">
        <f t="shared" si="418"/>
        <v/>
      </c>
      <c r="ET268" t="str">
        <f t="shared" si="419"/>
        <v/>
      </c>
      <c r="EU268" t="str">
        <f t="shared" si="420"/>
        <v/>
      </c>
      <c r="EV268" t="str">
        <f t="shared" si="421"/>
        <v/>
      </c>
      <c r="EW268" t="str">
        <f t="shared" si="422"/>
        <v/>
      </c>
      <c r="EX268" t="str">
        <f t="shared" si="423"/>
        <v/>
      </c>
      <c r="EY268" t="str">
        <f t="shared" si="424"/>
        <v/>
      </c>
      <c r="EZ268" t="str">
        <f t="shared" si="425"/>
        <v/>
      </c>
      <c r="FA268" t="str">
        <f t="shared" si="426"/>
        <v/>
      </c>
      <c r="FB268" t="str">
        <f t="shared" si="427"/>
        <v/>
      </c>
      <c r="FC268" t="str">
        <f t="shared" si="428"/>
        <v/>
      </c>
      <c r="FD268" s="2"/>
      <c r="FE268" s="2"/>
      <c r="FF268" s="2"/>
      <c r="FG268" s="2"/>
      <c r="FH268" s="2"/>
      <c r="FI268" s="2"/>
      <c r="FJ268" s="2"/>
      <c r="FK268" t="str">
        <f t="shared" si="434"/>
        <v/>
      </c>
      <c r="FL268" t="str">
        <f t="shared" si="435"/>
        <v/>
      </c>
      <c r="FM268" t="str">
        <f t="shared" si="436"/>
        <v/>
      </c>
      <c r="FN268" t="str">
        <f t="shared" si="437"/>
        <v/>
      </c>
      <c r="FO268" t="str">
        <f t="shared" si="438"/>
        <v/>
      </c>
      <c r="FP268" t="str">
        <f t="shared" si="439"/>
        <v/>
      </c>
      <c r="FQ268" t="str">
        <f t="shared" si="440"/>
        <v/>
      </c>
      <c r="FR268" t="str">
        <f t="shared" si="441"/>
        <v/>
      </c>
      <c r="FS268" t="str">
        <f t="shared" si="442"/>
        <v/>
      </c>
      <c r="FT268" t="str">
        <f t="shared" si="443"/>
        <v/>
      </c>
      <c r="FU268" t="str">
        <f t="shared" si="444"/>
        <v/>
      </c>
      <c r="FV268" t="str">
        <f t="shared" si="445"/>
        <v/>
      </c>
      <c r="FW268" t="str">
        <f t="shared" si="446"/>
        <v/>
      </c>
      <c r="FX268" t="str">
        <f t="shared" si="447"/>
        <v/>
      </c>
      <c r="FY268" t="str">
        <f t="shared" si="448"/>
        <v/>
      </c>
      <c r="FZ268" t="str">
        <f t="shared" si="449"/>
        <v/>
      </c>
      <c r="GA268" t="str">
        <f t="shared" si="450"/>
        <v/>
      </c>
    </row>
    <row r="269" spans="1:183" x14ac:dyDescent="0.25">
      <c r="A269" s="2">
        <f t="shared" si="451"/>
        <v>267</v>
      </c>
      <c r="B269" s="3" t="s">
        <v>806</v>
      </c>
      <c r="C269" s="2" t="s">
        <v>546</v>
      </c>
      <c r="D269" s="2" t="s">
        <v>1395</v>
      </c>
      <c r="E269" s="2">
        <f t="shared" si="362"/>
        <v>2</v>
      </c>
      <c r="F269" s="2"/>
      <c r="G269" s="2">
        <f t="shared" si="429"/>
        <v>4</v>
      </c>
      <c r="H269" s="2">
        <f t="shared" si="430"/>
        <v>2</v>
      </c>
      <c r="I269" s="2">
        <f t="shared" si="431"/>
        <v>8</v>
      </c>
      <c r="J269" s="2">
        <v>4</v>
      </c>
      <c r="K269" s="2">
        <v>2</v>
      </c>
      <c r="L269" s="2">
        <v>2</v>
      </c>
      <c r="M269" s="2">
        <v>0</v>
      </c>
      <c r="N269" s="48" t="str">
        <f t="shared" si="432"/>
        <v>N/A</v>
      </c>
      <c r="O269" s="49"/>
      <c r="P269" s="49"/>
      <c r="Q269" s="50"/>
      <c r="R269" s="15">
        <f t="shared" si="433"/>
        <v>0</v>
      </c>
      <c r="S269" s="15">
        <f>IF($N269="A",Code!$B$42,(IF($N269="B",Code!$C$42,(IF($N269="C",Code!$D$42,(IF($N269="D",Code!$E$42,0)))))))/60</f>
        <v>0</v>
      </c>
      <c r="T269" s="15">
        <f>IF($N269="A",Code!$B$43,(IF($N269="B",Code!$C$43,(IF($N269="C",Code!$D$43,(IF($N269="D",Code!$E$43,0)))))))/60</f>
        <v>0</v>
      </c>
      <c r="U269" s="15">
        <f>IF($N269="A",Code!$B$44,(IF($N269="B",Code!$C$44,(IF($N269="C",Code!$D$44,(IF($N269="D",Code!$E$44,0)))))))/60</f>
        <v>0</v>
      </c>
      <c r="V269" s="15">
        <f>IF($N269="A",Code!$B$45,(IF($N269="B",Code!$C$45,(IF($N269="C",Code!$D$45,(IF($N269="D",Code!$E$45,0)))))))/60</f>
        <v>0</v>
      </c>
      <c r="W269" s="2"/>
      <c r="X269" s="2"/>
      <c r="Y269" s="2"/>
      <c r="Z269" s="2"/>
      <c r="AA269" s="2"/>
      <c r="AB269" s="2"/>
      <c r="AC269" s="2"/>
      <c r="AD269" s="2">
        <v>1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>
        <v>1</v>
      </c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P269" t="str">
        <f t="shared" si="363"/>
        <v/>
      </c>
      <c r="CQ269" t="str">
        <f t="shared" si="364"/>
        <v/>
      </c>
      <c r="CR269" t="str">
        <f t="shared" si="365"/>
        <v/>
      </c>
      <c r="CS269" t="str">
        <f t="shared" si="366"/>
        <v/>
      </c>
      <c r="CT269" t="str">
        <f t="shared" si="367"/>
        <v/>
      </c>
      <c r="CU269" t="str">
        <f t="shared" si="368"/>
        <v/>
      </c>
      <c r="CV269" t="str">
        <f t="shared" si="369"/>
        <v/>
      </c>
      <c r="CW269" t="str">
        <f t="shared" si="370"/>
        <v>BADD</v>
      </c>
      <c r="CX269" t="str">
        <f t="shared" si="371"/>
        <v/>
      </c>
      <c r="CY269" t="str">
        <f t="shared" si="372"/>
        <v/>
      </c>
      <c r="CZ269" t="str">
        <f t="shared" si="373"/>
        <v/>
      </c>
      <c r="DA269" t="str">
        <f t="shared" si="374"/>
        <v/>
      </c>
      <c r="DB269" t="str">
        <f t="shared" si="375"/>
        <v/>
      </c>
      <c r="DC269" t="str">
        <f t="shared" si="376"/>
        <v/>
      </c>
      <c r="DD269" t="str">
        <f t="shared" si="377"/>
        <v/>
      </c>
      <c r="DE269" t="str">
        <f t="shared" si="378"/>
        <v/>
      </c>
      <c r="DF269" t="str">
        <f t="shared" si="379"/>
        <v/>
      </c>
      <c r="DG269" t="str">
        <f t="shared" si="380"/>
        <v/>
      </c>
      <c r="DH269" t="str">
        <f t="shared" si="381"/>
        <v/>
      </c>
      <c r="DI269" t="str">
        <f t="shared" si="382"/>
        <v/>
      </c>
      <c r="DJ269" t="str">
        <f t="shared" si="383"/>
        <v/>
      </c>
      <c r="DK269" t="str">
        <f t="shared" si="384"/>
        <v/>
      </c>
      <c r="DL269" t="str">
        <f t="shared" si="385"/>
        <v/>
      </c>
      <c r="DM269" t="str">
        <f t="shared" si="386"/>
        <v/>
      </c>
      <c r="DN269" t="str">
        <f t="shared" si="387"/>
        <v/>
      </c>
      <c r="DO269" t="str">
        <f t="shared" si="388"/>
        <v/>
      </c>
      <c r="DP269" t="str">
        <f t="shared" si="389"/>
        <v/>
      </c>
      <c r="DQ269" t="str">
        <f t="shared" si="390"/>
        <v/>
      </c>
      <c r="DR269" t="str">
        <f t="shared" si="391"/>
        <v/>
      </c>
      <c r="DS269" t="str">
        <f t="shared" si="392"/>
        <v>KPAY</v>
      </c>
      <c r="DT269" t="str">
        <f t="shared" si="393"/>
        <v/>
      </c>
      <c r="DU269" t="str">
        <f t="shared" si="394"/>
        <v/>
      </c>
      <c r="DV269" t="str">
        <f t="shared" si="395"/>
        <v/>
      </c>
      <c r="DW269" t="str">
        <f t="shared" si="396"/>
        <v/>
      </c>
      <c r="DX269" t="str">
        <f t="shared" si="397"/>
        <v/>
      </c>
      <c r="DY269" t="str">
        <f t="shared" si="398"/>
        <v/>
      </c>
      <c r="DZ269" t="str">
        <f t="shared" si="399"/>
        <v/>
      </c>
      <c r="EA269" t="str">
        <f t="shared" si="400"/>
        <v/>
      </c>
      <c r="EB269" t="str">
        <f t="shared" si="401"/>
        <v/>
      </c>
      <c r="EC269" t="str">
        <f t="shared" si="402"/>
        <v/>
      </c>
      <c r="ED269" t="str">
        <f t="shared" si="403"/>
        <v/>
      </c>
      <c r="EE269" t="str">
        <f t="shared" si="404"/>
        <v/>
      </c>
      <c r="EF269" t="str">
        <f t="shared" si="405"/>
        <v/>
      </c>
      <c r="EG269" t="str">
        <f t="shared" si="406"/>
        <v/>
      </c>
      <c r="EH269" t="str">
        <f t="shared" si="407"/>
        <v/>
      </c>
      <c r="EI269" t="str">
        <f t="shared" si="408"/>
        <v/>
      </c>
      <c r="EJ269" t="str">
        <f t="shared" si="409"/>
        <v/>
      </c>
      <c r="EK269" t="str">
        <f t="shared" si="410"/>
        <v/>
      </c>
      <c r="EL269" t="str">
        <f t="shared" si="411"/>
        <v/>
      </c>
      <c r="EM269" t="str">
        <f t="shared" si="412"/>
        <v/>
      </c>
      <c r="EN269" t="str">
        <f t="shared" si="413"/>
        <v/>
      </c>
      <c r="EO269" t="str">
        <f t="shared" si="414"/>
        <v/>
      </c>
      <c r="EP269" t="str">
        <f t="shared" si="415"/>
        <v/>
      </c>
      <c r="EQ269" t="str">
        <f t="shared" si="416"/>
        <v/>
      </c>
      <c r="ER269" t="str">
        <f t="shared" si="417"/>
        <v/>
      </c>
      <c r="ES269" t="str">
        <f t="shared" si="418"/>
        <v/>
      </c>
      <c r="ET269" t="str">
        <f t="shared" si="419"/>
        <v/>
      </c>
      <c r="EU269" t="str">
        <f t="shared" si="420"/>
        <v/>
      </c>
      <c r="EV269" t="str">
        <f t="shared" si="421"/>
        <v/>
      </c>
      <c r="EW269" t="str">
        <f t="shared" si="422"/>
        <v/>
      </c>
      <c r="EX269" t="str">
        <f t="shared" si="423"/>
        <v/>
      </c>
      <c r="EY269" t="str">
        <f t="shared" si="424"/>
        <v/>
      </c>
      <c r="EZ269" t="str">
        <f t="shared" si="425"/>
        <v/>
      </c>
      <c r="FA269" t="str">
        <f t="shared" si="426"/>
        <v/>
      </c>
      <c r="FB269" t="str">
        <f t="shared" si="427"/>
        <v/>
      </c>
      <c r="FC269" t="str">
        <f t="shared" si="428"/>
        <v/>
      </c>
      <c r="FD269" s="2"/>
      <c r="FE269" s="2"/>
      <c r="FF269" s="2"/>
      <c r="FG269" s="2"/>
      <c r="FH269" s="2"/>
      <c r="FI269" s="2"/>
      <c r="FJ269" s="2"/>
      <c r="FK269" t="str">
        <f t="shared" si="434"/>
        <v/>
      </c>
      <c r="FL269" t="str">
        <f t="shared" si="435"/>
        <v/>
      </c>
      <c r="FM269" t="str">
        <f t="shared" si="436"/>
        <v/>
      </c>
      <c r="FN269" t="str">
        <f t="shared" si="437"/>
        <v/>
      </c>
      <c r="FO269" t="str">
        <f t="shared" si="438"/>
        <v/>
      </c>
      <c r="FP269" t="str">
        <f t="shared" si="439"/>
        <v/>
      </c>
      <c r="FQ269" t="str">
        <f t="shared" si="440"/>
        <v/>
      </c>
      <c r="FR269" t="str">
        <f t="shared" si="441"/>
        <v/>
      </c>
      <c r="FS269" t="str">
        <f t="shared" si="442"/>
        <v/>
      </c>
      <c r="FT269" t="str">
        <f t="shared" si="443"/>
        <v/>
      </c>
      <c r="FU269" t="str">
        <f t="shared" si="444"/>
        <v/>
      </c>
      <c r="FV269" t="str">
        <f t="shared" si="445"/>
        <v/>
      </c>
      <c r="FW269" t="str">
        <f t="shared" si="446"/>
        <v/>
      </c>
      <c r="FX269" t="str">
        <f t="shared" si="447"/>
        <v/>
      </c>
      <c r="FY269" t="str">
        <f t="shared" si="448"/>
        <v/>
      </c>
      <c r="FZ269" t="str">
        <f t="shared" si="449"/>
        <v/>
      </c>
      <c r="GA269" t="str">
        <f t="shared" si="450"/>
        <v/>
      </c>
    </row>
    <row r="270" spans="1:183" x14ac:dyDescent="0.25">
      <c r="A270" s="2">
        <f t="shared" si="451"/>
        <v>268</v>
      </c>
      <c r="B270" s="3" t="s">
        <v>807</v>
      </c>
      <c r="C270" s="2" t="s">
        <v>546</v>
      </c>
      <c r="D270" s="2" t="s">
        <v>1395</v>
      </c>
      <c r="E270" s="2">
        <f t="shared" si="362"/>
        <v>3</v>
      </c>
      <c r="F270" s="2">
        <v>211</v>
      </c>
      <c r="G270" s="2">
        <f t="shared" si="429"/>
        <v>1.75</v>
      </c>
      <c r="H270" s="2">
        <f t="shared" si="430"/>
        <v>4</v>
      </c>
      <c r="I270" s="2">
        <f t="shared" si="431"/>
        <v>7</v>
      </c>
      <c r="J270" s="2">
        <v>5</v>
      </c>
      <c r="K270" s="2">
        <v>0</v>
      </c>
      <c r="L270" s="2">
        <v>2</v>
      </c>
      <c r="M270" s="2">
        <v>0</v>
      </c>
      <c r="N270" s="48" t="str">
        <f t="shared" si="432"/>
        <v>B</v>
      </c>
      <c r="O270" s="49"/>
      <c r="P270" s="49"/>
      <c r="Q270" s="50"/>
      <c r="R270" s="15">
        <f t="shared" si="433"/>
        <v>66</v>
      </c>
      <c r="S270" s="15">
        <f>IF($N270="A",Code!$B$42,(IF($N270="B",Code!$C$42,(IF($N270="C",Code!$D$42,(IF($N270="D",Code!$E$42,0)))))))/60</f>
        <v>12</v>
      </c>
      <c r="T270" s="15">
        <f>IF($N270="A",Code!$B$43,(IF($N270="B",Code!$C$43,(IF($N270="C",Code!$D$43,(IF($N270="D",Code!$E$43,0)))))))/60</f>
        <v>12</v>
      </c>
      <c r="U270" s="15">
        <f>IF($N270="A",Code!$B$44,(IF($N270="B",Code!$C$44,(IF($N270="C",Code!$D$44,(IF($N270="D",Code!$E$44,0)))))))/60</f>
        <v>36</v>
      </c>
      <c r="V270" s="15">
        <f>IF($N270="A",Code!$B$45,(IF($N270="B",Code!$C$45,(IF($N270="C",Code!$D$45,(IF($N270="D",Code!$E$45,0)))))))/60</f>
        <v>6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>
        <v>1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>
        <v>1</v>
      </c>
      <c r="AZ270" s="2">
        <v>1</v>
      </c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>
        <v>1</v>
      </c>
      <c r="CN270" s="2"/>
      <c r="CP270" t="str">
        <f t="shared" si="363"/>
        <v/>
      </c>
      <c r="CQ270" t="str">
        <f t="shared" si="364"/>
        <v/>
      </c>
      <c r="CR270" t="str">
        <f t="shared" si="365"/>
        <v/>
      </c>
      <c r="CS270" t="str">
        <f t="shared" si="366"/>
        <v/>
      </c>
      <c r="CT270" t="str">
        <f t="shared" si="367"/>
        <v/>
      </c>
      <c r="CU270" t="str">
        <f t="shared" si="368"/>
        <v/>
      </c>
      <c r="CV270" t="str">
        <f t="shared" si="369"/>
        <v/>
      </c>
      <c r="CW270" t="str">
        <f t="shared" si="370"/>
        <v/>
      </c>
      <c r="CX270" t="str">
        <f t="shared" si="371"/>
        <v/>
      </c>
      <c r="CY270" t="str">
        <f t="shared" si="372"/>
        <v/>
      </c>
      <c r="CZ270" t="str">
        <f t="shared" si="373"/>
        <v/>
      </c>
      <c r="DA270" t="str">
        <f t="shared" si="374"/>
        <v>CARR</v>
      </c>
      <c r="DB270" t="str">
        <f t="shared" si="375"/>
        <v/>
      </c>
      <c r="DC270" t="str">
        <f t="shared" si="376"/>
        <v/>
      </c>
      <c r="DD270" t="str">
        <f t="shared" si="377"/>
        <v/>
      </c>
      <c r="DE270" t="str">
        <f t="shared" si="378"/>
        <v/>
      </c>
      <c r="DF270" t="str">
        <f t="shared" si="379"/>
        <v/>
      </c>
      <c r="DG270" t="str">
        <f t="shared" si="380"/>
        <v/>
      </c>
      <c r="DH270" t="str">
        <f t="shared" si="381"/>
        <v/>
      </c>
      <c r="DI270" t="str">
        <f t="shared" si="382"/>
        <v/>
      </c>
      <c r="DJ270" t="str">
        <f t="shared" si="383"/>
        <v/>
      </c>
      <c r="DK270" t="str">
        <f t="shared" si="384"/>
        <v/>
      </c>
      <c r="DL270" t="str">
        <f t="shared" si="385"/>
        <v/>
      </c>
      <c r="DM270" t="str">
        <f t="shared" si="386"/>
        <v/>
      </c>
      <c r="DN270" t="str">
        <f t="shared" si="387"/>
        <v/>
      </c>
      <c r="DO270" t="str">
        <f t="shared" si="388"/>
        <v/>
      </c>
      <c r="DP270" t="str">
        <f t="shared" si="389"/>
        <v/>
      </c>
      <c r="DQ270" t="str">
        <f t="shared" si="390"/>
        <v/>
      </c>
      <c r="DR270" t="str">
        <f t="shared" si="391"/>
        <v>HOUT</v>
      </c>
      <c r="DS270" t="str">
        <f t="shared" si="392"/>
        <v>KPAY</v>
      </c>
      <c r="DT270" t="str">
        <f t="shared" si="393"/>
        <v/>
      </c>
      <c r="DU270" t="str">
        <f t="shared" si="394"/>
        <v/>
      </c>
      <c r="DV270" t="str">
        <f t="shared" si="395"/>
        <v/>
      </c>
      <c r="DW270" t="str">
        <f t="shared" si="396"/>
        <v/>
      </c>
      <c r="DX270" t="str">
        <f t="shared" si="397"/>
        <v/>
      </c>
      <c r="DY270" t="str">
        <f t="shared" si="398"/>
        <v/>
      </c>
      <c r="DZ270" t="str">
        <f t="shared" si="399"/>
        <v/>
      </c>
      <c r="EA270" t="str">
        <f t="shared" si="400"/>
        <v/>
      </c>
      <c r="EB270" t="str">
        <f t="shared" si="401"/>
        <v/>
      </c>
      <c r="EC270" t="str">
        <f t="shared" si="402"/>
        <v/>
      </c>
      <c r="ED270" t="str">
        <f t="shared" si="403"/>
        <v/>
      </c>
      <c r="EE270" t="str">
        <f t="shared" si="404"/>
        <v/>
      </c>
      <c r="EF270" t="str">
        <f t="shared" si="405"/>
        <v/>
      </c>
      <c r="EG270" t="str">
        <f t="shared" si="406"/>
        <v/>
      </c>
      <c r="EH270" t="str">
        <f t="shared" si="407"/>
        <v/>
      </c>
      <c r="EI270" t="str">
        <f t="shared" si="408"/>
        <v/>
      </c>
      <c r="EJ270" t="str">
        <f t="shared" si="409"/>
        <v/>
      </c>
      <c r="EK270" t="str">
        <f t="shared" si="410"/>
        <v/>
      </c>
      <c r="EL270" t="str">
        <f t="shared" si="411"/>
        <v/>
      </c>
      <c r="EM270" t="str">
        <f t="shared" si="412"/>
        <v/>
      </c>
      <c r="EN270" t="str">
        <f t="shared" si="413"/>
        <v/>
      </c>
      <c r="EO270" t="str">
        <f t="shared" si="414"/>
        <v/>
      </c>
      <c r="EP270" t="str">
        <f t="shared" si="415"/>
        <v/>
      </c>
      <c r="EQ270" t="str">
        <f t="shared" si="416"/>
        <v/>
      </c>
      <c r="ER270" t="str">
        <f t="shared" si="417"/>
        <v/>
      </c>
      <c r="ES270" t="str">
        <f t="shared" si="418"/>
        <v/>
      </c>
      <c r="ET270" t="str">
        <f t="shared" si="419"/>
        <v/>
      </c>
      <c r="EU270" t="str">
        <f t="shared" si="420"/>
        <v/>
      </c>
      <c r="EV270" t="str">
        <f t="shared" si="421"/>
        <v/>
      </c>
      <c r="EW270" t="str">
        <f t="shared" si="422"/>
        <v/>
      </c>
      <c r="EX270" t="str">
        <f t="shared" si="423"/>
        <v/>
      </c>
      <c r="EY270" t="str">
        <f t="shared" si="424"/>
        <v/>
      </c>
      <c r="EZ270" t="str">
        <f t="shared" si="425"/>
        <v/>
      </c>
      <c r="FA270" t="str">
        <f t="shared" si="426"/>
        <v/>
      </c>
      <c r="FB270" t="str">
        <f t="shared" si="427"/>
        <v/>
      </c>
      <c r="FC270" t="str">
        <f t="shared" si="428"/>
        <v/>
      </c>
      <c r="FD270" s="2"/>
      <c r="FE270" s="2"/>
      <c r="FF270" s="2"/>
      <c r="FG270" s="2"/>
      <c r="FH270" s="2"/>
      <c r="FI270" t="s">
        <v>2001</v>
      </c>
      <c r="FJ270" s="2"/>
      <c r="FK270" t="str">
        <f t="shared" si="434"/>
        <v/>
      </c>
      <c r="FL270" t="str">
        <f t="shared" si="435"/>
        <v/>
      </c>
      <c r="FM270" t="str">
        <f t="shared" si="436"/>
        <v/>
      </c>
      <c r="FN270" t="str">
        <f t="shared" si="437"/>
        <v/>
      </c>
      <c r="FO270" t="str">
        <f t="shared" si="438"/>
        <v/>
      </c>
      <c r="FP270" t="str">
        <f t="shared" si="439"/>
        <v/>
      </c>
      <c r="FQ270" t="str">
        <f t="shared" si="440"/>
        <v/>
      </c>
      <c r="FR270" t="str">
        <f t="shared" si="441"/>
        <v/>
      </c>
      <c r="FS270" t="str">
        <f t="shared" si="442"/>
        <v/>
      </c>
      <c r="FT270" t="str">
        <f t="shared" si="443"/>
        <v/>
      </c>
      <c r="FU270" t="str">
        <f t="shared" si="444"/>
        <v/>
      </c>
      <c r="FV270" t="str">
        <f t="shared" si="445"/>
        <v/>
      </c>
      <c r="FW270" t="str">
        <f t="shared" si="446"/>
        <v/>
      </c>
      <c r="FX270" t="str">
        <f t="shared" si="447"/>
        <v/>
      </c>
      <c r="FY270" t="str">
        <f t="shared" si="448"/>
        <v/>
      </c>
      <c r="FZ270" t="str">
        <f t="shared" si="449"/>
        <v/>
      </c>
      <c r="GA270" t="str">
        <f t="shared" si="450"/>
        <v/>
      </c>
    </row>
    <row r="271" spans="1:183" x14ac:dyDescent="0.25">
      <c r="A271" s="2">
        <f t="shared" si="451"/>
        <v>269</v>
      </c>
      <c r="B271" s="3" t="s">
        <v>808</v>
      </c>
      <c r="C271" s="2" t="s">
        <v>546</v>
      </c>
      <c r="D271" s="2" t="s">
        <v>1395</v>
      </c>
      <c r="E271" s="2">
        <f t="shared" si="362"/>
        <v>7</v>
      </c>
      <c r="F271" s="2">
        <v>244</v>
      </c>
      <c r="G271" s="2">
        <f t="shared" si="429"/>
        <v>2.7142857142857144</v>
      </c>
      <c r="H271" s="2">
        <f t="shared" si="430"/>
        <v>7</v>
      </c>
      <c r="I271" s="2">
        <f t="shared" si="431"/>
        <v>19</v>
      </c>
      <c r="J271" s="2">
        <v>14</v>
      </c>
      <c r="K271" s="2">
        <v>0</v>
      </c>
      <c r="L271" s="2">
        <v>5</v>
      </c>
      <c r="M271" s="2">
        <v>0</v>
      </c>
      <c r="N271" s="48" t="str">
        <f t="shared" si="432"/>
        <v>D</v>
      </c>
      <c r="O271" s="49"/>
      <c r="P271" s="49"/>
      <c r="Q271" s="50"/>
      <c r="R271" s="15">
        <f t="shared" si="433"/>
        <v>110</v>
      </c>
      <c r="S271" s="15">
        <f>IF($N271="A",Code!$B$42,(IF($N271="B",Code!$C$42,(IF($N271="C",Code!$D$42,(IF($N271="D",Code!$E$42,0)))))))/60</f>
        <v>20</v>
      </c>
      <c r="T271" s="15">
        <f>IF($N271="A",Code!$B$43,(IF($N271="B",Code!$C$43,(IF($N271="C",Code!$D$43,(IF($N271="D",Code!$E$43,0)))))))/60</f>
        <v>20</v>
      </c>
      <c r="U271" s="15">
        <f>IF($N271="A",Code!$B$44,(IF($N271="B",Code!$C$44,(IF($N271="C",Code!$D$44,(IF($N271="D",Code!$E$44,0)))))))/60</f>
        <v>60</v>
      </c>
      <c r="V271" s="15">
        <f>IF($N271="A",Code!$B$45,(IF($N271="B",Code!$C$45,(IF($N271="C",Code!$D$45,(IF($N271="D",Code!$E$45,0)))))))/60</f>
        <v>10</v>
      </c>
      <c r="W271" s="2"/>
      <c r="X271" s="2"/>
      <c r="Y271" s="2"/>
      <c r="Z271" s="2"/>
      <c r="AA271" s="2"/>
      <c r="AB271" s="2"/>
      <c r="AC271" s="2"/>
      <c r="AD271" s="2">
        <v>1</v>
      </c>
      <c r="AE271" s="2"/>
      <c r="AF271" s="2"/>
      <c r="AG271" s="2"/>
      <c r="AH271" s="2">
        <v>1</v>
      </c>
      <c r="AI271" s="2"/>
      <c r="AJ271" s="2"/>
      <c r="AK271" s="2"/>
      <c r="AL271" s="2"/>
      <c r="AM271" s="2">
        <v>1</v>
      </c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>
        <v>1</v>
      </c>
      <c r="AZ271" s="2">
        <v>1</v>
      </c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>
        <v>1</v>
      </c>
      <c r="CC271" s="2"/>
      <c r="CD271" s="2"/>
      <c r="CE271" s="2">
        <v>1</v>
      </c>
      <c r="CF271" s="2"/>
      <c r="CG271" s="2"/>
      <c r="CH271" s="2"/>
      <c r="CI271" s="2"/>
      <c r="CJ271" s="2"/>
      <c r="CK271" s="2"/>
      <c r="CL271" s="2"/>
      <c r="CM271" s="2"/>
      <c r="CN271" s="2"/>
      <c r="CP271" t="str">
        <f t="shared" si="363"/>
        <v/>
      </c>
      <c r="CQ271" t="str">
        <f t="shared" si="364"/>
        <v/>
      </c>
      <c r="CR271" t="str">
        <f t="shared" si="365"/>
        <v/>
      </c>
      <c r="CS271" t="str">
        <f t="shared" si="366"/>
        <v/>
      </c>
      <c r="CT271" t="str">
        <f t="shared" si="367"/>
        <v/>
      </c>
      <c r="CU271" t="str">
        <f t="shared" si="368"/>
        <v/>
      </c>
      <c r="CV271" t="str">
        <f t="shared" si="369"/>
        <v/>
      </c>
      <c r="CW271" t="str">
        <f t="shared" si="370"/>
        <v>BADD</v>
      </c>
      <c r="CX271" t="str">
        <f t="shared" si="371"/>
        <v/>
      </c>
      <c r="CY271" t="str">
        <f t="shared" si="372"/>
        <v/>
      </c>
      <c r="CZ271" t="str">
        <f t="shared" si="373"/>
        <v/>
      </c>
      <c r="DA271" t="str">
        <f t="shared" si="374"/>
        <v>CARR</v>
      </c>
      <c r="DB271" t="str">
        <f t="shared" si="375"/>
        <v/>
      </c>
      <c r="DC271" t="str">
        <f t="shared" si="376"/>
        <v/>
      </c>
      <c r="DD271" t="str">
        <f t="shared" si="377"/>
        <v/>
      </c>
      <c r="DE271" t="str">
        <f t="shared" si="378"/>
        <v/>
      </c>
      <c r="DF271" t="str">
        <f t="shared" si="379"/>
        <v>CURY</v>
      </c>
      <c r="DG271" t="str">
        <f t="shared" si="380"/>
        <v/>
      </c>
      <c r="DH271" t="str">
        <f t="shared" si="381"/>
        <v/>
      </c>
      <c r="DI271" t="str">
        <f t="shared" si="382"/>
        <v/>
      </c>
      <c r="DJ271" t="str">
        <f t="shared" si="383"/>
        <v/>
      </c>
      <c r="DK271" t="str">
        <f t="shared" si="384"/>
        <v/>
      </c>
      <c r="DL271" t="str">
        <f t="shared" si="385"/>
        <v/>
      </c>
      <c r="DM271" t="str">
        <f t="shared" si="386"/>
        <v/>
      </c>
      <c r="DN271" t="str">
        <f t="shared" si="387"/>
        <v/>
      </c>
      <c r="DO271" t="str">
        <f t="shared" si="388"/>
        <v/>
      </c>
      <c r="DP271" t="str">
        <f t="shared" si="389"/>
        <v/>
      </c>
      <c r="DQ271" t="str">
        <f t="shared" si="390"/>
        <v/>
      </c>
      <c r="DR271" t="str">
        <f t="shared" si="391"/>
        <v>HOUT</v>
      </c>
      <c r="DS271" t="str">
        <f t="shared" si="392"/>
        <v>KPAY</v>
      </c>
      <c r="DT271" t="str">
        <f t="shared" si="393"/>
        <v/>
      </c>
      <c r="DU271" t="str">
        <f t="shared" si="394"/>
        <v/>
      </c>
      <c r="DV271" t="str">
        <f t="shared" si="395"/>
        <v/>
      </c>
      <c r="DW271" t="str">
        <f t="shared" si="396"/>
        <v/>
      </c>
      <c r="DX271" t="str">
        <f t="shared" si="397"/>
        <v/>
      </c>
      <c r="DY271" t="str">
        <f t="shared" si="398"/>
        <v/>
      </c>
      <c r="DZ271" t="str">
        <f t="shared" si="399"/>
        <v/>
      </c>
      <c r="EA271" t="str">
        <f t="shared" si="400"/>
        <v/>
      </c>
      <c r="EB271" t="str">
        <f t="shared" si="401"/>
        <v/>
      </c>
      <c r="EC271" t="str">
        <f t="shared" si="402"/>
        <v/>
      </c>
      <c r="ED271" t="str">
        <f t="shared" si="403"/>
        <v/>
      </c>
      <c r="EE271" t="str">
        <f t="shared" si="404"/>
        <v/>
      </c>
      <c r="EF271" t="str">
        <f t="shared" si="405"/>
        <v/>
      </c>
      <c r="EG271" t="str">
        <f t="shared" si="406"/>
        <v/>
      </c>
      <c r="EH271" t="str">
        <f t="shared" si="407"/>
        <v/>
      </c>
      <c r="EI271" t="str">
        <f t="shared" si="408"/>
        <v/>
      </c>
      <c r="EJ271" t="str">
        <f t="shared" si="409"/>
        <v/>
      </c>
      <c r="EK271" t="str">
        <f t="shared" si="410"/>
        <v/>
      </c>
      <c r="EL271" t="str">
        <f t="shared" si="411"/>
        <v/>
      </c>
      <c r="EM271" t="str">
        <f t="shared" si="412"/>
        <v/>
      </c>
      <c r="EN271" t="str">
        <f t="shared" si="413"/>
        <v/>
      </c>
      <c r="EO271" t="str">
        <f t="shared" si="414"/>
        <v/>
      </c>
      <c r="EP271" t="str">
        <f t="shared" si="415"/>
        <v/>
      </c>
      <c r="EQ271" t="str">
        <f t="shared" si="416"/>
        <v/>
      </c>
      <c r="ER271" t="str">
        <f t="shared" si="417"/>
        <v/>
      </c>
      <c r="ES271" t="str">
        <f t="shared" si="418"/>
        <v/>
      </c>
      <c r="ET271" t="str">
        <f t="shared" si="419"/>
        <v/>
      </c>
      <c r="EU271" t="str">
        <f t="shared" si="420"/>
        <v>STAB</v>
      </c>
      <c r="EV271" t="str">
        <f t="shared" si="421"/>
        <v/>
      </c>
      <c r="EW271" t="str">
        <f t="shared" si="422"/>
        <v/>
      </c>
      <c r="EX271" t="str">
        <f t="shared" si="423"/>
        <v>TIDS</v>
      </c>
      <c r="EY271" t="str">
        <f t="shared" si="424"/>
        <v/>
      </c>
      <c r="EZ271" t="str">
        <f t="shared" si="425"/>
        <v/>
      </c>
      <c r="FA271" t="str">
        <f t="shared" si="426"/>
        <v/>
      </c>
      <c r="FB271" t="str">
        <f t="shared" si="427"/>
        <v/>
      </c>
      <c r="FC271" t="str">
        <f t="shared" si="428"/>
        <v/>
      </c>
      <c r="FD271" s="2"/>
      <c r="FE271" s="2"/>
      <c r="FF271" s="2"/>
      <c r="FG271" s="2"/>
      <c r="FH271" s="2"/>
      <c r="FI271" s="2"/>
      <c r="FJ271" s="2"/>
      <c r="FK271" t="str">
        <f t="shared" si="434"/>
        <v/>
      </c>
      <c r="FL271" t="str">
        <f t="shared" si="435"/>
        <v/>
      </c>
      <c r="FM271" t="str">
        <f t="shared" si="436"/>
        <v/>
      </c>
      <c r="FN271" t="str">
        <f t="shared" si="437"/>
        <v/>
      </c>
      <c r="FO271" t="str">
        <f t="shared" si="438"/>
        <v/>
      </c>
      <c r="FP271" t="str">
        <f t="shared" si="439"/>
        <v/>
      </c>
      <c r="FQ271" t="str">
        <f t="shared" si="440"/>
        <v/>
      </c>
      <c r="FR271" t="str">
        <f t="shared" si="441"/>
        <v/>
      </c>
      <c r="FS271" t="str">
        <f t="shared" si="442"/>
        <v/>
      </c>
      <c r="FT271" t="str">
        <f t="shared" si="443"/>
        <v/>
      </c>
      <c r="FU271" t="str">
        <f t="shared" si="444"/>
        <v/>
      </c>
      <c r="FV271" t="str">
        <f t="shared" si="445"/>
        <v/>
      </c>
      <c r="FW271" t="str">
        <f t="shared" si="446"/>
        <v/>
      </c>
      <c r="FX271" t="str">
        <f t="shared" si="447"/>
        <v/>
      </c>
      <c r="FY271" t="str">
        <f t="shared" si="448"/>
        <v/>
      </c>
      <c r="FZ271" t="str">
        <f t="shared" si="449"/>
        <v/>
      </c>
      <c r="GA271" t="str">
        <f t="shared" si="450"/>
        <v/>
      </c>
    </row>
    <row r="272" spans="1:183" x14ac:dyDescent="0.25">
      <c r="A272" s="2">
        <f t="shared" si="451"/>
        <v>270</v>
      </c>
      <c r="B272" s="3" t="s">
        <v>809</v>
      </c>
      <c r="C272" s="2" t="s">
        <v>546</v>
      </c>
      <c r="D272" s="2" t="s">
        <v>1395</v>
      </c>
      <c r="E272" s="2">
        <f t="shared" si="362"/>
        <v>6</v>
      </c>
      <c r="F272" s="2">
        <v>0</v>
      </c>
      <c r="G272" s="2">
        <f t="shared" si="429"/>
        <v>1</v>
      </c>
      <c r="H272" s="2">
        <f t="shared" si="430"/>
        <v>6</v>
      </c>
      <c r="I272" s="2">
        <f t="shared" si="431"/>
        <v>6</v>
      </c>
      <c r="J272" s="2">
        <v>6</v>
      </c>
      <c r="K272" s="2">
        <v>0</v>
      </c>
      <c r="L272" s="2">
        <v>0</v>
      </c>
      <c r="M272" s="2">
        <v>0</v>
      </c>
      <c r="N272" s="48" t="str">
        <f t="shared" si="432"/>
        <v>N/A</v>
      </c>
      <c r="O272" s="49"/>
      <c r="P272" s="49"/>
      <c r="Q272" s="50"/>
      <c r="R272" s="15">
        <f t="shared" si="433"/>
        <v>0</v>
      </c>
      <c r="S272" s="15">
        <f>IF($N272="A",Code!$B$42,(IF($N272="B",Code!$C$42,(IF($N272="C",Code!$D$42,(IF($N272="D",Code!$E$42,0)))))))/60</f>
        <v>0</v>
      </c>
      <c r="T272" s="15">
        <f>IF($N272="A",Code!$B$43,(IF($N272="B",Code!$C$43,(IF($N272="C",Code!$D$43,(IF($N272="D",Code!$E$43,0)))))))/60</f>
        <v>0</v>
      </c>
      <c r="U272" s="15">
        <f>IF($N272="A",Code!$B$44,(IF($N272="B",Code!$C$44,(IF($N272="C",Code!$D$44,(IF($N272="D",Code!$E$44,0)))))))/60</f>
        <v>0</v>
      </c>
      <c r="V272" s="15">
        <f>IF($N272="A",Code!$B$45,(IF($N272="B",Code!$C$45,(IF($N272="C",Code!$D$45,(IF($N272="D",Code!$E$45,0)))))))/60</f>
        <v>0</v>
      </c>
      <c r="W272" s="2"/>
      <c r="X272" s="2">
        <v>1</v>
      </c>
      <c r="Y272" s="2"/>
      <c r="Z272" s="2"/>
      <c r="AA272" s="2"/>
      <c r="AB272" s="2"/>
      <c r="AC272" s="2"/>
      <c r="AD272" s="2">
        <v>1</v>
      </c>
      <c r="AE272" s="2"/>
      <c r="AF272" s="2"/>
      <c r="AG272" s="2"/>
      <c r="AH272" s="2">
        <v>1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>
        <v>1</v>
      </c>
      <c r="BA272" s="2"/>
      <c r="BB272" s="2"/>
      <c r="BC272" s="2"/>
      <c r="BD272" s="2"/>
      <c r="BE272" s="2"/>
      <c r="BF272" s="2"/>
      <c r="BG272" s="2"/>
      <c r="BH272" s="2">
        <v>1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>
        <v>1</v>
      </c>
      <c r="CG272" s="2"/>
      <c r="CH272" s="2"/>
      <c r="CI272" s="2"/>
      <c r="CJ272" s="2"/>
      <c r="CK272" s="2"/>
      <c r="CL272" s="2"/>
      <c r="CM272" s="2"/>
      <c r="CN272" s="2"/>
      <c r="CP272" t="str">
        <f t="shared" si="363"/>
        <v/>
      </c>
      <c r="CQ272" t="str">
        <f t="shared" si="364"/>
        <v>ALOG</v>
      </c>
      <c r="CR272" t="str">
        <f t="shared" si="365"/>
        <v/>
      </c>
      <c r="CS272" t="str">
        <f t="shared" si="366"/>
        <v/>
      </c>
      <c r="CT272" t="str">
        <f t="shared" si="367"/>
        <v/>
      </c>
      <c r="CU272" t="str">
        <f t="shared" si="368"/>
        <v/>
      </c>
      <c r="CV272" t="str">
        <f t="shared" si="369"/>
        <v/>
      </c>
      <c r="CW272" t="str">
        <f t="shared" si="370"/>
        <v>BADD</v>
      </c>
      <c r="CX272" t="str">
        <f t="shared" si="371"/>
        <v/>
      </c>
      <c r="CY272" t="str">
        <f t="shared" si="372"/>
        <v/>
      </c>
      <c r="CZ272" t="str">
        <f t="shared" si="373"/>
        <v/>
      </c>
      <c r="DA272" t="str">
        <f t="shared" si="374"/>
        <v>CARR</v>
      </c>
      <c r="DB272" t="str">
        <f t="shared" si="375"/>
        <v/>
      </c>
      <c r="DC272" t="str">
        <f t="shared" si="376"/>
        <v/>
      </c>
      <c r="DD272" t="str">
        <f t="shared" si="377"/>
        <v/>
      </c>
      <c r="DE272" t="str">
        <f t="shared" si="378"/>
        <v/>
      </c>
      <c r="DF272" t="str">
        <f t="shared" si="379"/>
        <v/>
      </c>
      <c r="DG272" t="str">
        <f t="shared" si="380"/>
        <v/>
      </c>
      <c r="DH272" t="str">
        <f t="shared" si="381"/>
        <v/>
      </c>
      <c r="DI272" t="str">
        <f t="shared" si="382"/>
        <v/>
      </c>
      <c r="DJ272" t="str">
        <f t="shared" si="383"/>
        <v/>
      </c>
      <c r="DK272" t="str">
        <f t="shared" si="384"/>
        <v/>
      </c>
      <c r="DL272" t="str">
        <f t="shared" si="385"/>
        <v/>
      </c>
      <c r="DM272" t="str">
        <f t="shared" si="386"/>
        <v/>
      </c>
      <c r="DN272" t="str">
        <f t="shared" si="387"/>
        <v/>
      </c>
      <c r="DO272" t="str">
        <f t="shared" si="388"/>
        <v/>
      </c>
      <c r="DP272" t="str">
        <f t="shared" si="389"/>
        <v/>
      </c>
      <c r="DQ272" t="str">
        <f t="shared" si="390"/>
        <v/>
      </c>
      <c r="DR272" t="str">
        <f t="shared" si="391"/>
        <v/>
      </c>
      <c r="DS272" t="str">
        <f t="shared" si="392"/>
        <v>KPAY</v>
      </c>
      <c r="DT272" t="str">
        <f t="shared" si="393"/>
        <v/>
      </c>
      <c r="DU272" t="str">
        <f t="shared" si="394"/>
        <v/>
      </c>
      <c r="DV272" t="str">
        <f t="shared" si="395"/>
        <v/>
      </c>
      <c r="DW272" t="str">
        <f t="shared" si="396"/>
        <v/>
      </c>
      <c r="DX272" t="str">
        <f t="shared" si="397"/>
        <v/>
      </c>
      <c r="DY272" t="str">
        <f t="shared" si="398"/>
        <v/>
      </c>
      <c r="DZ272" t="str">
        <f t="shared" si="399"/>
        <v/>
      </c>
      <c r="EA272" t="str">
        <f t="shared" si="400"/>
        <v>MUSE</v>
      </c>
      <c r="EB272" t="str">
        <f t="shared" si="401"/>
        <v/>
      </c>
      <c r="EC272" t="str">
        <f t="shared" si="402"/>
        <v/>
      </c>
      <c r="ED272" t="str">
        <f t="shared" si="403"/>
        <v/>
      </c>
      <c r="EE272" t="str">
        <f t="shared" si="404"/>
        <v/>
      </c>
      <c r="EF272" t="str">
        <f t="shared" si="405"/>
        <v/>
      </c>
      <c r="EG272" t="str">
        <f t="shared" si="406"/>
        <v/>
      </c>
      <c r="EH272" t="str">
        <f t="shared" si="407"/>
        <v/>
      </c>
      <c r="EI272" t="str">
        <f t="shared" si="408"/>
        <v/>
      </c>
      <c r="EJ272" t="str">
        <f t="shared" si="409"/>
        <v/>
      </c>
      <c r="EK272" t="str">
        <f t="shared" si="410"/>
        <v/>
      </c>
      <c r="EL272" t="str">
        <f t="shared" si="411"/>
        <v/>
      </c>
      <c r="EM272" t="str">
        <f t="shared" si="412"/>
        <v/>
      </c>
      <c r="EN272" t="str">
        <f t="shared" si="413"/>
        <v/>
      </c>
      <c r="EO272" t="str">
        <f t="shared" si="414"/>
        <v/>
      </c>
      <c r="EP272" t="str">
        <f t="shared" si="415"/>
        <v/>
      </c>
      <c r="EQ272" t="str">
        <f t="shared" si="416"/>
        <v/>
      </c>
      <c r="ER272" t="str">
        <f t="shared" si="417"/>
        <v/>
      </c>
      <c r="ES272" t="str">
        <f t="shared" si="418"/>
        <v/>
      </c>
      <c r="ET272" t="str">
        <f t="shared" si="419"/>
        <v/>
      </c>
      <c r="EU272" t="str">
        <f t="shared" si="420"/>
        <v/>
      </c>
      <c r="EV272" t="str">
        <f t="shared" si="421"/>
        <v/>
      </c>
      <c r="EW272" t="str">
        <f t="shared" si="422"/>
        <v/>
      </c>
      <c r="EX272" t="str">
        <f t="shared" si="423"/>
        <v/>
      </c>
      <c r="EY272" t="str">
        <f t="shared" si="424"/>
        <v>TTAB</v>
      </c>
      <c r="EZ272" t="str">
        <f t="shared" si="425"/>
        <v/>
      </c>
      <c r="FA272" t="str">
        <f t="shared" si="426"/>
        <v/>
      </c>
      <c r="FB272" t="str">
        <f t="shared" si="427"/>
        <v/>
      </c>
      <c r="FC272" t="str">
        <f t="shared" si="428"/>
        <v/>
      </c>
      <c r="FD272" s="2"/>
      <c r="FE272" s="2"/>
      <c r="FF272" s="2"/>
      <c r="FG272" s="2"/>
      <c r="FH272" s="2"/>
      <c r="FI272" s="2"/>
      <c r="FJ272" s="2"/>
      <c r="FK272" t="str">
        <f t="shared" si="434"/>
        <v/>
      </c>
      <c r="FL272" t="str">
        <f t="shared" si="435"/>
        <v/>
      </c>
      <c r="FM272" t="str">
        <f t="shared" si="436"/>
        <v/>
      </c>
      <c r="FN272" t="str">
        <f t="shared" si="437"/>
        <v/>
      </c>
      <c r="FO272" t="str">
        <f t="shared" si="438"/>
        <v/>
      </c>
      <c r="FP272" t="str">
        <f t="shared" si="439"/>
        <v/>
      </c>
      <c r="FQ272" t="str">
        <f t="shared" si="440"/>
        <v/>
      </c>
      <c r="FR272" t="str">
        <f t="shared" si="441"/>
        <v/>
      </c>
      <c r="FS272" t="str">
        <f t="shared" si="442"/>
        <v/>
      </c>
      <c r="FT272" t="str">
        <f t="shared" si="443"/>
        <v/>
      </c>
      <c r="FU272" t="str">
        <f t="shared" si="444"/>
        <v/>
      </c>
      <c r="FV272" t="str">
        <f t="shared" si="445"/>
        <v/>
      </c>
      <c r="FW272" t="str">
        <f t="shared" si="446"/>
        <v/>
      </c>
      <c r="FX272" t="str">
        <f t="shared" si="447"/>
        <v/>
      </c>
      <c r="FY272" t="str">
        <f t="shared" si="448"/>
        <v/>
      </c>
      <c r="FZ272" t="str">
        <f t="shared" si="449"/>
        <v/>
      </c>
      <c r="GA272" t="str">
        <f t="shared" si="450"/>
        <v/>
      </c>
    </row>
    <row r="273" spans="1:183" x14ac:dyDescent="0.25">
      <c r="A273" s="2">
        <f t="shared" si="451"/>
        <v>271</v>
      </c>
      <c r="B273" s="3" t="s">
        <v>810</v>
      </c>
      <c r="C273" s="2" t="s">
        <v>546</v>
      </c>
      <c r="D273" s="2" t="s">
        <v>1395</v>
      </c>
      <c r="E273" s="2">
        <f t="shared" si="362"/>
        <v>4</v>
      </c>
      <c r="F273" s="2">
        <v>0</v>
      </c>
      <c r="G273" s="2">
        <f t="shared" si="429"/>
        <v>2.25</v>
      </c>
      <c r="H273" s="2">
        <f t="shared" si="430"/>
        <v>4</v>
      </c>
      <c r="I273" s="2">
        <f t="shared" si="431"/>
        <v>9</v>
      </c>
      <c r="J273" s="2">
        <v>5</v>
      </c>
      <c r="K273" s="2">
        <v>2</v>
      </c>
      <c r="L273" s="2">
        <v>2</v>
      </c>
      <c r="M273" s="2">
        <v>0</v>
      </c>
      <c r="N273" s="48" t="str">
        <f t="shared" si="432"/>
        <v>N/A</v>
      </c>
      <c r="O273" s="49"/>
      <c r="P273" s="49"/>
      <c r="Q273" s="50"/>
      <c r="R273" s="15">
        <f t="shared" si="433"/>
        <v>0</v>
      </c>
      <c r="S273" s="15">
        <f>IF($N273="A",Code!$B$42,(IF($N273="B",Code!$C$42,(IF($N273="C",Code!$D$42,(IF($N273="D",Code!$E$42,0)))))))/60</f>
        <v>0</v>
      </c>
      <c r="T273" s="15">
        <f>IF($N273="A",Code!$B$43,(IF($N273="B",Code!$C$43,(IF($N273="C",Code!$D$43,(IF($N273="D",Code!$E$43,0)))))))/60</f>
        <v>0</v>
      </c>
      <c r="U273" s="15">
        <f>IF($N273="A",Code!$B$44,(IF($N273="B",Code!$C$44,(IF($N273="C",Code!$D$44,(IF($N273="D",Code!$E$44,0)))))))/60</f>
        <v>0</v>
      </c>
      <c r="V273" s="15">
        <f>IF($N273="A",Code!$B$45,(IF($N273="B",Code!$C$45,(IF($N273="C",Code!$D$45,(IF($N273="D",Code!$E$45,0)))))))/60</f>
        <v>0</v>
      </c>
      <c r="W273" s="2"/>
      <c r="X273" s="2"/>
      <c r="Y273" s="2"/>
      <c r="Z273" s="2"/>
      <c r="AA273" s="2"/>
      <c r="AB273" s="2"/>
      <c r="AC273" s="2"/>
      <c r="AD273" s="2">
        <v>1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>
        <v>1</v>
      </c>
      <c r="BA273" s="2"/>
      <c r="BB273" s="2"/>
      <c r="BC273" s="2"/>
      <c r="BD273" s="2"/>
      <c r="BE273" s="2"/>
      <c r="BF273" s="2"/>
      <c r="BG273" s="2"/>
      <c r="BH273" s="2">
        <v>1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>
        <v>1</v>
      </c>
      <c r="CG273" s="2"/>
      <c r="CH273" s="2"/>
      <c r="CI273" s="2"/>
      <c r="CJ273" s="2"/>
      <c r="CK273" s="2"/>
      <c r="CL273" s="2"/>
      <c r="CM273" s="2"/>
      <c r="CN273" s="2"/>
      <c r="CP273" t="str">
        <f t="shared" si="363"/>
        <v/>
      </c>
      <c r="CQ273" t="str">
        <f t="shared" si="364"/>
        <v/>
      </c>
      <c r="CR273" t="str">
        <f t="shared" si="365"/>
        <v/>
      </c>
      <c r="CS273" t="str">
        <f t="shared" si="366"/>
        <v/>
      </c>
      <c r="CT273" t="str">
        <f t="shared" si="367"/>
        <v/>
      </c>
      <c r="CU273" t="str">
        <f t="shared" si="368"/>
        <v/>
      </c>
      <c r="CV273" t="str">
        <f t="shared" si="369"/>
        <v/>
      </c>
      <c r="CW273" t="str">
        <f t="shared" si="370"/>
        <v>BADD</v>
      </c>
      <c r="CX273" t="str">
        <f t="shared" si="371"/>
        <v/>
      </c>
      <c r="CY273" t="str">
        <f t="shared" si="372"/>
        <v/>
      </c>
      <c r="CZ273" t="str">
        <f t="shared" si="373"/>
        <v/>
      </c>
      <c r="DA273" t="str">
        <f t="shared" si="374"/>
        <v/>
      </c>
      <c r="DB273" t="str">
        <f t="shared" si="375"/>
        <v/>
      </c>
      <c r="DC273" t="str">
        <f t="shared" si="376"/>
        <v/>
      </c>
      <c r="DD273" t="str">
        <f t="shared" si="377"/>
        <v/>
      </c>
      <c r="DE273" t="str">
        <f t="shared" si="378"/>
        <v/>
      </c>
      <c r="DF273" t="str">
        <f t="shared" si="379"/>
        <v/>
      </c>
      <c r="DG273" t="str">
        <f t="shared" si="380"/>
        <v/>
      </c>
      <c r="DH273" t="str">
        <f t="shared" si="381"/>
        <v/>
      </c>
      <c r="DI273" t="str">
        <f t="shared" si="382"/>
        <v/>
      </c>
      <c r="DJ273" t="str">
        <f t="shared" si="383"/>
        <v/>
      </c>
      <c r="DK273" t="str">
        <f t="shared" si="384"/>
        <v/>
      </c>
      <c r="DL273" t="str">
        <f t="shared" si="385"/>
        <v/>
      </c>
      <c r="DM273" t="str">
        <f t="shared" si="386"/>
        <v/>
      </c>
      <c r="DN273" t="str">
        <f t="shared" si="387"/>
        <v/>
      </c>
      <c r="DO273" t="str">
        <f t="shared" si="388"/>
        <v/>
      </c>
      <c r="DP273" t="str">
        <f t="shared" si="389"/>
        <v/>
      </c>
      <c r="DQ273" t="str">
        <f t="shared" si="390"/>
        <v/>
      </c>
      <c r="DR273" t="str">
        <f t="shared" si="391"/>
        <v/>
      </c>
      <c r="DS273" t="str">
        <f t="shared" si="392"/>
        <v>KPAY</v>
      </c>
      <c r="DT273" t="str">
        <f t="shared" si="393"/>
        <v/>
      </c>
      <c r="DU273" t="str">
        <f t="shared" si="394"/>
        <v/>
      </c>
      <c r="DV273" t="str">
        <f t="shared" si="395"/>
        <v/>
      </c>
      <c r="DW273" t="str">
        <f t="shared" si="396"/>
        <v/>
      </c>
      <c r="DX273" t="str">
        <f t="shared" si="397"/>
        <v/>
      </c>
      <c r="DY273" t="str">
        <f t="shared" si="398"/>
        <v/>
      </c>
      <c r="DZ273" t="str">
        <f t="shared" si="399"/>
        <v/>
      </c>
      <c r="EA273" t="str">
        <f t="shared" si="400"/>
        <v>MUSE</v>
      </c>
      <c r="EB273" t="str">
        <f t="shared" si="401"/>
        <v/>
      </c>
      <c r="EC273" t="str">
        <f t="shared" si="402"/>
        <v/>
      </c>
      <c r="ED273" t="str">
        <f t="shared" si="403"/>
        <v/>
      </c>
      <c r="EE273" t="str">
        <f t="shared" si="404"/>
        <v/>
      </c>
      <c r="EF273" t="str">
        <f t="shared" si="405"/>
        <v/>
      </c>
      <c r="EG273" t="str">
        <f t="shared" si="406"/>
        <v/>
      </c>
      <c r="EH273" t="str">
        <f t="shared" si="407"/>
        <v/>
      </c>
      <c r="EI273" t="str">
        <f t="shared" si="408"/>
        <v/>
      </c>
      <c r="EJ273" t="str">
        <f t="shared" si="409"/>
        <v/>
      </c>
      <c r="EK273" t="str">
        <f t="shared" si="410"/>
        <v/>
      </c>
      <c r="EL273" t="str">
        <f t="shared" si="411"/>
        <v/>
      </c>
      <c r="EM273" t="str">
        <f t="shared" si="412"/>
        <v/>
      </c>
      <c r="EN273" t="str">
        <f t="shared" si="413"/>
        <v/>
      </c>
      <c r="EO273" t="str">
        <f t="shared" si="414"/>
        <v/>
      </c>
      <c r="EP273" t="str">
        <f t="shared" si="415"/>
        <v/>
      </c>
      <c r="EQ273" t="str">
        <f t="shared" si="416"/>
        <v/>
      </c>
      <c r="ER273" t="str">
        <f t="shared" si="417"/>
        <v/>
      </c>
      <c r="ES273" t="str">
        <f t="shared" si="418"/>
        <v/>
      </c>
      <c r="ET273" t="str">
        <f t="shared" si="419"/>
        <v/>
      </c>
      <c r="EU273" t="str">
        <f t="shared" si="420"/>
        <v/>
      </c>
      <c r="EV273" t="str">
        <f t="shared" si="421"/>
        <v/>
      </c>
      <c r="EW273" t="str">
        <f t="shared" si="422"/>
        <v/>
      </c>
      <c r="EX273" t="str">
        <f t="shared" si="423"/>
        <v/>
      </c>
      <c r="EY273" t="str">
        <f t="shared" si="424"/>
        <v>TTAB</v>
      </c>
      <c r="EZ273" t="str">
        <f t="shared" si="425"/>
        <v/>
      </c>
      <c r="FA273" t="str">
        <f t="shared" si="426"/>
        <v/>
      </c>
      <c r="FB273" t="str">
        <f t="shared" si="427"/>
        <v/>
      </c>
      <c r="FC273" t="str">
        <f t="shared" si="428"/>
        <v/>
      </c>
      <c r="FD273" s="2"/>
      <c r="FE273" s="2"/>
      <c r="FF273" s="2"/>
      <c r="FG273" s="2"/>
      <c r="FH273" s="2"/>
      <c r="FI273" s="2"/>
      <c r="FJ273" s="2"/>
      <c r="FK273" t="str">
        <f t="shared" si="434"/>
        <v/>
      </c>
      <c r="FL273" t="str">
        <f t="shared" si="435"/>
        <v/>
      </c>
      <c r="FM273" t="str">
        <f t="shared" si="436"/>
        <v/>
      </c>
      <c r="FN273" t="str">
        <f t="shared" si="437"/>
        <v/>
      </c>
      <c r="FO273" t="str">
        <f t="shared" si="438"/>
        <v/>
      </c>
      <c r="FP273" t="str">
        <f t="shared" si="439"/>
        <v/>
      </c>
      <c r="FQ273" t="str">
        <f t="shared" si="440"/>
        <v/>
      </c>
      <c r="FR273" t="str">
        <f t="shared" si="441"/>
        <v/>
      </c>
      <c r="FS273" t="str">
        <f t="shared" si="442"/>
        <v/>
      </c>
      <c r="FT273" t="str">
        <f t="shared" si="443"/>
        <v/>
      </c>
      <c r="FU273" t="str">
        <f t="shared" si="444"/>
        <v/>
      </c>
      <c r="FV273" t="str">
        <f t="shared" si="445"/>
        <v/>
      </c>
      <c r="FW273" t="str">
        <f t="shared" si="446"/>
        <v/>
      </c>
      <c r="FX273" t="str">
        <f t="shared" si="447"/>
        <v/>
      </c>
      <c r="FY273" t="str">
        <f t="shared" si="448"/>
        <v/>
      </c>
      <c r="FZ273" t="str">
        <f t="shared" si="449"/>
        <v/>
      </c>
      <c r="GA273" t="str">
        <f t="shared" si="450"/>
        <v/>
      </c>
    </row>
    <row r="274" spans="1:183" x14ac:dyDescent="0.25">
      <c r="A274" s="2">
        <f t="shared" si="451"/>
        <v>272</v>
      </c>
      <c r="B274" s="3" t="s">
        <v>811</v>
      </c>
      <c r="C274" s="2" t="s">
        <v>546</v>
      </c>
      <c r="D274" s="2" t="s">
        <v>1395</v>
      </c>
      <c r="E274" s="2">
        <f t="shared" si="362"/>
        <v>2</v>
      </c>
      <c r="F274" s="2">
        <v>0</v>
      </c>
      <c r="G274" s="2">
        <f t="shared" si="429"/>
        <v>6.5</v>
      </c>
      <c r="H274" s="2">
        <f t="shared" si="430"/>
        <v>2</v>
      </c>
      <c r="I274" s="2">
        <f t="shared" si="431"/>
        <v>13</v>
      </c>
      <c r="J274" s="2">
        <v>8</v>
      </c>
      <c r="K274" s="2">
        <v>0</v>
      </c>
      <c r="L274" s="2">
        <v>5</v>
      </c>
      <c r="M274" s="2">
        <v>0</v>
      </c>
      <c r="N274" s="48" t="str">
        <f t="shared" si="432"/>
        <v>N/A</v>
      </c>
      <c r="O274" s="49"/>
      <c r="P274" s="49"/>
      <c r="Q274" s="50"/>
      <c r="R274" s="15">
        <f t="shared" si="433"/>
        <v>0</v>
      </c>
      <c r="S274" s="15">
        <f>IF($N274="A",Code!$B$42,(IF($N274="B",Code!$C$42,(IF($N274="C",Code!$D$42,(IF($N274="D",Code!$E$42,0)))))))/60</f>
        <v>0</v>
      </c>
      <c r="T274" s="15">
        <f>IF($N274="A",Code!$B$43,(IF($N274="B",Code!$C$43,(IF($N274="C",Code!$D$43,(IF($N274="D",Code!$E$43,0)))))))/60</f>
        <v>0</v>
      </c>
      <c r="U274" s="15">
        <f>IF($N274="A",Code!$B$44,(IF($N274="B",Code!$C$44,(IF($N274="C",Code!$D$44,(IF($N274="D",Code!$E$44,0)))))))/60</f>
        <v>0</v>
      </c>
      <c r="V274" s="15">
        <f>IF($N274="A",Code!$B$45,(IF($N274="B",Code!$C$45,(IF($N274="C",Code!$D$45,(IF($N274="D",Code!$E$45,0)))))))/60</f>
        <v>0</v>
      </c>
      <c r="W274" s="2"/>
      <c r="X274" s="2"/>
      <c r="Y274" s="2"/>
      <c r="Z274" s="2"/>
      <c r="AA274" s="2"/>
      <c r="AB274" s="2"/>
      <c r="AC274" s="2"/>
      <c r="AD274" s="2"/>
      <c r="AE274" s="2"/>
      <c r="AF274" s="2">
        <v>1</v>
      </c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>
        <v>1</v>
      </c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P274" t="str">
        <f t="shared" si="363"/>
        <v/>
      </c>
      <c r="CQ274" t="str">
        <f t="shared" si="364"/>
        <v/>
      </c>
      <c r="CR274" t="str">
        <f t="shared" si="365"/>
        <v/>
      </c>
      <c r="CS274" t="str">
        <f t="shared" si="366"/>
        <v/>
      </c>
      <c r="CT274" t="str">
        <f t="shared" si="367"/>
        <v/>
      </c>
      <c r="CU274" t="str">
        <f t="shared" si="368"/>
        <v/>
      </c>
      <c r="CV274" t="str">
        <f t="shared" si="369"/>
        <v/>
      </c>
      <c r="CW274" t="str">
        <f t="shared" si="370"/>
        <v/>
      </c>
      <c r="CX274" t="str">
        <f t="shared" si="371"/>
        <v/>
      </c>
      <c r="CY274" t="str">
        <f t="shared" si="372"/>
        <v>BTOC</v>
      </c>
      <c r="CZ274" t="str">
        <f t="shared" si="373"/>
        <v/>
      </c>
      <c r="DA274" t="str">
        <f t="shared" si="374"/>
        <v/>
      </c>
      <c r="DB274" t="str">
        <f t="shared" si="375"/>
        <v/>
      </c>
      <c r="DC274" t="str">
        <f t="shared" si="376"/>
        <v/>
      </c>
      <c r="DD274" t="str">
        <f t="shared" si="377"/>
        <v/>
      </c>
      <c r="DE274" t="str">
        <f t="shared" si="378"/>
        <v/>
      </c>
      <c r="DF274" t="str">
        <f t="shared" si="379"/>
        <v/>
      </c>
      <c r="DG274" t="str">
        <f t="shared" si="380"/>
        <v/>
      </c>
      <c r="DH274" t="str">
        <f t="shared" si="381"/>
        <v/>
      </c>
      <c r="DI274" t="str">
        <f t="shared" si="382"/>
        <v/>
      </c>
      <c r="DJ274" t="str">
        <f t="shared" si="383"/>
        <v/>
      </c>
      <c r="DK274" t="str">
        <f t="shared" si="384"/>
        <v/>
      </c>
      <c r="DL274" t="str">
        <f t="shared" si="385"/>
        <v/>
      </c>
      <c r="DM274" t="str">
        <f t="shared" si="386"/>
        <v/>
      </c>
      <c r="DN274" t="str">
        <f t="shared" si="387"/>
        <v/>
      </c>
      <c r="DO274" t="str">
        <f t="shared" si="388"/>
        <v/>
      </c>
      <c r="DP274" t="str">
        <f t="shared" si="389"/>
        <v/>
      </c>
      <c r="DQ274" t="str">
        <f t="shared" si="390"/>
        <v/>
      </c>
      <c r="DR274" t="str">
        <f t="shared" si="391"/>
        <v/>
      </c>
      <c r="DS274" t="str">
        <f t="shared" si="392"/>
        <v>KPAY</v>
      </c>
      <c r="DT274" t="str">
        <f t="shared" si="393"/>
        <v/>
      </c>
      <c r="DU274" t="str">
        <f t="shared" si="394"/>
        <v/>
      </c>
      <c r="DV274" t="str">
        <f t="shared" si="395"/>
        <v/>
      </c>
      <c r="DW274" t="str">
        <f t="shared" si="396"/>
        <v/>
      </c>
      <c r="DX274" t="str">
        <f t="shared" si="397"/>
        <v/>
      </c>
      <c r="DY274" t="str">
        <f t="shared" si="398"/>
        <v/>
      </c>
      <c r="DZ274" t="str">
        <f t="shared" si="399"/>
        <v/>
      </c>
      <c r="EA274" t="str">
        <f t="shared" si="400"/>
        <v/>
      </c>
      <c r="EB274" t="str">
        <f t="shared" si="401"/>
        <v/>
      </c>
      <c r="EC274" t="str">
        <f t="shared" si="402"/>
        <v/>
      </c>
      <c r="ED274" t="str">
        <f t="shared" si="403"/>
        <v/>
      </c>
      <c r="EE274" t="str">
        <f t="shared" si="404"/>
        <v/>
      </c>
      <c r="EF274" t="str">
        <f t="shared" si="405"/>
        <v/>
      </c>
      <c r="EG274" t="str">
        <f t="shared" si="406"/>
        <v/>
      </c>
      <c r="EH274" t="str">
        <f t="shared" si="407"/>
        <v/>
      </c>
      <c r="EI274" t="str">
        <f t="shared" si="408"/>
        <v/>
      </c>
      <c r="EJ274" t="str">
        <f t="shared" si="409"/>
        <v/>
      </c>
      <c r="EK274" t="str">
        <f t="shared" si="410"/>
        <v/>
      </c>
      <c r="EL274" t="str">
        <f t="shared" si="411"/>
        <v/>
      </c>
      <c r="EM274" t="str">
        <f t="shared" si="412"/>
        <v/>
      </c>
      <c r="EN274" t="str">
        <f t="shared" si="413"/>
        <v/>
      </c>
      <c r="EO274" t="str">
        <f t="shared" si="414"/>
        <v/>
      </c>
      <c r="EP274" t="str">
        <f t="shared" si="415"/>
        <v/>
      </c>
      <c r="EQ274" t="str">
        <f t="shared" si="416"/>
        <v/>
      </c>
      <c r="ER274" t="str">
        <f t="shared" si="417"/>
        <v/>
      </c>
      <c r="ES274" t="str">
        <f t="shared" si="418"/>
        <v/>
      </c>
      <c r="ET274" t="str">
        <f t="shared" si="419"/>
        <v/>
      </c>
      <c r="EU274" t="str">
        <f t="shared" si="420"/>
        <v/>
      </c>
      <c r="EV274" t="str">
        <f t="shared" si="421"/>
        <v/>
      </c>
      <c r="EW274" t="str">
        <f t="shared" si="422"/>
        <v/>
      </c>
      <c r="EX274" t="str">
        <f t="shared" si="423"/>
        <v/>
      </c>
      <c r="EY274" t="str">
        <f t="shared" si="424"/>
        <v/>
      </c>
      <c r="EZ274" t="str">
        <f t="shared" si="425"/>
        <v/>
      </c>
      <c r="FA274" t="str">
        <f t="shared" si="426"/>
        <v/>
      </c>
      <c r="FB274" t="str">
        <f t="shared" si="427"/>
        <v/>
      </c>
      <c r="FC274" t="str">
        <f t="shared" si="428"/>
        <v/>
      </c>
      <c r="FD274" s="2"/>
      <c r="FE274" s="2"/>
      <c r="FF274" s="2"/>
      <c r="FG274" s="2"/>
      <c r="FH274" s="2"/>
      <c r="FI274" s="2"/>
      <c r="FJ274" s="2"/>
      <c r="FK274" t="str">
        <f t="shared" si="434"/>
        <v/>
      </c>
      <c r="FL274" t="str">
        <f t="shared" si="435"/>
        <v/>
      </c>
      <c r="FM274" t="str">
        <f t="shared" si="436"/>
        <v/>
      </c>
      <c r="FN274" t="str">
        <f t="shared" si="437"/>
        <v/>
      </c>
      <c r="FO274" t="str">
        <f t="shared" si="438"/>
        <v/>
      </c>
      <c r="FP274" t="str">
        <f t="shared" si="439"/>
        <v/>
      </c>
      <c r="FQ274" t="str">
        <f t="shared" si="440"/>
        <v/>
      </c>
      <c r="FR274" t="str">
        <f t="shared" si="441"/>
        <v/>
      </c>
      <c r="FS274" t="str">
        <f t="shared" si="442"/>
        <v/>
      </c>
      <c r="FT274" t="str">
        <f t="shared" si="443"/>
        <v/>
      </c>
      <c r="FU274" t="str">
        <f t="shared" si="444"/>
        <v/>
      </c>
      <c r="FV274" t="str">
        <f t="shared" si="445"/>
        <v/>
      </c>
      <c r="FW274" t="str">
        <f t="shared" si="446"/>
        <v/>
      </c>
      <c r="FX274" t="str">
        <f t="shared" si="447"/>
        <v/>
      </c>
      <c r="FY274" t="str">
        <f t="shared" si="448"/>
        <v/>
      </c>
      <c r="FZ274" t="str">
        <f t="shared" si="449"/>
        <v/>
      </c>
      <c r="GA274" t="str">
        <f t="shared" si="450"/>
        <v/>
      </c>
    </row>
    <row r="275" spans="1:183" x14ac:dyDescent="0.25">
      <c r="A275" s="2">
        <f t="shared" si="451"/>
        <v>273</v>
      </c>
      <c r="B275" s="3" t="s">
        <v>812</v>
      </c>
      <c r="C275" s="2" t="s">
        <v>546</v>
      </c>
      <c r="D275" s="2" t="s">
        <v>1395</v>
      </c>
      <c r="E275" s="2">
        <f t="shared" si="362"/>
        <v>11</v>
      </c>
      <c r="F275" s="2">
        <v>1383</v>
      </c>
      <c r="G275" s="2">
        <f t="shared" si="429"/>
        <v>1.3636363636363635</v>
      </c>
      <c r="H275" s="2">
        <f t="shared" si="430"/>
        <v>11</v>
      </c>
      <c r="I275" s="2">
        <f t="shared" si="431"/>
        <v>15</v>
      </c>
      <c r="J275" s="2">
        <v>14</v>
      </c>
      <c r="K275" s="2">
        <v>0</v>
      </c>
      <c r="L275" s="2">
        <v>1</v>
      </c>
      <c r="M275" s="2">
        <v>0</v>
      </c>
      <c r="N275" s="48" t="str">
        <f t="shared" si="432"/>
        <v>C</v>
      </c>
      <c r="O275" s="49"/>
      <c r="P275" s="49"/>
      <c r="Q275" s="50"/>
      <c r="R275" s="15">
        <f t="shared" si="433"/>
        <v>88</v>
      </c>
      <c r="S275" s="15">
        <f>IF($N275="A",Code!$B$42,(IF($N275="B",Code!$C$42,(IF($N275="C",Code!$D$42,(IF($N275="D",Code!$E$42,0)))))))/60</f>
        <v>16</v>
      </c>
      <c r="T275" s="15">
        <f>IF($N275="A",Code!$B$43,(IF($N275="B",Code!$C$43,(IF($N275="C",Code!$D$43,(IF($N275="D",Code!$E$43,0)))))))/60</f>
        <v>16</v>
      </c>
      <c r="U275" s="15">
        <f>IF($N275="A",Code!$B$44,(IF($N275="B",Code!$C$44,(IF($N275="C",Code!$D$44,(IF($N275="D",Code!$E$44,0)))))))/60</f>
        <v>48</v>
      </c>
      <c r="V275" s="15">
        <f>IF($N275="A",Code!$B$45,(IF($N275="B",Code!$C$45,(IF($N275="C",Code!$D$45,(IF($N275="D",Code!$E$45,0)))))))/60</f>
        <v>8</v>
      </c>
      <c r="W275" s="2">
        <v>1</v>
      </c>
      <c r="X275" s="2"/>
      <c r="Y275" s="2"/>
      <c r="Z275" s="2"/>
      <c r="AA275" s="2"/>
      <c r="AB275" s="2">
        <v>1</v>
      </c>
      <c r="AC275" s="2"/>
      <c r="AD275" s="2"/>
      <c r="AE275" s="2"/>
      <c r="AF275" s="2"/>
      <c r="AG275" s="2"/>
      <c r="AH275" s="2">
        <v>1</v>
      </c>
      <c r="AI275" s="2"/>
      <c r="AJ275" s="2"/>
      <c r="AK275" s="2"/>
      <c r="AL275" s="2"/>
      <c r="AM275" s="2">
        <v>1</v>
      </c>
      <c r="AN275" s="2">
        <v>1</v>
      </c>
      <c r="AO275" s="2">
        <v>1</v>
      </c>
      <c r="AP275" s="2"/>
      <c r="AQ275" s="2"/>
      <c r="AR275" s="2"/>
      <c r="AS275" s="2"/>
      <c r="AT275" s="2"/>
      <c r="AU275" s="2"/>
      <c r="AV275" s="2"/>
      <c r="AW275" s="2"/>
      <c r="AX275" s="2"/>
      <c r="AY275" s="2">
        <v>1</v>
      </c>
      <c r="AZ275" s="2">
        <v>1</v>
      </c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>
        <v>1</v>
      </c>
      <c r="CD275" s="2"/>
      <c r="CE275" s="2">
        <v>1</v>
      </c>
      <c r="CF275" s="2"/>
      <c r="CG275" s="2"/>
      <c r="CH275" s="2"/>
      <c r="CI275" s="2">
        <v>1</v>
      </c>
      <c r="CJ275" s="2"/>
      <c r="CK275" s="2"/>
      <c r="CL275" s="2"/>
      <c r="CM275" s="2"/>
      <c r="CN275" s="2"/>
      <c r="CP275" t="str">
        <f t="shared" si="363"/>
        <v>ACCT</v>
      </c>
      <c r="CQ275" t="str">
        <f t="shared" si="364"/>
        <v/>
      </c>
      <c r="CR275" t="str">
        <f t="shared" si="365"/>
        <v/>
      </c>
      <c r="CS275" t="str">
        <f t="shared" si="366"/>
        <v/>
      </c>
      <c r="CT275" t="str">
        <f t="shared" si="367"/>
        <v/>
      </c>
      <c r="CU275" t="str">
        <f t="shared" si="368"/>
        <v>ARCH</v>
      </c>
      <c r="CV275" t="str">
        <f t="shared" si="369"/>
        <v/>
      </c>
      <c r="CW275" t="str">
        <f t="shared" si="370"/>
        <v/>
      </c>
      <c r="CX275" t="str">
        <f t="shared" si="371"/>
        <v/>
      </c>
      <c r="CY275" t="str">
        <f t="shared" si="372"/>
        <v/>
      </c>
      <c r="CZ275" t="str">
        <f t="shared" si="373"/>
        <v/>
      </c>
      <c r="DA275" t="str">
        <f t="shared" si="374"/>
        <v>CARR</v>
      </c>
      <c r="DB275" t="str">
        <f t="shared" si="375"/>
        <v/>
      </c>
      <c r="DC275" t="str">
        <f t="shared" si="376"/>
        <v/>
      </c>
      <c r="DD275" t="str">
        <f t="shared" si="377"/>
        <v/>
      </c>
      <c r="DE275" t="str">
        <f t="shared" si="378"/>
        <v/>
      </c>
      <c r="DF275" t="str">
        <f t="shared" si="379"/>
        <v>CURY</v>
      </c>
      <c r="DG275" t="str">
        <f t="shared" si="380"/>
        <v>CUST</v>
      </c>
      <c r="DH275" t="str">
        <f t="shared" si="381"/>
        <v>DEST</v>
      </c>
      <c r="DI275" t="str">
        <f t="shared" si="382"/>
        <v/>
      </c>
      <c r="DJ275" t="str">
        <f t="shared" si="383"/>
        <v/>
      </c>
      <c r="DK275" t="str">
        <f t="shared" si="384"/>
        <v/>
      </c>
      <c r="DL275" t="str">
        <f t="shared" si="385"/>
        <v/>
      </c>
      <c r="DM275" t="str">
        <f t="shared" si="386"/>
        <v/>
      </c>
      <c r="DN275" t="str">
        <f t="shared" si="387"/>
        <v/>
      </c>
      <c r="DO275" t="str">
        <f t="shared" si="388"/>
        <v/>
      </c>
      <c r="DP275" t="str">
        <f t="shared" si="389"/>
        <v/>
      </c>
      <c r="DQ275" t="str">
        <f t="shared" si="390"/>
        <v/>
      </c>
      <c r="DR275" t="str">
        <f t="shared" si="391"/>
        <v>HOUT</v>
      </c>
      <c r="DS275" t="str">
        <f t="shared" si="392"/>
        <v>KPAY</v>
      </c>
      <c r="DT275" t="str">
        <f t="shared" si="393"/>
        <v/>
      </c>
      <c r="DU275" t="str">
        <f t="shared" si="394"/>
        <v/>
      </c>
      <c r="DV275" t="str">
        <f t="shared" si="395"/>
        <v/>
      </c>
      <c r="DW275" t="str">
        <f t="shared" si="396"/>
        <v/>
      </c>
      <c r="DX275" t="str">
        <f t="shared" si="397"/>
        <v/>
      </c>
      <c r="DY275" t="str">
        <f t="shared" si="398"/>
        <v/>
      </c>
      <c r="DZ275" t="str">
        <f t="shared" si="399"/>
        <v/>
      </c>
      <c r="EA275" t="str">
        <f t="shared" si="400"/>
        <v/>
      </c>
      <c r="EB275" t="str">
        <f t="shared" si="401"/>
        <v/>
      </c>
      <c r="EC275" t="str">
        <f t="shared" si="402"/>
        <v/>
      </c>
      <c r="ED275" t="str">
        <f t="shared" si="403"/>
        <v/>
      </c>
      <c r="EE275" t="str">
        <f t="shared" si="404"/>
        <v/>
      </c>
      <c r="EF275" t="str">
        <f t="shared" si="405"/>
        <v/>
      </c>
      <c r="EG275" t="str">
        <f t="shared" si="406"/>
        <v/>
      </c>
      <c r="EH275" t="str">
        <f t="shared" si="407"/>
        <v/>
      </c>
      <c r="EI275" t="str">
        <f t="shared" si="408"/>
        <v/>
      </c>
      <c r="EJ275" t="str">
        <f t="shared" si="409"/>
        <v/>
      </c>
      <c r="EK275" t="str">
        <f t="shared" si="410"/>
        <v/>
      </c>
      <c r="EL275" t="str">
        <f t="shared" si="411"/>
        <v/>
      </c>
      <c r="EM275" t="str">
        <f t="shared" si="412"/>
        <v/>
      </c>
      <c r="EN275" t="str">
        <f t="shared" si="413"/>
        <v/>
      </c>
      <c r="EO275" t="str">
        <f t="shared" si="414"/>
        <v/>
      </c>
      <c r="EP275" t="str">
        <f t="shared" si="415"/>
        <v/>
      </c>
      <c r="EQ275" t="str">
        <f t="shared" si="416"/>
        <v/>
      </c>
      <c r="ER275" t="str">
        <f t="shared" si="417"/>
        <v/>
      </c>
      <c r="ES275" t="str">
        <f t="shared" si="418"/>
        <v/>
      </c>
      <c r="ET275" t="str">
        <f t="shared" si="419"/>
        <v/>
      </c>
      <c r="EU275" t="str">
        <f t="shared" si="420"/>
        <v/>
      </c>
      <c r="EV275" t="str">
        <f t="shared" si="421"/>
        <v>STAT</v>
      </c>
      <c r="EW275" t="str">
        <f t="shared" si="422"/>
        <v/>
      </c>
      <c r="EX275" t="str">
        <f t="shared" si="423"/>
        <v>TIDS</v>
      </c>
      <c r="EY275" t="str">
        <f t="shared" si="424"/>
        <v/>
      </c>
      <c r="EZ275" t="str">
        <f t="shared" si="425"/>
        <v/>
      </c>
      <c r="FA275" t="str">
        <f t="shared" si="426"/>
        <v/>
      </c>
      <c r="FB275" t="str">
        <f t="shared" si="427"/>
        <v>XLOG</v>
      </c>
      <c r="FC275" t="str">
        <f t="shared" si="428"/>
        <v/>
      </c>
      <c r="FD275" s="2"/>
      <c r="FE275" s="2"/>
      <c r="FF275" s="2"/>
      <c r="FG275" s="2"/>
      <c r="FH275" s="2"/>
      <c r="FI275" s="2"/>
      <c r="FJ275" s="2"/>
      <c r="FK275" t="str">
        <f t="shared" si="434"/>
        <v/>
      </c>
      <c r="FL275" t="str">
        <f t="shared" si="435"/>
        <v/>
      </c>
      <c r="FM275" t="str">
        <f t="shared" si="436"/>
        <v/>
      </c>
      <c r="FN275" t="str">
        <f t="shared" si="437"/>
        <v/>
      </c>
      <c r="FO275" t="str">
        <f t="shared" si="438"/>
        <v/>
      </c>
      <c r="FP275" t="str">
        <f t="shared" si="439"/>
        <v/>
      </c>
      <c r="FQ275" t="str">
        <f t="shared" si="440"/>
        <v/>
      </c>
      <c r="FR275" t="str">
        <f t="shared" si="441"/>
        <v/>
      </c>
      <c r="FS275" t="str">
        <f t="shared" si="442"/>
        <v/>
      </c>
      <c r="FT275" t="str">
        <f t="shared" si="443"/>
        <v/>
      </c>
      <c r="FU275" t="str">
        <f t="shared" si="444"/>
        <v/>
      </c>
      <c r="FV275" t="str">
        <f t="shared" si="445"/>
        <v/>
      </c>
      <c r="FW275" t="str">
        <f t="shared" si="446"/>
        <v/>
      </c>
      <c r="FX275" t="str">
        <f t="shared" si="447"/>
        <v/>
      </c>
      <c r="FY275" t="str">
        <f t="shared" si="448"/>
        <v/>
      </c>
      <c r="FZ275" t="str">
        <f t="shared" si="449"/>
        <v/>
      </c>
      <c r="GA275" t="str">
        <f t="shared" si="450"/>
        <v/>
      </c>
    </row>
    <row r="276" spans="1:183" x14ac:dyDescent="0.25">
      <c r="A276" s="2">
        <f t="shared" si="451"/>
        <v>274</v>
      </c>
      <c r="B276" s="3" t="s">
        <v>813</v>
      </c>
      <c r="C276" s="2" t="s">
        <v>546</v>
      </c>
      <c r="D276" s="2" t="s">
        <v>1395</v>
      </c>
      <c r="E276" s="2">
        <f t="shared" si="362"/>
        <v>2</v>
      </c>
      <c r="F276" s="2">
        <v>0</v>
      </c>
      <c r="G276" s="2">
        <f t="shared" si="429"/>
        <v>6.5</v>
      </c>
      <c r="H276" s="2">
        <f t="shared" si="430"/>
        <v>2</v>
      </c>
      <c r="I276" s="2">
        <f t="shared" si="431"/>
        <v>13</v>
      </c>
      <c r="J276" s="2">
        <v>11</v>
      </c>
      <c r="K276" s="2">
        <v>0</v>
      </c>
      <c r="L276" s="2">
        <v>2</v>
      </c>
      <c r="M276" s="2">
        <v>0</v>
      </c>
      <c r="N276" s="48" t="str">
        <f t="shared" si="432"/>
        <v>N/A</v>
      </c>
      <c r="O276" s="49"/>
      <c r="P276" s="49"/>
      <c r="Q276" s="50"/>
      <c r="R276" s="15">
        <f t="shared" si="433"/>
        <v>0</v>
      </c>
      <c r="S276" s="15">
        <f>IF($N276="A",Code!$B$42,(IF($N276="B",Code!$C$42,(IF($N276="C",Code!$D$42,(IF($N276="D",Code!$E$42,0)))))))/60</f>
        <v>0</v>
      </c>
      <c r="T276" s="15">
        <f>IF($N276="A",Code!$B$43,(IF($N276="B",Code!$C$43,(IF($N276="C",Code!$D$43,(IF($N276="D",Code!$E$43,0)))))))/60</f>
        <v>0</v>
      </c>
      <c r="U276" s="15">
        <f>IF($N276="A",Code!$B$44,(IF($N276="B",Code!$C$44,(IF($N276="C",Code!$D$44,(IF($N276="D",Code!$E$44,0)))))))/60</f>
        <v>0</v>
      </c>
      <c r="V276" s="15">
        <f>IF($N276="A",Code!$B$45,(IF($N276="B",Code!$C$45,(IF($N276="C",Code!$D$45,(IF($N276="D",Code!$E$45,0)))))))/60</f>
        <v>0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>
        <v>1</v>
      </c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>
        <v>1</v>
      </c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P276" t="str">
        <f t="shared" si="363"/>
        <v/>
      </c>
      <c r="CQ276" t="str">
        <f t="shared" si="364"/>
        <v/>
      </c>
      <c r="CR276" t="str">
        <f t="shared" si="365"/>
        <v/>
      </c>
      <c r="CS276" t="str">
        <f t="shared" si="366"/>
        <v/>
      </c>
      <c r="CT276" t="str">
        <f t="shared" si="367"/>
        <v/>
      </c>
      <c r="CU276" t="str">
        <f t="shared" si="368"/>
        <v/>
      </c>
      <c r="CV276" t="str">
        <f t="shared" si="369"/>
        <v/>
      </c>
      <c r="CW276" t="str">
        <f t="shared" si="370"/>
        <v/>
      </c>
      <c r="CX276" t="str">
        <f t="shared" si="371"/>
        <v/>
      </c>
      <c r="CY276" t="str">
        <f t="shared" si="372"/>
        <v/>
      </c>
      <c r="CZ276" t="str">
        <f t="shared" si="373"/>
        <v/>
      </c>
      <c r="DA276" t="str">
        <f t="shared" si="374"/>
        <v/>
      </c>
      <c r="DB276" t="str">
        <f t="shared" si="375"/>
        <v/>
      </c>
      <c r="DC276" t="str">
        <f t="shared" si="376"/>
        <v/>
      </c>
      <c r="DD276" t="str">
        <f t="shared" si="377"/>
        <v/>
      </c>
      <c r="DE276" t="str">
        <f t="shared" si="378"/>
        <v/>
      </c>
      <c r="DF276" t="str">
        <f t="shared" si="379"/>
        <v/>
      </c>
      <c r="DG276" t="str">
        <f t="shared" si="380"/>
        <v/>
      </c>
      <c r="DH276" t="str">
        <f t="shared" si="381"/>
        <v/>
      </c>
      <c r="DI276" t="str">
        <f t="shared" si="382"/>
        <v/>
      </c>
      <c r="DJ276" t="str">
        <f t="shared" si="383"/>
        <v/>
      </c>
      <c r="DK276" t="str">
        <f t="shared" si="384"/>
        <v/>
      </c>
      <c r="DL276" t="str">
        <f t="shared" si="385"/>
        <v/>
      </c>
      <c r="DM276" t="str">
        <f t="shared" si="386"/>
        <v/>
      </c>
      <c r="DN276" t="str">
        <f t="shared" si="387"/>
        <v/>
      </c>
      <c r="DO276" t="str">
        <f t="shared" si="388"/>
        <v/>
      </c>
      <c r="DP276" t="str">
        <f t="shared" si="389"/>
        <v/>
      </c>
      <c r="DQ276" t="str">
        <f t="shared" si="390"/>
        <v/>
      </c>
      <c r="DR276" t="str">
        <f t="shared" si="391"/>
        <v/>
      </c>
      <c r="DS276" t="str">
        <f t="shared" si="392"/>
        <v>KPAY</v>
      </c>
      <c r="DT276" t="str">
        <f t="shared" si="393"/>
        <v/>
      </c>
      <c r="DU276" t="str">
        <f t="shared" si="394"/>
        <v/>
      </c>
      <c r="DV276" t="str">
        <f t="shared" si="395"/>
        <v/>
      </c>
      <c r="DW276" t="str">
        <f t="shared" si="396"/>
        <v/>
      </c>
      <c r="DX276" t="str">
        <f t="shared" si="397"/>
        <v/>
      </c>
      <c r="DY276" t="str">
        <f t="shared" si="398"/>
        <v/>
      </c>
      <c r="DZ276" t="str">
        <f t="shared" si="399"/>
        <v/>
      </c>
      <c r="EA276" t="str">
        <f t="shared" si="400"/>
        <v/>
      </c>
      <c r="EB276" t="str">
        <f t="shared" si="401"/>
        <v/>
      </c>
      <c r="EC276" t="str">
        <f t="shared" si="402"/>
        <v/>
      </c>
      <c r="ED276" t="str">
        <f t="shared" si="403"/>
        <v/>
      </c>
      <c r="EE276" t="str">
        <f t="shared" si="404"/>
        <v/>
      </c>
      <c r="EF276" t="str">
        <f t="shared" si="405"/>
        <v/>
      </c>
      <c r="EG276" t="str">
        <f t="shared" si="406"/>
        <v/>
      </c>
      <c r="EH276" t="str">
        <f t="shared" si="407"/>
        <v/>
      </c>
      <c r="EI276" t="str">
        <f t="shared" si="408"/>
        <v/>
      </c>
      <c r="EJ276" t="str">
        <f t="shared" si="409"/>
        <v/>
      </c>
      <c r="EK276" t="str">
        <f t="shared" si="410"/>
        <v/>
      </c>
      <c r="EL276" t="str">
        <f t="shared" si="411"/>
        <v/>
      </c>
      <c r="EM276" t="str">
        <f t="shared" si="412"/>
        <v/>
      </c>
      <c r="EN276" t="str">
        <f t="shared" si="413"/>
        <v/>
      </c>
      <c r="EO276" t="str">
        <f t="shared" si="414"/>
        <v/>
      </c>
      <c r="EP276" t="str">
        <f t="shared" si="415"/>
        <v/>
      </c>
      <c r="EQ276" t="str">
        <f t="shared" si="416"/>
        <v/>
      </c>
      <c r="ER276" t="str">
        <f t="shared" si="417"/>
        <v/>
      </c>
      <c r="ES276" t="str">
        <f t="shared" si="418"/>
        <v/>
      </c>
      <c r="ET276" t="str">
        <f t="shared" si="419"/>
        <v/>
      </c>
      <c r="EU276" t="str">
        <f t="shared" si="420"/>
        <v/>
      </c>
      <c r="EV276" t="str">
        <f t="shared" si="421"/>
        <v/>
      </c>
      <c r="EW276" t="str">
        <f t="shared" si="422"/>
        <v>TERM</v>
      </c>
      <c r="EX276" t="str">
        <f t="shared" si="423"/>
        <v/>
      </c>
      <c r="EY276" t="str">
        <f t="shared" si="424"/>
        <v/>
      </c>
      <c r="EZ276" t="str">
        <f t="shared" si="425"/>
        <v/>
      </c>
      <c r="FA276" t="str">
        <f t="shared" si="426"/>
        <v/>
      </c>
      <c r="FB276" t="str">
        <f t="shared" si="427"/>
        <v/>
      </c>
      <c r="FC276" t="str">
        <f t="shared" si="428"/>
        <v/>
      </c>
      <c r="FD276" s="2"/>
      <c r="FE276" s="2"/>
      <c r="FF276" s="2"/>
      <c r="FG276" s="2"/>
      <c r="FH276" s="2"/>
      <c r="FI276" s="2"/>
      <c r="FJ276" s="2"/>
      <c r="FK276" t="str">
        <f t="shared" si="434"/>
        <v/>
      </c>
      <c r="FL276" t="str">
        <f t="shared" si="435"/>
        <v/>
      </c>
      <c r="FM276" t="str">
        <f t="shared" si="436"/>
        <v/>
      </c>
      <c r="FN276" t="str">
        <f t="shared" si="437"/>
        <v/>
      </c>
      <c r="FO276" t="str">
        <f t="shared" si="438"/>
        <v/>
      </c>
      <c r="FP276" t="str">
        <f t="shared" si="439"/>
        <v/>
      </c>
      <c r="FQ276" t="str">
        <f t="shared" si="440"/>
        <v/>
      </c>
      <c r="FR276" t="str">
        <f t="shared" si="441"/>
        <v/>
      </c>
      <c r="FS276" t="str">
        <f t="shared" si="442"/>
        <v/>
      </c>
      <c r="FT276" t="str">
        <f t="shared" si="443"/>
        <v/>
      </c>
      <c r="FU276" t="str">
        <f t="shared" si="444"/>
        <v/>
      </c>
      <c r="FV276" t="str">
        <f t="shared" si="445"/>
        <v/>
      </c>
      <c r="FW276" t="str">
        <f t="shared" si="446"/>
        <v/>
      </c>
      <c r="FX276" t="str">
        <f t="shared" si="447"/>
        <v/>
      </c>
      <c r="FY276" t="str">
        <f t="shared" si="448"/>
        <v/>
      </c>
      <c r="FZ276" t="str">
        <f t="shared" si="449"/>
        <v/>
      </c>
      <c r="GA276" t="str">
        <f t="shared" si="450"/>
        <v/>
      </c>
    </row>
    <row r="277" spans="1:183" x14ac:dyDescent="0.25">
      <c r="A277" s="2">
        <f t="shared" si="451"/>
        <v>275</v>
      </c>
      <c r="B277" s="3" t="s">
        <v>814</v>
      </c>
      <c r="C277" s="2" t="s">
        <v>546</v>
      </c>
      <c r="D277" s="2" t="s">
        <v>1395</v>
      </c>
      <c r="E277" s="2">
        <f t="shared" si="362"/>
        <v>3</v>
      </c>
      <c r="F277" s="2">
        <v>768</v>
      </c>
      <c r="G277" s="2">
        <f t="shared" si="429"/>
        <v>2</v>
      </c>
      <c r="H277" s="2">
        <f t="shared" si="430"/>
        <v>3</v>
      </c>
      <c r="I277" s="2">
        <f t="shared" si="431"/>
        <v>6</v>
      </c>
      <c r="J277" s="2">
        <v>4</v>
      </c>
      <c r="K277" s="2">
        <v>0</v>
      </c>
      <c r="L277" s="2">
        <v>2</v>
      </c>
      <c r="M277" s="2">
        <v>0</v>
      </c>
      <c r="N277" s="48" t="str">
        <f t="shared" si="432"/>
        <v>B</v>
      </c>
      <c r="O277" s="49"/>
      <c r="P277" s="49"/>
      <c r="Q277" s="50"/>
      <c r="R277" s="15">
        <f t="shared" si="433"/>
        <v>66</v>
      </c>
      <c r="S277" s="15">
        <f>IF($N277="A",Code!$B$42,(IF($N277="B",Code!$C$42,(IF($N277="C",Code!$D$42,(IF($N277="D",Code!$E$42,0)))))))/60</f>
        <v>12</v>
      </c>
      <c r="T277" s="15">
        <f>IF($N277="A",Code!$B$43,(IF($N277="B",Code!$C$43,(IF($N277="C",Code!$D$43,(IF($N277="D",Code!$E$43,0)))))))/60</f>
        <v>12</v>
      </c>
      <c r="U277" s="15">
        <f>IF($N277="A",Code!$B$44,(IF($N277="B",Code!$C$44,(IF($N277="C",Code!$D$44,(IF($N277="D",Code!$E$44,0)))))))/60</f>
        <v>36</v>
      </c>
      <c r="V277" s="15">
        <f>IF($N277="A",Code!$B$45,(IF($N277="B",Code!$C$45,(IF($N277="C",Code!$D$45,(IF($N277="D",Code!$E$45,0)))))))/60</f>
        <v>6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>
        <v>1</v>
      </c>
      <c r="BA277" s="2"/>
      <c r="BB277" s="2"/>
      <c r="BC277" s="2"/>
      <c r="BD277" s="2"/>
      <c r="BE277" s="2"/>
      <c r="BF277" s="2"/>
      <c r="BG277" s="2"/>
      <c r="BH277" s="2"/>
      <c r="BI277" s="2"/>
      <c r="BJ277" s="2">
        <v>1</v>
      </c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>
        <v>1</v>
      </c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P277" t="str">
        <f t="shared" si="363"/>
        <v/>
      </c>
      <c r="CQ277" t="str">
        <f t="shared" si="364"/>
        <v/>
      </c>
      <c r="CR277" t="str">
        <f t="shared" si="365"/>
        <v/>
      </c>
      <c r="CS277" t="str">
        <f t="shared" si="366"/>
        <v/>
      </c>
      <c r="CT277" t="str">
        <f t="shared" si="367"/>
        <v/>
      </c>
      <c r="CU277" t="str">
        <f t="shared" si="368"/>
        <v/>
      </c>
      <c r="CV277" t="str">
        <f t="shared" si="369"/>
        <v/>
      </c>
      <c r="CW277" t="str">
        <f t="shared" si="370"/>
        <v/>
      </c>
      <c r="CX277" t="str">
        <f t="shared" si="371"/>
        <v/>
      </c>
      <c r="CY277" t="str">
        <f t="shared" si="372"/>
        <v/>
      </c>
      <c r="CZ277" t="str">
        <f t="shared" si="373"/>
        <v/>
      </c>
      <c r="DA277" t="str">
        <f t="shared" si="374"/>
        <v/>
      </c>
      <c r="DB277" t="str">
        <f t="shared" si="375"/>
        <v/>
      </c>
      <c r="DC277" t="str">
        <f t="shared" si="376"/>
        <v/>
      </c>
      <c r="DD277" t="str">
        <f t="shared" si="377"/>
        <v/>
      </c>
      <c r="DE277" t="str">
        <f t="shared" si="378"/>
        <v/>
      </c>
      <c r="DF277" t="str">
        <f t="shared" si="379"/>
        <v/>
      </c>
      <c r="DG277" t="str">
        <f t="shared" si="380"/>
        <v/>
      </c>
      <c r="DH277" t="str">
        <f t="shared" si="381"/>
        <v/>
      </c>
      <c r="DI277" t="str">
        <f t="shared" si="382"/>
        <v/>
      </c>
      <c r="DJ277" t="str">
        <f t="shared" si="383"/>
        <v/>
      </c>
      <c r="DK277" t="str">
        <f t="shared" si="384"/>
        <v/>
      </c>
      <c r="DL277" t="str">
        <f t="shared" si="385"/>
        <v/>
      </c>
      <c r="DM277" t="str">
        <f t="shared" si="386"/>
        <v/>
      </c>
      <c r="DN277" t="str">
        <f t="shared" si="387"/>
        <v/>
      </c>
      <c r="DO277" t="str">
        <f t="shared" si="388"/>
        <v/>
      </c>
      <c r="DP277" t="str">
        <f t="shared" si="389"/>
        <v/>
      </c>
      <c r="DQ277" t="str">
        <f t="shared" si="390"/>
        <v/>
      </c>
      <c r="DR277" t="str">
        <f t="shared" si="391"/>
        <v/>
      </c>
      <c r="DS277" t="str">
        <f t="shared" si="392"/>
        <v>KPAY</v>
      </c>
      <c r="DT277" t="str">
        <f t="shared" si="393"/>
        <v/>
      </c>
      <c r="DU277" t="str">
        <f t="shared" si="394"/>
        <v/>
      </c>
      <c r="DV277" t="str">
        <f t="shared" si="395"/>
        <v/>
      </c>
      <c r="DW277" t="str">
        <f t="shared" si="396"/>
        <v/>
      </c>
      <c r="DX277" t="str">
        <f t="shared" si="397"/>
        <v/>
      </c>
      <c r="DY277" t="str">
        <f t="shared" si="398"/>
        <v/>
      </c>
      <c r="DZ277" t="str">
        <f t="shared" si="399"/>
        <v/>
      </c>
      <c r="EA277" t="str">
        <f t="shared" si="400"/>
        <v/>
      </c>
      <c r="EB277" t="str">
        <f t="shared" si="401"/>
        <v/>
      </c>
      <c r="EC277" t="str">
        <f t="shared" si="402"/>
        <v>PAYS</v>
      </c>
      <c r="ED277" t="str">
        <f t="shared" si="403"/>
        <v/>
      </c>
      <c r="EE277" t="str">
        <f t="shared" si="404"/>
        <v/>
      </c>
      <c r="EF277" t="str">
        <f t="shared" si="405"/>
        <v/>
      </c>
      <c r="EG277" t="str">
        <f t="shared" si="406"/>
        <v/>
      </c>
      <c r="EH277" t="str">
        <f t="shared" si="407"/>
        <v/>
      </c>
      <c r="EI277" t="str">
        <f t="shared" si="408"/>
        <v/>
      </c>
      <c r="EJ277" t="str">
        <f t="shared" si="409"/>
        <v/>
      </c>
      <c r="EK277" t="str">
        <f t="shared" si="410"/>
        <v/>
      </c>
      <c r="EL277" t="str">
        <f t="shared" si="411"/>
        <v/>
      </c>
      <c r="EM277" t="str">
        <f t="shared" si="412"/>
        <v/>
      </c>
      <c r="EN277" t="str">
        <f t="shared" si="413"/>
        <v/>
      </c>
      <c r="EO277" t="str">
        <f t="shared" si="414"/>
        <v/>
      </c>
      <c r="EP277" t="str">
        <f t="shared" si="415"/>
        <v/>
      </c>
      <c r="EQ277" t="str">
        <f t="shared" si="416"/>
        <v/>
      </c>
      <c r="ER277" t="str">
        <f t="shared" si="417"/>
        <v/>
      </c>
      <c r="ES277" t="str">
        <f t="shared" si="418"/>
        <v/>
      </c>
      <c r="ET277" t="str">
        <f t="shared" si="419"/>
        <v/>
      </c>
      <c r="EU277" t="str">
        <f t="shared" si="420"/>
        <v/>
      </c>
      <c r="EV277" t="str">
        <f t="shared" si="421"/>
        <v>STAT</v>
      </c>
      <c r="EW277" t="str">
        <f t="shared" si="422"/>
        <v/>
      </c>
      <c r="EX277" t="str">
        <f t="shared" si="423"/>
        <v/>
      </c>
      <c r="EY277" t="str">
        <f t="shared" si="424"/>
        <v/>
      </c>
      <c r="EZ277" t="str">
        <f t="shared" si="425"/>
        <v/>
      </c>
      <c r="FA277" t="str">
        <f t="shared" si="426"/>
        <v/>
      </c>
      <c r="FB277" t="str">
        <f t="shared" si="427"/>
        <v/>
      </c>
      <c r="FC277" t="str">
        <f t="shared" si="428"/>
        <v/>
      </c>
      <c r="FD277" s="2"/>
      <c r="FE277" s="2"/>
      <c r="FF277" s="2"/>
      <c r="FG277" s="2"/>
      <c r="FH277" s="2"/>
      <c r="FI277" s="2"/>
      <c r="FJ277" s="2"/>
      <c r="FK277" t="str">
        <f t="shared" si="434"/>
        <v/>
      </c>
      <c r="FL277" t="str">
        <f t="shared" si="435"/>
        <v/>
      </c>
      <c r="FM277" t="str">
        <f t="shared" si="436"/>
        <v/>
      </c>
      <c r="FN277" t="str">
        <f t="shared" si="437"/>
        <v/>
      </c>
      <c r="FO277" t="str">
        <f t="shared" si="438"/>
        <v/>
      </c>
      <c r="FP277" t="str">
        <f t="shared" si="439"/>
        <v/>
      </c>
      <c r="FQ277" t="str">
        <f t="shared" si="440"/>
        <v/>
      </c>
      <c r="FR277" t="str">
        <f t="shared" si="441"/>
        <v/>
      </c>
      <c r="FS277" t="str">
        <f t="shared" si="442"/>
        <v/>
      </c>
      <c r="FT277" t="str">
        <f t="shared" si="443"/>
        <v/>
      </c>
      <c r="FU277" t="str">
        <f t="shared" si="444"/>
        <v/>
      </c>
      <c r="FV277" t="str">
        <f t="shared" si="445"/>
        <v/>
      </c>
      <c r="FW277" t="str">
        <f t="shared" si="446"/>
        <v/>
      </c>
      <c r="FX277" t="str">
        <f t="shared" si="447"/>
        <v/>
      </c>
      <c r="FY277" t="str">
        <f t="shared" si="448"/>
        <v/>
      </c>
      <c r="FZ277" t="str">
        <f t="shared" si="449"/>
        <v/>
      </c>
      <c r="GA277" t="str">
        <f t="shared" si="450"/>
        <v/>
      </c>
    </row>
    <row r="278" spans="1:183" x14ac:dyDescent="0.25">
      <c r="A278" s="2">
        <f t="shared" si="451"/>
        <v>276</v>
      </c>
      <c r="B278" s="3" t="s">
        <v>815</v>
      </c>
      <c r="C278" s="2" t="s">
        <v>546</v>
      </c>
      <c r="D278" s="2" t="s">
        <v>1395</v>
      </c>
      <c r="E278" s="2">
        <f t="shared" si="362"/>
        <v>1</v>
      </c>
      <c r="F278" s="2">
        <v>8230</v>
      </c>
      <c r="G278" s="2">
        <f t="shared" si="429"/>
        <v>1</v>
      </c>
      <c r="H278" s="2">
        <f t="shared" si="430"/>
        <v>1</v>
      </c>
      <c r="I278" s="2">
        <f t="shared" si="431"/>
        <v>1</v>
      </c>
      <c r="J278" s="2">
        <v>1</v>
      </c>
      <c r="K278" s="2">
        <v>0</v>
      </c>
      <c r="L278" s="2">
        <v>0</v>
      </c>
      <c r="M278" s="2">
        <v>0</v>
      </c>
      <c r="N278" s="48" t="str">
        <f t="shared" si="432"/>
        <v>A</v>
      </c>
      <c r="O278" s="49"/>
      <c r="P278" s="49"/>
      <c r="Q278" s="50"/>
      <c r="R278" s="15">
        <f t="shared" si="433"/>
        <v>44</v>
      </c>
      <c r="S278" s="15">
        <f>IF($N278="A",Code!$B$42,(IF($N278="B",Code!$C$42,(IF($N278="C",Code!$D$42,(IF($N278="D",Code!$E$42,0)))))))/60</f>
        <v>8</v>
      </c>
      <c r="T278" s="15">
        <f>IF($N278="A",Code!$B$43,(IF($N278="B",Code!$C$43,(IF($N278="C",Code!$D$43,(IF($N278="D",Code!$E$43,0)))))))/60</f>
        <v>8</v>
      </c>
      <c r="U278" s="15">
        <f>IF($N278="A",Code!$B$44,(IF($N278="B",Code!$C$44,(IF($N278="C",Code!$D$44,(IF($N278="D",Code!$E$44,0)))))))/60</f>
        <v>24</v>
      </c>
      <c r="V278" s="15">
        <f>IF($N278="A",Code!$B$45,(IF($N278="B",Code!$C$45,(IF($N278="C",Code!$D$45,(IF($N278="D",Code!$E$45,0)))))))/60</f>
        <v>4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>
        <v>1</v>
      </c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P278" t="str">
        <f t="shared" si="363"/>
        <v/>
      </c>
      <c r="CQ278" t="str">
        <f t="shared" si="364"/>
        <v/>
      </c>
      <c r="CR278" t="str">
        <f t="shared" si="365"/>
        <v/>
      </c>
      <c r="CS278" t="str">
        <f t="shared" si="366"/>
        <v/>
      </c>
      <c r="CT278" t="str">
        <f t="shared" si="367"/>
        <v/>
      </c>
      <c r="CU278" t="str">
        <f t="shared" si="368"/>
        <v/>
      </c>
      <c r="CV278" t="str">
        <f t="shared" si="369"/>
        <v/>
      </c>
      <c r="CW278" t="str">
        <f t="shared" si="370"/>
        <v/>
      </c>
      <c r="CX278" t="str">
        <f t="shared" si="371"/>
        <v/>
      </c>
      <c r="CY278" t="str">
        <f t="shared" si="372"/>
        <v/>
      </c>
      <c r="CZ278" t="str">
        <f t="shared" si="373"/>
        <v/>
      </c>
      <c r="DA278" t="str">
        <f t="shared" si="374"/>
        <v/>
      </c>
      <c r="DB278" t="str">
        <f t="shared" si="375"/>
        <v/>
      </c>
      <c r="DC278" t="str">
        <f t="shared" si="376"/>
        <v/>
      </c>
      <c r="DD278" t="str">
        <f t="shared" si="377"/>
        <v/>
      </c>
      <c r="DE278" t="str">
        <f t="shared" si="378"/>
        <v/>
      </c>
      <c r="DF278" t="str">
        <f t="shared" si="379"/>
        <v/>
      </c>
      <c r="DG278" t="str">
        <f t="shared" si="380"/>
        <v/>
      </c>
      <c r="DH278" t="str">
        <f t="shared" si="381"/>
        <v/>
      </c>
      <c r="DI278" t="str">
        <f t="shared" si="382"/>
        <v/>
      </c>
      <c r="DJ278" t="str">
        <f t="shared" si="383"/>
        <v/>
      </c>
      <c r="DK278" t="str">
        <f t="shared" si="384"/>
        <v/>
      </c>
      <c r="DL278" t="str">
        <f t="shared" si="385"/>
        <v/>
      </c>
      <c r="DM278" t="str">
        <f t="shared" si="386"/>
        <v/>
      </c>
      <c r="DN278" t="str">
        <f t="shared" si="387"/>
        <v/>
      </c>
      <c r="DO278" t="str">
        <f t="shared" si="388"/>
        <v/>
      </c>
      <c r="DP278" t="str">
        <f t="shared" si="389"/>
        <v/>
      </c>
      <c r="DQ278" t="str">
        <f t="shared" si="390"/>
        <v/>
      </c>
      <c r="DR278" t="str">
        <f t="shared" si="391"/>
        <v/>
      </c>
      <c r="DS278" t="str">
        <f t="shared" si="392"/>
        <v>KPAY</v>
      </c>
      <c r="DT278" t="str">
        <f t="shared" si="393"/>
        <v/>
      </c>
      <c r="DU278" t="str">
        <f t="shared" si="394"/>
        <v/>
      </c>
      <c r="DV278" t="str">
        <f t="shared" si="395"/>
        <v/>
      </c>
      <c r="DW278" t="str">
        <f t="shared" si="396"/>
        <v/>
      </c>
      <c r="DX278" t="str">
        <f t="shared" si="397"/>
        <v/>
      </c>
      <c r="DY278" t="str">
        <f t="shared" si="398"/>
        <v/>
      </c>
      <c r="DZ278" t="str">
        <f t="shared" si="399"/>
        <v/>
      </c>
      <c r="EA278" t="str">
        <f t="shared" si="400"/>
        <v/>
      </c>
      <c r="EB278" t="str">
        <f t="shared" si="401"/>
        <v/>
      </c>
      <c r="EC278" t="str">
        <f t="shared" si="402"/>
        <v/>
      </c>
      <c r="ED278" t="str">
        <f t="shared" si="403"/>
        <v/>
      </c>
      <c r="EE278" t="str">
        <f t="shared" si="404"/>
        <v/>
      </c>
      <c r="EF278" t="str">
        <f t="shared" si="405"/>
        <v/>
      </c>
      <c r="EG278" t="str">
        <f t="shared" si="406"/>
        <v/>
      </c>
      <c r="EH278" t="str">
        <f t="shared" si="407"/>
        <v/>
      </c>
      <c r="EI278" t="str">
        <f t="shared" si="408"/>
        <v/>
      </c>
      <c r="EJ278" t="str">
        <f t="shared" si="409"/>
        <v/>
      </c>
      <c r="EK278" t="str">
        <f t="shared" si="410"/>
        <v/>
      </c>
      <c r="EL278" t="str">
        <f t="shared" si="411"/>
        <v/>
      </c>
      <c r="EM278" t="str">
        <f t="shared" si="412"/>
        <v/>
      </c>
      <c r="EN278" t="str">
        <f t="shared" si="413"/>
        <v/>
      </c>
      <c r="EO278" t="str">
        <f t="shared" si="414"/>
        <v/>
      </c>
      <c r="EP278" t="str">
        <f t="shared" si="415"/>
        <v/>
      </c>
      <c r="EQ278" t="str">
        <f t="shared" si="416"/>
        <v/>
      </c>
      <c r="ER278" t="str">
        <f t="shared" si="417"/>
        <v/>
      </c>
      <c r="ES278" t="str">
        <f t="shared" si="418"/>
        <v/>
      </c>
      <c r="ET278" t="str">
        <f t="shared" si="419"/>
        <v/>
      </c>
      <c r="EU278" t="str">
        <f t="shared" si="420"/>
        <v/>
      </c>
      <c r="EV278" t="str">
        <f t="shared" si="421"/>
        <v/>
      </c>
      <c r="EW278" t="str">
        <f t="shared" si="422"/>
        <v/>
      </c>
      <c r="EX278" t="str">
        <f t="shared" si="423"/>
        <v/>
      </c>
      <c r="EY278" t="str">
        <f t="shared" si="424"/>
        <v/>
      </c>
      <c r="EZ278" t="str">
        <f t="shared" si="425"/>
        <v/>
      </c>
      <c r="FA278" t="str">
        <f t="shared" si="426"/>
        <v/>
      </c>
      <c r="FB278" t="str">
        <f t="shared" si="427"/>
        <v/>
      </c>
      <c r="FC278" t="str">
        <f t="shared" si="428"/>
        <v/>
      </c>
      <c r="FD278" s="2"/>
      <c r="FE278" s="2"/>
      <c r="FF278" s="2"/>
      <c r="FG278" s="2"/>
      <c r="FH278" s="2"/>
      <c r="FI278" s="2"/>
      <c r="FJ278" s="2"/>
      <c r="FK278" t="str">
        <f t="shared" si="434"/>
        <v/>
      </c>
      <c r="FL278" t="str">
        <f t="shared" si="435"/>
        <v/>
      </c>
      <c r="FM278" t="str">
        <f t="shared" si="436"/>
        <v/>
      </c>
      <c r="FN278" t="str">
        <f t="shared" si="437"/>
        <v/>
      </c>
      <c r="FO278" t="str">
        <f t="shared" si="438"/>
        <v/>
      </c>
      <c r="FP278" t="str">
        <f t="shared" si="439"/>
        <v/>
      </c>
      <c r="FQ278" t="str">
        <f t="shared" si="440"/>
        <v/>
      </c>
      <c r="FR278" t="str">
        <f t="shared" si="441"/>
        <v/>
      </c>
      <c r="FS278" t="str">
        <f t="shared" si="442"/>
        <v/>
      </c>
      <c r="FT278" t="str">
        <f t="shared" si="443"/>
        <v/>
      </c>
      <c r="FU278" t="str">
        <f t="shared" si="444"/>
        <v/>
      </c>
      <c r="FV278" t="str">
        <f t="shared" si="445"/>
        <v/>
      </c>
      <c r="FW278" t="str">
        <f t="shared" si="446"/>
        <v/>
      </c>
      <c r="FX278" t="str">
        <f t="shared" si="447"/>
        <v/>
      </c>
      <c r="FY278" t="str">
        <f t="shared" si="448"/>
        <v/>
      </c>
      <c r="FZ278" t="str">
        <f t="shared" si="449"/>
        <v/>
      </c>
      <c r="GA278" t="str">
        <f t="shared" si="450"/>
        <v/>
      </c>
    </row>
    <row r="279" spans="1:183" x14ac:dyDescent="0.25">
      <c r="A279" s="2">
        <f t="shared" si="451"/>
        <v>277</v>
      </c>
      <c r="B279" s="3" t="s">
        <v>816</v>
      </c>
      <c r="C279" s="2" t="s">
        <v>546</v>
      </c>
      <c r="D279" s="2" t="s">
        <v>1395</v>
      </c>
      <c r="E279" s="2">
        <f t="shared" si="362"/>
        <v>10</v>
      </c>
      <c r="F279" s="2">
        <v>2440</v>
      </c>
      <c r="G279" s="2">
        <f t="shared" si="429"/>
        <v>1.1000000000000001</v>
      </c>
      <c r="H279" s="2">
        <f t="shared" si="430"/>
        <v>10</v>
      </c>
      <c r="I279" s="2">
        <f t="shared" si="431"/>
        <v>11</v>
      </c>
      <c r="J279" s="2">
        <v>7</v>
      </c>
      <c r="K279" s="2">
        <v>0</v>
      </c>
      <c r="L279" s="2">
        <v>4</v>
      </c>
      <c r="M279" s="2">
        <v>0</v>
      </c>
      <c r="N279" s="48" t="str">
        <f t="shared" si="432"/>
        <v>C</v>
      </c>
      <c r="O279" s="49"/>
      <c r="P279" s="49"/>
      <c r="Q279" s="50"/>
      <c r="R279" s="15">
        <f t="shared" si="433"/>
        <v>88</v>
      </c>
      <c r="S279" s="15">
        <f>IF($N279="A",Code!$B$42,(IF($N279="B",Code!$C$42,(IF($N279="C",Code!$D$42,(IF($N279="D",Code!$E$42,0)))))))/60</f>
        <v>16</v>
      </c>
      <c r="T279" s="15">
        <f>IF($N279="A",Code!$B$43,(IF($N279="B",Code!$C$43,(IF($N279="C",Code!$D$43,(IF($N279="D",Code!$E$43,0)))))))/60</f>
        <v>16</v>
      </c>
      <c r="U279" s="15">
        <f>IF($N279="A",Code!$B$44,(IF($N279="B",Code!$C$44,(IF($N279="C",Code!$D$44,(IF($N279="D",Code!$E$44,0)))))))/60</f>
        <v>48</v>
      </c>
      <c r="V279" s="15">
        <f>IF($N279="A",Code!$B$45,(IF($N279="B",Code!$C$45,(IF($N279="C",Code!$D$45,(IF($N279="D",Code!$E$45,0)))))))/60</f>
        <v>8</v>
      </c>
      <c r="W279" s="2">
        <v>1</v>
      </c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>
        <v>1</v>
      </c>
      <c r="AJ279" s="2"/>
      <c r="AK279" s="2"/>
      <c r="AL279" s="2"/>
      <c r="AM279" s="2"/>
      <c r="AN279" s="2"/>
      <c r="AO279" s="2"/>
      <c r="AP279" s="2"/>
      <c r="AQ279" s="2"/>
      <c r="AR279" s="2">
        <v>1</v>
      </c>
      <c r="AS279" s="2">
        <v>1</v>
      </c>
      <c r="AT279" s="2">
        <v>1</v>
      </c>
      <c r="AU279" s="2"/>
      <c r="AV279" s="2">
        <v>1</v>
      </c>
      <c r="AW279" s="2"/>
      <c r="AX279" s="2"/>
      <c r="AY279" s="2"/>
      <c r="AZ279" s="2">
        <v>1</v>
      </c>
      <c r="BA279" s="2"/>
      <c r="BB279" s="2"/>
      <c r="BC279" s="2"/>
      <c r="BD279" s="2"/>
      <c r="BE279" s="2"/>
      <c r="BF279" s="2"/>
      <c r="BG279" s="2"/>
      <c r="BH279" s="2"/>
      <c r="BI279" s="2">
        <v>1</v>
      </c>
      <c r="BJ279" s="2">
        <v>1</v>
      </c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>
        <v>1</v>
      </c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P279" t="str">
        <f t="shared" si="363"/>
        <v>ACCT</v>
      </c>
      <c r="CQ279" t="str">
        <f t="shared" si="364"/>
        <v/>
      </c>
      <c r="CR279" t="str">
        <f t="shared" si="365"/>
        <v/>
      </c>
      <c r="CS279" t="str">
        <f t="shared" si="366"/>
        <v/>
      </c>
      <c r="CT279" t="str">
        <f t="shared" si="367"/>
        <v/>
      </c>
      <c r="CU279" t="str">
        <f t="shared" si="368"/>
        <v/>
      </c>
      <c r="CV279" t="str">
        <f t="shared" si="369"/>
        <v/>
      </c>
      <c r="CW279" t="str">
        <f t="shared" si="370"/>
        <v/>
      </c>
      <c r="CX279" t="str">
        <f t="shared" si="371"/>
        <v/>
      </c>
      <c r="CY279" t="str">
        <f t="shared" si="372"/>
        <v/>
      </c>
      <c r="CZ279" t="str">
        <f t="shared" si="373"/>
        <v/>
      </c>
      <c r="DA279" t="str">
        <f t="shared" si="374"/>
        <v/>
      </c>
      <c r="DB279" t="str">
        <f t="shared" si="375"/>
        <v>CHKS</v>
      </c>
      <c r="DC279" t="str">
        <f t="shared" si="376"/>
        <v/>
      </c>
      <c r="DD279" t="str">
        <f t="shared" si="377"/>
        <v/>
      </c>
      <c r="DE279" t="str">
        <f t="shared" si="378"/>
        <v/>
      </c>
      <c r="DF279" t="str">
        <f t="shared" si="379"/>
        <v/>
      </c>
      <c r="DG279" t="str">
        <f t="shared" si="380"/>
        <v/>
      </c>
      <c r="DH279" t="str">
        <f t="shared" si="381"/>
        <v/>
      </c>
      <c r="DI279" t="str">
        <f t="shared" si="382"/>
        <v/>
      </c>
      <c r="DJ279" t="str">
        <f t="shared" si="383"/>
        <v/>
      </c>
      <c r="DK279" t="str">
        <f t="shared" si="384"/>
        <v>EXPS</v>
      </c>
      <c r="DL279" t="str">
        <f t="shared" si="385"/>
        <v>FCHK</v>
      </c>
      <c r="DM279" t="str">
        <f t="shared" si="386"/>
        <v>FEXP</v>
      </c>
      <c r="DN279" t="str">
        <f t="shared" si="387"/>
        <v/>
      </c>
      <c r="DO279" t="str">
        <f t="shared" si="388"/>
        <v>FPAY</v>
      </c>
      <c r="DP279" t="str">
        <f t="shared" si="389"/>
        <v/>
      </c>
      <c r="DQ279" t="str">
        <f t="shared" si="390"/>
        <v/>
      </c>
      <c r="DR279" t="str">
        <f t="shared" si="391"/>
        <v/>
      </c>
      <c r="DS279" t="str">
        <f t="shared" si="392"/>
        <v>KPAY</v>
      </c>
      <c r="DT279" t="str">
        <f t="shared" si="393"/>
        <v/>
      </c>
      <c r="DU279" t="str">
        <f t="shared" si="394"/>
        <v/>
      </c>
      <c r="DV279" t="str">
        <f t="shared" si="395"/>
        <v/>
      </c>
      <c r="DW279" t="str">
        <f t="shared" si="396"/>
        <v/>
      </c>
      <c r="DX279" t="str">
        <f t="shared" si="397"/>
        <v/>
      </c>
      <c r="DY279" t="str">
        <f t="shared" si="398"/>
        <v/>
      </c>
      <c r="DZ279" t="str">
        <f t="shared" si="399"/>
        <v/>
      </c>
      <c r="EA279" t="str">
        <f t="shared" si="400"/>
        <v/>
      </c>
      <c r="EB279" t="str">
        <f t="shared" si="401"/>
        <v>ORDS</v>
      </c>
      <c r="EC279" t="str">
        <f t="shared" si="402"/>
        <v>PAYS</v>
      </c>
      <c r="ED279" t="str">
        <f t="shared" si="403"/>
        <v/>
      </c>
      <c r="EE279" t="str">
        <f t="shared" si="404"/>
        <v/>
      </c>
      <c r="EF279" t="str">
        <f t="shared" si="405"/>
        <v/>
      </c>
      <c r="EG279" t="str">
        <f t="shared" si="406"/>
        <v/>
      </c>
      <c r="EH279" t="str">
        <f t="shared" si="407"/>
        <v/>
      </c>
      <c r="EI279" t="str">
        <f t="shared" si="408"/>
        <v/>
      </c>
      <c r="EJ279" t="str">
        <f t="shared" si="409"/>
        <v/>
      </c>
      <c r="EK279" t="str">
        <f t="shared" si="410"/>
        <v/>
      </c>
      <c r="EL279" t="str">
        <f t="shared" si="411"/>
        <v/>
      </c>
      <c r="EM279" t="str">
        <f t="shared" si="412"/>
        <v/>
      </c>
      <c r="EN279" t="str">
        <f t="shared" si="413"/>
        <v/>
      </c>
      <c r="EO279" t="str">
        <f t="shared" si="414"/>
        <v/>
      </c>
      <c r="EP279" t="str">
        <f t="shared" si="415"/>
        <v/>
      </c>
      <c r="EQ279" t="str">
        <f t="shared" si="416"/>
        <v/>
      </c>
      <c r="ER279" t="str">
        <f t="shared" si="417"/>
        <v>SMSG</v>
      </c>
      <c r="ES279" t="str">
        <f t="shared" si="418"/>
        <v/>
      </c>
      <c r="ET279" t="str">
        <f t="shared" si="419"/>
        <v/>
      </c>
      <c r="EU279" t="str">
        <f t="shared" si="420"/>
        <v/>
      </c>
      <c r="EV279" t="str">
        <f t="shared" si="421"/>
        <v/>
      </c>
      <c r="EW279" t="str">
        <f t="shared" si="422"/>
        <v/>
      </c>
      <c r="EX279" t="str">
        <f t="shared" si="423"/>
        <v/>
      </c>
      <c r="EY279" t="str">
        <f t="shared" si="424"/>
        <v/>
      </c>
      <c r="EZ279" t="str">
        <f t="shared" si="425"/>
        <v/>
      </c>
      <c r="FA279" t="str">
        <f t="shared" si="426"/>
        <v/>
      </c>
      <c r="FB279" t="str">
        <f t="shared" si="427"/>
        <v/>
      </c>
      <c r="FC279" t="str">
        <f t="shared" si="428"/>
        <v/>
      </c>
      <c r="FD279" s="2"/>
      <c r="FE279" s="2"/>
      <c r="FF279" s="2"/>
      <c r="FG279" s="2"/>
      <c r="FH279" s="2"/>
      <c r="FI279" s="2"/>
      <c r="FJ279" s="2"/>
      <c r="FK279" t="str">
        <f t="shared" si="434"/>
        <v/>
      </c>
      <c r="FL279" t="str">
        <f t="shared" si="435"/>
        <v/>
      </c>
      <c r="FM279" t="str">
        <f t="shared" si="436"/>
        <v/>
      </c>
      <c r="FN279" t="str">
        <f t="shared" si="437"/>
        <v/>
      </c>
      <c r="FO279" t="str">
        <f t="shared" si="438"/>
        <v/>
      </c>
      <c r="FP279" t="str">
        <f t="shared" si="439"/>
        <v/>
      </c>
      <c r="FQ279" t="str">
        <f t="shared" si="440"/>
        <v/>
      </c>
      <c r="FR279" t="str">
        <f t="shared" si="441"/>
        <v/>
      </c>
      <c r="FS279" t="str">
        <f t="shared" si="442"/>
        <v/>
      </c>
      <c r="FT279" t="str">
        <f t="shared" si="443"/>
        <v/>
      </c>
      <c r="FU279" t="str">
        <f t="shared" si="444"/>
        <v/>
      </c>
      <c r="FV279" t="str">
        <f t="shared" si="445"/>
        <v/>
      </c>
      <c r="FW279" t="str">
        <f t="shared" si="446"/>
        <v/>
      </c>
      <c r="FX279" t="str">
        <f t="shared" si="447"/>
        <v/>
      </c>
      <c r="FY279" t="str">
        <f t="shared" si="448"/>
        <v/>
      </c>
      <c r="FZ279" t="str">
        <f t="shared" si="449"/>
        <v/>
      </c>
      <c r="GA279" t="str">
        <f t="shared" si="450"/>
        <v/>
      </c>
    </row>
    <row r="280" spans="1:183" x14ac:dyDescent="0.25">
      <c r="A280" s="2">
        <f t="shared" si="451"/>
        <v>278</v>
      </c>
      <c r="B280" s="3" t="s">
        <v>817</v>
      </c>
      <c r="C280" s="2" t="s">
        <v>546</v>
      </c>
      <c r="D280" s="2" t="s">
        <v>1395</v>
      </c>
      <c r="E280" s="2">
        <f t="shared" si="362"/>
        <v>4</v>
      </c>
      <c r="F280" s="2">
        <v>5982</v>
      </c>
      <c r="G280" s="2">
        <f t="shared" si="429"/>
        <v>5.25</v>
      </c>
      <c r="H280" s="2">
        <f t="shared" si="430"/>
        <v>4</v>
      </c>
      <c r="I280" s="2">
        <f t="shared" si="431"/>
        <v>21</v>
      </c>
      <c r="J280" s="2">
        <v>9</v>
      </c>
      <c r="K280" s="2">
        <v>4</v>
      </c>
      <c r="L280" s="2">
        <v>7</v>
      </c>
      <c r="M280" s="2">
        <v>1</v>
      </c>
      <c r="N280" s="48" t="str">
        <f t="shared" si="432"/>
        <v>D</v>
      </c>
      <c r="O280" s="49"/>
      <c r="P280" s="49"/>
      <c r="Q280" s="50"/>
      <c r="R280" s="15">
        <f t="shared" si="433"/>
        <v>110</v>
      </c>
      <c r="S280" s="15">
        <f>IF($N280="A",Code!$B$42,(IF($N280="B",Code!$C$42,(IF($N280="C",Code!$D$42,(IF($N280="D",Code!$E$42,0)))))))/60</f>
        <v>20</v>
      </c>
      <c r="T280" s="15">
        <f>IF($N280="A",Code!$B$43,(IF($N280="B",Code!$C$43,(IF($N280="C",Code!$D$43,(IF($N280="D",Code!$E$43,0)))))))/60</f>
        <v>20</v>
      </c>
      <c r="U280" s="15">
        <f>IF($N280="A",Code!$B$44,(IF($N280="B",Code!$C$44,(IF($N280="C",Code!$D$44,(IF($N280="D",Code!$E$44,0)))))))/60</f>
        <v>60</v>
      </c>
      <c r="V280" s="15">
        <f>IF($N280="A",Code!$B$45,(IF($N280="B",Code!$C$45,(IF($N280="C",Code!$D$45,(IF($N280="D",Code!$E$45,0)))))))/60</f>
        <v>10</v>
      </c>
      <c r="W280" s="2"/>
      <c r="X280" s="2">
        <v>1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>
        <v>1</v>
      </c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>
        <v>1</v>
      </c>
      <c r="BA280" s="2"/>
      <c r="BB280" s="2"/>
      <c r="BC280" s="2"/>
      <c r="BD280" s="2"/>
      <c r="BE280" s="2"/>
      <c r="BF280" s="2"/>
      <c r="BG280" s="2"/>
      <c r="BH280" s="2"/>
      <c r="BI280" s="2">
        <v>1</v>
      </c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P280" t="str">
        <f t="shared" si="363"/>
        <v/>
      </c>
      <c r="CQ280" t="str">
        <f t="shared" si="364"/>
        <v>ALOG</v>
      </c>
      <c r="CR280" t="str">
        <f t="shared" si="365"/>
        <v/>
      </c>
      <c r="CS280" t="str">
        <f t="shared" si="366"/>
        <v/>
      </c>
      <c r="CT280" t="str">
        <f t="shared" si="367"/>
        <v/>
      </c>
      <c r="CU280" t="str">
        <f t="shared" si="368"/>
        <v/>
      </c>
      <c r="CV280" t="str">
        <f t="shared" si="369"/>
        <v/>
      </c>
      <c r="CW280" t="str">
        <f t="shared" si="370"/>
        <v/>
      </c>
      <c r="CX280" t="str">
        <f t="shared" si="371"/>
        <v/>
      </c>
      <c r="CY280" t="str">
        <f t="shared" si="372"/>
        <v/>
      </c>
      <c r="CZ280" t="str">
        <f t="shared" si="373"/>
        <v/>
      </c>
      <c r="DA280" t="str">
        <f t="shared" si="374"/>
        <v/>
      </c>
      <c r="DB280" t="str">
        <f t="shared" si="375"/>
        <v/>
      </c>
      <c r="DC280" t="str">
        <f t="shared" si="376"/>
        <v/>
      </c>
      <c r="DD280" t="str">
        <f t="shared" si="377"/>
        <v/>
      </c>
      <c r="DE280" t="str">
        <f t="shared" si="378"/>
        <v/>
      </c>
      <c r="DF280" t="str">
        <f t="shared" si="379"/>
        <v/>
      </c>
      <c r="DG280" t="str">
        <f t="shared" si="380"/>
        <v/>
      </c>
      <c r="DH280" t="str">
        <f t="shared" si="381"/>
        <v>DEST</v>
      </c>
      <c r="DI280" t="str">
        <f t="shared" si="382"/>
        <v/>
      </c>
      <c r="DJ280" t="str">
        <f t="shared" si="383"/>
        <v/>
      </c>
      <c r="DK280" t="str">
        <f t="shared" si="384"/>
        <v/>
      </c>
      <c r="DL280" t="str">
        <f t="shared" si="385"/>
        <v/>
      </c>
      <c r="DM280" t="str">
        <f t="shared" si="386"/>
        <v/>
      </c>
      <c r="DN280" t="str">
        <f t="shared" si="387"/>
        <v/>
      </c>
      <c r="DO280" t="str">
        <f t="shared" si="388"/>
        <v/>
      </c>
      <c r="DP280" t="str">
        <f t="shared" si="389"/>
        <v/>
      </c>
      <c r="DQ280" t="str">
        <f t="shared" si="390"/>
        <v/>
      </c>
      <c r="DR280" t="str">
        <f t="shared" si="391"/>
        <v/>
      </c>
      <c r="DS280" t="str">
        <f t="shared" si="392"/>
        <v>KPAY</v>
      </c>
      <c r="DT280" t="str">
        <f t="shared" si="393"/>
        <v/>
      </c>
      <c r="DU280" t="str">
        <f t="shared" si="394"/>
        <v/>
      </c>
      <c r="DV280" t="str">
        <f t="shared" si="395"/>
        <v/>
      </c>
      <c r="DW280" t="str">
        <f t="shared" si="396"/>
        <v/>
      </c>
      <c r="DX280" t="str">
        <f t="shared" si="397"/>
        <v/>
      </c>
      <c r="DY280" t="str">
        <f t="shared" si="398"/>
        <v/>
      </c>
      <c r="DZ280" t="str">
        <f t="shared" si="399"/>
        <v/>
      </c>
      <c r="EA280" t="str">
        <f t="shared" si="400"/>
        <v/>
      </c>
      <c r="EB280" t="str">
        <f t="shared" si="401"/>
        <v>ORDS</v>
      </c>
      <c r="EC280" t="str">
        <f t="shared" si="402"/>
        <v/>
      </c>
      <c r="ED280" t="str">
        <f t="shared" si="403"/>
        <v/>
      </c>
      <c r="EE280" t="str">
        <f t="shared" si="404"/>
        <v/>
      </c>
      <c r="EF280" t="str">
        <f t="shared" si="405"/>
        <v/>
      </c>
      <c r="EG280" t="str">
        <f t="shared" si="406"/>
        <v/>
      </c>
      <c r="EH280" t="str">
        <f t="shared" si="407"/>
        <v/>
      </c>
      <c r="EI280" t="str">
        <f t="shared" si="408"/>
        <v/>
      </c>
      <c r="EJ280" t="str">
        <f t="shared" si="409"/>
        <v/>
      </c>
      <c r="EK280" t="str">
        <f t="shared" si="410"/>
        <v/>
      </c>
      <c r="EL280" t="str">
        <f t="shared" si="411"/>
        <v/>
      </c>
      <c r="EM280" t="str">
        <f t="shared" si="412"/>
        <v/>
      </c>
      <c r="EN280" t="str">
        <f t="shared" si="413"/>
        <v/>
      </c>
      <c r="EO280" t="str">
        <f t="shared" si="414"/>
        <v/>
      </c>
      <c r="EP280" t="str">
        <f t="shared" si="415"/>
        <v/>
      </c>
      <c r="EQ280" t="str">
        <f t="shared" si="416"/>
        <v/>
      </c>
      <c r="ER280" t="str">
        <f t="shared" si="417"/>
        <v/>
      </c>
      <c r="ES280" t="str">
        <f t="shared" si="418"/>
        <v/>
      </c>
      <c r="ET280" t="str">
        <f t="shared" si="419"/>
        <v/>
      </c>
      <c r="EU280" t="str">
        <f t="shared" si="420"/>
        <v/>
      </c>
      <c r="EV280" t="str">
        <f t="shared" si="421"/>
        <v/>
      </c>
      <c r="EW280" t="str">
        <f t="shared" si="422"/>
        <v/>
      </c>
      <c r="EX280" t="str">
        <f t="shared" si="423"/>
        <v/>
      </c>
      <c r="EY280" t="str">
        <f t="shared" si="424"/>
        <v/>
      </c>
      <c r="EZ280" t="str">
        <f t="shared" si="425"/>
        <v/>
      </c>
      <c r="FA280" t="str">
        <f t="shared" si="426"/>
        <v/>
      </c>
      <c r="FB280" t="str">
        <f t="shared" si="427"/>
        <v/>
      </c>
      <c r="FC280" t="str">
        <f t="shared" si="428"/>
        <v/>
      </c>
      <c r="FD280" s="2"/>
      <c r="FE280" s="2"/>
      <c r="FF280" s="2"/>
      <c r="FG280" s="2"/>
      <c r="FH280" s="2"/>
      <c r="FI280" s="2"/>
      <c r="FJ280" s="2"/>
      <c r="FK280" t="str">
        <f t="shared" si="434"/>
        <v/>
      </c>
      <c r="FL280" t="str">
        <f t="shared" si="435"/>
        <v/>
      </c>
      <c r="FM280" t="str">
        <f t="shared" si="436"/>
        <v/>
      </c>
      <c r="FN280" t="str">
        <f t="shared" si="437"/>
        <v/>
      </c>
      <c r="FO280" t="str">
        <f t="shared" si="438"/>
        <v/>
      </c>
      <c r="FP280" t="str">
        <f t="shared" si="439"/>
        <v/>
      </c>
      <c r="FQ280" t="str">
        <f t="shared" si="440"/>
        <v/>
      </c>
      <c r="FR280" t="str">
        <f t="shared" si="441"/>
        <v/>
      </c>
      <c r="FS280" t="str">
        <f t="shared" si="442"/>
        <v/>
      </c>
      <c r="FT280" t="str">
        <f t="shared" si="443"/>
        <v/>
      </c>
      <c r="FU280" t="str">
        <f t="shared" si="444"/>
        <v/>
      </c>
      <c r="FV280" t="str">
        <f t="shared" si="445"/>
        <v/>
      </c>
      <c r="FW280" t="str">
        <f t="shared" si="446"/>
        <v/>
      </c>
      <c r="FX280" t="str">
        <f t="shared" si="447"/>
        <v/>
      </c>
      <c r="FY280" t="str">
        <f t="shared" si="448"/>
        <v/>
      </c>
      <c r="FZ280" t="str">
        <f t="shared" si="449"/>
        <v/>
      </c>
      <c r="GA280" t="str">
        <f t="shared" si="450"/>
        <v/>
      </c>
    </row>
    <row r="281" spans="1:183" x14ac:dyDescent="0.25">
      <c r="A281" s="2">
        <f t="shared" si="451"/>
        <v>279</v>
      </c>
      <c r="B281" s="3" t="s">
        <v>818</v>
      </c>
      <c r="C281" s="2" t="s">
        <v>546</v>
      </c>
      <c r="D281" s="2" t="s">
        <v>1395</v>
      </c>
      <c r="E281" s="2">
        <f t="shared" si="362"/>
        <v>10</v>
      </c>
      <c r="F281" s="2">
        <v>33860</v>
      </c>
      <c r="G281" s="2">
        <f t="shared" si="429"/>
        <v>1.2727272727272727</v>
      </c>
      <c r="H281" s="2">
        <f t="shared" si="430"/>
        <v>11</v>
      </c>
      <c r="I281" s="2">
        <f t="shared" si="431"/>
        <v>14</v>
      </c>
      <c r="J281" s="2">
        <v>10</v>
      </c>
      <c r="K281" s="2">
        <v>0</v>
      </c>
      <c r="L281" s="2">
        <v>4</v>
      </c>
      <c r="M281" s="2">
        <v>0</v>
      </c>
      <c r="N281" s="48" t="str">
        <f t="shared" si="432"/>
        <v>C</v>
      </c>
      <c r="O281" s="49"/>
      <c r="P281" s="49"/>
      <c r="Q281" s="50"/>
      <c r="R281" s="15">
        <f t="shared" si="433"/>
        <v>88</v>
      </c>
      <c r="S281" s="15">
        <f>IF($N281="A",Code!$B$42,(IF($N281="B",Code!$C$42,(IF($N281="C",Code!$D$42,(IF($N281="D",Code!$E$42,0)))))))/60</f>
        <v>16</v>
      </c>
      <c r="T281" s="15">
        <f>IF($N281="A",Code!$B$43,(IF($N281="B",Code!$C$43,(IF($N281="C",Code!$D$43,(IF($N281="D",Code!$E$43,0)))))))/60</f>
        <v>16</v>
      </c>
      <c r="U281" s="15">
        <f>IF($N281="A",Code!$B$44,(IF($N281="B",Code!$C$44,(IF($N281="C",Code!$D$44,(IF($N281="D",Code!$E$44,0)))))))/60</f>
        <v>48</v>
      </c>
      <c r="V281" s="15">
        <f>IF($N281="A",Code!$B$45,(IF($N281="B",Code!$C$45,(IF($N281="C",Code!$D$45,(IF($N281="D",Code!$E$45,0)))))))/60</f>
        <v>8</v>
      </c>
      <c r="W281" s="2"/>
      <c r="X281" s="2"/>
      <c r="Y281" s="2"/>
      <c r="Z281" s="2"/>
      <c r="AA281" s="2"/>
      <c r="AB281" s="2"/>
      <c r="AC281" s="2"/>
      <c r="AD281" s="2">
        <v>1</v>
      </c>
      <c r="AE281" s="2">
        <v>1</v>
      </c>
      <c r="AF281" s="2"/>
      <c r="AG281" s="2"/>
      <c r="AH281" s="2">
        <v>1</v>
      </c>
      <c r="AI281" s="2">
        <v>1</v>
      </c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>
        <v>1</v>
      </c>
      <c r="AW281" s="2"/>
      <c r="AX281" s="2"/>
      <c r="AY281" s="2"/>
      <c r="AZ281" s="2">
        <v>1</v>
      </c>
      <c r="BA281" s="2"/>
      <c r="BB281" s="2"/>
      <c r="BC281" s="2"/>
      <c r="BD281" s="2"/>
      <c r="BE281" s="2"/>
      <c r="BF281" s="2"/>
      <c r="BG281" s="2"/>
      <c r="BH281" s="2"/>
      <c r="BI281" s="2"/>
      <c r="BJ281" s="2">
        <v>1</v>
      </c>
      <c r="BK281" s="2">
        <v>1</v>
      </c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>
        <v>1</v>
      </c>
      <c r="BX281" s="2"/>
      <c r="BY281" s="2">
        <v>1</v>
      </c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>
        <v>1</v>
      </c>
      <c r="CL281" s="2"/>
      <c r="CM281" s="2"/>
      <c r="CN281" s="2"/>
      <c r="CP281" t="str">
        <f t="shared" si="363"/>
        <v/>
      </c>
      <c r="CQ281" t="str">
        <f t="shared" si="364"/>
        <v/>
      </c>
      <c r="CR281" t="str">
        <f t="shared" si="365"/>
        <v/>
      </c>
      <c r="CS281" t="str">
        <f t="shared" si="366"/>
        <v/>
      </c>
      <c r="CT281" t="str">
        <f t="shared" si="367"/>
        <v/>
      </c>
      <c r="CU281" t="str">
        <f t="shared" si="368"/>
        <v/>
      </c>
      <c r="CV281" t="str">
        <f t="shared" si="369"/>
        <v/>
      </c>
      <c r="CW281" t="str">
        <f t="shared" si="370"/>
        <v>BADD</v>
      </c>
      <c r="CX281" t="str">
        <f t="shared" si="371"/>
        <v>BANK</v>
      </c>
      <c r="CY281" t="str">
        <f t="shared" si="372"/>
        <v/>
      </c>
      <c r="CZ281" t="str">
        <f t="shared" si="373"/>
        <v/>
      </c>
      <c r="DA281" t="str">
        <f t="shared" si="374"/>
        <v>CARR</v>
      </c>
      <c r="DB281" t="str">
        <f t="shared" si="375"/>
        <v>CHKS</v>
      </c>
      <c r="DC281" t="str">
        <f t="shared" si="376"/>
        <v/>
      </c>
      <c r="DD281" t="str">
        <f t="shared" si="377"/>
        <v/>
      </c>
      <c r="DE281" t="str">
        <f t="shared" si="378"/>
        <v/>
      </c>
      <c r="DF281" t="str">
        <f t="shared" si="379"/>
        <v/>
      </c>
      <c r="DG281" t="str">
        <f t="shared" si="380"/>
        <v/>
      </c>
      <c r="DH281" t="str">
        <f t="shared" si="381"/>
        <v/>
      </c>
      <c r="DI281" t="str">
        <f t="shared" si="382"/>
        <v/>
      </c>
      <c r="DJ281" t="str">
        <f t="shared" si="383"/>
        <v/>
      </c>
      <c r="DK281" t="str">
        <f t="shared" si="384"/>
        <v/>
      </c>
      <c r="DL281" t="str">
        <f t="shared" si="385"/>
        <v/>
      </c>
      <c r="DM281" t="str">
        <f t="shared" si="386"/>
        <v/>
      </c>
      <c r="DN281" t="str">
        <f t="shared" si="387"/>
        <v/>
      </c>
      <c r="DO281" t="str">
        <f t="shared" si="388"/>
        <v>FPAY</v>
      </c>
      <c r="DP281" t="str">
        <f t="shared" si="389"/>
        <v/>
      </c>
      <c r="DQ281" t="str">
        <f t="shared" si="390"/>
        <v/>
      </c>
      <c r="DR281" t="str">
        <f t="shared" si="391"/>
        <v/>
      </c>
      <c r="DS281" t="str">
        <f t="shared" si="392"/>
        <v>KPAY</v>
      </c>
      <c r="DT281" t="str">
        <f t="shared" si="393"/>
        <v/>
      </c>
      <c r="DU281" t="str">
        <f t="shared" si="394"/>
        <v/>
      </c>
      <c r="DV281" t="str">
        <f t="shared" si="395"/>
        <v/>
      </c>
      <c r="DW281" t="str">
        <f t="shared" si="396"/>
        <v/>
      </c>
      <c r="DX281" t="str">
        <f t="shared" si="397"/>
        <v/>
      </c>
      <c r="DY281" t="str">
        <f t="shared" si="398"/>
        <v/>
      </c>
      <c r="DZ281" t="str">
        <f t="shared" si="399"/>
        <v/>
      </c>
      <c r="EA281" t="str">
        <f t="shared" si="400"/>
        <v/>
      </c>
      <c r="EB281" t="str">
        <f t="shared" si="401"/>
        <v/>
      </c>
      <c r="EC281" t="str">
        <f t="shared" si="402"/>
        <v>PAYS</v>
      </c>
      <c r="ED281" t="str">
        <f t="shared" si="403"/>
        <v>RECS</v>
      </c>
      <c r="EE281" t="str">
        <f t="shared" si="404"/>
        <v/>
      </c>
      <c r="EF281" t="str">
        <f t="shared" si="405"/>
        <v/>
      </c>
      <c r="EG281" t="str">
        <f t="shared" si="406"/>
        <v/>
      </c>
      <c r="EH281" t="str">
        <f t="shared" si="407"/>
        <v/>
      </c>
      <c r="EI281" t="str">
        <f t="shared" si="408"/>
        <v/>
      </c>
      <c r="EJ281" t="str">
        <f t="shared" si="409"/>
        <v/>
      </c>
      <c r="EK281" t="str">
        <f t="shared" si="410"/>
        <v/>
      </c>
      <c r="EL281" t="str">
        <f t="shared" si="411"/>
        <v/>
      </c>
      <c r="EM281" t="str">
        <f t="shared" si="412"/>
        <v/>
      </c>
      <c r="EN281" t="str">
        <f t="shared" si="413"/>
        <v/>
      </c>
      <c r="EO281" t="str">
        <f t="shared" si="414"/>
        <v/>
      </c>
      <c r="EP281" t="str">
        <f t="shared" si="415"/>
        <v>SMIF</v>
      </c>
      <c r="EQ281" t="str">
        <f t="shared" si="416"/>
        <v/>
      </c>
      <c r="ER281" t="str">
        <f t="shared" si="417"/>
        <v>SMSG</v>
      </c>
      <c r="ES281" t="str">
        <f t="shared" si="418"/>
        <v/>
      </c>
      <c r="ET281" t="str">
        <f t="shared" si="419"/>
        <v/>
      </c>
      <c r="EU281" t="str">
        <f t="shared" si="420"/>
        <v/>
      </c>
      <c r="EV281" t="str">
        <f t="shared" si="421"/>
        <v/>
      </c>
      <c r="EW281" t="str">
        <f t="shared" si="422"/>
        <v/>
      </c>
      <c r="EX281" t="str">
        <f t="shared" si="423"/>
        <v/>
      </c>
      <c r="EY281" t="str">
        <f t="shared" si="424"/>
        <v/>
      </c>
      <c r="EZ281" t="str">
        <f t="shared" si="425"/>
        <v/>
      </c>
      <c r="FA281" t="str">
        <f t="shared" si="426"/>
        <v/>
      </c>
      <c r="FB281" t="str">
        <f t="shared" si="427"/>
        <v/>
      </c>
      <c r="FC281" t="str">
        <f t="shared" si="428"/>
        <v/>
      </c>
      <c r="FD281" s="2"/>
      <c r="FE281" s="2"/>
      <c r="FF281" s="2"/>
      <c r="FG281" t="s">
        <v>2000</v>
      </c>
      <c r="FH281" s="2"/>
      <c r="FI281" s="2"/>
      <c r="FJ281" s="2"/>
      <c r="FK281" t="str">
        <f t="shared" si="434"/>
        <v/>
      </c>
      <c r="FL281" t="str">
        <f t="shared" si="435"/>
        <v/>
      </c>
      <c r="FM281" t="str">
        <f t="shared" si="436"/>
        <v/>
      </c>
      <c r="FN281" t="str">
        <f t="shared" si="437"/>
        <v/>
      </c>
      <c r="FO281" t="str">
        <f t="shared" si="438"/>
        <v/>
      </c>
      <c r="FP281" t="str">
        <f t="shared" si="439"/>
        <v/>
      </c>
      <c r="FQ281" t="str">
        <f t="shared" si="440"/>
        <v/>
      </c>
      <c r="FR281" t="str">
        <f t="shared" si="441"/>
        <v/>
      </c>
      <c r="FS281" t="str">
        <f t="shared" si="442"/>
        <v/>
      </c>
      <c r="FT281" t="str">
        <f t="shared" si="443"/>
        <v/>
      </c>
      <c r="FU281" t="str">
        <f t="shared" si="444"/>
        <v/>
      </c>
      <c r="FV281" t="str">
        <f t="shared" si="445"/>
        <v/>
      </c>
      <c r="FW281" t="str">
        <f t="shared" si="446"/>
        <v/>
      </c>
      <c r="FX281" t="str">
        <f t="shared" si="447"/>
        <v/>
      </c>
      <c r="FY281" t="str">
        <f t="shared" si="448"/>
        <v/>
      </c>
      <c r="FZ281" t="str">
        <f t="shared" si="449"/>
        <v/>
      </c>
      <c r="GA281" t="str">
        <f t="shared" si="450"/>
        <v/>
      </c>
    </row>
    <row r="282" spans="1:183" x14ac:dyDescent="0.25">
      <c r="A282" s="2">
        <f t="shared" si="451"/>
        <v>280</v>
      </c>
      <c r="B282" s="3" t="s">
        <v>819</v>
      </c>
      <c r="C282" s="2" t="s">
        <v>546</v>
      </c>
      <c r="D282" s="2" t="s">
        <v>1395</v>
      </c>
      <c r="E282" s="2">
        <f t="shared" si="362"/>
        <v>12</v>
      </c>
      <c r="F282" s="2">
        <v>0</v>
      </c>
      <c r="G282" s="2">
        <f t="shared" si="429"/>
        <v>0.83333333333333337</v>
      </c>
      <c r="H282" s="2">
        <f t="shared" si="430"/>
        <v>12</v>
      </c>
      <c r="I282" s="2">
        <f t="shared" si="431"/>
        <v>10</v>
      </c>
      <c r="J282" s="2">
        <v>9</v>
      </c>
      <c r="K282" s="2">
        <v>0</v>
      </c>
      <c r="L282" s="2">
        <v>1</v>
      </c>
      <c r="M282" s="2">
        <v>0</v>
      </c>
      <c r="N282" s="48" t="str">
        <f t="shared" si="432"/>
        <v>N/A</v>
      </c>
      <c r="O282" s="49"/>
      <c r="P282" s="49"/>
      <c r="Q282" s="50"/>
      <c r="R282" s="15">
        <f t="shared" si="433"/>
        <v>0</v>
      </c>
      <c r="S282" s="15">
        <f>IF($N282="A",Code!$B$42,(IF($N282="B",Code!$C$42,(IF($N282="C",Code!$D$42,(IF($N282="D",Code!$E$42,0)))))))/60</f>
        <v>0</v>
      </c>
      <c r="T282" s="15">
        <f>IF($N282="A",Code!$B$43,(IF($N282="B",Code!$C$43,(IF($N282="C",Code!$D$43,(IF($N282="D",Code!$E$43,0)))))))/60</f>
        <v>0</v>
      </c>
      <c r="U282" s="15">
        <f>IF($N282="A",Code!$B$44,(IF($N282="B",Code!$C$44,(IF($N282="C",Code!$D$44,(IF($N282="D",Code!$E$44,0)))))))/60</f>
        <v>0</v>
      </c>
      <c r="V282" s="15">
        <f>IF($N282="A",Code!$B$45,(IF($N282="B",Code!$C$45,(IF($N282="C",Code!$D$45,(IF($N282="D",Code!$E$45,0)))))))/60</f>
        <v>0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>
        <v>1</v>
      </c>
      <c r="AJ282" s="2"/>
      <c r="AK282" s="2"/>
      <c r="AL282" s="2"/>
      <c r="AM282" s="2"/>
      <c r="AN282" s="2"/>
      <c r="AO282" s="2"/>
      <c r="AP282" s="2"/>
      <c r="AQ282" s="2"/>
      <c r="AR282" s="2"/>
      <c r="AS282" s="2">
        <v>1</v>
      </c>
      <c r="AT282" s="2"/>
      <c r="AU282" s="2"/>
      <c r="AV282" s="2">
        <v>1</v>
      </c>
      <c r="AW282" s="2"/>
      <c r="AX282" s="2"/>
      <c r="AY282" s="2">
        <v>1</v>
      </c>
      <c r="AZ282" s="2">
        <v>1</v>
      </c>
      <c r="BA282" s="2"/>
      <c r="BB282" s="2"/>
      <c r="BC282" s="2"/>
      <c r="BD282" s="2"/>
      <c r="BE282" s="2"/>
      <c r="BF282" s="2"/>
      <c r="BG282" s="2"/>
      <c r="BH282" s="2"/>
      <c r="BI282" s="2">
        <v>1</v>
      </c>
      <c r="BJ282" s="2">
        <v>1</v>
      </c>
      <c r="BK282" s="2">
        <v>1</v>
      </c>
      <c r="BL282" s="2"/>
      <c r="BM282" s="2"/>
      <c r="BN282" s="2"/>
      <c r="BO282" s="2"/>
      <c r="BP282" s="2">
        <v>1</v>
      </c>
      <c r="BQ282" s="2"/>
      <c r="BR282" s="2"/>
      <c r="BS282" s="2"/>
      <c r="BT282" s="2"/>
      <c r="BU282" s="2"/>
      <c r="BV282" s="2">
        <v>1</v>
      </c>
      <c r="BW282" s="2"/>
      <c r="BX282" s="2"/>
      <c r="BY282" s="2">
        <v>1</v>
      </c>
      <c r="BZ282" s="2"/>
      <c r="CA282" s="2"/>
      <c r="CB282" s="2"/>
      <c r="CC282" s="2"/>
      <c r="CD282" s="2"/>
      <c r="CE282" s="2"/>
      <c r="CF282" s="2"/>
      <c r="CG282" s="2"/>
      <c r="CH282" s="2"/>
      <c r="CI282" s="2">
        <v>1</v>
      </c>
      <c r="CJ282" s="2"/>
      <c r="CK282" s="2"/>
      <c r="CL282" s="2"/>
      <c r="CM282" s="2"/>
      <c r="CN282" s="2"/>
      <c r="CP282" t="str">
        <f t="shared" si="363"/>
        <v/>
      </c>
      <c r="CQ282" t="str">
        <f t="shared" si="364"/>
        <v/>
      </c>
      <c r="CR282" t="str">
        <f t="shared" si="365"/>
        <v/>
      </c>
      <c r="CS282" t="str">
        <f t="shared" si="366"/>
        <v/>
      </c>
      <c r="CT282" t="str">
        <f t="shared" si="367"/>
        <v/>
      </c>
      <c r="CU282" t="str">
        <f t="shared" si="368"/>
        <v/>
      </c>
      <c r="CV282" t="str">
        <f t="shared" si="369"/>
        <v/>
      </c>
      <c r="CW282" t="str">
        <f t="shared" si="370"/>
        <v/>
      </c>
      <c r="CX282" t="str">
        <f t="shared" si="371"/>
        <v/>
      </c>
      <c r="CY282" t="str">
        <f t="shared" si="372"/>
        <v/>
      </c>
      <c r="CZ282" t="str">
        <f t="shared" si="373"/>
        <v/>
      </c>
      <c r="DA282" t="str">
        <f t="shared" si="374"/>
        <v/>
      </c>
      <c r="DB282" t="str">
        <f t="shared" si="375"/>
        <v>CHKS</v>
      </c>
      <c r="DC282" t="str">
        <f t="shared" si="376"/>
        <v/>
      </c>
      <c r="DD282" t="str">
        <f t="shared" si="377"/>
        <v/>
      </c>
      <c r="DE282" t="str">
        <f t="shared" si="378"/>
        <v/>
      </c>
      <c r="DF282" t="str">
        <f t="shared" si="379"/>
        <v/>
      </c>
      <c r="DG282" t="str">
        <f t="shared" si="380"/>
        <v/>
      </c>
      <c r="DH282" t="str">
        <f t="shared" si="381"/>
        <v/>
      </c>
      <c r="DI282" t="str">
        <f t="shared" si="382"/>
        <v/>
      </c>
      <c r="DJ282" t="str">
        <f t="shared" si="383"/>
        <v/>
      </c>
      <c r="DK282" t="str">
        <f t="shared" si="384"/>
        <v/>
      </c>
      <c r="DL282" t="str">
        <f t="shared" si="385"/>
        <v>FCHK</v>
      </c>
      <c r="DM282" t="str">
        <f t="shared" si="386"/>
        <v/>
      </c>
      <c r="DN282" t="str">
        <f t="shared" si="387"/>
        <v/>
      </c>
      <c r="DO282" t="str">
        <f t="shared" si="388"/>
        <v>FPAY</v>
      </c>
      <c r="DP282" t="str">
        <f t="shared" si="389"/>
        <v/>
      </c>
      <c r="DQ282" t="str">
        <f t="shared" si="390"/>
        <v/>
      </c>
      <c r="DR282" t="str">
        <f t="shared" si="391"/>
        <v>HOUT</v>
      </c>
      <c r="DS282" t="str">
        <f t="shared" si="392"/>
        <v>KPAY</v>
      </c>
      <c r="DT282" t="str">
        <f t="shared" si="393"/>
        <v/>
      </c>
      <c r="DU282" t="str">
        <f t="shared" si="394"/>
        <v/>
      </c>
      <c r="DV282" t="str">
        <f t="shared" si="395"/>
        <v/>
      </c>
      <c r="DW282" t="str">
        <f t="shared" si="396"/>
        <v/>
      </c>
      <c r="DX282" t="str">
        <f t="shared" si="397"/>
        <v/>
      </c>
      <c r="DY282" t="str">
        <f t="shared" si="398"/>
        <v/>
      </c>
      <c r="DZ282" t="str">
        <f t="shared" si="399"/>
        <v/>
      </c>
      <c r="EA282" t="str">
        <f t="shared" si="400"/>
        <v/>
      </c>
      <c r="EB282" t="str">
        <f t="shared" si="401"/>
        <v>ORDS</v>
      </c>
      <c r="EC282" t="str">
        <f t="shared" si="402"/>
        <v>PAYS</v>
      </c>
      <c r="ED282" t="str">
        <f t="shared" si="403"/>
        <v>RECS</v>
      </c>
      <c r="EE282" t="str">
        <f t="shared" si="404"/>
        <v/>
      </c>
      <c r="EF282" t="str">
        <f t="shared" si="405"/>
        <v/>
      </c>
      <c r="EG282" t="str">
        <f t="shared" si="406"/>
        <v/>
      </c>
      <c r="EH282" t="str">
        <f t="shared" si="407"/>
        <v/>
      </c>
      <c r="EI282" t="str">
        <f t="shared" si="408"/>
        <v>RPAY</v>
      </c>
      <c r="EJ282" t="str">
        <f t="shared" si="409"/>
        <v/>
      </c>
      <c r="EK282" t="str">
        <f t="shared" si="410"/>
        <v/>
      </c>
      <c r="EL282" t="str">
        <f t="shared" si="411"/>
        <v/>
      </c>
      <c r="EM282" t="str">
        <f t="shared" si="412"/>
        <v/>
      </c>
      <c r="EN282" t="str">
        <f t="shared" si="413"/>
        <v/>
      </c>
      <c r="EO282" t="str">
        <f t="shared" si="414"/>
        <v>SLOG</v>
      </c>
      <c r="EP282" t="str">
        <f t="shared" si="415"/>
        <v/>
      </c>
      <c r="EQ282" t="str">
        <f t="shared" si="416"/>
        <v/>
      </c>
      <c r="ER282" t="str">
        <f t="shared" si="417"/>
        <v>SMSG</v>
      </c>
      <c r="ES282" t="str">
        <f t="shared" si="418"/>
        <v/>
      </c>
      <c r="ET282" t="str">
        <f t="shared" si="419"/>
        <v/>
      </c>
      <c r="EU282" t="str">
        <f t="shared" si="420"/>
        <v/>
      </c>
      <c r="EV282" t="str">
        <f t="shared" si="421"/>
        <v/>
      </c>
      <c r="EW282" t="str">
        <f t="shared" si="422"/>
        <v/>
      </c>
      <c r="EX282" t="str">
        <f t="shared" si="423"/>
        <v/>
      </c>
      <c r="EY282" t="str">
        <f t="shared" si="424"/>
        <v/>
      </c>
      <c r="EZ282" t="str">
        <f t="shared" si="425"/>
        <v/>
      </c>
      <c r="FA282" t="str">
        <f t="shared" si="426"/>
        <v/>
      </c>
      <c r="FB282" t="str">
        <f t="shared" si="427"/>
        <v>XLOG</v>
      </c>
      <c r="FC282" t="str">
        <f t="shared" si="428"/>
        <v/>
      </c>
      <c r="FD282" s="2"/>
      <c r="FE282" s="2"/>
      <c r="FF282" s="2"/>
      <c r="FG282" s="2"/>
      <c r="FH282" s="2"/>
      <c r="FI282" s="2"/>
      <c r="FJ282" s="2"/>
      <c r="FK282" t="str">
        <f t="shared" si="434"/>
        <v/>
      </c>
      <c r="FL282" t="str">
        <f t="shared" si="435"/>
        <v/>
      </c>
      <c r="FM282" t="str">
        <f t="shared" si="436"/>
        <v/>
      </c>
      <c r="FN282" t="str">
        <f t="shared" si="437"/>
        <v/>
      </c>
      <c r="FO282" t="str">
        <f t="shared" si="438"/>
        <v/>
      </c>
      <c r="FP282" t="str">
        <f t="shared" si="439"/>
        <v/>
      </c>
      <c r="FQ282" t="str">
        <f t="shared" si="440"/>
        <v/>
      </c>
      <c r="FR282" t="str">
        <f t="shared" si="441"/>
        <v/>
      </c>
      <c r="FS282" t="str">
        <f t="shared" si="442"/>
        <v/>
      </c>
      <c r="FT282" t="str">
        <f t="shared" si="443"/>
        <v/>
      </c>
      <c r="FU282" t="str">
        <f t="shared" si="444"/>
        <v/>
      </c>
      <c r="FV282" t="str">
        <f t="shared" si="445"/>
        <v/>
      </c>
      <c r="FW282" t="str">
        <f t="shared" si="446"/>
        <v/>
      </c>
      <c r="FX282" t="str">
        <f t="shared" si="447"/>
        <v/>
      </c>
      <c r="FY282" t="str">
        <f t="shared" si="448"/>
        <v/>
      </c>
      <c r="FZ282" t="str">
        <f t="shared" si="449"/>
        <v/>
      </c>
      <c r="GA282" t="str">
        <f t="shared" si="450"/>
        <v/>
      </c>
    </row>
    <row r="283" spans="1:183" x14ac:dyDescent="0.25">
      <c r="A283" s="2">
        <f t="shared" si="451"/>
        <v>281</v>
      </c>
      <c r="B283" s="3" t="s">
        <v>820</v>
      </c>
      <c r="C283" s="2" t="s">
        <v>546</v>
      </c>
      <c r="D283" s="2" t="s">
        <v>1395</v>
      </c>
      <c r="E283" s="2">
        <f t="shared" si="362"/>
        <v>6</v>
      </c>
      <c r="F283" s="2">
        <v>7885</v>
      </c>
      <c r="G283" s="2">
        <f t="shared" si="429"/>
        <v>1.5</v>
      </c>
      <c r="H283" s="2">
        <f t="shared" si="430"/>
        <v>6</v>
      </c>
      <c r="I283" s="2">
        <f t="shared" si="431"/>
        <v>9</v>
      </c>
      <c r="J283" s="2">
        <v>9</v>
      </c>
      <c r="K283" s="2">
        <v>0</v>
      </c>
      <c r="L283" s="2">
        <v>0</v>
      </c>
      <c r="M283" s="2">
        <v>0</v>
      </c>
      <c r="N283" s="48" t="str">
        <f t="shared" si="432"/>
        <v>B</v>
      </c>
      <c r="O283" s="49"/>
      <c r="P283" s="49"/>
      <c r="Q283" s="50"/>
      <c r="R283" s="15">
        <f t="shared" si="433"/>
        <v>66</v>
      </c>
      <c r="S283" s="15">
        <f>IF($N283="A",Code!$B$42,(IF($N283="B",Code!$C$42,(IF($N283="C",Code!$D$42,(IF($N283="D",Code!$E$42,0)))))))/60</f>
        <v>12</v>
      </c>
      <c r="T283" s="15">
        <f>IF($N283="A",Code!$B$43,(IF($N283="B",Code!$C$43,(IF($N283="C",Code!$D$43,(IF($N283="D",Code!$E$43,0)))))))/60</f>
        <v>12</v>
      </c>
      <c r="U283" s="15">
        <f>IF($N283="A",Code!$B$44,(IF($N283="B",Code!$C$44,(IF($N283="C",Code!$D$44,(IF($N283="D",Code!$E$44,0)))))))/60</f>
        <v>36</v>
      </c>
      <c r="V283" s="15">
        <f>IF($N283="A",Code!$B$45,(IF($N283="B",Code!$C$45,(IF($N283="C",Code!$D$45,(IF($N283="D",Code!$E$45,0)))))))/60</f>
        <v>6</v>
      </c>
      <c r="W283" s="2">
        <v>1</v>
      </c>
      <c r="X283" s="2">
        <v>1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>
        <v>1</v>
      </c>
      <c r="AN283" s="2"/>
      <c r="AO283" s="2">
        <v>1</v>
      </c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>
        <v>1</v>
      </c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>
        <v>1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P283" t="str">
        <f t="shared" si="363"/>
        <v>ACCT</v>
      </c>
      <c r="CQ283" t="str">
        <f t="shared" si="364"/>
        <v>ALOG</v>
      </c>
      <c r="CR283" t="str">
        <f t="shared" si="365"/>
        <v/>
      </c>
      <c r="CS283" t="str">
        <f t="shared" si="366"/>
        <v/>
      </c>
      <c r="CT283" t="str">
        <f t="shared" si="367"/>
        <v/>
      </c>
      <c r="CU283" t="str">
        <f t="shared" si="368"/>
        <v/>
      </c>
      <c r="CV283" t="str">
        <f t="shared" si="369"/>
        <v/>
      </c>
      <c r="CW283" t="str">
        <f t="shared" si="370"/>
        <v/>
      </c>
      <c r="CX283" t="str">
        <f t="shared" si="371"/>
        <v/>
      </c>
      <c r="CY283" t="str">
        <f t="shared" si="372"/>
        <v/>
      </c>
      <c r="CZ283" t="str">
        <f t="shared" si="373"/>
        <v/>
      </c>
      <c r="DA283" t="str">
        <f t="shared" si="374"/>
        <v/>
      </c>
      <c r="DB283" t="str">
        <f t="shared" si="375"/>
        <v/>
      </c>
      <c r="DC283" t="str">
        <f t="shared" si="376"/>
        <v/>
      </c>
      <c r="DD283" t="str">
        <f t="shared" si="377"/>
        <v/>
      </c>
      <c r="DE283" t="str">
        <f t="shared" si="378"/>
        <v/>
      </c>
      <c r="DF283" t="str">
        <f t="shared" si="379"/>
        <v>CURY</v>
      </c>
      <c r="DG283" t="str">
        <f t="shared" si="380"/>
        <v/>
      </c>
      <c r="DH283" t="str">
        <f t="shared" si="381"/>
        <v>DEST</v>
      </c>
      <c r="DI283" t="str">
        <f t="shared" si="382"/>
        <v/>
      </c>
      <c r="DJ283" t="str">
        <f t="shared" si="383"/>
        <v/>
      </c>
      <c r="DK283" t="str">
        <f t="shared" si="384"/>
        <v/>
      </c>
      <c r="DL283" t="str">
        <f t="shared" si="385"/>
        <v/>
      </c>
      <c r="DM283" t="str">
        <f t="shared" si="386"/>
        <v/>
      </c>
      <c r="DN283" t="str">
        <f t="shared" si="387"/>
        <v/>
      </c>
      <c r="DO283" t="str">
        <f t="shared" si="388"/>
        <v/>
      </c>
      <c r="DP283" t="str">
        <f t="shared" si="389"/>
        <v/>
      </c>
      <c r="DQ283" t="str">
        <f t="shared" si="390"/>
        <v/>
      </c>
      <c r="DR283" t="str">
        <f t="shared" si="391"/>
        <v/>
      </c>
      <c r="DS283" t="str">
        <f t="shared" si="392"/>
        <v>KPAY</v>
      </c>
      <c r="DT283" t="str">
        <f t="shared" si="393"/>
        <v/>
      </c>
      <c r="DU283" t="str">
        <f t="shared" si="394"/>
        <v/>
      </c>
      <c r="DV283" t="str">
        <f t="shared" si="395"/>
        <v/>
      </c>
      <c r="DW283" t="str">
        <f t="shared" si="396"/>
        <v/>
      </c>
      <c r="DX283" t="str">
        <f t="shared" si="397"/>
        <v/>
      </c>
      <c r="DY283" t="str">
        <f t="shared" si="398"/>
        <v/>
      </c>
      <c r="DZ283" t="str">
        <f t="shared" si="399"/>
        <v/>
      </c>
      <c r="EA283" t="str">
        <f t="shared" si="400"/>
        <v/>
      </c>
      <c r="EB283" t="str">
        <f t="shared" si="401"/>
        <v/>
      </c>
      <c r="EC283" t="str">
        <f t="shared" si="402"/>
        <v/>
      </c>
      <c r="ED283" t="str">
        <f t="shared" si="403"/>
        <v/>
      </c>
      <c r="EE283" t="str">
        <f t="shared" si="404"/>
        <v/>
      </c>
      <c r="EF283" t="str">
        <f t="shared" si="405"/>
        <v/>
      </c>
      <c r="EG283" t="str">
        <f t="shared" si="406"/>
        <v/>
      </c>
      <c r="EH283" t="str">
        <f t="shared" si="407"/>
        <v/>
      </c>
      <c r="EI283" t="str">
        <f t="shared" si="408"/>
        <v/>
      </c>
      <c r="EJ283" t="str">
        <f t="shared" si="409"/>
        <v/>
      </c>
      <c r="EK283" t="str">
        <f t="shared" si="410"/>
        <v/>
      </c>
      <c r="EL283" t="str">
        <f t="shared" si="411"/>
        <v>SADD</v>
      </c>
      <c r="EM283" t="str">
        <f t="shared" si="412"/>
        <v/>
      </c>
      <c r="EN283" t="str">
        <f t="shared" si="413"/>
        <v/>
      </c>
      <c r="EO283" t="str">
        <f t="shared" si="414"/>
        <v/>
      </c>
      <c r="EP283" t="str">
        <f t="shared" si="415"/>
        <v/>
      </c>
      <c r="EQ283" t="str">
        <f t="shared" si="416"/>
        <v/>
      </c>
      <c r="ER283" t="str">
        <f t="shared" si="417"/>
        <v/>
      </c>
      <c r="ES283" t="str">
        <f t="shared" si="418"/>
        <v/>
      </c>
      <c r="ET283" t="str">
        <f t="shared" si="419"/>
        <v/>
      </c>
      <c r="EU283" t="str">
        <f t="shared" si="420"/>
        <v/>
      </c>
      <c r="EV283" t="str">
        <f t="shared" si="421"/>
        <v/>
      </c>
      <c r="EW283" t="str">
        <f t="shared" si="422"/>
        <v/>
      </c>
      <c r="EX283" t="str">
        <f t="shared" si="423"/>
        <v/>
      </c>
      <c r="EY283" t="str">
        <f t="shared" si="424"/>
        <v/>
      </c>
      <c r="EZ283" t="str">
        <f t="shared" si="425"/>
        <v/>
      </c>
      <c r="FA283" t="str">
        <f t="shared" si="426"/>
        <v/>
      </c>
      <c r="FB283" t="str">
        <f t="shared" si="427"/>
        <v/>
      </c>
      <c r="FC283" t="str">
        <f t="shared" si="428"/>
        <v/>
      </c>
      <c r="FD283" s="2"/>
      <c r="FE283" s="2"/>
      <c r="FF283" s="2"/>
      <c r="FG283" s="2"/>
      <c r="FH283" s="2"/>
      <c r="FI283" s="2"/>
      <c r="FJ283" s="2"/>
      <c r="FK283" t="str">
        <f t="shared" si="434"/>
        <v/>
      </c>
      <c r="FL283" t="str">
        <f t="shared" si="435"/>
        <v/>
      </c>
      <c r="FM283" t="str">
        <f t="shared" si="436"/>
        <v/>
      </c>
      <c r="FN283" t="str">
        <f t="shared" si="437"/>
        <v/>
      </c>
      <c r="FO283" t="str">
        <f t="shared" si="438"/>
        <v/>
      </c>
      <c r="FP283" t="str">
        <f t="shared" si="439"/>
        <v/>
      </c>
      <c r="FQ283" t="str">
        <f t="shared" si="440"/>
        <v/>
      </c>
      <c r="FR283" t="str">
        <f t="shared" si="441"/>
        <v/>
      </c>
      <c r="FS283" t="str">
        <f t="shared" si="442"/>
        <v/>
      </c>
      <c r="FT283" t="str">
        <f t="shared" si="443"/>
        <v/>
      </c>
      <c r="FU283" t="str">
        <f t="shared" si="444"/>
        <v/>
      </c>
      <c r="FV283" t="str">
        <f t="shared" si="445"/>
        <v/>
      </c>
      <c r="FW283" t="str">
        <f t="shared" si="446"/>
        <v/>
      </c>
      <c r="FX283" t="str">
        <f t="shared" si="447"/>
        <v/>
      </c>
      <c r="FY283" t="str">
        <f t="shared" si="448"/>
        <v/>
      </c>
      <c r="FZ283" t="str">
        <f t="shared" si="449"/>
        <v/>
      </c>
      <c r="GA283" t="str">
        <f t="shared" si="450"/>
        <v/>
      </c>
    </row>
    <row r="284" spans="1:183" x14ac:dyDescent="0.25">
      <c r="A284" s="2">
        <f t="shared" si="451"/>
        <v>282</v>
      </c>
      <c r="B284" s="3" t="s">
        <v>821</v>
      </c>
      <c r="C284" s="2" t="s">
        <v>546</v>
      </c>
      <c r="D284" s="2" t="s">
        <v>1395</v>
      </c>
      <c r="E284" s="2">
        <f t="shared" si="362"/>
        <v>3</v>
      </c>
      <c r="F284" s="2">
        <v>12602</v>
      </c>
      <c r="G284" s="2">
        <f t="shared" si="429"/>
        <v>0.33333333333333331</v>
      </c>
      <c r="H284" s="2">
        <f t="shared" si="430"/>
        <v>3</v>
      </c>
      <c r="I284" s="2">
        <f t="shared" si="431"/>
        <v>1</v>
      </c>
      <c r="J284" s="2">
        <v>1</v>
      </c>
      <c r="K284" s="2">
        <v>0</v>
      </c>
      <c r="L284" s="2">
        <v>0</v>
      </c>
      <c r="M284" s="2">
        <v>0</v>
      </c>
      <c r="N284" s="48" t="str">
        <f t="shared" si="432"/>
        <v>A</v>
      </c>
      <c r="O284" s="49"/>
      <c r="P284" s="49"/>
      <c r="Q284" s="50"/>
      <c r="R284" s="15">
        <f t="shared" si="433"/>
        <v>44</v>
      </c>
      <c r="S284" s="15">
        <f>IF($N284="A",Code!$B$42,(IF($N284="B",Code!$C$42,(IF($N284="C",Code!$D$42,(IF($N284="D",Code!$E$42,0)))))))/60</f>
        <v>8</v>
      </c>
      <c r="T284" s="15">
        <f>IF($N284="A",Code!$B$43,(IF($N284="B",Code!$C$43,(IF($N284="C",Code!$D$43,(IF($N284="D",Code!$E$43,0)))))))/60</f>
        <v>8</v>
      </c>
      <c r="U284" s="15">
        <f>IF($N284="A",Code!$B$44,(IF($N284="B",Code!$C$44,(IF($N284="C",Code!$D$44,(IF($N284="D",Code!$E$44,0)))))))/60</f>
        <v>24</v>
      </c>
      <c r="V284" s="15">
        <f>IF($N284="A",Code!$B$45,(IF($N284="B",Code!$C$45,(IF($N284="C",Code!$D$45,(IF($N284="D",Code!$E$45,0)))))))/60</f>
        <v>4</v>
      </c>
      <c r="W284" s="2">
        <v>1</v>
      </c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>
        <v>1</v>
      </c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>
        <v>1</v>
      </c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P284" t="str">
        <f t="shared" si="363"/>
        <v>ACCT</v>
      </c>
      <c r="CQ284" t="str">
        <f t="shared" si="364"/>
        <v/>
      </c>
      <c r="CR284" t="str">
        <f t="shared" si="365"/>
        <v/>
      </c>
      <c r="CS284" t="str">
        <f t="shared" si="366"/>
        <v/>
      </c>
      <c r="CT284" t="str">
        <f t="shared" si="367"/>
        <v/>
      </c>
      <c r="CU284" t="str">
        <f t="shared" si="368"/>
        <v/>
      </c>
      <c r="CV284" t="str">
        <f t="shared" si="369"/>
        <v/>
      </c>
      <c r="CW284" t="str">
        <f t="shared" si="370"/>
        <v/>
      </c>
      <c r="CX284" t="str">
        <f t="shared" si="371"/>
        <v/>
      </c>
      <c r="CY284" t="str">
        <f t="shared" si="372"/>
        <v/>
      </c>
      <c r="CZ284" t="str">
        <f t="shared" si="373"/>
        <v/>
      </c>
      <c r="DA284" t="str">
        <f t="shared" si="374"/>
        <v/>
      </c>
      <c r="DB284" t="str">
        <f t="shared" si="375"/>
        <v>CHKS</v>
      </c>
      <c r="DC284" t="str">
        <f t="shared" si="376"/>
        <v/>
      </c>
      <c r="DD284" t="str">
        <f t="shared" si="377"/>
        <v/>
      </c>
      <c r="DE284" t="str">
        <f t="shared" si="378"/>
        <v/>
      </c>
      <c r="DF284" t="str">
        <f t="shared" si="379"/>
        <v/>
      </c>
      <c r="DG284" t="str">
        <f t="shared" si="380"/>
        <v/>
      </c>
      <c r="DH284" t="str">
        <f t="shared" si="381"/>
        <v/>
      </c>
      <c r="DI284" t="str">
        <f t="shared" si="382"/>
        <v/>
      </c>
      <c r="DJ284" t="str">
        <f t="shared" si="383"/>
        <v/>
      </c>
      <c r="DK284" t="str">
        <f t="shared" si="384"/>
        <v/>
      </c>
      <c r="DL284" t="str">
        <f t="shared" si="385"/>
        <v/>
      </c>
      <c r="DM284" t="str">
        <f t="shared" si="386"/>
        <v/>
      </c>
      <c r="DN284" t="str">
        <f t="shared" si="387"/>
        <v/>
      </c>
      <c r="DO284" t="str">
        <f t="shared" si="388"/>
        <v/>
      </c>
      <c r="DP284" t="str">
        <f t="shared" si="389"/>
        <v/>
      </c>
      <c r="DQ284" t="str">
        <f t="shared" si="390"/>
        <v/>
      </c>
      <c r="DR284" t="str">
        <f t="shared" si="391"/>
        <v/>
      </c>
      <c r="DS284" t="str">
        <f t="shared" si="392"/>
        <v>KPAY</v>
      </c>
      <c r="DT284" t="str">
        <f t="shared" si="393"/>
        <v/>
      </c>
      <c r="DU284" t="str">
        <f t="shared" si="394"/>
        <v/>
      </c>
      <c r="DV284" t="str">
        <f t="shared" si="395"/>
        <v/>
      </c>
      <c r="DW284" t="str">
        <f t="shared" si="396"/>
        <v/>
      </c>
      <c r="DX284" t="str">
        <f t="shared" si="397"/>
        <v/>
      </c>
      <c r="DY284" t="str">
        <f t="shared" si="398"/>
        <v/>
      </c>
      <c r="DZ284" t="str">
        <f t="shared" si="399"/>
        <v/>
      </c>
      <c r="EA284" t="str">
        <f t="shared" si="400"/>
        <v/>
      </c>
      <c r="EB284" t="str">
        <f t="shared" si="401"/>
        <v/>
      </c>
      <c r="EC284" t="str">
        <f t="shared" si="402"/>
        <v/>
      </c>
      <c r="ED284" t="str">
        <f t="shared" si="403"/>
        <v/>
      </c>
      <c r="EE284" t="str">
        <f t="shared" si="404"/>
        <v/>
      </c>
      <c r="EF284" t="str">
        <f t="shared" si="405"/>
        <v/>
      </c>
      <c r="EG284" t="str">
        <f t="shared" si="406"/>
        <v/>
      </c>
      <c r="EH284" t="str">
        <f t="shared" si="407"/>
        <v/>
      </c>
      <c r="EI284" t="str">
        <f t="shared" si="408"/>
        <v/>
      </c>
      <c r="EJ284" t="str">
        <f t="shared" si="409"/>
        <v/>
      </c>
      <c r="EK284" t="str">
        <f t="shared" si="410"/>
        <v/>
      </c>
      <c r="EL284" t="str">
        <f t="shared" si="411"/>
        <v/>
      </c>
      <c r="EM284" t="str">
        <f t="shared" si="412"/>
        <v/>
      </c>
      <c r="EN284" t="str">
        <f t="shared" si="413"/>
        <v/>
      </c>
      <c r="EO284" t="str">
        <f t="shared" si="414"/>
        <v/>
      </c>
      <c r="EP284" t="str">
        <f t="shared" si="415"/>
        <v/>
      </c>
      <c r="EQ284" t="str">
        <f t="shared" si="416"/>
        <v/>
      </c>
      <c r="ER284" t="str">
        <f t="shared" si="417"/>
        <v/>
      </c>
      <c r="ES284" t="str">
        <f t="shared" si="418"/>
        <v/>
      </c>
      <c r="ET284" t="str">
        <f t="shared" si="419"/>
        <v/>
      </c>
      <c r="EU284" t="str">
        <f t="shared" si="420"/>
        <v/>
      </c>
      <c r="EV284" t="str">
        <f t="shared" si="421"/>
        <v/>
      </c>
      <c r="EW284" t="str">
        <f t="shared" si="422"/>
        <v/>
      </c>
      <c r="EX284" t="str">
        <f t="shared" si="423"/>
        <v/>
      </c>
      <c r="EY284" t="str">
        <f t="shared" si="424"/>
        <v/>
      </c>
      <c r="EZ284" t="str">
        <f t="shared" si="425"/>
        <v/>
      </c>
      <c r="FA284" t="str">
        <f t="shared" si="426"/>
        <v/>
      </c>
      <c r="FB284" t="str">
        <f t="shared" si="427"/>
        <v/>
      </c>
      <c r="FC284" t="str">
        <f t="shared" si="428"/>
        <v/>
      </c>
      <c r="FD284" s="2"/>
      <c r="FE284" s="2"/>
      <c r="FF284" s="2"/>
      <c r="FG284" s="2"/>
      <c r="FH284" s="2"/>
      <c r="FI284" s="2"/>
      <c r="FJ284" s="2"/>
      <c r="FK284" t="str">
        <f t="shared" si="434"/>
        <v/>
      </c>
      <c r="FL284" t="str">
        <f t="shared" si="435"/>
        <v/>
      </c>
      <c r="FM284" t="str">
        <f t="shared" si="436"/>
        <v/>
      </c>
      <c r="FN284" t="str">
        <f t="shared" si="437"/>
        <v/>
      </c>
      <c r="FO284" t="str">
        <f t="shared" si="438"/>
        <v/>
      </c>
      <c r="FP284" t="str">
        <f t="shared" si="439"/>
        <v/>
      </c>
      <c r="FQ284" t="str">
        <f t="shared" si="440"/>
        <v/>
      </c>
      <c r="FR284" t="str">
        <f t="shared" si="441"/>
        <v/>
      </c>
      <c r="FS284" t="str">
        <f t="shared" si="442"/>
        <v/>
      </c>
      <c r="FT284" t="str">
        <f t="shared" si="443"/>
        <v/>
      </c>
      <c r="FU284" t="str">
        <f t="shared" si="444"/>
        <v/>
      </c>
      <c r="FV284" t="str">
        <f t="shared" si="445"/>
        <v/>
      </c>
      <c r="FW284" t="str">
        <f t="shared" si="446"/>
        <v/>
      </c>
      <c r="FX284" t="str">
        <f t="shared" si="447"/>
        <v/>
      </c>
      <c r="FY284" t="str">
        <f t="shared" si="448"/>
        <v/>
      </c>
      <c r="FZ284" t="str">
        <f t="shared" si="449"/>
        <v/>
      </c>
      <c r="GA284" t="str">
        <f t="shared" si="450"/>
        <v/>
      </c>
    </row>
    <row r="285" spans="1:183" x14ac:dyDescent="0.25">
      <c r="A285" s="2">
        <f t="shared" si="451"/>
        <v>283</v>
      </c>
      <c r="B285" s="3" t="s">
        <v>822</v>
      </c>
      <c r="C285" s="2" t="s">
        <v>546</v>
      </c>
      <c r="D285" s="2" t="s">
        <v>1395</v>
      </c>
      <c r="E285" s="2">
        <f t="shared" si="362"/>
        <v>5</v>
      </c>
      <c r="F285" s="2">
        <v>1</v>
      </c>
      <c r="G285" s="2">
        <f t="shared" si="429"/>
        <v>3.8</v>
      </c>
      <c r="H285" s="2">
        <f t="shared" si="430"/>
        <v>5</v>
      </c>
      <c r="I285" s="2">
        <f t="shared" si="431"/>
        <v>19</v>
      </c>
      <c r="J285" s="2">
        <v>14</v>
      </c>
      <c r="K285" s="2">
        <v>0</v>
      </c>
      <c r="L285" s="2">
        <v>5</v>
      </c>
      <c r="M285" s="2">
        <v>0</v>
      </c>
      <c r="N285" s="48" t="str">
        <f t="shared" si="432"/>
        <v>D</v>
      </c>
      <c r="O285" s="49"/>
      <c r="P285" s="49"/>
      <c r="Q285" s="50"/>
      <c r="R285" s="15">
        <f t="shared" si="433"/>
        <v>110</v>
      </c>
      <c r="S285" s="15">
        <f>IF($N285="A",Code!$B$42,(IF($N285="B",Code!$C$42,(IF($N285="C",Code!$D$42,(IF($N285="D",Code!$E$42,0)))))))/60</f>
        <v>20</v>
      </c>
      <c r="T285" s="15">
        <f>IF($N285="A",Code!$B$43,(IF($N285="B",Code!$C$43,(IF($N285="C",Code!$D$43,(IF($N285="D",Code!$E$43,0)))))))/60</f>
        <v>20</v>
      </c>
      <c r="U285" s="15">
        <f>IF($N285="A",Code!$B$44,(IF($N285="B",Code!$C$44,(IF($N285="C",Code!$D$44,(IF($N285="D",Code!$E$44,0)))))))/60</f>
        <v>60</v>
      </c>
      <c r="V285" s="15">
        <f>IF($N285="A",Code!$B$45,(IF($N285="B",Code!$C$45,(IF($N285="C",Code!$D$45,(IF($N285="D",Code!$E$45,0)))))))/60</f>
        <v>10</v>
      </c>
      <c r="W285" s="2">
        <v>1</v>
      </c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>
        <v>1</v>
      </c>
      <c r="AJ285" s="2"/>
      <c r="AK285" s="2"/>
      <c r="AL285" s="2"/>
      <c r="AM285" s="2"/>
      <c r="AN285" s="2"/>
      <c r="AO285" s="2">
        <v>1</v>
      </c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>
        <v>1</v>
      </c>
      <c r="BA285" s="2"/>
      <c r="BB285" s="2"/>
      <c r="BC285" s="2"/>
      <c r="BD285" s="2"/>
      <c r="BE285" s="2"/>
      <c r="BF285" s="2"/>
      <c r="BG285" s="2"/>
      <c r="BH285" s="2"/>
      <c r="BI285" s="2">
        <v>1</v>
      </c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P285" t="str">
        <f t="shared" si="363"/>
        <v>ACCT</v>
      </c>
      <c r="CQ285" t="str">
        <f t="shared" si="364"/>
        <v/>
      </c>
      <c r="CR285" t="str">
        <f t="shared" si="365"/>
        <v/>
      </c>
      <c r="CS285" t="str">
        <f t="shared" si="366"/>
        <v/>
      </c>
      <c r="CT285" t="str">
        <f t="shared" si="367"/>
        <v/>
      </c>
      <c r="CU285" t="str">
        <f t="shared" si="368"/>
        <v/>
      </c>
      <c r="CV285" t="str">
        <f t="shared" si="369"/>
        <v/>
      </c>
      <c r="CW285" t="str">
        <f t="shared" si="370"/>
        <v/>
      </c>
      <c r="CX285" t="str">
        <f t="shared" si="371"/>
        <v/>
      </c>
      <c r="CY285" t="str">
        <f t="shared" si="372"/>
        <v/>
      </c>
      <c r="CZ285" t="str">
        <f t="shared" si="373"/>
        <v/>
      </c>
      <c r="DA285" t="str">
        <f t="shared" si="374"/>
        <v/>
      </c>
      <c r="DB285" t="str">
        <f t="shared" si="375"/>
        <v>CHKS</v>
      </c>
      <c r="DC285" t="str">
        <f t="shared" si="376"/>
        <v/>
      </c>
      <c r="DD285" t="str">
        <f t="shared" si="377"/>
        <v/>
      </c>
      <c r="DE285" t="str">
        <f t="shared" si="378"/>
        <v/>
      </c>
      <c r="DF285" t="str">
        <f t="shared" si="379"/>
        <v/>
      </c>
      <c r="DG285" t="str">
        <f t="shared" si="380"/>
        <v/>
      </c>
      <c r="DH285" t="str">
        <f t="shared" si="381"/>
        <v>DEST</v>
      </c>
      <c r="DI285" t="str">
        <f t="shared" si="382"/>
        <v/>
      </c>
      <c r="DJ285" t="str">
        <f t="shared" si="383"/>
        <v/>
      </c>
      <c r="DK285" t="str">
        <f t="shared" si="384"/>
        <v/>
      </c>
      <c r="DL285" t="str">
        <f t="shared" si="385"/>
        <v/>
      </c>
      <c r="DM285" t="str">
        <f t="shared" si="386"/>
        <v/>
      </c>
      <c r="DN285" t="str">
        <f t="shared" si="387"/>
        <v/>
      </c>
      <c r="DO285" t="str">
        <f t="shared" si="388"/>
        <v/>
      </c>
      <c r="DP285" t="str">
        <f t="shared" si="389"/>
        <v/>
      </c>
      <c r="DQ285" t="str">
        <f t="shared" si="390"/>
        <v/>
      </c>
      <c r="DR285" t="str">
        <f t="shared" si="391"/>
        <v/>
      </c>
      <c r="DS285" t="str">
        <f t="shared" si="392"/>
        <v>KPAY</v>
      </c>
      <c r="DT285" t="str">
        <f t="shared" si="393"/>
        <v/>
      </c>
      <c r="DU285" t="str">
        <f t="shared" si="394"/>
        <v/>
      </c>
      <c r="DV285" t="str">
        <f t="shared" si="395"/>
        <v/>
      </c>
      <c r="DW285" t="str">
        <f t="shared" si="396"/>
        <v/>
      </c>
      <c r="DX285" t="str">
        <f t="shared" si="397"/>
        <v/>
      </c>
      <c r="DY285" t="str">
        <f t="shared" si="398"/>
        <v/>
      </c>
      <c r="DZ285" t="str">
        <f t="shared" si="399"/>
        <v/>
      </c>
      <c r="EA285" t="str">
        <f t="shared" si="400"/>
        <v/>
      </c>
      <c r="EB285" t="str">
        <f t="shared" si="401"/>
        <v>ORDS</v>
      </c>
      <c r="EC285" t="str">
        <f t="shared" si="402"/>
        <v/>
      </c>
      <c r="ED285" t="str">
        <f t="shared" si="403"/>
        <v/>
      </c>
      <c r="EE285" t="str">
        <f t="shared" si="404"/>
        <v/>
      </c>
      <c r="EF285" t="str">
        <f t="shared" si="405"/>
        <v/>
      </c>
      <c r="EG285" t="str">
        <f t="shared" si="406"/>
        <v/>
      </c>
      <c r="EH285" t="str">
        <f t="shared" si="407"/>
        <v/>
      </c>
      <c r="EI285" t="str">
        <f t="shared" si="408"/>
        <v/>
      </c>
      <c r="EJ285" t="str">
        <f t="shared" si="409"/>
        <v/>
      </c>
      <c r="EK285" t="str">
        <f t="shared" si="410"/>
        <v/>
      </c>
      <c r="EL285" t="str">
        <f t="shared" si="411"/>
        <v/>
      </c>
      <c r="EM285" t="str">
        <f t="shared" si="412"/>
        <v/>
      </c>
      <c r="EN285" t="str">
        <f t="shared" si="413"/>
        <v/>
      </c>
      <c r="EO285" t="str">
        <f t="shared" si="414"/>
        <v/>
      </c>
      <c r="EP285" t="str">
        <f t="shared" si="415"/>
        <v/>
      </c>
      <c r="EQ285" t="str">
        <f t="shared" si="416"/>
        <v/>
      </c>
      <c r="ER285" t="str">
        <f t="shared" si="417"/>
        <v/>
      </c>
      <c r="ES285" t="str">
        <f t="shared" si="418"/>
        <v/>
      </c>
      <c r="ET285" t="str">
        <f t="shared" si="419"/>
        <v/>
      </c>
      <c r="EU285" t="str">
        <f t="shared" si="420"/>
        <v/>
      </c>
      <c r="EV285" t="str">
        <f t="shared" si="421"/>
        <v/>
      </c>
      <c r="EW285" t="str">
        <f t="shared" si="422"/>
        <v/>
      </c>
      <c r="EX285" t="str">
        <f t="shared" si="423"/>
        <v/>
      </c>
      <c r="EY285" t="str">
        <f t="shared" si="424"/>
        <v/>
      </c>
      <c r="EZ285" t="str">
        <f t="shared" si="425"/>
        <v/>
      </c>
      <c r="FA285" t="str">
        <f t="shared" si="426"/>
        <v/>
      </c>
      <c r="FB285" t="str">
        <f t="shared" si="427"/>
        <v/>
      </c>
      <c r="FC285" t="str">
        <f t="shared" si="428"/>
        <v/>
      </c>
      <c r="FD285" s="2"/>
      <c r="FE285" s="2"/>
      <c r="FF285" s="2"/>
      <c r="FG285" s="2"/>
      <c r="FH285" s="2"/>
      <c r="FI285" s="2"/>
      <c r="FJ285" s="2"/>
      <c r="FK285" t="str">
        <f t="shared" si="434"/>
        <v/>
      </c>
      <c r="FL285" t="str">
        <f t="shared" si="435"/>
        <v/>
      </c>
      <c r="FM285" t="str">
        <f t="shared" si="436"/>
        <v/>
      </c>
      <c r="FN285" t="str">
        <f t="shared" si="437"/>
        <v/>
      </c>
      <c r="FO285" t="str">
        <f t="shared" si="438"/>
        <v/>
      </c>
      <c r="FP285" t="str">
        <f t="shared" si="439"/>
        <v/>
      </c>
      <c r="FQ285" t="str">
        <f t="shared" si="440"/>
        <v/>
      </c>
      <c r="FR285" t="str">
        <f t="shared" si="441"/>
        <v/>
      </c>
      <c r="FS285" t="str">
        <f t="shared" si="442"/>
        <v/>
      </c>
      <c r="FT285" t="str">
        <f t="shared" si="443"/>
        <v/>
      </c>
      <c r="FU285" t="str">
        <f t="shared" si="444"/>
        <v/>
      </c>
      <c r="FV285" t="str">
        <f t="shared" si="445"/>
        <v/>
      </c>
      <c r="FW285" t="str">
        <f t="shared" si="446"/>
        <v/>
      </c>
      <c r="FX285" t="str">
        <f t="shared" si="447"/>
        <v/>
      </c>
      <c r="FY285" t="str">
        <f t="shared" si="448"/>
        <v/>
      </c>
      <c r="FZ285" t="str">
        <f t="shared" si="449"/>
        <v/>
      </c>
      <c r="GA285" t="str">
        <f t="shared" si="450"/>
        <v/>
      </c>
    </row>
    <row r="286" spans="1:183" x14ac:dyDescent="0.25">
      <c r="A286" s="2">
        <f t="shared" si="451"/>
        <v>284</v>
      </c>
      <c r="B286" s="3" t="s">
        <v>51</v>
      </c>
      <c r="C286" s="2" t="s">
        <v>546</v>
      </c>
      <c r="D286" s="2" t="s">
        <v>1395</v>
      </c>
      <c r="E286" s="2">
        <f t="shared" si="362"/>
        <v>1</v>
      </c>
      <c r="F286" s="2">
        <v>11315</v>
      </c>
      <c r="G286" s="2">
        <f t="shared" si="429"/>
        <v>1</v>
      </c>
      <c r="H286" s="2">
        <f t="shared" si="430"/>
        <v>1</v>
      </c>
      <c r="I286" s="2">
        <f t="shared" si="431"/>
        <v>1</v>
      </c>
      <c r="J286" s="2">
        <v>1</v>
      </c>
      <c r="K286" s="2">
        <v>0</v>
      </c>
      <c r="L286" s="2">
        <v>0</v>
      </c>
      <c r="M286" s="2">
        <v>0</v>
      </c>
      <c r="N286" s="48" t="str">
        <f t="shared" si="432"/>
        <v>A</v>
      </c>
      <c r="O286" s="49"/>
      <c r="P286" s="49"/>
      <c r="Q286" s="50"/>
      <c r="R286" s="15">
        <f t="shared" si="433"/>
        <v>44</v>
      </c>
      <c r="S286" s="15">
        <f>IF($N286="A",Code!$B$42,(IF($N286="B",Code!$C$42,(IF($N286="C",Code!$D$42,(IF($N286="D",Code!$E$42,0)))))))/60</f>
        <v>8</v>
      </c>
      <c r="T286" s="15">
        <f>IF($N286="A",Code!$B$43,(IF($N286="B",Code!$C$43,(IF($N286="C",Code!$D$43,(IF($N286="D",Code!$E$43,0)))))))/60</f>
        <v>8</v>
      </c>
      <c r="U286" s="15">
        <f>IF($N286="A",Code!$B$44,(IF($N286="B",Code!$C$44,(IF($N286="C",Code!$D$44,(IF($N286="D",Code!$E$44,0)))))))/60</f>
        <v>24</v>
      </c>
      <c r="V286" s="15">
        <f>IF($N286="A",Code!$B$45,(IF($N286="B",Code!$C$45,(IF($N286="C",Code!$D$45,(IF($N286="D",Code!$E$45,0)))))))/60</f>
        <v>4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>
        <v>1</v>
      </c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P286" t="str">
        <f t="shared" si="363"/>
        <v/>
      </c>
      <c r="CQ286" t="str">
        <f t="shared" si="364"/>
        <v/>
      </c>
      <c r="CR286" t="str">
        <f t="shared" si="365"/>
        <v/>
      </c>
      <c r="CS286" t="str">
        <f t="shared" si="366"/>
        <v/>
      </c>
      <c r="CT286" t="str">
        <f t="shared" si="367"/>
        <v/>
      </c>
      <c r="CU286" t="str">
        <f t="shared" si="368"/>
        <v/>
      </c>
      <c r="CV286" t="str">
        <f t="shared" si="369"/>
        <v/>
      </c>
      <c r="CW286" t="str">
        <f t="shared" si="370"/>
        <v/>
      </c>
      <c r="CX286" t="str">
        <f t="shared" si="371"/>
        <v/>
      </c>
      <c r="CY286" t="str">
        <f t="shared" si="372"/>
        <v/>
      </c>
      <c r="CZ286" t="str">
        <f t="shared" si="373"/>
        <v/>
      </c>
      <c r="DA286" t="str">
        <f t="shared" si="374"/>
        <v/>
      </c>
      <c r="DB286" t="str">
        <f t="shared" si="375"/>
        <v/>
      </c>
      <c r="DC286" t="str">
        <f t="shared" si="376"/>
        <v/>
      </c>
      <c r="DD286" t="str">
        <f t="shared" si="377"/>
        <v/>
      </c>
      <c r="DE286" t="str">
        <f t="shared" si="378"/>
        <v/>
      </c>
      <c r="DF286" t="str">
        <f t="shared" si="379"/>
        <v/>
      </c>
      <c r="DG286" t="str">
        <f t="shared" si="380"/>
        <v/>
      </c>
      <c r="DH286" t="str">
        <f t="shared" si="381"/>
        <v/>
      </c>
      <c r="DI286" t="str">
        <f t="shared" si="382"/>
        <v/>
      </c>
      <c r="DJ286" t="str">
        <f t="shared" si="383"/>
        <v/>
      </c>
      <c r="DK286" t="str">
        <f t="shared" si="384"/>
        <v/>
      </c>
      <c r="DL286" t="str">
        <f t="shared" si="385"/>
        <v/>
      </c>
      <c r="DM286" t="str">
        <f t="shared" si="386"/>
        <v/>
      </c>
      <c r="DN286" t="str">
        <f t="shared" si="387"/>
        <v/>
      </c>
      <c r="DO286" t="str">
        <f t="shared" si="388"/>
        <v/>
      </c>
      <c r="DP286" t="str">
        <f t="shared" si="389"/>
        <v/>
      </c>
      <c r="DQ286" t="str">
        <f t="shared" si="390"/>
        <v/>
      </c>
      <c r="DR286" t="str">
        <f t="shared" si="391"/>
        <v/>
      </c>
      <c r="DS286" t="str">
        <f t="shared" si="392"/>
        <v>KPAY</v>
      </c>
      <c r="DT286" t="str">
        <f t="shared" si="393"/>
        <v/>
      </c>
      <c r="DU286" t="str">
        <f t="shared" si="394"/>
        <v/>
      </c>
      <c r="DV286" t="str">
        <f t="shared" si="395"/>
        <v/>
      </c>
      <c r="DW286" t="str">
        <f t="shared" si="396"/>
        <v/>
      </c>
      <c r="DX286" t="str">
        <f t="shared" si="397"/>
        <v/>
      </c>
      <c r="DY286" t="str">
        <f t="shared" si="398"/>
        <v/>
      </c>
      <c r="DZ286" t="str">
        <f t="shared" si="399"/>
        <v/>
      </c>
      <c r="EA286" t="str">
        <f t="shared" si="400"/>
        <v/>
      </c>
      <c r="EB286" t="str">
        <f t="shared" si="401"/>
        <v/>
      </c>
      <c r="EC286" t="str">
        <f t="shared" si="402"/>
        <v/>
      </c>
      <c r="ED286" t="str">
        <f t="shared" si="403"/>
        <v/>
      </c>
      <c r="EE286" t="str">
        <f t="shared" si="404"/>
        <v/>
      </c>
      <c r="EF286" t="str">
        <f t="shared" si="405"/>
        <v/>
      </c>
      <c r="EG286" t="str">
        <f t="shared" si="406"/>
        <v/>
      </c>
      <c r="EH286" t="str">
        <f t="shared" si="407"/>
        <v/>
      </c>
      <c r="EI286" t="str">
        <f t="shared" si="408"/>
        <v/>
      </c>
      <c r="EJ286" t="str">
        <f t="shared" si="409"/>
        <v/>
      </c>
      <c r="EK286" t="str">
        <f t="shared" si="410"/>
        <v/>
      </c>
      <c r="EL286" t="str">
        <f t="shared" si="411"/>
        <v/>
      </c>
      <c r="EM286" t="str">
        <f t="shared" si="412"/>
        <v/>
      </c>
      <c r="EN286" t="str">
        <f t="shared" si="413"/>
        <v/>
      </c>
      <c r="EO286" t="str">
        <f t="shared" si="414"/>
        <v/>
      </c>
      <c r="EP286" t="str">
        <f t="shared" si="415"/>
        <v/>
      </c>
      <c r="EQ286" t="str">
        <f t="shared" si="416"/>
        <v/>
      </c>
      <c r="ER286" t="str">
        <f t="shared" si="417"/>
        <v/>
      </c>
      <c r="ES286" t="str">
        <f t="shared" si="418"/>
        <v/>
      </c>
      <c r="ET286" t="str">
        <f t="shared" si="419"/>
        <v/>
      </c>
      <c r="EU286" t="str">
        <f t="shared" si="420"/>
        <v/>
      </c>
      <c r="EV286" t="str">
        <f t="shared" si="421"/>
        <v/>
      </c>
      <c r="EW286" t="str">
        <f t="shared" si="422"/>
        <v/>
      </c>
      <c r="EX286" t="str">
        <f t="shared" si="423"/>
        <v/>
      </c>
      <c r="EY286" t="str">
        <f t="shared" si="424"/>
        <v/>
      </c>
      <c r="EZ286" t="str">
        <f t="shared" si="425"/>
        <v/>
      </c>
      <c r="FA286" t="str">
        <f t="shared" si="426"/>
        <v/>
      </c>
      <c r="FB286" t="str">
        <f t="shared" si="427"/>
        <v/>
      </c>
      <c r="FC286" t="str">
        <f t="shared" si="428"/>
        <v/>
      </c>
      <c r="FD286" s="2"/>
      <c r="FE286" s="2"/>
      <c r="FF286" s="2"/>
      <c r="FG286" s="2"/>
      <c r="FH286" s="2"/>
      <c r="FI286" s="2"/>
      <c r="FJ286" s="2"/>
      <c r="FK286" t="str">
        <f t="shared" si="434"/>
        <v/>
      </c>
      <c r="FL286" t="str">
        <f t="shared" si="435"/>
        <v/>
      </c>
      <c r="FM286" t="str">
        <f t="shared" si="436"/>
        <v/>
      </c>
      <c r="FN286" t="str">
        <f t="shared" si="437"/>
        <v/>
      </c>
      <c r="FO286" t="str">
        <f t="shared" si="438"/>
        <v/>
      </c>
      <c r="FP286" t="str">
        <f t="shared" si="439"/>
        <v/>
      </c>
      <c r="FQ286" t="str">
        <f t="shared" si="440"/>
        <v/>
      </c>
      <c r="FR286" t="str">
        <f t="shared" si="441"/>
        <v/>
      </c>
      <c r="FS286" t="str">
        <f t="shared" si="442"/>
        <v/>
      </c>
      <c r="FT286" t="str">
        <f t="shared" si="443"/>
        <v/>
      </c>
      <c r="FU286" t="str">
        <f t="shared" si="444"/>
        <v/>
      </c>
      <c r="FV286" t="str">
        <f t="shared" si="445"/>
        <v/>
      </c>
      <c r="FW286" t="str">
        <f t="shared" si="446"/>
        <v/>
      </c>
      <c r="FX286" t="str">
        <f t="shared" si="447"/>
        <v/>
      </c>
      <c r="FY286" t="str">
        <f t="shared" si="448"/>
        <v/>
      </c>
      <c r="FZ286" t="str">
        <f t="shared" si="449"/>
        <v/>
      </c>
      <c r="GA286" t="str">
        <f t="shared" si="450"/>
        <v/>
      </c>
    </row>
    <row r="287" spans="1:183" x14ac:dyDescent="0.25">
      <c r="A287" s="2">
        <f t="shared" si="451"/>
        <v>285</v>
      </c>
      <c r="B287" s="3" t="s">
        <v>823</v>
      </c>
      <c r="C287" s="2" t="s">
        <v>546</v>
      </c>
      <c r="D287" s="2" t="s">
        <v>1395</v>
      </c>
      <c r="E287" s="2">
        <f t="shared" si="362"/>
        <v>4</v>
      </c>
      <c r="F287" s="2">
        <v>550</v>
      </c>
      <c r="G287" s="2">
        <f t="shared" si="429"/>
        <v>5.75</v>
      </c>
      <c r="H287" s="2">
        <f t="shared" si="430"/>
        <v>4</v>
      </c>
      <c r="I287" s="2">
        <f t="shared" si="431"/>
        <v>23</v>
      </c>
      <c r="J287" s="2">
        <v>11</v>
      </c>
      <c r="K287" s="2">
        <v>4</v>
      </c>
      <c r="L287" s="2">
        <v>7</v>
      </c>
      <c r="M287" s="2">
        <v>1</v>
      </c>
      <c r="N287" s="48" t="str">
        <f t="shared" si="432"/>
        <v>D</v>
      </c>
      <c r="O287" s="49"/>
      <c r="P287" s="49"/>
      <c r="Q287" s="50"/>
      <c r="R287" s="15">
        <f t="shared" si="433"/>
        <v>110</v>
      </c>
      <c r="S287" s="15">
        <f>IF($N287="A",Code!$B$42,(IF($N287="B",Code!$C$42,(IF($N287="C",Code!$D$42,(IF($N287="D",Code!$E$42,0)))))))/60</f>
        <v>20</v>
      </c>
      <c r="T287" s="15">
        <f>IF($N287="A",Code!$B$43,(IF($N287="B",Code!$C$43,(IF($N287="C",Code!$D$43,(IF($N287="D",Code!$E$43,0)))))))/60</f>
        <v>20</v>
      </c>
      <c r="U287" s="15">
        <f>IF($N287="A",Code!$B$44,(IF($N287="B",Code!$C$44,(IF($N287="C",Code!$D$44,(IF($N287="D",Code!$E$44,0)))))))/60</f>
        <v>60</v>
      </c>
      <c r="V287" s="15">
        <f>IF($N287="A",Code!$B$45,(IF($N287="B",Code!$C$45,(IF($N287="C",Code!$D$45,(IF($N287="D",Code!$E$45,0)))))))/60</f>
        <v>10</v>
      </c>
      <c r="W287" s="2"/>
      <c r="X287" s="2">
        <v>1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>
        <v>1</v>
      </c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>
        <v>1</v>
      </c>
      <c r="BA287" s="2"/>
      <c r="BB287" s="2"/>
      <c r="BC287" s="2"/>
      <c r="BD287" s="2"/>
      <c r="BE287" s="2"/>
      <c r="BF287" s="2"/>
      <c r="BG287" s="2"/>
      <c r="BH287" s="2"/>
      <c r="BI287" s="2">
        <v>1</v>
      </c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P287" t="str">
        <f t="shared" si="363"/>
        <v/>
      </c>
      <c r="CQ287" t="str">
        <f t="shared" si="364"/>
        <v>ALOG</v>
      </c>
      <c r="CR287" t="str">
        <f t="shared" si="365"/>
        <v/>
      </c>
      <c r="CS287" t="str">
        <f t="shared" si="366"/>
        <v/>
      </c>
      <c r="CT287" t="str">
        <f t="shared" si="367"/>
        <v/>
      </c>
      <c r="CU287" t="str">
        <f t="shared" si="368"/>
        <v/>
      </c>
      <c r="CV287" t="str">
        <f t="shared" si="369"/>
        <v/>
      </c>
      <c r="CW287" t="str">
        <f t="shared" si="370"/>
        <v/>
      </c>
      <c r="CX287" t="str">
        <f t="shared" si="371"/>
        <v/>
      </c>
      <c r="CY287" t="str">
        <f t="shared" si="372"/>
        <v/>
      </c>
      <c r="CZ287" t="str">
        <f t="shared" si="373"/>
        <v/>
      </c>
      <c r="DA287" t="str">
        <f t="shared" si="374"/>
        <v/>
      </c>
      <c r="DB287" t="str">
        <f t="shared" si="375"/>
        <v/>
      </c>
      <c r="DC287" t="str">
        <f t="shared" si="376"/>
        <v/>
      </c>
      <c r="DD287" t="str">
        <f t="shared" si="377"/>
        <v/>
      </c>
      <c r="DE287" t="str">
        <f t="shared" si="378"/>
        <v/>
      </c>
      <c r="DF287" t="str">
        <f t="shared" si="379"/>
        <v/>
      </c>
      <c r="DG287" t="str">
        <f t="shared" si="380"/>
        <v/>
      </c>
      <c r="DH287" t="str">
        <f t="shared" si="381"/>
        <v>DEST</v>
      </c>
      <c r="DI287" t="str">
        <f t="shared" si="382"/>
        <v/>
      </c>
      <c r="DJ287" t="str">
        <f t="shared" si="383"/>
        <v/>
      </c>
      <c r="DK287" t="str">
        <f t="shared" si="384"/>
        <v/>
      </c>
      <c r="DL287" t="str">
        <f t="shared" si="385"/>
        <v/>
      </c>
      <c r="DM287" t="str">
        <f t="shared" si="386"/>
        <v/>
      </c>
      <c r="DN287" t="str">
        <f t="shared" si="387"/>
        <v/>
      </c>
      <c r="DO287" t="str">
        <f t="shared" si="388"/>
        <v/>
      </c>
      <c r="DP287" t="str">
        <f t="shared" si="389"/>
        <v/>
      </c>
      <c r="DQ287" t="str">
        <f t="shared" si="390"/>
        <v/>
      </c>
      <c r="DR287" t="str">
        <f t="shared" si="391"/>
        <v/>
      </c>
      <c r="DS287" t="str">
        <f t="shared" si="392"/>
        <v>KPAY</v>
      </c>
      <c r="DT287" t="str">
        <f t="shared" si="393"/>
        <v/>
      </c>
      <c r="DU287" t="str">
        <f t="shared" si="394"/>
        <v/>
      </c>
      <c r="DV287" t="str">
        <f t="shared" si="395"/>
        <v/>
      </c>
      <c r="DW287" t="str">
        <f t="shared" si="396"/>
        <v/>
      </c>
      <c r="DX287" t="str">
        <f t="shared" si="397"/>
        <v/>
      </c>
      <c r="DY287" t="str">
        <f t="shared" si="398"/>
        <v/>
      </c>
      <c r="DZ287" t="str">
        <f t="shared" si="399"/>
        <v/>
      </c>
      <c r="EA287" t="str">
        <f t="shared" si="400"/>
        <v/>
      </c>
      <c r="EB287" t="str">
        <f t="shared" si="401"/>
        <v>ORDS</v>
      </c>
      <c r="EC287" t="str">
        <f t="shared" si="402"/>
        <v/>
      </c>
      <c r="ED287" t="str">
        <f t="shared" si="403"/>
        <v/>
      </c>
      <c r="EE287" t="str">
        <f t="shared" si="404"/>
        <v/>
      </c>
      <c r="EF287" t="str">
        <f t="shared" si="405"/>
        <v/>
      </c>
      <c r="EG287" t="str">
        <f t="shared" si="406"/>
        <v/>
      </c>
      <c r="EH287" t="str">
        <f t="shared" si="407"/>
        <v/>
      </c>
      <c r="EI287" t="str">
        <f t="shared" si="408"/>
        <v/>
      </c>
      <c r="EJ287" t="str">
        <f t="shared" si="409"/>
        <v/>
      </c>
      <c r="EK287" t="str">
        <f t="shared" si="410"/>
        <v/>
      </c>
      <c r="EL287" t="str">
        <f t="shared" si="411"/>
        <v/>
      </c>
      <c r="EM287" t="str">
        <f t="shared" si="412"/>
        <v/>
      </c>
      <c r="EN287" t="str">
        <f t="shared" si="413"/>
        <v/>
      </c>
      <c r="EO287" t="str">
        <f t="shared" si="414"/>
        <v/>
      </c>
      <c r="EP287" t="str">
        <f t="shared" si="415"/>
        <v/>
      </c>
      <c r="EQ287" t="str">
        <f t="shared" si="416"/>
        <v/>
      </c>
      <c r="ER287" t="str">
        <f t="shared" si="417"/>
        <v/>
      </c>
      <c r="ES287" t="str">
        <f t="shared" si="418"/>
        <v/>
      </c>
      <c r="ET287" t="str">
        <f t="shared" si="419"/>
        <v/>
      </c>
      <c r="EU287" t="str">
        <f t="shared" si="420"/>
        <v/>
      </c>
      <c r="EV287" t="str">
        <f t="shared" si="421"/>
        <v/>
      </c>
      <c r="EW287" t="str">
        <f t="shared" si="422"/>
        <v/>
      </c>
      <c r="EX287" t="str">
        <f t="shared" si="423"/>
        <v/>
      </c>
      <c r="EY287" t="str">
        <f t="shared" si="424"/>
        <v/>
      </c>
      <c r="EZ287" t="str">
        <f t="shared" si="425"/>
        <v/>
      </c>
      <c r="FA287" t="str">
        <f t="shared" si="426"/>
        <v/>
      </c>
      <c r="FB287" t="str">
        <f t="shared" si="427"/>
        <v/>
      </c>
      <c r="FC287" t="str">
        <f t="shared" si="428"/>
        <v/>
      </c>
      <c r="FD287" s="2"/>
      <c r="FE287" s="2"/>
      <c r="FF287" s="2"/>
      <c r="FG287" s="2"/>
      <c r="FH287" s="2"/>
      <c r="FI287" s="2"/>
      <c r="FJ287" s="2"/>
      <c r="FK287" t="str">
        <f t="shared" si="434"/>
        <v/>
      </c>
      <c r="FL287" t="str">
        <f t="shared" si="435"/>
        <v/>
      </c>
      <c r="FM287" t="str">
        <f t="shared" si="436"/>
        <v/>
      </c>
      <c r="FN287" t="str">
        <f t="shared" si="437"/>
        <v/>
      </c>
      <c r="FO287" t="str">
        <f t="shared" si="438"/>
        <v/>
      </c>
      <c r="FP287" t="str">
        <f t="shared" si="439"/>
        <v/>
      </c>
      <c r="FQ287" t="str">
        <f t="shared" si="440"/>
        <v/>
      </c>
      <c r="FR287" t="str">
        <f t="shared" si="441"/>
        <v/>
      </c>
      <c r="FS287" t="str">
        <f t="shared" si="442"/>
        <v/>
      </c>
      <c r="FT287" t="str">
        <f t="shared" si="443"/>
        <v/>
      </c>
      <c r="FU287" t="str">
        <f t="shared" si="444"/>
        <v/>
      </c>
      <c r="FV287" t="str">
        <f t="shared" si="445"/>
        <v/>
      </c>
      <c r="FW287" t="str">
        <f t="shared" si="446"/>
        <v/>
      </c>
      <c r="FX287" t="str">
        <f t="shared" si="447"/>
        <v/>
      </c>
      <c r="FY287" t="str">
        <f t="shared" si="448"/>
        <v/>
      </c>
      <c r="FZ287" t="str">
        <f t="shared" si="449"/>
        <v/>
      </c>
      <c r="GA287" t="str">
        <f t="shared" si="450"/>
        <v/>
      </c>
    </row>
    <row r="288" spans="1:183" x14ac:dyDescent="0.25">
      <c r="A288" s="2">
        <f t="shared" si="451"/>
        <v>286</v>
      </c>
      <c r="B288" s="3" t="s">
        <v>824</v>
      </c>
      <c r="C288" s="2" t="s">
        <v>546</v>
      </c>
      <c r="D288" s="2" t="s">
        <v>1395</v>
      </c>
      <c r="E288" s="2">
        <f t="shared" si="362"/>
        <v>4</v>
      </c>
      <c r="F288" s="2">
        <v>2301</v>
      </c>
      <c r="G288" s="2">
        <f t="shared" si="429"/>
        <v>5.5</v>
      </c>
      <c r="H288" s="2">
        <f t="shared" si="430"/>
        <v>4</v>
      </c>
      <c r="I288" s="2">
        <f t="shared" si="431"/>
        <v>22</v>
      </c>
      <c r="J288" s="2">
        <v>14</v>
      </c>
      <c r="K288" s="2">
        <v>3</v>
      </c>
      <c r="L288" s="2">
        <v>5</v>
      </c>
      <c r="M288" s="2">
        <v>0</v>
      </c>
      <c r="N288" s="48" t="str">
        <f t="shared" si="432"/>
        <v>D</v>
      </c>
      <c r="O288" s="49"/>
      <c r="P288" s="49"/>
      <c r="Q288" s="50"/>
      <c r="R288" s="15">
        <f t="shared" si="433"/>
        <v>110</v>
      </c>
      <c r="S288" s="15">
        <f>IF($N288="A",Code!$B$42,(IF($N288="B",Code!$C$42,(IF($N288="C",Code!$D$42,(IF($N288="D",Code!$E$42,0)))))))/60</f>
        <v>20</v>
      </c>
      <c r="T288" s="15">
        <f>IF($N288="A",Code!$B$43,(IF($N288="B",Code!$C$43,(IF($N288="C",Code!$D$43,(IF($N288="D",Code!$E$43,0)))))))/60</f>
        <v>20</v>
      </c>
      <c r="U288" s="15">
        <f>IF($N288="A",Code!$B$44,(IF($N288="B",Code!$C$44,(IF($N288="C",Code!$D$44,(IF($N288="D",Code!$E$44,0)))))))/60</f>
        <v>60</v>
      </c>
      <c r="V288" s="15">
        <f>IF($N288="A",Code!$B$45,(IF($N288="B",Code!$C$45,(IF($N288="C",Code!$D$45,(IF($N288="D",Code!$E$45,0)))))))/60</f>
        <v>10</v>
      </c>
      <c r="W288" s="2"/>
      <c r="X288" s="2">
        <v>1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>
        <v>1</v>
      </c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>
        <v>1</v>
      </c>
      <c r="BA288" s="2"/>
      <c r="BB288" s="2"/>
      <c r="BC288" s="2"/>
      <c r="BD288" s="2"/>
      <c r="BE288" s="2"/>
      <c r="BF288" s="2"/>
      <c r="BG288" s="2"/>
      <c r="BH288" s="2"/>
      <c r="BI288" s="2">
        <v>1</v>
      </c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P288" t="str">
        <f t="shared" si="363"/>
        <v/>
      </c>
      <c r="CQ288" t="str">
        <f t="shared" si="364"/>
        <v>ALOG</v>
      </c>
      <c r="CR288" t="str">
        <f t="shared" si="365"/>
        <v/>
      </c>
      <c r="CS288" t="str">
        <f t="shared" si="366"/>
        <v/>
      </c>
      <c r="CT288" t="str">
        <f t="shared" si="367"/>
        <v/>
      </c>
      <c r="CU288" t="str">
        <f t="shared" si="368"/>
        <v/>
      </c>
      <c r="CV288" t="str">
        <f t="shared" si="369"/>
        <v/>
      </c>
      <c r="CW288" t="str">
        <f t="shared" si="370"/>
        <v/>
      </c>
      <c r="CX288" t="str">
        <f t="shared" si="371"/>
        <v/>
      </c>
      <c r="CY288" t="str">
        <f t="shared" si="372"/>
        <v/>
      </c>
      <c r="CZ288" t="str">
        <f t="shared" si="373"/>
        <v/>
      </c>
      <c r="DA288" t="str">
        <f t="shared" si="374"/>
        <v/>
      </c>
      <c r="DB288" t="str">
        <f t="shared" si="375"/>
        <v/>
      </c>
      <c r="DC288" t="str">
        <f t="shared" si="376"/>
        <v/>
      </c>
      <c r="DD288" t="str">
        <f t="shared" si="377"/>
        <v/>
      </c>
      <c r="DE288" t="str">
        <f t="shared" si="378"/>
        <v/>
      </c>
      <c r="DF288" t="str">
        <f t="shared" si="379"/>
        <v/>
      </c>
      <c r="DG288" t="str">
        <f t="shared" si="380"/>
        <v/>
      </c>
      <c r="DH288" t="str">
        <f t="shared" si="381"/>
        <v>DEST</v>
      </c>
      <c r="DI288" t="str">
        <f t="shared" si="382"/>
        <v/>
      </c>
      <c r="DJ288" t="str">
        <f t="shared" si="383"/>
        <v/>
      </c>
      <c r="DK288" t="str">
        <f t="shared" si="384"/>
        <v/>
      </c>
      <c r="DL288" t="str">
        <f t="shared" si="385"/>
        <v/>
      </c>
      <c r="DM288" t="str">
        <f t="shared" si="386"/>
        <v/>
      </c>
      <c r="DN288" t="str">
        <f t="shared" si="387"/>
        <v/>
      </c>
      <c r="DO288" t="str">
        <f t="shared" si="388"/>
        <v/>
      </c>
      <c r="DP288" t="str">
        <f t="shared" si="389"/>
        <v/>
      </c>
      <c r="DQ288" t="str">
        <f t="shared" si="390"/>
        <v/>
      </c>
      <c r="DR288" t="str">
        <f t="shared" si="391"/>
        <v/>
      </c>
      <c r="DS288" t="str">
        <f t="shared" si="392"/>
        <v>KPAY</v>
      </c>
      <c r="DT288" t="str">
        <f t="shared" si="393"/>
        <v/>
      </c>
      <c r="DU288" t="str">
        <f t="shared" si="394"/>
        <v/>
      </c>
      <c r="DV288" t="str">
        <f t="shared" si="395"/>
        <v/>
      </c>
      <c r="DW288" t="str">
        <f t="shared" si="396"/>
        <v/>
      </c>
      <c r="DX288" t="str">
        <f t="shared" si="397"/>
        <v/>
      </c>
      <c r="DY288" t="str">
        <f t="shared" si="398"/>
        <v/>
      </c>
      <c r="DZ288" t="str">
        <f t="shared" si="399"/>
        <v/>
      </c>
      <c r="EA288" t="str">
        <f t="shared" si="400"/>
        <v/>
      </c>
      <c r="EB288" t="str">
        <f t="shared" si="401"/>
        <v>ORDS</v>
      </c>
      <c r="EC288" t="str">
        <f t="shared" si="402"/>
        <v/>
      </c>
      <c r="ED288" t="str">
        <f t="shared" si="403"/>
        <v/>
      </c>
      <c r="EE288" t="str">
        <f t="shared" si="404"/>
        <v/>
      </c>
      <c r="EF288" t="str">
        <f t="shared" si="405"/>
        <v/>
      </c>
      <c r="EG288" t="str">
        <f t="shared" si="406"/>
        <v/>
      </c>
      <c r="EH288" t="str">
        <f t="shared" si="407"/>
        <v/>
      </c>
      <c r="EI288" t="str">
        <f t="shared" si="408"/>
        <v/>
      </c>
      <c r="EJ288" t="str">
        <f t="shared" si="409"/>
        <v/>
      </c>
      <c r="EK288" t="str">
        <f t="shared" si="410"/>
        <v/>
      </c>
      <c r="EL288" t="str">
        <f t="shared" si="411"/>
        <v/>
      </c>
      <c r="EM288" t="str">
        <f t="shared" si="412"/>
        <v/>
      </c>
      <c r="EN288" t="str">
        <f t="shared" si="413"/>
        <v/>
      </c>
      <c r="EO288" t="str">
        <f t="shared" si="414"/>
        <v/>
      </c>
      <c r="EP288" t="str">
        <f t="shared" si="415"/>
        <v/>
      </c>
      <c r="EQ288" t="str">
        <f t="shared" si="416"/>
        <v/>
      </c>
      <c r="ER288" t="str">
        <f t="shared" si="417"/>
        <v/>
      </c>
      <c r="ES288" t="str">
        <f t="shared" si="418"/>
        <v/>
      </c>
      <c r="ET288" t="str">
        <f t="shared" si="419"/>
        <v/>
      </c>
      <c r="EU288" t="str">
        <f t="shared" si="420"/>
        <v/>
      </c>
      <c r="EV288" t="str">
        <f t="shared" si="421"/>
        <v/>
      </c>
      <c r="EW288" t="str">
        <f t="shared" si="422"/>
        <v/>
      </c>
      <c r="EX288" t="str">
        <f t="shared" si="423"/>
        <v/>
      </c>
      <c r="EY288" t="str">
        <f t="shared" si="424"/>
        <v/>
      </c>
      <c r="EZ288" t="str">
        <f t="shared" si="425"/>
        <v/>
      </c>
      <c r="FA288" t="str">
        <f t="shared" si="426"/>
        <v/>
      </c>
      <c r="FB288" t="str">
        <f t="shared" si="427"/>
        <v/>
      </c>
      <c r="FC288" t="str">
        <f t="shared" si="428"/>
        <v/>
      </c>
      <c r="FD288" s="2"/>
      <c r="FE288" s="2"/>
      <c r="FF288" s="2"/>
      <c r="FG288" s="2"/>
      <c r="FH288" s="2"/>
      <c r="FI288" s="2"/>
      <c r="FJ288" s="2"/>
      <c r="FK288" t="str">
        <f t="shared" si="434"/>
        <v/>
      </c>
      <c r="FL288" t="str">
        <f t="shared" si="435"/>
        <v/>
      </c>
      <c r="FM288" t="str">
        <f t="shared" si="436"/>
        <v/>
      </c>
      <c r="FN288" t="str">
        <f t="shared" si="437"/>
        <v/>
      </c>
      <c r="FO288" t="str">
        <f t="shared" si="438"/>
        <v/>
      </c>
      <c r="FP288" t="str">
        <f t="shared" si="439"/>
        <v/>
      </c>
      <c r="FQ288" t="str">
        <f t="shared" si="440"/>
        <v/>
      </c>
      <c r="FR288" t="str">
        <f t="shared" si="441"/>
        <v/>
      </c>
      <c r="FS288" t="str">
        <f t="shared" si="442"/>
        <v/>
      </c>
      <c r="FT288" t="str">
        <f t="shared" si="443"/>
        <v/>
      </c>
      <c r="FU288" t="str">
        <f t="shared" si="444"/>
        <v/>
      </c>
      <c r="FV288" t="str">
        <f t="shared" si="445"/>
        <v/>
      </c>
      <c r="FW288" t="str">
        <f t="shared" si="446"/>
        <v/>
      </c>
      <c r="FX288" t="str">
        <f t="shared" si="447"/>
        <v/>
      </c>
      <c r="FY288" t="str">
        <f t="shared" si="448"/>
        <v/>
      </c>
      <c r="FZ288" t="str">
        <f t="shared" si="449"/>
        <v/>
      </c>
      <c r="GA288" t="str">
        <f t="shared" si="450"/>
        <v/>
      </c>
    </row>
    <row r="289" spans="1:183" x14ac:dyDescent="0.25">
      <c r="A289" s="2">
        <f t="shared" si="451"/>
        <v>287</v>
      </c>
      <c r="B289" s="3" t="s">
        <v>825</v>
      </c>
      <c r="C289" s="2" t="s">
        <v>546</v>
      </c>
      <c r="D289" s="2" t="s">
        <v>1395</v>
      </c>
      <c r="E289" s="2">
        <f t="shared" si="362"/>
        <v>5</v>
      </c>
      <c r="F289" s="2">
        <v>19020</v>
      </c>
      <c r="G289" s="2">
        <f t="shared" si="429"/>
        <v>1.3333333333333333</v>
      </c>
      <c r="H289" s="2">
        <f t="shared" si="430"/>
        <v>6</v>
      </c>
      <c r="I289" s="2">
        <f t="shared" si="431"/>
        <v>8</v>
      </c>
      <c r="J289" s="2">
        <v>6</v>
      </c>
      <c r="K289" s="2">
        <v>0</v>
      </c>
      <c r="L289" s="2">
        <v>2</v>
      </c>
      <c r="M289" s="2">
        <v>0</v>
      </c>
      <c r="N289" s="48" t="str">
        <f t="shared" si="432"/>
        <v>B</v>
      </c>
      <c r="O289" s="49"/>
      <c r="P289" s="49"/>
      <c r="Q289" s="50"/>
      <c r="R289" s="15">
        <f t="shared" si="433"/>
        <v>66</v>
      </c>
      <c r="S289" s="15">
        <f>IF($N289="A",Code!$B$42,(IF($N289="B",Code!$C$42,(IF($N289="C",Code!$D$42,(IF($N289="D",Code!$E$42,0)))))))/60</f>
        <v>12</v>
      </c>
      <c r="T289" s="15">
        <f>IF($N289="A",Code!$B$43,(IF($N289="B",Code!$C$43,(IF($N289="C",Code!$D$43,(IF($N289="D",Code!$E$43,0)))))))/60</f>
        <v>12</v>
      </c>
      <c r="U289" s="15">
        <f>IF($N289="A",Code!$B$44,(IF($N289="B",Code!$C$44,(IF($N289="C",Code!$D$44,(IF($N289="D",Code!$E$44,0)))))))/60</f>
        <v>36</v>
      </c>
      <c r="V289" s="15">
        <f>IF($N289="A",Code!$B$45,(IF($N289="B",Code!$C$45,(IF($N289="C",Code!$D$45,(IF($N289="D",Code!$E$45,0)))))))/60</f>
        <v>6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>
        <v>1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>
        <v>1</v>
      </c>
      <c r="AZ289" s="2">
        <v>1</v>
      </c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>
        <v>1</v>
      </c>
      <c r="BZ289" s="2"/>
      <c r="CA289" s="2"/>
      <c r="CB289" s="2"/>
      <c r="CC289" s="2"/>
      <c r="CD289" s="2"/>
      <c r="CE289" s="2"/>
      <c r="CF289" s="2"/>
      <c r="CG289" s="2"/>
      <c r="CH289" s="2"/>
      <c r="CI289" s="2">
        <v>1</v>
      </c>
      <c r="CJ289" s="2"/>
      <c r="CK289" s="2"/>
      <c r="CL289" s="2"/>
      <c r="CM289" s="2">
        <v>1</v>
      </c>
      <c r="CN289" s="2"/>
      <c r="CP289" t="str">
        <f t="shared" si="363"/>
        <v/>
      </c>
      <c r="CQ289" t="str">
        <f t="shared" si="364"/>
        <v/>
      </c>
      <c r="CR289" t="str">
        <f t="shared" si="365"/>
        <v/>
      </c>
      <c r="CS289" t="str">
        <f t="shared" si="366"/>
        <v/>
      </c>
      <c r="CT289" t="str">
        <f t="shared" si="367"/>
        <v/>
      </c>
      <c r="CU289" t="str">
        <f t="shared" si="368"/>
        <v/>
      </c>
      <c r="CV289" t="str">
        <f t="shared" si="369"/>
        <v/>
      </c>
      <c r="CW289" t="str">
        <f t="shared" si="370"/>
        <v/>
      </c>
      <c r="CX289" t="str">
        <f t="shared" si="371"/>
        <v/>
      </c>
      <c r="CY289" t="str">
        <f t="shared" si="372"/>
        <v/>
      </c>
      <c r="CZ289" t="str">
        <f t="shared" si="373"/>
        <v/>
      </c>
      <c r="DA289" t="str">
        <f t="shared" si="374"/>
        <v>CARR</v>
      </c>
      <c r="DB289" t="str">
        <f t="shared" si="375"/>
        <v/>
      </c>
      <c r="DC289" t="str">
        <f t="shared" si="376"/>
        <v/>
      </c>
      <c r="DD289" t="str">
        <f t="shared" si="377"/>
        <v/>
      </c>
      <c r="DE289" t="str">
        <f t="shared" si="378"/>
        <v/>
      </c>
      <c r="DF289" t="str">
        <f t="shared" si="379"/>
        <v/>
      </c>
      <c r="DG289" t="str">
        <f t="shared" si="380"/>
        <v/>
      </c>
      <c r="DH289" t="str">
        <f t="shared" si="381"/>
        <v/>
      </c>
      <c r="DI289" t="str">
        <f t="shared" si="382"/>
        <v/>
      </c>
      <c r="DJ289" t="str">
        <f t="shared" si="383"/>
        <v/>
      </c>
      <c r="DK289" t="str">
        <f t="shared" si="384"/>
        <v/>
      </c>
      <c r="DL289" t="str">
        <f t="shared" si="385"/>
        <v/>
      </c>
      <c r="DM289" t="str">
        <f t="shared" si="386"/>
        <v/>
      </c>
      <c r="DN289" t="str">
        <f t="shared" si="387"/>
        <v/>
      </c>
      <c r="DO289" t="str">
        <f t="shared" si="388"/>
        <v/>
      </c>
      <c r="DP289" t="str">
        <f t="shared" si="389"/>
        <v/>
      </c>
      <c r="DQ289" t="str">
        <f t="shared" si="390"/>
        <v/>
      </c>
      <c r="DR289" t="str">
        <f t="shared" si="391"/>
        <v>HOUT</v>
      </c>
      <c r="DS289" t="str">
        <f t="shared" si="392"/>
        <v>KPAY</v>
      </c>
      <c r="DT289" t="str">
        <f t="shared" si="393"/>
        <v/>
      </c>
      <c r="DU289" t="str">
        <f t="shared" si="394"/>
        <v/>
      </c>
      <c r="DV289" t="str">
        <f t="shared" si="395"/>
        <v/>
      </c>
      <c r="DW289" t="str">
        <f t="shared" si="396"/>
        <v/>
      </c>
      <c r="DX289" t="str">
        <f t="shared" si="397"/>
        <v/>
      </c>
      <c r="DY289" t="str">
        <f t="shared" si="398"/>
        <v/>
      </c>
      <c r="DZ289" t="str">
        <f t="shared" si="399"/>
        <v/>
      </c>
      <c r="EA289" t="str">
        <f t="shared" si="400"/>
        <v/>
      </c>
      <c r="EB289" t="str">
        <f t="shared" si="401"/>
        <v/>
      </c>
      <c r="EC289" t="str">
        <f t="shared" si="402"/>
        <v/>
      </c>
      <c r="ED289" t="str">
        <f t="shared" si="403"/>
        <v/>
      </c>
      <c r="EE289" t="str">
        <f t="shared" si="404"/>
        <v/>
      </c>
      <c r="EF289" t="str">
        <f t="shared" si="405"/>
        <v/>
      </c>
      <c r="EG289" t="str">
        <f t="shared" si="406"/>
        <v/>
      </c>
      <c r="EH289" t="str">
        <f t="shared" si="407"/>
        <v/>
      </c>
      <c r="EI289" t="str">
        <f t="shared" si="408"/>
        <v/>
      </c>
      <c r="EJ289" t="str">
        <f t="shared" si="409"/>
        <v/>
      </c>
      <c r="EK289" t="str">
        <f t="shared" si="410"/>
        <v/>
      </c>
      <c r="EL289" t="str">
        <f t="shared" si="411"/>
        <v/>
      </c>
      <c r="EM289" t="str">
        <f t="shared" si="412"/>
        <v/>
      </c>
      <c r="EN289" t="str">
        <f t="shared" si="413"/>
        <v/>
      </c>
      <c r="EO289" t="str">
        <f t="shared" si="414"/>
        <v/>
      </c>
      <c r="EP289" t="str">
        <f t="shared" si="415"/>
        <v/>
      </c>
      <c r="EQ289" t="str">
        <f t="shared" si="416"/>
        <v/>
      </c>
      <c r="ER289" t="str">
        <f t="shared" si="417"/>
        <v>SMSG</v>
      </c>
      <c r="ES289" t="str">
        <f t="shared" si="418"/>
        <v/>
      </c>
      <c r="ET289" t="str">
        <f t="shared" si="419"/>
        <v/>
      </c>
      <c r="EU289" t="str">
        <f t="shared" si="420"/>
        <v/>
      </c>
      <c r="EV289" t="str">
        <f t="shared" si="421"/>
        <v/>
      </c>
      <c r="EW289" t="str">
        <f t="shared" si="422"/>
        <v/>
      </c>
      <c r="EX289" t="str">
        <f t="shared" si="423"/>
        <v/>
      </c>
      <c r="EY289" t="str">
        <f t="shared" si="424"/>
        <v/>
      </c>
      <c r="EZ289" t="str">
        <f t="shared" si="425"/>
        <v/>
      </c>
      <c r="FA289" t="str">
        <f t="shared" si="426"/>
        <v/>
      </c>
      <c r="FB289" t="str">
        <f t="shared" si="427"/>
        <v>XLOG</v>
      </c>
      <c r="FC289" t="str">
        <f t="shared" si="428"/>
        <v/>
      </c>
      <c r="FD289" s="2"/>
      <c r="FE289" s="2"/>
      <c r="FF289" s="2"/>
      <c r="FG289" s="2"/>
      <c r="FH289" s="2"/>
      <c r="FI289" t="s">
        <v>2001</v>
      </c>
      <c r="FJ289" s="2"/>
      <c r="FK289" t="str">
        <f t="shared" si="434"/>
        <v/>
      </c>
      <c r="FL289" t="str">
        <f t="shared" si="435"/>
        <v/>
      </c>
      <c r="FM289" t="str">
        <f t="shared" si="436"/>
        <v/>
      </c>
      <c r="FN289" t="str">
        <f t="shared" si="437"/>
        <v/>
      </c>
      <c r="FO289" t="str">
        <f t="shared" si="438"/>
        <v/>
      </c>
      <c r="FP289" t="str">
        <f t="shared" si="439"/>
        <v/>
      </c>
      <c r="FQ289" t="str">
        <f t="shared" si="440"/>
        <v/>
      </c>
      <c r="FR289" t="str">
        <f t="shared" si="441"/>
        <v/>
      </c>
      <c r="FS289" t="str">
        <f t="shared" si="442"/>
        <v/>
      </c>
      <c r="FT289" t="str">
        <f t="shared" si="443"/>
        <v/>
      </c>
      <c r="FU289" t="str">
        <f t="shared" si="444"/>
        <v/>
      </c>
      <c r="FV289" t="str">
        <f t="shared" si="445"/>
        <v/>
      </c>
      <c r="FW289" t="str">
        <f t="shared" si="446"/>
        <v/>
      </c>
      <c r="FX289" t="str">
        <f t="shared" si="447"/>
        <v/>
      </c>
      <c r="FY289" t="str">
        <f t="shared" si="448"/>
        <v/>
      </c>
      <c r="FZ289" t="str">
        <f t="shared" si="449"/>
        <v/>
      </c>
      <c r="GA289" t="str">
        <f t="shared" si="450"/>
        <v/>
      </c>
    </row>
    <row r="290" spans="1:183" x14ac:dyDescent="0.25">
      <c r="A290" s="2">
        <f t="shared" si="451"/>
        <v>288</v>
      </c>
      <c r="B290" s="3" t="s">
        <v>826</v>
      </c>
      <c r="C290" s="2" t="s">
        <v>546</v>
      </c>
      <c r="D290" s="2" t="s">
        <v>1395</v>
      </c>
      <c r="E290" s="2">
        <f t="shared" si="362"/>
        <v>3</v>
      </c>
      <c r="F290" s="2">
        <v>5867</v>
      </c>
      <c r="G290" s="2">
        <f t="shared" si="429"/>
        <v>4.333333333333333</v>
      </c>
      <c r="H290" s="2">
        <f t="shared" si="430"/>
        <v>3</v>
      </c>
      <c r="I290" s="2">
        <f t="shared" si="431"/>
        <v>13</v>
      </c>
      <c r="J290" s="2">
        <v>8</v>
      </c>
      <c r="K290" s="2">
        <v>0</v>
      </c>
      <c r="L290" s="2">
        <v>5</v>
      </c>
      <c r="M290" s="2">
        <v>0</v>
      </c>
      <c r="N290" s="48" t="str">
        <f t="shared" si="432"/>
        <v>C</v>
      </c>
      <c r="O290" s="49"/>
      <c r="P290" s="49"/>
      <c r="Q290" s="50"/>
      <c r="R290" s="15">
        <f t="shared" si="433"/>
        <v>88</v>
      </c>
      <c r="S290" s="15">
        <f>IF($N290="A",Code!$B$42,(IF($N290="B",Code!$C$42,(IF($N290="C",Code!$D$42,(IF($N290="D",Code!$E$42,0)))))))/60</f>
        <v>16</v>
      </c>
      <c r="T290" s="15">
        <f>IF($N290="A",Code!$B$43,(IF($N290="B",Code!$C$43,(IF($N290="C",Code!$D$43,(IF($N290="D",Code!$E$43,0)))))))/60</f>
        <v>16</v>
      </c>
      <c r="U290" s="15">
        <f>IF($N290="A",Code!$B$44,(IF($N290="B",Code!$C$44,(IF($N290="C",Code!$D$44,(IF($N290="D",Code!$E$44,0)))))))/60</f>
        <v>48</v>
      </c>
      <c r="V290" s="15">
        <f>IF($N290="A",Code!$B$45,(IF($N290="B",Code!$C$45,(IF($N290="C",Code!$D$45,(IF($N290="D",Code!$E$45,0)))))))/60</f>
        <v>8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>
        <v>1</v>
      </c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>
        <v>1</v>
      </c>
      <c r="BA290" s="2"/>
      <c r="BB290" s="2"/>
      <c r="BC290" s="2"/>
      <c r="BD290" s="2"/>
      <c r="BE290" s="2"/>
      <c r="BF290" s="2"/>
      <c r="BG290" s="2"/>
      <c r="BH290" s="2"/>
      <c r="BI290" s="2">
        <v>1</v>
      </c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P290" t="str">
        <f t="shared" si="363"/>
        <v/>
      </c>
      <c r="CQ290" t="str">
        <f t="shared" si="364"/>
        <v/>
      </c>
      <c r="CR290" t="str">
        <f t="shared" si="365"/>
        <v/>
      </c>
      <c r="CS290" t="str">
        <f t="shared" si="366"/>
        <v/>
      </c>
      <c r="CT290" t="str">
        <f t="shared" si="367"/>
        <v/>
      </c>
      <c r="CU290" t="str">
        <f t="shared" si="368"/>
        <v/>
      </c>
      <c r="CV290" t="str">
        <f t="shared" si="369"/>
        <v/>
      </c>
      <c r="CW290" t="str">
        <f t="shared" si="370"/>
        <v/>
      </c>
      <c r="CX290" t="str">
        <f t="shared" si="371"/>
        <v/>
      </c>
      <c r="CY290" t="str">
        <f t="shared" si="372"/>
        <v/>
      </c>
      <c r="CZ290" t="str">
        <f t="shared" si="373"/>
        <v/>
      </c>
      <c r="DA290" t="str">
        <f t="shared" si="374"/>
        <v/>
      </c>
      <c r="DB290" t="str">
        <f t="shared" si="375"/>
        <v/>
      </c>
      <c r="DC290" t="str">
        <f t="shared" si="376"/>
        <v/>
      </c>
      <c r="DD290" t="str">
        <f t="shared" si="377"/>
        <v/>
      </c>
      <c r="DE290" t="str">
        <f t="shared" si="378"/>
        <v/>
      </c>
      <c r="DF290" t="str">
        <f t="shared" si="379"/>
        <v/>
      </c>
      <c r="DG290" t="str">
        <f t="shared" si="380"/>
        <v/>
      </c>
      <c r="DH290" t="str">
        <f t="shared" si="381"/>
        <v>DEST</v>
      </c>
      <c r="DI290" t="str">
        <f t="shared" si="382"/>
        <v/>
      </c>
      <c r="DJ290" t="str">
        <f t="shared" si="383"/>
        <v/>
      </c>
      <c r="DK290" t="str">
        <f t="shared" si="384"/>
        <v/>
      </c>
      <c r="DL290" t="str">
        <f t="shared" si="385"/>
        <v/>
      </c>
      <c r="DM290" t="str">
        <f t="shared" si="386"/>
        <v/>
      </c>
      <c r="DN290" t="str">
        <f t="shared" si="387"/>
        <v/>
      </c>
      <c r="DO290" t="str">
        <f t="shared" si="388"/>
        <v/>
      </c>
      <c r="DP290" t="str">
        <f t="shared" si="389"/>
        <v/>
      </c>
      <c r="DQ290" t="str">
        <f t="shared" si="390"/>
        <v/>
      </c>
      <c r="DR290" t="str">
        <f t="shared" si="391"/>
        <v/>
      </c>
      <c r="DS290" t="str">
        <f t="shared" si="392"/>
        <v>KPAY</v>
      </c>
      <c r="DT290" t="str">
        <f t="shared" si="393"/>
        <v/>
      </c>
      <c r="DU290" t="str">
        <f t="shared" si="394"/>
        <v/>
      </c>
      <c r="DV290" t="str">
        <f t="shared" si="395"/>
        <v/>
      </c>
      <c r="DW290" t="str">
        <f t="shared" si="396"/>
        <v/>
      </c>
      <c r="DX290" t="str">
        <f t="shared" si="397"/>
        <v/>
      </c>
      <c r="DY290" t="str">
        <f t="shared" si="398"/>
        <v/>
      </c>
      <c r="DZ290" t="str">
        <f t="shared" si="399"/>
        <v/>
      </c>
      <c r="EA290" t="str">
        <f t="shared" si="400"/>
        <v/>
      </c>
      <c r="EB290" t="str">
        <f t="shared" si="401"/>
        <v>ORDS</v>
      </c>
      <c r="EC290" t="str">
        <f t="shared" si="402"/>
        <v/>
      </c>
      <c r="ED290" t="str">
        <f t="shared" si="403"/>
        <v/>
      </c>
      <c r="EE290" t="str">
        <f t="shared" si="404"/>
        <v/>
      </c>
      <c r="EF290" t="str">
        <f t="shared" si="405"/>
        <v/>
      </c>
      <c r="EG290" t="str">
        <f t="shared" si="406"/>
        <v/>
      </c>
      <c r="EH290" t="str">
        <f t="shared" si="407"/>
        <v/>
      </c>
      <c r="EI290" t="str">
        <f t="shared" si="408"/>
        <v/>
      </c>
      <c r="EJ290" t="str">
        <f t="shared" si="409"/>
        <v/>
      </c>
      <c r="EK290" t="str">
        <f t="shared" si="410"/>
        <v/>
      </c>
      <c r="EL290" t="str">
        <f t="shared" si="411"/>
        <v/>
      </c>
      <c r="EM290" t="str">
        <f t="shared" si="412"/>
        <v/>
      </c>
      <c r="EN290" t="str">
        <f t="shared" si="413"/>
        <v/>
      </c>
      <c r="EO290" t="str">
        <f t="shared" si="414"/>
        <v/>
      </c>
      <c r="EP290" t="str">
        <f t="shared" si="415"/>
        <v/>
      </c>
      <c r="EQ290" t="str">
        <f t="shared" si="416"/>
        <v/>
      </c>
      <c r="ER290" t="str">
        <f t="shared" si="417"/>
        <v/>
      </c>
      <c r="ES290" t="str">
        <f t="shared" si="418"/>
        <v/>
      </c>
      <c r="ET290" t="str">
        <f t="shared" si="419"/>
        <v/>
      </c>
      <c r="EU290" t="str">
        <f t="shared" si="420"/>
        <v/>
      </c>
      <c r="EV290" t="str">
        <f t="shared" si="421"/>
        <v/>
      </c>
      <c r="EW290" t="str">
        <f t="shared" si="422"/>
        <v/>
      </c>
      <c r="EX290" t="str">
        <f t="shared" si="423"/>
        <v/>
      </c>
      <c r="EY290" t="str">
        <f t="shared" si="424"/>
        <v/>
      </c>
      <c r="EZ290" t="str">
        <f t="shared" si="425"/>
        <v/>
      </c>
      <c r="FA290" t="str">
        <f t="shared" si="426"/>
        <v/>
      </c>
      <c r="FB290" t="str">
        <f t="shared" si="427"/>
        <v/>
      </c>
      <c r="FC290" t="str">
        <f t="shared" si="428"/>
        <v/>
      </c>
      <c r="FD290" s="2"/>
      <c r="FE290" s="2"/>
      <c r="FF290" s="2"/>
      <c r="FG290" s="2"/>
      <c r="FH290" s="2"/>
      <c r="FI290" s="2"/>
      <c r="FJ290" s="2"/>
      <c r="FK290" t="str">
        <f t="shared" si="434"/>
        <v/>
      </c>
      <c r="FL290" t="str">
        <f t="shared" si="435"/>
        <v/>
      </c>
      <c r="FM290" t="str">
        <f t="shared" si="436"/>
        <v/>
      </c>
      <c r="FN290" t="str">
        <f t="shared" si="437"/>
        <v/>
      </c>
      <c r="FO290" t="str">
        <f t="shared" si="438"/>
        <v/>
      </c>
      <c r="FP290" t="str">
        <f t="shared" si="439"/>
        <v/>
      </c>
      <c r="FQ290" t="str">
        <f t="shared" si="440"/>
        <v/>
      </c>
      <c r="FR290" t="str">
        <f t="shared" si="441"/>
        <v/>
      </c>
      <c r="FS290" t="str">
        <f t="shared" si="442"/>
        <v/>
      </c>
      <c r="FT290" t="str">
        <f t="shared" si="443"/>
        <v/>
      </c>
      <c r="FU290" t="str">
        <f t="shared" si="444"/>
        <v/>
      </c>
      <c r="FV290" t="str">
        <f t="shared" si="445"/>
        <v/>
      </c>
      <c r="FW290" t="str">
        <f t="shared" si="446"/>
        <v/>
      </c>
      <c r="FX290" t="str">
        <f t="shared" si="447"/>
        <v/>
      </c>
      <c r="FY290" t="str">
        <f t="shared" si="448"/>
        <v/>
      </c>
      <c r="FZ290" t="str">
        <f t="shared" si="449"/>
        <v/>
      </c>
      <c r="GA290" t="str">
        <f t="shared" si="450"/>
        <v/>
      </c>
    </row>
    <row r="291" spans="1:183" s="31" customFormat="1" x14ac:dyDescent="0.25">
      <c r="A291" s="28">
        <f t="shared" si="451"/>
        <v>289</v>
      </c>
      <c r="B291" s="29" t="s">
        <v>827</v>
      </c>
      <c r="C291" s="28" t="s">
        <v>546</v>
      </c>
      <c r="D291" s="28" t="s">
        <v>1395</v>
      </c>
      <c r="E291" s="28">
        <f t="shared" si="362"/>
        <v>14</v>
      </c>
      <c r="F291" s="28">
        <v>92756</v>
      </c>
      <c r="G291" s="2">
        <f t="shared" si="429"/>
        <v>1.0714285714285714</v>
      </c>
      <c r="H291" s="2">
        <f t="shared" si="430"/>
        <v>14</v>
      </c>
      <c r="I291" s="28">
        <f t="shared" si="431"/>
        <v>15</v>
      </c>
      <c r="J291" s="28">
        <v>9</v>
      </c>
      <c r="K291" s="28">
        <v>2</v>
      </c>
      <c r="L291" s="28">
        <v>4</v>
      </c>
      <c r="M291" s="28">
        <v>0</v>
      </c>
      <c r="N291" s="81" t="str">
        <f t="shared" si="432"/>
        <v>C</v>
      </c>
      <c r="O291" s="82"/>
      <c r="P291" s="82"/>
      <c r="Q291" s="83"/>
      <c r="R291" s="30">
        <f t="shared" si="433"/>
        <v>88</v>
      </c>
      <c r="S291" s="30">
        <f>IF($N291="A",Code!$B$42,(IF($N291="B",Code!$C$42,(IF($N291="C",Code!$D$42,(IF($N291="D",Code!$E$42,0)))))))/60</f>
        <v>16</v>
      </c>
      <c r="T291" s="30">
        <f>IF($N291="A",Code!$B$43,(IF($N291="B",Code!$C$43,(IF($N291="C",Code!$D$43,(IF($N291="D",Code!$E$43,0)))))))/60</f>
        <v>16</v>
      </c>
      <c r="U291" s="30">
        <f>IF($N291="A",Code!$B$44,(IF($N291="B",Code!$C$44,(IF($N291="C",Code!$D$44,(IF($N291="D",Code!$E$44,0)))))))/60</f>
        <v>48</v>
      </c>
      <c r="V291" s="30">
        <f>IF($N291="A",Code!$B$45,(IF($N291="B",Code!$C$45,(IF($N291="C",Code!$D$45,(IF($N291="D",Code!$E$45,0)))))))/60</f>
        <v>8</v>
      </c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>
        <v>1</v>
      </c>
      <c r="AJ291" s="28"/>
      <c r="AK291" s="28"/>
      <c r="AL291" s="28"/>
      <c r="AM291" s="28"/>
      <c r="AN291" s="28"/>
      <c r="AO291" s="28"/>
      <c r="AP291" s="28"/>
      <c r="AQ291" s="28"/>
      <c r="AR291" s="28">
        <v>1</v>
      </c>
      <c r="AS291" s="28">
        <v>1</v>
      </c>
      <c r="AT291" s="28">
        <v>1</v>
      </c>
      <c r="AU291" s="28">
        <v>1</v>
      </c>
      <c r="AV291" s="28">
        <v>1</v>
      </c>
      <c r="AW291" s="28"/>
      <c r="AX291" s="28"/>
      <c r="AY291" s="28"/>
      <c r="AZ291" s="28">
        <v>1</v>
      </c>
      <c r="BA291" s="28"/>
      <c r="BB291" s="28"/>
      <c r="BC291" s="28"/>
      <c r="BD291" s="28"/>
      <c r="BE291" s="28"/>
      <c r="BF291" s="28"/>
      <c r="BG291" s="28">
        <v>1</v>
      </c>
      <c r="BH291" s="28"/>
      <c r="BI291" s="28">
        <v>1</v>
      </c>
      <c r="BJ291" s="28">
        <v>1</v>
      </c>
      <c r="BK291" s="28">
        <v>1</v>
      </c>
      <c r="BL291" s="28"/>
      <c r="BM291" s="28"/>
      <c r="BN291" s="28"/>
      <c r="BO291" s="28"/>
      <c r="BP291" s="28">
        <v>1</v>
      </c>
      <c r="BQ291" s="28"/>
      <c r="BR291" s="28"/>
      <c r="BS291" s="28"/>
      <c r="BT291" s="28"/>
      <c r="BU291" s="28"/>
      <c r="BV291" s="28"/>
      <c r="BW291" s="28"/>
      <c r="BX291" s="28"/>
      <c r="BY291" s="28">
        <v>1</v>
      </c>
      <c r="BZ291" s="28"/>
      <c r="CA291" s="28"/>
      <c r="CB291" s="28"/>
      <c r="CC291" s="28">
        <v>1</v>
      </c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P291" s="31" t="str">
        <f t="shared" si="363"/>
        <v/>
      </c>
      <c r="CQ291" s="31" t="str">
        <f t="shared" si="364"/>
        <v/>
      </c>
      <c r="CR291" s="31" t="str">
        <f t="shared" si="365"/>
        <v/>
      </c>
      <c r="CS291" s="31" t="str">
        <f t="shared" si="366"/>
        <v/>
      </c>
      <c r="CT291" s="31" t="str">
        <f t="shared" si="367"/>
        <v/>
      </c>
      <c r="CU291" s="31" t="str">
        <f t="shared" si="368"/>
        <v/>
      </c>
      <c r="CV291" s="31" t="str">
        <f t="shared" si="369"/>
        <v/>
      </c>
      <c r="CW291" s="31" t="str">
        <f t="shared" si="370"/>
        <v/>
      </c>
      <c r="CX291" s="31" t="str">
        <f t="shared" si="371"/>
        <v/>
      </c>
      <c r="CY291" s="31" t="str">
        <f t="shared" si="372"/>
        <v/>
      </c>
      <c r="CZ291" s="31" t="str">
        <f t="shared" si="373"/>
        <v/>
      </c>
      <c r="DA291" s="31" t="str">
        <f t="shared" si="374"/>
        <v/>
      </c>
      <c r="DB291" s="31" t="str">
        <f t="shared" si="375"/>
        <v>CHKS</v>
      </c>
      <c r="DC291" s="31" t="str">
        <f t="shared" si="376"/>
        <v/>
      </c>
      <c r="DD291" s="31" t="str">
        <f t="shared" si="377"/>
        <v/>
      </c>
      <c r="DE291" s="31" t="str">
        <f t="shared" si="378"/>
        <v/>
      </c>
      <c r="DF291" s="31" t="str">
        <f t="shared" si="379"/>
        <v/>
      </c>
      <c r="DG291" s="31" t="str">
        <f t="shared" si="380"/>
        <v/>
      </c>
      <c r="DH291" s="31" t="str">
        <f t="shared" si="381"/>
        <v/>
      </c>
      <c r="DI291" s="31" t="str">
        <f t="shared" si="382"/>
        <v/>
      </c>
      <c r="DJ291" s="31" t="str">
        <f t="shared" si="383"/>
        <v/>
      </c>
      <c r="DK291" s="31" t="str">
        <f t="shared" si="384"/>
        <v>EXPS</v>
      </c>
      <c r="DL291" s="31" t="str">
        <f t="shared" si="385"/>
        <v>FCHK</v>
      </c>
      <c r="DM291" s="31" t="str">
        <f t="shared" si="386"/>
        <v>FEXP</v>
      </c>
      <c r="DN291" s="31" t="str">
        <f t="shared" si="387"/>
        <v>FMIS</v>
      </c>
      <c r="DO291" s="31" t="str">
        <f t="shared" si="388"/>
        <v>FPAY</v>
      </c>
      <c r="DP291" s="31" t="str">
        <f t="shared" si="389"/>
        <v/>
      </c>
      <c r="DQ291" s="31" t="str">
        <f t="shared" si="390"/>
        <v/>
      </c>
      <c r="DR291" s="31" t="str">
        <f t="shared" si="391"/>
        <v/>
      </c>
      <c r="DS291" s="31" t="str">
        <f t="shared" si="392"/>
        <v>KPAY</v>
      </c>
      <c r="DT291" s="31" t="str">
        <f t="shared" si="393"/>
        <v/>
      </c>
      <c r="DU291" s="31" t="str">
        <f t="shared" si="394"/>
        <v/>
      </c>
      <c r="DV291" s="31" t="str">
        <f t="shared" si="395"/>
        <v/>
      </c>
      <c r="DW291" s="31" t="str">
        <f t="shared" si="396"/>
        <v/>
      </c>
      <c r="DX291" s="31" t="str">
        <f t="shared" si="397"/>
        <v/>
      </c>
      <c r="DY291" s="31" t="str">
        <f t="shared" si="398"/>
        <v/>
      </c>
      <c r="DZ291" s="31" t="str">
        <f t="shared" si="399"/>
        <v>MISC</v>
      </c>
      <c r="EA291" s="31" t="str">
        <f t="shared" si="400"/>
        <v/>
      </c>
      <c r="EB291" s="31" t="str">
        <f t="shared" si="401"/>
        <v>ORDS</v>
      </c>
      <c r="EC291" s="31" t="str">
        <f t="shared" si="402"/>
        <v>PAYS</v>
      </c>
      <c r="ED291" s="31" t="str">
        <f t="shared" si="403"/>
        <v>RECS</v>
      </c>
      <c r="EE291" s="31" t="str">
        <f t="shared" si="404"/>
        <v/>
      </c>
      <c r="EF291" s="31" t="str">
        <f t="shared" si="405"/>
        <v/>
      </c>
      <c r="EG291" s="31" t="str">
        <f t="shared" si="406"/>
        <v/>
      </c>
      <c r="EH291" s="31" t="str">
        <f t="shared" si="407"/>
        <v/>
      </c>
      <c r="EI291" s="31" t="str">
        <f t="shared" si="408"/>
        <v>RPAY</v>
      </c>
      <c r="EJ291" s="31" t="str">
        <f t="shared" si="409"/>
        <v/>
      </c>
      <c r="EK291" s="31" t="str">
        <f t="shared" si="410"/>
        <v/>
      </c>
      <c r="EL291" s="31" t="str">
        <f t="shared" si="411"/>
        <v/>
      </c>
      <c r="EM291" s="31" t="str">
        <f t="shared" si="412"/>
        <v/>
      </c>
      <c r="EN291" s="31" t="str">
        <f t="shared" si="413"/>
        <v/>
      </c>
      <c r="EO291" s="31" t="str">
        <f t="shared" si="414"/>
        <v/>
      </c>
      <c r="EP291" s="31" t="str">
        <f t="shared" si="415"/>
        <v/>
      </c>
      <c r="EQ291" s="31" t="str">
        <f t="shared" si="416"/>
        <v/>
      </c>
      <c r="ER291" s="31" t="str">
        <f t="shared" si="417"/>
        <v>SMSG</v>
      </c>
      <c r="ES291" s="31" t="str">
        <f t="shared" si="418"/>
        <v/>
      </c>
      <c r="ET291" s="31" t="str">
        <f t="shared" si="419"/>
        <v/>
      </c>
      <c r="EU291" s="31" t="str">
        <f t="shared" si="420"/>
        <v/>
      </c>
      <c r="EV291" s="31" t="str">
        <f t="shared" si="421"/>
        <v>STAT</v>
      </c>
      <c r="EW291" s="31" t="str">
        <f t="shared" si="422"/>
        <v/>
      </c>
      <c r="EX291" s="31" t="str">
        <f t="shared" si="423"/>
        <v/>
      </c>
      <c r="EY291" s="31" t="str">
        <f t="shared" si="424"/>
        <v/>
      </c>
      <c r="EZ291" s="31" t="str">
        <f t="shared" si="425"/>
        <v/>
      </c>
      <c r="FA291" s="31" t="str">
        <f t="shared" si="426"/>
        <v/>
      </c>
      <c r="FB291" s="31" t="str">
        <f t="shared" si="427"/>
        <v/>
      </c>
      <c r="FC291" s="31" t="str">
        <f t="shared" si="428"/>
        <v/>
      </c>
      <c r="FD291" s="28"/>
      <c r="FE291" s="28"/>
      <c r="FF291" s="28"/>
      <c r="FG291" s="28"/>
      <c r="FH291" s="28"/>
      <c r="FI291" s="28"/>
      <c r="FJ291" s="28"/>
      <c r="FK291" s="31" t="str">
        <f t="shared" si="434"/>
        <v/>
      </c>
      <c r="FL291" s="31" t="str">
        <f t="shared" si="435"/>
        <v/>
      </c>
      <c r="FM291" s="31" t="str">
        <f t="shared" si="436"/>
        <v/>
      </c>
      <c r="FN291" s="31" t="str">
        <f t="shared" si="437"/>
        <v/>
      </c>
      <c r="FO291" s="31" t="str">
        <f t="shared" si="438"/>
        <v/>
      </c>
      <c r="FP291" s="31" t="str">
        <f t="shared" si="439"/>
        <v/>
      </c>
      <c r="FQ291" s="31" t="str">
        <f t="shared" si="440"/>
        <v/>
      </c>
      <c r="FR291" s="31" t="str">
        <f t="shared" si="441"/>
        <v/>
      </c>
      <c r="FS291" s="31" t="str">
        <f t="shared" si="442"/>
        <v/>
      </c>
      <c r="FT291" s="31" t="str">
        <f t="shared" si="443"/>
        <v/>
      </c>
      <c r="FU291" s="31" t="str">
        <f t="shared" si="444"/>
        <v/>
      </c>
      <c r="FV291" s="31" t="str">
        <f t="shared" si="445"/>
        <v/>
      </c>
      <c r="FW291" s="31" t="str">
        <f t="shared" si="446"/>
        <v/>
      </c>
      <c r="FX291" s="31" t="str">
        <f t="shared" si="447"/>
        <v/>
      </c>
      <c r="FY291" s="31" t="str">
        <f t="shared" si="448"/>
        <v/>
      </c>
      <c r="FZ291" s="31" t="str">
        <f t="shared" si="449"/>
        <v/>
      </c>
      <c r="GA291" s="31" t="str">
        <f t="shared" si="450"/>
        <v/>
      </c>
    </row>
    <row r="292" spans="1:183" x14ac:dyDescent="0.25">
      <c r="A292" s="2">
        <f t="shared" si="451"/>
        <v>290</v>
      </c>
      <c r="B292" s="3" t="s">
        <v>828</v>
      </c>
      <c r="C292" s="2" t="s">
        <v>546</v>
      </c>
      <c r="D292" s="2" t="s">
        <v>1395</v>
      </c>
      <c r="E292" s="2">
        <f t="shared" si="362"/>
        <v>1</v>
      </c>
      <c r="F292" s="2">
        <v>0</v>
      </c>
      <c r="G292" s="2">
        <f t="shared" si="429"/>
        <v>0</v>
      </c>
      <c r="H292" s="2">
        <f t="shared" si="430"/>
        <v>1</v>
      </c>
      <c r="I292" s="2">
        <f t="shared" si="431"/>
        <v>0</v>
      </c>
      <c r="J292" s="2">
        <v>0</v>
      </c>
      <c r="K292" s="2">
        <v>0</v>
      </c>
      <c r="L292" s="2">
        <v>0</v>
      </c>
      <c r="M292" s="2">
        <v>0</v>
      </c>
      <c r="N292" s="48" t="str">
        <f t="shared" si="432"/>
        <v>N/A</v>
      </c>
      <c r="O292" s="49"/>
      <c r="P292" s="49"/>
      <c r="Q292" s="50"/>
      <c r="R292" s="15">
        <f t="shared" si="433"/>
        <v>0</v>
      </c>
      <c r="S292" s="15">
        <f>IF($N292="A",Code!$B$42,(IF($N292="B",Code!$C$42,(IF($N292="C",Code!$D$42,(IF($N292="D",Code!$E$42,0)))))))/60</f>
        <v>0</v>
      </c>
      <c r="T292" s="15">
        <f>IF($N292="A",Code!$B$43,(IF($N292="B",Code!$C$43,(IF($N292="C",Code!$D$43,(IF($N292="D",Code!$E$43,0)))))))/60</f>
        <v>0</v>
      </c>
      <c r="U292" s="15">
        <f>IF($N292="A",Code!$B$44,(IF($N292="B",Code!$C$44,(IF($N292="C",Code!$D$44,(IF($N292="D",Code!$E$44,0)))))))/60</f>
        <v>0</v>
      </c>
      <c r="V292" s="15">
        <f>IF($N292="A",Code!$B$45,(IF($N292="B",Code!$C$45,(IF($N292="C",Code!$D$45,(IF($N292="D",Code!$E$45,0)))))))/60</f>
        <v>0</v>
      </c>
      <c r="W292" s="2">
        <v>1</v>
      </c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P292" t="str">
        <f t="shared" si="363"/>
        <v>ACCT</v>
      </c>
      <c r="CQ292" t="str">
        <f t="shared" si="364"/>
        <v/>
      </c>
      <c r="CR292" t="str">
        <f t="shared" si="365"/>
        <v/>
      </c>
      <c r="CS292" t="str">
        <f t="shared" si="366"/>
        <v/>
      </c>
      <c r="CT292" t="str">
        <f t="shared" si="367"/>
        <v/>
      </c>
      <c r="CU292" t="str">
        <f t="shared" si="368"/>
        <v/>
      </c>
      <c r="CV292" t="str">
        <f t="shared" si="369"/>
        <v/>
      </c>
      <c r="CW292" t="str">
        <f t="shared" si="370"/>
        <v/>
      </c>
      <c r="CX292" t="str">
        <f t="shared" si="371"/>
        <v/>
      </c>
      <c r="CY292" t="str">
        <f t="shared" si="372"/>
        <v/>
      </c>
      <c r="CZ292" t="str">
        <f t="shared" si="373"/>
        <v/>
      </c>
      <c r="DA292" t="str">
        <f t="shared" si="374"/>
        <v/>
      </c>
      <c r="DB292" t="str">
        <f t="shared" si="375"/>
        <v/>
      </c>
      <c r="DC292" t="str">
        <f t="shared" si="376"/>
        <v/>
      </c>
      <c r="DD292" t="str">
        <f t="shared" si="377"/>
        <v/>
      </c>
      <c r="DE292" t="str">
        <f t="shared" si="378"/>
        <v/>
      </c>
      <c r="DF292" t="str">
        <f t="shared" si="379"/>
        <v/>
      </c>
      <c r="DG292" t="str">
        <f t="shared" si="380"/>
        <v/>
      </c>
      <c r="DH292" t="str">
        <f t="shared" si="381"/>
        <v/>
      </c>
      <c r="DI292" t="str">
        <f t="shared" si="382"/>
        <v/>
      </c>
      <c r="DJ292" t="str">
        <f t="shared" si="383"/>
        <v/>
      </c>
      <c r="DK292" t="str">
        <f t="shared" si="384"/>
        <v/>
      </c>
      <c r="DL292" t="str">
        <f t="shared" si="385"/>
        <v/>
      </c>
      <c r="DM292" t="str">
        <f t="shared" si="386"/>
        <v/>
      </c>
      <c r="DN292" t="str">
        <f t="shared" si="387"/>
        <v/>
      </c>
      <c r="DO292" t="str">
        <f t="shared" si="388"/>
        <v/>
      </c>
      <c r="DP292" t="str">
        <f t="shared" si="389"/>
        <v/>
      </c>
      <c r="DQ292" t="str">
        <f t="shared" si="390"/>
        <v/>
      </c>
      <c r="DR292" t="str">
        <f t="shared" si="391"/>
        <v/>
      </c>
      <c r="DS292" t="str">
        <f t="shared" si="392"/>
        <v/>
      </c>
      <c r="DT292" t="str">
        <f t="shared" si="393"/>
        <v/>
      </c>
      <c r="DU292" t="str">
        <f t="shared" si="394"/>
        <v/>
      </c>
      <c r="DV292" t="str">
        <f t="shared" si="395"/>
        <v/>
      </c>
      <c r="DW292" t="str">
        <f t="shared" si="396"/>
        <v/>
      </c>
      <c r="DX292" t="str">
        <f t="shared" si="397"/>
        <v/>
      </c>
      <c r="DY292" t="str">
        <f t="shared" si="398"/>
        <v/>
      </c>
      <c r="DZ292" t="str">
        <f t="shared" si="399"/>
        <v/>
      </c>
      <c r="EA292" t="str">
        <f t="shared" si="400"/>
        <v/>
      </c>
      <c r="EB292" t="str">
        <f t="shared" si="401"/>
        <v/>
      </c>
      <c r="EC292" t="str">
        <f t="shared" si="402"/>
        <v/>
      </c>
      <c r="ED292" t="str">
        <f t="shared" si="403"/>
        <v/>
      </c>
      <c r="EE292" t="str">
        <f t="shared" si="404"/>
        <v/>
      </c>
      <c r="EF292" t="str">
        <f t="shared" si="405"/>
        <v/>
      </c>
      <c r="EG292" t="str">
        <f t="shared" si="406"/>
        <v/>
      </c>
      <c r="EH292" t="str">
        <f t="shared" si="407"/>
        <v/>
      </c>
      <c r="EI292" t="str">
        <f t="shared" si="408"/>
        <v/>
      </c>
      <c r="EJ292" t="str">
        <f t="shared" si="409"/>
        <v/>
      </c>
      <c r="EK292" t="str">
        <f t="shared" si="410"/>
        <v/>
      </c>
      <c r="EL292" t="str">
        <f t="shared" si="411"/>
        <v/>
      </c>
      <c r="EM292" t="str">
        <f t="shared" si="412"/>
        <v/>
      </c>
      <c r="EN292" t="str">
        <f t="shared" si="413"/>
        <v/>
      </c>
      <c r="EO292" t="str">
        <f t="shared" si="414"/>
        <v/>
      </c>
      <c r="EP292" t="str">
        <f t="shared" si="415"/>
        <v/>
      </c>
      <c r="EQ292" t="str">
        <f t="shared" si="416"/>
        <v/>
      </c>
      <c r="ER292" t="str">
        <f t="shared" si="417"/>
        <v/>
      </c>
      <c r="ES292" t="str">
        <f t="shared" si="418"/>
        <v/>
      </c>
      <c r="ET292" t="str">
        <f t="shared" si="419"/>
        <v/>
      </c>
      <c r="EU292" t="str">
        <f t="shared" si="420"/>
        <v/>
      </c>
      <c r="EV292" t="str">
        <f t="shared" si="421"/>
        <v/>
      </c>
      <c r="EW292" t="str">
        <f t="shared" si="422"/>
        <v/>
      </c>
      <c r="EX292" t="str">
        <f t="shared" si="423"/>
        <v/>
      </c>
      <c r="EY292" t="str">
        <f t="shared" si="424"/>
        <v/>
      </c>
      <c r="EZ292" t="str">
        <f t="shared" si="425"/>
        <v/>
      </c>
      <c r="FA292" t="str">
        <f t="shared" si="426"/>
        <v/>
      </c>
      <c r="FB292" t="str">
        <f t="shared" si="427"/>
        <v/>
      </c>
      <c r="FC292" t="str">
        <f t="shared" si="428"/>
        <v/>
      </c>
      <c r="FD292" s="2"/>
      <c r="FE292" s="2"/>
      <c r="FF292" s="2"/>
      <c r="FG292" s="2"/>
      <c r="FH292" s="2"/>
      <c r="FI292" s="2"/>
      <c r="FJ292" s="2"/>
      <c r="FK292" t="str">
        <f t="shared" si="434"/>
        <v/>
      </c>
      <c r="FL292" t="str">
        <f t="shared" si="435"/>
        <v/>
      </c>
      <c r="FM292" t="str">
        <f t="shared" si="436"/>
        <v/>
      </c>
      <c r="FN292" t="str">
        <f t="shared" si="437"/>
        <v/>
      </c>
      <c r="FO292" t="str">
        <f t="shared" si="438"/>
        <v/>
      </c>
      <c r="FP292" t="str">
        <f t="shared" si="439"/>
        <v/>
      </c>
      <c r="FQ292" t="str">
        <f t="shared" si="440"/>
        <v/>
      </c>
      <c r="FR292" t="str">
        <f t="shared" si="441"/>
        <v/>
      </c>
      <c r="FS292" t="str">
        <f t="shared" si="442"/>
        <v/>
      </c>
      <c r="FT292" t="str">
        <f t="shared" si="443"/>
        <v/>
      </c>
      <c r="FU292" t="str">
        <f t="shared" si="444"/>
        <v/>
      </c>
      <c r="FV292" t="str">
        <f t="shared" si="445"/>
        <v/>
      </c>
      <c r="FW292" t="str">
        <f t="shared" si="446"/>
        <v/>
      </c>
      <c r="FX292" t="str">
        <f t="shared" si="447"/>
        <v/>
      </c>
      <c r="FY292" t="str">
        <f t="shared" si="448"/>
        <v/>
      </c>
      <c r="FZ292" t="str">
        <f t="shared" si="449"/>
        <v/>
      </c>
      <c r="GA292" t="str">
        <f t="shared" si="450"/>
        <v/>
      </c>
    </row>
    <row r="293" spans="1:183" x14ac:dyDescent="0.25">
      <c r="A293" s="2">
        <f t="shared" si="451"/>
        <v>291</v>
      </c>
      <c r="B293" s="3" t="s">
        <v>829</v>
      </c>
      <c r="C293" s="2" t="s">
        <v>546</v>
      </c>
      <c r="D293" s="2" t="s">
        <v>1395</v>
      </c>
      <c r="E293" s="2">
        <f t="shared" si="362"/>
        <v>8</v>
      </c>
      <c r="F293" s="2">
        <v>116081</v>
      </c>
      <c r="G293" s="2">
        <f t="shared" si="429"/>
        <v>0.5</v>
      </c>
      <c r="H293" s="2">
        <f t="shared" si="430"/>
        <v>8</v>
      </c>
      <c r="I293" s="2">
        <f t="shared" si="431"/>
        <v>4</v>
      </c>
      <c r="J293" s="2">
        <v>4</v>
      </c>
      <c r="K293" s="2">
        <v>0</v>
      </c>
      <c r="L293" s="2">
        <v>0</v>
      </c>
      <c r="M293" s="2">
        <v>0</v>
      </c>
      <c r="N293" s="48" t="str">
        <f t="shared" si="432"/>
        <v>A</v>
      </c>
      <c r="O293" s="49"/>
      <c r="P293" s="49"/>
      <c r="Q293" s="50"/>
      <c r="R293" s="15">
        <f t="shared" si="433"/>
        <v>44</v>
      </c>
      <c r="S293" s="15">
        <f>IF($N293="A",Code!$B$42,(IF($N293="B",Code!$C$42,(IF($N293="C",Code!$D$42,(IF($N293="D",Code!$E$42,0)))))))/60</f>
        <v>8</v>
      </c>
      <c r="T293" s="15">
        <f>IF($N293="A",Code!$B$43,(IF($N293="B",Code!$C$43,(IF($N293="C",Code!$D$43,(IF($N293="D",Code!$E$43,0)))))))/60</f>
        <v>8</v>
      </c>
      <c r="U293" s="15">
        <f>IF($N293="A",Code!$B$44,(IF($N293="B",Code!$C$44,(IF($N293="C",Code!$D$44,(IF($N293="D",Code!$E$44,0)))))))/60</f>
        <v>24</v>
      </c>
      <c r="V293" s="15">
        <f>IF($N293="A",Code!$B$45,(IF($N293="B",Code!$C$45,(IF($N293="C",Code!$D$45,(IF($N293="D",Code!$E$45,0)))))))/60</f>
        <v>4</v>
      </c>
      <c r="W293" s="2"/>
      <c r="X293" s="2"/>
      <c r="Y293" s="2"/>
      <c r="Z293" s="2"/>
      <c r="AA293" s="2"/>
      <c r="AB293" s="2"/>
      <c r="AC293" s="2">
        <v>1</v>
      </c>
      <c r="AD293" s="2"/>
      <c r="AE293" s="2">
        <v>1</v>
      </c>
      <c r="AF293" s="2"/>
      <c r="AG293" s="2"/>
      <c r="AH293" s="2"/>
      <c r="AI293" s="2">
        <v>1</v>
      </c>
      <c r="AJ293" s="2"/>
      <c r="AK293" s="2"/>
      <c r="AL293" s="2"/>
      <c r="AM293" s="2"/>
      <c r="AN293" s="2"/>
      <c r="AO293" s="2"/>
      <c r="AP293" s="2"/>
      <c r="AQ293" s="2"/>
      <c r="AR293" s="2"/>
      <c r="AS293" s="2">
        <v>1</v>
      </c>
      <c r="AT293" s="2">
        <v>1</v>
      </c>
      <c r="AU293" s="2"/>
      <c r="AV293" s="2">
        <v>1</v>
      </c>
      <c r="AW293" s="2"/>
      <c r="AX293" s="2"/>
      <c r="AY293" s="2"/>
      <c r="AZ293" s="2">
        <v>1</v>
      </c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>
        <v>1</v>
      </c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P293" t="str">
        <f t="shared" si="363"/>
        <v/>
      </c>
      <c r="CQ293" t="str">
        <f t="shared" si="364"/>
        <v/>
      </c>
      <c r="CR293" t="str">
        <f t="shared" si="365"/>
        <v/>
      </c>
      <c r="CS293" t="str">
        <f t="shared" si="366"/>
        <v/>
      </c>
      <c r="CT293" t="str">
        <f t="shared" si="367"/>
        <v/>
      </c>
      <c r="CU293" t="str">
        <f t="shared" si="368"/>
        <v/>
      </c>
      <c r="CV293" t="str">
        <f t="shared" si="369"/>
        <v>BACC</v>
      </c>
      <c r="CW293" t="str">
        <f t="shared" si="370"/>
        <v/>
      </c>
      <c r="CX293" t="str">
        <f t="shared" si="371"/>
        <v>BANK</v>
      </c>
      <c r="CY293" t="str">
        <f t="shared" si="372"/>
        <v/>
      </c>
      <c r="CZ293" t="str">
        <f t="shared" si="373"/>
        <v/>
      </c>
      <c r="DA293" t="str">
        <f t="shared" si="374"/>
        <v/>
      </c>
      <c r="DB293" t="str">
        <f t="shared" si="375"/>
        <v>CHKS</v>
      </c>
      <c r="DC293" t="str">
        <f t="shared" si="376"/>
        <v/>
      </c>
      <c r="DD293" t="str">
        <f t="shared" si="377"/>
        <v/>
      </c>
      <c r="DE293" t="str">
        <f t="shared" si="378"/>
        <v/>
      </c>
      <c r="DF293" t="str">
        <f t="shared" si="379"/>
        <v/>
      </c>
      <c r="DG293" t="str">
        <f t="shared" si="380"/>
        <v/>
      </c>
      <c r="DH293" t="str">
        <f t="shared" si="381"/>
        <v/>
      </c>
      <c r="DI293" t="str">
        <f t="shared" si="382"/>
        <v/>
      </c>
      <c r="DJ293" t="str">
        <f t="shared" si="383"/>
        <v/>
      </c>
      <c r="DK293" t="str">
        <f t="shared" si="384"/>
        <v/>
      </c>
      <c r="DL293" t="str">
        <f t="shared" si="385"/>
        <v>FCHK</v>
      </c>
      <c r="DM293" t="str">
        <f t="shared" si="386"/>
        <v>FEXP</v>
      </c>
      <c r="DN293" t="str">
        <f t="shared" si="387"/>
        <v/>
      </c>
      <c r="DO293" t="str">
        <f t="shared" si="388"/>
        <v>FPAY</v>
      </c>
      <c r="DP293" t="str">
        <f t="shared" si="389"/>
        <v/>
      </c>
      <c r="DQ293" t="str">
        <f t="shared" si="390"/>
        <v/>
      </c>
      <c r="DR293" t="str">
        <f t="shared" si="391"/>
        <v/>
      </c>
      <c r="DS293" t="str">
        <f t="shared" si="392"/>
        <v>KPAY</v>
      </c>
      <c r="DT293" t="str">
        <f t="shared" si="393"/>
        <v/>
      </c>
      <c r="DU293" t="str">
        <f t="shared" si="394"/>
        <v/>
      </c>
      <c r="DV293" t="str">
        <f t="shared" si="395"/>
        <v/>
      </c>
      <c r="DW293" t="str">
        <f t="shared" si="396"/>
        <v/>
      </c>
      <c r="DX293" t="str">
        <f t="shared" si="397"/>
        <v/>
      </c>
      <c r="DY293" t="str">
        <f t="shared" si="398"/>
        <v/>
      </c>
      <c r="DZ293" t="str">
        <f t="shared" si="399"/>
        <v/>
      </c>
      <c r="EA293" t="str">
        <f t="shared" si="400"/>
        <v/>
      </c>
      <c r="EB293" t="str">
        <f t="shared" si="401"/>
        <v/>
      </c>
      <c r="EC293" t="str">
        <f t="shared" si="402"/>
        <v/>
      </c>
      <c r="ED293" t="str">
        <f t="shared" si="403"/>
        <v/>
      </c>
      <c r="EE293" t="str">
        <f t="shared" si="404"/>
        <v/>
      </c>
      <c r="EF293" t="str">
        <f t="shared" si="405"/>
        <v/>
      </c>
      <c r="EG293" t="str">
        <f t="shared" si="406"/>
        <v/>
      </c>
      <c r="EH293" t="str">
        <f t="shared" si="407"/>
        <v/>
      </c>
      <c r="EI293" t="str">
        <f t="shared" si="408"/>
        <v/>
      </c>
      <c r="EJ293" t="str">
        <f t="shared" si="409"/>
        <v/>
      </c>
      <c r="EK293" t="str">
        <f t="shared" si="410"/>
        <v/>
      </c>
      <c r="EL293" t="str">
        <f t="shared" si="411"/>
        <v/>
      </c>
      <c r="EM293" t="str">
        <f t="shared" si="412"/>
        <v/>
      </c>
      <c r="EN293" t="str">
        <f t="shared" si="413"/>
        <v/>
      </c>
      <c r="EO293" t="str">
        <f t="shared" si="414"/>
        <v/>
      </c>
      <c r="EP293" t="str">
        <f t="shared" si="415"/>
        <v/>
      </c>
      <c r="EQ293" t="str">
        <f t="shared" si="416"/>
        <v/>
      </c>
      <c r="ER293" t="str">
        <f t="shared" si="417"/>
        <v>SMSG</v>
      </c>
      <c r="ES293" t="str">
        <f t="shared" si="418"/>
        <v/>
      </c>
      <c r="ET293" t="str">
        <f t="shared" si="419"/>
        <v/>
      </c>
      <c r="EU293" t="str">
        <f t="shared" si="420"/>
        <v/>
      </c>
      <c r="EV293" t="str">
        <f t="shared" si="421"/>
        <v/>
      </c>
      <c r="EW293" t="str">
        <f t="shared" si="422"/>
        <v/>
      </c>
      <c r="EX293" t="str">
        <f t="shared" si="423"/>
        <v/>
      </c>
      <c r="EY293" t="str">
        <f t="shared" si="424"/>
        <v/>
      </c>
      <c r="EZ293" t="str">
        <f t="shared" si="425"/>
        <v/>
      </c>
      <c r="FA293" t="str">
        <f t="shared" si="426"/>
        <v/>
      </c>
      <c r="FB293" t="str">
        <f t="shared" si="427"/>
        <v/>
      </c>
      <c r="FC293" t="str">
        <f t="shared" si="428"/>
        <v/>
      </c>
      <c r="FD293" s="2"/>
      <c r="FE293" s="2"/>
      <c r="FF293" s="2"/>
      <c r="FG293" s="2"/>
      <c r="FH293" s="2"/>
      <c r="FI293" s="2"/>
      <c r="FJ293" s="2"/>
      <c r="FK293" t="str">
        <f t="shared" si="434"/>
        <v/>
      </c>
      <c r="FL293" t="str">
        <f t="shared" si="435"/>
        <v/>
      </c>
      <c r="FM293" t="str">
        <f t="shared" si="436"/>
        <v/>
      </c>
      <c r="FN293" t="str">
        <f t="shared" si="437"/>
        <v/>
      </c>
      <c r="FO293" t="str">
        <f t="shared" si="438"/>
        <v/>
      </c>
      <c r="FP293" t="str">
        <f t="shared" si="439"/>
        <v/>
      </c>
      <c r="FQ293" t="str">
        <f t="shared" si="440"/>
        <v/>
      </c>
      <c r="FR293" t="str">
        <f t="shared" si="441"/>
        <v/>
      </c>
      <c r="FS293" t="str">
        <f t="shared" si="442"/>
        <v/>
      </c>
      <c r="FT293" t="str">
        <f t="shared" si="443"/>
        <v/>
      </c>
      <c r="FU293" t="str">
        <f t="shared" si="444"/>
        <v/>
      </c>
      <c r="FV293" t="str">
        <f t="shared" si="445"/>
        <v/>
      </c>
      <c r="FW293" t="str">
        <f t="shared" si="446"/>
        <v/>
      </c>
      <c r="FX293" t="str">
        <f t="shared" si="447"/>
        <v/>
      </c>
      <c r="FY293" t="str">
        <f t="shared" si="448"/>
        <v/>
      </c>
      <c r="FZ293" t="str">
        <f t="shared" si="449"/>
        <v/>
      </c>
      <c r="GA293" t="str">
        <f t="shared" si="450"/>
        <v/>
      </c>
    </row>
    <row r="294" spans="1:183" x14ac:dyDescent="0.25">
      <c r="A294" s="2">
        <f t="shared" si="451"/>
        <v>292</v>
      </c>
      <c r="B294" s="3" t="s">
        <v>830</v>
      </c>
      <c r="C294" s="2" t="s">
        <v>546</v>
      </c>
      <c r="D294" s="2" t="s">
        <v>1395</v>
      </c>
      <c r="E294" s="2">
        <f t="shared" si="362"/>
        <v>1</v>
      </c>
      <c r="F294" s="2">
        <v>6806</v>
      </c>
      <c r="G294" s="2">
        <f t="shared" si="429"/>
        <v>0</v>
      </c>
      <c r="H294" s="2">
        <f t="shared" si="430"/>
        <v>1</v>
      </c>
      <c r="I294" s="2">
        <f t="shared" si="431"/>
        <v>0</v>
      </c>
      <c r="J294" s="2">
        <v>0</v>
      </c>
      <c r="K294" s="2">
        <v>0</v>
      </c>
      <c r="L294" s="2">
        <v>0</v>
      </c>
      <c r="M294" s="2">
        <v>0</v>
      </c>
      <c r="N294" s="48" t="str">
        <f t="shared" si="432"/>
        <v>N/A</v>
      </c>
      <c r="O294" s="49"/>
      <c r="P294" s="49"/>
      <c r="Q294" s="50"/>
      <c r="R294" s="15">
        <f t="shared" si="433"/>
        <v>0</v>
      </c>
      <c r="S294" s="15">
        <f>IF($N294="A",Code!$B$42,(IF($N294="B",Code!$C$42,(IF($N294="C",Code!$D$42,(IF($N294="D",Code!$E$42,0)))))))/60</f>
        <v>0</v>
      </c>
      <c r="T294" s="15">
        <f>IF($N294="A",Code!$B$43,(IF($N294="B",Code!$C$43,(IF($N294="C",Code!$D$43,(IF($N294="D",Code!$E$43,0)))))))/60</f>
        <v>0</v>
      </c>
      <c r="U294" s="15">
        <f>IF($N294="A",Code!$B$44,(IF($N294="B",Code!$C$44,(IF($N294="C",Code!$D$44,(IF($N294="D",Code!$E$44,0)))))))/60</f>
        <v>0</v>
      </c>
      <c r="V294" s="15">
        <f>IF($N294="A",Code!$B$45,(IF($N294="B",Code!$C$45,(IF($N294="C",Code!$D$45,(IF($N294="D",Code!$E$45,0)))))))/60</f>
        <v>0</v>
      </c>
      <c r="W294" s="2"/>
      <c r="X294" s="2"/>
      <c r="Y294" s="2"/>
      <c r="Z294" s="2"/>
      <c r="AA294" s="2"/>
      <c r="AB294" s="2">
        <v>1</v>
      </c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P294" t="str">
        <f t="shared" si="363"/>
        <v/>
      </c>
      <c r="CQ294" t="str">
        <f t="shared" si="364"/>
        <v/>
      </c>
      <c r="CR294" t="str">
        <f t="shared" si="365"/>
        <v/>
      </c>
      <c r="CS294" t="str">
        <f t="shared" si="366"/>
        <v/>
      </c>
      <c r="CT294" t="str">
        <f t="shared" si="367"/>
        <v/>
      </c>
      <c r="CU294" t="str">
        <f t="shared" si="368"/>
        <v>ARCH</v>
      </c>
      <c r="CV294" t="str">
        <f t="shared" si="369"/>
        <v/>
      </c>
      <c r="CW294" t="str">
        <f t="shared" si="370"/>
        <v/>
      </c>
      <c r="CX294" t="str">
        <f t="shared" si="371"/>
        <v/>
      </c>
      <c r="CY294" t="str">
        <f t="shared" si="372"/>
        <v/>
      </c>
      <c r="CZ294" t="str">
        <f t="shared" si="373"/>
        <v/>
      </c>
      <c r="DA294" t="str">
        <f t="shared" si="374"/>
        <v/>
      </c>
      <c r="DB294" t="str">
        <f t="shared" si="375"/>
        <v/>
      </c>
      <c r="DC294" t="str">
        <f t="shared" si="376"/>
        <v/>
      </c>
      <c r="DD294" t="str">
        <f t="shared" si="377"/>
        <v/>
      </c>
      <c r="DE294" t="str">
        <f t="shared" si="378"/>
        <v/>
      </c>
      <c r="DF294" t="str">
        <f t="shared" si="379"/>
        <v/>
      </c>
      <c r="DG294" t="str">
        <f t="shared" si="380"/>
        <v/>
      </c>
      <c r="DH294" t="str">
        <f t="shared" si="381"/>
        <v/>
      </c>
      <c r="DI294" t="str">
        <f t="shared" si="382"/>
        <v/>
      </c>
      <c r="DJ294" t="str">
        <f t="shared" si="383"/>
        <v/>
      </c>
      <c r="DK294" t="str">
        <f t="shared" si="384"/>
        <v/>
      </c>
      <c r="DL294" t="str">
        <f t="shared" si="385"/>
        <v/>
      </c>
      <c r="DM294" t="str">
        <f t="shared" si="386"/>
        <v/>
      </c>
      <c r="DN294" t="str">
        <f t="shared" si="387"/>
        <v/>
      </c>
      <c r="DO294" t="str">
        <f t="shared" si="388"/>
        <v/>
      </c>
      <c r="DP294" t="str">
        <f t="shared" si="389"/>
        <v/>
      </c>
      <c r="DQ294" t="str">
        <f t="shared" si="390"/>
        <v/>
      </c>
      <c r="DR294" t="str">
        <f t="shared" si="391"/>
        <v/>
      </c>
      <c r="DS294" t="str">
        <f t="shared" si="392"/>
        <v/>
      </c>
      <c r="DT294" t="str">
        <f t="shared" si="393"/>
        <v/>
      </c>
      <c r="DU294" t="str">
        <f t="shared" si="394"/>
        <v/>
      </c>
      <c r="DV294" t="str">
        <f t="shared" si="395"/>
        <v/>
      </c>
      <c r="DW294" t="str">
        <f t="shared" si="396"/>
        <v/>
      </c>
      <c r="DX294" t="str">
        <f t="shared" si="397"/>
        <v/>
      </c>
      <c r="DY294" t="str">
        <f t="shared" si="398"/>
        <v/>
      </c>
      <c r="DZ294" t="str">
        <f t="shared" si="399"/>
        <v/>
      </c>
      <c r="EA294" t="str">
        <f t="shared" si="400"/>
        <v/>
      </c>
      <c r="EB294" t="str">
        <f t="shared" si="401"/>
        <v/>
      </c>
      <c r="EC294" t="str">
        <f t="shared" si="402"/>
        <v/>
      </c>
      <c r="ED294" t="str">
        <f t="shared" si="403"/>
        <v/>
      </c>
      <c r="EE294" t="str">
        <f t="shared" si="404"/>
        <v/>
      </c>
      <c r="EF294" t="str">
        <f t="shared" si="405"/>
        <v/>
      </c>
      <c r="EG294" t="str">
        <f t="shared" si="406"/>
        <v/>
      </c>
      <c r="EH294" t="str">
        <f t="shared" si="407"/>
        <v/>
      </c>
      <c r="EI294" t="str">
        <f t="shared" si="408"/>
        <v/>
      </c>
      <c r="EJ294" t="str">
        <f t="shared" si="409"/>
        <v/>
      </c>
      <c r="EK294" t="str">
        <f t="shared" si="410"/>
        <v/>
      </c>
      <c r="EL294" t="str">
        <f t="shared" si="411"/>
        <v/>
      </c>
      <c r="EM294" t="str">
        <f t="shared" si="412"/>
        <v/>
      </c>
      <c r="EN294" t="str">
        <f t="shared" si="413"/>
        <v/>
      </c>
      <c r="EO294" t="str">
        <f t="shared" si="414"/>
        <v/>
      </c>
      <c r="EP294" t="str">
        <f t="shared" si="415"/>
        <v/>
      </c>
      <c r="EQ294" t="str">
        <f t="shared" si="416"/>
        <v/>
      </c>
      <c r="ER294" t="str">
        <f t="shared" si="417"/>
        <v/>
      </c>
      <c r="ES294" t="str">
        <f t="shared" si="418"/>
        <v/>
      </c>
      <c r="ET294" t="str">
        <f t="shared" si="419"/>
        <v/>
      </c>
      <c r="EU294" t="str">
        <f t="shared" si="420"/>
        <v/>
      </c>
      <c r="EV294" t="str">
        <f t="shared" si="421"/>
        <v/>
      </c>
      <c r="EW294" t="str">
        <f t="shared" si="422"/>
        <v/>
      </c>
      <c r="EX294" t="str">
        <f t="shared" si="423"/>
        <v/>
      </c>
      <c r="EY294" t="str">
        <f t="shared" si="424"/>
        <v/>
      </c>
      <c r="EZ294" t="str">
        <f t="shared" si="425"/>
        <v/>
      </c>
      <c r="FA294" t="str">
        <f t="shared" si="426"/>
        <v/>
      </c>
      <c r="FB294" t="str">
        <f t="shared" si="427"/>
        <v/>
      </c>
      <c r="FC294" t="str">
        <f t="shared" si="428"/>
        <v/>
      </c>
      <c r="FD294" s="2"/>
      <c r="FE294" s="2"/>
      <c r="FF294" s="2"/>
      <c r="FG294" s="2"/>
      <c r="FH294" s="2"/>
      <c r="FI294" s="2"/>
      <c r="FJ294" s="2"/>
      <c r="FK294" t="str">
        <f t="shared" si="434"/>
        <v/>
      </c>
      <c r="FL294" t="str">
        <f t="shared" si="435"/>
        <v/>
      </c>
      <c r="FM294" t="str">
        <f t="shared" si="436"/>
        <v/>
      </c>
      <c r="FN294" t="str">
        <f t="shared" si="437"/>
        <v/>
      </c>
      <c r="FO294" t="str">
        <f t="shared" si="438"/>
        <v/>
      </c>
      <c r="FP294" t="str">
        <f t="shared" si="439"/>
        <v/>
      </c>
      <c r="FQ294" t="str">
        <f t="shared" si="440"/>
        <v/>
      </c>
      <c r="FR294" t="str">
        <f t="shared" si="441"/>
        <v/>
      </c>
      <c r="FS294" t="str">
        <f t="shared" si="442"/>
        <v/>
      </c>
      <c r="FT294" t="str">
        <f t="shared" si="443"/>
        <v/>
      </c>
      <c r="FU294" t="str">
        <f t="shared" si="444"/>
        <v/>
      </c>
      <c r="FV294" t="str">
        <f t="shared" si="445"/>
        <v/>
      </c>
      <c r="FW294" t="str">
        <f t="shared" si="446"/>
        <v/>
      </c>
      <c r="FX294" t="str">
        <f t="shared" si="447"/>
        <v/>
      </c>
      <c r="FY294" t="str">
        <f t="shared" si="448"/>
        <v/>
      </c>
      <c r="FZ294" t="str">
        <f t="shared" si="449"/>
        <v/>
      </c>
      <c r="GA294" t="str">
        <f t="shared" si="450"/>
        <v/>
      </c>
    </row>
    <row r="295" spans="1:183" x14ac:dyDescent="0.25">
      <c r="A295" s="2">
        <f t="shared" si="451"/>
        <v>293</v>
      </c>
      <c r="B295" s="3" t="s">
        <v>831</v>
      </c>
      <c r="C295" s="2" t="s">
        <v>546</v>
      </c>
      <c r="D295" s="2" t="s">
        <v>1395</v>
      </c>
      <c r="E295" s="2">
        <f t="shared" si="362"/>
        <v>5</v>
      </c>
      <c r="F295" s="2">
        <v>7563</v>
      </c>
      <c r="G295" s="2">
        <f t="shared" si="429"/>
        <v>2.4</v>
      </c>
      <c r="H295" s="2">
        <f t="shared" si="430"/>
        <v>5</v>
      </c>
      <c r="I295" s="2">
        <f t="shared" si="431"/>
        <v>12</v>
      </c>
      <c r="J295" s="2">
        <v>12</v>
      </c>
      <c r="K295" s="2">
        <v>0</v>
      </c>
      <c r="L295" s="2">
        <v>0</v>
      </c>
      <c r="M295" s="2">
        <v>0</v>
      </c>
      <c r="N295" s="48" t="str">
        <f t="shared" si="432"/>
        <v>C</v>
      </c>
      <c r="O295" s="49"/>
      <c r="P295" s="49"/>
      <c r="Q295" s="50"/>
      <c r="R295" s="15">
        <f t="shared" si="433"/>
        <v>88</v>
      </c>
      <c r="S295" s="15">
        <f>IF($N295="A",Code!$B$42,(IF($N295="B",Code!$C$42,(IF($N295="C",Code!$D$42,(IF($N295="D",Code!$E$42,0)))))))/60</f>
        <v>16</v>
      </c>
      <c r="T295" s="15">
        <f>IF($N295="A",Code!$B$43,(IF($N295="B",Code!$C$43,(IF($N295="C",Code!$D$43,(IF($N295="D",Code!$E$43,0)))))))/60</f>
        <v>16</v>
      </c>
      <c r="U295" s="15">
        <f>IF($N295="A",Code!$B$44,(IF($N295="B",Code!$C$44,(IF($N295="C",Code!$D$44,(IF($N295="D",Code!$E$44,0)))))))/60</f>
        <v>48</v>
      </c>
      <c r="V295" s="15">
        <f>IF($N295="A",Code!$B$45,(IF($N295="B",Code!$C$45,(IF($N295="C",Code!$D$45,(IF($N295="D",Code!$E$45,0)))))))/60</f>
        <v>8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1</v>
      </c>
      <c r="AH295" s="2"/>
      <c r="AI295" s="2"/>
      <c r="AJ295" s="2"/>
      <c r="AK295" s="2"/>
      <c r="AL295" s="2"/>
      <c r="AM295" s="2">
        <v>1</v>
      </c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>
        <v>1</v>
      </c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>
        <v>1</v>
      </c>
      <c r="CD295" s="2"/>
      <c r="CE295" s="2">
        <v>1</v>
      </c>
      <c r="CF295" s="2"/>
      <c r="CG295" s="2"/>
      <c r="CH295" s="2"/>
      <c r="CI295" s="2"/>
      <c r="CJ295" s="2"/>
      <c r="CK295" s="2"/>
      <c r="CL295" s="2"/>
      <c r="CM295" s="2"/>
      <c r="CN295" s="2"/>
      <c r="CP295" t="str">
        <f t="shared" si="363"/>
        <v/>
      </c>
      <c r="CQ295" t="str">
        <f t="shared" si="364"/>
        <v/>
      </c>
      <c r="CR295" t="str">
        <f t="shared" si="365"/>
        <v/>
      </c>
      <c r="CS295" t="str">
        <f t="shared" si="366"/>
        <v/>
      </c>
      <c r="CT295" t="str">
        <f t="shared" si="367"/>
        <v/>
      </c>
      <c r="CU295" t="str">
        <f t="shared" si="368"/>
        <v/>
      </c>
      <c r="CV295" t="str">
        <f t="shared" si="369"/>
        <v/>
      </c>
      <c r="CW295" t="str">
        <f t="shared" si="370"/>
        <v/>
      </c>
      <c r="CX295" t="str">
        <f t="shared" si="371"/>
        <v/>
      </c>
      <c r="CY295" t="str">
        <f t="shared" si="372"/>
        <v/>
      </c>
      <c r="CZ295" t="str">
        <f t="shared" si="373"/>
        <v>CAMS</v>
      </c>
      <c r="DA295" t="str">
        <f t="shared" si="374"/>
        <v/>
      </c>
      <c r="DB295" t="str">
        <f t="shared" si="375"/>
        <v/>
      </c>
      <c r="DC295" t="str">
        <f t="shared" si="376"/>
        <v/>
      </c>
      <c r="DD295" t="str">
        <f t="shared" si="377"/>
        <v/>
      </c>
      <c r="DE295" t="str">
        <f t="shared" si="378"/>
        <v/>
      </c>
      <c r="DF295" t="str">
        <f t="shared" si="379"/>
        <v>CURY</v>
      </c>
      <c r="DG295" t="str">
        <f t="shared" si="380"/>
        <v/>
      </c>
      <c r="DH295" t="str">
        <f t="shared" si="381"/>
        <v/>
      </c>
      <c r="DI295" t="str">
        <f t="shared" si="382"/>
        <v/>
      </c>
      <c r="DJ295" t="str">
        <f t="shared" si="383"/>
        <v/>
      </c>
      <c r="DK295" t="str">
        <f t="shared" si="384"/>
        <v/>
      </c>
      <c r="DL295" t="str">
        <f t="shared" si="385"/>
        <v/>
      </c>
      <c r="DM295" t="str">
        <f t="shared" si="386"/>
        <v/>
      </c>
      <c r="DN295" t="str">
        <f t="shared" si="387"/>
        <v/>
      </c>
      <c r="DO295" t="str">
        <f t="shared" si="388"/>
        <v/>
      </c>
      <c r="DP295" t="str">
        <f t="shared" si="389"/>
        <v/>
      </c>
      <c r="DQ295" t="str">
        <f t="shared" si="390"/>
        <v/>
      </c>
      <c r="DR295" t="str">
        <f t="shared" si="391"/>
        <v/>
      </c>
      <c r="DS295" t="str">
        <f t="shared" si="392"/>
        <v>KPAY</v>
      </c>
      <c r="DT295" t="str">
        <f t="shared" si="393"/>
        <v/>
      </c>
      <c r="DU295" t="str">
        <f t="shared" si="394"/>
        <v/>
      </c>
      <c r="DV295" t="str">
        <f t="shared" si="395"/>
        <v/>
      </c>
      <c r="DW295" t="str">
        <f t="shared" si="396"/>
        <v/>
      </c>
      <c r="DX295" t="str">
        <f t="shared" si="397"/>
        <v/>
      </c>
      <c r="DY295" t="str">
        <f t="shared" si="398"/>
        <v/>
      </c>
      <c r="DZ295" t="str">
        <f t="shared" si="399"/>
        <v/>
      </c>
      <c r="EA295" t="str">
        <f t="shared" si="400"/>
        <v/>
      </c>
      <c r="EB295" t="str">
        <f t="shared" si="401"/>
        <v/>
      </c>
      <c r="EC295" t="str">
        <f t="shared" si="402"/>
        <v/>
      </c>
      <c r="ED295" t="str">
        <f t="shared" si="403"/>
        <v/>
      </c>
      <c r="EE295" t="str">
        <f t="shared" si="404"/>
        <v/>
      </c>
      <c r="EF295" t="str">
        <f t="shared" si="405"/>
        <v/>
      </c>
      <c r="EG295" t="str">
        <f t="shared" si="406"/>
        <v/>
      </c>
      <c r="EH295" t="str">
        <f t="shared" si="407"/>
        <v/>
      </c>
      <c r="EI295" t="str">
        <f t="shared" si="408"/>
        <v/>
      </c>
      <c r="EJ295" t="str">
        <f t="shared" si="409"/>
        <v/>
      </c>
      <c r="EK295" t="str">
        <f t="shared" si="410"/>
        <v/>
      </c>
      <c r="EL295" t="str">
        <f t="shared" si="411"/>
        <v/>
      </c>
      <c r="EM295" t="str">
        <f t="shared" si="412"/>
        <v/>
      </c>
      <c r="EN295" t="str">
        <f t="shared" si="413"/>
        <v/>
      </c>
      <c r="EO295" t="str">
        <f t="shared" si="414"/>
        <v/>
      </c>
      <c r="EP295" t="str">
        <f t="shared" si="415"/>
        <v/>
      </c>
      <c r="EQ295" t="str">
        <f t="shared" si="416"/>
        <v/>
      </c>
      <c r="ER295" t="str">
        <f t="shared" si="417"/>
        <v/>
      </c>
      <c r="ES295" t="str">
        <f t="shared" si="418"/>
        <v/>
      </c>
      <c r="ET295" t="str">
        <f t="shared" si="419"/>
        <v/>
      </c>
      <c r="EU295" t="str">
        <f t="shared" si="420"/>
        <v/>
      </c>
      <c r="EV295" t="str">
        <f t="shared" si="421"/>
        <v>STAT</v>
      </c>
      <c r="EW295" t="str">
        <f t="shared" si="422"/>
        <v/>
      </c>
      <c r="EX295" t="str">
        <f t="shared" si="423"/>
        <v>TIDS</v>
      </c>
      <c r="EY295" t="str">
        <f t="shared" si="424"/>
        <v/>
      </c>
      <c r="EZ295" t="str">
        <f t="shared" si="425"/>
        <v/>
      </c>
      <c r="FA295" t="str">
        <f t="shared" si="426"/>
        <v/>
      </c>
      <c r="FB295" t="str">
        <f t="shared" si="427"/>
        <v/>
      </c>
      <c r="FC295" t="str">
        <f t="shared" si="428"/>
        <v/>
      </c>
      <c r="FD295" s="2"/>
      <c r="FE295" s="2"/>
      <c r="FF295" s="2"/>
      <c r="FG295" s="2"/>
      <c r="FH295" s="2"/>
      <c r="FI295" s="2"/>
      <c r="FJ295" s="2"/>
      <c r="FK295" t="str">
        <f t="shared" si="434"/>
        <v/>
      </c>
      <c r="FL295" t="str">
        <f t="shared" si="435"/>
        <v/>
      </c>
      <c r="FM295" t="str">
        <f t="shared" si="436"/>
        <v/>
      </c>
      <c r="FN295" t="str">
        <f t="shared" si="437"/>
        <v/>
      </c>
      <c r="FO295" t="str">
        <f t="shared" si="438"/>
        <v/>
      </c>
      <c r="FP295" t="str">
        <f t="shared" si="439"/>
        <v/>
      </c>
      <c r="FQ295" t="str">
        <f t="shared" si="440"/>
        <v/>
      </c>
      <c r="FR295" t="str">
        <f t="shared" si="441"/>
        <v/>
      </c>
      <c r="FS295" t="str">
        <f t="shared" si="442"/>
        <v/>
      </c>
      <c r="FT295" t="str">
        <f t="shared" si="443"/>
        <v/>
      </c>
      <c r="FU295" t="str">
        <f t="shared" si="444"/>
        <v/>
      </c>
      <c r="FV295" t="str">
        <f t="shared" si="445"/>
        <v/>
      </c>
      <c r="FW295" t="str">
        <f t="shared" si="446"/>
        <v/>
      </c>
      <c r="FX295" t="str">
        <f t="shared" si="447"/>
        <v/>
      </c>
      <c r="FY295" t="str">
        <f t="shared" si="448"/>
        <v/>
      </c>
      <c r="FZ295" t="str">
        <f t="shared" si="449"/>
        <v/>
      </c>
      <c r="GA295" t="str">
        <f t="shared" si="450"/>
        <v/>
      </c>
    </row>
    <row r="296" spans="1:183" x14ac:dyDescent="0.25">
      <c r="A296" s="2">
        <f t="shared" si="451"/>
        <v>294</v>
      </c>
      <c r="B296" s="3" t="s">
        <v>832</v>
      </c>
      <c r="C296" s="2" t="s">
        <v>546</v>
      </c>
      <c r="D296" s="2" t="s">
        <v>1395</v>
      </c>
      <c r="E296" s="2">
        <f t="shared" si="362"/>
        <v>9</v>
      </c>
      <c r="F296" s="2">
        <v>0</v>
      </c>
      <c r="G296" s="2">
        <f t="shared" si="429"/>
        <v>2.3333333333333335</v>
      </c>
      <c r="H296" s="2">
        <f t="shared" si="430"/>
        <v>9</v>
      </c>
      <c r="I296" s="2">
        <f t="shared" si="431"/>
        <v>21</v>
      </c>
      <c r="J296" s="2">
        <v>15</v>
      </c>
      <c r="K296" s="2">
        <v>0</v>
      </c>
      <c r="L296" s="2">
        <v>6</v>
      </c>
      <c r="M296" s="2">
        <v>0</v>
      </c>
      <c r="N296" s="48" t="str">
        <f t="shared" si="432"/>
        <v>N/A</v>
      </c>
      <c r="O296" s="49"/>
      <c r="P296" s="49"/>
      <c r="Q296" s="50"/>
      <c r="R296" s="15">
        <f t="shared" si="433"/>
        <v>0</v>
      </c>
      <c r="S296" s="15">
        <f>IF($N296="A",Code!$B$42,(IF($N296="B",Code!$C$42,(IF($N296="C",Code!$D$42,(IF($N296="D",Code!$E$42,0)))))))/60</f>
        <v>0</v>
      </c>
      <c r="T296" s="15">
        <f>IF($N296="A",Code!$B$43,(IF($N296="B",Code!$C$43,(IF($N296="C",Code!$D$43,(IF($N296="D",Code!$E$43,0)))))))/60</f>
        <v>0</v>
      </c>
      <c r="U296" s="15">
        <f>IF($N296="A",Code!$B$44,(IF($N296="B",Code!$C$44,(IF($N296="C",Code!$D$44,(IF($N296="D",Code!$E$44,0)))))))/60</f>
        <v>0</v>
      </c>
      <c r="V296" s="15">
        <f>IF($N296="A",Code!$B$45,(IF($N296="B",Code!$C$45,(IF($N296="C",Code!$D$45,(IF($N296="D",Code!$E$45,0)))))))/60</f>
        <v>0</v>
      </c>
      <c r="W296" s="2"/>
      <c r="X296" s="2"/>
      <c r="Y296" s="2">
        <v>1</v>
      </c>
      <c r="Z296" s="2"/>
      <c r="AA296" s="2">
        <v>1</v>
      </c>
      <c r="AB296" s="2"/>
      <c r="AC296" s="2"/>
      <c r="AD296" s="2"/>
      <c r="AE296" s="2"/>
      <c r="AF296" s="2"/>
      <c r="AG296" s="2"/>
      <c r="AH296" s="2"/>
      <c r="AI296" s="2">
        <v>1</v>
      </c>
      <c r="AJ296" s="2"/>
      <c r="AK296" s="2"/>
      <c r="AL296" s="2"/>
      <c r="AM296" s="2"/>
      <c r="AN296" s="2"/>
      <c r="AO296" s="2">
        <v>1</v>
      </c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>
        <v>1</v>
      </c>
      <c r="BA296" s="2"/>
      <c r="BB296" s="2"/>
      <c r="BC296" s="2"/>
      <c r="BD296" s="2"/>
      <c r="BE296" s="2"/>
      <c r="BF296" s="2"/>
      <c r="BG296" s="2"/>
      <c r="BH296" s="2"/>
      <c r="BI296" s="2"/>
      <c r="BJ296" s="2">
        <v>1</v>
      </c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>
        <v>1</v>
      </c>
      <c r="BV296" s="2"/>
      <c r="BW296" s="2"/>
      <c r="BX296" s="2"/>
      <c r="BY296" s="2">
        <v>1</v>
      </c>
      <c r="BZ296" s="2"/>
      <c r="CA296" s="2"/>
      <c r="CB296" s="2">
        <v>1</v>
      </c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P296" t="str">
        <f t="shared" si="363"/>
        <v/>
      </c>
      <c r="CQ296" t="str">
        <f t="shared" si="364"/>
        <v/>
      </c>
      <c r="CR296" t="str">
        <f t="shared" si="365"/>
        <v>AMTM</v>
      </c>
      <c r="CS296" t="str">
        <f t="shared" si="366"/>
        <v/>
      </c>
      <c r="CT296" t="str">
        <f t="shared" si="367"/>
        <v>AMTS</v>
      </c>
      <c r="CU296" t="str">
        <f t="shared" si="368"/>
        <v/>
      </c>
      <c r="CV296" t="str">
        <f t="shared" si="369"/>
        <v/>
      </c>
      <c r="CW296" t="str">
        <f t="shared" si="370"/>
        <v/>
      </c>
      <c r="CX296" t="str">
        <f t="shared" si="371"/>
        <v/>
      </c>
      <c r="CY296" t="str">
        <f t="shared" si="372"/>
        <v/>
      </c>
      <c r="CZ296" t="str">
        <f t="shared" si="373"/>
        <v/>
      </c>
      <c r="DA296" t="str">
        <f t="shared" si="374"/>
        <v/>
      </c>
      <c r="DB296" t="str">
        <f t="shared" si="375"/>
        <v>CHKS</v>
      </c>
      <c r="DC296" t="str">
        <f t="shared" si="376"/>
        <v/>
      </c>
      <c r="DD296" t="str">
        <f t="shared" si="377"/>
        <v/>
      </c>
      <c r="DE296" t="str">
        <f t="shared" si="378"/>
        <v/>
      </c>
      <c r="DF296" t="str">
        <f t="shared" si="379"/>
        <v/>
      </c>
      <c r="DG296" t="str">
        <f t="shared" si="380"/>
        <v/>
      </c>
      <c r="DH296" t="str">
        <f t="shared" si="381"/>
        <v>DEST</v>
      </c>
      <c r="DI296" t="str">
        <f t="shared" si="382"/>
        <v/>
      </c>
      <c r="DJ296" t="str">
        <f t="shared" si="383"/>
        <v/>
      </c>
      <c r="DK296" t="str">
        <f t="shared" si="384"/>
        <v/>
      </c>
      <c r="DL296" t="str">
        <f t="shared" si="385"/>
        <v/>
      </c>
      <c r="DM296" t="str">
        <f t="shared" si="386"/>
        <v/>
      </c>
      <c r="DN296" t="str">
        <f t="shared" si="387"/>
        <v/>
      </c>
      <c r="DO296" t="str">
        <f t="shared" si="388"/>
        <v/>
      </c>
      <c r="DP296" t="str">
        <f t="shared" si="389"/>
        <v/>
      </c>
      <c r="DQ296" t="str">
        <f t="shared" si="390"/>
        <v/>
      </c>
      <c r="DR296" t="str">
        <f t="shared" si="391"/>
        <v/>
      </c>
      <c r="DS296" t="str">
        <f t="shared" si="392"/>
        <v>KPAY</v>
      </c>
      <c r="DT296" t="str">
        <f t="shared" si="393"/>
        <v/>
      </c>
      <c r="DU296" t="str">
        <f t="shared" si="394"/>
        <v/>
      </c>
      <c r="DV296" t="str">
        <f t="shared" si="395"/>
        <v/>
      </c>
      <c r="DW296" t="str">
        <f t="shared" si="396"/>
        <v/>
      </c>
      <c r="DX296" t="str">
        <f t="shared" si="397"/>
        <v/>
      </c>
      <c r="DY296" t="str">
        <f t="shared" si="398"/>
        <v/>
      </c>
      <c r="DZ296" t="str">
        <f t="shared" si="399"/>
        <v/>
      </c>
      <c r="EA296" t="str">
        <f t="shared" si="400"/>
        <v/>
      </c>
      <c r="EB296" t="str">
        <f t="shared" si="401"/>
        <v/>
      </c>
      <c r="EC296" t="str">
        <f t="shared" si="402"/>
        <v>PAYS</v>
      </c>
      <c r="ED296" t="str">
        <f t="shared" si="403"/>
        <v/>
      </c>
      <c r="EE296" t="str">
        <f t="shared" si="404"/>
        <v/>
      </c>
      <c r="EF296" t="str">
        <f t="shared" si="405"/>
        <v/>
      </c>
      <c r="EG296" t="str">
        <f t="shared" si="406"/>
        <v/>
      </c>
      <c r="EH296" t="str">
        <f t="shared" si="407"/>
        <v/>
      </c>
      <c r="EI296" t="str">
        <f t="shared" si="408"/>
        <v/>
      </c>
      <c r="EJ296" t="str">
        <f t="shared" si="409"/>
        <v/>
      </c>
      <c r="EK296" t="str">
        <f t="shared" si="410"/>
        <v/>
      </c>
      <c r="EL296" t="str">
        <f t="shared" si="411"/>
        <v/>
      </c>
      <c r="EM296" t="str">
        <f t="shared" si="412"/>
        <v/>
      </c>
      <c r="EN296" t="str">
        <f t="shared" si="413"/>
        <v>SIGN</v>
      </c>
      <c r="EO296" t="str">
        <f t="shared" si="414"/>
        <v/>
      </c>
      <c r="EP296" t="str">
        <f t="shared" si="415"/>
        <v/>
      </c>
      <c r="EQ296" t="str">
        <f t="shared" si="416"/>
        <v/>
      </c>
      <c r="ER296" t="str">
        <f t="shared" si="417"/>
        <v>SMSG</v>
      </c>
      <c r="ES296" t="str">
        <f t="shared" si="418"/>
        <v/>
      </c>
      <c r="ET296" t="str">
        <f t="shared" si="419"/>
        <v/>
      </c>
      <c r="EU296" t="str">
        <f t="shared" si="420"/>
        <v>STAB</v>
      </c>
      <c r="EV296" t="str">
        <f t="shared" si="421"/>
        <v/>
      </c>
      <c r="EW296" t="str">
        <f t="shared" si="422"/>
        <v/>
      </c>
      <c r="EX296" t="str">
        <f t="shared" si="423"/>
        <v/>
      </c>
      <c r="EY296" t="str">
        <f t="shared" si="424"/>
        <v/>
      </c>
      <c r="EZ296" t="str">
        <f t="shared" si="425"/>
        <v/>
      </c>
      <c r="FA296" t="str">
        <f t="shared" si="426"/>
        <v/>
      </c>
      <c r="FB296" t="str">
        <f t="shared" si="427"/>
        <v/>
      </c>
      <c r="FC296" t="str">
        <f t="shared" si="428"/>
        <v/>
      </c>
      <c r="FD296" s="2"/>
      <c r="FE296" s="2"/>
      <c r="FF296" s="2"/>
      <c r="FG296" s="2"/>
      <c r="FH296" s="2"/>
      <c r="FI296" s="2"/>
      <c r="FJ296" s="2"/>
      <c r="FK296" t="str">
        <f t="shared" si="434"/>
        <v/>
      </c>
      <c r="FL296" t="str">
        <f t="shared" si="435"/>
        <v/>
      </c>
      <c r="FM296" t="str">
        <f t="shared" si="436"/>
        <v/>
      </c>
      <c r="FN296" t="str">
        <f t="shared" si="437"/>
        <v/>
      </c>
      <c r="FO296" t="str">
        <f t="shared" si="438"/>
        <v/>
      </c>
      <c r="FP296" t="str">
        <f t="shared" si="439"/>
        <v/>
      </c>
      <c r="FQ296" t="str">
        <f t="shared" si="440"/>
        <v/>
      </c>
      <c r="FR296" t="str">
        <f t="shared" si="441"/>
        <v/>
      </c>
      <c r="FS296" t="str">
        <f t="shared" si="442"/>
        <v/>
      </c>
      <c r="FT296" t="str">
        <f t="shared" si="443"/>
        <v/>
      </c>
      <c r="FU296" t="str">
        <f t="shared" si="444"/>
        <v/>
      </c>
      <c r="FV296" t="str">
        <f t="shared" si="445"/>
        <v/>
      </c>
      <c r="FW296" t="str">
        <f t="shared" si="446"/>
        <v/>
      </c>
      <c r="FX296" t="str">
        <f t="shared" si="447"/>
        <v/>
      </c>
      <c r="FY296" t="str">
        <f t="shared" si="448"/>
        <v/>
      </c>
      <c r="FZ296" t="str">
        <f t="shared" si="449"/>
        <v/>
      </c>
      <c r="GA296" t="str">
        <f t="shared" si="450"/>
        <v/>
      </c>
    </row>
    <row r="297" spans="1:183" x14ac:dyDescent="0.25">
      <c r="A297" s="2">
        <f t="shared" si="451"/>
        <v>295</v>
      </c>
      <c r="B297" s="3" t="s">
        <v>52</v>
      </c>
      <c r="C297" s="2" t="s">
        <v>546</v>
      </c>
      <c r="D297" s="2" t="s">
        <v>1395</v>
      </c>
      <c r="E297" s="2">
        <f t="shared" si="362"/>
        <v>4</v>
      </c>
      <c r="F297" s="2">
        <v>15106</v>
      </c>
      <c r="G297" s="2">
        <f t="shared" si="429"/>
        <v>0.75</v>
      </c>
      <c r="H297" s="2">
        <f t="shared" si="430"/>
        <v>4</v>
      </c>
      <c r="I297" s="2">
        <f t="shared" si="431"/>
        <v>3</v>
      </c>
      <c r="J297" s="2">
        <v>3</v>
      </c>
      <c r="K297" s="2">
        <v>0</v>
      </c>
      <c r="L297" s="2">
        <v>0</v>
      </c>
      <c r="M297" s="2">
        <v>0</v>
      </c>
      <c r="N297" s="48" t="str">
        <f t="shared" si="432"/>
        <v>A</v>
      </c>
      <c r="O297" s="49"/>
      <c r="P297" s="49"/>
      <c r="Q297" s="50"/>
      <c r="R297" s="15">
        <f t="shared" si="433"/>
        <v>44</v>
      </c>
      <c r="S297" s="15">
        <f>IF($N297="A",Code!$B$42,(IF($N297="B",Code!$C$42,(IF($N297="C",Code!$D$42,(IF($N297="D",Code!$E$42,0)))))))/60</f>
        <v>8</v>
      </c>
      <c r="T297" s="15">
        <f>IF($N297="A",Code!$B$43,(IF($N297="B",Code!$C$43,(IF($N297="C",Code!$D$43,(IF($N297="D",Code!$E$43,0)))))))/60</f>
        <v>8</v>
      </c>
      <c r="U297" s="15">
        <f>IF($N297="A",Code!$B$44,(IF($N297="B",Code!$C$44,(IF($N297="C",Code!$D$44,(IF($N297="D",Code!$E$44,0)))))))/60</f>
        <v>24</v>
      </c>
      <c r="V297" s="15">
        <f>IF($N297="A",Code!$B$45,(IF($N297="B",Code!$C$45,(IF($N297="C",Code!$D$45,(IF($N297="D",Code!$E$45,0)))))))/60</f>
        <v>4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>
        <v>1</v>
      </c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>
        <v>1</v>
      </c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>
        <v>1</v>
      </c>
      <c r="BV297" s="2"/>
      <c r="BW297" s="2"/>
      <c r="BX297" s="2"/>
      <c r="BY297" s="2"/>
      <c r="BZ297" s="2"/>
      <c r="CA297" s="2"/>
      <c r="CB297" s="2"/>
      <c r="CC297" s="2">
        <v>1</v>
      </c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P297" t="str">
        <f t="shared" si="363"/>
        <v/>
      </c>
      <c r="CQ297" t="str">
        <f t="shared" si="364"/>
        <v/>
      </c>
      <c r="CR297" t="str">
        <f t="shared" si="365"/>
        <v/>
      </c>
      <c r="CS297" t="str">
        <f t="shared" si="366"/>
        <v/>
      </c>
      <c r="CT297" t="str">
        <f t="shared" si="367"/>
        <v/>
      </c>
      <c r="CU297" t="str">
        <f t="shared" si="368"/>
        <v/>
      </c>
      <c r="CV297" t="str">
        <f t="shared" si="369"/>
        <v/>
      </c>
      <c r="CW297" t="str">
        <f t="shared" si="370"/>
        <v/>
      </c>
      <c r="CX297" t="str">
        <f t="shared" si="371"/>
        <v/>
      </c>
      <c r="CY297" t="str">
        <f t="shared" si="372"/>
        <v/>
      </c>
      <c r="CZ297" t="str">
        <f t="shared" si="373"/>
        <v/>
      </c>
      <c r="DA297" t="str">
        <f t="shared" si="374"/>
        <v/>
      </c>
      <c r="DB297" t="str">
        <f t="shared" si="375"/>
        <v/>
      </c>
      <c r="DC297" t="str">
        <f t="shared" si="376"/>
        <v/>
      </c>
      <c r="DD297" t="str">
        <f t="shared" si="377"/>
        <v/>
      </c>
      <c r="DE297" t="str">
        <f t="shared" si="378"/>
        <v/>
      </c>
      <c r="DF297" t="str">
        <f t="shared" si="379"/>
        <v>CURY</v>
      </c>
      <c r="DG297" t="str">
        <f t="shared" si="380"/>
        <v/>
      </c>
      <c r="DH297" t="str">
        <f t="shared" si="381"/>
        <v/>
      </c>
      <c r="DI297" t="str">
        <f t="shared" si="382"/>
        <v/>
      </c>
      <c r="DJ297" t="str">
        <f t="shared" si="383"/>
        <v/>
      </c>
      <c r="DK297" t="str">
        <f t="shared" si="384"/>
        <v/>
      </c>
      <c r="DL297" t="str">
        <f t="shared" si="385"/>
        <v/>
      </c>
      <c r="DM297" t="str">
        <f t="shared" si="386"/>
        <v/>
      </c>
      <c r="DN297" t="str">
        <f t="shared" si="387"/>
        <v/>
      </c>
      <c r="DO297" t="str">
        <f t="shared" si="388"/>
        <v/>
      </c>
      <c r="DP297" t="str">
        <f t="shared" si="389"/>
        <v/>
      </c>
      <c r="DQ297" t="str">
        <f t="shared" si="390"/>
        <v/>
      </c>
      <c r="DR297" t="str">
        <f t="shared" si="391"/>
        <v/>
      </c>
      <c r="DS297" t="str">
        <f t="shared" si="392"/>
        <v>KPAY</v>
      </c>
      <c r="DT297" t="str">
        <f t="shared" si="393"/>
        <v/>
      </c>
      <c r="DU297" t="str">
        <f t="shared" si="394"/>
        <v/>
      </c>
      <c r="DV297" t="str">
        <f t="shared" si="395"/>
        <v/>
      </c>
      <c r="DW297" t="str">
        <f t="shared" si="396"/>
        <v/>
      </c>
      <c r="DX297" t="str">
        <f t="shared" si="397"/>
        <v/>
      </c>
      <c r="DY297" t="str">
        <f t="shared" si="398"/>
        <v/>
      </c>
      <c r="DZ297" t="str">
        <f t="shared" si="399"/>
        <v/>
      </c>
      <c r="EA297" t="str">
        <f t="shared" si="400"/>
        <v/>
      </c>
      <c r="EB297" t="str">
        <f t="shared" si="401"/>
        <v/>
      </c>
      <c r="EC297" t="str">
        <f t="shared" si="402"/>
        <v/>
      </c>
      <c r="ED297" t="str">
        <f t="shared" si="403"/>
        <v/>
      </c>
      <c r="EE297" t="str">
        <f t="shared" si="404"/>
        <v/>
      </c>
      <c r="EF297" t="str">
        <f t="shared" si="405"/>
        <v/>
      </c>
      <c r="EG297" t="str">
        <f t="shared" si="406"/>
        <v/>
      </c>
      <c r="EH297" t="str">
        <f t="shared" si="407"/>
        <v/>
      </c>
      <c r="EI297" t="str">
        <f t="shared" si="408"/>
        <v/>
      </c>
      <c r="EJ297" t="str">
        <f t="shared" si="409"/>
        <v/>
      </c>
      <c r="EK297" t="str">
        <f t="shared" si="410"/>
        <v/>
      </c>
      <c r="EL297" t="str">
        <f t="shared" si="411"/>
        <v/>
      </c>
      <c r="EM297" t="str">
        <f t="shared" si="412"/>
        <v/>
      </c>
      <c r="EN297" t="str">
        <f t="shared" si="413"/>
        <v>SIGN</v>
      </c>
      <c r="EO297" t="str">
        <f t="shared" si="414"/>
        <v/>
      </c>
      <c r="EP297" t="str">
        <f t="shared" si="415"/>
        <v/>
      </c>
      <c r="EQ297" t="str">
        <f t="shared" si="416"/>
        <v/>
      </c>
      <c r="ER297" t="str">
        <f t="shared" si="417"/>
        <v/>
      </c>
      <c r="ES297" t="str">
        <f t="shared" si="418"/>
        <v/>
      </c>
      <c r="ET297" t="str">
        <f t="shared" si="419"/>
        <v/>
      </c>
      <c r="EU297" t="str">
        <f t="shared" si="420"/>
        <v/>
      </c>
      <c r="EV297" t="str">
        <f t="shared" si="421"/>
        <v>STAT</v>
      </c>
      <c r="EW297" t="str">
        <f t="shared" si="422"/>
        <v/>
      </c>
      <c r="EX297" t="str">
        <f t="shared" si="423"/>
        <v/>
      </c>
      <c r="EY297" t="str">
        <f t="shared" si="424"/>
        <v/>
      </c>
      <c r="EZ297" t="str">
        <f t="shared" si="425"/>
        <v/>
      </c>
      <c r="FA297" t="str">
        <f t="shared" si="426"/>
        <v/>
      </c>
      <c r="FB297" t="str">
        <f t="shared" si="427"/>
        <v/>
      </c>
      <c r="FC297" t="str">
        <f t="shared" si="428"/>
        <v/>
      </c>
      <c r="FD297" s="2"/>
      <c r="FE297" s="2"/>
      <c r="FF297" s="2"/>
      <c r="FG297" s="2"/>
      <c r="FH297" s="2"/>
      <c r="FI297" s="2"/>
      <c r="FJ297" s="2"/>
      <c r="FK297" t="str">
        <f t="shared" si="434"/>
        <v/>
      </c>
      <c r="FL297" t="str">
        <f t="shared" si="435"/>
        <v/>
      </c>
      <c r="FM297" t="str">
        <f t="shared" si="436"/>
        <v/>
      </c>
      <c r="FN297" t="str">
        <f t="shared" si="437"/>
        <v/>
      </c>
      <c r="FO297" t="str">
        <f t="shared" si="438"/>
        <v/>
      </c>
      <c r="FP297" t="str">
        <f t="shared" si="439"/>
        <v/>
      </c>
      <c r="FQ297" t="str">
        <f t="shared" si="440"/>
        <v/>
      </c>
      <c r="FR297" t="str">
        <f t="shared" si="441"/>
        <v/>
      </c>
      <c r="FS297" t="str">
        <f t="shared" si="442"/>
        <v/>
      </c>
      <c r="FT297" t="str">
        <f t="shared" si="443"/>
        <v/>
      </c>
      <c r="FU297" t="str">
        <f t="shared" si="444"/>
        <v/>
      </c>
      <c r="FV297" t="str">
        <f t="shared" si="445"/>
        <v/>
      </c>
      <c r="FW297" t="str">
        <f t="shared" si="446"/>
        <v/>
      </c>
      <c r="FX297" t="str">
        <f t="shared" si="447"/>
        <v/>
      </c>
      <c r="FY297" t="str">
        <f t="shared" si="448"/>
        <v/>
      </c>
      <c r="FZ297" t="str">
        <f t="shared" si="449"/>
        <v/>
      </c>
      <c r="GA297" t="str">
        <f t="shared" si="450"/>
        <v/>
      </c>
    </row>
    <row r="298" spans="1:183" x14ac:dyDescent="0.25">
      <c r="A298" s="2">
        <f t="shared" si="451"/>
        <v>296</v>
      </c>
      <c r="B298" s="3" t="s">
        <v>833</v>
      </c>
      <c r="C298" s="2" t="s">
        <v>546</v>
      </c>
      <c r="D298" s="2" t="s">
        <v>1395</v>
      </c>
      <c r="E298" s="2">
        <f t="shared" si="362"/>
        <v>16</v>
      </c>
      <c r="F298" s="2">
        <v>601</v>
      </c>
      <c r="G298" s="2">
        <f t="shared" si="429"/>
        <v>4.125</v>
      </c>
      <c r="H298" s="2">
        <f t="shared" si="430"/>
        <v>16</v>
      </c>
      <c r="I298" s="2">
        <f t="shared" si="431"/>
        <v>66</v>
      </c>
      <c r="J298" s="2">
        <v>46</v>
      </c>
      <c r="K298" s="2">
        <v>3</v>
      </c>
      <c r="L298" s="2">
        <v>15</v>
      </c>
      <c r="M298" s="2">
        <v>2</v>
      </c>
      <c r="N298" s="48" t="str">
        <f t="shared" si="432"/>
        <v>D</v>
      </c>
      <c r="O298" s="49"/>
      <c r="P298" s="49"/>
      <c r="Q298" s="50"/>
      <c r="R298" s="15">
        <f t="shared" si="433"/>
        <v>110</v>
      </c>
      <c r="S298" s="15">
        <f>IF($N298="A",Code!$B$42,(IF($N298="B",Code!$C$42,(IF($N298="C",Code!$D$42,(IF($N298="D",Code!$E$42,0)))))))/60</f>
        <v>20</v>
      </c>
      <c r="T298" s="15">
        <f>IF($N298="A",Code!$B$43,(IF($N298="B",Code!$C$43,(IF($N298="C",Code!$D$43,(IF($N298="D",Code!$E$43,0)))))))/60</f>
        <v>20</v>
      </c>
      <c r="U298" s="15">
        <f>IF($N298="A",Code!$B$44,(IF($N298="B",Code!$C$44,(IF($N298="C",Code!$D$44,(IF($N298="D",Code!$E$44,0)))))))/60</f>
        <v>60</v>
      </c>
      <c r="V298" s="15">
        <f>IF($N298="A",Code!$B$45,(IF($N298="B",Code!$C$45,(IF($N298="C",Code!$D$45,(IF($N298="D",Code!$E$45,0)))))))/60</f>
        <v>10</v>
      </c>
      <c r="W298" s="2">
        <v>1</v>
      </c>
      <c r="X298" s="2">
        <v>1</v>
      </c>
      <c r="Y298" s="2">
        <v>1</v>
      </c>
      <c r="Z298" s="2"/>
      <c r="AA298" s="2">
        <v>1</v>
      </c>
      <c r="AB298" s="2"/>
      <c r="AC298" s="2">
        <v>1</v>
      </c>
      <c r="AD298" s="2"/>
      <c r="AE298" s="2">
        <v>1</v>
      </c>
      <c r="AF298" s="2"/>
      <c r="AG298" s="2">
        <v>1</v>
      </c>
      <c r="AH298" s="2"/>
      <c r="AI298" s="2"/>
      <c r="AJ298" s="2"/>
      <c r="AK298" s="2"/>
      <c r="AL298" s="2"/>
      <c r="AM298" s="2">
        <v>1</v>
      </c>
      <c r="AN298" s="2"/>
      <c r="AO298" s="2"/>
      <c r="AP298" s="2"/>
      <c r="AQ298" s="2"/>
      <c r="AR298" s="2">
        <v>1</v>
      </c>
      <c r="AS298" s="2"/>
      <c r="AT298" s="2">
        <v>1</v>
      </c>
      <c r="AU298" s="2"/>
      <c r="AV298" s="2">
        <v>1</v>
      </c>
      <c r="AW298" s="2"/>
      <c r="AX298" s="2"/>
      <c r="AY298" s="2"/>
      <c r="AZ298" s="2">
        <v>1</v>
      </c>
      <c r="BA298" s="2"/>
      <c r="BB298" s="2"/>
      <c r="BC298" s="2"/>
      <c r="BD298" s="2"/>
      <c r="BE298" s="2"/>
      <c r="BF298" s="2"/>
      <c r="BG298" s="2"/>
      <c r="BH298" s="2"/>
      <c r="BI298" s="2"/>
      <c r="BJ298" s="2">
        <v>1</v>
      </c>
      <c r="BK298" s="2">
        <v>1</v>
      </c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>
        <v>1</v>
      </c>
      <c r="BZ298" s="2"/>
      <c r="CA298" s="2"/>
      <c r="CB298" s="2">
        <v>1</v>
      </c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P298" t="str">
        <f t="shared" si="363"/>
        <v>ACCT</v>
      </c>
      <c r="CQ298" t="str">
        <f t="shared" si="364"/>
        <v>ALOG</v>
      </c>
      <c r="CR298" t="str">
        <f t="shared" si="365"/>
        <v>AMTM</v>
      </c>
      <c r="CS298" t="str">
        <f t="shared" si="366"/>
        <v/>
      </c>
      <c r="CT298" t="str">
        <f t="shared" si="367"/>
        <v>AMTS</v>
      </c>
      <c r="CU298" t="str">
        <f t="shared" si="368"/>
        <v/>
      </c>
      <c r="CV298" t="str">
        <f t="shared" si="369"/>
        <v>BACC</v>
      </c>
      <c r="CW298" t="str">
        <f t="shared" si="370"/>
        <v/>
      </c>
      <c r="CX298" t="str">
        <f t="shared" si="371"/>
        <v>BANK</v>
      </c>
      <c r="CY298" t="str">
        <f t="shared" si="372"/>
        <v/>
      </c>
      <c r="CZ298" t="str">
        <f t="shared" si="373"/>
        <v>CAMS</v>
      </c>
      <c r="DA298" t="str">
        <f t="shared" si="374"/>
        <v/>
      </c>
      <c r="DB298" t="str">
        <f t="shared" si="375"/>
        <v/>
      </c>
      <c r="DC298" t="str">
        <f t="shared" si="376"/>
        <v/>
      </c>
      <c r="DD298" t="str">
        <f t="shared" si="377"/>
        <v/>
      </c>
      <c r="DE298" t="str">
        <f t="shared" si="378"/>
        <v/>
      </c>
      <c r="DF298" t="str">
        <f t="shared" si="379"/>
        <v>CURY</v>
      </c>
      <c r="DG298" t="str">
        <f t="shared" si="380"/>
        <v/>
      </c>
      <c r="DH298" t="str">
        <f t="shared" si="381"/>
        <v/>
      </c>
      <c r="DI298" t="str">
        <f t="shared" si="382"/>
        <v/>
      </c>
      <c r="DJ298" t="str">
        <f t="shared" si="383"/>
        <v/>
      </c>
      <c r="DK298" t="str">
        <f t="shared" si="384"/>
        <v>EXPS</v>
      </c>
      <c r="DL298" t="str">
        <f t="shared" si="385"/>
        <v/>
      </c>
      <c r="DM298" t="str">
        <f t="shared" si="386"/>
        <v>FEXP</v>
      </c>
      <c r="DN298" t="str">
        <f t="shared" si="387"/>
        <v/>
      </c>
      <c r="DO298" t="str">
        <f t="shared" si="388"/>
        <v>FPAY</v>
      </c>
      <c r="DP298" t="str">
        <f t="shared" si="389"/>
        <v/>
      </c>
      <c r="DQ298" t="str">
        <f t="shared" si="390"/>
        <v/>
      </c>
      <c r="DR298" t="str">
        <f t="shared" si="391"/>
        <v/>
      </c>
      <c r="DS298" t="str">
        <f t="shared" si="392"/>
        <v>KPAY</v>
      </c>
      <c r="DT298" t="str">
        <f t="shared" si="393"/>
        <v/>
      </c>
      <c r="DU298" t="str">
        <f t="shared" si="394"/>
        <v/>
      </c>
      <c r="DV298" t="str">
        <f t="shared" si="395"/>
        <v/>
      </c>
      <c r="DW298" t="str">
        <f t="shared" si="396"/>
        <v/>
      </c>
      <c r="DX298" t="str">
        <f t="shared" si="397"/>
        <v/>
      </c>
      <c r="DY298" t="str">
        <f t="shared" si="398"/>
        <v/>
      </c>
      <c r="DZ298" t="str">
        <f t="shared" si="399"/>
        <v/>
      </c>
      <c r="EA298" t="str">
        <f t="shared" si="400"/>
        <v/>
      </c>
      <c r="EB298" t="str">
        <f t="shared" si="401"/>
        <v/>
      </c>
      <c r="EC298" t="str">
        <f t="shared" si="402"/>
        <v>PAYS</v>
      </c>
      <c r="ED298" t="str">
        <f t="shared" si="403"/>
        <v>RECS</v>
      </c>
      <c r="EE298" t="str">
        <f t="shared" si="404"/>
        <v/>
      </c>
      <c r="EF298" t="str">
        <f t="shared" si="405"/>
        <v/>
      </c>
      <c r="EG298" t="str">
        <f t="shared" si="406"/>
        <v/>
      </c>
      <c r="EH298" t="str">
        <f t="shared" si="407"/>
        <v/>
      </c>
      <c r="EI298" t="str">
        <f t="shared" si="408"/>
        <v/>
      </c>
      <c r="EJ298" t="str">
        <f t="shared" si="409"/>
        <v/>
      </c>
      <c r="EK298" t="str">
        <f t="shared" si="410"/>
        <v/>
      </c>
      <c r="EL298" t="str">
        <f t="shared" si="411"/>
        <v/>
      </c>
      <c r="EM298" t="str">
        <f t="shared" si="412"/>
        <v/>
      </c>
      <c r="EN298" t="str">
        <f t="shared" si="413"/>
        <v/>
      </c>
      <c r="EO298" t="str">
        <f t="shared" si="414"/>
        <v/>
      </c>
      <c r="EP298" t="str">
        <f t="shared" si="415"/>
        <v/>
      </c>
      <c r="EQ298" t="str">
        <f t="shared" si="416"/>
        <v/>
      </c>
      <c r="ER298" t="str">
        <f t="shared" si="417"/>
        <v>SMSG</v>
      </c>
      <c r="ES298" t="str">
        <f t="shared" si="418"/>
        <v/>
      </c>
      <c r="ET298" t="str">
        <f t="shared" si="419"/>
        <v/>
      </c>
      <c r="EU298" t="str">
        <f t="shared" si="420"/>
        <v>STAB</v>
      </c>
      <c r="EV298" t="str">
        <f t="shared" si="421"/>
        <v/>
      </c>
      <c r="EW298" t="str">
        <f t="shared" si="422"/>
        <v/>
      </c>
      <c r="EX298" t="str">
        <f t="shared" si="423"/>
        <v/>
      </c>
      <c r="EY298" t="str">
        <f t="shared" si="424"/>
        <v/>
      </c>
      <c r="EZ298" t="str">
        <f t="shared" si="425"/>
        <v/>
      </c>
      <c r="FA298" t="str">
        <f t="shared" si="426"/>
        <v/>
      </c>
      <c r="FB298" t="str">
        <f t="shared" si="427"/>
        <v/>
      </c>
      <c r="FC298" t="str">
        <f t="shared" si="428"/>
        <v/>
      </c>
      <c r="FD298" s="2"/>
      <c r="FE298" s="2"/>
      <c r="FF298" s="2"/>
      <c r="FG298" s="2"/>
      <c r="FH298" s="2"/>
      <c r="FI298" s="2"/>
      <c r="FJ298" s="2"/>
      <c r="FK298" t="str">
        <f t="shared" si="434"/>
        <v/>
      </c>
      <c r="FL298" t="str">
        <f t="shared" si="435"/>
        <v/>
      </c>
      <c r="FM298" t="str">
        <f t="shared" si="436"/>
        <v/>
      </c>
      <c r="FN298" t="str">
        <f t="shared" si="437"/>
        <v/>
      </c>
      <c r="FO298" t="str">
        <f t="shared" si="438"/>
        <v/>
      </c>
      <c r="FP298" t="str">
        <f t="shared" si="439"/>
        <v/>
      </c>
      <c r="FQ298" t="str">
        <f t="shared" si="440"/>
        <v/>
      </c>
      <c r="FR298" t="str">
        <f t="shared" si="441"/>
        <v/>
      </c>
      <c r="FS298" t="str">
        <f t="shared" si="442"/>
        <v/>
      </c>
      <c r="FT298" t="str">
        <f t="shared" si="443"/>
        <v/>
      </c>
      <c r="FU298" t="str">
        <f t="shared" si="444"/>
        <v/>
      </c>
      <c r="FV298" t="str">
        <f t="shared" si="445"/>
        <v/>
      </c>
      <c r="FW298" t="str">
        <f t="shared" si="446"/>
        <v/>
      </c>
      <c r="FX298" t="str">
        <f t="shared" si="447"/>
        <v/>
      </c>
      <c r="FY298" t="str">
        <f t="shared" si="448"/>
        <v/>
      </c>
      <c r="FZ298" t="str">
        <f t="shared" si="449"/>
        <v/>
      </c>
      <c r="GA298" t="str">
        <f t="shared" si="450"/>
        <v/>
      </c>
    </row>
    <row r="299" spans="1:183" x14ac:dyDescent="0.25">
      <c r="A299" s="2">
        <f t="shared" si="451"/>
        <v>297</v>
      </c>
      <c r="B299" s="3" t="s">
        <v>834</v>
      </c>
      <c r="C299" s="2" t="s">
        <v>546</v>
      </c>
      <c r="D299" s="2" t="s">
        <v>1395</v>
      </c>
      <c r="E299" s="2">
        <f t="shared" si="362"/>
        <v>10</v>
      </c>
      <c r="F299" s="2">
        <v>0</v>
      </c>
      <c r="G299" s="2">
        <f t="shared" si="429"/>
        <v>4.9000000000000004</v>
      </c>
      <c r="H299" s="2">
        <f t="shared" si="430"/>
        <v>10</v>
      </c>
      <c r="I299" s="2">
        <f t="shared" si="431"/>
        <v>49</v>
      </c>
      <c r="J299" s="2">
        <v>31</v>
      </c>
      <c r="K299" s="2">
        <v>2</v>
      </c>
      <c r="L299" s="2">
        <v>16</v>
      </c>
      <c r="M299" s="2">
        <v>0</v>
      </c>
      <c r="N299" s="48" t="str">
        <f t="shared" si="432"/>
        <v>N/A</v>
      </c>
      <c r="O299" s="49"/>
      <c r="P299" s="49"/>
      <c r="Q299" s="50"/>
      <c r="R299" s="15">
        <f t="shared" si="433"/>
        <v>0</v>
      </c>
      <c r="S299" s="15">
        <f>IF($N299="A",Code!$B$42,(IF($N299="B",Code!$C$42,(IF($N299="C",Code!$D$42,(IF($N299="D",Code!$E$42,0)))))))/60</f>
        <v>0</v>
      </c>
      <c r="T299" s="15">
        <f>IF($N299="A",Code!$B$43,(IF($N299="B",Code!$C$43,(IF($N299="C",Code!$D$43,(IF($N299="D",Code!$E$43,0)))))))/60</f>
        <v>0</v>
      </c>
      <c r="U299" s="15">
        <f>IF($N299="A",Code!$B$44,(IF($N299="B",Code!$C$44,(IF($N299="C",Code!$D$44,(IF($N299="D",Code!$E$44,0)))))))/60</f>
        <v>0</v>
      </c>
      <c r="V299" s="15">
        <f>IF($N299="A",Code!$B$45,(IF($N299="B",Code!$C$45,(IF($N299="C",Code!$D$45,(IF($N299="D",Code!$E$45,0)))))))/60</f>
        <v>0</v>
      </c>
      <c r="W299" s="2">
        <v>1</v>
      </c>
      <c r="X299" s="2"/>
      <c r="Y299" s="2">
        <v>1</v>
      </c>
      <c r="Z299" s="2"/>
      <c r="AA299" s="2">
        <v>1</v>
      </c>
      <c r="AB299" s="2"/>
      <c r="AC299" s="2"/>
      <c r="AD299" s="2"/>
      <c r="AE299" s="2">
        <v>1</v>
      </c>
      <c r="AF299" s="2"/>
      <c r="AG299" s="2">
        <v>1</v>
      </c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>
        <v>1</v>
      </c>
      <c r="AW299" s="2"/>
      <c r="AX299" s="2"/>
      <c r="AY299" s="2"/>
      <c r="AZ299" s="2">
        <v>1</v>
      </c>
      <c r="BA299" s="2"/>
      <c r="BB299" s="2"/>
      <c r="BC299" s="2"/>
      <c r="BD299" s="2"/>
      <c r="BE299" s="2">
        <v>1</v>
      </c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>
        <v>1</v>
      </c>
      <c r="BZ299" s="2"/>
      <c r="CA299" s="2"/>
      <c r="CB299" s="2">
        <v>1</v>
      </c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P299" t="str">
        <f t="shared" si="363"/>
        <v>ACCT</v>
      </c>
      <c r="CQ299" t="str">
        <f t="shared" si="364"/>
        <v/>
      </c>
      <c r="CR299" t="str">
        <f t="shared" si="365"/>
        <v>AMTM</v>
      </c>
      <c r="CS299" t="str">
        <f t="shared" si="366"/>
        <v/>
      </c>
      <c r="CT299" t="str">
        <f t="shared" si="367"/>
        <v>AMTS</v>
      </c>
      <c r="CU299" t="str">
        <f t="shared" si="368"/>
        <v/>
      </c>
      <c r="CV299" t="str">
        <f t="shared" si="369"/>
        <v/>
      </c>
      <c r="CW299" t="str">
        <f t="shared" si="370"/>
        <v/>
      </c>
      <c r="CX299" t="str">
        <f t="shared" si="371"/>
        <v>BANK</v>
      </c>
      <c r="CY299" t="str">
        <f t="shared" si="372"/>
        <v/>
      </c>
      <c r="CZ299" t="str">
        <f t="shared" si="373"/>
        <v>CAMS</v>
      </c>
      <c r="DA299" t="str">
        <f t="shared" si="374"/>
        <v/>
      </c>
      <c r="DB299" t="str">
        <f t="shared" si="375"/>
        <v/>
      </c>
      <c r="DC299" t="str">
        <f t="shared" si="376"/>
        <v/>
      </c>
      <c r="DD299" t="str">
        <f t="shared" si="377"/>
        <v/>
      </c>
      <c r="DE299" t="str">
        <f t="shared" si="378"/>
        <v/>
      </c>
      <c r="DF299" t="str">
        <f t="shared" si="379"/>
        <v/>
      </c>
      <c r="DG299" t="str">
        <f t="shared" si="380"/>
        <v/>
      </c>
      <c r="DH299" t="str">
        <f t="shared" si="381"/>
        <v/>
      </c>
      <c r="DI299" t="str">
        <f t="shared" si="382"/>
        <v/>
      </c>
      <c r="DJ299" t="str">
        <f t="shared" si="383"/>
        <v/>
      </c>
      <c r="DK299" t="str">
        <f t="shared" si="384"/>
        <v/>
      </c>
      <c r="DL299" t="str">
        <f t="shared" si="385"/>
        <v/>
      </c>
      <c r="DM299" t="str">
        <f t="shared" si="386"/>
        <v/>
      </c>
      <c r="DN299" t="str">
        <f t="shared" si="387"/>
        <v/>
      </c>
      <c r="DO299" t="str">
        <f t="shared" si="388"/>
        <v>FPAY</v>
      </c>
      <c r="DP299" t="str">
        <f t="shared" si="389"/>
        <v/>
      </c>
      <c r="DQ299" t="str">
        <f t="shared" si="390"/>
        <v/>
      </c>
      <c r="DR299" t="str">
        <f t="shared" si="391"/>
        <v/>
      </c>
      <c r="DS299" t="str">
        <f t="shared" si="392"/>
        <v>KPAY</v>
      </c>
      <c r="DT299" t="str">
        <f t="shared" si="393"/>
        <v/>
      </c>
      <c r="DU299" t="str">
        <f t="shared" si="394"/>
        <v/>
      </c>
      <c r="DV299" t="str">
        <f t="shared" si="395"/>
        <v/>
      </c>
      <c r="DW299" t="str">
        <f t="shared" si="396"/>
        <v/>
      </c>
      <c r="DX299" t="str">
        <f t="shared" si="397"/>
        <v>MICY</v>
      </c>
      <c r="DY299" t="str">
        <f t="shared" si="398"/>
        <v/>
      </c>
      <c r="DZ299" t="str">
        <f t="shared" si="399"/>
        <v/>
      </c>
      <c r="EA299" t="str">
        <f t="shared" si="400"/>
        <v/>
      </c>
      <c r="EB299" t="str">
        <f t="shared" si="401"/>
        <v/>
      </c>
      <c r="EC299" t="str">
        <f t="shared" si="402"/>
        <v/>
      </c>
      <c r="ED299" t="str">
        <f t="shared" si="403"/>
        <v/>
      </c>
      <c r="EE299" t="str">
        <f t="shared" si="404"/>
        <v/>
      </c>
      <c r="EF299" t="str">
        <f t="shared" si="405"/>
        <v/>
      </c>
      <c r="EG299" t="str">
        <f t="shared" si="406"/>
        <v/>
      </c>
      <c r="EH299" t="str">
        <f t="shared" si="407"/>
        <v/>
      </c>
      <c r="EI299" t="str">
        <f t="shared" si="408"/>
        <v/>
      </c>
      <c r="EJ299" t="str">
        <f t="shared" si="409"/>
        <v/>
      </c>
      <c r="EK299" t="str">
        <f t="shared" si="410"/>
        <v/>
      </c>
      <c r="EL299" t="str">
        <f t="shared" si="411"/>
        <v/>
      </c>
      <c r="EM299" t="str">
        <f t="shared" si="412"/>
        <v/>
      </c>
      <c r="EN299" t="str">
        <f t="shared" si="413"/>
        <v/>
      </c>
      <c r="EO299" t="str">
        <f t="shared" si="414"/>
        <v/>
      </c>
      <c r="EP299" t="str">
        <f t="shared" si="415"/>
        <v/>
      </c>
      <c r="EQ299" t="str">
        <f t="shared" si="416"/>
        <v/>
      </c>
      <c r="ER299" t="str">
        <f t="shared" si="417"/>
        <v>SMSG</v>
      </c>
      <c r="ES299" t="str">
        <f t="shared" si="418"/>
        <v/>
      </c>
      <c r="ET299" t="str">
        <f t="shared" si="419"/>
        <v/>
      </c>
      <c r="EU299" t="str">
        <f t="shared" si="420"/>
        <v>STAB</v>
      </c>
      <c r="EV299" t="str">
        <f t="shared" si="421"/>
        <v/>
      </c>
      <c r="EW299" t="str">
        <f t="shared" si="422"/>
        <v/>
      </c>
      <c r="EX299" t="str">
        <f t="shared" si="423"/>
        <v/>
      </c>
      <c r="EY299" t="str">
        <f t="shared" si="424"/>
        <v/>
      </c>
      <c r="EZ299" t="str">
        <f t="shared" si="425"/>
        <v/>
      </c>
      <c r="FA299" t="str">
        <f t="shared" si="426"/>
        <v/>
      </c>
      <c r="FB299" t="str">
        <f t="shared" si="427"/>
        <v/>
      </c>
      <c r="FC299" t="str">
        <f t="shared" si="428"/>
        <v/>
      </c>
      <c r="FD299" s="2"/>
      <c r="FE299" s="2"/>
      <c r="FF299" s="2"/>
      <c r="FG299" s="2"/>
      <c r="FH299" s="2"/>
      <c r="FI299" s="2"/>
      <c r="FJ299" s="2"/>
      <c r="FK299" t="str">
        <f t="shared" si="434"/>
        <v/>
      </c>
      <c r="FL299" t="str">
        <f t="shared" si="435"/>
        <v/>
      </c>
      <c r="FM299" t="str">
        <f t="shared" si="436"/>
        <v/>
      </c>
      <c r="FN299" t="str">
        <f t="shared" si="437"/>
        <v/>
      </c>
      <c r="FO299" t="str">
        <f t="shared" si="438"/>
        <v/>
      </c>
      <c r="FP299" t="str">
        <f t="shared" si="439"/>
        <v/>
      </c>
      <c r="FQ299" t="str">
        <f t="shared" si="440"/>
        <v/>
      </c>
      <c r="FR299" t="str">
        <f t="shared" si="441"/>
        <v/>
      </c>
      <c r="FS299" t="str">
        <f t="shared" si="442"/>
        <v/>
      </c>
      <c r="FT299" t="str">
        <f t="shared" si="443"/>
        <v/>
      </c>
      <c r="FU299" t="str">
        <f t="shared" si="444"/>
        <v/>
      </c>
      <c r="FV299" t="str">
        <f t="shared" si="445"/>
        <v/>
      </c>
      <c r="FW299" t="str">
        <f t="shared" si="446"/>
        <v/>
      </c>
      <c r="FX299" t="str">
        <f t="shared" si="447"/>
        <v/>
      </c>
      <c r="FY299" t="str">
        <f t="shared" si="448"/>
        <v/>
      </c>
      <c r="FZ299" t="str">
        <f t="shared" si="449"/>
        <v/>
      </c>
      <c r="GA299" t="str">
        <f t="shared" si="450"/>
        <v/>
      </c>
    </row>
    <row r="300" spans="1:183" x14ac:dyDescent="0.25">
      <c r="A300" s="2">
        <f t="shared" si="451"/>
        <v>298</v>
      </c>
      <c r="B300" s="3" t="s">
        <v>835</v>
      </c>
      <c r="C300" s="2" t="s">
        <v>546</v>
      </c>
      <c r="D300" s="2" t="s">
        <v>1395</v>
      </c>
      <c r="E300" s="2">
        <f t="shared" si="362"/>
        <v>6</v>
      </c>
      <c r="F300" s="2">
        <v>0</v>
      </c>
      <c r="G300" s="2">
        <f t="shared" si="429"/>
        <v>4.5</v>
      </c>
      <c r="H300" s="2">
        <f t="shared" si="430"/>
        <v>6</v>
      </c>
      <c r="I300" s="2">
        <f t="shared" si="431"/>
        <v>27</v>
      </c>
      <c r="J300" s="2">
        <v>17</v>
      </c>
      <c r="K300" s="2">
        <v>0</v>
      </c>
      <c r="L300" s="2">
        <v>10</v>
      </c>
      <c r="M300" s="2">
        <v>0</v>
      </c>
      <c r="N300" s="48" t="str">
        <f t="shared" si="432"/>
        <v>N/A</v>
      </c>
      <c r="O300" s="49"/>
      <c r="P300" s="49"/>
      <c r="Q300" s="50"/>
      <c r="R300" s="15">
        <f t="shared" si="433"/>
        <v>0</v>
      </c>
      <c r="S300" s="15">
        <f>IF($N300="A",Code!$B$42,(IF($N300="B",Code!$C$42,(IF($N300="C",Code!$D$42,(IF($N300="D",Code!$E$42,0)))))))/60</f>
        <v>0</v>
      </c>
      <c r="T300" s="15">
        <f>IF($N300="A",Code!$B$43,(IF($N300="B",Code!$C$43,(IF($N300="C",Code!$D$43,(IF($N300="D",Code!$E$43,0)))))))/60</f>
        <v>0</v>
      </c>
      <c r="U300" s="15">
        <f>IF($N300="A",Code!$B$44,(IF($N300="B",Code!$C$44,(IF($N300="C",Code!$D$44,(IF($N300="D",Code!$E$44,0)))))))/60</f>
        <v>0</v>
      </c>
      <c r="V300" s="15">
        <f>IF($N300="A",Code!$B$45,(IF($N300="B",Code!$C$45,(IF($N300="C",Code!$D$45,(IF($N300="D",Code!$E$45,0)))))))/60</f>
        <v>0</v>
      </c>
      <c r="W300" s="2">
        <v>1</v>
      </c>
      <c r="X300" s="2"/>
      <c r="Y300" s="2"/>
      <c r="Z300" s="2"/>
      <c r="AA300" s="2">
        <v>1</v>
      </c>
      <c r="AB300" s="2"/>
      <c r="AC300" s="2"/>
      <c r="AD300" s="2"/>
      <c r="AE300" s="2"/>
      <c r="AF300" s="2"/>
      <c r="AG300" s="2">
        <v>1</v>
      </c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>
        <v>1</v>
      </c>
      <c r="BA300" s="2"/>
      <c r="BB300" s="2"/>
      <c r="BC300" s="2"/>
      <c r="BD300" s="2"/>
      <c r="BE300" s="2">
        <v>1</v>
      </c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>
        <v>1</v>
      </c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P300" t="str">
        <f t="shared" si="363"/>
        <v>ACCT</v>
      </c>
      <c r="CQ300" t="str">
        <f t="shared" si="364"/>
        <v/>
      </c>
      <c r="CR300" t="str">
        <f t="shared" si="365"/>
        <v/>
      </c>
      <c r="CS300" t="str">
        <f t="shared" si="366"/>
        <v/>
      </c>
      <c r="CT300" t="str">
        <f t="shared" si="367"/>
        <v>AMTS</v>
      </c>
      <c r="CU300" t="str">
        <f t="shared" si="368"/>
        <v/>
      </c>
      <c r="CV300" t="str">
        <f t="shared" si="369"/>
        <v/>
      </c>
      <c r="CW300" t="str">
        <f t="shared" si="370"/>
        <v/>
      </c>
      <c r="CX300" t="str">
        <f t="shared" si="371"/>
        <v/>
      </c>
      <c r="CY300" t="str">
        <f t="shared" si="372"/>
        <v/>
      </c>
      <c r="CZ300" t="str">
        <f t="shared" si="373"/>
        <v>CAMS</v>
      </c>
      <c r="DA300" t="str">
        <f t="shared" si="374"/>
        <v/>
      </c>
      <c r="DB300" t="str">
        <f t="shared" si="375"/>
        <v/>
      </c>
      <c r="DC300" t="str">
        <f t="shared" si="376"/>
        <v/>
      </c>
      <c r="DD300" t="str">
        <f t="shared" si="377"/>
        <v/>
      </c>
      <c r="DE300" t="str">
        <f t="shared" si="378"/>
        <v/>
      </c>
      <c r="DF300" t="str">
        <f t="shared" si="379"/>
        <v/>
      </c>
      <c r="DG300" t="str">
        <f t="shared" si="380"/>
        <v/>
      </c>
      <c r="DH300" t="str">
        <f t="shared" si="381"/>
        <v/>
      </c>
      <c r="DI300" t="str">
        <f t="shared" si="382"/>
        <v/>
      </c>
      <c r="DJ300" t="str">
        <f t="shared" si="383"/>
        <v/>
      </c>
      <c r="DK300" t="str">
        <f t="shared" si="384"/>
        <v/>
      </c>
      <c r="DL300" t="str">
        <f t="shared" si="385"/>
        <v/>
      </c>
      <c r="DM300" t="str">
        <f t="shared" si="386"/>
        <v/>
      </c>
      <c r="DN300" t="str">
        <f t="shared" si="387"/>
        <v/>
      </c>
      <c r="DO300" t="str">
        <f t="shared" si="388"/>
        <v/>
      </c>
      <c r="DP300" t="str">
        <f t="shared" si="389"/>
        <v/>
      </c>
      <c r="DQ300" t="str">
        <f t="shared" si="390"/>
        <v/>
      </c>
      <c r="DR300" t="str">
        <f t="shared" si="391"/>
        <v/>
      </c>
      <c r="DS300" t="str">
        <f t="shared" si="392"/>
        <v>KPAY</v>
      </c>
      <c r="DT300" t="str">
        <f t="shared" si="393"/>
        <v/>
      </c>
      <c r="DU300" t="str">
        <f t="shared" si="394"/>
        <v/>
      </c>
      <c r="DV300" t="str">
        <f t="shared" si="395"/>
        <v/>
      </c>
      <c r="DW300" t="str">
        <f t="shared" si="396"/>
        <v/>
      </c>
      <c r="DX300" t="str">
        <f t="shared" si="397"/>
        <v>MICY</v>
      </c>
      <c r="DY300" t="str">
        <f t="shared" si="398"/>
        <v/>
      </c>
      <c r="DZ300" t="str">
        <f t="shared" si="399"/>
        <v/>
      </c>
      <c r="EA300" t="str">
        <f t="shared" si="400"/>
        <v/>
      </c>
      <c r="EB300" t="str">
        <f t="shared" si="401"/>
        <v/>
      </c>
      <c r="EC300" t="str">
        <f t="shared" si="402"/>
        <v/>
      </c>
      <c r="ED300" t="str">
        <f t="shared" si="403"/>
        <v/>
      </c>
      <c r="EE300" t="str">
        <f t="shared" si="404"/>
        <v/>
      </c>
      <c r="EF300" t="str">
        <f t="shared" si="405"/>
        <v/>
      </c>
      <c r="EG300" t="str">
        <f t="shared" si="406"/>
        <v/>
      </c>
      <c r="EH300" t="str">
        <f t="shared" si="407"/>
        <v/>
      </c>
      <c r="EI300" t="str">
        <f t="shared" si="408"/>
        <v/>
      </c>
      <c r="EJ300" t="str">
        <f t="shared" si="409"/>
        <v/>
      </c>
      <c r="EK300" t="str">
        <f t="shared" si="410"/>
        <v/>
      </c>
      <c r="EL300" t="str">
        <f t="shared" si="411"/>
        <v/>
      </c>
      <c r="EM300" t="str">
        <f t="shared" si="412"/>
        <v/>
      </c>
      <c r="EN300" t="str">
        <f t="shared" si="413"/>
        <v/>
      </c>
      <c r="EO300" t="str">
        <f t="shared" si="414"/>
        <v/>
      </c>
      <c r="EP300" t="str">
        <f t="shared" si="415"/>
        <v/>
      </c>
      <c r="EQ300" t="str">
        <f t="shared" si="416"/>
        <v/>
      </c>
      <c r="ER300" t="str">
        <f t="shared" si="417"/>
        <v/>
      </c>
      <c r="ES300" t="str">
        <f t="shared" si="418"/>
        <v/>
      </c>
      <c r="ET300" t="str">
        <f t="shared" si="419"/>
        <v/>
      </c>
      <c r="EU300" t="str">
        <f t="shared" si="420"/>
        <v>STAB</v>
      </c>
      <c r="EV300" t="str">
        <f t="shared" si="421"/>
        <v/>
      </c>
      <c r="EW300" t="str">
        <f t="shared" si="422"/>
        <v/>
      </c>
      <c r="EX300" t="str">
        <f t="shared" si="423"/>
        <v/>
      </c>
      <c r="EY300" t="str">
        <f t="shared" si="424"/>
        <v/>
      </c>
      <c r="EZ300" t="str">
        <f t="shared" si="425"/>
        <v/>
      </c>
      <c r="FA300" t="str">
        <f t="shared" si="426"/>
        <v/>
      </c>
      <c r="FB300" t="str">
        <f t="shared" si="427"/>
        <v/>
      </c>
      <c r="FC300" t="str">
        <f t="shared" si="428"/>
        <v/>
      </c>
      <c r="FD300" s="2"/>
      <c r="FE300" s="2"/>
      <c r="FF300" s="2"/>
      <c r="FG300" s="2"/>
      <c r="FH300" s="2"/>
      <c r="FI300" s="2"/>
      <c r="FJ300" s="2"/>
      <c r="FK300" t="str">
        <f t="shared" si="434"/>
        <v/>
      </c>
      <c r="FL300" t="str">
        <f t="shared" si="435"/>
        <v/>
      </c>
      <c r="FM300" t="str">
        <f t="shared" si="436"/>
        <v/>
      </c>
      <c r="FN300" t="str">
        <f t="shared" si="437"/>
        <v/>
      </c>
      <c r="FO300" t="str">
        <f t="shared" si="438"/>
        <v/>
      </c>
      <c r="FP300" t="str">
        <f t="shared" si="439"/>
        <v/>
      </c>
      <c r="FQ300" t="str">
        <f t="shared" si="440"/>
        <v/>
      </c>
      <c r="FR300" t="str">
        <f t="shared" si="441"/>
        <v/>
      </c>
      <c r="FS300" t="str">
        <f t="shared" si="442"/>
        <v/>
      </c>
      <c r="FT300" t="str">
        <f t="shared" si="443"/>
        <v/>
      </c>
      <c r="FU300" t="str">
        <f t="shared" si="444"/>
        <v/>
      </c>
      <c r="FV300" t="str">
        <f t="shared" si="445"/>
        <v/>
      </c>
      <c r="FW300" t="str">
        <f t="shared" si="446"/>
        <v/>
      </c>
      <c r="FX300" t="str">
        <f t="shared" si="447"/>
        <v/>
      </c>
      <c r="FY300" t="str">
        <f t="shared" si="448"/>
        <v/>
      </c>
      <c r="FZ300" t="str">
        <f t="shared" si="449"/>
        <v/>
      </c>
      <c r="GA300" t="str">
        <f t="shared" si="450"/>
        <v/>
      </c>
    </row>
    <row r="301" spans="1:183" x14ac:dyDescent="0.25">
      <c r="A301" s="2">
        <f t="shared" si="451"/>
        <v>299</v>
      </c>
      <c r="B301" s="3" t="s">
        <v>836</v>
      </c>
      <c r="C301" s="2" t="s">
        <v>546</v>
      </c>
      <c r="D301" s="2" t="s">
        <v>1395</v>
      </c>
      <c r="E301" s="2">
        <f t="shared" si="362"/>
        <v>4</v>
      </c>
      <c r="F301" s="2">
        <v>0</v>
      </c>
      <c r="G301" s="2">
        <f t="shared" si="429"/>
        <v>1.25</v>
      </c>
      <c r="H301" s="2">
        <f t="shared" si="430"/>
        <v>4</v>
      </c>
      <c r="I301" s="2">
        <f t="shared" si="431"/>
        <v>5</v>
      </c>
      <c r="J301" s="2">
        <v>5</v>
      </c>
      <c r="K301" s="2">
        <v>0</v>
      </c>
      <c r="L301" s="2">
        <v>0</v>
      </c>
      <c r="M301" s="2">
        <v>0</v>
      </c>
      <c r="N301" s="48" t="str">
        <f t="shared" si="432"/>
        <v>N/A</v>
      </c>
      <c r="O301" s="49"/>
      <c r="P301" s="49"/>
      <c r="Q301" s="50"/>
      <c r="R301" s="15">
        <f t="shared" si="433"/>
        <v>0</v>
      </c>
      <c r="S301" s="15">
        <f>IF($N301="A",Code!$B$42,(IF($N301="B",Code!$C$42,(IF($N301="C",Code!$D$42,(IF($N301="D",Code!$E$42,0)))))))/60</f>
        <v>0</v>
      </c>
      <c r="T301" s="15">
        <f>IF($N301="A",Code!$B$43,(IF($N301="B",Code!$C$43,(IF($N301="C",Code!$D$43,(IF($N301="D",Code!$E$43,0)))))))/60</f>
        <v>0</v>
      </c>
      <c r="U301" s="15">
        <f>IF($N301="A",Code!$B$44,(IF($N301="B",Code!$C$44,(IF($N301="C",Code!$D$44,(IF($N301="D",Code!$E$44,0)))))))/60</f>
        <v>0</v>
      </c>
      <c r="V301" s="15">
        <f>IF($N301="A",Code!$B$45,(IF($N301="B",Code!$C$45,(IF($N301="C",Code!$D$45,(IF($N301="D",Code!$E$45,0)))))))/60</f>
        <v>0</v>
      </c>
      <c r="W301" s="2"/>
      <c r="X301" s="2"/>
      <c r="Y301" s="2"/>
      <c r="Z301" s="2"/>
      <c r="AA301" s="2"/>
      <c r="AB301" s="2"/>
      <c r="AC301" s="2"/>
      <c r="AD301" s="2"/>
      <c r="AE301" s="2">
        <v>1</v>
      </c>
      <c r="AF301" s="2"/>
      <c r="AG301" s="2"/>
      <c r="AH301" s="2"/>
      <c r="AI301" s="2"/>
      <c r="AJ301" s="2"/>
      <c r="AK301" s="2"/>
      <c r="AL301" s="2"/>
      <c r="AM301" s="2"/>
      <c r="AN301" s="2"/>
      <c r="AO301" s="2">
        <v>1</v>
      </c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>
        <v>1</v>
      </c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>
        <v>1</v>
      </c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P301" t="str">
        <f t="shared" si="363"/>
        <v/>
      </c>
      <c r="CQ301" t="str">
        <f t="shared" si="364"/>
        <v/>
      </c>
      <c r="CR301" t="str">
        <f t="shared" si="365"/>
        <v/>
      </c>
      <c r="CS301" t="str">
        <f t="shared" si="366"/>
        <v/>
      </c>
      <c r="CT301" t="str">
        <f t="shared" si="367"/>
        <v/>
      </c>
      <c r="CU301" t="str">
        <f t="shared" si="368"/>
        <v/>
      </c>
      <c r="CV301" t="str">
        <f t="shared" si="369"/>
        <v/>
      </c>
      <c r="CW301" t="str">
        <f t="shared" si="370"/>
        <v/>
      </c>
      <c r="CX301" t="str">
        <f t="shared" si="371"/>
        <v>BANK</v>
      </c>
      <c r="CY301" t="str">
        <f t="shared" si="372"/>
        <v/>
      </c>
      <c r="CZ301" t="str">
        <f t="shared" si="373"/>
        <v/>
      </c>
      <c r="DA301" t="str">
        <f t="shared" si="374"/>
        <v/>
      </c>
      <c r="DB301" t="str">
        <f t="shared" si="375"/>
        <v/>
      </c>
      <c r="DC301" t="str">
        <f t="shared" si="376"/>
        <v/>
      </c>
      <c r="DD301" t="str">
        <f t="shared" si="377"/>
        <v/>
      </c>
      <c r="DE301" t="str">
        <f t="shared" si="378"/>
        <v/>
      </c>
      <c r="DF301" t="str">
        <f t="shared" si="379"/>
        <v/>
      </c>
      <c r="DG301" t="str">
        <f t="shared" si="380"/>
        <v/>
      </c>
      <c r="DH301" t="str">
        <f t="shared" si="381"/>
        <v>DEST</v>
      </c>
      <c r="DI301" t="str">
        <f t="shared" si="382"/>
        <v/>
      </c>
      <c r="DJ301" t="str">
        <f t="shared" si="383"/>
        <v/>
      </c>
      <c r="DK301" t="str">
        <f t="shared" si="384"/>
        <v/>
      </c>
      <c r="DL301" t="str">
        <f t="shared" si="385"/>
        <v/>
      </c>
      <c r="DM301" t="str">
        <f t="shared" si="386"/>
        <v/>
      </c>
      <c r="DN301" t="str">
        <f t="shared" si="387"/>
        <v/>
      </c>
      <c r="DO301" t="str">
        <f t="shared" si="388"/>
        <v/>
      </c>
      <c r="DP301" t="str">
        <f t="shared" si="389"/>
        <v/>
      </c>
      <c r="DQ301" t="str">
        <f t="shared" si="390"/>
        <v/>
      </c>
      <c r="DR301" t="str">
        <f t="shared" si="391"/>
        <v/>
      </c>
      <c r="DS301" t="str">
        <f t="shared" si="392"/>
        <v>KPAY</v>
      </c>
      <c r="DT301" t="str">
        <f t="shared" si="393"/>
        <v/>
      </c>
      <c r="DU301" t="str">
        <f t="shared" si="394"/>
        <v/>
      </c>
      <c r="DV301" t="str">
        <f t="shared" si="395"/>
        <v/>
      </c>
      <c r="DW301" t="str">
        <f t="shared" si="396"/>
        <v/>
      </c>
      <c r="DX301" t="str">
        <f t="shared" si="397"/>
        <v/>
      </c>
      <c r="DY301" t="str">
        <f t="shared" si="398"/>
        <v/>
      </c>
      <c r="DZ301" t="str">
        <f t="shared" si="399"/>
        <v/>
      </c>
      <c r="EA301" t="str">
        <f t="shared" si="400"/>
        <v/>
      </c>
      <c r="EB301" t="str">
        <f t="shared" si="401"/>
        <v/>
      </c>
      <c r="EC301" t="str">
        <f t="shared" si="402"/>
        <v/>
      </c>
      <c r="ED301" t="str">
        <f t="shared" si="403"/>
        <v/>
      </c>
      <c r="EE301" t="str">
        <f t="shared" si="404"/>
        <v/>
      </c>
      <c r="EF301" t="str">
        <f t="shared" si="405"/>
        <v/>
      </c>
      <c r="EG301" t="str">
        <f t="shared" si="406"/>
        <v/>
      </c>
      <c r="EH301" t="str">
        <f t="shared" si="407"/>
        <v/>
      </c>
      <c r="EI301" t="str">
        <f t="shared" si="408"/>
        <v/>
      </c>
      <c r="EJ301" t="str">
        <f t="shared" si="409"/>
        <v/>
      </c>
      <c r="EK301" t="str">
        <f t="shared" si="410"/>
        <v/>
      </c>
      <c r="EL301" t="str">
        <f t="shared" si="411"/>
        <v/>
      </c>
      <c r="EM301" t="str">
        <f t="shared" si="412"/>
        <v/>
      </c>
      <c r="EN301" t="str">
        <f t="shared" si="413"/>
        <v/>
      </c>
      <c r="EO301" t="str">
        <f t="shared" si="414"/>
        <v/>
      </c>
      <c r="EP301" t="str">
        <f t="shared" si="415"/>
        <v/>
      </c>
      <c r="EQ301" t="str">
        <f t="shared" si="416"/>
        <v/>
      </c>
      <c r="ER301" t="str">
        <f t="shared" si="417"/>
        <v/>
      </c>
      <c r="ES301" t="str">
        <f t="shared" si="418"/>
        <v>SORT</v>
      </c>
      <c r="ET301" t="str">
        <f t="shared" si="419"/>
        <v/>
      </c>
      <c r="EU301" t="str">
        <f t="shared" si="420"/>
        <v/>
      </c>
      <c r="EV301" t="str">
        <f t="shared" si="421"/>
        <v/>
      </c>
      <c r="EW301" t="str">
        <f t="shared" si="422"/>
        <v/>
      </c>
      <c r="EX301" t="str">
        <f t="shared" si="423"/>
        <v/>
      </c>
      <c r="EY301" t="str">
        <f t="shared" si="424"/>
        <v/>
      </c>
      <c r="EZ301" t="str">
        <f t="shared" si="425"/>
        <v/>
      </c>
      <c r="FA301" t="str">
        <f t="shared" si="426"/>
        <v/>
      </c>
      <c r="FB301" t="str">
        <f t="shared" si="427"/>
        <v/>
      </c>
      <c r="FC301" t="str">
        <f t="shared" si="428"/>
        <v/>
      </c>
      <c r="FD301" s="2"/>
      <c r="FE301" s="2"/>
      <c r="FF301" s="2"/>
      <c r="FG301" s="2"/>
      <c r="FH301" s="2"/>
      <c r="FI301" s="2"/>
      <c r="FJ301" s="2"/>
      <c r="FK301" t="str">
        <f t="shared" si="434"/>
        <v/>
      </c>
      <c r="FL301" t="str">
        <f t="shared" si="435"/>
        <v/>
      </c>
      <c r="FM301" t="str">
        <f t="shared" si="436"/>
        <v/>
      </c>
      <c r="FN301" t="str">
        <f t="shared" si="437"/>
        <v/>
      </c>
      <c r="FO301" t="str">
        <f t="shared" si="438"/>
        <v/>
      </c>
      <c r="FP301" t="str">
        <f t="shared" si="439"/>
        <v/>
      </c>
      <c r="FQ301" t="str">
        <f t="shared" si="440"/>
        <v/>
      </c>
      <c r="FR301" t="str">
        <f t="shared" si="441"/>
        <v/>
      </c>
      <c r="FS301" t="str">
        <f t="shared" si="442"/>
        <v/>
      </c>
      <c r="FT301" t="str">
        <f t="shared" si="443"/>
        <v/>
      </c>
      <c r="FU301" t="str">
        <f t="shared" si="444"/>
        <v/>
      </c>
      <c r="FV301" t="str">
        <f t="shared" si="445"/>
        <v/>
      </c>
      <c r="FW301" t="str">
        <f t="shared" si="446"/>
        <v/>
      </c>
      <c r="FX301" t="str">
        <f t="shared" si="447"/>
        <v/>
      </c>
      <c r="FY301" t="str">
        <f t="shared" si="448"/>
        <v/>
      </c>
      <c r="FZ301" t="str">
        <f t="shared" si="449"/>
        <v/>
      </c>
      <c r="GA301" t="str">
        <f t="shared" si="450"/>
        <v/>
      </c>
    </row>
    <row r="302" spans="1:183" x14ac:dyDescent="0.25">
      <c r="A302" s="2">
        <f t="shared" si="451"/>
        <v>300</v>
      </c>
      <c r="B302" s="3" t="s">
        <v>837</v>
      </c>
      <c r="C302" s="2" t="s">
        <v>546</v>
      </c>
      <c r="D302" s="2" t="s">
        <v>1395</v>
      </c>
      <c r="E302" s="2">
        <f t="shared" si="362"/>
        <v>1</v>
      </c>
      <c r="F302" s="2">
        <v>0</v>
      </c>
      <c r="G302" s="2">
        <f t="shared" si="429"/>
        <v>0</v>
      </c>
      <c r="H302" s="2">
        <f t="shared" si="430"/>
        <v>1</v>
      </c>
      <c r="I302" s="2">
        <f t="shared" si="431"/>
        <v>0</v>
      </c>
      <c r="J302" s="2">
        <v>0</v>
      </c>
      <c r="K302" s="2">
        <v>0</v>
      </c>
      <c r="L302" s="2">
        <v>0</v>
      </c>
      <c r="M302" s="2">
        <v>0</v>
      </c>
      <c r="N302" s="48" t="str">
        <f t="shared" si="432"/>
        <v>N/A</v>
      </c>
      <c r="O302" s="49"/>
      <c r="P302" s="49"/>
      <c r="Q302" s="50"/>
      <c r="R302" s="15">
        <f t="shared" si="433"/>
        <v>0</v>
      </c>
      <c r="S302" s="15">
        <f>IF($N302="A",Code!$B$42,(IF($N302="B",Code!$C$42,(IF($N302="C",Code!$D$42,(IF($N302="D",Code!$E$42,0)))))))/60</f>
        <v>0</v>
      </c>
      <c r="T302" s="15">
        <f>IF($N302="A",Code!$B$43,(IF($N302="B",Code!$C$43,(IF($N302="C",Code!$D$43,(IF($N302="D",Code!$E$43,0)))))))/60</f>
        <v>0</v>
      </c>
      <c r="U302" s="15">
        <f>IF($N302="A",Code!$B$44,(IF($N302="B",Code!$C$44,(IF($N302="C",Code!$D$44,(IF($N302="D",Code!$E$44,0)))))))/60</f>
        <v>0</v>
      </c>
      <c r="V302" s="15">
        <f>IF($N302="A",Code!$B$45,(IF($N302="B",Code!$C$45,(IF($N302="C",Code!$D$45,(IF($N302="D",Code!$E$45,0)))))))/60</f>
        <v>0</v>
      </c>
      <c r="W302" s="2"/>
      <c r="X302" s="2"/>
      <c r="Y302" s="2"/>
      <c r="Z302" s="2"/>
      <c r="AA302" s="2"/>
      <c r="AB302" s="2"/>
      <c r="AC302" s="2"/>
      <c r="AD302" s="2"/>
      <c r="AE302" s="2">
        <v>1</v>
      </c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P302" t="str">
        <f t="shared" si="363"/>
        <v/>
      </c>
      <c r="CQ302" t="str">
        <f t="shared" si="364"/>
        <v/>
      </c>
      <c r="CR302" t="str">
        <f t="shared" si="365"/>
        <v/>
      </c>
      <c r="CS302" t="str">
        <f t="shared" si="366"/>
        <v/>
      </c>
      <c r="CT302" t="str">
        <f t="shared" si="367"/>
        <v/>
      </c>
      <c r="CU302" t="str">
        <f t="shared" si="368"/>
        <v/>
      </c>
      <c r="CV302" t="str">
        <f t="shared" si="369"/>
        <v/>
      </c>
      <c r="CW302" t="str">
        <f t="shared" si="370"/>
        <v/>
      </c>
      <c r="CX302" t="str">
        <f t="shared" si="371"/>
        <v>BANK</v>
      </c>
      <c r="CY302" t="str">
        <f t="shared" si="372"/>
        <v/>
      </c>
      <c r="CZ302" t="str">
        <f t="shared" si="373"/>
        <v/>
      </c>
      <c r="DA302" t="str">
        <f t="shared" si="374"/>
        <v/>
      </c>
      <c r="DB302" t="str">
        <f t="shared" si="375"/>
        <v/>
      </c>
      <c r="DC302" t="str">
        <f t="shared" si="376"/>
        <v/>
      </c>
      <c r="DD302" t="str">
        <f t="shared" si="377"/>
        <v/>
      </c>
      <c r="DE302" t="str">
        <f t="shared" si="378"/>
        <v/>
      </c>
      <c r="DF302" t="str">
        <f t="shared" si="379"/>
        <v/>
      </c>
      <c r="DG302" t="str">
        <f t="shared" si="380"/>
        <v/>
      </c>
      <c r="DH302" t="str">
        <f t="shared" si="381"/>
        <v/>
      </c>
      <c r="DI302" t="str">
        <f t="shared" si="382"/>
        <v/>
      </c>
      <c r="DJ302" t="str">
        <f t="shared" si="383"/>
        <v/>
      </c>
      <c r="DK302" t="str">
        <f t="shared" si="384"/>
        <v/>
      </c>
      <c r="DL302" t="str">
        <f t="shared" si="385"/>
        <v/>
      </c>
      <c r="DM302" t="str">
        <f t="shared" si="386"/>
        <v/>
      </c>
      <c r="DN302" t="str">
        <f t="shared" si="387"/>
        <v/>
      </c>
      <c r="DO302" t="str">
        <f t="shared" si="388"/>
        <v/>
      </c>
      <c r="DP302" t="str">
        <f t="shared" si="389"/>
        <v/>
      </c>
      <c r="DQ302" t="str">
        <f t="shared" si="390"/>
        <v/>
      </c>
      <c r="DR302" t="str">
        <f t="shared" si="391"/>
        <v/>
      </c>
      <c r="DS302" t="str">
        <f t="shared" si="392"/>
        <v/>
      </c>
      <c r="DT302" t="str">
        <f t="shared" si="393"/>
        <v/>
      </c>
      <c r="DU302" t="str">
        <f t="shared" si="394"/>
        <v/>
      </c>
      <c r="DV302" t="str">
        <f t="shared" si="395"/>
        <v/>
      </c>
      <c r="DW302" t="str">
        <f t="shared" si="396"/>
        <v/>
      </c>
      <c r="DX302" t="str">
        <f t="shared" si="397"/>
        <v/>
      </c>
      <c r="DY302" t="str">
        <f t="shared" si="398"/>
        <v/>
      </c>
      <c r="DZ302" t="str">
        <f t="shared" si="399"/>
        <v/>
      </c>
      <c r="EA302" t="str">
        <f t="shared" si="400"/>
        <v/>
      </c>
      <c r="EB302" t="str">
        <f t="shared" si="401"/>
        <v/>
      </c>
      <c r="EC302" t="str">
        <f t="shared" si="402"/>
        <v/>
      </c>
      <c r="ED302" t="str">
        <f t="shared" si="403"/>
        <v/>
      </c>
      <c r="EE302" t="str">
        <f t="shared" si="404"/>
        <v/>
      </c>
      <c r="EF302" t="str">
        <f t="shared" si="405"/>
        <v/>
      </c>
      <c r="EG302" t="str">
        <f t="shared" si="406"/>
        <v/>
      </c>
      <c r="EH302" t="str">
        <f t="shared" si="407"/>
        <v/>
      </c>
      <c r="EI302" t="str">
        <f t="shared" si="408"/>
        <v/>
      </c>
      <c r="EJ302" t="str">
        <f t="shared" si="409"/>
        <v/>
      </c>
      <c r="EK302" t="str">
        <f t="shared" si="410"/>
        <v/>
      </c>
      <c r="EL302" t="str">
        <f t="shared" si="411"/>
        <v/>
      </c>
      <c r="EM302" t="str">
        <f t="shared" si="412"/>
        <v/>
      </c>
      <c r="EN302" t="str">
        <f t="shared" si="413"/>
        <v/>
      </c>
      <c r="EO302" t="str">
        <f t="shared" si="414"/>
        <v/>
      </c>
      <c r="EP302" t="str">
        <f t="shared" si="415"/>
        <v/>
      </c>
      <c r="EQ302" t="str">
        <f t="shared" si="416"/>
        <v/>
      </c>
      <c r="ER302" t="str">
        <f t="shared" si="417"/>
        <v/>
      </c>
      <c r="ES302" t="str">
        <f t="shared" si="418"/>
        <v/>
      </c>
      <c r="ET302" t="str">
        <f t="shared" si="419"/>
        <v/>
      </c>
      <c r="EU302" t="str">
        <f t="shared" si="420"/>
        <v/>
      </c>
      <c r="EV302" t="str">
        <f t="shared" si="421"/>
        <v/>
      </c>
      <c r="EW302" t="str">
        <f t="shared" si="422"/>
        <v/>
      </c>
      <c r="EX302" t="str">
        <f t="shared" si="423"/>
        <v/>
      </c>
      <c r="EY302" t="str">
        <f t="shared" si="424"/>
        <v/>
      </c>
      <c r="EZ302" t="str">
        <f t="shared" si="425"/>
        <v/>
      </c>
      <c r="FA302" t="str">
        <f t="shared" si="426"/>
        <v/>
      </c>
      <c r="FB302" t="str">
        <f t="shared" si="427"/>
        <v/>
      </c>
      <c r="FC302" t="str">
        <f t="shared" si="428"/>
        <v/>
      </c>
      <c r="FD302" s="2"/>
      <c r="FE302" s="2"/>
      <c r="FF302" s="2"/>
      <c r="FG302" s="2"/>
      <c r="FH302" s="2"/>
      <c r="FI302" s="2"/>
      <c r="FJ302" s="2"/>
      <c r="FK302" t="str">
        <f t="shared" si="434"/>
        <v/>
      </c>
      <c r="FL302" t="str">
        <f t="shared" si="435"/>
        <v/>
      </c>
      <c r="FM302" t="str">
        <f t="shared" si="436"/>
        <v/>
      </c>
      <c r="FN302" t="str">
        <f t="shared" si="437"/>
        <v/>
      </c>
      <c r="FO302" t="str">
        <f t="shared" si="438"/>
        <v/>
      </c>
      <c r="FP302" t="str">
        <f t="shared" si="439"/>
        <v/>
      </c>
      <c r="FQ302" t="str">
        <f t="shared" si="440"/>
        <v/>
      </c>
      <c r="FR302" t="str">
        <f t="shared" si="441"/>
        <v/>
      </c>
      <c r="FS302" t="str">
        <f t="shared" si="442"/>
        <v/>
      </c>
      <c r="FT302" t="str">
        <f t="shared" si="443"/>
        <v/>
      </c>
      <c r="FU302" t="str">
        <f t="shared" si="444"/>
        <v/>
      </c>
      <c r="FV302" t="str">
        <f t="shared" si="445"/>
        <v/>
      </c>
      <c r="FW302" t="str">
        <f t="shared" si="446"/>
        <v/>
      </c>
      <c r="FX302" t="str">
        <f t="shared" si="447"/>
        <v/>
      </c>
      <c r="FY302" t="str">
        <f t="shared" si="448"/>
        <v/>
      </c>
      <c r="FZ302" t="str">
        <f t="shared" si="449"/>
        <v/>
      </c>
      <c r="GA302" t="str">
        <f t="shared" si="450"/>
        <v/>
      </c>
    </row>
    <row r="303" spans="1:183" x14ac:dyDescent="0.25">
      <c r="A303" s="2">
        <f t="shared" si="451"/>
        <v>301</v>
      </c>
      <c r="B303" s="3" t="s">
        <v>838</v>
      </c>
      <c r="C303" s="2" t="s">
        <v>546</v>
      </c>
      <c r="D303" s="2" t="s">
        <v>1395</v>
      </c>
      <c r="E303" s="2">
        <f t="shared" si="362"/>
        <v>1</v>
      </c>
      <c r="F303" s="2">
        <v>0</v>
      </c>
      <c r="G303" s="2">
        <f t="shared" si="429"/>
        <v>0</v>
      </c>
      <c r="H303" s="2">
        <f t="shared" si="430"/>
        <v>1</v>
      </c>
      <c r="I303" s="2">
        <f t="shared" si="431"/>
        <v>0</v>
      </c>
      <c r="J303" s="2">
        <v>0</v>
      </c>
      <c r="K303" s="2">
        <v>0</v>
      </c>
      <c r="L303" s="2">
        <v>0</v>
      </c>
      <c r="M303" s="2">
        <v>0</v>
      </c>
      <c r="N303" s="48" t="str">
        <f t="shared" si="432"/>
        <v>N/A</v>
      </c>
      <c r="O303" s="49"/>
      <c r="P303" s="49"/>
      <c r="Q303" s="50"/>
      <c r="R303" s="15">
        <f t="shared" si="433"/>
        <v>0</v>
      </c>
      <c r="S303" s="15">
        <f>IF($N303="A",Code!$B$42,(IF($N303="B",Code!$C$42,(IF($N303="C",Code!$D$42,(IF($N303="D",Code!$E$42,0)))))))/60</f>
        <v>0</v>
      </c>
      <c r="T303" s="15">
        <f>IF($N303="A",Code!$B$43,(IF($N303="B",Code!$C$43,(IF($N303="C",Code!$D$43,(IF($N303="D",Code!$E$43,0)))))))/60</f>
        <v>0</v>
      </c>
      <c r="U303" s="15">
        <f>IF($N303="A",Code!$B$44,(IF($N303="B",Code!$C$44,(IF($N303="C",Code!$D$44,(IF($N303="D",Code!$E$44,0)))))))/60</f>
        <v>0</v>
      </c>
      <c r="V303" s="15">
        <f>IF($N303="A",Code!$B$45,(IF($N303="B",Code!$C$45,(IF($N303="C",Code!$D$45,(IF($N303="D",Code!$E$45,0)))))))/60</f>
        <v>0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>
        <v>1</v>
      </c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P303" t="str">
        <f t="shared" si="363"/>
        <v/>
      </c>
      <c r="CQ303" t="str">
        <f t="shared" si="364"/>
        <v/>
      </c>
      <c r="CR303" t="str">
        <f t="shared" si="365"/>
        <v/>
      </c>
      <c r="CS303" t="str">
        <f t="shared" si="366"/>
        <v/>
      </c>
      <c r="CT303" t="str">
        <f t="shared" si="367"/>
        <v/>
      </c>
      <c r="CU303" t="str">
        <f t="shared" si="368"/>
        <v/>
      </c>
      <c r="CV303" t="str">
        <f t="shared" si="369"/>
        <v/>
      </c>
      <c r="CW303" t="str">
        <f t="shared" si="370"/>
        <v/>
      </c>
      <c r="CX303" t="str">
        <f t="shared" si="371"/>
        <v/>
      </c>
      <c r="CY303" t="str">
        <f t="shared" si="372"/>
        <v/>
      </c>
      <c r="CZ303" t="str">
        <f t="shared" si="373"/>
        <v/>
      </c>
      <c r="DA303" t="str">
        <f t="shared" si="374"/>
        <v/>
      </c>
      <c r="DB303" t="str">
        <f t="shared" si="375"/>
        <v/>
      </c>
      <c r="DC303" t="str">
        <f t="shared" si="376"/>
        <v/>
      </c>
      <c r="DD303" t="str">
        <f t="shared" si="377"/>
        <v/>
      </c>
      <c r="DE303" t="str">
        <f t="shared" si="378"/>
        <v/>
      </c>
      <c r="DF303" t="str">
        <f t="shared" si="379"/>
        <v/>
      </c>
      <c r="DG303" t="str">
        <f t="shared" si="380"/>
        <v/>
      </c>
      <c r="DH303" t="str">
        <f t="shared" si="381"/>
        <v>DEST</v>
      </c>
      <c r="DI303" t="str">
        <f t="shared" si="382"/>
        <v/>
      </c>
      <c r="DJ303" t="str">
        <f t="shared" si="383"/>
        <v/>
      </c>
      <c r="DK303" t="str">
        <f t="shared" si="384"/>
        <v/>
      </c>
      <c r="DL303" t="str">
        <f t="shared" si="385"/>
        <v/>
      </c>
      <c r="DM303" t="str">
        <f t="shared" si="386"/>
        <v/>
      </c>
      <c r="DN303" t="str">
        <f t="shared" si="387"/>
        <v/>
      </c>
      <c r="DO303" t="str">
        <f t="shared" si="388"/>
        <v/>
      </c>
      <c r="DP303" t="str">
        <f t="shared" si="389"/>
        <v/>
      </c>
      <c r="DQ303" t="str">
        <f t="shared" si="390"/>
        <v/>
      </c>
      <c r="DR303" t="str">
        <f t="shared" si="391"/>
        <v/>
      </c>
      <c r="DS303" t="str">
        <f t="shared" si="392"/>
        <v/>
      </c>
      <c r="DT303" t="str">
        <f t="shared" si="393"/>
        <v/>
      </c>
      <c r="DU303" t="str">
        <f t="shared" si="394"/>
        <v/>
      </c>
      <c r="DV303" t="str">
        <f t="shared" si="395"/>
        <v/>
      </c>
      <c r="DW303" t="str">
        <f t="shared" si="396"/>
        <v/>
      </c>
      <c r="DX303" t="str">
        <f t="shared" si="397"/>
        <v/>
      </c>
      <c r="DY303" t="str">
        <f t="shared" si="398"/>
        <v/>
      </c>
      <c r="DZ303" t="str">
        <f t="shared" si="399"/>
        <v/>
      </c>
      <c r="EA303" t="str">
        <f t="shared" si="400"/>
        <v/>
      </c>
      <c r="EB303" t="str">
        <f t="shared" si="401"/>
        <v/>
      </c>
      <c r="EC303" t="str">
        <f t="shared" si="402"/>
        <v/>
      </c>
      <c r="ED303" t="str">
        <f t="shared" si="403"/>
        <v/>
      </c>
      <c r="EE303" t="str">
        <f t="shared" si="404"/>
        <v/>
      </c>
      <c r="EF303" t="str">
        <f t="shared" si="405"/>
        <v/>
      </c>
      <c r="EG303" t="str">
        <f t="shared" si="406"/>
        <v/>
      </c>
      <c r="EH303" t="str">
        <f t="shared" si="407"/>
        <v/>
      </c>
      <c r="EI303" t="str">
        <f t="shared" si="408"/>
        <v/>
      </c>
      <c r="EJ303" t="str">
        <f t="shared" si="409"/>
        <v/>
      </c>
      <c r="EK303" t="str">
        <f t="shared" si="410"/>
        <v/>
      </c>
      <c r="EL303" t="str">
        <f t="shared" si="411"/>
        <v/>
      </c>
      <c r="EM303" t="str">
        <f t="shared" si="412"/>
        <v/>
      </c>
      <c r="EN303" t="str">
        <f t="shared" si="413"/>
        <v/>
      </c>
      <c r="EO303" t="str">
        <f t="shared" si="414"/>
        <v/>
      </c>
      <c r="EP303" t="str">
        <f t="shared" si="415"/>
        <v/>
      </c>
      <c r="EQ303" t="str">
        <f t="shared" si="416"/>
        <v/>
      </c>
      <c r="ER303" t="str">
        <f t="shared" si="417"/>
        <v/>
      </c>
      <c r="ES303" t="str">
        <f t="shared" si="418"/>
        <v/>
      </c>
      <c r="ET303" t="str">
        <f t="shared" si="419"/>
        <v/>
      </c>
      <c r="EU303" t="str">
        <f t="shared" si="420"/>
        <v/>
      </c>
      <c r="EV303" t="str">
        <f t="shared" si="421"/>
        <v/>
      </c>
      <c r="EW303" t="str">
        <f t="shared" si="422"/>
        <v/>
      </c>
      <c r="EX303" t="str">
        <f t="shared" si="423"/>
        <v/>
      </c>
      <c r="EY303" t="str">
        <f t="shared" si="424"/>
        <v/>
      </c>
      <c r="EZ303" t="str">
        <f t="shared" si="425"/>
        <v/>
      </c>
      <c r="FA303" t="str">
        <f t="shared" si="426"/>
        <v/>
      </c>
      <c r="FB303" t="str">
        <f t="shared" si="427"/>
        <v/>
      </c>
      <c r="FC303" t="str">
        <f t="shared" si="428"/>
        <v/>
      </c>
      <c r="FD303" s="2"/>
      <c r="FE303" s="2"/>
      <c r="FF303" s="2"/>
      <c r="FG303" s="2"/>
      <c r="FH303" s="2"/>
      <c r="FI303" s="2"/>
      <c r="FJ303" s="2"/>
      <c r="FK303" t="str">
        <f t="shared" si="434"/>
        <v/>
      </c>
      <c r="FL303" t="str">
        <f t="shared" si="435"/>
        <v/>
      </c>
      <c r="FM303" t="str">
        <f t="shared" si="436"/>
        <v/>
      </c>
      <c r="FN303" t="str">
        <f t="shared" si="437"/>
        <v/>
      </c>
      <c r="FO303" t="str">
        <f t="shared" si="438"/>
        <v/>
      </c>
      <c r="FP303" t="str">
        <f t="shared" si="439"/>
        <v/>
      </c>
      <c r="FQ303" t="str">
        <f t="shared" si="440"/>
        <v/>
      </c>
      <c r="FR303" t="str">
        <f t="shared" si="441"/>
        <v/>
      </c>
      <c r="FS303" t="str">
        <f t="shared" si="442"/>
        <v/>
      </c>
      <c r="FT303" t="str">
        <f t="shared" si="443"/>
        <v/>
      </c>
      <c r="FU303" t="str">
        <f t="shared" si="444"/>
        <v/>
      </c>
      <c r="FV303" t="str">
        <f t="shared" si="445"/>
        <v/>
      </c>
      <c r="FW303" t="str">
        <f t="shared" si="446"/>
        <v/>
      </c>
      <c r="FX303" t="str">
        <f t="shared" si="447"/>
        <v/>
      </c>
      <c r="FY303" t="str">
        <f t="shared" si="448"/>
        <v/>
      </c>
      <c r="FZ303" t="str">
        <f t="shared" si="449"/>
        <v/>
      </c>
      <c r="GA303" t="str">
        <f t="shared" si="450"/>
        <v/>
      </c>
    </row>
    <row r="304" spans="1:183" x14ac:dyDescent="0.25">
      <c r="A304" s="2">
        <f t="shared" si="451"/>
        <v>302</v>
      </c>
      <c r="B304" s="3" t="s">
        <v>839</v>
      </c>
      <c r="C304" s="2" t="s">
        <v>546</v>
      </c>
      <c r="D304" s="2" t="s">
        <v>1395</v>
      </c>
      <c r="E304" s="2">
        <f t="shared" si="362"/>
        <v>1</v>
      </c>
      <c r="F304" s="2">
        <v>99217</v>
      </c>
      <c r="G304" s="2">
        <f t="shared" si="429"/>
        <v>1</v>
      </c>
      <c r="H304" s="2">
        <f t="shared" si="430"/>
        <v>1</v>
      </c>
      <c r="I304" s="2">
        <f t="shared" si="431"/>
        <v>1</v>
      </c>
      <c r="J304" s="2">
        <v>1</v>
      </c>
      <c r="K304" s="2">
        <v>0</v>
      </c>
      <c r="L304" s="2">
        <v>0</v>
      </c>
      <c r="M304" s="2">
        <v>0</v>
      </c>
      <c r="N304" s="48" t="str">
        <f t="shared" si="432"/>
        <v>A</v>
      </c>
      <c r="O304" s="49"/>
      <c r="P304" s="49"/>
      <c r="Q304" s="50"/>
      <c r="R304" s="15">
        <f t="shared" si="433"/>
        <v>44</v>
      </c>
      <c r="S304" s="15">
        <f>IF($N304="A",Code!$B$42,(IF($N304="B",Code!$C$42,(IF($N304="C",Code!$D$42,(IF($N304="D",Code!$E$42,0)))))))/60</f>
        <v>8</v>
      </c>
      <c r="T304" s="15">
        <f>IF($N304="A",Code!$B$43,(IF($N304="B",Code!$C$43,(IF($N304="C",Code!$D$43,(IF($N304="D",Code!$E$43,0)))))))/60</f>
        <v>8</v>
      </c>
      <c r="U304" s="15">
        <f>IF($N304="A",Code!$B$44,(IF($N304="B",Code!$C$44,(IF($N304="C",Code!$D$44,(IF($N304="D",Code!$E$44,0)))))))/60</f>
        <v>24</v>
      </c>
      <c r="V304" s="15">
        <f>IF($N304="A",Code!$B$45,(IF($N304="B",Code!$C$45,(IF($N304="C",Code!$D$45,(IF($N304="D",Code!$E$45,0)))))))/60</f>
        <v>4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>
        <v>1</v>
      </c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P304" t="str">
        <f t="shared" si="363"/>
        <v/>
      </c>
      <c r="CQ304" t="str">
        <f t="shared" si="364"/>
        <v/>
      </c>
      <c r="CR304" t="str">
        <f t="shared" si="365"/>
        <v/>
      </c>
      <c r="CS304" t="str">
        <f t="shared" si="366"/>
        <v/>
      </c>
      <c r="CT304" t="str">
        <f t="shared" si="367"/>
        <v/>
      </c>
      <c r="CU304" t="str">
        <f t="shared" si="368"/>
        <v/>
      </c>
      <c r="CV304" t="str">
        <f t="shared" si="369"/>
        <v/>
      </c>
      <c r="CW304" t="str">
        <f t="shared" si="370"/>
        <v/>
      </c>
      <c r="CX304" t="str">
        <f t="shared" si="371"/>
        <v/>
      </c>
      <c r="CY304" t="str">
        <f t="shared" si="372"/>
        <v/>
      </c>
      <c r="CZ304" t="str">
        <f t="shared" si="373"/>
        <v/>
      </c>
      <c r="DA304" t="str">
        <f t="shared" si="374"/>
        <v/>
      </c>
      <c r="DB304" t="str">
        <f t="shared" si="375"/>
        <v/>
      </c>
      <c r="DC304" t="str">
        <f t="shared" si="376"/>
        <v/>
      </c>
      <c r="DD304" t="str">
        <f t="shared" si="377"/>
        <v/>
      </c>
      <c r="DE304" t="str">
        <f t="shared" si="378"/>
        <v/>
      </c>
      <c r="DF304" t="str">
        <f t="shared" si="379"/>
        <v/>
      </c>
      <c r="DG304" t="str">
        <f t="shared" si="380"/>
        <v/>
      </c>
      <c r="DH304" t="str">
        <f t="shared" si="381"/>
        <v/>
      </c>
      <c r="DI304" t="str">
        <f t="shared" si="382"/>
        <v/>
      </c>
      <c r="DJ304" t="str">
        <f t="shared" si="383"/>
        <v/>
      </c>
      <c r="DK304" t="str">
        <f t="shared" si="384"/>
        <v/>
      </c>
      <c r="DL304" t="str">
        <f t="shared" si="385"/>
        <v/>
      </c>
      <c r="DM304" t="str">
        <f t="shared" si="386"/>
        <v/>
      </c>
      <c r="DN304" t="str">
        <f t="shared" si="387"/>
        <v/>
      </c>
      <c r="DO304" t="str">
        <f t="shared" si="388"/>
        <v/>
      </c>
      <c r="DP304" t="str">
        <f t="shared" si="389"/>
        <v/>
      </c>
      <c r="DQ304" t="str">
        <f t="shared" si="390"/>
        <v/>
      </c>
      <c r="DR304" t="str">
        <f t="shared" si="391"/>
        <v/>
      </c>
      <c r="DS304" t="str">
        <f t="shared" si="392"/>
        <v>KPAY</v>
      </c>
      <c r="DT304" t="str">
        <f t="shared" si="393"/>
        <v/>
      </c>
      <c r="DU304" t="str">
        <f t="shared" si="394"/>
        <v/>
      </c>
      <c r="DV304" t="str">
        <f t="shared" si="395"/>
        <v/>
      </c>
      <c r="DW304" t="str">
        <f t="shared" si="396"/>
        <v/>
      </c>
      <c r="DX304" t="str">
        <f t="shared" si="397"/>
        <v/>
      </c>
      <c r="DY304" t="str">
        <f t="shared" si="398"/>
        <v/>
      </c>
      <c r="DZ304" t="str">
        <f t="shared" si="399"/>
        <v/>
      </c>
      <c r="EA304" t="str">
        <f t="shared" si="400"/>
        <v/>
      </c>
      <c r="EB304" t="str">
        <f t="shared" si="401"/>
        <v/>
      </c>
      <c r="EC304" t="str">
        <f t="shared" si="402"/>
        <v/>
      </c>
      <c r="ED304" t="str">
        <f t="shared" si="403"/>
        <v/>
      </c>
      <c r="EE304" t="str">
        <f t="shared" si="404"/>
        <v/>
      </c>
      <c r="EF304" t="str">
        <f t="shared" si="405"/>
        <v/>
      </c>
      <c r="EG304" t="str">
        <f t="shared" si="406"/>
        <v/>
      </c>
      <c r="EH304" t="str">
        <f t="shared" si="407"/>
        <v/>
      </c>
      <c r="EI304" t="str">
        <f t="shared" si="408"/>
        <v/>
      </c>
      <c r="EJ304" t="str">
        <f t="shared" si="409"/>
        <v/>
      </c>
      <c r="EK304" t="str">
        <f t="shared" si="410"/>
        <v/>
      </c>
      <c r="EL304" t="str">
        <f t="shared" si="411"/>
        <v/>
      </c>
      <c r="EM304" t="str">
        <f t="shared" si="412"/>
        <v/>
      </c>
      <c r="EN304" t="str">
        <f t="shared" si="413"/>
        <v/>
      </c>
      <c r="EO304" t="str">
        <f t="shared" si="414"/>
        <v/>
      </c>
      <c r="EP304" t="str">
        <f t="shared" si="415"/>
        <v/>
      </c>
      <c r="EQ304" t="str">
        <f t="shared" si="416"/>
        <v/>
      </c>
      <c r="ER304" t="str">
        <f t="shared" si="417"/>
        <v/>
      </c>
      <c r="ES304" t="str">
        <f t="shared" si="418"/>
        <v/>
      </c>
      <c r="ET304" t="str">
        <f t="shared" si="419"/>
        <v/>
      </c>
      <c r="EU304" t="str">
        <f t="shared" si="420"/>
        <v/>
      </c>
      <c r="EV304" t="str">
        <f t="shared" si="421"/>
        <v/>
      </c>
      <c r="EW304" t="str">
        <f t="shared" si="422"/>
        <v/>
      </c>
      <c r="EX304" t="str">
        <f t="shared" si="423"/>
        <v/>
      </c>
      <c r="EY304" t="str">
        <f t="shared" si="424"/>
        <v/>
      </c>
      <c r="EZ304" t="str">
        <f t="shared" si="425"/>
        <v/>
      </c>
      <c r="FA304" t="str">
        <f t="shared" si="426"/>
        <v/>
      </c>
      <c r="FB304" t="str">
        <f t="shared" si="427"/>
        <v/>
      </c>
      <c r="FC304" t="str">
        <f t="shared" si="428"/>
        <v/>
      </c>
      <c r="FD304" s="2"/>
      <c r="FE304" s="2"/>
      <c r="FF304" s="2"/>
      <c r="FG304" s="2"/>
      <c r="FH304" s="2"/>
      <c r="FI304" s="2"/>
      <c r="FJ304" s="2"/>
      <c r="FK304" t="str">
        <f t="shared" si="434"/>
        <v/>
      </c>
      <c r="FL304" t="str">
        <f t="shared" si="435"/>
        <v/>
      </c>
      <c r="FM304" t="str">
        <f t="shared" si="436"/>
        <v/>
      </c>
      <c r="FN304" t="str">
        <f t="shared" si="437"/>
        <v/>
      </c>
      <c r="FO304" t="str">
        <f t="shared" si="438"/>
        <v/>
      </c>
      <c r="FP304" t="str">
        <f t="shared" si="439"/>
        <v/>
      </c>
      <c r="FQ304" t="str">
        <f t="shared" si="440"/>
        <v/>
      </c>
      <c r="FR304" t="str">
        <f t="shared" si="441"/>
        <v/>
      </c>
      <c r="FS304" t="str">
        <f t="shared" si="442"/>
        <v/>
      </c>
      <c r="FT304" t="str">
        <f t="shared" si="443"/>
        <v/>
      </c>
      <c r="FU304" t="str">
        <f t="shared" si="444"/>
        <v/>
      </c>
      <c r="FV304" t="str">
        <f t="shared" si="445"/>
        <v/>
      </c>
      <c r="FW304" t="str">
        <f t="shared" si="446"/>
        <v/>
      </c>
      <c r="FX304" t="str">
        <f t="shared" si="447"/>
        <v/>
      </c>
      <c r="FY304" t="str">
        <f t="shared" si="448"/>
        <v/>
      </c>
      <c r="FZ304" t="str">
        <f t="shared" si="449"/>
        <v/>
      </c>
      <c r="GA304" t="str">
        <f t="shared" si="450"/>
        <v/>
      </c>
    </row>
    <row r="305" spans="1:183" x14ac:dyDescent="0.25">
      <c r="A305" s="2">
        <f t="shared" si="451"/>
        <v>303</v>
      </c>
      <c r="B305" s="3" t="s">
        <v>840</v>
      </c>
      <c r="C305" s="2" t="s">
        <v>546</v>
      </c>
      <c r="D305" s="2" t="s">
        <v>1395</v>
      </c>
      <c r="E305" s="2">
        <f t="shared" si="362"/>
        <v>9</v>
      </c>
      <c r="F305" s="2">
        <v>25882</v>
      </c>
      <c r="G305" s="2">
        <f t="shared" si="429"/>
        <v>1.5555555555555556</v>
      </c>
      <c r="H305" s="2">
        <f t="shared" si="430"/>
        <v>9</v>
      </c>
      <c r="I305" s="2">
        <f t="shared" si="431"/>
        <v>14</v>
      </c>
      <c r="J305" s="2">
        <v>7</v>
      </c>
      <c r="K305" s="2">
        <v>1</v>
      </c>
      <c r="L305" s="2">
        <v>6</v>
      </c>
      <c r="M305" s="2">
        <v>0</v>
      </c>
      <c r="N305" s="48" t="str">
        <f t="shared" si="432"/>
        <v>C</v>
      </c>
      <c r="O305" s="49"/>
      <c r="P305" s="49"/>
      <c r="Q305" s="50"/>
      <c r="R305" s="15">
        <f t="shared" si="433"/>
        <v>88</v>
      </c>
      <c r="S305" s="15">
        <f>IF($N305="A",Code!$B$42,(IF($N305="B",Code!$C$42,(IF($N305="C",Code!$D$42,(IF($N305="D",Code!$E$42,0)))))))/60</f>
        <v>16</v>
      </c>
      <c r="T305" s="15">
        <f>IF($N305="A",Code!$B$43,(IF($N305="B",Code!$C$43,(IF($N305="C",Code!$D$43,(IF($N305="D",Code!$E$43,0)))))))/60</f>
        <v>16</v>
      </c>
      <c r="U305" s="15">
        <f>IF($N305="A",Code!$B$44,(IF($N305="B",Code!$C$44,(IF($N305="C",Code!$D$44,(IF($N305="D",Code!$E$44,0)))))))/60</f>
        <v>48</v>
      </c>
      <c r="V305" s="15">
        <f>IF($N305="A",Code!$B$45,(IF($N305="B",Code!$C$45,(IF($N305="C",Code!$D$45,(IF($N305="D",Code!$E$45,0)))))))/60</f>
        <v>8</v>
      </c>
      <c r="W305" s="2"/>
      <c r="X305" s="2">
        <v>1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>
        <v>1</v>
      </c>
      <c r="AJ305" s="2"/>
      <c r="AK305" s="2"/>
      <c r="AL305" s="2"/>
      <c r="AM305" s="2"/>
      <c r="AN305" s="2"/>
      <c r="AO305" s="2"/>
      <c r="AP305" s="2"/>
      <c r="AQ305" s="2"/>
      <c r="AR305" s="2">
        <v>1</v>
      </c>
      <c r="AS305" s="2">
        <v>1</v>
      </c>
      <c r="AT305" s="2">
        <v>1</v>
      </c>
      <c r="AU305" s="2"/>
      <c r="AV305" s="2">
        <v>1</v>
      </c>
      <c r="AW305" s="2"/>
      <c r="AX305" s="2"/>
      <c r="AY305" s="2"/>
      <c r="AZ305" s="2">
        <v>1</v>
      </c>
      <c r="BA305" s="2"/>
      <c r="BB305" s="2"/>
      <c r="BC305" s="2"/>
      <c r="BD305" s="2"/>
      <c r="BE305" s="2"/>
      <c r="BF305" s="2"/>
      <c r="BG305" s="2"/>
      <c r="BH305" s="2"/>
      <c r="BI305" s="2"/>
      <c r="BJ305" s="2">
        <v>1</v>
      </c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>
        <v>1</v>
      </c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P305" t="str">
        <f t="shared" si="363"/>
        <v/>
      </c>
      <c r="CQ305" t="str">
        <f t="shared" si="364"/>
        <v>ALOG</v>
      </c>
      <c r="CR305" t="str">
        <f t="shared" si="365"/>
        <v/>
      </c>
      <c r="CS305" t="str">
        <f t="shared" si="366"/>
        <v/>
      </c>
      <c r="CT305" t="str">
        <f t="shared" si="367"/>
        <v/>
      </c>
      <c r="CU305" t="str">
        <f t="shared" si="368"/>
        <v/>
      </c>
      <c r="CV305" t="str">
        <f t="shared" si="369"/>
        <v/>
      </c>
      <c r="CW305" t="str">
        <f t="shared" si="370"/>
        <v/>
      </c>
      <c r="CX305" t="str">
        <f t="shared" si="371"/>
        <v/>
      </c>
      <c r="CY305" t="str">
        <f t="shared" si="372"/>
        <v/>
      </c>
      <c r="CZ305" t="str">
        <f t="shared" si="373"/>
        <v/>
      </c>
      <c r="DA305" t="str">
        <f t="shared" si="374"/>
        <v/>
      </c>
      <c r="DB305" t="str">
        <f t="shared" si="375"/>
        <v>CHKS</v>
      </c>
      <c r="DC305" t="str">
        <f t="shared" si="376"/>
        <v/>
      </c>
      <c r="DD305" t="str">
        <f t="shared" si="377"/>
        <v/>
      </c>
      <c r="DE305" t="str">
        <f t="shared" si="378"/>
        <v/>
      </c>
      <c r="DF305" t="str">
        <f t="shared" si="379"/>
        <v/>
      </c>
      <c r="DG305" t="str">
        <f t="shared" si="380"/>
        <v/>
      </c>
      <c r="DH305" t="str">
        <f t="shared" si="381"/>
        <v/>
      </c>
      <c r="DI305" t="str">
        <f t="shared" si="382"/>
        <v/>
      </c>
      <c r="DJ305" t="str">
        <f t="shared" si="383"/>
        <v/>
      </c>
      <c r="DK305" t="str">
        <f t="shared" si="384"/>
        <v>EXPS</v>
      </c>
      <c r="DL305" t="str">
        <f t="shared" si="385"/>
        <v>FCHK</v>
      </c>
      <c r="DM305" t="str">
        <f t="shared" si="386"/>
        <v>FEXP</v>
      </c>
      <c r="DN305" t="str">
        <f t="shared" si="387"/>
        <v/>
      </c>
      <c r="DO305" t="str">
        <f t="shared" si="388"/>
        <v>FPAY</v>
      </c>
      <c r="DP305" t="str">
        <f t="shared" si="389"/>
        <v/>
      </c>
      <c r="DQ305" t="str">
        <f t="shared" si="390"/>
        <v/>
      </c>
      <c r="DR305" t="str">
        <f t="shared" si="391"/>
        <v/>
      </c>
      <c r="DS305" t="str">
        <f t="shared" si="392"/>
        <v>KPAY</v>
      </c>
      <c r="DT305" t="str">
        <f t="shared" si="393"/>
        <v/>
      </c>
      <c r="DU305" t="str">
        <f t="shared" si="394"/>
        <v/>
      </c>
      <c r="DV305" t="str">
        <f t="shared" si="395"/>
        <v/>
      </c>
      <c r="DW305" t="str">
        <f t="shared" si="396"/>
        <v/>
      </c>
      <c r="DX305" t="str">
        <f t="shared" si="397"/>
        <v/>
      </c>
      <c r="DY305" t="str">
        <f t="shared" si="398"/>
        <v/>
      </c>
      <c r="DZ305" t="str">
        <f t="shared" si="399"/>
        <v/>
      </c>
      <c r="EA305" t="str">
        <f t="shared" si="400"/>
        <v/>
      </c>
      <c r="EB305" t="str">
        <f t="shared" si="401"/>
        <v/>
      </c>
      <c r="EC305" t="str">
        <f t="shared" si="402"/>
        <v>PAYS</v>
      </c>
      <c r="ED305" t="str">
        <f t="shared" si="403"/>
        <v/>
      </c>
      <c r="EE305" t="str">
        <f t="shared" si="404"/>
        <v/>
      </c>
      <c r="EF305" t="str">
        <f t="shared" si="405"/>
        <v/>
      </c>
      <c r="EG305" t="str">
        <f t="shared" si="406"/>
        <v/>
      </c>
      <c r="EH305" t="str">
        <f t="shared" si="407"/>
        <v/>
      </c>
      <c r="EI305" t="str">
        <f t="shared" si="408"/>
        <v/>
      </c>
      <c r="EJ305" t="str">
        <f t="shared" si="409"/>
        <v/>
      </c>
      <c r="EK305" t="str">
        <f t="shared" si="410"/>
        <v/>
      </c>
      <c r="EL305" t="str">
        <f t="shared" si="411"/>
        <v/>
      </c>
      <c r="EM305" t="str">
        <f t="shared" si="412"/>
        <v/>
      </c>
      <c r="EN305" t="str">
        <f t="shared" si="413"/>
        <v/>
      </c>
      <c r="EO305" t="str">
        <f t="shared" si="414"/>
        <v/>
      </c>
      <c r="EP305" t="str">
        <f t="shared" si="415"/>
        <v/>
      </c>
      <c r="EQ305" t="str">
        <f t="shared" si="416"/>
        <v/>
      </c>
      <c r="ER305" t="str">
        <f t="shared" si="417"/>
        <v>SMSG</v>
      </c>
      <c r="ES305" t="str">
        <f t="shared" si="418"/>
        <v/>
      </c>
      <c r="ET305" t="str">
        <f t="shared" si="419"/>
        <v/>
      </c>
      <c r="EU305" t="str">
        <f t="shared" si="420"/>
        <v/>
      </c>
      <c r="EV305" t="str">
        <f t="shared" si="421"/>
        <v/>
      </c>
      <c r="EW305" t="str">
        <f t="shared" si="422"/>
        <v/>
      </c>
      <c r="EX305" t="str">
        <f t="shared" si="423"/>
        <v/>
      </c>
      <c r="EY305" t="str">
        <f t="shared" si="424"/>
        <v/>
      </c>
      <c r="EZ305" t="str">
        <f t="shared" si="425"/>
        <v/>
      </c>
      <c r="FA305" t="str">
        <f t="shared" si="426"/>
        <v/>
      </c>
      <c r="FB305" t="str">
        <f t="shared" si="427"/>
        <v/>
      </c>
      <c r="FC305" t="str">
        <f t="shared" si="428"/>
        <v/>
      </c>
      <c r="FD305" s="2"/>
      <c r="FE305" s="2"/>
      <c r="FF305" s="2"/>
      <c r="FG305" s="2"/>
      <c r="FH305" s="2"/>
      <c r="FI305" s="2"/>
      <c r="FJ305" s="2"/>
      <c r="FK305" t="str">
        <f t="shared" si="434"/>
        <v/>
      </c>
      <c r="FL305" t="str">
        <f t="shared" si="435"/>
        <v/>
      </c>
      <c r="FM305" t="str">
        <f t="shared" si="436"/>
        <v/>
      </c>
      <c r="FN305" t="str">
        <f t="shared" si="437"/>
        <v/>
      </c>
      <c r="FO305" t="str">
        <f t="shared" si="438"/>
        <v/>
      </c>
      <c r="FP305" t="str">
        <f t="shared" si="439"/>
        <v/>
      </c>
      <c r="FQ305" t="str">
        <f t="shared" si="440"/>
        <v/>
      </c>
      <c r="FR305" t="str">
        <f t="shared" si="441"/>
        <v/>
      </c>
      <c r="FS305" t="str">
        <f t="shared" si="442"/>
        <v/>
      </c>
      <c r="FT305" t="str">
        <f t="shared" si="443"/>
        <v/>
      </c>
      <c r="FU305" t="str">
        <f t="shared" si="444"/>
        <v/>
      </c>
      <c r="FV305" t="str">
        <f t="shared" si="445"/>
        <v/>
      </c>
      <c r="FW305" t="str">
        <f t="shared" si="446"/>
        <v/>
      </c>
      <c r="FX305" t="str">
        <f t="shared" si="447"/>
        <v/>
      </c>
      <c r="FY305" t="str">
        <f t="shared" si="448"/>
        <v/>
      </c>
      <c r="FZ305" t="str">
        <f t="shared" si="449"/>
        <v/>
      </c>
      <c r="GA305" t="str">
        <f t="shared" si="450"/>
        <v/>
      </c>
    </row>
    <row r="306" spans="1:183" x14ac:dyDescent="0.25">
      <c r="A306" s="2">
        <f t="shared" si="451"/>
        <v>304</v>
      </c>
      <c r="B306" s="3" t="s">
        <v>841</v>
      </c>
      <c r="C306" s="2" t="s">
        <v>546</v>
      </c>
      <c r="D306" s="2" t="s">
        <v>1395</v>
      </c>
      <c r="E306" s="2">
        <f t="shared" si="362"/>
        <v>1</v>
      </c>
      <c r="F306" s="2">
        <v>0</v>
      </c>
      <c r="G306" s="2">
        <f t="shared" si="429"/>
        <v>0</v>
      </c>
      <c r="H306" s="2">
        <f t="shared" si="430"/>
        <v>1</v>
      </c>
      <c r="I306" s="2">
        <f t="shared" si="431"/>
        <v>0</v>
      </c>
      <c r="J306" s="2">
        <v>0</v>
      </c>
      <c r="K306" s="2">
        <v>0</v>
      </c>
      <c r="L306" s="2">
        <v>0</v>
      </c>
      <c r="M306" s="2">
        <v>0</v>
      </c>
      <c r="N306" s="48" t="str">
        <f t="shared" si="432"/>
        <v>N/A</v>
      </c>
      <c r="O306" s="49"/>
      <c r="P306" s="49"/>
      <c r="Q306" s="50"/>
      <c r="R306" s="15">
        <f t="shared" si="433"/>
        <v>0</v>
      </c>
      <c r="S306" s="15">
        <f>IF($N306="A",Code!$B$42,(IF($N306="B",Code!$C$42,(IF($N306="C",Code!$D$42,(IF($N306="D",Code!$E$42,0)))))))/60</f>
        <v>0</v>
      </c>
      <c r="T306" s="15">
        <f>IF($N306="A",Code!$B$43,(IF($N306="B",Code!$C$43,(IF($N306="C",Code!$D$43,(IF($N306="D",Code!$E$43,0)))))))/60</f>
        <v>0</v>
      </c>
      <c r="U306" s="15">
        <f>IF($N306="A",Code!$B$44,(IF($N306="B",Code!$C$44,(IF($N306="C",Code!$D$44,(IF($N306="D",Code!$E$44,0)))))))/60</f>
        <v>0</v>
      </c>
      <c r="V306" s="15">
        <f>IF($N306="A",Code!$B$45,(IF($N306="B",Code!$C$45,(IF($N306="C",Code!$D$45,(IF($N306="D",Code!$E$45,0)))))))/60</f>
        <v>0</v>
      </c>
      <c r="W306" s="2"/>
      <c r="X306" s="2"/>
      <c r="Y306" s="2"/>
      <c r="Z306" s="2"/>
      <c r="AA306" s="2"/>
      <c r="AB306" s="2"/>
      <c r="AC306" s="2"/>
      <c r="AD306" s="2"/>
      <c r="AE306" s="2">
        <v>1</v>
      </c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P306" t="str">
        <f t="shared" si="363"/>
        <v/>
      </c>
      <c r="CQ306" t="str">
        <f t="shared" si="364"/>
        <v/>
      </c>
      <c r="CR306" t="str">
        <f t="shared" si="365"/>
        <v/>
      </c>
      <c r="CS306" t="str">
        <f t="shared" si="366"/>
        <v/>
      </c>
      <c r="CT306" t="str">
        <f t="shared" si="367"/>
        <v/>
      </c>
      <c r="CU306" t="str">
        <f t="shared" si="368"/>
        <v/>
      </c>
      <c r="CV306" t="str">
        <f t="shared" si="369"/>
        <v/>
      </c>
      <c r="CW306" t="str">
        <f t="shared" si="370"/>
        <v/>
      </c>
      <c r="CX306" t="str">
        <f t="shared" si="371"/>
        <v>BANK</v>
      </c>
      <c r="CY306" t="str">
        <f t="shared" si="372"/>
        <v/>
      </c>
      <c r="CZ306" t="str">
        <f t="shared" si="373"/>
        <v/>
      </c>
      <c r="DA306" t="str">
        <f t="shared" si="374"/>
        <v/>
      </c>
      <c r="DB306" t="str">
        <f t="shared" si="375"/>
        <v/>
      </c>
      <c r="DC306" t="str">
        <f t="shared" si="376"/>
        <v/>
      </c>
      <c r="DD306" t="str">
        <f t="shared" si="377"/>
        <v/>
      </c>
      <c r="DE306" t="str">
        <f t="shared" si="378"/>
        <v/>
      </c>
      <c r="DF306" t="str">
        <f t="shared" si="379"/>
        <v/>
      </c>
      <c r="DG306" t="str">
        <f t="shared" si="380"/>
        <v/>
      </c>
      <c r="DH306" t="str">
        <f t="shared" si="381"/>
        <v/>
      </c>
      <c r="DI306" t="str">
        <f t="shared" si="382"/>
        <v/>
      </c>
      <c r="DJ306" t="str">
        <f t="shared" si="383"/>
        <v/>
      </c>
      <c r="DK306" t="str">
        <f t="shared" si="384"/>
        <v/>
      </c>
      <c r="DL306" t="str">
        <f t="shared" si="385"/>
        <v/>
      </c>
      <c r="DM306" t="str">
        <f t="shared" si="386"/>
        <v/>
      </c>
      <c r="DN306" t="str">
        <f t="shared" si="387"/>
        <v/>
      </c>
      <c r="DO306" t="str">
        <f t="shared" si="388"/>
        <v/>
      </c>
      <c r="DP306" t="str">
        <f t="shared" si="389"/>
        <v/>
      </c>
      <c r="DQ306" t="str">
        <f t="shared" si="390"/>
        <v/>
      </c>
      <c r="DR306" t="str">
        <f t="shared" si="391"/>
        <v/>
      </c>
      <c r="DS306" t="str">
        <f t="shared" si="392"/>
        <v/>
      </c>
      <c r="DT306" t="str">
        <f t="shared" si="393"/>
        <v/>
      </c>
      <c r="DU306" t="str">
        <f t="shared" si="394"/>
        <v/>
      </c>
      <c r="DV306" t="str">
        <f t="shared" si="395"/>
        <v/>
      </c>
      <c r="DW306" t="str">
        <f t="shared" si="396"/>
        <v/>
      </c>
      <c r="DX306" t="str">
        <f t="shared" si="397"/>
        <v/>
      </c>
      <c r="DY306" t="str">
        <f t="shared" si="398"/>
        <v/>
      </c>
      <c r="DZ306" t="str">
        <f t="shared" si="399"/>
        <v/>
      </c>
      <c r="EA306" t="str">
        <f t="shared" si="400"/>
        <v/>
      </c>
      <c r="EB306" t="str">
        <f t="shared" si="401"/>
        <v/>
      </c>
      <c r="EC306" t="str">
        <f t="shared" si="402"/>
        <v/>
      </c>
      <c r="ED306" t="str">
        <f t="shared" si="403"/>
        <v/>
      </c>
      <c r="EE306" t="str">
        <f t="shared" si="404"/>
        <v/>
      </c>
      <c r="EF306" t="str">
        <f t="shared" si="405"/>
        <v/>
      </c>
      <c r="EG306" t="str">
        <f t="shared" si="406"/>
        <v/>
      </c>
      <c r="EH306" t="str">
        <f t="shared" si="407"/>
        <v/>
      </c>
      <c r="EI306" t="str">
        <f t="shared" si="408"/>
        <v/>
      </c>
      <c r="EJ306" t="str">
        <f t="shared" si="409"/>
        <v/>
      </c>
      <c r="EK306" t="str">
        <f t="shared" si="410"/>
        <v/>
      </c>
      <c r="EL306" t="str">
        <f t="shared" si="411"/>
        <v/>
      </c>
      <c r="EM306" t="str">
        <f t="shared" si="412"/>
        <v/>
      </c>
      <c r="EN306" t="str">
        <f t="shared" si="413"/>
        <v/>
      </c>
      <c r="EO306" t="str">
        <f t="shared" si="414"/>
        <v/>
      </c>
      <c r="EP306" t="str">
        <f t="shared" si="415"/>
        <v/>
      </c>
      <c r="EQ306" t="str">
        <f t="shared" si="416"/>
        <v/>
      </c>
      <c r="ER306" t="str">
        <f t="shared" si="417"/>
        <v/>
      </c>
      <c r="ES306" t="str">
        <f t="shared" si="418"/>
        <v/>
      </c>
      <c r="ET306" t="str">
        <f t="shared" si="419"/>
        <v/>
      </c>
      <c r="EU306" t="str">
        <f t="shared" si="420"/>
        <v/>
      </c>
      <c r="EV306" t="str">
        <f t="shared" si="421"/>
        <v/>
      </c>
      <c r="EW306" t="str">
        <f t="shared" si="422"/>
        <v/>
      </c>
      <c r="EX306" t="str">
        <f t="shared" si="423"/>
        <v/>
      </c>
      <c r="EY306" t="str">
        <f t="shared" si="424"/>
        <v/>
      </c>
      <c r="EZ306" t="str">
        <f t="shared" si="425"/>
        <v/>
      </c>
      <c r="FA306" t="str">
        <f t="shared" si="426"/>
        <v/>
      </c>
      <c r="FB306" t="str">
        <f t="shared" si="427"/>
        <v/>
      </c>
      <c r="FC306" t="str">
        <f t="shared" si="428"/>
        <v/>
      </c>
      <c r="FD306" s="2"/>
      <c r="FE306" s="2"/>
      <c r="FF306" s="2"/>
      <c r="FG306" s="2"/>
      <c r="FH306" s="2"/>
      <c r="FI306" s="2"/>
      <c r="FJ306" s="2"/>
      <c r="FK306" t="str">
        <f t="shared" si="434"/>
        <v/>
      </c>
      <c r="FL306" t="str">
        <f t="shared" si="435"/>
        <v/>
      </c>
      <c r="FM306" t="str">
        <f t="shared" si="436"/>
        <v/>
      </c>
      <c r="FN306" t="str">
        <f t="shared" si="437"/>
        <v/>
      </c>
      <c r="FO306" t="str">
        <f t="shared" si="438"/>
        <v/>
      </c>
      <c r="FP306" t="str">
        <f t="shared" si="439"/>
        <v/>
      </c>
      <c r="FQ306" t="str">
        <f t="shared" si="440"/>
        <v/>
      </c>
      <c r="FR306" t="str">
        <f t="shared" si="441"/>
        <v/>
      </c>
      <c r="FS306" t="str">
        <f t="shared" si="442"/>
        <v/>
      </c>
      <c r="FT306" t="str">
        <f t="shared" si="443"/>
        <v/>
      </c>
      <c r="FU306" t="str">
        <f t="shared" si="444"/>
        <v/>
      </c>
      <c r="FV306" t="str">
        <f t="shared" si="445"/>
        <v/>
      </c>
      <c r="FW306" t="str">
        <f t="shared" si="446"/>
        <v/>
      </c>
      <c r="FX306" t="str">
        <f t="shared" si="447"/>
        <v/>
      </c>
      <c r="FY306" t="str">
        <f t="shared" si="448"/>
        <v/>
      </c>
      <c r="FZ306" t="str">
        <f t="shared" si="449"/>
        <v/>
      </c>
      <c r="GA306" t="str">
        <f t="shared" si="450"/>
        <v/>
      </c>
    </row>
    <row r="307" spans="1:183" x14ac:dyDescent="0.25">
      <c r="A307" s="2">
        <f t="shared" si="451"/>
        <v>305</v>
      </c>
      <c r="B307" s="3" t="s">
        <v>842</v>
      </c>
      <c r="C307" s="2" t="s">
        <v>546</v>
      </c>
      <c r="D307" s="2" t="s">
        <v>1395</v>
      </c>
      <c r="E307" s="2">
        <f t="shared" si="362"/>
        <v>1</v>
      </c>
      <c r="F307" s="2">
        <v>4356</v>
      </c>
      <c r="G307" s="2">
        <f t="shared" si="429"/>
        <v>0</v>
      </c>
      <c r="H307" s="2">
        <f t="shared" si="430"/>
        <v>1</v>
      </c>
      <c r="I307" s="2">
        <f t="shared" si="431"/>
        <v>0</v>
      </c>
      <c r="J307" s="2">
        <v>0</v>
      </c>
      <c r="K307" s="2">
        <v>0</v>
      </c>
      <c r="L307" s="2">
        <v>0</v>
      </c>
      <c r="M307" s="2">
        <v>0</v>
      </c>
      <c r="N307" s="48" t="str">
        <f t="shared" si="432"/>
        <v>N/A</v>
      </c>
      <c r="O307" s="49"/>
      <c r="P307" s="49"/>
      <c r="Q307" s="50"/>
      <c r="R307" s="15">
        <f t="shared" si="433"/>
        <v>0</v>
      </c>
      <c r="S307" s="15">
        <f>IF($N307="A",Code!$B$42,(IF($N307="B",Code!$C$42,(IF($N307="C",Code!$D$42,(IF($N307="D",Code!$E$42,0)))))))/60</f>
        <v>0</v>
      </c>
      <c r="T307" s="15">
        <f>IF($N307="A",Code!$B$43,(IF($N307="B",Code!$C$43,(IF($N307="C",Code!$D$43,(IF($N307="D",Code!$E$43,0)))))))/60</f>
        <v>0</v>
      </c>
      <c r="U307" s="15">
        <f>IF($N307="A",Code!$B$44,(IF($N307="B",Code!$C$44,(IF($N307="C",Code!$D$44,(IF($N307="D",Code!$E$44,0)))))))/60</f>
        <v>0</v>
      </c>
      <c r="V307" s="15">
        <f>IF($N307="A",Code!$B$45,(IF($N307="B",Code!$C$45,(IF($N307="C",Code!$D$45,(IF($N307="D",Code!$E$45,0)))))))/60</f>
        <v>0</v>
      </c>
      <c r="W307" s="2"/>
      <c r="X307" s="2"/>
      <c r="Y307" s="2"/>
      <c r="Z307" s="2"/>
      <c r="AA307" s="2"/>
      <c r="AB307" s="2"/>
      <c r="AC307" s="2"/>
      <c r="AD307" s="2"/>
      <c r="AE307" s="2">
        <v>1</v>
      </c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P307" t="str">
        <f t="shared" si="363"/>
        <v/>
      </c>
      <c r="CQ307" t="str">
        <f t="shared" si="364"/>
        <v/>
      </c>
      <c r="CR307" t="str">
        <f t="shared" si="365"/>
        <v/>
      </c>
      <c r="CS307" t="str">
        <f t="shared" si="366"/>
        <v/>
      </c>
      <c r="CT307" t="str">
        <f t="shared" si="367"/>
        <v/>
      </c>
      <c r="CU307" t="str">
        <f t="shared" si="368"/>
        <v/>
      </c>
      <c r="CV307" t="str">
        <f t="shared" si="369"/>
        <v/>
      </c>
      <c r="CW307" t="str">
        <f t="shared" si="370"/>
        <v/>
      </c>
      <c r="CX307" t="str">
        <f t="shared" si="371"/>
        <v>BANK</v>
      </c>
      <c r="CY307" t="str">
        <f t="shared" si="372"/>
        <v/>
      </c>
      <c r="CZ307" t="str">
        <f t="shared" si="373"/>
        <v/>
      </c>
      <c r="DA307" t="str">
        <f t="shared" si="374"/>
        <v/>
      </c>
      <c r="DB307" t="str">
        <f t="shared" si="375"/>
        <v/>
      </c>
      <c r="DC307" t="str">
        <f t="shared" si="376"/>
        <v/>
      </c>
      <c r="DD307" t="str">
        <f t="shared" si="377"/>
        <v/>
      </c>
      <c r="DE307" t="str">
        <f t="shared" si="378"/>
        <v/>
      </c>
      <c r="DF307" t="str">
        <f t="shared" si="379"/>
        <v/>
      </c>
      <c r="DG307" t="str">
        <f t="shared" si="380"/>
        <v/>
      </c>
      <c r="DH307" t="str">
        <f t="shared" si="381"/>
        <v/>
      </c>
      <c r="DI307" t="str">
        <f t="shared" si="382"/>
        <v/>
      </c>
      <c r="DJ307" t="str">
        <f t="shared" si="383"/>
        <v/>
      </c>
      <c r="DK307" t="str">
        <f t="shared" si="384"/>
        <v/>
      </c>
      <c r="DL307" t="str">
        <f t="shared" si="385"/>
        <v/>
      </c>
      <c r="DM307" t="str">
        <f t="shared" si="386"/>
        <v/>
      </c>
      <c r="DN307" t="str">
        <f t="shared" si="387"/>
        <v/>
      </c>
      <c r="DO307" t="str">
        <f t="shared" si="388"/>
        <v/>
      </c>
      <c r="DP307" t="str">
        <f t="shared" si="389"/>
        <v/>
      </c>
      <c r="DQ307" t="str">
        <f t="shared" si="390"/>
        <v/>
      </c>
      <c r="DR307" t="str">
        <f t="shared" si="391"/>
        <v/>
      </c>
      <c r="DS307" t="str">
        <f t="shared" si="392"/>
        <v/>
      </c>
      <c r="DT307" t="str">
        <f t="shared" si="393"/>
        <v/>
      </c>
      <c r="DU307" t="str">
        <f t="shared" si="394"/>
        <v/>
      </c>
      <c r="DV307" t="str">
        <f t="shared" si="395"/>
        <v/>
      </c>
      <c r="DW307" t="str">
        <f t="shared" si="396"/>
        <v/>
      </c>
      <c r="DX307" t="str">
        <f t="shared" si="397"/>
        <v/>
      </c>
      <c r="DY307" t="str">
        <f t="shared" si="398"/>
        <v/>
      </c>
      <c r="DZ307" t="str">
        <f t="shared" si="399"/>
        <v/>
      </c>
      <c r="EA307" t="str">
        <f t="shared" si="400"/>
        <v/>
      </c>
      <c r="EB307" t="str">
        <f t="shared" si="401"/>
        <v/>
      </c>
      <c r="EC307" t="str">
        <f t="shared" si="402"/>
        <v/>
      </c>
      <c r="ED307" t="str">
        <f t="shared" si="403"/>
        <v/>
      </c>
      <c r="EE307" t="str">
        <f t="shared" si="404"/>
        <v/>
      </c>
      <c r="EF307" t="str">
        <f t="shared" si="405"/>
        <v/>
      </c>
      <c r="EG307" t="str">
        <f t="shared" si="406"/>
        <v/>
      </c>
      <c r="EH307" t="str">
        <f t="shared" si="407"/>
        <v/>
      </c>
      <c r="EI307" t="str">
        <f t="shared" si="408"/>
        <v/>
      </c>
      <c r="EJ307" t="str">
        <f t="shared" si="409"/>
        <v/>
      </c>
      <c r="EK307" t="str">
        <f t="shared" si="410"/>
        <v/>
      </c>
      <c r="EL307" t="str">
        <f t="shared" si="411"/>
        <v/>
      </c>
      <c r="EM307" t="str">
        <f t="shared" si="412"/>
        <v/>
      </c>
      <c r="EN307" t="str">
        <f t="shared" si="413"/>
        <v/>
      </c>
      <c r="EO307" t="str">
        <f t="shared" si="414"/>
        <v/>
      </c>
      <c r="EP307" t="str">
        <f t="shared" si="415"/>
        <v/>
      </c>
      <c r="EQ307" t="str">
        <f t="shared" si="416"/>
        <v/>
      </c>
      <c r="ER307" t="str">
        <f t="shared" si="417"/>
        <v/>
      </c>
      <c r="ES307" t="str">
        <f t="shared" si="418"/>
        <v/>
      </c>
      <c r="ET307" t="str">
        <f t="shared" si="419"/>
        <v/>
      </c>
      <c r="EU307" t="str">
        <f t="shared" si="420"/>
        <v/>
      </c>
      <c r="EV307" t="str">
        <f t="shared" si="421"/>
        <v/>
      </c>
      <c r="EW307" t="str">
        <f t="shared" si="422"/>
        <v/>
      </c>
      <c r="EX307" t="str">
        <f t="shared" si="423"/>
        <v/>
      </c>
      <c r="EY307" t="str">
        <f t="shared" si="424"/>
        <v/>
      </c>
      <c r="EZ307" t="str">
        <f t="shared" si="425"/>
        <v/>
      </c>
      <c r="FA307" t="str">
        <f t="shared" si="426"/>
        <v/>
      </c>
      <c r="FB307" t="str">
        <f t="shared" si="427"/>
        <v/>
      </c>
      <c r="FC307" t="str">
        <f t="shared" si="428"/>
        <v/>
      </c>
      <c r="FD307" s="2"/>
      <c r="FE307" s="2"/>
      <c r="FF307" s="2"/>
      <c r="FG307" s="2"/>
      <c r="FH307" s="2"/>
      <c r="FI307" s="2"/>
      <c r="FJ307" s="2"/>
      <c r="FK307" t="str">
        <f t="shared" si="434"/>
        <v/>
      </c>
      <c r="FL307" t="str">
        <f t="shared" si="435"/>
        <v/>
      </c>
      <c r="FM307" t="str">
        <f t="shared" si="436"/>
        <v/>
      </c>
      <c r="FN307" t="str">
        <f t="shared" si="437"/>
        <v/>
      </c>
      <c r="FO307" t="str">
        <f t="shared" si="438"/>
        <v/>
      </c>
      <c r="FP307" t="str">
        <f t="shared" si="439"/>
        <v/>
      </c>
      <c r="FQ307" t="str">
        <f t="shared" si="440"/>
        <v/>
      </c>
      <c r="FR307" t="str">
        <f t="shared" si="441"/>
        <v/>
      </c>
      <c r="FS307" t="str">
        <f t="shared" si="442"/>
        <v/>
      </c>
      <c r="FT307" t="str">
        <f t="shared" si="443"/>
        <v/>
      </c>
      <c r="FU307" t="str">
        <f t="shared" si="444"/>
        <v/>
      </c>
      <c r="FV307" t="str">
        <f t="shared" si="445"/>
        <v/>
      </c>
      <c r="FW307" t="str">
        <f t="shared" si="446"/>
        <v/>
      </c>
      <c r="FX307" t="str">
        <f t="shared" si="447"/>
        <v/>
      </c>
      <c r="FY307" t="str">
        <f t="shared" si="448"/>
        <v/>
      </c>
      <c r="FZ307" t="str">
        <f t="shared" si="449"/>
        <v/>
      </c>
      <c r="GA307" t="str">
        <f t="shared" si="450"/>
        <v/>
      </c>
    </row>
    <row r="308" spans="1:183" x14ac:dyDescent="0.25">
      <c r="A308" s="2">
        <f t="shared" si="451"/>
        <v>306</v>
      </c>
      <c r="B308" s="3" t="s">
        <v>843</v>
      </c>
      <c r="C308" s="2" t="s">
        <v>546</v>
      </c>
      <c r="D308" s="2" t="s">
        <v>1395</v>
      </c>
      <c r="E308" s="2">
        <f t="shared" si="362"/>
        <v>0</v>
      </c>
      <c r="F308" s="2">
        <v>0</v>
      </c>
      <c r="G308" s="2" t="e">
        <f t="shared" si="429"/>
        <v>#DIV/0!</v>
      </c>
      <c r="H308" s="2">
        <f t="shared" si="430"/>
        <v>0</v>
      </c>
      <c r="I308" s="2">
        <f t="shared" si="431"/>
        <v>0</v>
      </c>
      <c r="J308" s="2">
        <v>0</v>
      </c>
      <c r="K308" s="2">
        <v>0</v>
      </c>
      <c r="L308" s="2">
        <v>0</v>
      </c>
      <c r="M308" s="2">
        <v>0</v>
      </c>
      <c r="N308" s="48" t="str">
        <f t="shared" si="432"/>
        <v>N/A</v>
      </c>
      <c r="O308" s="49"/>
      <c r="P308" s="49"/>
      <c r="Q308" s="50"/>
      <c r="R308" s="15">
        <f t="shared" si="433"/>
        <v>0</v>
      </c>
      <c r="S308" s="15">
        <f>IF($N308="A",Code!$B$42,(IF($N308="B",Code!$C$42,(IF($N308="C",Code!$D$42,(IF($N308="D",Code!$E$42,0)))))))/60</f>
        <v>0</v>
      </c>
      <c r="T308" s="15">
        <f>IF($N308="A",Code!$B$43,(IF($N308="B",Code!$C$43,(IF($N308="C",Code!$D$43,(IF($N308="D",Code!$E$43,0)))))))/60</f>
        <v>0</v>
      </c>
      <c r="U308" s="15">
        <f>IF($N308="A",Code!$B$44,(IF($N308="B",Code!$C$44,(IF($N308="C",Code!$D$44,(IF($N308="D",Code!$E$44,0)))))))/60</f>
        <v>0</v>
      </c>
      <c r="V308" s="15">
        <f>IF($N308="A",Code!$B$45,(IF($N308="B",Code!$C$45,(IF($N308="C",Code!$D$45,(IF($N308="D",Code!$E$45,0)))))))/60</f>
        <v>0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P308" t="str">
        <f t="shared" si="363"/>
        <v/>
      </c>
      <c r="CQ308" t="str">
        <f t="shared" si="364"/>
        <v/>
      </c>
      <c r="CR308" t="str">
        <f t="shared" si="365"/>
        <v/>
      </c>
      <c r="CS308" t="str">
        <f t="shared" si="366"/>
        <v/>
      </c>
      <c r="CT308" t="str">
        <f t="shared" si="367"/>
        <v/>
      </c>
      <c r="CU308" t="str">
        <f t="shared" si="368"/>
        <v/>
      </c>
      <c r="CV308" t="str">
        <f t="shared" si="369"/>
        <v/>
      </c>
      <c r="CW308" t="str">
        <f t="shared" si="370"/>
        <v/>
      </c>
      <c r="CX308" t="str">
        <f t="shared" si="371"/>
        <v/>
      </c>
      <c r="CY308" t="str">
        <f t="shared" si="372"/>
        <v/>
      </c>
      <c r="CZ308" t="str">
        <f t="shared" si="373"/>
        <v/>
      </c>
      <c r="DA308" t="str">
        <f t="shared" si="374"/>
        <v/>
      </c>
      <c r="DB308" t="str">
        <f t="shared" si="375"/>
        <v/>
      </c>
      <c r="DC308" t="str">
        <f t="shared" si="376"/>
        <v/>
      </c>
      <c r="DD308" t="str">
        <f t="shared" si="377"/>
        <v/>
      </c>
      <c r="DE308" t="str">
        <f t="shared" si="378"/>
        <v/>
      </c>
      <c r="DF308" t="str">
        <f t="shared" si="379"/>
        <v/>
      </c>
      <c r="DG308" t="str">
        <f t="shared" si="380"/>
        <v/>
      </c>
      <c r="DH308" t="str">
        <f t="shared" si="381"/>
        <v/>
      </c>
      <c r="DI308" t="str">
        <f t="shared" si="382"/>
        <v/>
      </c>
      <c r="DJ308" t="str">
        <f t="shared" si="383"/>
        <v/>
      </c>
      <c r="DK308" t="str">
        <f t="shared" si="384"/>
        <v/>
      </c>
      <c r="DL308" t="str">
        <f t="shared" si="385"/>
        <v/>
      </c>
      <c r="DM308" t="str">
        <f t="shared" si="386"/>
        <v/>
      </c>
      <c r="DN308" t="str">
        <f t="shared" si="387"/>
        <v/>
      </c>
      <c r="DO308" t="str">
        <f t="shared" si="388"/>
        <v/>
      </c>
      <c r="DP308" t="str">
        <f t="shared" si="389"/>
        <v/>
      </c>
      <c r="DQ308" t="str">
        <f t="shared" si="390"/>
        <v/>
      </c>
      <c r="DR308" t="str">
        <f t="shared" si="391"/>
        <v/>
      </c>
      <c r="DS308" t="str">
        <f t="shared" si="392"/>
        <v/>
      </c>
      <c r="DT308" t="str">
        <f t="shared" si="393"/>
        <v/>
      </c>
      <c r="DU308" t="str">
        <f t="shared" si="394"/>
        <v/>
      </c>
      <c r="DV308" t="str">
        <f t="shared" si="395"/>
        <v/>
      </c>
      <c r="DW308" t="str">
        <f t="shared" si="396"/>
        <v/>
      </c>
      <c r="DX308" t="str">
        <f t="shared" si="397"/>
        <v/>
      </c>
      <c r="DY308" t="str">
        <f t="shared" si="398"/>
        <v/>
      </c>
      <c r="DZ308" t="str">
        <f t="shared" si="399"/>
        <v/>
      </c>
      <c r="EA308" t="str">
        <f t="shared" si="400"/>
        <v/>
      </c>
      <c r="EB308" t="str">
        <f t="shared" si="401"/>
        <v/>
      </c>
      <c r="EC308" t="str">
        <f t="shared" si="402"/>
        <v/>
      </c>
      <c r="ED308" t="str">
        <f t="shared" si="403"/>
        <v/>
      </c>
      <c r="EE308" t="str">
        <f t="shared" si="404"/>
        <v/>
      </c>
      <c r="EF308" t="str">
        <f t="shared" si="405"/>
        <v/>
      </c>
      <c r="EG308" t="str">
        <f t="shared" si="406"/>
        <v/>
      </c>
      <c r="EH308" t="str">
        <f t="shared" si="407"/>
        <v/>
      </c>
      <c r="EI308" t="str">
        <f t="shared" si="408"/>
        <v/>
      </c>
      <c r="EJ308" t="str">
        <f t="shared" si="409"/>
        <v/>
      </c>
      <c r="EK308" t="str">
        <f t="shared" si="410"/>
        <v/>
      </c>
      <c r="EL308" t="str">
        <f t="shared" si="411"/>
        <v/>
      </c>
      <c r="EM308" t="str">
        <f t="shared" si="412"/>
        <v/>
      </c>
      <c r="EN308" t="str">
        <f t="shared" si="413"/>
        <v/>
      </c>
      <c r="EO308" t="str">
        <f t="shared" si="414"/>
        <v/>
      </c>
      <c r="EP308" t="str">
        <f t="shared" si="415"/>
        <v/>
      </c>
      <c r="EQ308" t="str">
        <f t="shared" si="416"/>
        <v/>
      </c>
      <c r="ER308" t="str">
        <f t="shared" si="417"/>
        <v/>
      </c>
      <c r="ES308" t="str">
        <f t="shared" si="418"/>
        <v/>
      </c>
      <c r="ET308" t="str">
        <f t="shared" si="419"/>
        <v/>
      </c>
      <c r="EU308" t="str">
        <f t="shared" si="420"/>
        <v/>
      </c>
      <c r="EV308" t="str">
        <f t="shared" si="421"/>
        <v/>
      </c>
      <c r="EW308" t="str">
        <f t="shared" si="422"/>
        <v/>
      </c>
      <c r="EX308" t="str">
        <f t="shared" si="423"/>
        <v/>
      </c>
      <c r="EY308" t="str">
        <f t="shared" si="424"/>
        <v/>
      </c>
      <c r="EZ308" t="str">
        <f t="shared" si="425"/>
        <v/>
      </c>
      <c r="FA308" t="str">
        <f t="shared" si="426"/>
        <v/>
      </c>
      <c r="FB308" t="str">
        <f t="shared" si="427"/>
        <v/>
      </c>
      <c r="FC308" t="str">
        <f t="shared" si="428"/>
        <v/>
      </c>
      <c r="FD308" s="2"/>
      <c r="FE308" s="2"/>
      <c r="FF308" s="2"/>
      <c r="FG308" s="2"/>
      <c r="FH308" s="2"/>
      <c r="FI308" s="2"/>
      <c r="FJ308" s="2"/>
      <c r="FK308" t="str">
        <f t="shared" si="434"/>
        <v/>
      </c>
      <c r="FL308" t="str">
        <f t="shared" si="435"/>
        <v/>
      </c>
      <c r="FM308" t="str">
        <f t="shared" si="436"/>
        <v/>
      </c>
      <c r="FN308" t="str">
        <f t="shared" si="437"/>
        <v/>
      </c>
      <c r="FO308" t="str">
        <f t="shared" si="438"/>
        <v/>
      </c>
      <c r="FP308" t="str">
        <f t="shared" si="439"/>
        <v/>
      </c>
      <c r="FQ308" t="str">
        <f t="shared" si="440"/>
        <v/>
      </c>
      <c r="FR308" t="str">
        <f t="shared" si="441"/>
        <v/>
      </c>
      <c r="FS308" t="str">
        <f t="shared" si="442"/>
        <v/>
      </c>
      <c r="FT308" t="str">
        <f t="shared" si="443"/>
        <v/>
      </c>
      <c r="FU308" t="str">
        <f t="shared" si="444"/>
        <v/>
      </c>
      <c r="FV308" t="str">
        <f t="shared" si="445"/>
        <v/>
      </c>
      <c r="FW308" t="str">
        <f t="shared" si="446"/>
        <v/>
      </c>
      <c r="FX308" t="str">
        <f t="shared" si="447"/>
        <v/>
      </c>
      <c r="FY308" t="str">
        <f t="shared" si="448"/>
        <v/>
      </c>
      <c r="FZ308" t="str">
        <f t="shared" si="449"/>
        <v/>
      </c>
      <c r="GA308" t="str">
        <f t="shared" si="450"/>
        <v/>
      </c>
    </row>
    <row r="309" spans="1:183" x14ac:dyDescent="0.25">
      <c r="A309" s="2">
        <f t="shared" si="451"/>
        <v>307</v>
      </c>
      <c r="B309" s="3" t="s">
        <v>844</v>
      </c>
      <c r="C309" s="2" t="s">
        <v>546</v>
      </c>
      <c r="D309" s="2" t="s">
        <v>1395</v>
      </c>
      <c r="E309" s="2">
        <f t="shared" si="362"/>
        <v>1</v>
      </c>
      <c r="F309" s="2">
        <v>2982</v>
      </c>
      <c r="G309" s="2">
        <f t="shared" si="429"/>
        <v>0</v>
      </c>
      <c r="H309" s="2">
        <f t="shared" si="430"/>
        <v>1</v>
      </c>
      <c r="I309" s="2">
        <f t="shared" si="431"/>
        <v>0</v>
      </c>
      <c r="J309" s="2">
        <v>0</v>
      </c>
      <c r="K309" s="2">
        <v>0</v>
      </c>
      <c r="L309" s="2">
        <v>0</v>
      </c>
      <c r="M309" s="2">
        <v>0</v>
      </c>
      <c r="N309" s="48" t="str">
        <f t="shared" si="432"/>
        <v>N/A</v>
      </c>
      <c r="O309" s="49"/>
      <c r="P309" s="49"/>
      <c r="Q309" s="50"/>
      <c r="R309" s="15">
        <f t="shared" si="433"/>
        <v>0</v>
      </c>
      <c r="S309" s="15">
        <f>IF($N309="A",Code!$B$42,(IF($N309="B",Code!$C$42,(IF($N309="C",Code!$D$42,(IF($N309="D",Code!$E$42,0)))))))/60</f>
        <v>0</v>
      </c>
      <c r="T309" s="15">
        <f>IF($N309="A",Code!$B$43,(IF($N309="B",Code!$C$43,(IF($N309="C",Code!$D$43,(IF($N309="D",Code!$E$43,0)))))))/60</f>
        <v>0</v>
      </c>
      <c r="U309" s="15">
        <f>IF($N309="A",Code!$B$44,(IF($N309="B",Code!$C$44,(IF($N309="C",Code!$D$44,(IF($N309="D",Code!$E$44,0)))))))/60</f>
        <v>0</v>
      </c>
      <c r="V309" s="15">
        <f>IF($N309="A",Code!$B$45,(IF($N309="B",Code!$C$45,(IF($N309="C",Code!$D$45,(IF($N309="D",Code!$E$45,0)))))))/60</f>
        <v>0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>
        <v>1</v>
      </c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P309" t="str">
        <f t="shared" si="363"/>
        <v/>
      </c>
      <c r="CQ309" t="str">
        <f t="shared" si="364"/>
        <v/>
      </c>
      <c r="CR309" t="str">
        <f t="shared" si="365"/>
        <v/>
      </c>
      <c r="CS309" t="str">
        <f t="shared" si="366"/>
        <v/>
      </c>
      <c r="CT309" t="str">
        <f t="shared" si="367"/>
        <v/>
      </c>
      <c r="CU309" t="str">
        <f t="shared" si="368"/>
        <v/>
      </c>
      <c r="CV309" t="str">
        <f t="shared" si="369"/>
        <v/>
      </c>
      <c r="CW309" t="str">
        <f t="shared" si="370"/>
        <v/>
      </c>
      <c r="CX309" t="str">
        <f t="shared" si="371"/>
        <v/>
      </c>
      <c r="CY309" t="str">
        <f t="shared" si="372"/>
        <v/>
      </c>
      <c r="CZ309" t="str">
        <f t="shared" si="373"/>
        <v/>
      </c>
      <c r="DA309" t="str">
        <f t="shared" si="374"/>
        <v/>
      </c>
      <c r="DB309" t="str">
        <f t="shared" si="375"/>
        <v>CHKS</v>
      </c>
      <c r="DC309" t="str">
        <f t="shared" si="376"/>
        <v/>
      </c>
      <c r="DD309" t="str">
        <f t="shared" si="377"/>
        <v/>
      </c>
      <c r="DE309" t="str">
        <f t="shared" si="378"/>
        <v/>
      </c>
      <c r="DF309" t="str">
        <f t="shared" si="379"/>
        <v/>
      </c>
      <c r="DG309" t="str">
        <f t="shared" si="380"/>
        <v/>
      </c>
      <c r="DH309" t="str">
        <f t="shared" si="381"/>
        <v/>
      </c>
      <c r="DI309" t="str">
        <f t="shared" si="382"/>
        <v/>
      </c>
      <c r="DJ309" t="str">
        <f t="shared" si="383"/>
        <v/>
      </c>
      <c r="DK309" t="str">
        <f t="shared" si="384"/>
        <v/>
      </c>
      <c r="DL309" t="str">
        <f t="shared" si="385"/>
        <v/>
      </c>
      <c r="DM309" t="str">
        <f t="shared" si="386"/>
        <v/>
      </c>
      <c r="DN309" t="str">
        <f t="shared" si="387"/>
        <v/>
      </c>
      <c r="DO309" t="str">
        <f t="shared" si="388"/>
        <v/>
      </c>
      <c r="DP309" t="str">
        <f t="shared" si="389"/>
        <v/>
      </c>
      <c r="DQ309" t="str">
        <f t="shared" si="390"/>
        <v/>
      </c>
      <c r="DR309" t="str">
        <f t="shared" si="391"/>
        <v/>
      </c>
      <c r="DS309" t="str">
        <f t="shared" si="392"/>
        <v/>
      </c>
      <c r="DT309" t="str">
        <f t="shared" si="393"/>
        <v/>
      </c>
      <c r="DU309" t="str">
        <f t="shared" si="394"/>
        <v/>
      </c>
      <c r="DV309" t="str">
        <f t="shared" si="395"/>
        <v/>
      </c>
      <c r="DW309" t="str">
        <f t="shared" si="396"/>
        <v/>
      </c>
      <c r="DX309" t="str">
        <f t="shared" si="397"/>
        <v/>
      </c>
      <c r="DY309" t="str">
        <f t="shared" si="398"/>
        <v/>
      </c>
      <c r="DZ309" t="str">
        <f t="shared" si="399"/>
        <v/>
      </c>
      <c r="EA309" t="str">
        <f t="shared" si="400"/>
        <v/>
      </c>
      <c r="EB309" t="str">
        <f t="shared" si="401"/>
        <v/>
      </c>
      <c r="EC309" t="str">
        <f t="shared" si="402"/>
        <v/>
      </c>
      <c r="ED309" t="str">
        <f t="shared" si="403"/>
        <v/>
      </c>
      <c r="EE309" t="str">
        <f t="shared" si="404"/>
        <v/>
      </c>
      <c r="EF309" t="str">
        <f t="shared" si="405"/>
        <v/>
      </c>
      <c r="EG309" t="str">
        <f t="shared" si="406"/>
        <v/>
      </c>
      <c r="EH309" t="str">
        <f t="shared" si="407"/>
        <v/>
      </c>
      <c r="EI309" t="str">
        <f t="shared" si="408"/>
        <v/>
      </c>
      <c r="EJ309" t="str">
        <f t="shared" si="409"/>
        <v/>
      </c>
      <c r="EK309" t="str">
        <f t="shared" si="410"/>
        <v/>
      </c>
      <c r="EL309" t="str">
        <f t="shared" si="411"/>
        <v/>
      </c>
      <c r="EM309" t="str">
        <f t="shared" si="412"/>
        <v/>
      </c>
      <c r="EN309" t="str">
        <f t="shared" si="413"/>
        <v/>
      </c>
      <c r="EO309" t="str">
        <f t="shared" si="414"/>
        <v/>
      </c>
      <c r="EP309" t="str">
        <f t="shared" si="415"/>
        <v/>
      </c>
      <c r="EQ309" t="str">
        <f t="shared" si="416"/>
        <v/>
      </c>
      <c r="ER309" t="str">
        <f t="shared" si="417"/>
        <v/>
      </c>
      <c r="ES309" t="str">
        <f t="shared" si="418"/>
        <v/>
      </c>
      <c r="ET309" t="str">
        <f t="shared" si="419"/>
        <v/>
      </c>
      <c r="EU309" t="str">
        <f t="shared" si="420"/>
        <v/>
      </c>
      <c r="EV309" t="str">
        <f t="shared" si="421"/>
        <v/>
      </c>
      <c r="EW309" t="str">
        <f t="shared" si="422"/>
        <v/>
      </c>
      <c r="EX309" t="str">
        <f t="shared" si="423"/>
        <v/>
      </c>
      <c r="EY309" t="str">
        <f t="shared" si="424"/>
        <v/>
      </c>
      <c r="EZ309" t="str">
        <f t="shared" si="425"/>
        <v/>
      </c>
      <c r="FA309" t="str">
        <f t="shared" si="426"/>
        <v/>
      </c>
      <c r="FB309" t="str">
        <f t="shared" si="427"/>
        <v/>
      </c>
      <c r="FC309" t="str">
        <f t="shared" si="428"/>
        <v/>
      </c>
      <c r="FD309" s="2"/>
      <c r="FE309" s="2"/>
      <c r="FF309" s="2"/>
      <c r="FG309" s="2"/>
      <c r="FH309" s="2"/>
      <c r="FI309" s="2"/>
      <c r="FJ309" s="2"/>
      <c r="FK309" t="str">
        <f t="shared" si="434"/>
        <v/>
      </c>
      <c r="FL309" t="str">
        <f t="shared" si="435"/>
        <v/>
      </c>
      <c r="FM309" t="str">
        <f t="shared" si="436"/>
        <v/>
      </c>
      <c r="FN309" t="str">
        <f t="shared" si="437"/>
        <v/>
      </c>
      <c r="FO309" t="str">
        <f t="shared" si="438"/>
        <v/>
      </c>
      <c r="FP309" t="str">
        <f t="shared" si="439"/>
        <v/>
      </c>
      <c r="FQ309" t="str">
        <f t="shared" si="440"/>
        <v/>
      </c>
      <c r="FR309" t="str">
        <f t="shared" si="441"/>
        <v/>
      </c>
      <c r="FS309" t="str">
        <f t="shared" si="442"/>
        <v/>
      </c>
      <c r="FT309" t="str">
        <f t="shared" si="443"/>
        <v/>
      </c>
      <c r="FU309" t="str">
        <f t="shared" si="444"/>
        <v/>
      </c>
      <c r="FV309" t="str">
        <f t="shared" si="445"/>
        <v/>
      </c>
      <c r="FW309" t="str">
        <f t="shared" si="446"/>
        <v/>
      </c>
      <c r="FX309" t="str">
        <f t="shared" si="447"/>
        <v/>
      </c>
      <c r="FY309" t="str">
        <f t="shared" si="448"/>
        <v/>
      </c>
      <c r="FZ309" t="str">
        <f t="shared" si="449"/>
        <v/>
      </c>
      <c r="GA309" t="str">
        <f t="shared" si="450"/>
        <v/>
      </c>
    </row>
    <row r="310" spans="1:183" x14ac:dyDescent="0.25">
      <c r="A310" s="2">
        <f t="shared" si="451"/>
        <v>308</v>
      </c>
      <c r="B310" s="3" t="s">
        <v>845</v>
      </c>
      <c r="C310" s="2" t="s">
        <v>546</v>
      </c>
      <c r="D310" s="2" t="s">
        <v>1395</v>
      </c>
      <c r="E310" s="2">
        <f t="shared" si="362"/>
        <v>1</v>
      </c>
      <c r="F310" s="2">
        <v>7583</v>
      </c>
      <c r="G310" s="2">
        <f t="shared" si="429"/>
        <v>0</v>
      </c>
      <c r="H310" s="2">
        <f t="shared" si="430"/>
        <v>1</v>
      </c>
      <c r="I310" s="2">
        <f t="shared" si="431"/>
        <v>0</v>
      </c>
      <c r="J310" s="2">
        <v>0</v>
      </c>
      <c r="K310" s="2">
        <v>0</v>
      </c>
      <c r="L310" s="2">
        <v>0</v>
      </c>
      <c r="M310" s="2">
        <v>0</v>
      </c>
      <c r="N310" s="48" t="str">
        <f t="shared" si="432"/>
        <v>N/A</v>
      </c>
      <c r="O310" s="49"/>
      <c r="P310" s="49"/>
      <c r="Q310" s="50"/>
      <c r="R310" s="15">
        <f t="shared" si="433"/>
        <v>0</v>
      </c>
      <c r="S310" s="15">
        <f>IF($N310="A",Code!$B$42,(IF($N310="B",Code!$C$42,(IF($N310="C",Code!$D$42,(IF($N310="D",Code!$E$42,0)))))))/60</f>
        <v>0</v>
      </c>
      <c r="T310" s="15">
        <f>IF($N310="A",Code!$B$43,(IF($N310="B",Code!$C$43,(IF($N310="C",Code!$D$43,(IF($N310="D",Code!$E$43,0)))))))/60</f>
        <v>0</v>
      </c>
      <c r="U310" s="15">
        <f>IF($N310="A",Code!$B$44,(IF($N310="B",Code!$C$44,(IF($N310="C",Code!$D$44,(IF($N310="D",Code!$E$44,0)))))))/60</f>
        <v>0</v>
      </c>
      <c r="V310" s="15">
        <f>IF($N310="A",Code!$B$45,(IF($N310="B",Code!$C$45,(IF($N310="C",Code!$D$45,(IF($N310="D",Code!$E$45,0)))))))/60</f>
        <v>0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>
        <v>1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P310" t="str">
        <f t="shared" si="363"/>
        <v/>
      </c>
      <c r="CQ310" t="str">
        <f t="shared" si="364"/>
        <v/>
      </c>
      <c r="CR310" t="str">
        <f t="shared" si="365"/>
        <v/>
      </c>
      <c r="CS310" t="str">
        <f t="shared" si="366"/>
        <v/>
      </c>
      <c r="CT310" t="str">
        <f t="shared" si="367"/>
        <v/>
      </c>
      <c r="CU310" t="str">
        <f t="shared" si="368"/>
        <v/>
      </c>
      <c r="CV310" t="str">
        <f t="shared" si="369"/>
        <v/>
      </c>
      <c r="CW310" t="str">
        <f t="shared" si="370"/>
        <v/>
      </c>
      <c r="CX310" t="str">
        <f t="shared" si="371"/>
        <v/>
      </c>
      <c r="CY310" t="str">
        <f t="shared" si="372"/>
        <v/>
      </c>
      <c r="CZ310" t="str">
        <f t="shared" si="373"/>
        <v/>
      </c>
      <c r="DA310" t="str">
        <f t="shared" si="374"/>
        <v/>
      </c>
      <c r="DB310" t="str">
        <f t="shared" si="375"/>
        <v/>
      </c>
      <c r="DC310" t="str">
        <f t="shared" si="376"/>
        <v/>
      </c>
      <c r="DD310" t="str">
        <f t="shared" si="377"/>
        <v/>
      </c>
      <c r="DE310" t="str">
        <f t="shared" si="378"/>
        <v/>
      </c>
      <c r="DF310" t="str">
        <f t="shared" si="379"/>
        <v/>
      </c>
      <c r="DG310" t="str">
        <f t="shared" si="380"/>
        <v/>
      </c>
      <c r="DH310" t="str">
        <f t="shared" si="381"/>
        <v/>
      </c>
      <c r="DI310" t="str">
        <f t="shared" si="382"/>
        <v/>
      </c>
      <c r="DJ310" t="str">
        <f t="shared" si="383"/>
        <v/>
      </c>
      <c r="DK310" t="str">
        <f t="shared" si="384"/>
        <v>EXPS</v>
      </c>
      <c r="DL310" t="str">
        <f t="shared" si="385"/>
        <v/>
      </c>
      <c r="DM310" t="str">
        <f t="shared" si="386"/>
        <v/>
      </c>
      <c r="DN310" t="str">
        <f t="shared" si="387"/>
        <v/>
      </c>
      <c r="DO310" t="str">
        <f t="shared" si="388"/>
        <v/>
      </c>
      <c r="DP310" t="str">
        <f t="shared" si="389"/>
        <v/>
      </c>
      <c r="DQ310" t="str">
        <f t="shared" si="390"/>
        <v/>
      </c>
      <c r="DR310" t="str">
        <f t="shared" si="391"/>
        <v/>
      </c>
      <c r="DS310" t="str">
        <f t="shared" si="392"/>
        <v/>
      </c>
      <c r="DT310" t="str">
        <f t="shared" si="393"/>
        <v/>
      </c>
      <c r="DU310" t="str">
        <f t="shared" si="394"/>
        <v/>
      </c>
      <c r="DV310" t="str">
        <f t="shared" si="395"/>
        <v/>
      </c>
      <c r="DW310" t="str">
        <f t="shared" si="396"/>
        <v/>
      </c>
      <c r="DX310" t="str">
        <f t="shared" si="397"/>
        <v/>
      </c>
      <c r="DY310" t="str">
        <f t="shared" si="398"/>
        <v/>
      </c>
      <c r="DZ310" t="str">
        <f t="shared" si="399"/>
        <v/>
      </c>
      <c r="EA310" t="str">
        <f t="shared" si="400"/>
        <v/>
      </c>
      <c r="EB310" t="str">
        <f t="shared" si="401"/>
        <v/>
      </c>
      <c r="EC310" t="str">
        <f t="shared" si="402"/>
        <v/>
      </c>
      <c r="ED310" t="str">
        <f t="shared" si="403"/>
        <v/>
      </c>
      <c r="EE310" t="str">
        <f t="shared" si="404"/>
        <v/>
      </c>
      <c r="EF310" t="str">
        <f t="shared" si="405"/>
        <v/>
      </c>
      <c r="EG310" t="str">
        <f t="shared" si="406"/>
        <v/>
      </c>
      <c r="EH310" t="str">
        <f t="shared" si="407"/>
        <v/>
      </c>
      <c r="EI310" t="str">
        <f t="shared" si="408"/>
        <v/>
      </c>
      <c r="EJ310" t="str">
        <f t="shared" si="409"/>
        <v/>
      </c>
      <c r="EK310" t="str">
        <f t="shared" si="410"/>
        <v/>
      </c>
      <c r="EL310" t="str">
        <f t="shared" si="411"/>
        <v/>
      </c>
      <c r="EM310" t="str">
        <f t="shared" si="412"/>
        <v/>
      </c>
      <c r="EN310" t="str">
        <f t="shared" si="413"/>
        <v/>
      </c>
      <c r="EO310" t="str">
        <f t="shared" si="414"/>
        <v/>
      </c>
      <c r="EP310" t="str">
        <f t="shared" si="415"/>
        <v/>
      </c>
      <c r="EQ310" t="str">
        <f t="shared" si="416"/>
        <v/>
      </c>
      <c r="ER310" t="str">
        <f t="shared" si="417"/>
        <v/>
      </c>
      <c r="ES310" t="str">
        <f t="shared" si="418"/>
        <v/>
      </c>
      <c r="ET310" t="str">
        <f t="shared" si="419"/>
        <v/>
      </c>
      <c r="EU310" t="str">
        <f t="shared" si="420"/>
        <v/>
      </c>
      <c r="EV310" t="str">
        <f t="shared" si="421"/>
        <v/>
      </c>
      <c r="EW310" t="str">
        <f t="shared" si="422"/>
        <v/>
      </c>
      <c r="EX310" t="str">
        <f t="shared" si="423"/>
        <v/>
      </c>
      <c r="EY310" t="str">
        <f t="shared" si="424"/>
        <v/>
      </c>
      <c r="EZ310" t="str">
        <f t="shared" si="425"/>
        <v/>
      </c>
      <c r="FA310" t="str">
        <f t="shared" si="426"/>
        <v/>
      </c>
      <c r="FB310" t="str">
        <f t="shared" si="427"/>
        <v/>
      </c>
      <c r="FC310" t="str">
        <f t="shared" si="428"/>
        <v/>
      </c>
      <c r="FD310" s="2"/>
      <c r="FE310" s="2"/>
      <c r="FF310" s="2"/>
      <c r="FG310" s="2"/>
      <c r="FH310" s="2"/>
      <c r="FI310" s="2"/>
      <c r="FJ310" s="2"/>
      <c r="FK310" t="str">
        <f t="shared" si="434"/>
        <v/>
      </c>
      <c r="FL310" t="str">
        <f t="shared" si="435"/>
        <v/>
      </c>
      <c r="FM310" t="str">
        <f t="shared" si="436"/>
        <v/>
      </c>
      <c r="FN310" t="str">
        <f t="shared" si="437"/>
        <v/>
      </c>
      <c r="FO310" t="str">
        <f t="shared" si="438"/>
        <v/>
      </c>
      <c r="FP310" t="str">
        <f t="shared" si="439"/>
        <v/>
      </c>
      <c r="FQ310" t="str">
        <f t="shared" si="440"/>
        <v/>
      </c>
      <c r="FR310" t="str">
        <f t="shared" si="441"/>
        <v/>
      </c>
      <c r="FS310" t="str">
        <f t="shared" si="442"/>
        <v/>
      </c>
      <c r="FT310" t="str">
        <f t="shared" si="443"/>
        <v/>
      </c>
      <c r="FU310" t="str">
        <f t="shared" si="444"/>
        <v/>
      </c>
      <c r="FV310" t="str">
        <f t="shared" si="445"/>
        <v/>
      </c>
      <c r="FW310" t="str">
        <f t="shared" si="446"/>
        <v/>
      </c>
      <c r="FX310" t="str">
        <f t="shared" si="447"/>
        <v/>
      </c>
      <c r="FY310" t="str">
        <f t="shared" si="448"/>
        <v/>
      </c>
      <c r="FZ310" t="str">
        <f t="shared" si="449"/>
        <v/>
      </c>
      <c r="GA310" t="str">
        <f t="shared" si="450"/>
        <v/>
      </c>
    </row>
    <row r="311" spans="1:183" x14ac:dyDescent="0.25">
      <c r="A311" s="2">
        <f t="shared" si="451"/>
        <v>309</v>
      </c>
      <c r="B311" s="3" t="s">
        <v>846</v>
      </c>
      <c r="C311" s="2" t="s">
        <v>546</v>
      </c>
      <c r="D311" s="2" t="s">
        <v>1395</v>
      </c>
      <c r="E311" s="2">
        <f t="shared" si="362"/>
        <v>1</v>
      </c>
      <c r="F311" s="2">
        <v>20588</v>
      </c>
      <c r="G311" s="2">
        <f t="shared" si="429"/>
        <v>0</v>
      </c>
      <c r="H311" s="2">
        <f t="shared" si="430"/>
        <v>1</v>
      </c>
      <c r="I311" s="2">
        <f t="shared" si="431"/>
        <v>0</v>
      </c>
      <c r="J311" s="2">
        <v>0</v>
      </c>
      <c r="K311" s="2">
        <v>0</v>
      </c>
      <c r="L311" s="2">
        <v>0</v>
      </c>
      <c r="M311" s="2">
        <v>0</v>
      </c>
      <c r="N311" s="48" t="str">
        <f t="shared" si="432"/>
        <v>N/A</v>
      </c>
      <c r="O311" s="49"/>
      <c r="P311" s="49"/>
      <c r="Q311" s="50"/>
      <c r="R311" s="15">
        <f t="shared" si="433"/>
        <v>0</v>
      </c>
      <c r="S311" s="15">
        <f>IF($N311="A",Code!$B$42,(IF($N311="B",Code!$C$42,(IF($N311="C",Code!$D$42,(IF($N311="D",Code!$E$42,0)))))))/60</f>
        <v>0</v>
      </c>
      <c r="T311" s="15">
        <f>IF($N311="A",Code!$B$43,(IF($N311="B",Code!$C$43,(IF($N311="C",Code!$D$43,(IF($N311="D",Code!$E$43,0)))))))/60</f>
        <v>0</v>
      </c>
      <c r="U311" s="15">
        <f>IF($N311="A",Code!$B$44,(IF($N311="B",Code!$C$44,(IF($N311="C",Code!$D$44,(IF($N311="D",Code!$E$44,0)))))))/60</f>
        <v>0</v>
      </c>
      <c r="V311" s="15">
        <f>IF($N311="A",Code!$B$45,(IF($N311="B",Code!$C$45,(IF($N311="C",Code!$D$45,(IF($N311="D",Code!$E$45,0)))))))/60</f>
        <v>0</v>
      </c>
      <c r="W311" s="2"/>
      <c r="X311" s="2"/>
      <c r="Y311" s="2"/>
      <c r="Z311" s="2"/>
      <c r="AA311" s="2"/>
      <c r="AB311" s="2"/>
      <c r="AC311" s="2"/>
      <c r="AD311" s="2"/>
      <c r="AE311" s="2">
        <v>1</v>
      </c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P311" t="str">
        <f t="shared" si="363"/>
        <v/>
      </c>
      <c r="CQ311" t="str">
        <f t="shared" si="364"/>
        <v/>
      </c>
      <c r="CR311" t="str">
        <f t="shared" si="365"/>
        <v/>
      </c>
      <c r="CS311" t="str">
        <f t="shared" si="366"/>
        <v/>
      </c>
      <c r="CT311" t="str">
        <f t="shared" si="367"/>
        <v/>
      </c>
      <c r="CU311" t="str">
        <f t="shared" si="368"/>
        <v/>
      </c>
      <c r="CV311" t="str">
        <f t="shared" si="369"/>
        <v/>
      </c>
      <c r="CW311" t="str">
        <f t="shared" si="370"/>
        <v/>
      </c>
      <c r="CX311" t="str">
        <f t="shared" si="371"/>
        <v>BANK</v>
      </c>
      <c r="CY311" t="str">
        <f t="shared" si="372"/>
        <v/>
      </c>
      <c r="CZ311" t="str">
        <f t="shared" si="373"/>
        <v/>
      </c>
      <c r="DA311" t="str">
        <f t="shared" si="374"/>
        <v/>
      </c>
      <c r="DB311" t="str">
        <f t="shared" si="375"/>
        <v/>
      </c>
      <c r="DC311" t="str">
        <f t="shared" si="376"/>
        <v/>
      </c>
      <c r="DD311" t="str">
        <f t="shared" si="377"/>
        <v/>
      </c>
      <c r="DE311" t="str">
        <f t="shared" si="378"/>
        <v/>
      </c>
      <c r="DF311" t="str">
        <f t="shared" si="379"/>
        <v/>
      </c>
      <c r="DG311" t="str">
        <f t="shared" si="380"/>
        <v/>
      </c>
      <c r="DH311" t="str">
        <f t="shared" si="381"/>
        <v/>
      </c>
      <c r="DI311" t="str">
        <f t="shared" si="382"/>
        <v/>
      </c>
      <c r="DJ311" t="str">
        <f t="shared" si="383"/>
        <v/>
      </c>
      <c r="DK311" t="str">
        <f t="shared" si="384"/>
        <v/>
      </c>
      <c r="DL311" t="str">
        <f t="shared" si="385"/>
        <v/>
      </c>
      <c r="DM311" t="str">
        <f t="shared" si="386"/>
        <v/>
      </c>
      <c r="DN311" t="str">
        <f t="shared" si="387"/>
        <v/>
      </c>
      <c r="DO311" t="str">
        <f t="shared" si="388"/>
        <v/>
      </c>
      <c r="DP311" t="str">
        <f t="shared" si="389"/>
        <v/>
      </c>
      <c r="DQ311" t="str">
        <f t="shared" si="390"/>
        <v/>
      </c>
      <c r="DR311" t="str">
        <f t="shared" si="391"/>
        <v/>
      </c>
      <c r="DS311" t="str">
        <f t="shared" si="392"/>
        <v/>
      </c>
      <c r="DT311" t="str">
        <f t="shared" si="393"/>
        <v/>
      </c>
      <c r="DU311" t="str">
        <f t="shared" si="394"/>
        <v/>
      </c>
      <c r="DV311" t="str">
        <f t="shared" si="395"/>
        <v/>
      </c>
      <c r="DW311" t="str">
        <f t="shared" si="396"/>
        <v/>
      </c>
      <c r="DX311" t="str">
        <f t="shared" si="397"/>
        <v/>
      </c>
      <c r="DY311" t="str">
        <f t="shared" si="398"/>
        <v/>
      </c>
      <c r="DZ311" t="str">
        <f t="shared" si="399"/>
        <v/>
      </c>
      <c r="EA311" t="str">
        <f t="shared" si="400"/>
        <v/>
      </c>
      <c r="EB311" t="str">
        <f t="shared" si="401"/>
        <v/>
      </c>
      <c r="EC311" t="str">
        <f t="shared" si="402"/>
        <v/>
      </c>
      <c r="ED311" t="str">
        <f t="shared" si="403"/>
        <v/>
      </c>
      <c r="EE311" t="str">
        <f t="shared" si="404"/>
        <v/>
      </c>
      <c r="EF311" t="str">
        <f t="shared" si="405"/>
        <v/>
      </c>
      <c r="EG311" t="str">
        <f t="shared" si="406"/>
        <v/>
      </c>
      <c r="EH311" t="str">
        <f t="shared" si="407"/>
        <v/>
      </c>
      <c r="EI311" t="str">
        <f t="shared" si="408"/>
        <v/>
      </c>
      <c r="EJ311" t="str">
        <f t="shared" si="409"/>
        <v/>
      </c>
      <c r="EK311" t="str">
        <f t="shared" si="410"/>
        <v/>
      </c>
      <c r="EL311" t="str">
        <f t="shared" si="411"/>
        <v/>
      </c>
      <c r="EM311" t="str">
        <f t="shared" si="412"/>
        <v/>
      </c>
      <c r="EN311" t="str">
        <f t="shared" si="413"/>
        <v/>
      </c>
      <c r="EO311" t="str">
        <f t="shared" si="414"/>
        <v/>
      </c>
      <c r="EP311" t="str">
        <f t="shared" si="415"/>
        <v/>
      </c>
      <c r="EQ311" t="str">
        <f t="shared" si="416"/>
        <v/>
      </c>
      <c r="ER311" t="str">
        <f t="shared" si="417"/>
        <v/>
      </c>
      <c r="ES311" t="str">
        <f t="shared" si="418"/>
        <v/>
      </c>
      <c r="ET311" t="str">
        <f t="shared" si="419"/>
        <v/>
      </c>
      <c r="EU311" t="str">
        <f t="shared" si="420"/>
        <v/>
      </c>
      <c r="EV311" t="str">
        <f t="shared" si="421"/>
        <v/>
      </c>
      <c r="EW311" t="str">
        <f t="shared" si="422"/>
        <v/>
      </c>
      <c r="EX311" t="str">
        <f t="shared" si="423"/>
        <v/>
      </c>
      <c r="EY311" t="str">
        <f t="shared" si="424"/>
        <v/>
      </c>
      <c r="EZ311" t="str">
        <f t="shared" si="425"/>
        <v/>
      </c>
      <c r="FA311" t="str">
        <f t="shared" si="426"/>
        <v/>
      </c>
      <c r="FB311" t="str">
        <f t="shared" si="427"/>
        <v/>
      </c>
      <c r="FC311" t="str">
        <f t="shared" si="428"/>
        <v/>
      </c>
      <c r="FD311" s="2"/>
      <c r="FE311" s="2"/>
      <c r="FF311" s="2"/>
      <c r="FG311" s="2"/>
      <c r="FH311" s="2"/>
      <c r="FI311" s="2"/>
      <c r="FJ311" s="2"/>
      <c r="FK311" t="str">
        <f t="shared" si="434"/>
        <v/>
      </c>
      <c r="FL311" t="str">
        <f t="shared" si="435"/>
        <v/>
      </c>
      <c r="FM311" t="str">
        <f t="shared" si="436"/>
        <v/>
      </c>
      <c r="FN311" t="str">
        <f t="shared" si="437"/>
        <v/>
      </c>
      <c r="FO311" t="str">
        <f t="shared" si="438"/>
        <v/>
      </c>
      <c r="FP311" t="str">
        <f t="shared" si="439"/>
        <v/>
      </c>
      <c r="FQ311" t="str">
        <f t="shared" si="440"/>
        <v/>
      </c>
      <c r="FR311" t="str">
        <f t="shared" si="441"/>
        <v/>
      </c>
      <c r="FS311" t="str">
        <f t="shared" si="442"/>
        <v/>
      </c>
      <c r="FT311" t="str">
        <f t="shared" si="443"/>
        <v/>
      </c>
      <c r="FU311" t="str">
        <f t="shared" si="444"/>
        <v/>
      </c>
      <c r="FV311" t="str">
        <f t="shared" si="445"/>
        <v/>
      </c>
      <c r="FW311" t="str">
        <f t="shared" si="446"/>
        <v/>
      </c>
      <c r="FX311" t="str">
        <f t="shared" si="447"/>
        <v/>
      </c>
      <c r="FY311" t="str">
        <f t="shared" si="448"/>
        <v/>
      </c>
      <c r="FZ311" t="str">
        <f t="shared" si="449"/>
        <v/>
      </c>
      <c r="GA311" t="str">
        <f t="shared" si="450"/>
        <v/>
      </c>
    </row>
    <row r="312" spans="1:183" x14ac:dyDescent="0.25">
      <c r="A312" s="2">
        <f t="shared" si="451"/>
        <v>310</v>
      </c>
      <c r="B312" s="3" t="s">
        <v>847</v>
      </c>
      <c r="C312" s="2" t="s">
        <v>546</v>
      </c>
      <c r="D312" s="2" t="s">
        <v>1395</v>
      </c>
      <c r="E312" s="2">
        <f t="shared" si="362"/>
        <v>5</v>
      </c>
      <c r="F312" s="2">
        <v>3942</v>
      </c>
      <c r="G312" s="2">
        <f t="shared" si="429"/>
        <v>0.6</v>
      </c>
      <c r="H312" s="2">
        <f t="shared" si="430"/>
        <v>5</v>
      </c>
      <c r="I312" s="2">
        <f t="shared" si="431"/>
        <v>3</v>
      </c>
      <c r="J312" s="2">
        <v>3</v>
      </c>
      <c r="K312" s="2">
        <v>0</v>
      </c>
      <c r="L312" s="2">
        <v>0</v>
      </c>
      <c r="M312" s="2">
        <v>0</v>
      </c>
      <c r="N312" s="48" t="str">
        <f t="shared" si="432"/>
        <v>A</v>
      </c>
      <c r="O312" s="49"/>
      <c r="P312" s="49"/>
      <c r="Q312" s="50"/>
      <c r="R312" s="15">
        <f t="shared" si="433"/>
        <v>44</v>
      </c>
      <c r="S312" s="15">
        <f>IF($N312="A",Code!$B$42,(IF($N312="B",Code!$C$42,(IF($N312="C",Code!$D$42,(IF($N312="D",Code!$E$42,0)))))))/60</f>
        <v>8</v>
      </c>
      <c r="T312" s="15">
        <f>IF($N312="A",Code!$B$43,(IF($N312="B",Code!$C$43,(IF($N312="C",Code!$D$43,(IF($N312="D",Code!$E$43,0)))))))/60</f>
        <v>8</v>
      </c>
      <c r="U312" s="15">
        <f>IF($N312="A",Code!$B$44,(IF($N312="B",Code!$C$44,(IF($N312="C",Code!$D$44,(IF($N312="D",Code!$E$44,0)))))))/60</f>
        <v>24</v>
      </c>
      <c r="V312" s="15">
        <f>IF($N312="A",Code!$B$45,(IF($N312="B",Code!$C$45,(IF($N312="C",Code!$D$45,(IF($N312="D",Code!$E$45,0)))))))/60</f>
        <v>4</v>
      </c>
      <c r="W312" s="2">
        <v>1</v>
      </c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>
        <v>1</v>
      </c>
      <c r="AT312" s="2">
        <v>1</v>
      </c>
      <c r="AU312" s="2"/>
      <c r="AV312" s="2">
        <v>1</v>
      </c>
      <c r="AW312" s="2"/>
      <c r="AX312" s="2"/>
      <c r="AY312" s="2"/>
      <c r="AZ312" s="2">
        <v>1</v>
      </c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P312" t="str">
        <f t="shared" si="363"/>
        <v>ACCT</v>
      </c>
      <c r="CQ312" t="str">
        <f t="shared" si="364"/>
        <v/>
      </c>
      <c r="CR312" t="str">
        <f t="shared" si="365"/>
        <v/>
      </c>
      <c r="CS312" t="str">
        <f t="shared" si="366"/>
        <v/>
      </c>
      <c r="CT312" t="str">
        <f t="shared" si="367"/>
        <v/>
      </c>
      <c r="CU312" t="str">
        <f t="shared" si="368"/>
        <v/>
      </c>
      <c r="CV312" t="str">
        <f t="shared" si="369"/>
        <v/>
      </c>
      <c r="CW312" t="str">
        <f t="shared" si="370"/>
        <v/>
      </c>
      <c r="CX312" t="str">
        <f t="shared" si="371"/>
        <v/>
      </c>
      <c r="CY312" t="str">
        <f t="shared" si="372"/>
        <v/>
      </c>
      <c r="CZ312" t="str">
        <f t="shared" si="373"/>
        <v/>
      </c>
      <c r="DA312" t="str">
        <f t="shared" si="374"/>
        <v/>
      </c>
      <c r="DB312" t="str">
        <f t="shared" si="375"/>
        <v/>
      </c>
      <c r="DC312" t="str">
        <f t="shared" si="376"/>
        <v/>
      </c>
      <c r="DD312" t="str">
        <f t="shared" si="377"/>
        <v/>
      </c>
      <c r="DE312" t="str">
        <f t="shared" si="378"/>
        <v/>
      </c>
      <c r="DF312" t="str">
        <f t="shared" si="379"/>
        <v/>
      </c>
      <c r="DG312" t="str">
        <f t="shared" si="380"/>
        <v/>
      </c>
      <c r="DH312" t="str">
        <f t="shared" si="381"/>
        <v/>
      </c>
      <c r="DI312" t="str">
        <f t="shared" si="382"/>
        <v/>
      </c>
      <c r="DJ312" t="str">
        <f t="shared" si="383"/>
        <v/>
      </c>
      <c r="DK312" t="str">
        <f t="shared" si="384"/>
        <v/>
      </c>
      <c r="DL312" t="str">
        <f t="shared" si="385"/>
        <v>FCHK</v>
      </c>
      <c r="DM312" t="str">
        <f t="shared" si="386"/>
        <v>FEXP</v>
      </c>
      <c r="DN312" t="str">
        <f t="shared" si="387"/>
        <v/>
      </c>
      <c r="DO312" t="str">
        <f t="shared" si="388"/>
        <v>FPAY</v>
      </c>
      <c r="DP312" t="str">
        <f t="shared" si="389"/>
        <v/>
      </c>
      <c r="DQ312" t="str">
        <f t="shared" si="390"/>
        <v/>
      </c>
      <c r="DR312" t="str">
        <f t="shared" si="391"/>
        <v/>
      </c>
      <c r="DS312" t="str">
        <f t="shared" si="392"/>
        <v>KPAY</v>
      </c>
      <c r="DT312" t="str">
        <f t="shared" si="393"/>
        <v/>
      </c>
      <c r="DU312" t="str">
        <f t="shared" si="394"/>
        <v/>
      </c>
      <c r="DV312" t="str">
        <f t="shared" si="395"/>
        <v/>
      </c>
      <c r="DW312" t="str">
        <f t="shared" si="396"/>
        <v/>
      </c>
      <c r="DX312" t="str">
        <f t="shared" si="397"/>
        <v/>
      </c>
      <c r="DY312" t="str">
        <f t="shared" si="398"/>
        <v/>
      </c>
      <c r="DZ312" t="str">
        <f t="shared" si="399"/>
        <v/>
      </c>
      <c r="EA312" t="str">
        <f t="shared" si="400"/>
        <v/>
      </c>
      <c r="EB312" t="str">
        <f t="shared" si="401"/>
        <v/>
      </c>
      <c r="EC312" t="str">
        <f t="shared" si="402"/>
        <v/>
      </c>
      <c r="ED312" t="str">
        <f t="shared" si="403"/>
        <v/>
      </c>
      <c r="EE312" t="str">
        <f t="shared" si="404"/>
        <v/>
      </c>
      <c r="EF312" t="str">
        <f t="shared" si="405"/>
        <v/>
      </c>
      <c r="EG312" t="str">
        <f t="shared" si="406"/>
        <v/>
      </c>
      <c r="EH312" t="str">
        <f t="shared" si="407"/>
        <v/>
      </c>
      <c r="EI312" t="str">
        <f t="shared" si="408"/>
        <v/>
      </c>
      <c r="EJ312" t="str">
        <f t="shared" si="409"/>
        <v/>
      </c>
      <c r="EK312" t="str">
        <f t="shared" si="410"/>
        <v/>
      </c>
      <c r="EL312" t="str">
        <f t="shared" si="411"/>
        <v/>
      </c>
      <c r="EM312" t="str">
        <f t="shared" si="412"/>
        <v/>
      </c>
      <c r="EN312" t="str">
        <f t="shared" si="413"/>
        <v/>
      </c>
      <c r="EO312" t="str">
        <f t="shared" si="414"/>
        <v/>
      </c>
      <c r="EP312" t="str">
        <f t="shared" si="415"/>
        <v/>
      </c>
      <c r="EQ312" t="str">
        <f t="shared" si="416"/>
        <v/>
      </c>
      <c r="ER312" t="str">
        <f t="shared" si="417"/>
        <v/>
      </c>
      <c r="ES312" t="str">
        <f t="shared" si="418"/>
        <v/>
      </c>
      <c r="ET312" t="str">
        <f t="shared" si="419"/>
        <v/>
      </c>
      <c r="EU312" t="str">
        <f t="shared" si="420"/>
        <v/>
      </c>
      <c r="EV312" t="str">
        <f t="shared" si="421"/>
        <v/>
      </c>
      <c r="EW312" t="str">
        <f t="shared" si="422"/>
        <v/>
      </c>
      <c r="EX312" t="str">
        <f t="shared" si="423"/>
        <v/>
      </c>
      <c r="EY312" t="str">
        <f t="shared" si="424"/>
        <v/>
      </c>
      <c r="EZ312" t="str">
        <f t="shared" si="425"/>
        <v/>
      </c>
      <c r="FA312" t="str">
        <f t="shared" si="426"/>
        <v/>
      </c>
      <c r="FB312" t="str">
        <f t="shared" si="427"/>
        <v/>
      </c>
      <c r="FC312" t="str">
        <f t="shared" si="428"/>
        <v/>
      </c>
      <c r="FD312" s="2"/>
      <c r="FE312" s="2"/>
      <c r="FF312" s="2"/>
      <c r="FG312" s="2"/>
      <c r="FH312" s="2"/>
      <c r="FI312" s="2"/>
      <c r="FJ312" s="2"/>
      <c r="FK312" t="str">
        <f t="shared" si="434"/>
        <v/>
      </c>
      <c r="FL312" t="str">
        <f t="shared" si="435"/>
        <v/>
      </c>
      <c r="FM312" t="str">
        <f t="shared" si="436"/>
        <v/>
      </c>
      <c r="FN312" t="str">
        <f t="shared" si="437"/>
        <v/>
      </c>
      <c r="FO312" t="str">
        <f t="shared" si="438"/>
        <v/>
      </c>
      <c r="FP312" t="str">
        <f t="shared" si="439"/>
        <v/>
      </c>
      <c r="FQ312" t="str">
        <f t="shared" si="440"/>
        <v/>
      </c>
      <c r="FR312" t="str">
        <f t="shared" si="441"/>
        <v/>
      </c>
      <c r="FS312" t="str">
        <f t="shared" si="442"/>
        <v/>
      </c>
      <c r="FT312" t="str">
        <f t="shared" si="443"/>
        <v/>
      </c>
      <c r="FU312" t="str">
        <f t="shared" si="444"/>
        <v/>
      </c>
      <c r="FV312" t="str">
        <f t="shared" si="445"/>
        <v/>
      </c>
      <c r="FW312" t="str">
        <f t="shared" si="446"/>
        <v/>
      </c>
      <c r="FX312" t="str">
        <f t="shared" si="447"/>
        <v/>
      </c>
      <c r="FY312" t="str">
        <f t="shared" si="448"/>
        <v/>
      </c>
      <c r="FZ312" t="str">
        <f t="shared" si="449"/>
        <v/>
      </c>
      <c r="GA312" t="str">
        <f t="shared" si="450"/>
        <v/>
      </c>
    </row>
    <row r="313" spans="1:183" x14ac:dyDescent="0.25">
      <c r="A313" s="2">
        <f t="shared" si="451"/>
        <v>311</v>
      </c>
      <c r="B313" s="3" t="s">
        <v>848</v>
      </c>
      <c r="C313" s="2" t="s">
        <v>546</v>
      </c>
      <c r="D313" s="2" t="s">
        <v>1395</v>
      </c>
      <c r="E313" s="2">
        <f t="shared" si="362"/>
        <v>11</v>
      </c>
      <c r="F313" s="2">
        <v>7416</v>
      </c>
      <c r="G313" s="2">
        <f t="shared" si="429"/>
        <v>1.2727272727272727</v>
      </c>
      <c r="H313" s="2">
        <f t="shared" si="430"/>
        <v>11</v>
      </c>
      <c r="I313" s="2">
        <f t="shared" si="431"/>
        <v>14</v>
      </c>
      <c r="J313" s="2">
        <v>8</v>
      </c>
      <c r="K313" s="2">
        <v>1</v>
      </c>
      <c r="L313" s="2">
        <v>5</v>
      </c>
      <c r="M313" s="2">
        <v>0</v>
      </c>
      <c r="N313" s="48" t="str">
        <f t="shared" si="432"/>
        <v>C</v>
      </c>
      <c r="O313" s="49"/>
      <c r="P313" s="49"/>
      <c r="Q313" s="50"/>
      <c r="R313" s="15">
        <f t="shared" si="433"/>
        <v>88</v>
      </c>
      <c r="S313" s="15">
        <f>IF($N313="A",Code!$B$42,(IF($N313="B",Code!$C$42,(IF($N313="C",Code!$D$42,(IF($N313="D",Code!$E$42,0)))))))/60</f>
        <v>16</v>
      </c>
      <c r="T313" s="15">
        <f>IF($N313="A",Code!$B$43,(IF($N313="B",Code!$C$43,(IF($N313="C",Code!$D$43,(IF($N313="D",Code!$E$43,0)))))))/60</f>
        <v>16</v>
      </c>
      <c r="U313" s="15">
        <f>IF($N313="A",Code!$B$44,(IF($N313="B",Code!$C$44,(IF($N313="C",Code!$D$44,(IF($N313="D",Code!$E$44,0)))))))/60</f>
        <v>48</v>
      </c>
      <c r="V313" s="15">
        <f>IF($N313="A",Code!$B$45,(IF($N313="B",Code!$C$45,(IF($N313="C",Code!$D$45,(IF($N313="D",Code!$E$45,0)))))))/60</f>
        <v>8</v>
      </c>
      <c r="W313" s="2"/>
      <c r="X313" s="2">
        <v>1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>
        <v>1</v>
      </c>
      <c r="AJ313" s="2"/>
      <c r="AK313" s="2"/>
      <c r="AL313" s="2"/>
      <c r="AM313" s="2"/>
      <c r="AN313" s="2"/>
      <c r="AO313" s="2">
        <v>1</v>
      </c>
      <c r="AP313" s="2"/>
      <c r="AQ313" s="2"/>
      <c r="AR313" s="2"/>
      <c r="AS313" s="2">
        <v>1</v>
      </c>
      <c r="AT313" s="2"/>
      <c r="AU313" s="2">
        <v>1</v>
      </c>
      <c r="AV313" s="2">
        <v>1</v>
      </c>
      <c r="AW313" s="2"/>
      <c r="AX313" s="2"/>
      <c r="AY313" s="2"/>
      <c r="AZ313" s="2">
        <v>1</v>
      </c>
      <c r="BA313" s="2"/>
      <c r="BB313" s="2"/>
      <c r="BC313" s="2"/>
      <c r="BD313" s="2"/>
      <c r="BE313" s="2"/>
      <c r="BF313" s="2"/>
      <c r="BG313" s="2">
        <v>1</v>
      </c>
      <c r="BH313" s="2"/>
      <c r="BI313" s="2"/>
      <c r="BJ313" s="2">
        <v>1</v>
      </c>
      <c r="BK313" s="2"/>
      <c r="BL313" s="2"/>
      <c r="BM313" s="2"/>
      <c r="BN313" s="2"/>
      <c r="BO313" s="2"/>
      <c r="BP313" s="2">
        <v>1</v>
      </c>
      <c r="BQ313" s="2"/>
      <c r="BR313" s="2"/>
      <c r="BS313" s="2"/>
      <c r="BT313" s="2"/>
      <c r="BU313" s="2"/>
      <c r="BV313" s="2"/>
      <c r="BW313" s="2"/>
      <c r="BX313" s="2"/>
      <c r="BY313" s="2">
        <v>1</v>
      </c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P313" t="str">
        <f t="shared" si="363"/>
        <v/>
      </c>
      <c r="CQ313" t="str">
        <f t="shared" si="364"/>
        <v>ALOG</v>
      </c>
      <c r="CR313" t="str">
        <f t="shared" si="365"/>
        <v/>
      </c>
      <c r="CS313" t="str">
        <f t="shared" si="366"/>
        <v/>
      </c>
      <c r="CT313" t="str">
        <f t="shared" si="367"/>
        <v/>
      </c>
      <c r="CU313" t="str">
        <f t="shared" si="368"/>
        <v/>
      </c>
      <c r="CV313" t="str">
        <f t="shared" si="369"/>
        <v/>
      </c>
      <c r="CW313" t="str">
        <f t="shared" si="370"/>
        <v/>
      </c>
      <c r="CX313" t="str">
        <f t="shared" si="371"/>
        <v/>
      </c>
      <c r="CY313" t="str">
        <f t="shared" si="372"/>
        <v/>
      </c>
      <c r="CZ313" t="str">
        <f t="shared" si="373"/>
        <v/>
      </c>
      <c r="DA313" t="str">
        <f t="shared" si="374"/>
        <v/>
      </c>
      <c r="DB313" t="str">
        <f t="shared" si="375"/>
        <v>CHKS</v>
      </c>
      <c r="DC313" t="str">
        <f t="shared" si="376"/>
        <v/>
      </c>
      <c r="DD313" t="str">
        <f t="shared" si="377"/>
        <v/>
      </c>
      <c r="DE313" t="str">
        <f t="shared" si="378"/>
        <v/>
      </c>
      <c r="DF313" t="str">
        <f t="shared" si="379"/>
        <v/>
      </c>
      <c r="DG313" t="str">
        <f t="shared" si="380"/>
        <v/>
      </c>
      <c r="DH313" t="str">
        <f t="shared" si="381"/>
        <v>DEST</v>
      </c>
      <c r="DI313" t="str">
        <f t="shared" si="382"/>
        <v/>
      </c>
      <c r="DJ313" t="str">
        <f t="shared" si="383"/>
        <v/>
      </c>
      <c r="DK313" t="str">
        <f t="shared" si="384"/>
        <v/>
      </c>
      <c r="DL313" t="str">
        <f t="shared" si="385"/>
        <v>FCHK</v>
      </c>
      <c r="DM313" t="str">
        <f t="shared" si="386"/>
        <v/>
      </c>
      <c r="DN313" t="str">
        <f t="shared" si="387"/>
        <v>FMIS</v>
      </c>
      <c r="DO313" t="str">
        <f t="shared" si="388"/>
        <v>FPAY</v>
      </c>
      <c r="DP313" t="str">
        <f t="shared" si="389"/>
        <v/>
      </c>
      <c r="DQ313" t="str">
        <f t="shared" si="390"/>
        <v/>
      </c>
      <c r="DR313" t="str">
        <f t="shared" si="391"/>
        <v/>
      </c>
      <c r="DS313" t="str">
        <f t="shared" si="392"/>
        <v>KPAY</v>
      </c>
      <c r="DT313" t="str">
        <f t="shared" si="393"/>
        <v/>
      </c>
      <c r="DU313" t="str">
        <f t="shared" si="394"/>
        <v/>
      </c>
      <c r="DV313" t="str">
        <f t="shared" si="395"/>
        <v/>
      </c>
      <c r="DW313" t="str">
        <f t="shared" si="396"/>
        <v/>
      </c>
      <c r="DX313" t="str">
        <f t="shared" si="397"/>
        <v/>
      </c>
      <c r="DY313" t="str">
        <f t="shared" si="398"/>
        <v/>
      </c>
      <c r="DZ313" t="str">
        <f t="shared" si="399"/>
        <v>MISC</v>
      </c>
      <c r="EA313" t="str">
        <f t="shared" si="400"/>
        <v/>
      </c>
      <c r="EB313" t="str">
        <f t="shared" si="401"/>
        <v/>
      </c>
      <c r="EC313" t="str">
        <f t="shared" si="402"/>
        <v>PAYS</v>
      </c>
      <c r="ED313" t="str">
        <f t="shared" si="403"/>
        <v/>
      </c>
      <c r="EE313" t="str">
        <f t="shared" si="404"/>
        <v/>
      </c>
      <c r="EF313" t="str">
        <f t="shared" si="405"/>
        <v/>
      </c>
      <c r="EG313" t="str">
        <f t="shared" si="406"/>
        <v/>
      </c>
      <c r="EH313" t="str">
        <f t="shared" si="407"/>
        <v/>
      </c>
      <c r="EI313" t="str">
        <f t="shared" si="408"/>
        <v>RPAY</v>
      </c>
      <c r="EJ313" t="str">
        <f t="shared" si="409"/>
        <v/>
      </c>
      <c r="EK313" t="str">
        <f t="shared" si="410"/>
        <v/>
      </c>
      <c r="EL313" t="str">
        <f t="shared" si="411"/>
        <v/>
      </c>
      <c r="EM313" t="str">
        <f t="shared" si="412"/>
        <v/>
      </c>
      <c r="EN313" t="str">
        <f t="shared" si="413"/>
        <v/>
      </c>
      <c r="EO313" t="str">
        <f t="shared" si="414"/>
        <v/>
      </c>
      <c r="EP313" t="str">
        <f t="shared" si="415"/>
        <v/>
      </c>
      <c r="EQ313" t="str">
        <f t="shared" si="416"/>
        <v/>
      </c>
      <c r="ER313" t="str">
        <f t="shared" si="417"/>
        <v>SMSG</v>
      </c>
      <c r="ES313" t="str">
        <f t="shared" si="418"/>
        <v/>
      </c>
      <c r="ET313" t="str">
        <f t="shared" si="419"/>
        <v/>
      </c>
      <c r="EU313" t="str">
        <f t="shared" si="420"/>
        <v/>
      </c>
      <c r="EV313" t="str">
        <f t="shared" si="421"/>
        <v/>
      </c>
      <c r="EW313" t="str">
        <f t="shared" si="422"/>
        <v/>
      </c>
      <c r="EX313" t="str">
        <f t="shared" si="423"/>
        <v/>
      </c>
      <c r="EY313" t="str">
        <f t="shared" si="424"/>
        <v/>
      </c>
      <c r="EZ313" t="str">
        <f t="shared" si="425"/>
        <v/>
      </c>
      <c r="FA313" t="str">
        <f t="shared" si="426"/>
        <v/>
      </c>
      <c r="FB313" t="str">
        <f t="shared" si="427"/>
        <v/>
      </c>
      <c r="FC313" t="str">
        <f t="shared" si="428"/>
        <v/>
      </c>
      <c r="FD313" s="2"/>
      <c r="FE313" s="2"/>
      <c r="FF313" s="2"/>
      <c r="FG313" s="2"/>
      <c r="FH313" s="2"/>
      <c r="FI313" s="2"/>
      <c r="FJ313" s="2"/>
      <c r="FK313" t="str">
        <f t="shared" si="434"/>
        <v/>
      </c>
      <c r="FL313" t="str">
        <f t="shared" si="435"/>
        <v/>
      </c>
      <c r="FM313" t="str">
        <f t="shared" si="436"/>
        <v/>
      </c>
      <c r="FN313" t="str">
        <f t="shared" si="437"/>
        <v/>
      </c>
      <c r="FO313" t="str">
        <f t="shared" si="438"/>
        <v/>
      </c>
      <c r="FP313" t="str">
        <f t="shared" si="439"/>
        <v/>
      </c>
      <c r="FQ313" t="str">
        <f t="shared" si="440"/>
        <v/>
      </c>
      <c r="FR313" t="str">
        <f t="shared" si="441"/>
        <v/>
      </c>
      <c r="FS313" t="str">
        <f t="shared" si="442"/>
        <v/>
      </c>
      <c r="FT313" t="str">
        <f t="shared" si="443"/>
        <v/>
      </c>
      <c r="FU313" t="str">
        <f t="shared" si="444"/>
        <v/>
      </c>
      <c r="FV313" t="str">
        <f t="shared" si="445"/>
        <v/>
      </c>
      <c r="FW313" t="str">
        <f t="shared" si="446"/>
        <v/>
      </c>
      <c r="FX313" t="str">
        <f t="shared" si="447"/>
        <v/>
      </c>
      <c r="FY313" t="str">
        <f t="shared" si="448"/>
        <v/>
      </c>
      <c r="FZ313" t="str">
        <f t="shared" si="449"/>
        <v/>
      </c>
      <c r="GA313" t="str">
        <f t="shared" si="450"/>
        <v/>
      </c>
    </row>
    <row r="314" spans="1:183" x14ac:dyDescent="0.25">
      <c r="A314" s="2">
        <f t="shared" si="451"/>
        <v>312</v>
      </c>
      <c r="B314" s="3" t="s">
        <v>849</v>
      </c>
      <c r="C314" s="2" t="s">
        <v>546</v>
      </c>
      <c r="D314" s="2" t="s">
        <v>1395</v>
      </c>
      <c r="E314" s="2">
        <f t="shared" si="362"/>
        <v>1</v>
      </c>
      <c r="F314" s="2">
        <v>15326</v>
      </c>
      <c r="G314" s="2">
        <f t="shared" si="429"/>
        <v>0</v>
      </c>
      <c r="H314" s="2">
        <f t="shared" si="430"/>
        <v>1</v>
      </c>
      <c r="I314" s="2">
        <f t="shared" si="431"/>
        <v>0</v>
      </c>
      <c r="J314" s="2">
        <v>0</v>
      </c>
      <c r="K314" s="2">
        <v>0</v>
      </c>
      <c r="L314" s="2">
        <v>0</v>
      </c>
      <c r="M314" s="2">
        <v>0</v>
      </c>
      <c r="N314" s="48" t="str">
        <f t="shared" si="432"/>
        <v>N/A</v>
      </c>
      <c r="O314" s="49"/>
      <c r="P314" s="49"/>
      <c r="Q314" s="50"/>
      <c r="R314" s="15">
        <f t="shared" si="433"/>
        <v>0</v>
      </c>
      <c r="S314" s="15">
        <f>IF($N314="A",Code!$B$42,(IF($N314="B",Code!$C$42,(IF($N314="C",Code!$D$42,(IF($N314="D",Code!$E$42,0)))))))/60</f>
        <v>0</v>
      </c>
      <c r="T314" s="15">
        <f>IF($N314="A",Code!$B$43,(IF($N314="B",Code!$C$43,(IF($N314="C",Code!$D$43,(IF($N314="D",Code!$E$43,0)))))))/60</f>
        <v>0</v>
      </c>
      <c r="U314" s="15">
        <f>IF($N314="A",Code!$B$44,(IF($N314="B",Code!$C$44,(IF($N314="C",Code!$D$44,(IF($N314="D",Code!$E$44,0)))))))/60</f>
        <v>0</v>
      </c>
      <c r="V314" s="15">
        <f>IF($N314="A",Code!$B$45,(IF($N314="B",Code!$C$45,(IF($N314="C",Code!$D$45,(IF($N314="D",Code!$E$45,0)))))))/60</f>
        <v>0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>
        <v>1</v>
      </c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P314" t="str">
        <f t="shared" si="363"/>
        <v/>
      </c>
      <c r="CQ314" t="str">
        <f t="shared" si="364"/>
        <v/>
      </c>
      <c r="CR314" t="str">
        <f t="shared" si="365"/>
        <v/>
      </c>
      <c r="CS314" t="str">
        <f t="shared" si="366"/>
        <v/>
      </c>
      <c r="CT314" t="str">
        <f t="shared" si="367"/>
        <v/>
      </c>
      <c r="CU314" t="str">
        <f t="shared" si="368"/>
        <v/>
      </c>
      <c r="CV314" t="str">
        <f t="shared" si="369"/>
        <v/>
      </c>
      <c r="CW314" t="str">
        <f t="shared" si="370"/>
        <v/>
      </c>
      <c r="CX314" t="str">
        <f t="shared" si="371"/>
        <v/>
      </c>
      <c r="CY314" t="str">
        <f t="shared" si="372"/>
        <v/>
      </c>
      <c r="CZ314" t="str">
        <f t="shared" si="373"/>
        <v/>
      </c>
      <c r="DA314" t="str">
        <f t="shared" si="374"/>
        <v/>
      </c>
      <c r="DB314" t="str">
        <f t="shared" si="375"/>
        <v/>
      </c>
      <c r="DC314" t="str">
        <f t="shared" si="376"/>
        <v/>
      </c>
      <c r="DD314" t="str">
        <f t="shared" si="377"/>
        <v/>
      </c>
      <c r="DE314" t="str">
        <f t="shared" si="378"/>
        <v/>
      </c>
      <c r="DF314" t="str">
        <f t="shared" si="379"/>
        <v/>
      </c>
      <c r="DG314" t="str">
        <f t="shared" si="380"/>
        <v/>
      </c>
      <c r="DH314" t="str">
        <f t="shared" si="381"/>
        <v/>
      </c>
      <c r="DI314" t="str">
        <f t="shared" si="382"/>
        <v/>
      </c>
      <c r="DJ314" t="str">
        <f t="shared" si="383"/>
        <v/>
      </c>
      <c r="DK314" t="str">
        <f t="shared" si="384"/>
        <v/>
      </c>
      <c r="DL314" t="str">
        <f t="shared" si="385"/>
        <v/>
      </c>
      <c r="DM314" t="str">
        <f t="shared" si="386"/>
        <v/>
      </c>
      <c r="DN314" t="str">
        <f t="shared" si="387"/>
        <v/>
      </c>
      <c r="DO314" t="str">
        <f t="shared" si="388"/>
        <v/>
      </c>
      <c r="DP314" t="str">
        <f t="shared" si="389"/>
        <v/>
      </c>
      <c r="DQ314" t="str">
        <f t="shared" si="390"/>
        <v/>
      </c>
      <c r="DR314" t="str">
        <f t="shared" si="391"/>
        <v/>
      </c>
      <c r="DS314" t="str">
        <f t="shared" si="392"/>
        <v/>
      </c>
      <c r="DT314" t="str">
        <f t="shared" si="393"/>
        <v/>
      </c>
      <c r="DU314" t="str">
        <f t="shared" si="394"/>
        <v/>
      </c>
      <c r="DV314" t="str">
        <f t="shared" si="395"/>
        <v/>
      </c>
      <c r="DW314" t="str">
        <f t="shared" si="396"/>
        <v/>
      </c>
      <c r="DX314" t="str">
        <f t="shared" si="397"/>
        <v/>
      </c>
      <c r="DY314" t="str">
        <f t="shared" si="398"/>
        <v/>
      </c>
      <c r="DZ314" t="str">
        <f t="shared" si="399"/>
        <v/>
      </c>
      <c r="EA314" t="str">
        <f t="shared" si="400"/>
        <v/>
      </c>
      <c r="EB314" t="str">
        <f t="shared" si="401"/>
        <v>ORDS</v>
      </c>
      <c r="EC314" t="str">
        <f t="shared" si="402"/>
        <v/>
      </c>
      <c r="ED314" t="str">
        <f t="shared" si="403"/>
        <v/>
      </c>
      <c r="EE314" t="str">
        <f t="shared" si="404"/>
        <v/>
      </c>
      <c r="EF314" t="str">
        <f t="shared" si="405"/>
        <v/>
      </c>
      <c r="EG314" t="str">
        <f t="shared" si="406"/>
        <v/>
      </c>
      <c r="EH314" t="str">
        <f t="shared" si="407"/>
        <v/>
      </c>
      <c r="EI314" t="str">
        <f t="shared" si="408"/>
        <v/>
      </c>
      <c r="EJ314" t="str">
        <f t="shared" si="409"/>
        <v/>
      </c>
      <c r="EK314" t="str">
        <f t="shared" si="410"/>
        <v/>
      </c>
      <c r="EL314" t="str">
        <f t="shared" si="411"/>
        <v/>
      </c>
      <c r="EM314" t="str">
        <f t="shared" si="412"/>
        <v/>
      </c>
      <c r="EN314" t="str">
        <f t="shared" si="413"/>
        <v/>
      </c>
      <c r="EO314" t="str">
        <f t="shared" si="414"/>
        <v/>
      </c>
      <c r="EP314" t="str">
        <f t="shared" si="415"/>
        <v/>
      </c>
      <c r="EQ314" t="str">
        <f t="shared" si="416"/>
        <v/>
      </c>
      <c r="ER314" t="str">
        <f t="shared" si="417"/>
        <v/>
      </c>
      <c r="ES314" t="str">
        <f t="shared" si="418"/>
        <v/>
      </c>
      <c r="ET314" t="str">
        <f t="shared" si="419"/>
        <v/>
      </c>
      <c r="EU314" t="str">
        <f t="shared" si="420"/>
        <v/>
      </c>
      <c r="EV314" t="str">
        <f t="shared" si="421"/>
        <v/>
      </c>
      <c r="EW314" t="str">
        <f t="shared" si="422"/>
        <v/>
      </c>
      <c r="EX314" t="str">
        <f t="shared" si="423"/>
        <v/>
      </c>
      <c r="EY314" t="str">
        <f t="shared" si="424"/>
        <v/>
      </c>
      <c r="EZ314" t="str">
        <f t="shared" si="425"/>
        <v/>
      </c>
      <c r="FA314" t="str">
        <f t="shared" si="426"/>
        <v/>
      </c>
      <c r="FB314" t="str">
        <f t="shared" si="427"/>
        <v/>
      </c>
      <c r="FC314" t="str">
        <f t="shared" si="428"/>
        <v/>
      </c>
      <c r="FD314" s="2"/>
      <c r="FE314" s="2"/>
      <c r="FF314" s="2"/>
      <c r="FG314" s="2"/>
      <c r="FH314" s="2"/>
      <c r="FI314" s="2"/>
      <c r="FJ314" s="2"/>
      <c r="FK314" t="str">
        <f t="shared" si="434"/>
        <v/>
      </c>
      <c r="FL314" t="str">
        <f t="shared" si="435"/>
        <v/>
      </c>
      <c r="FM314" t="str">
        <f t="shared" si="436"/>
        <v/>
      </c>
      <c r="FN314" t="str">
        <f t="shared" si="437"/>
        <v/>
      </c>
      <c r="FO314" t="str">
        <f t="shared" si="438"/>
        <v/>
      </c>
      <c r="FP314" t="str">
        <f t="shared" si="439"/>
        <v/>
      </c>
      <c r="FQ314" t="str">
        <f t="shared" si="440"/>
        <v/>
      </c>
      <c r="FR314" t="str">
        <f t="shared" si="441"/>
        <v/>
      </c>
      <c r="FS314" t="str">
        <f t="shared" si="442"/>
        <v/>
      </c>
      <c r="FT314" t="str">
        <f t="shared" si="443"/>
        <v/>
      </c>
      <c r="FU314" t="str">
        <f t="shared" si="444"/>
        <v/>
      </c>
      <c r="FV314" t="str">
        <f t="shared" si="445"/>
        <v/>
      </c>
      <c r="FW314" t="str">
        <f t="shared" si="446"/>
        <v/>
      </c>
      <c r="FX314" t="str">
        <f t="shared" si="447"/>
        <v/>
      </c>
      <c r="FY314" t="str">
        <f t="shared" si="448"/>
        <v/>
      </c>
      <c r="FZ314" t="str">
        <f t="shared" si="449"/>
        <v/>
      </c>
      <c r="GA314" t="str">
        <f t="shared" si="450"/>
        <v/>
      </c>
    </row>
    <row r="315" spans="1:183" x14ac:dyDescent="0.25">
      <c r="A315" s="2">
        <f t="shared" si="451"/>
        <v>313</v>
      </c>
      <c r="B315" s="3" t="s">
        <v>850</v>
      </c>
      <c r="C315" s="2" t="s">
        <v>546</v>
      </c>
      <c r="D315" s="2" t="s">
        <v>1395</v>
      </c>
      <c r="E315" s="2">
        <f t="shared" si="362"/>
        <v>1</v>
      </c>
      <c r="F315" s="2">
        <v>23128</v>
      </c>
      <c r="G315" s="2">
        <f t="shared" si="429"/>
        <v>0</v>
      </c>
      <c r="H315" s="2">
        <f t="shared" si="430"/>
        <v>1</v>
      </c>
      <c r="I315" s="2">
        <f t="shared" si="431"/>
        <v>0</v>
      </c>
      <c r="J315" s="2">
        <v>0</v>
      </c>
      <c r="K315" s="2">
        <v>0</v>
      </c>
      <c r="L315" s="2">
        <v>0</v>
      </c>
      <c r="M315" s="2">
        <v>0</v>
      </c>
      <c r="N315" s="48" t="str">
        <f t="shared" si="432"/>
        <v>N/A</v>
      </c>
      <c r="O315" s="49"/>
      <c r="P315" s="49"/>
      <c r="Q315" s="50"/>
      <c r="R315" s="15">
        <f t="shared" si="433"/>
        <v>0</v>
      </c>
      <c r="S315" s="15">
        <f>IF($N315="A",Code!$B$42,(IF($N315="B",Code!$C$42,(IF($N315="C",Code!$D$42,(IF($N315="D",Code!$E$42,0)))))))/60</f>
        <v>0</v>
      </c>
      <c r="T315" s="15">
        <f>IF($N315="A",Code!$B$43,(IF($N315="B",Code!$C$43,(IF($N315="C",Code!$D$43,(IF($N315="D",Code!$E$43,0)))))))/60</f>
        <v>0</v>
      </c>
      <c r="U315" s="15">
        <f>IF($N315="A",Code!$B$44,(IF($N315="B",Code!$C$44,(IF($N315="C",Code!$D$44,(IF($N315="D",Code!$E$44,0)))))))/60</f>
        <v>0</v>
      </c>
      <c r="V315" s="15">
        <f>IF($N315="A",Code!$B$45,(IF($N315="B",Code!$C$45,(IF($N315="C",Code!$D$45,(IF($N315="D",Code!$E$45,0)))))))/60</f>
        <v>0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>
        <v>1</v>
      </c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P315" t="str">
        <f t="shared" si="363"/>
        <v/>
      </c>
      <c r="CQ315" t="str">
        <f t="shared" si="364"/>
        <v/>
      </c>
      <c r="CR315" t="str">
        <f t="shared" si="365"/>
        <v/>
      </c>
      <c r="CS315" t="str">
        <f t="shared" si="366"/>
        <v/>
      </c>
      <c r="CT315" t="str">
        <f t="shared" si="367"/>
        <v/>
      </c>
      <c r="CU315" t="str">
        <f t="shared" si="368"/>
        <v/>
      </c>
      <c r="CV315" t="str">
        <f t="shared" si="369"/>
        <v/>
      </c>
      <c r="CW315" t="str">
        <f t="shared" si="370"/>
        <v/>
      </c>
      <c r="CX315" t="str">
        <f t="shared" si="371"/>
        <v/>
      </c>
      <c r="CY315" t="str">
        <f t="shared" si="372"/>
        <v/>
      </c>
      <c r="CZ315" t="str">
        <f t="shared" si="373"/>
        <v/>
      </c>
      <c r="DA315" t="str">
        <f t="shared" si="374"/>
        <v/>
      </c>
      <c r="DB315" t="str">
        <f t="shared" si="375"/>
        <v/>
      </c>
      <c r="DC315" t="str">
        <f t="shared" si="376"/>
        <v/>
      </c>
      <c r="DD315" t="str">
        <f t="shared" si="377"/>
        <v/>
      </c>
      <c r="DE315" t="str">
        <f t="shared" si="378"/>
        <v/>
      </c>
      <c r="DF315" t="str">
        <f t="shared" si="379"/>
        <v/>
      </c>
      <c r="DG315" t="str">
        <f t="shared" si="380"/>
        <v/>
      </c>
      <c r="DH315" t="str">
        <f t="shared" si="381"/>
        <v/>
      </c>
      <c r="DI315" t="str">
        <f t="shared" si="382"/>
        <v/>
      </c>
      <c r="DJ315" t="str">
        <f t="shared" si="383"/>
        <v/>
      </c>
      <c r="DK315" t="str">
        <f t="shared" si="384"/>
        <v/>
      </c>
      <c r="DL315" t="str">
        <f t="shared" si="385"/>
        <v/>
      </c>
      <c r="DM315" t="str">
        <f t="shared" si="386"/>
        <v/>
      </c>
      <c r="DN315" t="str">
        <f t="shared" si="387"/>
        <v/>
      </c>
      <c r="DO315" t="str">
        <f t="shared" si="388"/>
        <v/>
      </c>
      <c r="DP315" t="str">
        <f t="shared" si="389"/>
        <v/>
      </c>
      <c r="DQ315" t="str">
        <f t="shared" si="390"/>
        <v/>
      </c>
      <c r="DR315" t="str">
        <f t="shared" si="391"/>
        <v/>
      </c>
      <c r="DS315" t="str">
        <f t="shared" si="392"/>
        <v/>
      </c>
      <c r="DT315" t="str">
        <f t="shared" si="393"/>
        <v/>
      </c>
      <c r="DU315" t="str">
        <f t="shared" si="394"/>
        <v/>
      </c>
      <c r="DV315" t="str">
        <f t="shared" si="395"/>
        <v/>
      </c>
      <c r="DW315" t="str">
        <f t="shared" si="396"/>
        <v/>
      </c>
      <c r="DX315" t="str">
        <f t="shared" si="397"/>
        <v/>
      </c>
      <c r="DY315" t="str">
        <f t="shared" si="398"/>
        <v/>
      </c>
      <c r="DZ315" t="str">
        <f t="shared" si="399"/>
        <v/>
      </c>
      <c r="EA315" t="str">
        <f t="shared" si="400"/>
        <v/>
      </c>
      <c r="EB315" t="str">
        <f t="shared" si="401"/>
        <v/>
      </c>
      <c r="EC315" t="str">
        <f t="shared" si="402"/>
        <v>PAYS</v>
      </c>
      <c r="ED315" t="str">
        <f t="shared" si="403"/>
        <v/>
      </c>
      <c r="EE315" t="str">
        <f t="shared" si="404"/>
        <v/>
      </c>
      <c r="EF315" t="str">
        <f t="shared" si="405"/>
        <v/>
      </c>
      <c r="EG315" t="str">
        <f t="shared" si="406"/>
        <v/>
      </c>
      <c r="EH315" t="str">
        <f t="shared" si="407"/>
        <v/>
      </c>
      <c r="EI315" t="str">
        <f t="shared" si="408"/>
        <v/>
      </c>
      <c r="EJ315" t="str">
        <f t="shared" si="409"/>
        <v/>
      </c>
      <c r="EK315" t="str">
        <f t="shared" si="410"/>
        <v/>
      </c>
      <c r="EL315" t="str">
        <f t="shared" si="411"/>
        <v/>
      </c>
      <c r="EM315" t="str">
        <f t="shared" si="412"/>
        <v/>
      </c>
      <c r="EN315" t="str">
        <f t="shared" si="413"/>
        <v/>
      </c>
      <c r="EO315" t="str">
        <f t="shared" si="414"/>
        <v/>
      </c>
      <c r="EP315" t="str">
        <f t="shared" si="415"/>
        <v/>
      </c>
      <c r="EQ315" t="str">
        <f t="shared" si="416"/>
        <v/>
      </c>
      <c r="ER315" t="str">
        <f t="shared" si="417"/>
        <v/>
      </c>
      <c r="ES315" t="str">
        <f t="shared" si="418"/>
        <v/>
      </c>
      <c r="ET315" t="str">
        <f t="shared" si="419"/>
        <v/>
      </c>
      <c r="EU315" t="str">
        <f t="shared" si="420"/>
        <v/>
      </c>
      <c r="EV315" t="str">
        <f t="shared" si="421"/>
        <v/>
      </c>
      <c r="EW315" t="str">
        <f t="shared" si="422"/>
        <v/>
      </c>
      <c r="EX315" t="str">
        <f t="shared" si="423"/>
        <v/>
      </c>
      <c r="EY315" t="str">
        <f t="shared" si="424"/>
        <v/>
      </c>
      <c r="EZ315" t="str">
        <f t="shared" si="425"/>
        <v/>
      </c>
      <c r="FA315" t="str">
        <f t="shared" si="426"/>
        <v/>
      </c>
      <c r="FB315" t="str">
        <f t="shared" si="427"/>
        <v/>
      </c>
      <c r="FC315" t="str">
        <f t="shared" si="428"/>
        <v/>
      </c>
      <c r="FD315" s="2"/>
      <c r="FE315" s="2"/>
      <c r="FF315" s="2"/>
      <c r="FG315" s="2"/>
      <c r="FH315" s="2"/>
      <c r="FI315" s="2"/>
      <c r="FJ315" s="2"/>
      <c r="FK315" t="str">
        <f t="shared" si="434"/>
        <v/>
      </c>
      <c r="FL315" t="str">
        <f t="shared" si="435"/>
        <v/>
      </c>
      <c r="FM315" t="str">
        <f t="shared" si="436"/>
        <v/>
      </c>
      <c r="FN315" t="str">
        <f t="shared" si="437"/>
        <v/>
      </c>
      <c r="FO315" t="str">
        <f t="shared" si="438"/>
        <v/>
      </c>
      <c r="FP315" t="str">
        <f t="shared" si="439"/>
        <v/>
      </c>
      <c r="FQ315" t="str">
        <f t="shared" si="440"/>
        <v/>
      </c>
      <c r="FR315" t="str">
        <f t="shared" si="441"/>
        <v/>
      </c>
      <c r="FS315" t="str">
        <f t="shared" si="442"/>
        <v/>
      </c>
      <c r="FT315" t="str">
        <f t="shared" si="443"/>
        <v/>
      </c>
      <c r="FU315" t="str">
        <f t="shared" si="444"/>
        <v/>
      </c>
      <c r="FV315" t="str">
        <f t="shared" si="445"/>
        <v/>
      </c>
      <c r="FW315" t="str">
        <f t="shared" si="446"/>
        <v/>
      </c>
      <c r="FX315" t="str">
        <f t="shared" si="447"/>
        <v/>
      </c>
      <c r="FY315" t="str">
        <f t="shared" si="448"/>
        <v/>
      </c>
      <c r="FZ315" t="str">
        <f t="shared" si="449"/>
        <v/>
      </c>
      <c r="GA315" t="str">
        <f t="shared" si="450"/>
        <v/>
      </c>
    </row>
    <row r="316" spans="1:183" x14ac:dyDescent="0.25">
      <c r="A316" s="2">
        <f t="shared" si="451"/>
        <v>314</v>
      </c>
      <c r="B316" s="3" t="s">
        <v>851</v>
      </c>
      <c r="C316" s="2" t="s">
        <v>546</v>
      </c>
      <c r="D316" s="2" t="s">
        <v>1395</v>
      </c>
      <c r="E316" s="2">
        <f t="shared" si="362"/>
        <v>1</v>
      </c>
      <c r="F316" s="2">
        <v>1755</v>
      </c>
      <c r="G316" s="2">
        <f t="shared" si="429"/>
        <v>0</v>
      </c>
      <c r="H316" s="2">
        <f t="shared" si="430"/>
        <v>1</v>
      </c>
      <c r="I316" s="2">
        <f t="shared" si="431"/>
        <v>0</v>
      </c>
      <c r="J316" s="2">
        <v>0</v>
      </c>
      <c r="K316" s="2">
        <v>0</v>
      </c>
      <c r="L316" s="2">
        <v>0</v>
      </c>
      <c r="M316" s="2">
        <v>0</v>
      </c>
      <c r="N316" s="48" t="str">
        <f t="shared" si="432"/>
        <v>N/A</v>
      </c>
      <c r="O316" s="49"/>
      <c r="P316" s="49"/>
      <c r="Q316" s="50"/>
      <c r="R316" s="15">
        <f t="shared" si="433"/>
        <v>0</v>
      </c>
      <c r="S316" s="15">
        <f>IF($N316="A",Code!$B$42,(IF($N316="B",Code!$C$42,(IF($N316="C",Code!$D$42,(IF($N316="D",Code!$E$42,0)))))))/60</f>
        <v>0</v>
      </c>
      <c r="T316" s="15">
        <f>IF($N316="A",Code!$B$43,(IF($N316="B",Code!$C$43,(IF($N316="C",Code!$D$43,(IF($N316="D",Code!$E$43,0)))))))/60</f>
        <v>0</v>
      </c>
      <c r="U316" s="15">
        <f>IF($N316="A",Code!$B$44,(IF($N316="B",Code!$C$44,(IF($N316="C",Code!$D$44,(IF($N316="D",Code!$E$44,0)))))))/60</f>
        <v>0</v>
      </c>
      <c r="V316" s="15">
        <f>IF($N316="A",Code!$B$45,(IF($N316="B",Code!$C$45,(IF($N316="C",Code!$D$45,(IF($N316="D",Code!$E$45,0)))))))/60</f>
        <v>0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>
        <v>1</v>
      </c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P316" t="str">
        <f t="shared" si="363"/>
        <v/>
      </c>
      <c r="CQ316" t="str">
        <f t="shared" si="364"/>
        <v/>
      </c>
      <c r="CR316" t="str">
        <f t="shared" si="365"/>
        <v/>
      </c>
      <c r="CS316" t="str">
        <f t="shared" si="366"/>
        <v/>
      </c>
      <c r="CT316" t="str">
        <f t="shared" si="367"/>
        <v/>
      </c>
      <c r="CU316" t="str">
        <f t="shared" si="368"/>
        <v/>
      </c>
      <c r="CV316" t="str">
        <f t="shared" si="369"/>
        <v/>
      </c>
      <c r="CW316" t="str">
        <f t="shared" si="370"/>
        <v/>
      </c>
      <c r="CX316" t="str">
        <f t="shared" si="371"/>
        <v/>
      </c>
      <c r="CY316" t="str">
        <f t="shared" si="372"/>
        <v/>
      </c>
      <c r="CZ316" t="str">
        <f t="shared" si="373"/>
        <v/>
      </c>
      <c r="DA316" t="str">
        <f t="shared" si="374"/>
        <v/>
      </c>
      <c r="DB316" t="str">
        <f t="shared" si="375"/>
        <v/>
      </c>
      <c r="DC316" t="str">
        <f t="shared" si="376"/>
        <v/>
      </c>
      <c r="DD316" t="str">
        <f t="shared" si="377"/>
        <v/>
      </c>
      <c r="DE316" t="str">
        <f t="shared" si="378"/>
        <v/>
      </c>
      <c r="DF316" t="str">
        <f t="shared" si="379"/>
        <v/>
      </c>
      <c r="DG316" t="str">
        <f t="shared" si="380"/>
        <v/>
      </c>
      <c r="DH316" t="str">
        <f t="shared" si="381"/>
        <v/>
      </c>
      <c r="DI316" t="str">
        <f t="shared" si="382"/>
        <v/>
      </c>
      <c r="DJ316" t="str">
        <f t="shared" si="383"/>
        <v/>
      </c>
      <c r="DK316" t="str">
        <f t="shared" si="384"/>
        <v/>
      </c>
      <c r="DL316" t="str">
        <f t="shared" si="385"/>
        <v/>
      </c>
      <c r="DM316" t="str">
        <f t="shared" si="386"/>
        <v/>
      </c>
      <c r="DN316" t="str">
        <f t="shared" si="387"/>
        <v/>
      </c>
      <c r="DO316" t="str">
        <f t="shared" si="388"/>
        <v/>
      </c>
      <c r="DP316" t="str">
        <f t="shared" si="389"/>
        <v/>
      </c>
      <c r="DQ316" t="str">
        <f t="shared" si="390"/>
        <v/>
      </c>
      <c r="DR316" t="str">
        <f t="shared" si="391"/>
        <v/>
      </c>
      <c r="DS316" t="str">
        <f t="shared" si="392"/>
        <v/>
      </c>
      <c r="DT316" t="str">
        <f t="shared" si="393"/>
        <v/>
      </c>
      <c r="DU316" t="str">
        <f t="shared" si="394"/>
        <v/>
      </c>
      <c r="DV316" t="str">
        <f t="shared" si="395"/>
        <v/>
      </c>
      <c r="DW316" t="str">
        <f t="shared" si="396"/>
        <v/>
      </c>
      <c r="DX316" t="str">
        <f t="shared" si="397"/>
        <v/>
      </c>
      <c r="DY316" t="str">
        <f t="shared" si="398"/>
        <v/>
      </c>
      <c r="DZ316" t="str">
        <f t="shared" si="399"/>
        <v/>
      </c>
      <c r="EA316" t="str">
        <f t="shared" si="400"/>
        <v/>
      </c>
      <c r="EB316" t="str">
        <f t="shared" si="401"/>
        <v/>
      </c>
      <c r="EC316" t="str">
        <f t="shared" si="402"/>
        <v/>
      </c>
      <c r="ED316" t="str">
        <f t="shared" si="403"/>
        <v>RECS</v>
      </c>
      <c r="EE316" t="str">
        <f t="shared" si="404"/>
        <v/>
      </c>
      <c r="EF316" t="str">
        <f t="shared" si="405"/>
        <v/>
      </c>
      <c r="EG316" t="str">
        <f t="shared" si="406"/>
        <v/>
      </c>
      <c r="EH316" t="str">
        <f t="shared" si="407"/>
        <v/>
      </c>
      <c r="EI316" t="str">
        <f t="shared" si="408"/>
        <v/>
      </c>
      <c r="EJ316" t="str">
        <f t="shared" si="409"/>
        <v/>
      </c>
      <c r="EK316" t="str">
        <f t="shared" si="410"/>
        <v/>
      </c>
      <c r="EL316" t="str">
        <f t="shared" si="411"/>
        <v/>
      </c>
      <c r="EM316" t="str">
        <f t="shared" si="412"/>
        <v/>
      </c>
      <c r="EN316" t="str">
        <f t="shared" si="413"/>
        <v/>
      </c>
      <c r="EO316" t="str">
        <f t="shared" si="414"/>
        <v/>
      </c>
      <c r="EP316" t="str">
        <f t="shared" si="415"/>
        <v/>
      </c>
      <c r="EQ316" t="str">
        <f t="shared" si="416"/>
        <v/>
      </c>
      <c r="ER316" t="str">
        <f t="shared" si="417"/>
        <v/>
      </c>
      <c r="ES316" t="str">
        <f t="shared" si="418"/>
        <v/>
      </c>
      <c r="ET316" t="str">
        <f t="shared" si="419"/>
        <v/>
      </c>
      <c r="EU316" t="str">
        <f t="shared" si="420"/>
        <v/>
      </c>
      <c r="EV316" t="str">
        <f t="shared" si="421"/>
        <v/>
      </c>
      <c r="EW316" t="str">
        <f t="shared" si="422"/>
        <v/>
      </c>
      <c r="EX316" t="str">
        <f t="shared" si="423"/>
        <v/>
      </c>
      <c r="EY316" t="str">
        <f t="shared" si="424"/>
        <v/>
      </c>
      <c r="EZ316" t="str">
        <f t="shared" si="425"/>
        <v/>
      </c>
      <c r="FA316" t="str">
        <f t="shared" si="426"/>
        <v/>
      </c>
      <c r="FB316" t="str">
        <f t="shared" si="427"/>
        <v/>
      </c>
      <c r="FC316" t="str">
        <f t="shared" si="428"/>
        <v/>
      </c>
      <c r="FD316" s="2"/>
      <c r="FE316" s="2"/>
      <c r="FF316" s="2"/>
      <c r="FG316" s="2"/>
      <c r="FH316" s="2"/>
      <c r="FI316" s="2"/>
      <c r="FJ316" s="2"/>
      <c r="FK316" t="str">
        <f t="shared" si="434"/>
        <v/>
      </c>
      <c r="FL316" t="str">
        <f t="shared" si="435"/>
        <v/>
      </c>
      <c r="FM316" t="str">
        <f t="shared" si="436"/>
        <v/>
      </c>
      <c r="FN316" t="str">
        <f t="shared" si="437"/>
        <v/>
      </c>
      <c r="FO316" t="str">
        <f t="shared" si="438"/>
        <v/>
      </c>
      <c r="FP316" t="str">
        <f t="shared" si="439"/>
        <v/>
      </c>
      <c r="FQ316" t="str">
        <f t="shared" si="440"/>
        <v/>
      </c>
      <c r="FR316" t="str">
        <f t="shared" si="441"/>
        <v/>
      </c>
      <c r="FS316" t="str">
        <f t="shared" si="442"/>
        <v/>
      </c>
      <c r="FT316" t="str">
        <f t="shared" si="443"/>
        <v/>
      </c>
      <c r="FU316" t="str">
        <f t="shared" si="444"/>
        <v/>
      </c>
      <c r="FV316" t="str">
        <f t="shared" si="445"/>
        <v/>
      </c>
      <c r="FW316" t="str">
        <f t="shared" si="446"/>
        <v/>
      </c>
      <c r="FX316" t="str">
        <f t="shared" si="447"/>
        <v/>
      </c>
      <c r="FY316" t="str">
        <f t="shared" si="448"/>
        <v/>
      </c>
      <c r="FZ316" t="str">
        <f t="shared" si="449"/>
        <v/>
      </c>
      <c r="GA316" t="str">
        <f t="shared" si="450"/>
        <v/>
      </c>
    </row>
    <row r="317" spans="1:183" x14ac:dyDescent="0.25">
      <c r="A317" s="2">
        <f t="shared" si="451"/>
        <v>315</v>
      </c>
      <c r="B317" s="3" t="s">
        <v>852</v>
      </c>
      <c r="C317" s="2" t="s">
        <v>546</v>
      </c>
      <c r="D317" s="2" t="s">
        <v>1395</v>
      </c>
      <c r="E317" s="2">
        <f t="shared" si="362"/>
        <v>1</v>
      </c>
      <c r="F317" s="2">
        <v>245</v>
      </c>
      <c r="G317" s="2">
        <f t="shared" si="429"/>
        <v>0</v>
      </c>
      <c r="H317" s="2">
        <f t="shared" si="430"/>
        <v>1</v>
      </c>
      <c r="I317" s="2">
        <f t="shared" si="431"/>
        <v>0</v>
      </c>
      <c r="J317" s="2">
        <v>0</v>
      </c>
      <c r="K317" s="2">
        <v>0</v>
      </c>
      <c r="L317" s="2">
        <v>0</v>
      </c>
      <c r="M317" s="2">
        <v>0</v>
      </c>
      <c r="N317" s="48" t="str">
        <f t="shared" si="432"/>
        <v>N/A</v>
      </c>
      <c r="O317" s="49"/>
      <c r="P317" s="49"/>
      <c r="Q317" s="50"/>
      <c r="R317" s="15">
        <f t="shared" si="433"/>
        <v>0</v>
      </c>
      <c r="S317" s="15">
        <f>IF($N317="A",Code!$B$42,(IF($N317="B",Code!$C$42,(IF($N317="C",Code!$D$42,(IF($N317="D",Code!$E$42,0)))))))/60</f>
        <v>0</v>
      </c>
      <c r="T317" s="15">
        <f>IF($N317="A",Code!$B$43,(IF($N317="B",Code!$C$43,(IF($N317="C",Code!$D$43,(IF($N317="D",Code!$E$43,0)))))))/60</f>
        <v>0</v>
      </c>
      <c r="U317" s="15">
        <f>IF($N317="A",Code!$B$44,(IF($N317="B",Code!$C$44,(IF($N317="C",Code!$D$44,(IF($N317="D",Code!$E$44,0)))))))/60</f>
        <v>0</v>
      </c>
      <c r="V317" s="15">
        <f>IF($N317="A",Code!$B$45,(IF($N317="B",Code!$C$45,(IF($N317="C",Code!$D$45,(IF($N317="D",Code!$E$45,0)))))))/60</f>
        <v>0</v>
      </c>
      <c r="W317" s="2">
        <v>1</v>
      </c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P317" t="str">
        <f t="shared" si="363"/>
        <v>ACCT</v>
      </c>
      <c r="CQ317" t="str">
        <f t="shared" si="364"/>
        <v/>
      </c>
      <c r="CR317" t="str">
        <f t="shared" si="365"/>
        <v/>
      </c>
      <c r="CS317" t="str">
        <f t="shared" si="366"/>
        <v/>
      </c>
      <c r="CT317" t="str">
        <f t="shared" si="367"/>
        <v/>
      </c>
      <c r="CU317" t="str">
        <f t="shared" si="368"/>
        <v/>
      </c>
      <c r="CV317" t="str">
        <f t="shared" si="369"/>
        <v/>
      </c>
      <c r="CW317" t="str">
        <f t="shared" si="370"/>
        <v/>
      </c>
      <c r="CX317" t="str">
        <f t="shared" si="371"/>
        <v/>
      </c>
      <c r="CY317" t="str">
        <f t="shared" si="372"/>
        <v/>
      </c>
      <c r="CZ317" t="str">
        <f t="shared" si="373"/>
        <v/>
      </c>
      <c r="DA317" t="str">
        <f t="shared" si="374"/>
        <v/>
      </c>
      <c r="DB317" t="str">
        <f t="shared" si="375"/>
        <v/>
      </c>
      <c r="DC317" t="str">
        <f t="shared" si="376"/>
        <v/>
      </c>
      <c r="DD317" t="str">
        <f t="shared" si="377"/>
        <v/>
      </c>
      <c r="DE317" t="str">
        <f t="shared" si="378"/>
        <v/>
      </c>
      <c r="DF317" t="str">
        <f t="shared" si="379"/>
        <v/>
      </c>
      <c r="DG317" t="str">
        <f t="shared" si="380"/>
        <v/>
      </c>
      <c r="DH317" t="str">
        <f t="shared" si="381"/>
        <v/>
      </c>
      <c r="DI317" t="str">
        <f t="shared" si="382"/>
        <v/>
      </c>
      <c r="DJ317" t="str">
        <f t="shared" si="383"/>
        <v/>
      </c>
      <c r="DK317" t="str">
        <f t="shared" si="384"/>
        <v/>
      </c>
      <c r="DL317" t="str">
        <f t="shared" si="385"/>
        <v/>
      </c>
      <c r="DM317" t="str">
        <f t="shared" si="386"/>
        <v/>
      </c>
      <c r="DN317" t="str">
        <f t="shared" si="387"/>
        <v/>
      </c>
      <c r="DO317" t="str">
        <f t="shared" si="388"/>
        <v/>
      </c>
      <c r="DP317" t="str">
        <f t="shared" si="389"/>
        <v/>
      </c>
      <c r="DQ317" t="str">
        <f t="shared" si="390"/>
        <v/>
      </c>
      <c r="DR317" t="str">
        <f t="shared" si="391"/>
        <v/>
      </c>
      <c r="DS317" t="str">
        <f t="shared" si="392"/>
        <v/>
      </c>
      <c r="DT317" t="str">
        <f t="shared" si="393"/>
        <v/>
      </c>
      <c r="DU317" t="str">
        <f t="shared" si="394"/>
        <v/>
      </c>
      <c r="DV317" t="str">
        <f t="shared" si="395"/>
        <v/>
      </c>
      <c r="DW317" t="str">
        <f t="shared" si="396"/>
        <v/>
      </c>
      <c r="DX317" t="str">
        <f t="shared" si="397"/>
        <v/>
      </c>
      <c r="DY317" t="str">
        <f t="shared" si="398"/>
        <v/>
      </c>
      <c r="DZ317" t="str">
        <f t="shared" si="399"/>
        <v/>
      </c>
      <c r="EA317" t="str">
        <f t="shared" si="400"/>
        <v/>
      </c>
      <c r="EB317" t="str">
        <f t="shared" si="401"/>
        <v/>
      </c>
      <c r="EC317" t="str">
        <f t="shared" si="402"/>
        <v/>
      </c>
      <c r="ED317" t="str">
        <f t="shared" si="403"/>
        <v/>
      </c>
      <c r="EE317" t="str">
        <f t="shared" si="404"/>
        <v/>
      </c>
      <c r="EF317" t="str">
        <f t="shared" si="405"/>
        <v/>
      </c>
      <c r="EG317" t="str">
        <f t="shared" si="406"/>
        <v/>
      </c>
      <c r="EH317" t="str">
        <f t="shared" si="407"/>
        <v/>
      </c>
      <c r="EI317" t="str">
        <f t="shared" si="408"/>
        <v/>
      </c>
      <c r="EJ317" t="str">
        <f t="shared" si="409"/>
        <v/>
      </c>
      <c r="EK317" t="str">
        <f t="shared" si="410"/>
        <v/>
      </c>
      <c r="EL317" t="str">
        <f t="shared" si="411"/>
        <v/>
      </c>
      <c r="EM317" t="str">
        <f t="shared" si="412"/>
        <v/>
      </c>
      <c r="EN317" t="str">
        <f t="shared" si="413"/>
        <v/>
      </c>
      <c r="EO317" t="str">
        <f t="shared" si="414"/>
        <v/>
      </c>
      <c r="EP317" t="str">
        <f t="shared" si="415"/>
        <v/>
      </c>
      <c r="EQ317" t="str">
        <f t="shared" si="416"/>
        <v/>
      </c>
      <c r="ER317" t="str">
        <f t="shared" si="417"/>
        <v/>
      </c>
      <c r="ES317" t="str">
        <f t="shared" si="418"/>
        <v/>
      </c>
      <c r="ET317" t="str">
        <f t="shared" si="419"/>
        <v/>
      </c>
      <c r="EU317" t="str">
        <f t="shared" si="420"/>
        <v/>
      </c>
      <c r="EV317" t="str">
        <f t="shared" si="421"/>
        <v/>
      </c>
      <c r="EW317" t="str">
        <f t="shared" si="422"/>
        <v/>
      </c>
      <c r="EX317" t="str">
        <f t="shared" si="423"/>
        <v/>
      </c>
      <c r="EY317" t="str">
        <f t="shared" si="424"/>
        <v/>
      </c>
      <c r="EZ317" t="str">
        <f t="shared" si="425"/>
        <v/>
      </c>
      <c r="FA317" t="str">
        <f t="shared" si="426"/>
        <v/>
      </c>
      <c r="FB317" t="str">
        <f t="shared" si="427"/>
        <v/>
      </c>
      <c r="FC317" t="str">
        <f t="shared" si="428"/>
        <v/>
      </c>
      <c r="FD317" s="2"/>
      <c r="FE317" s="2"/>
      <c r="FF317" s="2"/>
      <c r="FG317" s="2"/>
      <c r="FH317" s="2"/>
      <c r="FI317" s="2"/>
      <c r="FJ317" s="2"/>
      <c r="FK317" t="str">
        <f t="shared" si="434"/>
        <v/>
      </c>
      <c r="FL317" t="str">
        <f t="shared" si="435"/>
        <v/>
      </c>
      <c r="FM317" t="str">
        <f t="shared" si="436"/>
        <v/>
      </c>
      <c r="FN317" t="str">
        <f t="shared" si="437"/>
        <v/>
      </c>
      <c r="FO317" t="str">
        <f t="shared" si="438"/>
        <v/>
      </c>
      <c r="FP317" t="str">
        <f t="shared" si="439"/>
        <v/>
      </c>
      <c r="FQ317" t="str">
        <f t="shared" si="440"/>
        <v/>
      </c>
      <c r="FR317" t="str">
        <f t="shared" si="441"/>
        <v/>
      </c>
      <c r="FS317" t="str">
        <f t="shared" si="442"/>
        <v/>
      </c>
      <c r="FT317" t="str">
        <f t="shared" si="443"/>
        <v/>
      </c>
      <c r="FU317" t="str">
        <f t="shared" si="444"/>
        <v/>
      </c>
      <c r="FV317" t="str">
        <f t="shared" si="445"/>
        <v/>
      </c>
      <c r="FW317" t="str">
        <f t="shared" si="446"/>
        <v/>
      </c>
      <c r="FX317" t="str">
        <f t="shared" si="447"/>
        <v/>
      </c>
      <c r="FY317" t="str">
        <f t="shared" si="448"/>
        <v/>
      </c>
      <c r="FZ317" t="str">
        <f t="shared" si="449"/>
        <v/>
      </c>
      <c r="GA317" t="str">
        <f t="shared" si="450"/>
        <v/>
      </c>
    </row>
    <row r="318" spans="1:183" x14ac:dyDescent="0.25">
      <c r="A318" s="2">
        <f t="shared" si="451"/>
        <v>316</v>
      </c>
      <c r="B318" s="3" t="s">
        <v>853</v>
      </c>
      <c r="C318" s="2" t="s">
        <v>546</v>
      </c>
      <c r="D318" s="2" t="s">
        <v>1395</v>
      </c>
      <c r="E318" s="2">
        <f t="shared" si="362"/>
        <v>1</v>
      </c>
      <c r="F318" s="2">
        <v>496</v>
      </c>
      <c r="G318" s="2">
        <f t="shared" si="429"/>
        <v>0</v>
      </c>
      <c r="H318" s="2">
        <f t="shared" si="430"/>
        <v>1</v>
      </c>
      <c r="I318" s="2">
        <f t="shared" si="431"/>
        <v>0</v>
      </c>
      <c r="J318" s="2">
        <v>0</v>
      </c>
      <c r="K318" s="2">
        <v>0</v>
      </c>
      <c r="L318" s="2">
        <v>0</v>
      </c>
      <c r="M318" s="2">
        <v>0</v>
      </c>
      <c r="N318" s="48" t="str">
        <f t="shared" si="432"/>
        <v>N/A</v>
      </c>
      <c r="O318" s="49"/>
      <c r="P318" s="49"/>
      <c r="Q318" s="50"/>
      <c r="R318" s="15">
        <f t="shared" si="433"/>
        <v>0</v>
      </c>
      <c r="S318" s="15">
        <f>IF($N318="A",Code!$B$42,(IF($N318="B",Code!$C$42,(IF($N318="C",Code!$D$42,(IF($N318="D",Code!$E$42,0)))))))/60</f>
        <v>0</v>
      </c>
      <c r="T318" s="15">
        <f>IF($N318="A",Code!$B$43,(IF($N318="B",Code!$C$43,(IF($N318="C",Code!$D$43,(IF($N318="D",Code!$E$43,0)))))))/60</f>
        <v>0</v>
      </c>
      <c r="U318" s="15">
        <f>IF($N318="A",Code!$B$44,(IF($N318="B",Code!$C$44,(IF($N318="C",Code!$D$44,(IF($N318="D",Code!$E$44,0)))))))/60</f>
        <v>0</v>
      </c>
      <c r="V318" s="15">
        <f>IF($N318="A",Code!$B$45,(IF($N318="B",Code!$C$45,(IF($N318="C",Code!$D$45,(IF($N318="D",Code!$E$45,0)))))))/60</f>
        <v>0</v>
      </c>
      <c r="W318" s="2">
        <v>1</v>
      </c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P318" t="str">
        <f t="shared" si="363"/>
        <v>ACCT</v>
      </c>
      <c r="CQ318" t="str">
        <f t="shared" si="364"/>
        <v/>
      </c>
      <c r="CR318" t="str">
        <f t="shared" si="365"/>
        <v/>
      </c>
      <c r="CS318" t="str">
        <f t="shared" si="366"/>
        <v/>
      </c>
      <c r="CT318" t="str">
        <f t="shared" si="367"/>
        <v/>
      </c>
      <c r="CU318" t="str">
        <f t="shared" si="368"/>
        <v/>
      </c>
      <c r="CV318" t="str">
        <f t="shared" si="369"/>
        <v/>
      </c>
      <c r="CW318" t="str">
        <f t="shared" si="370"/>
        <v/>
      </c>
      <c r="CX318" t="str">
        <f t="shared" si="371"/>
        <v/>
      </c>
      <c r="CY318" t="str">
        <f t="shared" si="372"/>
        <v/>
      </c>
      <c r="CZ318" t="str">
        <f t="shared" si="373"/>
        <v/>
      </c>
      <c r="DA318" t="str">
        <f t="shared" si="374"/>
        <v/>
      </c>
      <c r="DB318" t="str">
        <f t="shared" si="375"/>
        <v/>
      </c>
      <c r="DC318" t="str">
        <f t="shared" si="376"/>
        <v/>
      </c>
      <c r="DD318" t="str">
        <f t="shared" si="377"/>
        <v/>
      </c>
      <c r="DE318" t="str">
        <f t="shared" si="378"/>
        <v/>
      </c>
      <c r="DF318" t="str">
        <f t="shared" si="379"/>
        <v/>
      </c>
      <c r="DG318" t="str">
        <f t="shared" si="380"/>
        <v/>
      </c>
      <c r="DH318" t="str">
        <f t="shared" si="381"/>
        <v/>
      </c>
      <c r="DI318" t="str">
        <f t="shared" si="382"/>
        <v/>
      </c>
      <c r="DJ318" t="str">
        <f t="shared" si="383"/>
        <v/>
      </c>
      <c r="DK318" t="str">
        <f t="shared" si="384"/>
        <v/>
      </c>
      <c r="DL318" t="str">
        <f t="shared" si="385"/>
        <v/>
      </c>
      <c r="DM318" t="str">
        <f t="shared" si="386"/>
        <v/>
      </c>
      <c r="DN318" t="str">
        <f t="shared" si="387"/>
        <v/>
      </c>
      <c r="DO318" t="str">
        <f t="shared" si="388"/>
        <v/>
      </c>
      <c r="DP318" t="str">
        <f t="shared" si="389"/>
        <v/>
      </c>
      <c r="DQ318" t="str">
        <f t="shared" si="390"/>
        <v/>
      </c>
      <c r="DR318" t="str">
        <f t="shared" si="391"/>
        <v/>
      </c>
      <c r="DS318" t="str">
        <f t="shared" si="392"/>
        <v/>
      </c>
      <c r="DT318" t="str">
        <f t="shared" si="393"/>
        <v/>
      </c>
      <c r="DU318" t="str">
        <f t="shared" si="394"/>
        <v/>
      </c>
      <c r="DV318" t="str">
        <f t="shared" si="395"/>
        <v/>
      </c>
      <c r="DW318" t="str">
        <f t="shared" si="396"/>
        <v/>
      </c>
      <c r="DX318" t="str">
        <f t="shared" si="397"/>
        <v/>
      </c>
      <c r="DY318" t="str">
        <f t="shared" si="398"/>
        <v/>
      </c>
      <c r="DZ318" t="str">
        <f t="shared" si="399"/>
        <v/>
      </c>
      <c r="EA318" t="str">
        <f t="shared" si="400"/>
        <v/>
      </c>
      <c r="EB318" t="str">
        <f t="shared" si="401"/>
        <v/>
      </c>
      <c r="EC318" t="str">
        <f t="shared" si="402"/>
        <v/>
      </c>
      <c r="ED318" t="str">
        <f t="shared" si="403"/>
        <v/>
      </c>
      <c r="EE318" t="str">
        <f t="shared" si="404"/>
        <v/>
      </c>
      <c r="EF318" t="str">
        <f t="shared" si="405"/>
        <v/>
      </c>
      <c r="EG318" t="str">
        <f t="shared" si="406"/>
        <v/>
      </c>
      <c r="EH318" t="str">
        <f t="shared" si="407"/>
        <v/>
      </c>
      <c r="EI318" t="str">
        <f t="shared" si="408"/>
        <v/>
      </c>
      <c r="EJ318" t="str">
        <f t="shared" si="409"/>
        <v/>
      </c>
      <c r="EK318" t="str">
        <f t="shared" si="410"/>
        <v/>
      </c>
      <c r="EL318" t="str">
        <f t="shared" si="411"/>
        <v/>
      </c>
      <c r="EM318" t="str">
        <f t="shared" si="412"/>
        <v/>
      </c>
      <c r="EN318" t="str">
        <f t="shared" si="413"/>
        <v/>
      </c>
      <c r="EO318" t="str">
        <f t="shared" si="414"/>
        <v/>
      </c>
      <c r="EP318" t="str">
        <f t="shared" si="415"/>
        <v/>
      </c>
      <c r="EQ318" t="str">
        <f t="shared" si="416"/>
        <v/>
      </c>
      <c r="ER318" t="str">
        <f t="shared" si="417"/>
        <v/>
      </c>
      <c r="ES318" t="str">
        <f t="shared" si="418"/>
        <v/>
      </c>
      <c r="ET318" t="str">
        <f t="shared" si="419"/>
        <v/>
      </c>
      <c r="EU318" t="str">
        <f t="shared" si="420"/>
        <v/>
      </c>
      <c r="EV318" t="str">
        <f t="shared" si="421"/>
        <v/>
      </c>
      <c r="EW318" t="str">
        <f t="shared" si="422"/>
        <v/>
      </c>
      <c r="EX318" t="str">
        <f t="shared" si="423"/>
        <v/>
      </c>
      <c r="EY318" t="str">
        <f t="shared" si="424"/>
        <v/>
      </c>
      <c r="EZ318" t="str">
        <f t="shared" si="425"/>
        <v/>
      </c>
      <c r="FA318" t="str">
        <f t="shared" si="426"/>
        <v/>
      </c>
      <c r="FB318" t="str">
        <f t="shared" si="427"/>
        <v/>
      </c>
      <c r="FC318" t="str">
        <f t="shared" si="428"/>
        <v/>
      </c>
      <c r="FD318" s="2"/>
      <c r="FE318" s="2"/>
      <c r="FF318" s="2"/>
      <c r="FG318" s="2"/>
      <c r="FH318" s="2"/>
      <c r="FI318" s="2"/>
      <c r="FJ318" s="2"/>
      <c r="FK318" t="str">
        <f t="shared" si="434"/>
        <v/>
      </c>
      <c r="FL318" t="str">
        <f t="shared" si="435"/>
        <v/>
      </c>
      <c r="FM318" t="str">
        <f t="shared" si="436"/>
        <v/>
      </c>
      <c r="FN318" t="str">
        <f t="shared" si="437"/>
        <v/>
      </c>
      <c r="FO318" t="str">
        <f t="shared" si="438"/>
        <v/>
      </c>
      <c r="FP318" t="str">
        <f t="shared" si="439"/>
        <v/>
      </c>
      <c r="FQ318" t="str">
        <f t="shared" si="440"/>
        <v/>
      </c>
      <c r="FR318" t="str">
        <f t="shared" si="441"/>
        <v/>
      </c>
      <c r="FS318" t="str">
        <f t="shared" si="442"/>
        <v/>
      </c>
      <c r="FT318" t="str">
        <f t="shared" si="443"/>
        <v/>
      </c>
      <c r="FU318" t="str">
        <f t="shared" si="444"/>
        <v/>
      </c>
      <c r="FV318" t="str">
        <f t="shared" si="445"/>
        <v/>
      </c>
      <c r="FW318" t="str">
        <f t="shared" si="446"/>
        <v/>
      </c>
      <c r="FX318" t="str">
        <f t="shared" si="447"/>
        <v/>
      </c>
      <c r="FY318" t="str">
        <f t="shared" si="448"/>
        <v/>
      </c>
      <c r="FZ318" t="str">
        <f t="shared" si="449"/>
        <v/>
      </c>
      <c r="GA318" t="str">
        <f t="shared" si="450"/>
        <v/>
      </c>
    </row>
    <row r="319" spans="1:183" x14ac:dyDescent="0.25">
      <c r="A319" s="2">
        <f t="shared" si="451"/>
        <v>317</v>
      </c>
      <c r="B319" s="3" t="s">
        <v>854</v>
      </c>
      <c r="C319" s="2" t="s">
        <v>546</v>
      </c>
      <c r="D319" s="2" t="s">
        <v>1395</v>
      </c>
      <c r="E319" s="2">
        <f t="shared" si="362"/>
        <v>2</v>
      </c>
      <c r="F319" s="2">
        <v>0</v>
      </c>
      <c r="G319" s="2">
        <f t="shared" si="429"/>
        <v>0</v>
      </c>
      <c r="H319" s="2">
        <f t="shared" si="430"/>
        <v>2</v>
      </c>
      <c r="I319" s="2">
        <f t="shared" si="431"/>
        <v>0</v>
      </c>
      <c r="J319" s="2">
        <v>0</v>
      </c>
      <c r="K319" s="2">
        <v>0</v>
      </c>
      <c r="L319" s="2">
        <v>0</v>
      </c>
      <c r="M319" s="2">
        <v>0</v>
      </c>
      <c r="N319" s="48" t="str">
        <f t="shared" si="432"/>
        <v>N/A</v>
      </c>
      <c r="O319" s="49"/>
      <c r="P319" s="49"/>
      <c r="Q319" s="50"/>
      <c r="R319" s="15">
        <f t="shared" si="433"/>
        <v>0</v>
      </c>
      <c r="S319" s="15">
        <f>IF($N319="A",Code!$B$42,(IF($N319="B",Code!$C$42,(IF($N319="C",Code!$D$42,(IF($N319="D",Code!$E$42,0)))))))/60</f>
        <v>0</v>
      </c>
      <c r="T319" s="15">
        <f>IF($N319="A",Code!$B$43,(IF($N319="B",Code!$C$43,(IF($N319="C",Code!$D$43,(IF($N319="D",Code!$E$43,0)))))))/60</f>
        <v>0</v>
      </c>
      <c r="U319" s="15">
        <f>IF($N319="A",Code!$B$44,(IF($N319="B",Code!$C$44,(IF($N319="C",Code!$D$44,(IF($N319="D",Code!$E$44,0)))))))/60</f>
        <v>0</v>
      </c>
      <c r="V319" s="15">
        <f>IF($N319="A",Code!$B$45,(IF($N319="B",Code!$C$45,(IF($N319="C",Code!$D$45,(IF($N319="D",Code!$E$45,0)))))))/60</f>
        <v>0</v>
      </c>
      <c r="W319" s="2">
        <v>1</v>
      </c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>
        <v>1</v>
      </c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P319" t="str">
        <f t="shared" si="363"/>
        <v>ACCT</v>
      </c>
      <c r="CQ319" t="str">
        <f t="shared" si="364"/>
        <v/>
      </c>
      <c r="CR319" t="str">
        <f t="shared" si="365"/>
        <v/>
      </c>
      <c r="CS319" t="str">
        <f t="shared" si="366"/>
        <v/>
      </c>
      <c r="CT319" t="str">
        <f t="shared" si="367"/>
        <v/>
      </c>
      <c r="CU319" t="str">
        <f t="shared" si="368"/>
        <v/>
      </c>
      <c r="CV319" t="str">
        <f t="shared" si="369"/>
        <v/>
      </c>
      <c r="CW319" t="str">
        <f t="shared" si="370"/>
        <v/>
      </c>
      <c r="CX319" t="str">
        <f t="shared" si="371"/>
        <v/>
      </c>
      <c r="CY319" t="str">
        <f t="shared" si="372"/>
        <v/>
      </c>
      <c r="CZ319" t="str">
        <f t="shared" si="373"/>
        <v/>
      </c>
      <c r="DA319" t="str">
        <f t="shared" si="374"/>
        <v/>
      </c>
      <c r="DB319" t="str">
        <f t="shared" si="375"/>
        <v/>
      </c>
      <c r="DC319" t="str">
        <f t="shared" si="376"/>
        <v/>
      </c>
      <c r="DD319" t="str">
        <f t="shared" si="377"/>
        <v/>
      </c>
      <c r="DE319" t="str">
        <f t="shared" si="378"/>
        <v/>
      </c>
      <c r="DF319" t="str">
        <f t="shared" si="379"/>
        <v/>
      </c>
      <c r="DG319" t="str">
        <f t="shared" si="380"/>
        <v/>
      </c>
      <c r="DH319" t="str">
        <f t="shared" si="381"/>
        <v/>
      </c>
      <c r="DI319" t="str">
        <f t="shared" si="382"/>
        <v/>
      </c>
      <c r="DJ319" t="str">
        <f t="shared" si="383"/>
        <v/>
      </c>
      <c r="DK319" t="str">
        <f t="shared" si="384"/>
        <v/>
      </c>
      <c r="DL319" t="str">
        <f t="shared" si="385"/>
        <v/>
      </c>
      <c r="DM319" t="str">
        <f t="shared" si="386"/>
        <v/>
      </c>
      <c r="DN319" t="str">
        <f t="shared" si="387"/>
        <v/>
      </c>
      <c r="DO319" t="str">
        <f t="shared" si="388"/>
        <v/>
      </c>
      <c r="DP319" t="str">
        <f t="shared" si="389"/>
        <v/>
      </c>
      <c r="DQ319" t="str">
        <f t="shared" si="390"/>
        <v/>
      </c>
      <c r="DR319" t="str">
        <f t="shared" si="391"/>
        <v/>
      </c>
      <c r="DS319" t="str">
        <f t="shared" si="392"/>
        <v/>
      </c>
      <c r="DT319" t="str">
        <f t="shared" si="393"/>
        <v/>
      </c>
      <c r="DU319" t="str">
        <f t="shared" si="394"/>
        <v/>
      </c>
      <c r="DV319" t="str">
        <f t="shared" si="395"/>
        <v/>
      </c>
      <c r="DW319" t="str">
        <f t="shared" si="396"/>
        <v/>
      </c>
      <c r="DX319" t="str">
        <f t="shared" si="397"/>
        <v/>
      </c>
      <c r="DY319" t="str">
        <f t="shared" si="398"/>
        <v/>
      </c>
      <c r="DZ319" t="str">
        <f t="shared" si="399"/>
        <v/>
      </c>
      <c r="EA319" t="str">
        <f t="shared" si="400"/>
        <v/>
      </c>
      <c r="EB319" t="str">
        <f t="shared" si="401"/>
        <v/>
      </c>
      <c r="EC319" t="str">
        <f t="shared" si="402"/>
        <v/>
      </c>
      <c r="ED319" t="str">
        <f t="shared" si="403"/>
        <v/>
      </c>
      <c r="EE319" t="str">
        <f t="shared" si="404"/>
        <v/>
      </c>
      <c r="EF319" t="str">
        <f t="shared" si="405"/>
        <v/>
      </c>
      <c r="EG319" t="str">
        <f t="shared" si="406"/>
        <v/>
      </c>
      <c r="EH319" t="str">
        <f t="shared" si="407"/>
        <v/>
      </c>
      <c r="EI319" t="str">
        <f t="shared" si="408"/>
        <v>RPAY</v>
      </c>
      <c r="EJ319" t="str">
        <f t="shared" si="409"/>
        <v/>
      </c>
      <c r="EK319" t="str">
        <f t="shared" si="410"/>
        <v/>
      </c>
      <c r="EL319" t="str">
        <f t="shared" si="411"/>
        <v/>
      </c>
      <c r="EM319" t="str">
        <f t="shared" si="412"/>
        <v/>
      </c>
      <c r="EN319" t="str">
        <f t="shared" si="413"/>
        <v/>
      </c>
      <c r="EO319" t="str">
        <f t="shared" si="414"/>
        <v/>
      </c>
      <c r="EP319" t="str">
        <f t="shared" si="415"/>
        <v/>
      </c>
      <c r="EQ319" t="str">
        <f t="shared" si="416"/>
        <v/>
      </c>
      <c r="ER319" t="str">
        <f t="shared" si="417"/>
        <v/>
      </c>
      <c r="ES319" t="str">
        <f t="shared" si="418"/>
        <v/>
      </c>
      <c r="ET319" t="str">
        <f t="shared" si="419"/>
        <v/>
      </c>
      <c r="EU319" t="str">
        <f t="shared" si="420"/>
        <v/>
      </c>
      <c r="EV319" t="str">
        <f t="shared" si="421"/>
        <v/>
      </c>
      <c r="EW319" t="str">
        <f t="shared" si="422"/>
        <v/>
      </c>
      <c r="EX319" t="str">
        <f t="shared" si="423"/>
        <v/>
      </c>
      <c r="EY319" t="str">
        <f t="shared" si="424"/>
        <v/>
      </c>
      <c r="EZ319" t="str">
        <f t="shared" si="425"/>
        <v/>
      </c>
      <c r="FA319" t="str">
        <f t="shared" si="426"/>
        <v/>
      </c>
      <c r="FB319" t="str">
        <f t="shared" si="427"/>
        <v/>
      </c>
      <c r="FC319" t="str">
        <f t="shared" si="428"/>
        <v/>
      </c>
      <c r="FD319" s="2"/>
      <c r="FE319" s="2"/>
      <c r="FF319" s="2"/>
      <c r="FG319" s="2"/>
      <c r="FH319" s="2"/>
      <c r="FI319" s="2"/>
      <c r="FJ319" s="2"/>
      <c r="FK319" t="str">
        <f t="shared" si="434"/>
        <v/>
      </c>
      <c r="FL319" t="str">
        <f t="shared" si="435"/>
        <v/>
      </c>
      <c r="FM319" t="str">
        <f t="shared" si="436"/>
        <v/>
      </c>
      <c r="FN319" t="str">
        <f t="shared" si="437"/>
        <v/>
      </c>
      <c r="FO319" t="str">
        <f t="shared" si="438"/>
        <v/>
      </c>
      <c r="FP319" t="str">
        <f t="shared" si="439"/>
        <v/>
      </c>
      <c r="FQ319" t="str">
        <f t="shared" si="440"/>
        <v/>
      </c>
      <c r="FR319" t="str">
        <f t="shared" si="441"/>
        <v/>
      </c>
      <c r="FS319" t="str">
        <f t="shared" si="442"/>
        <v/>
      </c>
      <c r="FT319" t="str">
        <f t="shared" si="443"/>
        <v/>
      </c>
      <c r="FU319" t="str">
        <f t="shared" si="444"/>
        <v/>
      </c>
      <c r="FV319" t="str">
        <f t="shared" si="445"/>
        <v/>
      </c>
      <c r="FW319" t="str">
        <f t="shared" si="446"/>
        <v/>
      </c>
      <c r="FX319" t="str">
        <f t="shared" si="447"/>
        <v/>
      </c>
      <c r="FY319" t="str">
        <f t="shared" si="448"/>
        <v/>
      </c>
      <c r="FZ319" t="str">
        <f t="shared" si="449"/>
        <v/>
      </c>
      <c r="GA319" t="str">
        <f t="shared" si="450"/>
        <v/>
      </c>
    </row>
    <row r="320" spans="1:183" x14ac:dyDescent="0.25">
      <c r="A320" s="2">
        <f t="shared" si="451"/>
        <v>318</v>
      </c>
      <c r="B320" s="3" t="s">
        <v>855</v>
      </c>
      <c r="C320" s="2" t="s">
        <v>546</v>
      </c>
      <c r="D320" s="2" t="s">
        <v>1395</v>
      </c>
      <c r="E320" s="2">
        <f t="shared" si="362"/>
        <v>1</v>
      </c>
      <c r="F320" s="2">
        <v>0</v>
      </c>
      <c r="G320" s="2">
        <f t="shared" si="429"/>
        <v>0</v>
      </c>
      <c r="H320" s="2">
        <f t="shared" si="430"/>
        <v>1</v>
      </c>
      <c r="I320" s="2">
        <f t="shared" si="431"/>
        <v>0</v>
      </c>
      <c r="J320" s="2">
        <v>0</v>
      </c>
      <c r="K320" s="2">
        <v>0</v>
      </c>
      <c r="L320" s="2">
        <v>0</v>
      </c>
      <c r="M320" s="2">
        <v>0</v>
      </c>
      <c r="N320" s="48" t="str">
        <f t="shared" si="432"/>
        <v>N/A</v>
      </c>
      <c r="O320" s="49"/>
      <c r="P320" s="49"/>
      <c r="Q320" s="50"/>
      <c r="R320" s="15">
        <f t="shared" si="433"/>
        <v>0</v>
      </c>
      <c r="S320" s="15">
        <f>IF($N320="A",Code!$B$42,(IF($N320="B",Code!$C$42,(IF($N320="C",Code!$D$42,(IF($N320="D",Code!$E$42,0)))))))/60</f>
        <v>0</v>
      </c>
      <c r="T320" s="15">
        <f>IF($N320="A",Code!$B$43,(IF($N320="B",Code!$C$43,(IF($N320="C",Code!$D$43,(IF($N320="D",Code!$E$43,0)))))))/60</f>
        <v>0</v>
      </c>
      <c r="U320" s="15">
        <f>IF($N320="A",Code!$B$44,(IF($N320="B",Code!$C$44,(IF($N320="C",Code!$D$44,(IF($N320="D",Code!$E$44,0)))))))/60</f>
        <v>0</v>
      </c>
      <c r="V320" s="15">
        <f>IF($N320="A",Code!$B$45,(IF($N320="B",Code!$C$45,(IF($N320="C",Code!$D$45,(IF($N320="D",Code!$E$45,0)))))))/60</f>
        <v>0</v>
      </c>
      <c r="W320" s="2">
        <v>1</v>
      </c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P320" t="str">
        <f t="shared" si="363"/>
        <v>ACCT</v>
      </c>
      <c r="CQ320" t="str">
        <f t="shared" si="364"/>
        <v/>
      </c>
      <c r="CR320" t="str">
        <f t="shared" si="365"/>
        <v/>
      </c>
      <c r="CS320" t="str">
        <f t="shared" si="366"/>
        <v/>
      </c>
      <c r="CT320" t="str">
        <f t="shared" si="367"/>
        <v/>
      </c>
      <c r="CU320" t="str">
        <f t="shared" si="368"/>
        <v/>
      </c>
      <c r="CV320" t="str">
        <f t="shared" si="369"/>
        <v/>
      </c>
      <c r="CW320" t="str">
        <f t="shared" si="370"/>
        <v/>
      </c>
      <c r="CX320" t="str">
        <f t="shared" si="371"/>
        <v/>
      </c>
      <c r="CY320" t="str">
        <f t="shared" si="372"/>
        <v/>
      </c>
      <c r="CZ320" t="str">
        <f t="shared" si="373"/>
        <v/>
      </c>
      <c r="DA320" t="str">
        <f t="shared" si="374"/>
        <v/>
      </c>
      <c r="DB320" t="str">
        <f t="shared" si="375"/>
        <v/>
      </c>
      <c r="DC320" t="str">
        <f t="shared" si="376"/>
        <v/>
      </c>
      <c r="DD320" t="str">
        <f t="shared" si="377"/>
        <v/>
      </c>
      <c r="DE320" t="str">
        <f t="shared" si="378"/>
        <v/>
      </c>
      <c r="DF320" t="str">
        <f t="shared" si="379"/>
        <v/>
      </c>
      <c r="DG320" t="str">
        <f t="shared" si="380"/>
        <v/>
      </c>
      <c r="DH320" t="str">
        <f t="shared" si="381"/>
        <v/>
      </c>
      <c r="DI320" t="str">
        <f t="shared" si="382"/>
        <v/>
      </c>
      <c r="DJ320" t="str">
        <f t="shared" si="383"/>
        <v/>
      </c>
      <c r="DK320" t="str">
        <f t="shared" si="384"/>
        <v/>
      </c>
      <c r="DL320" t="str">
        <f t="shared" si="385"/>
        <v/>
      </c>
      <c r="DM320" t="str">
        <f t="shared" si="386"/>
        <v/>
      </c>
      <c r="DN320" t="str">
        <f t="shared" si="387"/>
        <v/>
      </c>
      <c r="DO320" t="str">
        <f t="shared" si="388"/>
        <v/>
      </c>
      <c r="DP320" t="str">
        <f t="shared" si="389"/>
        <v/>
      </c>
      <c r="DQ320" t="str">
        <f t="shared" si="390"/>
        <v/>
      </c>
      <c r="DR320" t="str">
        <f t="shared" si="391"/>
        <v/>
      </c>
      <c r="DS320" t="str">
        <f t="shared" si="392"/>
        <v/>
      </c>
      <c r="DT320" t="str">
        <f t="shared" si="393"/>
        <v/>
      </c>
      <c r="DU320" t="str">
        <f t="shared" si="394"/>
        <v/>
      </c>
      <c r="DV320" t="str">
        <f t="shared" si="395"/>
        <v/>
      </c>
      <c r="DW320" t="str">
        <f t="shared" si="396"/>
        <v/>
      </c>
      <c r="DX320" t="str">
        <f t="shared" si="397"/>
        <v/>
      </c>
      <c r="DY320" t="str">
        <f t="shared" si="398"/>
        <v/>
      </c>
      <c r="DZ320" t="str">
        <f t="shared" si="399"/>
        <v/>
      </c>
      <c r="EA320" t="str">
        <f t="shared" si="400"/>
        <v/>
      </c>
      <c r="EB320" t="str">
        <f t="shared" si="401"/>
        <v/>
      </c>
      <c r="EC320" t="str">
        <f t="shared" si="402"/>
        <v/>
      </c>
      <c r="ED320" t="str">
        <f t="shared" si="403"/>
        <v/>
      </c>
      <c r="EE320" t="str">
        <f t="shared" si="404"/>
        <v/>
      </c>
      <c r="EF320" t="str">
        <f t="shared" si="405"/>
        <v/>
      </c>
      <c r="EG320" t="str">
        <f t="shared" si="406"/>
        <v/>
      </c>
      <c r="EH320" t="str">
        <f t="shared" si="407"/>
        <v/>
      </c>
      <c r="EI320" t="str">
        <f t="shared" si="408"/>
        <v/>
      </c>
      <c r="EJ320" t="str">
        <f t="shared" si="409"/>
        <v/>
      </c>
      <c r="EK320" t="str">
        <f t="shared" si="410"/>
        <v/>
      </c>
      <c r="EL320" t="str">
        <f t="shared" si="411"/>
        <v/>
      </c>
      <c r="EM320" t="str">
        <f t="shared" si="412"/>
        <v/>
      </c>
      <c r="EN320" t="str">
        <f t="shared" si="413"/>
        <v/>
      </c>
      <c r="EO320" t="str">
        <f t="shared" si="414"/>
        <v/>
      </c>
      <c r="EP320" t="str">
        <f t="shared" si="415"/>
        <v/>
      </c>
      <c r="EQ320" t="str">
        <f t="shared" si="416"/>
        <v/>
      </c>
      <c r="ER320" t="str">
        <f t="shared" si="417"/>
        <v/>
      </c>
      <c r="ES320" t="str">
        <f t="shared" si="418"/>
        <v/>
      </c>
      <c r="ET320" t="str">
        <f t="shared" si="419"/>
        <v/>
      </c>
      <c r="EU320" t="str">
        <f t="shared" si="420"/>
        <v/>
      </c>
      <c r="EV320" t="str">
        <f t="shared" si="421"/>
        <v/>
      </c>
      <c r="EW320" t="str">
        <f t="shared" si="422"/>
        <v/>
      </c>
      <c r="EX320" t="str">
        <f t="shared" si="423"/>
        <v/>
      </c>
      <c r="EY320" t="str">
        <f t="shared" si="424"/>
        <v/>
      </c>
      <c r="EZ320" t="str">
        <f t="shared" si="425"/>
        <v/>
      </c>
      <c r="FA320" t="str">
        <f t="shared" si="426"/>
        <v/>
      </c>
      <c r="FB320" t="str">
        <f t="shared" si="427"/>
        <v/>
      </c>
      <c r="FC320" t="str">
        <f t="shared" si="428"/>
        <v/>
      </c>
      <c r="FD320" s="2"/>
      <c r="FE320" s="2"/>
      <c r="FF320" s="2"/>
      <c r="FG320" s="2"/>
      <c r="FH320" s="2"/>
      <c r="FI320" s="2"/>
      <c r="FJ320" s="2"/>
      <c r="FK320" t="str">
        <f t="shared" si="434"/>
        <v/>
      </c>
      <c r="FL320" t="str">
        <f t="shared" si="435"/>
        <v/>
      </c>
      <c r="FM320" t="str">
        <f t="shared" si="436"/>
        <v/>
      </c>
      <c r="FN320" t="str">
        <f t="shared" si="437"/>
        <v/>
      </c>
      <c r="FO320" t="str">
        <f t="shared" si="438"/>
        <v/>
      </c>
      <c r="FP320" t="str">
        <f t="shared" si="439"/>
        <v/>
      </c>
      <c r="FQ320" t="str">
        <f t="shared" si="440"/>
        <v/>
      </c>
      <c r="FR320" t="str">
        <f t="shared" si="441"/>
        <v/>
      </c>
      <c r="FS320" t="str">
        <f t="shared" si="442"/>
        <v/>
      </c>
      <c r="FT320" t="str">
        <f t="shared" si="443"/>
        <v/>
      </c>
      <c r="FU320" t="str">
        <f t="shared" si="444"/>
        <v/>
      </c>
      <c r="FV320" t="str">
        <f t="shared" si="445"/>
        <v/>
      </c>
      <c r="FW320" t="str">
        <f t="shared" si="446"/>
        <v/>
      </c>
      <c r="FX320" t="str">
        <f t="shared" si="447"/>
        <v/>
      </c>
      <c r="FY320" t="str">
        <f t="shared" si="448"/>
        <v/>
      </c>
      <c r="FZ320" t="str">
        <f t="shared" si="449"/>
        <v/>
      </c>
      <c r="GA320" t="str">
        <f t="shared" si="450"/>
        <v/>
      </c>
    </row>
    <row r="321" spans="1:183" x14ac:dyDescent="0.25">
      <c r="A321" s="2">
        <f t="shared" si="451"/>
        <v>319</v>
      </c>
      <c r="B321" s="3" t="s">
        <v>856</v>
      </c>
      <c r="C321" s="2" t="s">
        <v>546</v>
      </c>
      <c r="D321" s="2" t="s">
        <v>1395</v>
      </c>
      <c r="E321" s="2">
        <f t="shared" si="362"/>
        <v>10</v>
      </c>
      <c r="F321" s="2">
        <v>0</v>
      </c>
      <c r="G321" s="2">
        <f t="shared" si="429"/>
        <v>0.8</v>
      </c>
      <c r="H321" s="2">
        <f t="shared" si="430"/>
        <v>10</v>
      </c>
      <c r="I321" s="2">
        <f t="shared" si="431"/>
        <v>8</v>
      </c>
      <c r="J321" s="2">
        <v>7</v>
      </c>
      <c r="K321" s="2">
        <v>1</v>
      </c>
      <c r="L321" s="2">
        <v>0</v>
      </c>
      <c r="M321" s="2">
        <v>0</v>
      </c>
      <c r="N321" s="48" t="str">
        <f t="shared" si="432"/>
        <v>N/A</v>
      </c>
      <c r="O321" s="49"/>
      <c r="P321" s="49"/>
      <c r="Q321" s="50"/>
      <c r="R321" s="15">
        <f t="shared" si="433"/>
        <v>0</v>
      </c>
      <c r="S321" s="15">
        <f>IF($N321="A",Code!$B$42,(IF($N321="B",Code!$C$42,(IF($N321="C",Code!$D$42,(IF($N321="D",Code!$E$42,0)))))))/60</f>
        <v>0</v>
      </c>
      <c r="T321" s="15">
        <f>IF($N321="A",Code!$B$43,(IF($N321="B",Code!$C$43,(IF($N321="C",Code!$D$43,(IF($N321="D",Code!$E$43,0)))))))/60</f>
        <v>0</v>
      </c>
      <c r="U321" s="15">
        <f>IF($N321="A",Code!$B$44,(IF($N321="B",Code!$C$44,(IF($N321="C",Code!$D$44,(IF($N321="D",Code!$E$44,0)))))))/60</f>
        <v>0</v>
      </c>
      <c r="V321" s="15">
        <f>IF($N321="A",Code!$B$45,(IF($N321="B",Code!$C$45,(IF($N321="C",Code!$D$45,(IF($N321="D",Code!$E$45,0)))))))/60</f>
        <v>0</v>
      </c>
      <c r="W321" s="2"/>
      <c r="X321" s="2"/>
      <c r="Y321" s="2"/>
      <c r="Z321" s="2"/>
      <c r="AA321" s="2">
        <v>1</v>
      </c>
      <c r="AB321" s="2"/>
      <c r="AC321" s="2"/>
      <c r="AD321" s="2"/>
      <c r="AE321" s="2"/>
      <c r="AF321" s="2"/>
      <c r="AG321" s="2"/>
      <c r="AH321" s="2"/>
      <c r="AI321" s="2">
        <v>1</v>
      </c>
      <c r="AJ321" s="2"/>
      <c r="AK321" s="2"/>
      <c r="AL321" s="2"/>
      <c r="AM321" s="2"/>
      <c r="AN321" s="2"/>
      <c r="AO321" s="2">
        <v>1</v>
      </c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>
        <v>1</v>
      </c>
      <c r="BA321" s="2"/>
      <c r="BB321" s="2"/>
      <c r="BC321" s="2"/>
      <c r="BD321" s="2"/>
      <c r="BE321" s="2"/>
      <c r="BF321" s="2"/>
      <c r="BG321" s="2"/>
      <c r="BH321" s="2"/>
      <c r="BI321" s="2"/>
      <c r="BJ321" s="2">
        <v>1</v>
      </c>
      <c r="BK321" s="2">
        <v>1</v>
      </c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>
        <v>1</v>
      </c>
      <c r="BZ321" s="2">
        <v>1</v>
      </c>
      <c r="CA321" s="2">
        <v>1</v>
      </c>
      <c r="CB321" s="2">
        <v>1</v>
      </c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P321" t="str">
        <f t="shared" si="363"/>
        <v/>
      </c>
      <c r="CQ321" t="str">
        <f t="shared" si="364"/>
        <v/>
      </c>
      <c r="CR321" t="str">
        <f t="shared" si="365"/>
        <v/>
      </c>
      <c r="CS321" t="str">
        <f t="shared" si="366"/>
        <v/>
      </c>
      <c r="CT321" t="str">
        <f t="shared" si="367"/>
        <v>AMTS</v>
      </c>
      <c r="CU321" t="str">
        <f t="shared" si="368"/>
        <v/>
      </c>
      <c r="CV321" t="str">
        <f t="shared" si="369"/>
        <v/>
      </c>
      <c r="CW321" t="str">
        <f t="shared" si="370"/>
        <v/>
      </c>
      <c r="CX321" t="str">
        <f t="shared" si="371"/>
        <v/>
      </c>
      <c r="CY321" t="str">
        <f t="shared" si="372"/>
        <v/>
      </c>
      <c r="CZ321" t="str">
        <f t="shared" si="373"/>
        <v/>
      </c>
      <c r="DA321" t="str">
        <f t="shared" si="374"/>
        <v/>
      </c>
      <c r="DB321" t="str">
        <f t="shared" si="375"/>
        <v>CHKS</v>
      </c>
      <c r="DC321" t="str">
        <f t="shared" si="376"/>
        <v/>
      </c>
      <c r="DD321" t="str">
        <f t="shared" si="377"/>
        <v/>
      </c>
      <c r="DE321" t="str">
        <f t="shared" si="378"/>
        <v/>
      </c>
      <c r="DF321" t="str">
        <f t="shared" si="379"/>
        <v/>
      </c>
      <c r="DG321" t="str">
        <f t="shared" si="380"/>
        <v/>
      </c>
      <c r="DH321" t="str">
        <f t="shared" si="381"/>
        <v>DEST</v>
      </c>
      <c r="DI321" t="str">
        <f t="shared" si="382"/>
        <v/>
      </c>
      <c r="DJ321" t="str">
        <f t="shared" si="383"/>
        <v/>
      </c>
      <c r="DK321" t="str">
        <f t="shared" si="384"/>
        <v/>
      </c>
      <c r="DL321" t="str">
        <f t="shared" si="385"/>
        <v/>
      </c>
      <c r="DM321" t="str">
        <f t="shared" si="386"/>
        <v/>
      </c>
      <c r="DN321" t="str">
        <f t="shared" si="387"/>
        <v/>
      </c>
      <c r="DO321" t="str">
        <f t="shared" si="388"/>
        <v/>
      </c>
      <c r="DP321" t="str">
        <f t="shared" si="389"/>
        <v/>
      </c>
      <c r="DQ321" t="str">
        <f t="shared" si="390"/>
        <v/>
      </c>
      <c r="DR321" t="str">
        <f t="shared" si="391"/>
        <v/>
      </c>
      <c r="DS321" t="str">
        <f t="shared" si="392"/>
        <v>KPAY</v>
      </c>
      <c r="DT321" t="str">
        <f t="shared" si="393"/>
        <v/>
      </c>
      <c r="DU321" t="str">
        <f t="shared" si="394"/>
        <v/>
      </c>
      <c r="DV321" t="str">
        <f t="shared" si="395"/>
        <v/>
      </c>
      <c r="DW321" t="str">
        <f t="shared" si="396"/>
        <v/>
      </c>
      <c r="DX321" t="str">
        <f t="shared" si="397"/>
        <v/>
      </c>
      <c r="DY321" t="str">
        <f t="shared" si="398"/>
        <v/>
      </c>
      <c r="DZ321" t="str">
        <f t="shared" si="399"/>
        <v/>
      </c>
      <c r="EA321" t="str">
        <f t="shared" si="400"/>
        <v/>
      </c>
      <c r="EB321" t="str">
        <f t="shared" si="401"/>
        <v/>
      </c>
      <c r="EC321" t="str">
        <f t="shared" si="402"/>
        <v>PAYS</v>
      </c>
      <c r="ED321" t="str">
        <f t="shared" si="403"/>
        <v>RECS</v>
      </c>
      <c r="EE321" t="str">
        <f t="shared" si="404"/>
        <v/>
      </c>
      <c r="EF321" t="str">
        <f t="shared" si="405"/>
        <v/>
      </c>
      <c r="EG321" t="str">
        <f t="shared" si="406"/>
        <v/>
      </c>
      <c r="EH321" t="str">
        <f t="shared" si="407"/>
        <v/>
      </c>
      <c r="EI321" t="str">
        <f t="shared" si="408"/>
        <v/>
      </c>
      <c r="EJ321" t="str">
        <f t="shared" si="409"/>
        <v/>
      </c>
      <c r="EK321" t="str">
        <f t="shared" si="410"/>
        <v/>
      </c>
      <c r="EL321" t="str">
        <f t="shared" si="411"/>
        <v/>
      </c>
      <c r="EM321" t="str">
        <f t="shared" si="412"/>
        <v/>
      </c>
      <c r="EN321" t="str">
        <f t="shared" si="413"/>
        <v/>
      </c>
      <c r="EO321" t="str">
        <f t="shared" si="414"/>
        <v/>
      </c>
      <c r="EP321" t="str">
        <f t="shared" si="415"/>
        <v/>
      </c>
      <c r="EQ321" t="str">
        <f t="shared" si="416"/>
        <v/>
      </c>
      <c r="ER321" t="str">
        <f t="shared" si="417"/>
        <v>SMSG</v>
      </c>
      <c r="ES321" t="str">
        <f t="shared" si="418"/>
        <v>SORT</v>
      </c>
      <c r="ET321" t="str">
        <f t="shared" si="419"/>
        <v>SREC</v>
      </c>
      <c r="EU321" t="str">
        <f t="shared" si="420"/>
        <v>STAB</v>
      </c>
      <c r="EV321" t="str">
        <f t="shared" si="421"/>
        <v/>
      </c>
      <c r="EW321" t="str">
        <f t="shared" si="422"/>
        <v/>
      </c>
      <c r="EX321" t="str">
        <f t="shared" si="423"/>
        <v/>
      </c>
      <c r="EY321" t="str">
        <f t="shared" si="424"/>
        <v/>
      </c>
      <c r="EZ321" t="str">
        <f t="shared" si="425"/>
        <v/>
      </c>
      <c r="FA321" t="str">
        <f t="shared" si="426"/>
        <v/>
      </c>
      <c r="FB321" t="str">
        <f t="shared" si="427"/>
        <v/>
      </c>
      <c r="FC321" t="str">
        <f t="shared" si="428"/>
        <v/>
      </c>
      <c r="FD321" s="2"/>
      <c r="FE321" s="2"/>
      <c r="FF321" s="2"/>
      <c r="FG321" s="2"/>
      <c r="FH321" s="2"/>
      <c r="FI321" s="2"/>
      <c r="FJ321" s="2"/>
      <c r="FK321" t="str">
        <f t="shared" si="434"/>
        <v/>
      </c>
      <c r="FL321" t="str">
        <f t="shared" si="435"/>
        <v/>
      </c>
      <c r="FM321" t="str">
        <f t="shared" si="436"/>
        <v/>
      </c>
      <c r="FN321" t="str">
        <f t="shared" si="437"/>
        <v/>
      </c>
      <c r="FO321" t="str">
        <f t="shared" si="438"/>
        <v/>
      </c>
      <c r="FP321" t="str">
        <f t="shared" si="439"/>
        <v/>
      </c>
      <c r="FQ321" t="str">
        <f t="shared" si="440"/>
        <v/>
      </c>
      <c r="FR321" t="str">
        <f t="shared" si="441"/>
        <v/>
      </c>
      <c r="FS321" t="str">
        <f t="shared" si="442"/>
        <v/>
      </c>
      <c r="FT321" t="str">
        <f t="shared" si="443"/>
        <v/>
      </c>
      <c r="FU321" t="str">
        <f t="shared" si="444"/>
        <v/>
      </c>
      <c r="FV321" t="str">
        <f t="shared" si="445"/>
        <v/>
      </c>
      <c r="FW321" t="str">
        <f t="shared" si="446"/>
        <v/>
      </c>
      <c r="FX321" t="str">
        <f t="shared" si="447"/>
        <v/>
      </c>
      <c r="FY321" t="str">
        <f t="shared" si="448"/>
        <v/>
      </c>
      <c r="FZ321" t="str">
        <f t="shared" si="449"/>
        <v/>
      </c>
      <c r="GA321" t="str">
        <f t="shared" si="450"/>
        <v/>
      </c>
    </row>
    <row r="322" spans="1:183" x14ac:dyDescent="0.25">
      <c r="A322" s="2">
        <f t="shared" si="451"/>
        <v>320</v>
      </c>
      <c r="B322" s="3" t="s">
        <v>857</v>
      </c>
      <c r="C322" s="2" t="s">
        <v>546</v>
      </c>
      <c r="D322" s="2" t="s">
        <v>1395</v>
      </c>
      <c r="E322" s="2">
        <f t="shared" si="362"/>
        <v>1</v>
      </c>
      <c r="F322" s="2">
        <v>22</v>
      </c>
      <c r="G322" s="2">
        <f t="shared" si="429"/>
        <v>0</v>
      </c>
      <c r="H322" s="2">
        <f t="shared" si="430"/>
        <v>1</v>
      </c>
      <c r="I322" s="2">
        <f t="shared" si="431"/>
        <v>0</v>
      </c>
      <c r="J322" s="2">
        <v>0</v>
      </c>
      <c r="K322" s="2">
        <v>0</v>
      </c>
      <c r="L322" s="2">
        <v>0</v>
      </c>
      <c r="M322" s="2">
        <v>0</v>
      </c>
      <c r="N322" s="48" t="str">
        <f t="shared" si="432"/>
        <v>N/A</v>
      </c>
      <c r="O322" s="49"/>
      <c r="P322" s="49"/>
      <c r="Q322" s="50"/>
      <c r="R322" s="15">
        <f t="shared" si="433"/>
        <v>0</v>
      </c>
      <c r="S322" s="15">
        <f>IF($N322="A",Code!$B$42,(IF($N322="B",Code!$C$42,(IF($N322="C",Code!$D$42,(IF($N322="D",Code!$E$42,0)))))))/60</f>
        <v>0</v>
      </c>
      <c r="T322" s="15">
        <f>IF($N322="A",Code!$B$43,(IF($N322="B",Code!$C$43,(IF($N322="C",Code!$D$43,(IF($N322="D",Code!$E$43,0)))))))/60</f>
        <v>0</v>
      </c>
      <c r="U322" s="15">
        <f>IF($N322="A",Code!$B$44,(IF($N322="B",Code!$C$44,(IF($N322="C",Code!$D$44,(IF($N322="D",Code!$E$44,0)))))))/60</f>
        <v>0</v>
      </c>
      <c r="V322" s="15">
        <f>IF($N322="A",Code!$B$45,(IF($N322="B",Code!$C$45,(IF($N322="C",Code!$D$45,(IF($N322="D",Code!$E$45,0)))))))/60</f>
        <v>0</v>
      </c>
      <c r="W322" s="2"/>
      <c r="X322" s="2"/>
      <c r="Y322" s="2"/>
      <c r="Z322" s="2"/>
      <c r="AA322" s="2"/>
      <c r="AB322" s="2"/>
      <c r="AC322" s="2"/>
      <c r="AD322" s="2"/>
      <c r="AE322" s="2">
        <v>1</v>
      </c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P322" t="str">
        <f t="shared" si="363"/>
        <v/>
      </c>
      <c r="CQ322" t="str">
        <f t="shared" si="364"/>
        <v/>
      </c>
      <c r="CR322" t="str">
        <f t="shared" si="365"/>
        <v/>
      </c>
      <c r="CS322" t="str">
        <f t="shared" si="366"/>
        <v/>
      </c>
      <c r="CT322" t="str">
        <f t="shared" si="367"/>
        <v/>
      </c>
      <c r="CU322" t="str">
        <f t="shared" si="368"/>
        <v/>
      </c>
      <c r="CV322" t="str">
        <f t="shared" si="369"/>
        <v/>
      </c>
      <c r="CW322" t="str">
        <f t="shared" si="370"/>
        <v/>
      </c>
      <c r="CX322" t="str">
        <f t="shared" si="371"/>
        <v>BANK</v>
      </c>
      <c r="CY322" t="str">
        <f t="shared" si="372"/>
        <v/>
      </c>
      <c r="CZ322" t="str">
        <f t="shared" si="373"/>
        <v/>
      </c>
      <c r="DA322" t="str">
        <f t="shared" si="374"/>
        <v/>
      </c>
      <c r="DB322" t="str">
        <f t="shared" si="375"/>
        <v/>
      </c>
      <c r="DC322" t="str">
        <f t="shared" si="376"/>
        <v/>
      </c>
      <c r="DD322" t="str">
        <f t="shared" si="377"/>
        <v/>
      </c>
      <c r="DE322" t="str">
        <f t="shared" si="378"/>
        <v/>
      </c>
      <c r="DF322" t="str">
        <f t="shared" si="379"/>
        <v/>
      </c>
      <c r="DG322" t="str">
        <f t="shared" si="380"/>
        <v/>
      </c>
      <c r="DH322" t="str">
        <f t="shared" si="381"/>
        <v/>
      </c>
      <c r="DI322" t="str">
        <f t="shared" si="382"/>
        <v/>
      </c>
      <c r="DJ322" t="str">
        <f t="shared" si="383"/>
        <v/>
      </c>
      <c r="DK322" t="str">
        <f t="shared" si="384"/>
        <v/>
      </c>
      <c r="DL322" t="str">
        <f t="shared" si="385"/>
        <v/>
      </c>
      <c r="DM322" t="str">
        <f t="shared" si="386"/>
        <v/>
      </c>
      <c r="DN322" t="str">
        <f t="shared" si="387"/>
        <v/>
      </c>
      <c r="DO322" t="str">
        <f t="shared" si="388"/>
        <v/>
      </c>
      <c r="DP322" t="str">
        <f t="shared" si="389"/>
        <v/>
      </c>
      <c r="DQ322" t="str">
        <f t="shared" si="390"/>
        <v/>
      </c>
      <c r="DR322" t="str">
        <f t="shared" si="391"/>
        <v/>
      </c>
      <c r="DS322" t="str">
        <f t="shared" si="392"/>
        <v/>
      </c>
      <c r="DT322" t="str">
        <f t="shared" si="393"/>
        <v/>
      </c>
      <c r="DU322" t="str">
        <f t="shared" si="394"/>
        <v/>
      </c>
      <c r="DV322" t="str">
        <f t="shared" si="395"/>
        <v/>
      </c>
      <c r="DW322" t="str">
        <f t="shared" si="396"/>
        <v/>
      </c>
      <c r="DX322" t="str">
        <f t="shared" si="397"/>
        <v/>
      </c>
      <c r="DY322" t="str">
        <f t="shared" si="398"/>
        <v/>
      </c>
      <c r="DZ322" t="str">
        <f t="shared" si="399"/>
        <v/>
      </c>
      <c r="EA322" t="str">
        <f t="shared" si="400"/>
        <v/>
      </c>
      <c r="EB322" t="str">
        <f t="shared" si="401"/>
        <v/>
      </c>
      <c r="EC322" t="str">
        <f t="shared" si="402"/>
        <v/>
      </c>
      <c r="ED322" t="str">
        <f t="shared" si="403"/>
        <v/>
      </c>
      <c r="EE322" t="str">
        <f t="shared" si="404"/>
        <v/>
      </c>
      <c r="EF322" t="str">
        <f t="shared" si="405"/>
        <v/>
      </c>
      <c r="EG322" t="str">
        <f t="shared" si="406"/>
        <v/>
      </c>
      <c r="EH322" t="str">
        <f t="shared" si="407"/>
        <v/>
      </c>
      <c r="EI322" t="str">
        <f t="shared" si="408"/>
        <v/>
      </c>
      <c r="EJ322" t="str">
        <f t="shared" si="409"/>
        <v/>
      </c>
      <c r="EK322" t="str">
        <f t="shared" si="410"/>
        <v/>
      </c>
      <c r="EL322" t="str">
        <f t="shared" si="411"/>
        <v/>
      </c>
      <c r="EM322" t="str">
        <f t="shared" si="412"/>
        <v/>
      </c>
      <c r="EN322" t="str">
        <f t="shared" si="413"/>
        <v/>
      </c>
      <c r="EO322" t="str">
        <f t="shared" si="414"/>
        <v/>
      </c>
      <c r="EP322" t="str">
        <f t="shared" si="415"/>
        <v/>
      </c>
      <c r="EQ322" t="str">
        <f t="shared" si="416"/>
        <v/>
      </c>
      <c r="ER322" t="str">
        <f t="shared" si="417"/>
        <v/>
      </c>
      <c r="ES322" t="str">
        <f t="shared" si="418"/>
        <v/>
      </c>
      <c r="ET322" t="str">
        <f t="shared" si="419"/>
        <v/>
      </c>
      <c r="EU322" t="str">
        <f t="shared" si="420"/>
        <v/>
      </c>
      <c r="EV322" t="str">
        <f t="shared" si="421"/>
        <v/>
      </c>
      <c r="EW322" t="str">
        <f t="shared" si="422"/>
        <v/>
      </c>
      <c r="EX322" t="str">
        <f t="shared" si="423"/>
        <v/>
      </c>
      <c r="EY322" t="str">
        <f t="shared" si="424"/>
        <v/>
      </c>
      <c r="EZ322" t="str">
        <f t="shared" si="425"/>
        <v/>
      </c>
      <c r="FA322" t="str">
        <f t="shared" si="426"/>
        <v/>
      </c>
      <c r="FB322" t="str">
        <f t="shared" si="427"/>
        <v/>
      </c>
      <c r="FC322" t="str">
        <f t="shared" si="428"/>
        <v/>
      </c>
      <c r="FD322" s="2"/>
      <c r="FE322" s="2"/>
      <c r="FF322" s="2"/>
      <c r="FG322" s="2"/>
      <c r="FH322" s="2"/>
      <c r="FI322" s="2"/>
      <c r="FJ322" s="2"/>
      <c r="FK322" t="str">
        <f t="shared" si="434"/>
        <v/>
      </c>
      <c r="FL322" t="str">
        <f t="shared" si="435"/>
        <v/>
      </c>
      <c r="FM322" t="str">
        <f t="shared" si="436"/>
        <v/>
      </c>
      <c r="FN322" t="str">
        <f t="shared" si="437"/>
        <v/>
      </c>
      <c r="FO322" t="str">
        <f t="shared" si="438"/>
        <v/>
      </c>
      <c r="FP322" t="str">
        <f t="shared" si="439"/>
        <v/>
      </c>
      <c r="FQ322" t="str">
        <f t="shared" si="440"/>
        <v/>
      </c>
      <c r="FR322" t="str">
        <f t="shared" si="441"/>
        <v/>
      </c>
      <c r="FS322" t="str">
        <f t="shared" si="442"/>
        <v/>
      </c>
      <c r="FT322" t="str">
        <f t="shared" si="443"/>
        <v/>
      </c>
      <c r="FU322" t="str">
        <f t="shared" si="444"/>
        <v/>
      </c>
      <c r="FV322" t="str">
        <f t="shared" si="445"/>
        <v/>
      </c>
      <c r="FW322" t="str">
        <f t="shared" si="446"/>
        <v/>
      </c>
      <c r="FX322" t="str">
        <f t="shared" si="447"/>
        <v/>
      </c>
      <c r="FY322" t="str">
        <f t="shared" si="448"/>
        <v/>
      </c>
      <c r="FZ322" t="str">
        <f t="shared" si="449"/>
        <v/>
      </c>
      <c r="GA322" t="str">
        <f t="shared" si="450"/>
        <v/>
      </c>
    </row>
    <row r="323" spans="1:183" x14ac:dyDescent="0.25">
      <c r="A323" s="2">
        <f t="shared" si="451"/>
        <v>321</v>
      </c>
      <c r="B323" s="3" t="s">
        <v>858</v>
      </c>
      <c r="C323" s="2" t="s">
        <v>546</v>
      </c>
      <c r="D323" s="2" t="s">
        <v>1395</v>
      </c>
      <c r="E323" s="2">
        <f t="shared" ref="E323:E386" si="452">SUM(W323:CJ323)</f>
        <v>3</v>
      </c>
      <c r="F323" s="2">
        <v>196</v>
      </c>
      <c r="G323" s="2">
        <f t="shared" si="429"/>
        <v>0</v>
      </c>
      <c r="H323" s="2">
        <f t="shared" si="430"/>
        <v>3</v>
      </c>
      <c r="I323" s="2">
        <f t="shared" si="431"/>
        <v>0</v>
      </c>
      <c r="J323" s="2">
        <v>0</v>
      </c>
      <c r="K323" s="2">
        <v>0</v>
      </c>
      <c r="L323" s="2">
        <v>0</v>
      </c>
      <c r="M323" s="2">
        <v>0</v>
      </c>
      <c r="N323" s="48" t="str">
        <f t="shared" si="432"/>
        <v>N/A</v>
      </c>
      <c r="O323" s="49"/>
      <c r="P323" s="49"/>
      <c r="Q323" s="50"/>
      <c r="R323" s="15">
        <f t="shared" si="433"/>
        <v>0</v>
      </c>
      <c r="S323" s="15">
        <f>IF($N323="A",Code!$B$42,(IF($N323="B",Code!$C$42,(IF($N323="C",Code!$D$42,(IF($N323="D",Code!$E$42,0)))))))/60</f>
        <v>0</v>
      </c>
      <c r="T323" s="15">
        <f>IF($N323="A",Code!$B$43,(IF($N323="B",Code!$C$43,(IF($N323="C",Code!$D$43,(IF($N323="D",Code!$E$43,0)))))))/60</f>
        <v>0</v>
      </c>
      <c r="U323" s="15">
        <f>IF($N323="A",Code!$B$44,(IF($N323="B",Code!$C$44,(IF($N323="C",Code!$D$44,(IF($N323="D",Code!$E$44,0)))))))/60</f>
        <v>0</v>
      </c>
      <c r="V323" s="15">
        <f>IF($N323="A",Code!$B$45,(IF($N323="B",Code!$C$45,(IF($N323="C",Code!$D$45,(IF($N323="D",Code!$E$45,0)))))))/60</f>
        <v>0</v>
      </c>
      <c r="W323" s="2">
        <v>1</v>
      </c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>
        <v>1</v>
      </c>
      <c r="BK323" s="2">
        <v>1</v>
      </c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P323" t="str">
        <f t="shared" ref="CP323:CP386" si="453">IF(W323=1,W$2,"")</f>
        <v>ACCT</v>
      </c>
      <c r="CQ323" t="str">
        <f t="shared" ref="CQ323:CQ386" si="454">IF(X323=1,X$2,"")</f>
        <v/>
      </c>
      <c r="CR323" t="str">
        <f t="shared" ref="CR323:CR386" si="455">IF(Y323=1,Y$2,"")</f>
        <v/>
      </c>
      <c r="CS323" t="str">
        <f t="shared" ref="CS323:CS386" si="456">IF(Z323=1,Z$2,"")</f>
        <v/>
      </c>
      <c r="CT323" t="str">
        <f t="shared" ref="CT323:CT386" si="457">IF(AA323=1,AA$2,"")</f>
        <v/>
      </c>
      <c r="CU323" t="str">
        <f t="shared" ref="CU323:CU386" si="458">IF(AB323=1,AB$2,"")</f>
        <v/>
      </c>
      <c r="CV323" t="str">
        <f t="shared" ref="CV323:CV386" si="459">IF(AC323=1,AC$2,"")</f>
        <v/>
      </c>
      <c r="CW323" t="str">
        <f t="shared" ref="CW323:CW386" si="460">IF(AD323=1,AD$2,"")</f>
        <v/>
      </c>
      <c r="CX323" t="str">
        <f t="shared" ref="CX323:CX386" si="461">IF(AE323=1,AE$2,"")</f>
        <v/>
      </c>
      <c r="CY323" t="str">
        <f t="shared" ref="CY323:CY386" si="462">IF(AF323=1,AF$2,"")</f>
        <v/>
      </c>
      <c r="CZ323" t="str">
        <f t="shared" ref="CZ323:CZ386" si="463">IF(AG323=1,AG$2,"")</f>
        <v/>
      </c>
      <c r="DA323" t="str">
        <f t="shared" ref="DA323:DA386" si="464">IF(AH323=1,AH$2,"")</f>
        <v/>
      </c>
      <c r="DB323" t="str">
        <f t="shared" ref="DB323:DB386" si="465">IF(AI323=1,AI$2,"")</f>
        <v/>
      </c>
      <c r="DC323" t="str">
        <f t="shared" ref="DC323:DC386" si="466">IF(AJ323=1,AJ$2,"")</f>
        <v/>
      </c>
      <c r="DD323" t="str">
        <f t="shared" ref="DD323:DD386" si="467">IF(AK323=1,AK$2,"")</f>
        <v/>
      </c>
      <c r="DE323" t="str">
        <f t="shared" ref="DE323:DE386" si="468">IF(AL323=1,AL$2,"")</f>
        <v/>
      </c>
      <c r="DF323" t="str">
        <f t="shared" ref="DF323:DF386" si="469">IF(AM323=1,AM$2,"")</f>
        <v/>
      </c>
      <c r="DG323" t="str">
        <f t="shared" ref="DG323:DG386" si="470">IF(AN323=1,AN$2,"")</f>
        <v/>
      </c>
      <c r="DH323" t="str">
        <f t="shared" ref="DH323:DH386" si="471">IF(AO323=1,AO$2,"")</f>
        <v/>
      </c>
      <c r="DI323" t="str">
        <f t="shared" ref="DI323:DI386" si="472">IF(AP323=1,AP$2,"")</f>
        <v/>
      </c>
      <c r="DJ323" t="str">
        <f t="shared" ref="DJ323:DJ386" si="473">IF(AQ323=1,AQ$2,"")</f>
        <v/>
      </c>
      <c r="DK323" t="str">
        <f t="shared" ref="DK323:DK386" si="474">IF(AR323=1,AR$2,"")</f>
        <v/>
      </c>
      <c r="DL323" t="str">
        <f t="shared" ref="DL323:DL386" si="475">IF(AS323=1,AS$2,"")</f>
        <v/>
      </c>
      <c r="DM323" t="str">
        <f t="shared" ref="DM323:DM386" si="476">IF(AT323=1,AT$2,"")</f>
        <v/>
      </c>
      <c r="DN323" t="str">
        <f t="shared" ref="DN323:DN386" si="477">IF(AU323=1,AU$2,"")</f>
        <v/>
      </c>
      <c r="DO323" t="str">
        <f t="shared" ref="DO323:DO386" si="478">IF(AV323=1,AV$2,"")</f>
        <v/>
      </c>
      <c r="DP323" t="str">
        <f t="shared" ref="DP323:DP386" si="479">IF(AW323=1,AW$2,"")</f>
        <v/>
      </c>
      <c r="DQ323" t="str">
        <f t="shared" ref="DQ323:DQ386" si="480">IF(AX323=1,AX$2,"")</f>
        <v/>
      </c>
      <c r="DR323" t="str">
        <f t="shared" ref="DR323:DR386" si="481">IF(AY323=1,AY$2,"")</f>
        <v/>
      </c>
      <c r="DS323" t="str">
        <f t="shared" ref="DS323:DS386" si="482">IF(AZ323=1,AZ$2,"")</f>
        <v/>
      </c>
      <c r="DT323" t="str">
        <f t="shared" ref="DT323:DT386" si="483">IF(BA323=1,BA$2,"")</f>
        <v/>
      </c>
      <c r="DU323" t="str">
        <f t="shared" ref="DU323:DU386" si="484">IF(BB323=1,BB$2,"")</f>
        <v/>
      </c>
      <c r="DV323" t="str">
        <f t="shared" ref="DV323:DV386" si="485">IF(BC323=1,BC$2,"")</f>
        <v/>
      </c>
      <c r="DW323" t="str">
        <f t="shared" ref="DW323:DW386" si="486">IF(BD323=1,BD$2,"")</f>
        <v/>
      </c>
      <c r="DX323" t="str">
        <f t="shared" ref="DX323:DX386" si="487">IF(BE323=1,BE$2,"")</f>
        <v/>
      </c>
      <c r="DY323" t="str">
        <f t="shared" ref="DY323:DY386" si="488">IF(BF323=1,BF$2,"")</f>
        <v/>
      </c>
      <c r="DZ323" t="str">
        <f t="shared" ref="DZ323:DZ386" si="489">IF(BG323=1,BG$2,"")</f>
        <v/>
      </c>
      <c r="EA323" t="str">
        <f t="shared" ref="EA323:EA386" si="490">IF(BH323=1,BH$2,"")</f>
        <v/>
      </c>
      <c r="EB323" t="str">
        <f t="shared" ref="EB323:EB386" si="491">IF(BI323=1,BI$2,"")</f>
        <v/>
      </c>
      <c r="EC323" t="str">
        <f t="shared" ref="EC323:EC386" si="492">IF(BJ323=1,BJ$2,"")</f>
        <v>PAYS</v>
      </c>
      <c r="ED323" t="str">
        <f t="shared" ref="ED323:ED386" si="493">IF(BK323=1,BK$2,"")</f>
        <v>RECS</v>
      </c>
      <c r="EE323" t="str">
        <f t="shared" ref="EE323:EE386" si="494">IF(BL323=1,BL$2,"")</f>
        <v/>
      </c>
      <c r="EF323" t="str">
        <f t="shared" ref="EF323:EF386" si="495">IF(BM323=1,BM$2,"")</f>
        <v/>
      </c>
      <c r="EG323" t="str">
        <f t="shared" ref="EG323:EG386" si="496">IF(BN323=1,BN$2,"")</f>
        <v/>
      </c>
      <c r="EH323" t="str">
        <f t="shared" ref="EH323:EH386" si="497">IF(BO323=1,BO$2,"")</f>
        <v/>
      </c>
      <c r="EI323" t="str">
        <f t="shared" ref="EI323:EI386" si="498">IF(BP323=1,BP$2,"")</f>
        <v/>
      </c>
      <c r="EJ323" t="str">
        <f t="shared" ref="EJ323:EJ386" si="499">IF(BQ323=1,BQ$2,"")</f>
        <v/>
      </c>
      <c r="EK323" t="str">
        <f t="shared" ref="EK323:EK386" si="500">IF(BR323=1,BR$2,"")</f>
        <v/>
      </c>
      <c r="EL323" t="str">
        <f t="shared" ref="EL323:EL386" si="501">IF(BS323=1,BS$2,"")</f>
        <v/>
      </c>
      <c r="EM323" t="str">
        <f t="shared" ref="EM323:EM386" si="502">IF(BT323=1,BT$2,"")</f>
        <v/>
      </c>
      <c r="EN323" t="str">
        <f t="shared" ref="EN323:EN386" si="503">IF(BU323=1,BU$2,"")</f>
        <v/>
      </c>
      <c r="EO323" t="str">
        <f t="shared" ref="EO323:EO386" si="504">IF(BV323=1,BV$2,"")</f>
        <v/>
      </c>
      <c r="EP323" t="str">
        <f t="shared" ref="EP323:EP386" si="505">IF(BW323=1,BW$2,"")</f>
        <v/>
      </c>
      <c r="EQ323" t="str">
        <f t="shared" ref="EQ323:EQ386" si="506">IF(BX323=1,BX$2,"")</f>
        <v/>
      </c>
      <c r="ER323" t="str">
        <f t="shared" ref="ER323:ER386" si="507">IF(BY323=1,BY$2,"")</f>
        <v/>
      </c>
      <c r="ES323" t="str">
        <f t="shared" ref="ES323:ES386" si="508">IF(BZ323=1,BZ$2,"")</f>
        <v/>
      </c>
      <c r="ET323" t="str">
        <f t="shared" ref="ET323:ET386" si="509">IF(CA323=1,CA$2,"")</f>
        <v/>
      </c>
      <c r="EU323" t="str">
        <f t="shared" ref="EU323:EU386" si="510">IF(CB323=1,CB$2,"")</f>
        <v/>
      </c>
      <c r="EV323" t="str">
        <f t="shared" ref="EV323:EV386" si="511">IF(CC323=1,CC$2,"")</f>
        <v/>
      </c>
      <c r="EW323" t="str">
        <f t="shared" ref="EW323:EW386" si="512">IF(CD323=1,CD$2,"")</f>
        <v/>
      </c>
      <c r="EX323" t="str">
        <f t="shared" ref="EX323:EX386" si="513">IF(CE323=1,CE$2,"")</f>
        <v/>
      </c>
      <c r="EY323" t="str">
        <f t="shared" ref="EY323:EY386" si="514">IF(CF323=1,CF$2,"")</f>
        <v/>
      </c>
      <c r="EZ323" t="str">
        <f t="shared" ref="EZ323:EZ386" si="515">IF(CG323=1,CG$2,"")</f>
        <v/>
      </c>
      <c r="FA323" t="str">
        <f t="shared" ref="FA323:FA386" si="516">IF(CH323=1,CH$2,"")</f>
        <v/>
      </c>
      <c r="FB323" t="str">
        <f t="shared" ref="FB323:FB386" si="517">IF(CI323=1,CI$2,"")</f>
        <v/>
      </c>
      <c r="FC323" t="str">
        <f t="shared" ref="FC323:FC386" si="518">IF(CJ323=1,CJ$2,"")</f>
        <v/>
      </c>
      <c r="FD323" s="2"/>
      <c r="FE323" s="2"/>
      <c r="FF323" s="2"/>
      <c r="FG323" s="2"/>
      <c r="FH323" s="2"/>
      <c r="FI323" s="2"/>
      <c r="FJ323" s="2"/>
      <c r="FK323" t="str">
        <f t="shared" si="434"/>
        <v/>
      </c>
      <c r="FL323" t="str">
        <f t="shared" si="435"/>
        <v/>
      </c>
      <c r="FM323" t="str">
        <f t="shared" si="436"/>
        <v/>
      </c>
      <c r="FN323" t="str">
        <f t="shared" si="437"/>
        <v/>
      </c>
      <c r="FO323" t="str">
        <f t="shared" si="438"/>
        <v/>
      </c>
      <c r="FP323" t="str">
        <f t="shared" si="439"/>
        <v/>
      </c>
      <c r="FQ323" t="str">
        <f t="shared" si="440"/>
        <v/>
      </c>
      <c r="FR323" t="str">
        <f t="shared" si="441"/>
        <v/>
      </c>
      <c r="FS323" t="str">
        <f t="shared" si="442"/>
        <v/>
      </c>
      <c r="FT323" t="str">
        <f t="shared" si="443"/>
        <v/>
      </c>
      <c r="FU323" t="str">
        <f t="shared" si="444"/>
        <v/>
      </c>
      <c r="FV323" t="str">
        <f t="shared" si="445"/>
        <v/>
      </c>
      <c r="FW323" t="str">
        <f t="shared" si="446"/>
        <v/>
      </c>
      <c r="FX323" t="str">
        <f t="shared" si="447"/>
        <v/>
      </c>
      <c r="FY323" t="str">
        <f t="shared" si="448"/>
        <v/>
      </c>
      <c r="FZ323" t="str">
        <f t="shared" si="449"/>
        <v/>
      </c>
      <c r="GA323" t="str">
        <f t="shared" si="450"/>
        <v/>
      </c>
    </row>
    <row r="324" spans="1:183" x14ac:dyDescent="0.25">
      <c r="A324" s="2">
        <f t="shared" si="451"/>
        <v>322</v>
      </c>
      <c r="B324" s="3" t="s">
        <v>859</v>
      </c>
      <c r="C324" s="2" t="s">
        <v>546</v>
      </c>
      <c r="D324" s="2" t="s">
        <v>1395</v>
      </c>
      <c r="E324" s="2">
        <f t="shared" si="452"/>
        <v>1</v>
      </c>
      <c r="F324" s="2">
        <v>1</v>
      </c>
      <c r="G324" s="2">
        <f t="shared" ref="G324:G387" si="519">I324/H324</f>
        <v>0</v>
      </c>
      <c r="H324" s="2">
        <f t="shared" ref="H324:H387" si="520">SUM(W324:CN324)</f>
        <v>1</v>
      </c>
      <c r="I324" s="2">
        <f t="shared" ref="I324:I387" si="521">SUM(J324:M324)</f>
        <v>0</v>
      </c>
      <c r="J324" s="2">
        <v>0</v>
      </c>
      <c r="K324" s="2">
        <v>0</v>
      </c>
      <c r="L324" s="2">
        <v>0</v>
      </c>
      <c r="M324" s="2">
        <v>0</v>
      </c>
      <c r="N324" s="48" t="str">
        <f t="shared" ref="N324:N387" si="522">IF(F324 &gt; 0,(IF(I324&gt;0,(IF(I324&gt;15,"D",(IF(I324&gt;10,"C",(IF(I324&gt;5,"B","A")))))),"N/A")),"N/A")</f>
        <v>N/A</v>
      </c>
      <c r="O324" s="49"/>
      <c r="P324" s="49"/>
      <c r="Q324" s="50"/>
      <c r="R324" s="15">
        <f t="shared" ref="R324:R387" si="523">SUM(S324:V324)</f>
        <v>0</v>
      </c>
      <c r="S324" s="15">
        <f>IF($N324="A",Code!$B$42,(IF($N324="B",Code!$C$42,(IF($N324="C",Code!$D$42,(IF($N324="D",Code!$E$42,0)))))))/60</f>
        <v>0</v>
      </c>
      <c r="T324" s="15">
        <f>IF($N324="A",Code!$B$43,(IF($N324="B",Code!$C$43,(IF($N324="C",Code!$D$43,(IF($N324="D",Code!$E$43,0)))))))/60</f>
        <v>0</v>
      </c>
      <c r="U324" s="15">
        <f>IF($N324="A",Code!$B$44,(IF($N324="B",Code!$C$44,(IF($N324="C",Code!$D$44,(IF($N324="D",Code!$E$44,0)))))))/60</f>
        <v>0</v>
      </c>
      <c r="V324" s="15">
        <f>IF($N324="A",Code!$B$45,(IF($N324="B",Code!$C$45,(IF($N324="C",Code!$D$45,(IF($N324="D",Code!$E$45,0)))))))/60</f>
        <v>0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>
        <v>1</v>
      </c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P324" t="str">
        <f t="shared" si="453"/>
        <v/>
      </c>
      <c r="CQ324" t="str">
        <f t="shared" si="454"/>
        <v/>
      </c>
      <c r="CR324" t="str">
        <f t="shared" si="455"/>
        <v/>
      </c>
      <c r="CS324" t="str">
        <f t="shared" si="456"/>
        <v/>
      </c>
      <c r="CT324" t="str">
        <f t="shared" si="457"/>
        <v/>
      </c>
      <c r="CU324" t="str">
        <f t="shared" si="458"/>
        <v/>
      </c>
      <c r="CV324" t="str">
        <f t="shared" si="459"/>
        <v/>
      </c>
      <c r="CW324" t="str">
        <f t="shared" si="460"/>
        <v/>
      </c>
      <c r="CX324" t="str">
        <f t="shared" si="461"/>
        <v/>
      </c>
      <c r="CY324" t="str">
        <f t="shared" si="462"/>
        <v/>
      </c>
      <c r="CZ324" t="str">
        <f t="shared" si="463"/>
        <v/>
      </c>
      <c r="DA324" t="str">
        <f t="shared" si="464"/>
        <v/>
      </c>
      <c r="DB324" t="str">
        <f t="shared" si="465"/>
        <v/>
      </c>
      <c r="DC324" t="str">
        <f t="shared" si="466"/>
        <v/>
      </c>
      <c r="DD324" t="str">
        <f t="shared" si="467"/>
        <v/>
      </c>
      <c r="DE324" t="str">
        <f t="shared" si="468"/>
        <v/>
      </c>
      <c r="DF324" t="str">
        <f t="shared" si="469"/>
        <v/>
      </c>
      <c r="DG324" t="str">
        <f t="shared" si="470"/>
        <v/>
      </c>
      <c r="DH324" t="str">
        <f t="shared" si="471"/>
        <v>DEST</v>
      </c>
      <c r="DI324" t="str">
        <f t="shared" si="472"/>
        <v/>
      </c>
      <c r="DJ324" t="str">
        <f t="shared" si="473"/>
        <v/>
      </c>
      <c r="DK324" t="str">
        <f t="shared" si="474"/>
        <v/>
      </c>
      <c r="DL324" t="str">
        <f t="shared" si="475"/>
        <v/>
      </c>
      <c r="DM324" t="str">
        <f t="shared" si="476"/>
        <v/>
      </c>
      <c r="DN324" t="str">
        <f t="shared" si="477"/>
        <v/>
      </c>
      <c r="DO324" t="str">
        <f t="shared" si="478"/>
        <v/>
      </c>
      <c r="DP324" t="str">
        <f t="shared" si="479"/>
        <v/>
      </c>
      <c r="DQ324" t="str">
        <f t="shared" si="480"/>
        <v/>
      </c>
      <c r="DR324" t="str">
        <f t="shared" si="481"/>
        <v/>
      </c>
      <c r="DS324" t="str">
        <f t="shared" si="482"/>
        <v/>
      </c>
      <c r="DT324" t="str">
        <f t="shared" si="483"/>
        <v/>
      </c>
      <c r="DU324" t="str">
        <f t="shared" si="484"/>
        <v/>
      </c>
      <c r="DV324" t="str">
        <f t="shared" si="485"/>
        <v/>
      </c>
      <c r="DW324" t="str">
        <f t="shared" si="486"/>
        <v/>
      </c>
      <c r="DX324" t="str">
        <f t="shared" si="487"/>
        <v/>
      </c>
      <c r="DY324" t="str">
        <f t="shared" si="488"/>
        <v/>
      </c>
      <c r="DZ324" t="str">
        <f t="shared" si="489"/>
        <v/>
      </c>
      <c r="EA324" t="str">
        <f t="shared" si="490"/>
        <v/>
      </c>
      <c r="EB324" t="str">
        <f t="shared" si="491"/>
        <v/>
      </c>
      <c r="EC324" t="str">
        <f t="shared" si="492"/>
        <v/>
      </c>
      <c r="ED324" t="str">
        <f t="shared" si="493"/>
        <v/>
      </c>
      <c r="EE324" t="str">
        <f t="shared" si="494"/>
        <v/>
      </c>
      <c r="EF324" t="str">
        <f t="shared" si="495"/>
        <v/>
      </c>
      <c r="EG324" t="str">
        <f t="shared" si="496"/>
        <v/>
      </c>
      <c r="EH324" t="str">
        <f t="shared" si="497"/>
        <v/>
      </c>
      <c r="EI324" t="str">
        <f t="shared" si="498"/>
        <v/>
      </c>
      <c r="EJ324" t="str">
        <f t="shared" si="499"/>
        <v/>
      </c>
      <c r="EK324" t="str">
        <f t="shared" si="500"/>
        <v/>
      </c>
      <c r="EL324" t="str">
        <f t="shared" si="501"/>
        <v/>
      </c>
      <c r="EM324" t="str">
        <f t="shared" si="502"/>
        <v/>
      </c>
      <c r="EN324" t="str">
        <f t="shared" si="503"/>
        <v/>
      </c>
      <c r="EO324" t="str">
        <f t="shared" si="504"/>
        <v/>
      </c>
      <c r="EP324" t="str">
        <f t="shared" si="505"/>
        <v/>
      </c>
      <c r="EQ324" t="str">
        <f t="shared" si="506"/>
        <v/>
      </c>
      <c r="ER324" t="str">
        <f t="shared" si="507"/>
        <v/>
      </c>
      <c r="ES324" t="str">
        <f t="shared" si="508"/>
        <v/>
      </c>
      <c r="ET324" t="str">
        <f t="shared" si="509"/>
        <v/>
      </c>
      <c r="EU324" t="str">
        <f t="shared" si="510"/>
        <v/>
      </c>
      <c r="EV324" t="str">
        <f t="shared" si="511"/>
        <v/>
      </c>
      <c r="EW324" t="str">
        <f t="shared" si="512"/>
        <v/>
      </c>
      <c r="EX324" t="str">
        <f t="shared" si="513"/>
        <v/>
      </c>
      <c r="EY324" t="str">
        <f t="shared" si="514"/>
        <v/>
      </c>
      <c r="EZ324" t="str">
        <f t="shared" si="515"/>
        <v/>
      </c>
      <c r="FA324" t="str">
        <f t="shared" si="516"/>
        <v/>
      </c>
      <c r="FB324" t="str">
        <f t="shared" si="517"/>
        <v/>
      </c>
      <c r="FC324" t="str">
        <f t="shared" si="518"/>
        <v/>
      </c>
      <c r="FD324" s="2"/>
      <c r="FE324" s="2"/>
      <c r="FF324" s="2"/>
      <c r="FG324" s="2"/>
      <c r="FH324" s="2"/>
      <c r="FI324" s="2"/>
      <c r="FJ324" s="2"/>
      <c r="FK324" t="str">
        <f t="shared" ref="FK324:FK387" si="524">IF(CO324=1,CO$2,"")</f>
        <v/>
      </c>
      <c r="FL324" t="str">
        <f t="shared" ref="FL324:FL387" si="525">IF(CP324=1,CP$2,"")</f>
        <v/>
      </c>
      <c r="FM324" t="str">
        <f t="shared" ref="FM324:FM387" si="526">IF(CQ324=1,CQ$2,"")</f>
        <v/>
      </c>
      <c r="FN324" t="str">
        <f t="shared" ref="FN324:FN387" si="527">IF(CR324=1,CR$2,"")</f>
        <v/>
      </c>
      <c r="FO324" t="str">
        <f t="shared" ref="FO324:FO387" si="528">IF(CS324=1,CS$2,"")</f>
        <v/>
      </c>
      <c r="FP324" t="str">
        <f t="shared" ref="FP324:FP387" si="529">IF(CT324=1,CT$2,"")</f>
        <v/>
      </c>
      <c r="FQ324" t="str">
        <f t="shared" ref="FQ324:FQ387" si="530">IF(CU324=1,CU$2,"")</f>
        <v/>
      </c>
      <c r="FR324" t="str">
        <f t="shared" ref="FR324:FR387" si="531">IF(CV324=1,CV$2,"")</f>
        <v/>
      </c>
      <c r="FS324" t="str">
        <f t="shared" ref="FS324:FS387" si="532">IF(CW324=1,CW$2,"")</f>
        <v/>
      </c>
      <c r="FT324" t="str">
        <f t="shared" ref="FT324:FT387" si="533">IF(CX324=1,CX$2,"")</f>
        <v/>
      </c>
      <c r="FU324" t="str">
        <f t="shared" ref="FU324:FU387" si="534">IF(CY324=1,CY$2,"")</f>
        <v/>
      </c>
      <c r="FV324" t="str">
        <f t="shared" ref="FV324:FV387" si="535">IF(CZ324=1,CZ$2,"")</f>
        <v/>
      </c>
      <c r="FW324" t="str">
        <f t="shared" ref="FW324:FW387" si="536">IF(DA324=1,DA$2,"")</f>
        <v/>
      </c>
      <c r="FX324" t="str">
        <f t="shared" ref="FX324:FX387" si="537">IF(DB324=1,DB$2,"")</f>
        <v/>
      </c>
      <c r="FY324" t="str">
        <f t="shared" ref="FY324:FY387" si="538">IF(DC324=1,DC$2,"")</f>
        <v/>
      </c>
      <c r="FZ324" t="str">
        <f t="shared" ref="FZ324:FZ387" si="539">IF(DD324=1,DD$2,"")</f>
        <v/>
      </c>
      <c r="GA324" t="str">
        <f t="shared" ref="GA324:GA387" si="540">IF(DE324=1,DE$2,"")</f>
        <v/>
      </c>
    </row>
    <row r="325" spans="1:183" x14ac:dyDescent="0.25">
      <c r="A325" s="2">
        <f t="shared" ref="A325:A388" si="541">A324+1</f>
        <v>323</v>
      </c>
      <c r="B325" s="3" t="s">
        <v>860</v>
      </c>
      <c r="C325" s="2" t="s">
        <v>546</v>
      </c>
      <c r="D325" s="2" t="s">
        <v>1395</v>
      </c>
      <c r="E325" s="2">
        <f t="shared" si="452"/>
        <v>1</v>
      </c>
      <c r="F325" s="2">
        <v>1008</v>
      </c>
      <c r="G325" s="2">
        <f t="shared" si="519"/>
        <v>0</v>
      </c>
      <c r="H325" s="2">
        <f t="shared" si="520"/>
        <v>1</v>
      </c>
      <c r="I325" s="2">
        <f t="shared" si="521"/>
        <v>0</v>
      </c>
      <c r="J325" s="2">
        <v>0</v>
      </c>
      <c r="K325" s="2">
        <v>0</v>
      </c>
      <c r="L325" s="2">
        <v>0</v>
      </c>
      <c r="M325" s="2">
        <v>0</v>
      </c>
      <c r="N325" s="48" t="str">
        <f t="shared" si="522"/>
        <v>N/A</v>
      </c>
      <c r="O325" s="49"/>
      <c r="P325" s="49"/>
      <c r="Q325" s="50"/>
      <c r="R325" s="15">
        <f t="shared" si="523"/>
        <v>0</v>
      </c>
      <c r="S325" s="15">
        <f>IF($N325="A",Code!$B$42,(IF($N325="B",Code!$C$42,(IF($N325="C",Code!$D$42,(IF($N325="D",Code!$E$42,0)))))))/60</f>
        <v>0</v>
      </c>
      <c r="T325" s="15">
        <f>IF($N325="A",Code!$B$43,(IF($N325="B",Code!$C$43,(IF($N325="C",Code!$D$43,(IF($N325="D",Code!$E$43,0)))))))/60</f>
        <v>0</v>
      </c>
      <c r="U325" s="15">
        <f>IF($N325="A",Code!$B$44,(IF($N325="B",Code!$C$44,(IF($N325="C",Code!$D$44,(IF($N325="D",Code!$E$44,0)))))))/60</f>
        <v>0</v>
      </c>
      <c r="V325" s="15">
        <f>IF($N325="A",Code!$B$45,(IF($N325="B",Code!$C$45,(IF($N325="C",Code!$D$45,(IF($N325="D",Code!$E$45,0)))))))/60</f>
        <v>0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>
        <v>1</v>
      </c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P325" t="str">
        <f t="shared" si="453"/>
        <v/>
      </c>
      <c r="CQ325" t="str">
        <f t="shared" si="454"/>
        <v/>
      </c>
      <c r="CR325" t="str">
        <f t="shared" si="455"/>
        <v/>
      </c>
      <c r="CS325" t="str">
        <f t="shared" si="456"/>
        <v/>
      </c>
      <c r="CT325" t="str">
        <f t="shared" si="457"/>
        <v/>
      </c>
      <c r="CU325" t="str">
        <f t="shared" si="458"/>
        <v/>
      </c>
      <c r="CV325" t="str">
        <f t="shared" si="459"/>
        <v/>
      </c>
      <c r="CW325" t="str">
        <f t="shared" si="460"/>
        <v/>
      </c>
      <c r="CX325" t="str">
        <f t="shared" si="461"/>
        <v/>
      </c>
      <c r="CY325" t="str">
        <f t="shared" si="462"/>
        <v/>
      </c>
      <c r="CZ325" t="str">
        <f t="shared" si="463"/>
        <v/>
      </c>
      <c r="DA325" t="str">
        <f t="shared" si="464"/>
        <v/>
      </c>
      <c r="DB325" t="str">
        <f t="shared" si="465"/>
        <v/>
      </c>
      <c r="DC325" t="str">
        <f t="shared" si="466"/>
        <v/>
      </c>
      <c r="DD325" t="str">
        <f t="shared" si="467"/>
        <v/>
      </c>
      <c r="DE325" t="str">
        <f t="shared" si="468"/>
        <v/>
      </c>
      <c r="DF325" t="str">
        <f t="shared" si="469"/>
        <v/>
      </c>
      <c r="DG325" t="str">
        <f t="shared" si="470"/>
        <v/>
      </c>
      <c r="DH325" t="str">
        <f t="shared" si="471"/>
        <v>DEST</v>
      </c>
      <c r="DI325" t="str">
        <f t="shared" si="472"/>
        <v/>
      </c>
      <c r="DJ325" t="str">
        <f t="shared" si="473"/>
        <v/>
      </c>
      <c r="DK325" t="str">
        <f t="shared" si="474"/>
        <v/>
      </c>
      <c r="DL325" t="str">
        <f t="shared" si="475"/>
        <v/>
      </c>
      <c r="DM325" t="str">
        <f t="shared" si="476"/>
        <v/>
      </c>
      <c r="DN325" t="str">
        <f t="shared" si="477"/>
        <v/>
      </c>
      <c r="DO325" t="str">
        <f t="shared" si="478"/>
        <v/>
      </c>
      <c r="DP325" t="str">
        <f t="shared" si="479"/>
        <v/>
      </c>
      <c r="DQ325" t="str">
        <f t="shared" si="480"/>
        <v/>
      </c>
      <c r="DR325" t="str">
        <f t="shared" si="481"/>
        <v/>
      </c>
      <c r="DS325" t="str">
        <f t="shared" si="482"/>
        <v/>
      </c>
      <c r="DT325" t="str">
        <f t="shared" si="483"/>
        <v/>
      </c>
      <c r="DU325" t="str">
        <f t="shared" si="484"/>
        <v/>
      </c>
      <c r="DV325" t="str">
        <f t="shared" si="485"/>
        <v/>
      </c>
      <c r="DW325" t="str">
        <f t="shared" si="486"/>
        <v/>
      </c>
      <c r="DX325" t="str">
        <f t="shared" si="487"/>
        <v/>
      </c>
      <c r="DY325" t="str">
        <f t="shared" si="488"/>
        <v/>
      </c>
      <c r="DZ325" t="str">
        <f t="shared" si="489"/>
        <v/>
      </c>
      <c r="EA325" t="str">
        <f t="shared" si="490"/>
        <v/>
      </c>
      <c r="EB325" t="str">
        <f t="shared" si="491"/>
        <v/>
      </c>
      <c r="EC325" t="str">
        <f t="shared" si="492"/>
        <v/>
      </c>
      <c r="ED325" t="str">
        <f t="shared" si="493"/>
        <v/>
      </c>
      <c r="EE325" t="str">
        <f t="shared" si="494"/>
        <v/>
      </c>
      <c r="EF325" t="str">
        <f t="shared" si="495"/>
        <v/>
      </c>
      <c r="EG325" t="str">
        <f t="shared" si="496"/>
        <v/>
      </c>
      <c r="EH325" t="str">
        <f t="shared" si="497"/>
        <v/>
      </c>
      <c r="EI325" t="str">
        <f t="shared" si="498"/>
        <v/>
      </c>
      <c r="EJ325" t="str">
        <f t="shared" si="499"/>
        <v/>
      </c>
      <c r="EK325" t="str">
        <f t="shared" si="500"/>
        <v/>
      </c>
      <c r="EL325" t="str">
        <f t="shared" si="501"/>
        <v/>
      </c>
      <c r="EM325" t="str">
        <f t="shared" si="502"/>
        <v/>
      </c>
      <c r="EN325" t="str">
        <f t="shared" si="503"/>
        <v/>
      </c>
      <c r="EO325" t="str">
        <f t="shared" si="504"/>
        <v/>
      </c>
      <c r="EP325" t="str">
        <f t="shared" si="505"/>
        <v/>
      </c>
      <c r="EQ325" t="str">
        <f t="shared" si="506"/>
        <v/>
      </c>
      <c r="ER325" t="str">
        <f t="shared" si="507"/>
        <v/>
      </c>
      <c r="ES325" t="str">
        <f t="shared" si="508"/>
        <v/>
      </c>
      <c r="ET325" t="str">
        <f t="shared" si="509"/>
        <v/>
      </c>
      <c r="EU325" t="str">
        <f t="shared" si="510"/>
        <v/>
      </c>
      <c r="EV325" t="str">
        <f t="shared" si="511"/>
        <v/>
      </c>
      <c r="EW325" t="str">
        <f t="shared" si="512"/>
        <v/>
      </c>
      <c r="EX325" t="str">
        <f t="shared" si="513"/>
        <v/>
      </c>
      <c r="EY325" t="str">
        <f t="shared" si="514"/>
        <v/>
      </c>
      <c r="EZ325" t="str">
        <f t="shared" si="515"/>
        <v/>
      </c>
      <c r="FA325" t="str">
        <f t="shared" si="516"/>
        <v/>
      </c>
      <c r="FB325" t="str">
        <f t="shared" si="517"/>
        <v/>
      </c>
      <c r="FC325" t="str">
        <f t="shared" si="518"/>
        <v/>
      </c>
      <c r="FD325" s="2"/>
      <c r="FE325" s="2"/>
      <c r="FF325" s="2"/>
      <c r="FG325" s="2"/>
      <c r="FH325" s="2"/>
      <c r="FI325" s="2"/>
      <c r="FJ325" s="2"/>
      <c r="FK325" t="str">
        <f t="shared" si="524"/>
        <v/>
      </c>
      <c r="FL325" t="str">
        <f t="shared" si="525"/>
        <v/>
      </c>
      <c r="FM325" t="str">
        <f t="shared" si="526"/>
        <v/>
      </c>
      <c r="FN325" t="str">
        <f t="shared" si="527"/>
        <v/>
      </c>
      <c r="FO325" t="str">
        <f t="shared" si="528"/>
        <v/>
      </c>
      <c r="FP325" t="str">
        <f t="shared" si="529"/>
        <v/>
      </c>
      <c r="FQ325" t="str">
        <f t="shared" si="530"/>
        <v/>
      </c>
      <c r="FR325" t="str">
        <f t="shared" si="531"/>
        <v/>
      </c>
      <c r="FS325" t="str">
        <f t="shared" si="532"/>
        <v/>
      </c>
      <c r="FT325" t="str">
        <f t="shared" si="533"/>
        <v/>
      </c>
      <c r="FU325" t="str">
        <f t="shared" si="534"/>
        <v/>
      </c>
      <c r="FV325" t="str">
        <f t="shared" si="535"/>
        <v/>
      </c>
      <c r="FW325" t="str">
        <f t="shared" si="536"/>
        <v/>
      </c>
      <c r="FX325" t="str">
        <f t="shared" si="537"/>
        <v/>
      </c>
      <c r="FY325" t="str">
        <f t="shared" si="538"/>
        <v/>
      </c>
      <c r="FZ325" t="str">
        <f t="shared" si="539"/>
        <v/>
      </c>
      <c r="GA325" t="str">
        <f t="shared" si="540"/>
        <v/>
      </c>
    </row>
    <row r="326" spans="1:183" x14ac:dyDescent="0.25">
      <c r="A326" s="2">
        <f t="shared" si="541"/>
        <v>324</v>
      </c>
      <c r="B326" s="3" t="s">
        <v>861</v>
      </c>
      <c r="C326" s="2" t="s">
        <v>546</v>
      </c>
      <c r="D326" s="2" t="s">
        <v>1395</v>
      </c>
      <c r="E326" s="2">
        <f t="shared" si="452"/>
        <v>1</v>
      </c>
      <c r="F326" s="2">
        <v>1</v>
      </c>
      <c r="G326" s="2">
        <f t="shared" si="519"/>
        <v>0</v>
      </c>
      <c r="H326" s="2">
        <f t="shared" si="520"/>
        <v>1</v>
      </c>
      <c r="I326" s="2">
        <f t="shared" si="521"/>
        <v>0</v>
      </c>
      <c r="J326" s="2">
        <v>0</v>
      </c>
      <c r="K326" s="2">
        <v>0</v>
      </c>
      <c r="L326" s="2">
        <v>0</v>
      </c>
      <c r="M326" s="2">
        <v>0</v>
      </c>
      <c r="N326" s="48" t="str">
        <f t="shared" si="522"/>
        <v>N/A</v>
      </c>
      <c r="O326" s="49"/>
      <c r="P326" s="49"/>
      <c r="Q326" s="50"/>
      <c r="R326" s="15">
        <f t="shared" si="523"/>
        <v>0</v>
      </c>
      <c r="S326" s="15">
        <f>IF($N326="A",Code!$B$42,(IF($N326="B",Code!$C$42,(IF($N326="C",Code!$D$42,(IF($N326="D",Code!$E$42,0)))))))/60</f>
        <v>0</v>
      </c>
      <c r="T326" s="15">
        <f>IF($N326="A",Code!$B$43,(IF($N326="B",Code!$C$43,(IF($N326="C",Code!$D$43,(IF($N326="D",Code!$E$43,0)))))))/60</f>
        <v>0</v>
      </c>
      <c r="U326" s="15">
        <f>IF($N326="A",Code!$B$44,(IF($N326="B",Code!$C$44,(IF($N326="C",Code!$D$44,(IF($N326="D",Code!$E$44,0)))))))/60</f>
        <v>0</v>
      </c>
      <c r="V326" s="15">
        <f>IF($N326="A",Code!$B$45,(IF($N326="B",Code!$C$45,(IF($N326="C",Code!$D$45,(IF($N326="D",Code!$E$45,0)))))))/60</f>
        <v>0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>
        <v>1</v>
      </c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P326" t="str">
        <f t="shared" si="453"/>
        <v/>
      </c>
      <c r="CQ326" t="str">
        <f t="shared" si="454"/>
        <v/>
      </c>
      <c r="CR326" t="str">
        <f t="shared" si="455"/>
        <v/>
      </c>
      <c r="CS326" t="str">
        <f t="shared" si="456"/>
        <v/>
      </c>
      <c r="CT326" t="str">
        <f t="shared" si="457"/>
        <v/>
      </c>
      <c r="CU326" t="str">
        <f t="shared" si="458"/>
        <v/>
      </c>
      <c r="CV326" t="str">
        <f t="shared" si="459"/>
        <v/>
      </c>
      <c r="CW326" t="str">
        <f t="shared" si="460"/>
        <v/>
      </c>
      <c r="CX326" t="str">
        <f t="shared" si="461"/>
        <v/>
      </c>
      <c r="CY326" t="str">
        <f t="shared" si="462"/>
        <v/>
      </c>
      <c r="CZ326" t="str">
        <f t="shared" si="463"/>
        <v/>
      </c>
      <c r="DA326" t="str">
        <f t="shared" si="464"/>
        <v/>
      </c>
      <c r="DB326" t="str">
        <f t="shared" si="465"/>
        <v/>
      </c>
      <c r="DC326" t="str">
        <f t="shared" si="466"/>
        <v/>
      </c>
      <c r="DD326" t="str">
        <f t="shared" si="467"/>
        <v/>
      </c>
      <c r="DE326" t="str">
        <f t="shared" si="468"/>
        <v/>
      </c>
      <c r="DF326" t="str">
        <f t="shared" si="469"/>
        <v/>
      </c>
      <c r="DG326" t="str">
        <f t="shared" si="470"/>
        <v/>
      </c>
      <c r="DH326" t="str">
        <f t="shared" si="471"/>
        <v>DEST</v>
      </c>
      <c r="DI326" t="str">
        <f t="shared" si="472"/>
        <v/>
      </c>
      <c r="DJ326" t="str">
        <f t="shared" si="473"/>
        <v/>
      </c>
      <c r="DK326" t="str">
        <f t="shared" si="474"/>
        <v/>
      </c>
      <c r="DL326" t="str">
        <f t="shared" si="475"/>
        <v/>
      </c>
      <c r="DM326" t="str">
        <f t="shared" si="476"/>
        <v/>
      </c>
      <c r="DN326" t="str">
        <f t="shared" si="477"/>
        <v/>
      </c>
      <c r="DO326" t="str">
        <f t="shared" si="478"/>
        <v/>
      </c>
      <c r="DP326" t="str">
        <f t="shared" si="479"/>
        <v/>
      </c>
      <c r="DQ326" t="str">
        <f t="shared" si="480"/>
        <v/>
      </c>
      <c r="DR326" t="str">
        <f t="shared" si="481"/>
        <v/>
      </c>
      <c r="DS326" t="str">
        <f t="shared" si="482"/>
        <v/>
      </c>
      <c r="DT326" t="str">
        <f t="shared" si="483"/>
        <v/>
      </c>
      <c r="DU326" t="str">
        <f t="shared" si="484"/>
        <v/>
      </c>
      <c r="DV326" t="str">
        <f t="shared" si="485"/>
        <v/>
      </c>
      <c r="DW326" t="str">
        <f t="shared" si="486"/>
        <v/>
      </c>
      <c r="DX326" t="str">
        <f t="shared" si="487"/>
        <v/>
      </c>
      <c r="DY326" t="str">
        <f t="shared" si="488"/>
        <v/>
      </c>
      <c r="DZ326" t="str">
        <f t="shared" si="489"/>
        <v/>
      </c>
      <c r="EA326" t="str">
        <f t="shared" si="490"/>
        <v/>
      </c>
      <c r="EB326" t="str">
        <f t="shared" si="491"/>
        <v/>
      </c>
      <c r="EC326" t="str">
        <f t="shared" si="492"/>
        <v/>
      </c>
      <c r="ED326" t="str">
        <f t="shared" si="493"/>
        <v/>
      </c>
      <c r="EE326" t="str">
        <f t="shared" si="494"/>
        <v/>
      </c>
      <c r="EF326" t="str">
        <f t="shared" si="495"/>
        <v/>
      </c>
      <c r="EG326" t="str">
        <f t="shared" si="496"/>
        <v/>
      </c>
      <c r="EH326" t="str">
        <f t="shared" si="497"/>
        <v/>
      </c>
      <c r="EI326" t="str">
        <f t="shared" si="498"/>
        <v/>
      </c>
      <c r="EJ326" t="str">
        <f t="shared" si="499"/>
        <v/>
      </c>
      <c r="EK326" t="str">
        <f t="shared" si="500"/>
        <v/>
      </c>
      <c r="EL326" t="str">
        <f t="shared" si="501"/>
        <v/>
      </c>
      <c r="EM326" t="str">
        <f t="shared" si="502"/>
        <v/>
      </c>
      <c r="EN326" t="str">
        <f t="shared" si="503"/>
        <v/>
      </c>
      <c r="EO326" t="str">
        <f t="shared" si="504"/>
        <v/>
      </c>
      <c r="EP326" t="str">
        <f t="shared" si="505"/>
        <v/>
      </c>
      <c r="EQ326" t="str">
        <f t="shared" si="506"/>
        <v/>
      </c>
      <c r="ER326" t="str">
        <f t="shared" si="507"/>
        <v/>
      </c>
      <c r="ES326" t="str">
        <f t="shared" si="508"/>
        <v/>
      </c>
      <c r="ET326" t="str">
        <f t="shared" si="509"/>
        <v/>
      </c>
      <c r="EU326" t="str">
        <f t="shared" si="510"/>
        <v/>
      </c>
      <c r="EV326" t="str">
        <f t="shared" si="511"/>
        <v/>
      </c>
      <c r="EW326" t="str">
        <f t="shared" si="512"/>
        <v/>
      </c>
      <c r="EX326" t="str">
        <f t="shared" si="513"/>
        <v/>
      </c>
      <c r="EY326" t="str">
        <f t="shared" si="514"/>
        <v/>
      </c>
      <c r="EZ326" t="str">
        <f t="shared" si="515"/>
        <v/>
      </c>
      <c r="FA326" t="str">
        <f t="shared" si="516"/>
        <v/>
      </c>
      <c r="FB326" t="str">
        <f t="shared" si="517"/>
        <v/>
      </c>
      <c r="FC326" t="str">
        <f t="shared" si="518"/>
        <v/>
      </c>
      <c r="FD326" s="2"/>
      <c r="FE326" s="2"/>
      <c r="FF326" s="2"/>
      <c r="FG326" s="2"/>
      <c r="FH326" s="2"/>
      <c r="FI326" s="2"/>
      <c r="FJ326" s="2"/>
      <c r="FK326" t="str">
        <f t="shared" si="524"/>
        <v/>
      </c>
      <c r="FL326" t="str">
        <f t="shared" si="525"/>
        <v/>
      </c>
      <c r="FM326" t="str">
        <f t="shared" si="526"/>
        <v/>
      </c>
      <c r="FN326" t="str">
        <f t="shared" si="527"/>
        <v/>
      </c>
      <c r="FO326" t="str">
        <f t="shared" si="528"/>
        <v/>
      </c>
      <c r="FP326" t="str">
        <f t="shared" si="529"/>
        <v/>
      </c>
      <c r="FQ326" t="str">
        <f t="shared" si="530"/>
        <v/>
      </c>
      <c r="FR326" t="str">
        <f t="shared" si="531"/>
        <v/>
      </c>
      <c r="FS326" t="str">
        <f t="shared" si="532"/>
        <v/>
      </c>
      <c r="FT326" t="str">
        <f t="shared" si="533"/>
        <v/>
      </c>
      <c r="FU326" t="str">
        <f t="shared" si="534"/>
        <v/>
      </c>
      <c r="FV326" t="str">
        <f t="shared" si="535"/>
        <v/>
      </c>
      <c r="FW326" t="str">
        <f t="shared" si="536"/>
        <v/>
      </c>
      <c r="FX326" t="str">
        <f t="shared" si="537"/>
        <v/>
      </c>
      <c r="FY326" t="str">
        <f t="shared" si="538"/>
        <v/>
      </c>
      <c r="FZ326" t="str">
        <f t="shared" si="539"/>
        <v/>
      </c>
      <c r="GA326" t="str">
        <f t="shared" si="540"/>
        <v/>
      </c>
    </row>
    <row r="327" spans="1:183" x14ac:dyDescent="0.25">
      <c r="A327" s="2">
        <f t="shared" si="541"/>
        <v>325</v>
      </c>
      <c r="B327" s="4" t="s">
        <v>862</v>
      </c>
      <c r="C327" s="2" t="s">
        <v>546</v>
      </c>
      <c r="D327" s="2" t="s">
        <v>1395</v>
      </c>
      <c r="E327" s="2">
        <f t="shared" si="452"/>
        <v>1</v>
      </c>
      <c r="F327" s="2">
        <v>0</v>
      </c>
      <c r="G327" s="2">
        <f t="shared" si="519"/>
        <v>0</v>
      </c>
      <c r="H327" s="2">
        <f t="shared" si="520"/>
        <v>1</v>
      </c>
      <c r="I327" s="2">
        <f t="shared" si="521"/>
        <v>0</v>
      </c>
      <c r="J327" s="2">
        <v>0</v>
      </c>
      <c r="K327" s="2">
        <v>0</v>
      </c>
      <c r="L327" s="2">
        <v>0</v>
      </c>
      <c r="M327" s="2">
        <v>0</v>
      </c>
      <c r="N327" s="48" t="str">
        <f t="shared" si="522"/>
        <v>N/A</v>
      </c>
      <c r="O327" s="49"/>
      <c r="P327" s="49"/>
      <c r="Q327" s="50"/>
      <c r="R327" s="15">
        <f t="shared" si="523"/>
        <v>0</v>
      </c>
      <c r="S327" s="15">
        <f>IF($N327="A",Code!$B$42,(IF($N327="B",Code!$C$42,(IF($N327="C",Code!$D$42,(IF($N327="D",Code!$E$42,0)))))))/60</f>
        <v>0</v>
      </c>
      <c r="T327" s="15">
        <f>IF($N327="A",Code!$B$43,(IF($N327="B",Code!$C$43,(IF($N327="C",Code!$D$43,(IF($N327="D",Code!$E$43,0)))))))/60</f>
        <v>0</v>
      </c>
      <c r="U327" s="15">
        <f>IF($N327="A",Code!$B$44,(IF($N327="B",Code!$C$44,(IF($N327="C",Code!$D$44,(IF($N327="D",Code!$E$44,0)))))))/60</f>
        <v>0</v>
      </c>
      <c r="V327" s="15">
        <f>IF($N327="A",Code!$B$45,(IF($N327="B",Code!$C$45,(IF($N327="C",Code!$D$45,(IF($N327="D",Code!$E$45,0)))))))/60</f>
        <v>0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>
        <v>1</v>
      </c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P327" t="str">
        <f t="shared" si="453"/>
        <v/>
      </c>
      <c r="CQ327" t="str">
        <f t="shared" si="454"/>
        <v/>
      </c>
      <c r="CR327" t="str">
        <f t="shared" si="455"/>
        <v/>
      </c>
      <c r="CS327" t="str">
        <f t="shared" si="456"/>
        <v/>
      </c>
      <c r="CT327" t="str">
        <f t="shared" si="457"/>
        <v/>
      </c>
      <c r="CU327" t="str">
        <f t="shared" si="458"/>
        <v/>
      </c>
      <c r="CV327" t="str">
        <f t="shared" si="459"/>
        <v/>
      </c>
      <c r="CW327" t="str">
        <f t="shared" si="460"/>
        <v/>
      </c>
      <c r="CX327" t="str">
        <f t="shared" si="461"/>
        <v/>
      </c>
      <c r="CY327" t="str">
        <f t="shared" si="462"/>
        <v/>
      </c>
      <c r="CZ327" t="str">
        <f t="shared" si="463"/>
        <v/>
      </c>
      <c r="DA327" t="str">
        <f t="shared" si="464"/>
        <v/>
      </c>
      <c r="DB327" t="str">
        <f t="shared" si="465"/>
        <v/>
      </c>
      <c r="DC327" t="str">
        <f t="shared" si="466"/>
        <v/>
      </c>
      <c r="DD327" t="str">
        <f t="shared" si="467"/>
        <v/>
      </c>
      <c r="DE327" t="str">
        <f t="shared" si="468"/>
        <v/>
      </c>
      <c r="DF327" t="str">
        <f t="shared" si="469"/>
        <v/>
      </c>
      <c r="DG327" t="str">
        <f t="shared" si="470"/>
        <v/>
      </c>
      <c r="DH327" t="str">
        <f t="shared" si="471"/>
        <v/>
      </c>
      <c r="DI327" t="str">
        <f t="shared" si="472"/>
        <v/>
      </c>
      <c r="DJ327" t="str">
        <f t="shared" si="473"/>
        <v/>
      </c>
      <c r="DK327" t="str">
        <f t="shared" si="474"/>
        <v/>
      </c>
      <c r="DL327" t="str">
        <f t="shared" si="475"/>
        <v/>
      </c>
      <c r="DM327" t="str">
        <f t="shared" si="476"/>
        <v/>
      </c>
      <c r="DN327" t="str">
        <f t="shared" si="477"/>
        <v/>
      </c>
      <c r="DO327" t="str">
        <f t="shared" si="478"/>
        <v/>
      </c>
      <c r="DP327" t="str">
        <f t="shared" si="479"/>
        <v/>
      </c>
      <c r="DQ327" t="str">
        <f t="shared" si="480"/>
        <v/>
      </c>
      <c r="DR327" t="str">
        <f t="shared" si="481"/>
        <v/>
      </c>
      <c r="DS327" t="str">
        <f t="shared" si="482"/>
        <v>KPAY</v>
      </c>
      <c r="DT327" t="str">
        <f t="shared" si="483"/>
        <v/>
      </c>
      <c r="DU327" t="str">
        <f t="shared" si="484"/>
        <v/>
      </c>
      <c r="DV327" t="str">
        <f t="shared" si="485"/>
        <v/>
      </c>
      <c r="DW327" t="str">
        <f t="shared" si="486"/>
        <v/>
      </c>
      <c r="DX327" t="str">
        <f t="shared" si="487"/>
        <v/>
      </c>
      <c r="DY327" t="str">
        <f t="shared" si="488"/>
        <v/>
      </c>
      <c r="DZ327" t="str">
        <f t="shared" si="489"/>
        <v/>
      </c>
      <c r="EA327" t="str">
        <f t="shared" si="490"/>
        <v/>
      </c>
      <c r="EB327" t="str">
        <f t="shared" si="491"/>
        <v/>
      </c>
      <c r="EC327" t="str">
        <f t="shared" si="492"/>
        <v/>
      </c>
      <c r="ED327" t="str">
        <f t="shared" si="493"/>
        <v/>
      </c>
      <c r="EE327" t="str">
        <f t="shared" si="494"/>
        <v/>
      </c>
      <c r="EF327" t="str">
        <f t="shared" si="495"/>
        <v/>
      </c>
      <c r="EG327" t="str">
        <f t="shared" si="496"/>
        <v/>
      </c>
      <c r="EH327" t="str">
        <f t="shared" si="497"/>
        <v/>
      </c>
      <c r="EI327" t="str">
        <f t="shared" si="498"/>
        <v/>
      </c>
      <c r="EJ327" t="str">
        <f t="shared" si="499"/>
        <v/>
      </c>
      <c r="EK327" t="str">
        <f t="shared" si="500"/>
        <v/>
      </c>
      <c r="EL327" t="str">
        <f t="shared" si="501"/>
        <v/>
      </c>
      <c r="EM327" t="str">
        <f t="shared" si="502"/>
        <v/>
      </c>
      <c r="EN327" t="str">
        <f t="shared" si="503"/>
        <v/>
      </c>
      <c r="EO327" t="str">
        <f t="shared" si="504"/>
        <v/>
      </c>
      <c r="EP327" t="str">
        <f t="shared" si="505"/>
        <v/>
      </c>
      <c r="EQ327" t="str">
        <f t="shared" si="506"/>
        <v/>
      </c>
      <c r="ER327" t="str">
        <f t="shared" si="507"/>
        <v/>
      </c>
      <c r="ES327" t="str">
        <f t="shared" si="508"/>
        <v/>
      </c>
      <c r="ET327" t="str">
        <f t="shared" si="509"/>
        <v/>
      </c>
      <c r="EU327" t="str">
        <f t="shared" si="510"/>
        <v/>
      </c>
      <c r="EV327" t="str">
        <f t="shared" si="511"/>
        <v/>
      </c>
      <c r="EW327" t="str">
        <f t="shared" si="512"/>
        <v/>
      </c>
      <c r="EX327" t="str">
        <f t="shared" si="513"/>
        <v/>
      </c>
      <c r="EY327" t="str">
        <f t="shared" si="514"/>
        <v/>
      </c>
      <c r="EZ327" t="str">
        <f t="shared" si="515"/>
        <v/>
      </c>
      <c r="FA327" t="str">
        <f t="shared" si="516"/>
        <v/>
      </c>
      <c r="FB327" t="str">
        <f t="shared" si="517"/>
        <v/>
      </c>
      <c r="FC327" t="str">
        <f t="shared" si="518"/>
        <v/>
      </c>
      <c r="FD327" s="2"/>
      <c r="FE327" s="2"/>
      <c r="FF327" s="2"/>
      <c r="FG327" s="2"/>
      <c r="FH327" s="2"/>
      <c r="FI327" s="2"/>
      <c r="FJ327" s="2"/>
      <c r="FK327" t="str">
        <f t="shared" si="524"/>
        <v/>
      </c>
      <c r="FL327" t="str">
        <f t="shared" si="525"/>
        <v/>
      </c>
      <c r="FM327" t="str">
        <f t="shared" si="526"/>
        <v/>
      </c>
      <c r="FN327" t="str">
        <f t="shared" si="527"/>
        <v/>
      </c>
      <c r="FO327" t="str">
        <f t="shared" si="528"/>
        <v/>
      </c>
      <c r="FP327" t="str">
        <f t="shared" si="529"/>
        <v/>
      </c>
      <c r="FQ327" t="str">
        <f t="shared" si="530"/>
        <v/>
      </c>
      <c r="FR327" t="str">
        <f t="shared" si="531"/>
        <v/>
      </c>
      <c r="FS327" t="str">
        <f t="shared" si="532"/>
        <v/>
      </c>
      <c r="FT327" t="str">
        <f t="shared" si="533"/>
        <v/>
      </c>
      <c r="FU327" t="str">
        <f t="shared" si="534"/>
        <v/>
      </c>
      <c r="FV327" t="str">
        <f t="shared" si="535"/>
        <v/>
      </c>
      <c r="FW327" t="str">
        <f t="shared" si="536"/>
        <v/>
      </c>
      <c r="FX327" t="str">
        <f t="shared" si="537"/>
        <v/>
      </c>
      <c r="FY327" t="str">
        <f t="shared" si="538"/>
        <v/>
      </c>
      <c r="FZ327" t="str">
        <f t="shared" si="539"/>
        <v/>
      </c>
      <c r="GA327" t="str">
        <f t="shared" si="540"/>
        <v/>
      </c>
    </row>
    <row r="328" spans="1:183" x14ac:dyDescent="0.25">
      <c r="A328" s="2">
        <f t="shared" si="541"/>
        <v>326</v>
      </c>
      <c r="B328" s="3" t="s">
        <v>863</v>
      </c>
      <c r="C328" s="2" t="s">
        <v>546</v>
      </c>
      <c r="D328" s="2" t="s">
        <v>1395</v>
      </c>
      <c r="E328" s="2">
        <f t="shared" si="452"/>
        <v>2</v>
      </c>
      <c r="F328" s="2">
        <v>0</v>
      </c>
      <c r="G328" s="2">
        <f t="shared" si="519"/>
        <v>0</v>
      </c>
      <c r="H328" s="2">
        <f t="shared" si="520"/>
        <v>2</v>
      </c>
      <c r="I328" s="2">
        <f t="shared" si="521"/>
        <v>0</v>
      </c>
      <c r="J328" s="2">
        <v>0</v>
      </c>
      <c r="K328" s="2">
        <v>0</v>
      </c>
      <c r="L328" s="2">
        <v>0</v>
      </c>
      <c r="M328" s="2">
        <v>0</v>
      </c>
      <c r="N328" s="48" t="str">
        <f t="shared" si="522"/>
        <v>N/A</v>
      </c>
      <c r="O328" s="49"/>
      <c r="P328" s="49"/>
      <c r="Q328" s="50"/>
      <c r="R328" s="15">
        <f t="shared" si="523"/>
        <v>0</v>
      </c>
      <c r="S328" s="15">
        <f>IF($N328="A",Code!$B$42,(IF($N328="B",Code!$C$42,(IF($N328="C",Code!$D$42,(IF($N328="D",Code!$E$42,0)))))))/60</f>
        <v>0</v>
      </c>
      <c r="T328" s="15">
        <f>IF($N328="A",Code!$B$43,(IF($N328="B",Code!$C$43,(IF($N328="C",Code!$D$43,(IF($N328="D",Code!$E$43,0)))))))/60</f>
        <v>0</v>
      </c>
      <c r="U328" s="15">
        <f>IF($N328="A",Code!$B$44,(IF($N328="B",Code!$C$44,(IF($N328="C",Code!$D$44,(IF($N328="D",Code!$E$44,0)))))))/60</f>
        <v>0</v>
      </c>
      <c r="V328" s="15">
        <f>IF($N328="A",Code!$B$45,(IF($N328="B",Code!$C$45,(IF($N328="C",Code!$D$45,(IF($N328="D",Code!$E$45,0)))))))/60</f>
        <v>0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>
        <v>1</v>
      </c>
      <c r="AJ328" s="2"/>
      <c r="AK328" s="2"/>
      <c r="AL328" s="2"/>
      <c r="AM328" s="2"/>
      <c r="AN328" s="2"/>
      <c r="AO328" s="2"/>
      <c r="AP328" s="2"/>
      <c r="AQ328" s="2"/>
      <c r="AR328" s="2">
        <v>1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P328" t="str">
        <f t="shared" si="453"/>
        <v/>
      </c>
      <c r="CQ328" t="str">
        <f t="shared" si="454"/>
        <v/>
      </c>
      <c r="CR328" t="str">
        <f t="shared" si="455"/>
        <v/>
      </c>
      <c r="CS328" t="str">
        <f t="shared" si="456"/>
        <v/>
      </c>
      <c r="CT328" t="str">
        <f t="shared" si="457"/>
        <v/>
      </c>
      <c r="CU328" t="str">
        <f t="shared" si="458"/>
        <v/>
      </c>
      <c r="CV328" t="str">
        <f t="shared" si="459"/>
        <v/>
      </c>
      <c r="CW328" t="str">
        <f t="shared" si="460"/>
        <v/>
      </c>
      <c r="CX328" t="str">
        <f t="shared" si="461"/>
        <v/>
      </c>
      <c r="CY328" t="str">
        <f t="shared" si="462"/>
        <v/>
      </c>
      <c r="CZ328" t="str">
        <f t="shared" si="463"/>
        <v/>
      </c>
      <c r="DA328" t="str">
        <f t="shared" si="464"/>
        <v/>
      </c>
      <c r="DB328" t="str">
        <f t="shared" si="465"/>
        <v>CHKS</v>
      </c>
      <c r="DC328" t="str">
        <f t="shared" si="466"/>
        <v/>
      </c>
      <c r="DD328" t="str">
        <f t="shared" si="467"/>
        <v/>
      </c>
      <c r="DE328" t="str">
        <f t="shared" si="468"/>
        <v/>
      </c>
      <c r="DF328" t="str">
        <f t="shared" si="469"/>
        <v/>
      </c>
      <c r="DG328" t="str">
        <f t="shared" si="470"/>
        <v/>
      </c>
      <c r="DH328" t="str">
        <f t="shared" si="471"/>
        <v/>
      </c>
      <c r="DI328" t="str">
        <f t="shared" si="472"/>
        <v/>
      </c>
      <c r="DJ328" t="str">
        <f t="shared" si="473"/>
        <v/>
      </c>
      <c r="DK328" t="str">
        <f t="shared" si="474"/>
        <v>EXPS</v>
      </c>
      <c r="DL328" t="str">
        <f t="shared" si="475"/>
        <v/>
      </c>
      <c r="DM328" t="str">
        <f t="shared" si="476"/>
        <v/>
      </c>
      <c r="DN328" t="str">
        <f t="shared" si="477"/>
        <v/>
      </c>
      <c r="DO328" t="str">
        <f t="shared" si="478"/>
        <v/>
      </c>
      <c r="DP328" t="str">
        <f t="shared" si="479"/>
        <v/>
      </c>
      <c r="DQ328" t="str">
        <f t="shared" si="480"/>
        <v/>
      </c>
      <c r="DR328" t="str">
        <f t="shared" si="481"/>
        <v/>
      </c>
      <c r="DS328" t="str">
        <f t="shared" si="482"/>
        <v/>
      </c>
      <c r="DT328" t="str">
        <f t="shared" si="483"/>
        <v/>
      </c>
      <c r="DU328" t="str">
        <f t="shared" si="484"/>
        <v/>
      </c>
      <c r="DV328" t="str">
        <f t="shared" si="485"/>
        <v/>
      </c>
      <c r="DW328" t="str">
        <f t="shared" si="486"/>
        <v/>
      </c>
      <c r="DX328" t="str">
        <f t="shared" si="487"/>
        <v/>
      </c>
      <c r="DY328" t="str">
        <f t="shared" si="488"/>
        <v/>
      </c>
      <c r="DZ328" t="str">
        <f t="shared" si="489"/>
        <v/>
      </c>
      <c r="EA328" t="str">
        <f t="shared" si="490"/>
        <v/>
      </c>
      <c r="EB328" t="str">
        <f t="shared" si="491"/>
        <v/>
      </c>
      <c r="EC328" t="str">
        <f t="shared" si="492"/>
        <v/>
      </c>
      <c r="ED328" t="str">
        <f t="shared" si="493"/>
        <v/>
      </c>
      <c r="EE328" t="str">
        <f t="shared" si="494"/>
        <v/>
      </c>
      <c r="EF328" t="str">
        <f t="shared" si="495"/>
        <v/>
      </c>
      <c r="EG328" t="str">
        <f t="shared" si="496"/>
        <v/>
      </c>
      <c r="EH328" t="str">
        <f t="shared" si="497"/>
        <v/>
      </c>
      <c r="EI328" t="str">
        <f t="shared" si="498"/>
        <v/>
      </c>
      <c r="EJ328" t="str">
        <f t="shared" si="499"/>
        <v/>
      </c>
      <c r="EK328" t="str">
        <f t="shared" si="500"/>
        <v/>
      </c>
      <c r="EL328" t="str">
        <f t="shared" si="501"/>
        <v/>
      </c>
      <c r="EM328" t="str">
        <f t="shared" si="502"/>
        <v/>
      </c>
      <c r="EN328" t="str">
        <f t="shared" si="503"/>
        <v/>
      </c>
      <c r="EO328" t="str">
        <f t="shared" si="504"/>
        <v/>
      </c>
      <c r="EP328" t="str">
        <f t="shared" si="505"/>
        <v/>
      </c>
      <c r="EQ328" t="str">
        <f t="shared" si="506"/>
        <v/>
      </c>
      <c r="ER328" t="str">
        <f t="shared" si="507"/>
        <v/>
      </c>
      <c r="ES328" t="str">
        <f t="shared" si="508"/>
        <v/>
      </c>
      <c r="ET328" t="str">
        <f t="shared" si="509"/>
        <v/>
      </c>
      <c r="EU328" t="str">
        <f t="shared" si="510"/>
        <v/>
      </c>
      <c r="EV328" t="str">
        <f t="shared" si="511"/>
        <v/>
      </c>
      <c r="EW328" t="str">
        <f t="shared" si="512"/>
        <v/>
      </c>
      <c r="EX328" t="str">
        <f t="shared" si="513"/>
        <v/>
      </c>
      <c r="EY328" t="str">
        <f t="shared" si="514"/>
        <v/>
      </c>
      <c r="EZ328" t="str">
        <f t="shared" si="515"/>
        <v/>
      </c>
      <c r="FA328" t="str">
        <f t="shared" si="516"/>
        <v/>
      </c>
      <c r="FB328" t="str">
        <f t="shared" si="517"/>
        <v/>
      </c>
      <c r="FC328" t="str">
        <f t="shared" si="518"/>
        <v/>
      </c>
      <c r="FD328" s="2"/>
      <c r="FE328" s="2"/>
      <c r="FF328" s="2"/>
      <c r="FG328" s="2"/>
      <c r="FH328" s="2"/>
      <c r="FI328" s="2"/>
      <c r="FJ328" s="2"/>
      <c r="FK328" t="str">
        <f t="shared" si="524"/>
        <v/>
      </c>
      <c r="FL328" t="str">
        <f t="shared" si="525"/>
        <v/>
      </c>
      <c r="FM328" t="str">
        <f t="shared" si="526"/>
        <v/>
      </c>
      <c r="FN328" t="str">
        <f t="shared" si="527"/>
        <v/>
      </c>
      <c r="FO328" t="str">
        <f t="shared" si="528"/>
        <v/>
      </c>
      <c r="FP328" t="str">
        <f t="shared" si="529"/>
        <v/>
      </c>
      <c r="FQ328" t="str">
        <f t="shared" si="530"/>
        <v/>
      </c>
      <c r="FR328" t="str">
        <f t="shared" si="531"/>
        <v/>
      </c>
      <c r="FS328" t="str">
        <f t="shared" si="532"/>
        <v/>
      </c>
      <c r="FT328" t="str">
        <f t="shared" si="533"/>
        <v/>
      </c>
      <c r="FU328" t="str">
        <f t="shared" si="534"/>
        <v/>
      </c>
      <c r="FV328" t="str">
        <f t="shared" si="535"/>
        <v/>
      </c>
      <c r="FW328" t="str">
        <f t="shared" si="536"/>
        <v/>
      </c>
      <c r="FX328" t="str">
        <f t="shared" si="537"/>
        <v/>
      </c>
      <c r="FY328" t="str">
        <f t="shared" si="538"/>
        <v/>
      </c>
      <c r="FZ328" t="str">
        <f t="shared" si="539"/>
        <v/>
      </c>
      <c r="GA328" t="str">
        <f t="shared" si="540"/>
        <v/>
      </c>
    </row>
    <row r="329" spans="1:183" x14ac:dyDescent="0.25">
      <c r="A329" s="2">
        <f t="shared" si="541"/>
        <v>327</v>
      </c>
      <c r="B329" s="3" t="s">
        <v>864</v>
      </c>
      <c r="C329" s="2" t="s">
        <v>546</v>
      </c>
      <c r="D329" s="2" t="s">
        <v>1395</v>
      </c>
      <c r="E329" s="2">
        <f t="shared" si="452"/>
        <v>4</v>
      </c>
      <c r="F329" s="2">
        <v>0</v>
      </c>
      <c r="G329" s="2">
        <f t="shared" si="519"/>
        <v>2.5</v>
      </c>
      <c r="H329" s="2">
        <f t="shared" si="520"/>
        <v>4</v>
      </c>
      <c r="I329" s="2">
        <f t="shared" si="521"/>
        <v>10</v>
      </c>
      <c r="J329" s="2">
        <v>6</v>
      </c>
      <c r="K329" s="2">
        <v>2</v>
      </c>
      <c r="L329" s="2">
        <v>2</v>
      </c>
      <c r="M329" s="2">
        <v>0</v>
      </c>
      <c r="N329" s="48" t="str">
        <f t="shared" si="522"/>
        <v>N/A</v>
      </c>
      <c r="O329" s="49"/>
      <c r="P329" s="49"/>
      <c r="Q329" s="50"/>
      <c r="R329" s="15">
        <f t="shared" si="523"/>
        <v>0</v>
      </c>
      <c r="S329" s="15">
        <f>IF($N329="A",Code!$B$42,(IF($N329="B",Code!$C$42,(IF($N329="C",Code!$D$42,(IF($N329="D",Code!$E$42,0)))))))/60</f>
        <v>0</v>
      </c>
      <c r="T329" s="15">
        <f>IF($N329="A",Code!$B$43,(IF($N329="B",Code!$C$43,(IF($N329="C",Code!$D$43,(IF($N329="D",Code!$E$43,0)))))))/60</f>
        <v>0</v>
      </c>
      <c r="U329" s="15">
        <f>IF($N329="A",Code!$B$44,(IF($N329="B",Code!$C$44,(IF($N329="C",Code!$D$44,(IF($N329="D",Code!$E$44,0)))))))/60</f>
        <v>0</v>
      </c>
      <c r="V329" s="15">
        <f>IF($N329="A",Code!$B$45,(IF($N329="B",Code!$C$45,(IF($N329="C",Code!$D$45,(IF($N329="D",Code!$E$45,0)))))))/60</f>
        <v>0</v>
      </c>
      <c r="W329" s="2">
        <v>1</v>
      </c>
      <c r="X329" s="2"/>
      <c r="Y329" s="2"/>
      <c r="Z329" s="2"/>
      <c r="AA329" s="2">
        <v>1</v>
      </c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>
        <v>1</v>
      </c>
      <c r="BA329" s="2"/>
      <c r="BB329" s="2"/>
      <c r="BC329" s="2"/>
      <c r="BD329" s="2"/>
      <c r="BE329" s="2">
        <v>1</v>
      </c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P329" t="str">
        <f t="shared" si="453"/>
        <v>ACCT</v>
      </c>
      <c r="CQ329" t="str">
        <f t="shared" si="454"/>
        <v/>
      </c>
      <c r="CR329" t="str">
        <f t="shared" si="455"/>
        <v/>
      </c>
      <c r="CS329" t="str">
        <f t="shared" si="456"/>
        <v/>
      </c>
      <c r="CT329" t="str">
        <f t="shared" si="457"/>
        <v>AMTS</v>
      </c>
      <c r="CU329" t="str">
        <f t="shared" si="458"/>
        <v/>
      </c>
      <c r="CV329" t="str">
        <f t="shared" si="459"/>
        <v/>
      </c>
      <c r="CW329" t="str">
        <f t="shared" si="460"/>
        <v/>
      </c>
      <c r="CX329" t="str">
        <f t="shared" si="461"/>
        <v/>
      </c>
      <c r="CY329" t="str">
        <f t="shared" si="462"/>
        <v/>
      </c>
      <c r="CZ329" t="str">
        <f t="shared" si="463"/>
        <v/>
      </c>
      <c r="DA329" t="str">
        <f t="shared" si="464"/>
        <v/>
      </c>
      <c r="DB329" t="str">
        <f t="shared" si="465"/>
        <v/>
      </c>
      <c r="DC329" t="str">
        <f t="shared" si="466"/>
        <v/>
      </c>
      <c r="DD329" t="str">
        <f t="shared" si="467"/>
        <v/>
      </c>
      <c r="DE329" t="str">
        <f t="shared" si="468"/>
        <v/>
      </c>
      <c r="DF329" t="str">
        <f t="shared" si="469"/>
        <v/>
      </c>
      <c r="DG329" t="str">
        <f t="shared" si="470"/>
        <v/>
      </c>
      <c r="DH329" t="str">
        <f t="shared" si="471"/>
        <v/>
      </c>
      <c r="DI329" t="str">
        <f t="shared" si="472"/>
        <v/>
      </c>
      <c r="DJ329" t="str">
        <f t="shared" si="473"/>
        <v/>
      </c>
      <c r="DK329" t="str">
        <f t="shared" si="474"/>
        <v/>
      </c>
      <c r="DL329" t="str">
        <f t="shared" si="475"/>
        <v/>
      </c>
      <c r="DM329" t="str">
        <f t="shared" si="476"/>
        <v/>
      </c>
      <c r="DN329" t="str">
        <f t="shared" si="477"/>
        <v/>
      </c>
      <c r="DO329" t="str">
        <f t="shared" si="478"/>
        <v/>
      </c>
      <c r="DP329" t="str">
        <f t="shared" si="479"/>
        <v/>
      </c>
      <c r="DQ329" t="str">
        <f t="shared" si="480"/>
        <v/>
      </c>
      <c r="DR329" t="str">
        <f t="shared" si="481"/>
        <v/>
      </c>
      <c r="DS329" t="str">
        <f t="shared" si="482"/>
        <v>KPAY</v>
      </c>
      <c r="DT329" t="str">
        <f t="shared" si="483"/>
        <v/>
      </c>
      <c r="DU329" t="str">
        <f t="shared" si="484"/>
        <v/>
      </c>
      <c r="DV329" t="str">
        <f t="shared" si="485"/>
        <v/>
      </c>
      <c r="DW329" t="str">
        <f t="shared" si="486"/>
        <v/>
      </c>
      <c r="DX329" t="str">
        <f t="shared" si="487"/>
        <v>MICY</v>
      </c>
      <c r="DY329" t="str">
        <f t="shared" si="488"/>
        <v/>
      </c>
      <c r="DZ329" t="str">
        <f t="shared" si="489"/>
        <v/>
      </c>
      <c r="EA329" t="str">
        <f t="shared" si="490"/>
        <v/>
      </c>
      <c r="EB329" t="str">
        <f t="shared" si="491"/>
        <v/>
      </c>
      <c r="EC329" t="str">
        <f t="shared" si="492"/>
        <v/>
      </c>
      <c r="ED329" t="str">
        <f t="shared" si="493"/>
        <v/>
      </c>
      <c r="EE329" t="str">
        <f t="shared" si="494"/>
        <v/>
      </c>
      <c r="EF329" t="str">
        <f t="shared" si="495"/>
        <v/>
      </c>
      <c r="EG329" t="str">
        <f t="shared" si="496"/>
        <v/>
      </c>
      <c r="EH329" t="str">
        <f t="shared" si="497"/>
        <v/>
      </c>
      <c r="EI329" t="str">
        <f t="shared" si="498"/>
        <v/>
      </c>
      <c r="EJ329" t="str">
        <f t="shared" si="499"/>
        <v/>
      </c>
      <c r="EK329" t="str">
        <f t="shared" si="500"/>
        <v/>
      </c>
      <c r="EL329" t="str">
        <f t="shared" si="501"/>
        <v/>
      </c>
      <c r="EM329" t="str">
        <f t="shared" si="502"/>
        <v/>
      </c>
      <c r="EN329" t="str">
        <f t="shared" si="503"/>
        <v/>
      </c>
      <c r="EO329" t="str">
        <f t="shared" si="504"/>
        <v/>
      </c>
      <c r="EP329" t="str">
        <f t="shared" si="505"/>
        <v/>
      </c>
      <c r="EQ329" t="str">
        <f t="shared" si="506"/>
        <v/>
      </c>
      <c r="ER329" t="str">
        <f t="shared" si="507"/>
        <v/>
      </c>
      <c r="ES329" t="str">
        <f t="shared" si="508"/>
        <v/>
      </c>
      <c r="ET329" t="str">
        <f t="shared" si="509"/>
        <v/>
      </c>
      <c r="EU329" t="str">
        <f t="shared" si="510"/>
        <v/>
      </c>
      <c r="EV329" t="str">
        <f t="shared" si="511"/>
        <v/>
      </c>
      <c r="EW329" t="str">
        <f t="shared" si="512"/>
        <v/>
      </c>
      <c r="EX329" t="str">
        <f t="shared" si="513"/>
        <v/>
      </c>
      <c r="EY329" t="str">
        <f t="shared" si="514"/>
        <v/>
      </c>
      <c r="EZ329" t="str">
        <f t="shared" si="515"/>
        <v/>
      </c>
      <c r="FA329" t="str">
        <f t="shared" si="516"/>
        <v/>
      </c>
      <c r="FB329" t="str">
        <f t="shared" si="517"/>
        <v/>
      </c>
      <c r="FC329" t="str">
        <f t="shared" si="518"/>
        <v/>
      </c>
      <c r="FD329" s="2"/>
      <c r="FE329" s="2"/>
      <c r="FF329" s="2"/>
      <c r="FG329" s="2"/>
      <c r="FH329" s="2"/>
      <c r="FI329" s="2"/>
      <c r="FJ329" s="2"/>
      <c r="FK329" t="str">
        <f t="shared" si="524"/>
        <v/>
      </c>
      <c r="FL329" t="str">
        <f t="shared" si="525"/>
        <v/>
      </c>
      <c r="FM329" t="str">
        <f t="shared" si="526"/>
        <v/>
      </c>
      <c r="FN329" t="str">
        <f t="shared" si="527"/>
        <v/>
      </c>
      <c r="FO329" t="str">
        <f t="shared" si="528"/>
        <v/>
      </c>
      <c r="FP329" t="str">
        <f t="shared" si="529"/>
        <v/>
      </c>
      <c r="FQ329" t="str">
        <f t="shared" si="530"/>
        <v/>
      </c>
      <c r="FR329" t="str">
        <f t="shared" si="531"/>
        <v/>
      </c>
      <c r="FS329" t="str">
        <f t="shared" si="532"/>
        <v/>
      </c>
      <c r="FT329" t="str">
        <f t="shared" si="533"/>
        <v/>
      </c>
      <c r="FU329" t="str">
        <f t="shared" si="534"/>
        <v/>
      </c>
      <c r="FV329" t="str">
        <f t="shared" si="535"/>
        <v/>
      </c>
      <c r="FW329" t="str">
        <f t="shared" si="536"/>
        <v/>
      </c>
      <c r="FX329" t="str">
        <f t="shared" si="537"/>
        <v/>
      </c>
      <c r="FY329" t="str">
        <f t="shared" si="538"/>
        <v/>
      </c>
      <c r="FZ329" t="str">
        <f t="shared" si="539"/>
        <v/>
      </c>
      <c r="GA329" t="str">
        <f t="shared" si="540"/>
        <v/>
      </c>
    </row>
    <row r="330" spans="1:183" x14ac:dyDescent="0.25">
      <c r="A330" s="2">
        <f t="shared" si="541"/>
        <v>328</v>
      </c>
      <c r="B330" s="3" t="s">
        <v>865</v>
      </c>
      <c r="C330" s="2" t="s">
        <v>546</v>
      </c>
      <c r="D330" s="2" t="s">
        <v>1395</v>
      </c>
      <c r="E330" s="2">
        <f t="shared" si="452"/>
        <v>1</v>
      </c>
      <c r="F330" s="2">
        <v>15163</v>
      </c>
      <c r="G330" s="2">
        <f t="shared" si="519"/>
        <v>0</v>
      </c>
      <c r="H330" s="2">
        <f t="shared" si="520"/>
        <v>1</v>
      </c>
      <c r="I330" s="2">
        <f t="shared" si="521"/>
        <v>0</v>
      </c>
      <c r="J330" s="2">
        <v>0</v>
      </c>
      <c r="K330" s="2">
        <v>0</v>
      </c>
      <c r="L330" s="2">
        <v>0</v>
      </c>
      <c r="M330" s="2">
        <v>0</v>
      </c>
      <c r="N330" s="48" t="str">
        <f t="shared" si="522"/>
        <v>N/A</v>
      </c>
      <c r="O330" s="49"/>
      <c r="P330" s="49"/>
      <c r="Q330" s="50"/>
      <c r="R330" s="15">
        <f t="shared" si="523"/>
        <v>0</v>
      </c>
      <c r="S330" s="15">
        <f>IF($N330="A",Code!$B$42,(IF($N330="B",Code!$C$42,(IF($N330="C",Code!$D$42,(IF($N330="D",Code!$E$42,0)))))))/60</f>
        <v>0</v>
      </c>
      <c r="T330" s="15">
        <f>IF($N330="A",Code!$B$43,(IF($N330="B",Code!$C$43,(IF($N330="C",Code!$D$43,(IF($N330="D",Code!$E$43,0)))))))/60</f>
        <v>0</v>
      </c>
      <c r="U330" s="15">
        <f>IF($N330="A",Code!$B$44,(IF($N330="B",Code!$C$44,(IF($N330="C",Code!$D$44,(IF($N330="D",Code!$E$44,0)))))))/60</f>
        <v>0</v>
      </c>
      <c r="V330" s="15">
        <f>IF($N330="A",Code!$B$45,(IF($N330="B",Code!$C$45,(IF($N330="C",Code!$D$45,(IF($N330="D",Code!$E$45,0)))))))/60</f>
        <v>0</v>
      </c>
      <c r="W330" s="2">
        <v>1</v>
      </c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P330" t="str">
        <f t="shared" si="453"/>
        <v>ACCT</v>
      </c>
      <c r="CQ330" t="str">
        <f t="shared" si="454"/>
        <v/>
      </c>
      <c r="CR330" t="str">
        <f t="shared" si="455"/>
        <v/>
      </c>
      <c r="CS330" t="str">
        <f t="shared" si="456"/>
        <v/>
      </c>
      <c r="CT330" t="str">
        <f t="shared" si="457"/>
        <v/>
      </c>
      <c r="CU330" t="str">
        <f t="shared" si="458"/>
        <v/>
      </c>
      <c r="CV330" t="str">
        <f t="shared" si="459"/>
        <v/>
      </c>
      <c r="CW330" t="str">
        <f t="shared" si="460"/>
        <v/>
      </c>
      <c r="CX330" t="str">
        <f t="shared" si="461"/>
        <v/>
      </c>
      <c r="CY330" t="str">
        <f t="shared" si="462"/>
        <v/>
      </c>
      <c r="CZ330" t="str">
        <f t="shared" si="463"/>
        <v/>
      </c>
      <c r="DA330" t="str">
        <f t="shared" si="464"/>
        <v/>
      </c>
      <c r="DB330" t="str">
        <f t="shared" si="465"/>
        <v/>
      </c>
      <c r="DC330" t="str">
        <f t="shared" si="466"/>
        <v/>
      </c>
      <c r="DD330" t="str">
        <f t="shared" si="467"/>
        <v/>
      </c>
      <c r="DE330" t="str">
        <f t="shared" si="468"/>
        <v/>
      </c>
      <c r="DF330" t="str">
        <f t="shared" si="469"/>
        <v/>
      </c>
      <c r="DG330" t="str">
        <f t="shared" si="470"/>
        <v/>
      </c>
      <c r="DH330" t="str">
        <f t="shared" si="471"/>
        <v/>
      </c>
      <c r="DI330" t="str">
        <f t="shared" si="472"/>
        <v/>
      </c>
      <c r="DJ330" t="str">
        <f t="shared" si="473"/>
        <v/>
      </c>
      <c r="DK330" t="str">
        <f t="shared" si="474"/>
        <v/>
      </c>
      <c r="DL330" t="str">
        <f t="shared" si="475"/>
        <v/>
      </c>
      <c r="DM330" t="str">
        <f t="shared" si="476"/>
        <v/>
      </c>
      <c r="DN330" t="str">
        <f t="shared" si="477"/>
        <v/>
      </c>
      <c r="DO330" t="str">
        <f t="shared" si="478"/>
        <v/>
      </c>
      <c r="DP330" t="str">
        <f t="shared" si="479"/>
        <v/>
      </c>
      <c r="DQ330" t="str">
        <f t="shared" si="480"/>
        <v/>
      </c>
      <c r="DR330" t="str">
        <f t="shared" si="481"/>
        <v/>
      </c>
      <c r="DS330" t="str">
        <f t="shared" si="482"/>
        <v/>
      </c>
      <c r="DT330" t="str">
        <f t="shared" si="483"/>
        <v/>
      </c>
      <c r="DU330" t="str">
        <f t="shared" si="484"/>
        <v/>
      </c>
      <c r="DV330" t="str">
        <f t="shared" si="485"/>
        <v/>
      </c>
      <c r="DW330" t="str">
        <f t="shared" si="486"/>
        <v/>
      </c>
      <c r="DX330" t="str">
        <f t="shared" si="487"/>
        <v/>
      </c>
      <c r="DY330" t="str">
        <f t="shared" si="488"/>
        <v/>
      </c>
      <c r="DZ330" t="str">
        <f t="shared" si="489"/>
        <v/>
      </c>
      <c r="EA330" t="str">
        <f t="shared" si="490"/>
        <v/>
      </c>
      <c r="EB330" t="str">
        <f t="shared" si="491"/>
        <v/>
      </c>
      <c r="EC330" t="str">
        <f t="shared" si="492"/>
        <v/>
      </c>
      <c r="ED330" t="str">
        <f t="shared" si="493"/>
        <v/>
      </c>
      <c r="EE330" t="str">
        <f t="shared" si="494"/>
        <v/>
      </c>
      <c r="EF330" t="str">
        <f t="shared" si="495"/>
        <v/>
      </c>
      <c r="EG330" t="str">
        <f t="shared" si="496"/>
        <v/>
      </c>
      <c r="EH330" t="str">
        <f t="shared" si="497"/>
        <v/>
      </c>
      <c r="EI330" t="str">
        <f t="shared" si="498"/>
        <v/>
      </c>
      <c r="EJ330" t="str">
        <f t="shared" si="499"/>
        <v/>
      </c>
      <c r="EK330" t="str">
        <f t="shared" si="500"/>
        <v/>
      </c>
      <c r="EL330" t="str">
        <f t="shared" si="501"/>
        <v/>
      </c>
      <c r="EM330" t="str">
        <f t="shared" si="502"/>
        <v/>
      </c>
      <c r="EN330" t="str">
        <f t="shared" si="503"/>
        <v/>
      </c>
      <c r="EO330" t="str">
        <f t="shared" si="504"/>
        <v/>
      </c>
      <c r="EP330" t="str">
        <f t="shared" si="505"/>
        <v/>
      </c>
      <c r="EQ330" t="str">
        <f t="shared" si="506"/>
        <v/>
      </c>
      <c r="ER330" t="str">
        <f t="shared" si="507"/>
        <v/>
      </c>
      <c r="ES330" t="str">
        <f t="shared" si="508"/>
        <v/>
      </c>
      <c r="ET330" t="str">
        <f t="shared" si="509"/>
        <v/>
      </c>
      <c r="EU330" t="str">
        <f t="shared" si="510"/>
        <v/>
      </c>
      <c r="EV330" t="str">
        <f t="shared" si="511"/>
        <v/>
      </c>
      <c r="EW330" t="str">
        <f t="shared" si="512"/>
        <v/>
      </c>
      <c r="EX330" t="str">
        <f t="shared" si="513"/>
        <v/>
      </c>
      <c r="EY330" t="str">
        <f t="shared" si="514"/>
        <v/>
      </c>
      <c r="EZ330" t="str">
        <f t="shared" si="515"/>
        <v/>
      </c>
      <c r="FA330" t="str">
        <f t="shared" si="516"/>
        <v/>
      </c>
      <c r="FB330" t="str">
        <f t="shared" si="517"/>
        <v/>
      </c>
      <c r="FC330" t="str">
        <f t="shared" si="518"/>
        <v/>
      </c>
      <c r="FD330" s="2"/>
      <c r="FE330" s="2"/>
      <c r="FF330" s="2"/>
      <c r="FG330" s="2"/>
      <c r="FH330" s="2"/>
      <c r="FI330" s="2"/>
      <c r="FJ330" s="2"/>
      <c r="FK330" t="str">
        <f t="shared" si="524"/>
        <v/>
      </c>
      <c r="FL330" t="str">
        <f t="shared" si="525"/>
        <v/>
      </c>
      <c r="FM330" t="str">
        <f t="shared" si="526"/>
        <v/>
      </c>
      <c r="FN330" t="str">
        <f t="shared" si="527"/>
        <v/>
      </c>
      <c r="FO330" t="str">
        <f t="shared" si="528"/>
        <v/>
      </c>
      <c r="FP330" t="str">
        <f t="shared" si="529"/>
        <v/>
      </c>
      <c r="FQ330" t="str">
        <f t="shared" si="530"/>
        <v/>
      </c>
      <c r="FR330" t="str">
        <f t="shared" si="531"/>
        <v/>
      </c>
      <c r="FS330" t="str">
        <f t="shared" si="532"/>
        <v/>
      </c>
      <c r="FT330" t="str">
        <f t="shared" si="533"/>
        <v/>
      </c>
      <c r="FU330" t="str">
        <f t="shared" si="534"/>
        <v/>
      </c>
      <c r="FV330" t="str">
        <f t="shared" si="535"/>
        <v/>
      </c>
      <c r="FW330" t="str">
        <f t="shared" si="536"/>
        <v/>
      </c>
      <c r="FX330" t="str">
        <f t="shared" si="537"/>
        <v/>
      </c>
      <c r="FY330" t="str">
        <f t="shared" si="538"/>
        <v/>
      </c>
      <c r="FZ330" t="str">
        <f t="shared" si="539"/>
        <v/>
      </c>
      <c r="GA330" t="str">
        <f t="shared" si="540"/>
        <v/>
      </c>
    </row>
    <row r="331" spans="1:183" x14ac:dyDescent="0.25">
      <c r="A331" s="2">
        <f t="shared" si="541"/>
        <v>329</v>
      </c>
      <c r="B331" s="3" t="s">
        <v>866</v>
      </c>
      <c r="C331" s="2" t="s">
        <v>546</v>
      </c>
      <c r="D331" s="2" t="s">
        <v>1395</v>
      </c>
      <c r="E331" s="2">
        <f t="shared" si="452"/>
        <v>18</v>
      </c>
      <c r="F331" s="2">
        <v>1</v>
      </c>
      <c r="G331" s="2">
        <f t="shared" si="519"/>
        <v>1.7222222222222223</v>
      </c>
      <c r="H331" s="2">
        <f t="shared" si="520"/>
        <v>18</v>
      </c>
      <c r="I331" s="2">
        <f t="shared" si="521"/>
        <v>31</v>
      </c>
      <c r="J331" s="2">
        <v>24</v>
      </c>
      <c r="K331" s="2">
        <v>4</v>
      </c>
      <c r="L331" s="2">
        <v>3</v>
      </c>
      <c r="M331" s="2">
        <v>0</v>
      </c>
      <c r="N331" s="48" t="str">
        <f t="shared" si="522"/>
        <v>D</v>
      </c>
      <c r="O331" s="49"/>
      <c r="P331" s="49"/>
      <c r="Q331" s="50"/>
      <c r="R331" s="15">
        <f t="shared" si="523"/>
        <v>110</v>
      </c>
      <c r="S331" s="15">
        <f>IF($N331="A",Code!$B$42,(IF($N331="B",Code!$C$42,(IF($N331="C",Code!$D$42,(IF($N331="D",Code!$E$42,0)))))))/60</f>
        <v>20</v>
      </c>
      <c r="T331" s="15">
        <f>IF($N331="A",Code!$B$43,(IF($N331="B",Code!$C$43,(IF($N331="C",Code!$D$43,(IF($N331="D",Code!$E$43,0)))))))/60</f>
        <v>20</v>
      </c>
      <c r="U331" s="15">
        <f>IF($N331="A",Code!$B$44,(IF($N331="B",Code!$C$44,(IF($N331="C",Code!$D$44,(IF($N331="D",Code!$E$44,0)))))))/60</f>
        <v>60</v>
      </c>
      <c r="V331" s="15">
        <f>IF($N331="A",Code!$B$45,(IF($N331="B",Code!$C$45,(IF($N331="C",Code!$D$45,(IF($N331="D",Code!$E$45,0)))))))/60</f>
        <v>10</v>
      </c>
      <c r="W331" s="2"/>
      <c r="X331" s="2"/>
      <c r="Y331" s="2"/>
      <c r="Z331" s="2"/>
      <c r="AA331" s="2"/>
      <c r="AB331" s="2">
        <v>1</v>
      </c>
      <c r="AC331" s="2"/>
      <c r="AD331" s="2"/>
      <c r="AE331" s="2">
        <v>1</v>
      </c>
      <c r="AF331" s="2"/>
      <c r="AG331" s="2">
        <v>1</v>
      </c>
      <c r="AH331" s="2"/>
      <c r="AI331" s="2">
        <v>1</v>
      </c>
      <c r="AJ331" s="2"/>
      <c r="AK331" s="2"/>
      <c r="AL331" s="2"/>
      <c r="AM331" s="2"/>
      <c r="AN331" s="2"/>
      <c r="AO331" s="2">
        <v>1</v>
      </c>
      <c r="AP331" s="2"/>
      <c r="AQ331" s="2"/>
      <c r="AR331" s="2">
        <v>1</v>
      </c>
      <c r="AS331" s="2">
        <v>1</v>
      </c>
      <c r="AT331" s="2">
        <v>1</v>
      </c>
      <c r="AU331" s="2">
        <v>1</v>
      </c>
      <c r="AV331" s="2">
        <v>1</v>
      </c>
      <c r="AW331" s="2"/>
      <c r="AX331" s="2"/>
      <c r="AY331" s="2"/>
      <c r="AZ331" s="2">
        <v>1</v>
      </c>
      <c r="BA331" s="2"/>
      <c r="BB331" s="2"/>
      <c r="BC331" s="2"/>
      <c r="BD331" s="2"/>
      <c r="BE331" s="2"/>
      <c r="BF331" s="2"/>
      <c r="BG331" s="2">
        <v>1</v>
      </c>
      <c r="BH331" s="2"/>
      <c r="BI331" s="2"/>
      <c r="BJ331" s="2">
        <v>1</v>
      </c>
      <c r="BK331" s="2">
        <v>1</v>
      </c>
      <c r="BL331" s="2"/>
      <c r="BM331" s="2"/>
      <c r="BN331" s="2"/>
      <c r="BO331" s="2"/>
      <c r="BP331" s="2">
        <v>1</v>
      </c>
      <c r="BQ331" s="2"/>
      <c r="BR331" s="2"/>
      <c r="BS331" s="2"/>
      <c r="BT331" s="2"/>
      <c r="BU331" s="2"/>
      <c r="BV331" s="2"/>
      <c r="BW331" s="2"/>
      <c r="BX331" s="2"/>
      <c r="BY331" s="2">
        <v>1</v>
      </c>
      <c r="BZ331" s="2">
        <v>1</v>
      </c>
      <c r="CA331" s="2"/>
      <c r="CB331" s="2">
        <v>1</v>
      </c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P331" t="str">
        <f t="shared" si="453"/>
        <v/>
      </c>
      <c r="CQ331" t="str">
        <f t="shared" si="454"/>
        <v/>
      </c>
      <c r="CR331" t="str">
        <f t="shared" si="455"/>
        <v/>
      </c>
      <c r="CS331" t="str">
        <f t="shared" si="456"/>
        <v/>
      </c>
      <c r="CT331" t="str">
        <f t="shared" si="457"/>
        <v/>
      </c>
      <c r="CU331" t="str">
        <f t="shared" si="458"/>
        <v>ARCH</v>
      </c>
      <c r="CV331" t="str">
        <f t="shared" si="459"/>
        <v/>
      </c>
      <c r="CW331" t="str">
        <f t="shared" si="460"/>
        <v/>
      </c>
      <c r="CX331" t="str">
        <f t="shared" si="461"/>
        <v>BANK</v>
      </c>
      <c r="CY331" t="str">
        <f t="shared" si="462"/>
        <v/>
      </c>
      <c r="CZ331" t="str">
        <f t="shared" si="463"/>
        <v>CAMS</v>
      </c>
      <c r="DA331" t="str">
        <f t="shared" si="464"/>
        <v/>
      </c>
      <c r="DB331" t="str">
        <f t="shared" si="465"/>
        <v>CHKS</v>
      </c>
      <c r="DC331" t="str">
        <f t="shared" si="466"/>
        <v/>
      </c>
      <c r="DD331" t="str">
        <f t="shared" si="467"/>
        <v/>
      </c>
      <c r="DE331" t="str">
        <f t="shared" si="468"/>
        <v/>
      </c>
      <c r="DF331" t="str">
        <f t="shared" si="469"/>
        <v/>
      </c>
      <c r="DG331" t="str">
        <f t="shared" si="470"/>
        <v/>
      </c>
      <c r="DH331" t="str">
        <f t="shared" si="471"/>
        <v>DEST</v>
      </c>
      <c r="DI331" t="str">
        <f t="shared" si="472"/>
        <v/>
      </c>
      <c r="DJ331" t="str">
        <f t="shared" si="473"/>
        <v/>
      </c>
      <c r="DK331" t="str">
        <f t="shared" si="474"/>
        <v>EXPS</v>
      </c>
      <c r="DL331" t="str">
        <f t="shared" si="475"/>
        <v>FCHK</v>
      </c>
      <c r="DM331" t="str">
        <f t="shared" si="476"/>
        <v>FEXP</v>
      </c>
      <c r="DN331" t="str">
        <f t="shared" si="477"/>
        <v>FMIS</v>
      </c>
      <c r="DO331" t="str">
        <f t="shared" si="478"/>
        <v>FPAY</v>
      </c>
      <c r="DP331" t="str">
        <f t="shared" si="479"/>
        <v/>
      </c>
      <c r="DQ331" t="str">
        <f t="shared" si="480"/>
        <v/>
      </c>
      <c r="DR331" t="str">
        <f t="shared" si="481"/>
        <v/>
      </c>
      <c r="DS331" t="str">
        <f t="shared" si="482"/>
        <v>KPAY</v>
      </c>
      <c r="DT331" t="str">
        <f t="shared" si="483"/>
        <v/>
      </c>
      <c r="DU331" t="str">
        <f t="shared" si="484"/>
        <v/>
      </c>
      <c r="DV331" t="str">
        <f t="shared" si="485"/>
        <v/>
      </c>
      <c r="DW331" t="str">
        <f t="shared" si="486"/>
        <v/>
      </c>
      <c r="DX331" t="str">
        <f t="shared" si="487"/>
        <v/>
      </c>
      <c r="DY331" t="str">
        <f t="shared" si="488"/>
        <v/>
      </c>
      <c r="DZ331" t="str">
        <f t="shared" si="489"/>
        <v>MISC</v>
      </c>
      <c r="EA331" t="str">
        <f t="shared" si="490"/>
        <v/>
      </c>
      <c r="EB331" t="str">
        <f t="shared" si="491"/>
        <v/>
      </c>
      <c r="EC331" t="str">
        <f t="shared" si="492"/>
        <v>PAYS</v>
      </c>
      <c r="ED331" t="str">
        <f t="shared" si="493"/>
        <v>RECS</v>
      </c>
      <c r="EE331" t="str">
        <f t="shared" si="494"/>
        <v/>
      </c>
      <c r="EF331" t="str">
        <f t="shared" si="495"/>
        <v/>
      </c>
      <c r="EG331" t="str">
        <f t="shared" si="496"/>
        <v/>
      </c>
      <c r="EH331" t="str">
        <f t="shared" si="497"/>
        <v/>
      </c>
      <c r="EI331" t="str">
        <f t="shared" si="498"/>
        <v>RPAY</v>
      </c>
      <c r="EJ331" t="str">
        <f t="shared" si="499"/>
        <v/>
      </c>
      <c r="EK331" t="str">
        <f t="shared" si="500"/>
        <v/>
      </c>
      <c r="EL331" t="str">
        <f t="shared" si="501"/>
        <v/>
      </c>
      <c r="EM331" t="str">
        <f t="shared" si="502"/>
        <v/>
      </c>
      <c r="EN331" t="str">
        <f t="shared" si="503"/>
        <v/>
      </c>
      <c r="EO331" t="str">
        <f t="shared" si="504"/>
        <v/>
      </c>
      <c r="EP331" t="str">
        <f t="shared" si="505"/>
        <v/>
      </c>
      <c r="EQ331" t="str">
        <f t="shared" si="506"/>
        <v/>
      </c>
      <c r="ER331" t="str">
        <f t="shared" si="507"/>
        <v>SMSG</v>
      </c>
      <c r="ES331" t="str">
        <f t="shared" si="508"/>
        <v>SORT</v>
      </c>
      <c r="ET331" t="str">
        <f t="shared" si="509"/>
        <v/>
      </c>
      <c r="EU331" t="str">
        <f t="shared" si="510"/>
        <v>STAB</v>
      </c>
      <c r="EV331" t="str">
        <f t="shared" si="511"/>
        <v/>
      </c>
      <c r="EW331" t="str">
        <f t="shared" si="512"/>
        <v/>
      </c>
      <c r="EX331" t="str">
        <f t="shared" si="513"/>
        <v/>
      </c>
      <c r="EY331" t="str">
        <f t="shared" si="514"/>
        <v/>
      </c>
      <c r="EZ331" t="str">
        <f t="shared" si="515"/>
        <v/>
      </c>
      <c r="FA331" t="str">
        <f t="shared" si="516"/>
        <v/>
      </c>
      <c r="FB331" t="str">
        <f t="shared" si="517"/>
        <v/>
      </c>
      <c r="FC331" t="str">
        <f t="shared" si="518"/>
        <v/>
      </c>
      <c r="FD331" s="2"/>
      <c r="FE331" s="2"/>
      <c r="FF331" s="2"/>
      <c r="FG331" s="2"/>
      <c r="FH331" s="2"/>
      <c r="FI331" s="2"/>
      <c r="FJ331" s="2"/>
      <c r="FK331" t="str">
        <f t="shared" si="524"/>
        <v/>
      </c>
      <c r="FL331" t="str">
        <f t="shared" si="525"/>
        <v/>
      </c>
      <c r="FM331" t="str">
        <f t="shared" si="526"/>
        <v/>
      </c>
      <c r="FN331" t="str">
        <f t="shared" si="527"/>
        <v/>
      </c>
      <c r="FO331" t="str">
        <f t="shared" si="528"/>
        <v/>
      </c>
      <c r="FP331" t="str">
        <f t="shared" si="529"/>
        <v/>
      </c>
      <c r="FQ331" t="str">
        <f t="shared" si="530"/>
        <v/>
      </c>
      <c r="FR331" t="str">
        <f t="shared" si="531"/>
        <v/>
      </c>
      <c r="FS331" t="str">
        <f t="shared" si="532"/>
        <v/>
      </c>
      <c r="FT331" t="str">
        <f t="shared" si="533"/>
        <v/>
      </c>
      <c r="FU331" t="str">
        <f t="shared" si="534"/>
        <v/>
      </c>
      <c r="FV331" t="str">
        <f t="shared" si="535"/>
        <v/>
      </c>
      <c r="FW331" t="str">
        <f t="shared" si="536"/>
        <v/>
      </c>
      <c r="FX331" t="str">
        <f t="shared" si="537"/>
        <v/>
      </c>
      <c r="FY331" t="str">
        <f t="shared" si="538"/>
        <v/>
      </c>
      <c r="FZ331" t="str">
        <f t="shared" si="539"/>
        <v/>
      </c>
      <c r="GA331" t="str">
        <f t="shared" si="540"/>
        <v/>
      </c>
    </row>
    <row r="332" spans="1:183" x14ac:dyDescent="0.25">
      <c r="A332" s="2">
        <f t="shared" si="541"/>
        <v>330</v>
      </c>
      <c r="B332" s="3" t="s">
        <v>867</v>
      </c>
      <c r="C332" s="2" t="s">
        <v>546</v>
      </c>
      <c r="D332" s="2" t="s">
        <v>1395</v>
      </c>
      <c r="E332" s="2">
        <f t="shared" si="452"/>
        <v>1</v>
      </c>
      <c r="F332" s="2">
        <v>217532</v>
      </c>
      <c r="G332" s="2">
        <f t="shared" si="519"/>
        <v>0</v>
      </c>
      <c r="H332" s="2">
        <f t="shared" si="520"/>
        <v>1</v>
      </c>
      <c r="I332" s="2">
        <f t="shared" si="521"/>
        <v>0</v>
      </c>
      <c r="J332" s="2">
        <v>0</v>
      </c>
      <c r="K332" s="2">
        <v>0</v>
      </c>
      <c r="L332" s="2">
        <v>0</v>
      </c>
      <c r="M332" s="2">
        <v>0</v>
      </c>
      <c r="N332" s="48" t="str">
        <f t="shared" si="522"/>
        <v>N/A</v>
      </c>
      <c r="O332" s="49"/>
      <c r="P332" s="49"/>
      <c r="Q332" s="50"/>
      <c r="R332" s="15">
        <f t="shared" si="523"/>
        <v>0</v>
      </c>
      <c r="S332" s="15">
        <f>IF($N332="A",Code!$B$42,(IF($N332="B",Code!$C$42,(IF($N332="C",Code!$D$42,(IF($N332="D",Code!$E$42,0)))))))/60</f>
        <v>0</v>
      </c>
      <c r="T332" s="15">
        <f>IF($N332="A",Code!$B$43,(IF($N332="B",Code!$C$43,(IF($N332="C",Code!$D$43,(IF($N332="D",Code!$E$43,0)))))))/60</f>
        <v>0</v>
      </c>
      <c r="U332" s="15">
        <f>IF($N332="A",Code!$B$44,(IF($N332="B",Code!$C$44,(IF($N332="C",Code!$D$44,(IF($N332="D",Code!$E$44,0)))))))/60</f>
        <v>0</v>
      </c>
      <c r="V332" s="15">
        <f>IF($N332="A",Code!$B$45,(IF($N332="B",Code!$C$45,(IF($N332="C",Code!$D$45,(IF($N332="D",Code!$E$45,0)))))))/60</f>
        <v>0</v>
      </c>
      <c r="W332" s="2">
        <v>1</v>
      </c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P332" t="str">
        <f t="shared" si="453"/>
        <v>ACCT</v>
      </c>
      <c r="CQ332" t="str">
        <f t="shared" si="454"/>
        <v/>
      </c>
      <c r="CR332" t="str">
        <f t="shared" si="455"/>
        <v/>
      </c>
      <c r="CS332" t="str">
        <f t="shared" si="456"/>
        <v/>
      </c>
      <c r="CT332" t="str">
        <f t="shared" si="457"/>
        <v/>
      </c>
      <c r="CU332" t="str">
        <f t="shared" si="458"/>
        <v/>
      </c>
      <c r="CV332" t="str">
        <f t="shared" si="459"/>
        <v/>
      </c>
      <c r="CW332" t="str">
        <f t="shared" si="460"/>
        <v/>
      </c>
      <c r="CX332" t="str">
        <f t="shared" si="461"/>
        <v/>
      </c>
      <c r="CY332" t="str">
        <f t="shared" si="462"/>
        <v/>
      </c>
      <c r="CZ332" t="str">
        <f t="shared" si="463"/>
        <v/>
      </c>
      <c r="DA332" t="str">
        <f t="shared" si="464"/>
        <v/>
      </c>
      <c r="DB332" t="str">
        <f t="shared" si="465"/>
        <v/>
      </c>
      <c r="DC332" t="str">
        <f t="shared" si="466"/>
        <v/>
      </c>
      <c r="DD332" t="str">
        <f t="shared" si="467"/>
        <v/>
      </c>
      <c r="DE332" t="str">
        <f t="shared" si="468"/>
        <v/>
      </c>
      <c r="DF332" t="str">
        <f t="shared" si="469"/>
        <v/>
      </c>
      <c r="DG332" t="str">
        <f t="shared" si="470"/>
        <v/>
      </c>
      <c r="DH332" t="str">
        <f t="shared" si="471"/>
        <v/>
      </c>
      <c r="DI332" t="str">
        <f t="shared" si="472"/>
        <v/>
      </c>
      <c r="DJ332" t="str">
        <f t="shared" si="473"/>
        <v/>
      </c>
      <c r="DK332" t="str">
        <f t="shared" si="474"/>
        <v/>
      </c>
      <c r="DL332" t="str">
        <f t="shared" si="475"/>
        <v/>
      </c>
      <c r="DM332" t="str">
        <f t="shared" si="476"/>
        <v/>
      </c>
      <c r="DN332" t="str">
        <f t="shared" si="477"/>
        <v/>
      </c>
      <c r="DO332" t="str">
        <f t="shared" si="478"/>
        <v/>
      </c>
      <c r="DP332" t="str">
        <f t="shared" si="479"/>
        <v/>
      </c>
      <c r="DQ332" t="str">
        <f t="shared" si="480"/>
        <v/>
      </c>
      <c r="DR332" t="str">
        <f t="shared" si="481"/>
        <v/>
      </c>
      <c r="DS332" t="str">
        <f t="shared" si="482"/>
        <v/>
      </c>
      <c r="DT332" t="str">
        <f t="shared" si="483"/>
        <v/>
      </c>
      <c r="DU332" t="str">
        <f t="shared" si="484"/>
        <v/>
      </c>
      <c r="DV332" t="str">
        <f t="shared" si="485"/>
        <v/>
      </c>
      <c r="DW332" t="str">
        <f t="shared" si="486"/>
        <v/>
      </c>
      <c r="DX332" t="str">
        <f t="shared" si="487"/>
        <v/>
      </c>
      <c r="DY332" t="str">
        <f t="shared" si="488"/>
        <v/>
      </c>
      <c r="DZ332" t="str">
        <f t="shared" si="489"/>
        <v/>
      </c>
      <c r="EA332" t="str">
        <f t="shared" si="490"/>
        <v/>
      </c>
      <c r="EB332" t="str">
        <f t="shared" si="491"/>
        <v/>
      </c>
      <c r="EC332" t="str">
        <f t="shared" si="492"/>
        <v/>
      </c>
      <c r="ED332" t="str">
        <f t="shared" si="493"/>
        <v/>
      </c>
      <c r="EE332" t="str">
        <f t="shared" si="494"/>
        <v/>
      </c>
      <c r="EF332" t="str">
        <f t="shared" si="495"/>
        <v/>
      </c>
      <c r="EG332" t="str">
        <f t="shared" si="496"/>
        <v/>
      </c>
      <c r="EH332" t="str">
        <f t="shared" si="497"/>
        <v/>
      </c>
      <c r="EI332" t="str">
        <f t="shared" si="498"/>
        <v/>
      </c>
      <c r="EJ332" t="str">
        <f t="shared" si="499"/>
        <v/>
      </c>
      <c r="EK332" t="str">
        <f t="shared" si="500"/>
        <v/>
      </c>
      <c r="EL332" t="str">
        <f t="shared" si="501"/>
        <v/>
      </c>
      <c r="EM332" t="str">
        <f t="shared" si="502"/>
        <v/>
      </c>
      <c r="EN332" t="str">
        <f t="shared" si="503"/>
        <v/>
      </c>
      <c r="EO332" t="str">
        <f t="shared" si="504"/>
        <v/>
      </c>
      <c r="EP332" t="str">
        <f t="shared" si="505"/>
        <v/>
      </c>
      <c r="EQ332" t="str">
        <f t="shared" si="506"/>
        <v/>
      </c>
      <c r="ER332" t="str">
        <f t="shared" si="507"/>
        <v/>
      </c>
      <c r="ES332" t="str">
        <f t="shared" si="508"/>
        <v/>
      </c>
      <c r="ET332" t="str">
        <f t="shared" si="509"/>
        <v/>
      </c>
      <c r="EU332" t="str">
        <f t="shared" si="510"/>
        <v/>
      </c>
      <c r="EV332" t="str">
        <f t="shared" si="511"/>
        <v/>
      </c>
      <c r="EW332" t="str">
        <f t="shared" si="512"/>
        <v/>
      </c>
      <c r="EX332" t="str">
        <f t="shared" si="513"/>
        <v/>
      </c>
      <c r="EY332" t="str">
        <f t="shared" si="514"/>
        <v/>
      </c>
      <c r="EZ332" t="str">
        <f t="shared" si="515"/>
        <v/>
      </c>
      <c r="FA332" t="str">
        <f t="shared" si="516"/>
        <v/>
      </c>
      <c r="FB332" t="str">
        <f t="shared" si="517"/>
        <v/>
      </c>
      <c r="FC332" t="str">
        <f t="shared" si="518"/>
        <v/>
      </c>
      <c r="FD332" s="2"/>
      <c r="FE332" s="2"/>
      <c r="FF332" s="2"/>
      <c r="FG332" s="2"/>
      <c r="FH332" s="2"/>
      <c r="FI332" s="2"/>
      <c r="FJ332" s="2"/>
      <c r="FK332" t="str">
        <f t="shared" si="524"/>
        <v/>
      </c>
      <c r="FL332" t="str">
        <f t="shared" si="525"/>
        <v/>
      </c>
      <c r="FM332" t="str">
        <f t="shared" si="526"/>
        <v/>
      </c>
      <c r="FN332" t="str">
        <f t="shared" si="527"/>
        <v/>
      </c>
      <c r="FO332" t="str">
        <f t="shared" si="528"/>
        <v/>
      </c>
      <c r="FP332" t="str">
        <f t="shared" si="529"/>
        <v/>
      </c>
      <c r="FQ332" t="str">
        <f t="shared" si="530"/>
        <v/>
      </c>
      <c r="FR332" t="str">
        <f t="shared" si="531"/>
        <v/>
      </c>
      <c r="FS332" t="str">
        <f t="shared" si="532"/>
        <v/>
      </c>
      <c r="FT332" t="str">
        <f t="shared" si="533"/>
        <v/>
      </c>
      <c r="FU332" t="str">
        <f t="shared" si="534"/>
        <v/>
      </c>
      <c r="FV332" t="str">
        <f t="shared" si="535"/>
        <v/>
      </c>
      <c r="FW332" t="str">
        <f t="shared" si="536"/>
        <v/>
      </c>
      <c r="FX332" t="str">
        <f t="shared" si="537"/>
        <v/>
      </c>
      <c r="FY332" t="str">
        <f t="shared" si="538"/>
        <v/>
      </c>
      <c r="FZ332" t="str">
        <f t="shared" si="539"/>
        <v/>
      </c>
      <c r="GA332" t="str">
        <f t="shared" si="540"/>
        <v/>
      </c>
    </row>
    <row r="333" spans="1:183" x14ac:dyDescent="0.25">
      <c r="A333" s="2">
        <f t="shared" si="541"/>
        <v>331</v>
      </c>
      <c r="B333" s="3" t="s">
        <v>868</v>
      </c>
      <c r="C333" s="2" t="s">
        <v>546</v>
      </c>
      <c r="D333" s="2" t="s">
        <v>1395</v>
      </c>
      <c r="E333" s="2">
        <f t="shared" si="452"/>
        <v>12</v>
      </c>
      <c r="F333" s="2">
        <v>4028</v>
      </c>
      <c r="G333" s="2">
        <f t="shared" si="519"/>
        <v>2.4166666666666665</v>
      </c>
      <c r="H333" s="2">
        <f t="shared" si="520"/>
        <v>12</v>
      </c>
      <c r="I333" s="2">
        <f t="shared" si="521"/>
        <v>29</v>
      </c>
      <c r="J333" s="2">
        <v>16</v>
      </c>
      <c r="K333" s="2">
        <v>2</v>
      </c>
      <c r="L333" s="2">
        <v>9</v>
      </c>
      <c r="M333" s="2">
        <v>2</v>
      </c>
      <c r="N333" s="48" t="str">
        <f t="shared" si="522"/>
        <v>D</v>
      </c>
      <c r="O333" s="49"/>
      <c r="P333" s="49"/>
      <c r="Q333" s="50"/>
      <c r="R333" s="15">
        <f t="shared" si="523"/>
        <v>110</v>
      </c>
      <c r="S333" s="15">
        <f>IF($N333="A",Code!$B$42,(IF($N333="B",Code!$C$42,(IF($N333="C",Code!$D$42,(IF($N333="D",Code!$E$42,0)))))))/60</f>
        <v>20</v>
      </c>
      <c r="T333" s="15">
        <f>IF($N333="A",Code!$B$43,(IF($N333="B",Code!$C$43,(IF($N333="C",Code!$D$43,(IF($N333="D",Code!$E$43,0)))))))/60</f>
        <v>20</v>
      </c>
      <c r="U333" s="15">
        <f>IF($N333="A",Code!$B$44,(IF($N333="B",Code!$C$44,(IF($N333="C",Code!$D$44,(IF($N333="D",Code!$E$44,0)))))))/60</f>
        <v>60</v>
      </c>
      <c r="V333" s="15">
        <f>IF($N333="A",Code!$B$45,(IF($N333="B",Code!$C$45,(IF($N333="C",Code!$D$45,(IF($N333="D",Code!$E$45,0)))))))/60</f>
        <v>10</v>
      </c>
      <c r="W333" s="2"/>
      <c r="X333" s="2">
        <v>1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1</v>
      </c>
      <c r="AJ333" s="2"/>
      <c r="AK333" s="2"/>
      <c r="AL333" s="2"/>
      <c r="AM333" s="2"/>
      <c r="AN333" s="2"/>
      <c r="AO333" s="2"/>
      <c r="AP333" s="2"/>
      <c r="AQ333" s="2"/>
      <c r="AR333" s="2"/>
      <c r="AS333" s="2">
        <v>1</v>
      </c>
      <c r="AT333" s="2"/>
      <c r="AU333" s="2">
        <v>1</v>
      </c>
      <c r="AV333" s="2">
        <v>1</v>
      </c>
      <c r="AW333" s="2"/>
      <c r="AX333" s="2"/>
      <c r="AY333" s="2"/>
      <c r="AZ333" s="2">
        <v>1</v>
      </c>
      <c r="BA333" s="2"/>
      <c r="BB333" s="2"/>
      <c r="BC333" s="2"/>
      <c r="BD333" s="2"/>
      <c r="BE333" s="2"/>
      <c r="BF333" s="2"/>
      <c r="BG333" s="2">
        <v>1</v>
      </c>
      <c r="BH333" s="2"/>
      <c r="BI333" s="2">
        <v>1</v>
      </c>
      <c r="BJ333" s="2">
        <v>1</v>
      </c>
      <c r="BK333" s="2"/>
      <c r="BL333" s="2"/>
      <c r="BM333" s="2"/>
      <c r="BN333" s="2"/>
      <c r="BO333" s="2"/>
      <c r="BP333" s="2">
        <v>1</v>
      </c>
      <c r="BQ333" s="2"/>
      <c r="BR333" s="2"/>
      <c r="BS333" s="2"/>
      <c r="BT333" s="2"/>
      <c r="BU333" s="2"/>
      <c r="BV333" s="2"/>
      <c r="BW333" s="2"/>
      <c r="BX333" s="2"/>
      <c r="BY333" s="2">
        <v>1</v>
      </c>
      <c r="BZ333" s="2"/>
      <c r="CA333" s="2"/>
      <c r="CB333" s="2">
        <v>1</v>
      </c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P333" t="str">
        <f t="shared" si="453"/>
        <v/>
      </c>
      <c r="CQ333" t="str">
        <f t="shared" si="454"/>
        <v>ALOG</v>
      </c>
      <c r="CR333" t="str">
        <f t="shared" si="455"/>
        <v/>
      </c>
      <c r="CS333" t="str">
        <f t="shared" si="456"/>
        <v/>
      </c>
      <c r="CT333" t="str">
        <f t="shared" si="457"/>
        <v/>
      </c>
      <c r="CU333" t="str">
        <f t="shared" si="458"/>
        <v/>
      </c>
      <c r="CV333" t="str">
        <f t="shared" si="459"/>
        <v/>
      </c>
      <c r="CW333" t="str">
        <f t="shared" si="460"/>
        <v/>
      </c>
      <c r="CX333" t="str">
        <f t="shared" si="461"/>
        <v/>
      </c>
      <c r="CY333" t="str">
        <f t="shared" si="462"/>
        <v/>
      </c>
      <c r="CZ333" t="str">
        <f t="shared" si="463"/>
        <v/>
      </c>
      <c r="DA333" t="str">
        <f t="shared" si="464"/>
        <v/>
      </c>
      <c r="DB333" t="str">
        <f t="shared" si="465"/>
        <v>CHKS</v>
      </c>
      <c r="DC333" t="str">
        <f t="shared" si="466"/>
        <v/>
      </c>
      <c r="DD333" t="str">
        <f t="shared" si="467"/>
        <v/>
      </c>
      <c r="DE333" t="str">
        <f t="shared" si="468"/>
        <v/>
      </c>
      <c r="DF333" t="str">
        <f t="shared" si="469"/>
        <v/>
      </c>
      <c r="DG333" t="str">
        <f t="shared" si="470"/>
        <v/>
      </c>
      <c r="DH333" t="str">
        <f t="shared" si="471"/>
        <v/>
      </c>
      <c r="DI333" t="str">
        <f t="shared" si="472"/>
        <v/>
      </c>
      <c r="DJ333" t="str">
        <f t="shared" si="473"/>
        <v/>
      </c>
      <c r="DK333" t="str">
        <f t="shared" si="474"/>
        <v/>
      </c>
      <c r="DL333" t="str">
        <f t="shared" si="475"/>
        <v>FCHK</v>
      </c>
      <c r="DM333" t="str">
        <f t="shared" si="476"/>
        <v/>
      </c>
      <c r="DN333" t="str">
        <f t="shared" si="477"/>
        <v>FMIS</v>
      </c>
      <c r="DO333" t="str">
        <f t="shared" si="478"/>
        <v>FPAY</v>
      </c>
      <c r="DP333" t="str">
        <f t="shared" si="479"/>
        <v/>
      </c>
      <c r="DQ333" t="str">
        <f t="shared" si="480"/>
        <v/>
      </c>
      <c r="DR333" t="str">
        <f t="shared" si="481"/>
        <v/>
      </c>
      <c r="DS333" t="str">
        <f t="shared" si="482"/>
        <v>KPAY</v>
      </c>
      <c r="DT333" t="str">
        <f t="shared" si="483"/>
        <v/>
      </c>
      <c r="DU333" t="str">
        <f t="shared" si="484"/>
        <v/>
      </c>
      <c r="DV333" t="str">
        <f t="shared" si="485"/>
        <v/>
      </c>
      <c r="DW333" t="str">
        <f t="shared" si="486"/>
        <v/>
      </c>
      <c r="DX333" t="str">
        <f t="shared" si="487"/>
        <v/>
      </c>
      <c r="DY333" t="str">
        <f t="shared" si="488"/>
        <v/>
      </c>
      <c r="DZ333" t="str">
        <f t="shared" si="489"/>
        <v>MISC</v>
      </c>
      <c r="EA333" t="str">
        <f t="shared" si="490"/>
        <v/>
      </c>
      <c r="EB333" t="str">
        <f t="shared" si="491"/>
        <v>ORDS</v>
      </c>
      <c r="EC333" t="str">
        <f t="shared" si="492"/>
        <v>PAYS</v>
      </c>
      <c r="ED333" t="str">
        <f t="shared" si="493"/>
        <v/>
      </c>
      <c r="EE333" t="str">
        <f t="shared" si="494"/>
        <v/>
      </c>
      <c r="EF333" t="str">
        <f t="shared" si="495"/>
        <v/>
      </c>
      <c r="EG333" t="str">
        <f t="shared" si="496"/>
        <v/>
      </c>
      <c r="EH333" t="str">
        <f t="shared" si="497"/>
        <v/>
      </c>
      <c r="EI333" t="str">
        <f t="shared" si="498"/>
        <v>RPAY</v>
      </c>
      <c r="EJ333" t="str">
        <f t="shared" si="499"/>
        <v/>
      </c>
      <c r="EK333" t="str">
        <f t="shared" si="500"/>
        <v/>
      </c>
      <c r="EL333" t="str">
        <f t="shared" si="501"/>
        <v/>
      </c>
      <c r="EM333" t="str">
        <f t="shared" si="502"/>
        <v/>
      </c>
      <c r="EN333" t="str">
        <f t="shared" si="503"/>
        <v/>
      </c>
      <c r="EO333" t="str">
        <f t="shared" si="504"/>
        <v/>
      </c>
      <c r="EP333" t="str">
        <f t="shared" si="505"/>
        <v/>
      </c>
      <c r="EQ333" t="str">
        <f t="shared" si="506"/>
        <v/>
      </c>
      <c r="ER333" t="str">
        <f t="shared" si="507"/>
        <v>SMSG</v>
      </c>
      <c r="ES333" t="str">
        <f t="shared" si="508"/>
        <v/>
      </c>
      <c r="ET333" t="str">
        <f t="shared" si="509"/>
        <v/>
      </c>
      <c r="EU333" t="str">
        <f t="shared" si="510"/>
        <v>STAB</v>
      </c>
      <c r="EV333" t="str">
        <f t="shared" si="511"/>
        <v/>
      </c>
      <c r="EW333" t="str">
        <f t="shared" si="512"/>
        <v/>
      </c>
      <c r="EX333" t="str">
        <f t="shared" si="513"/>
        <v/>
      </c>
      <c r="EY333" t="str">
        <f t="shared" si="514"/>
        <v/>
      </c>
      <c r="EZ333" t="str">
        <f t="shared" si="515"/>
        <v/>
      </c>
      <c r="FA333" t="str">
        <f t="shared" si="516"/>
        <v/>
      </c>
      <c r="FB333" t="str">
        <f t="shared" si="517"/>
        <v/>
      </c>
      <c r="FC333" t="str">
        <f t="shared" si="518"/>
        <v/>
      </c>
      <c r="FD333" s="2"/>
      <c r="FE333" s="2"/>
      <c r="FF333" s="2"/>
      <c r="FG333" s="2"/>
      <c r="FH333" s="2"/>
      <c r="FI333" s="2"/>
      <c r="FJ333" s="2"/>
      <c r="FK333" t="str">
        <f t="shared" si="524"/>
        <v/>
      </c>
      <c r="FL333" t="str">
        <f t="shared" si="525"/>
        <v/>
      </c>
      <c r="FM333" t="str">
        <f t="shared" si="526"/>
        <v/>
      </c>
      <c r="FN333" t="str">
        <f t="shared" si="527"/>
        <v/>
      </c>
      <c r="FO333" t="str">
        <f t="shared" si="528"/>
        <v/>
      </c>
      <c r="FP333" t="str">
        <f t="shared" si="529"/>
        <v/>
      </c>
      <c r="FQ333" t="str">
        <f t="shared" si="530"/>
        <v/>
      </c>
      <c r="FR333" t="str">
        <f t="shared" si="531"/>
        <v/>
      </c>
      <c r="FS333" t="str">
        <f t="shared" si="532"/>
        <v/>
      </c>
      <c r="FT333" t="str">
        <f t="shared" si="533"/>
        <v/>
      </c>
      <c r="FU333" t="str">
        <f t="shared" si="534"/>
        <v/>
      </c>
      <c r="FV333" t="str">
        <f t="shared" si="535"/>
        <v/>
      </c>
      <c r="FW333" t="str">
        <f t="shared" si="536"/>
        <v/>
      </c>
      <c r="FX333" t="str">
        <f t="shared" si="537"/>
        <v/>
      </c>
      <c r="FY333" t="str">
        <f t="shared" si="538"/>
        <v/>
      </c>
      <c r="FZ333" t="str">
        <f t="shared" si="539"/>
        <v/>
      </c>
      <c r="GA333" t="str">
        <f t="shared" si="540"/>
        <v/>
      </c>
    </row>
    <row r="334" spans="1:183" x14ac:dyDescent="0.25">
      <c r="A334" s="2">
        <f t="shared" si="541"/>
        <v>332</v>
      </c>
      <c r="B334" s="3" t="s">
        <v>869</v>
      </c>
      <c r="C334" s="2" t="s">
        <v>546</v>
      </c>
      <c r="D334" s="2" t="s">
        <v>1395</v>
      </c>
      <c r="E334" s="2">
        <f t="shared" si="452"/>
        <v>5</v>
      </c>
      <c r="F334" s="2">
        <v>9534</v>
      </c>
      <c r="G334" s="2">
        <f t="shared" si="519"/>
        <v>2</v>
      </c>
      <c r="H334" s="2">
        <f t="shared" si="520"/>
        <v>5</v>
      </c>
      <c r="I334" s="2">
        <f t="shared" si="521"/>
        <v>10</v>
      </c>
      <c r="J334" s="2">
        <v>5</v>
      </c>
      <c r="K334" s="2">
        <v>1</v>
      </c>
      <c r="L334" s="2">
        <v>4</v>
      </c>
      <c r="M334" s="2">
        <v>0</v>
      </c>
      <c r="N334" s="48" t="str">
        <f t="shared" si="522"/>
        <v>B</v>
      </c>
      <c r="O334" s="49"/>
      <c r="P334" s="49"/>
      <c r="Q334" s="50"/>
      <c r="R334" s="15">
        <f t="shared" si="523"/>
        <v>66</v>
      </c>
      <c r="S334" s="15">
        <f>IF($N334="A",Code!$B$42,(IF($N334="B",Code!$C$42,(IF($N334="C",Code!$D$42,(IF($N334="D",Code!$E$42,0)))))))/60</f>
        <v>12</v>
      </c>
      <c r="T334" s="15">
        <f>IF($N334="A",Code!$B$43,(IF($N334="B",Code!$C$43,(IF($N334="C",Code!$D$43,(IF($N334="D",Code!$E$43,0)))))))/60</f>
        <v>12</v>
      </c>
      <c r="U334" s="15">
        <f>IF($N334="A",Code!$B$44,(IF($N334="B",Code!$C$44,(IF($N334="C",Code!$D$44,(IF($N334="D",Code!$E$44,0)))))))/60</f>
        <v>36</v>
      </c>
      <c r="V334" s="15">
        <f>IF($N334="A",Code!$B$45,(IF($N334="B",Code!$C$45,(IF($N334="C",Code!$D$45,(IF($N334="D",Code!$E$45,0)))))))/60</f>
        <v>6</v>
      </c>
      <c r="W334" s="2"/>
      <c r="X334" s="2">
        <v>1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>
        <v>1</v>
      </c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>
        <v>1</v>
      </c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>
        <v>1</v>
      </c>
      <c r="BZ334" s="2"/>
      <c r="CA334" s="2"/>
      <c r="CB334" s="2">
        <v>1</v>
      </c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P334" t="str">
        <f t="shared" si="453"/>
        <v/>
      </c>
      <c r="CQ334" t="str">
        <f t="shared" si="454"/>
        <v>ALOG</v>
      </c>
      <c r="CR334" t="str">
        <f t="shared" si="455"/>
        <v/>
      </c>
      <c r="CS334" t="str">
        <f t="shared" si="456"/>
        <v/>
      </c>
      <c r="CT334" t="str">
        <f t="shared" si="457"/>
        <v/>
      </c>
      <c r="CU334" t="str">
        <f t="shared" si="458"/>
        <v/>
      </c>
      <c r="CV334" t="str">
        <f t="shared" si="459"/>
        <v/>
      </c>
      <c r="CW334" t="str">
        <f t="shared" si="460"/>
        <v/>
      </c>
      <c r="CX334" t="str">
        <f t="shared" si="461"/>
        <v/>
      </c>
      <c r="CY334" t="str">
        <f t="shared" si="462"/>
        <v/>
      </c>
      <c r="CZ334" t="str">
        <f t="shared" si="463"/>
        <v/>
      </c>
      <c r="DA334" t="str">
        <f t="shared" si="464"/>
        <v/>
      </c>
      <c r="DB334" t="str">
        <f t="shared" si="465"/>
        <v/>
      </c>
      <c r="DC334" t="str">
        <f t="shared" si="466"/>
        <v>CMIF</v>
      </c>
      <c r="DD334" t="str">
        <f t="shared" si="467"/>
        <v/>
      </c>
      <c r="DE334" t="str">
        <f t="shared" si="468"/>
        <v/>
      </c>
      <c r="DF334" t="str">
        <f t="shared" si="469"/>
        <v/>
      </c>
      <c r="DG334" t="str">
        <f t="shared" si="470"/>
        <v/>
      </c>
      <c r="DH334" t="str">
        <f t="shared" si="471"/>
        <v/>
      </c>
      <c r="DI334" t="str">
        <f t="shared" si="472"/>
        <v/>
      </c>
      <c r="DJ334" t="str">
        <f t="shared" si="473"/>
        <v/>
      </c>
      <c r="DK334" t="str">
        <f t="shared" si="474"/>
        <v/>
      </c>
      <c r="DL334" t="str">
        <f t="shared" si="475"/>
        <v/>
      </c>
      <c r="DM334" t="str">
        <f t="shared" si="476"/>
        <v/>
      </c>
      <c r="DN334" t="str">
        <f t="shared" si="477"/>
        <v/>
      </c>
      <c r="DO334" t="str">
        <f t="shared" si="478"/>
        <v/>
      </c>
      <c r="DP334" t="str">
        <f t="shared" si="479"/>
        <v/>
      </c>
      <c r="DQ334" t="str">
        <f t="shared" si="480"/>
        <v/>
      </c>
      <c r="DR334" t="str">
        <f t="shared" si="481"/>
        <v/>
      </c>
      <c r="DS334" t="str">
        <f t="shared" si="482"/>
        <v>KPAY</v>
      </c>
      <c r="DT334" t="str">
        <f t="shared" si="483"/>
        <v/>
      </c>
      <c r="DU334" t="str">
        <f t="shared" si="484"/>
        <v/>
      </c>
      <c r="DV334" t="str">
        <f t="shared" si="485"/>
        <v/>
      </c>
      <c r="DW334" t="str">
        <f t="shared" si="486"/>
        <v/>
      </c>
      <c r="DX334" t="str">
        <f t="shared" si="487"/>
        <v/>
      </c>
      <c r="DY334" t="str">
        <f t="shared" si="488"/>
        <v/>
      </c>
      <c r="DZ334" t="str">
        <f t="shared" si="489"/>
        <v/>
      </c>
      <c r="EA334" t="str">
        <f t="shared" si="490"/>
        <v/>
      </c>
      <c r="EB334" t="str">
        <f t="shared" si="491"/>
        <v/>
      </c>
      <c r="EC334" t="str">
        <f t="shared" si="492"/>
        <v/>
      </c>
      <c r="ED334" t="str">
        <f t="shared" si="493"/>
        <v/>
      </c>
      <c r="EE334" t="str">
        <f t="shared" si="494"/>
        <v/>
      </c>
      <c r="EF334" t="str">
        <f t="shared" si="495"/>
        <v/>
      </c>
      <c r="EG334" t="str">
        <f t="shared" si="496"/>
        <v/>
      </c>
      <c r="EH334" t="str">
        <f t="shared" si="497"/>
        <v/>
      </c>
      <c r="EI334" t="str">
        <f t="shared" si="498"/>
        <v/>
      </c>
      <c r="EJ334" t="str">
        <f t="shared" si="499"/>
        <v/>
      </c>
      <c r="EK334" t="str">
        <f t="shared" si="500"/>
        <v/>
      </c>
      <c r="EL334" t="str">
        <f t="shared" si="501"/>
        <v/>
      </c>
      <c r="EM334" t="str">
        <f t="shared" si="502"/>
        <v/>
      </c>
      <c r="EN334" t="str">
        <f t="shared" si="503"/>
        <v/>
      </c>
      <c r="EO334" t="str">
        <f t="shared" si="504"/>
        <v/>
      </c>
      <c r="EP334" t="str">
        <f t="shared" si="505"/>
        <v/>
      </c>
      <c r="EQ334" t="str">
        <f t="shared" si="506"/>
        <v/>
      </c>
      <c r="ER334" t="str">
        <f t="shared" si="507"/>
        <v>SMSG</v>
      </c>
      <c r="ES334" t="str">
        <f t="shared" si="508"/>
        <v/>
      </c>
      <c r="ET334" t="str">
        <f t="shared" si="509"/>
        <v/>
      </c>
      <c r="EU334" t="str">
        <f t="shared" si="510"/>
        <v>STAB</v>
      </c>
      <c r="EV334" t="str">
        <f t="shared" si="511"/>
        <v/>
      </c>
      <c r="EW334" t="str">
        <f t="shared" si="512"/>
        <v/>
      </c>
      <c r="EX334" t="str">
        <f t="shared" si="513"/>
        <v/>
      </c>
      <c r="EY334" t="str">
        <f t="shared" si="514"/>
        <v/>
      </c>
      <c r="EZ334" t="str">
        <f t="shared" si="515"/>
        <v/>
      </c>
      <c r="FA334" t="str">
        <f t="shared" si="516"/>
        <v/>
      </c>
      <c r="FB334" t="str">
        <f t="shared" si="517"/>
        <v/>
      </c>
      <c r="FC334" t="str">
        <f t="shared" si="518"/>
        <v/>
      </c>
      <c r="FD334" s="2"/>
      <c r="FE334" s="2"/>
      <c r="FF334" s="2"/>
      <c r="FG334" s="2"/>
      <c r="FH334" s="2"/>
      <c r="FI334" s="2"/>
      <c r="FJ334" s="2"/>
      <c r="FK334" t="str">
        <f t="shared" si="524"/>
        <v/>
      </c>
      <c r="FL334" t="str">
        <f t="shared" si="525"/>
        <v/>
      </c>
      <c r="FM334" t="str">
        <f t="shared" si="526"/>
        <v/>
      </c>
      <c r="FN334" t="str">
        <f t="shared" si="527"/>
        <v/>
      </c>
      <c r="FO334" t="str">
        <f t="shared" si="528"/>
        <v/>
      </c>
      <c r="FP334" t="str">
        <f t="shared" si="529"/>
        <v/>
      </c>
      <c r="FQ334" t="str">
        <f t="shared" si="530"/>
        <v/>
      </c>
      <c r="FR334" t="str">
        <f t="shared" si="531"/>
        <v/>
      </c>
      <c r="FS334" t="str">
        <f t="shared" si="532"/>
        <v/>
      </c>
      <c r="FT334" t="str">
        <f t="shared" si="533"/>
        <v/>
      </c>
      <c r="FU334" t="str">
        <f t="shared" si="534"/>
        <v/>
      </c>
      <c r="FV334" t="str">
        <f t="shared" si="535"/>
        <v/>
      </c>
      <c r="FW334" t="str">
        <f t="shared" si="536"/>
        <v/>
      </c>
      <c r="FX334" t="str">
        <f t="shared" si="537"/>
        <v/>
      </c>
      <c r="FY334" t="str">
        <f t="shared" si="538"/>
        <v/>
      </c>
      <c r="FZ334" t="str">
        <f t="shared" si="539"/>
        <v/>
      </c>
      <c r="GA334" t="str">
        <f t="shared" si="540"/>
        <v/>
      </c>
    </row>
    <row r="335" spans="1:183" x14ac:dyDescent="0.25">
      <c r="A335" s="2">
        <f t="shared" si="541"/>
        <v>333</v>
      </c>
      <c r="B335" s="3" t="s">
        <v>870</v>
      </c>
      <c r="C335" s="2" t="s">
        <v>546</v>
      </c>
      <c r="D335" s="2" t="s">
        <v>1395</v>
      </c>
      <c r="E335" s="2">
        <f t="shared" si="452"/>
        <v>4</v>
      </c>
      <c r="F335" s="2">
        <v>0</v>
      </c>
      <c r="G335" s="2">
        <f t="shared" si="519"/>
        <v>10.5</v>
      </c>
      <c r="H335" s="2">
        <f t="shared" si="520"/>
        <v>4</v>
      </c>
      <c r="I335" s="2">
        <f t="shared" si="521"/>
        <v>42</v>
      </c>
      <c r="J335" s="2">
        <v>25</v>
      </c>
      <c r="K335" s="2">
        <v>1</v>
      </c>
      <c r="L335" s="2">
        <v>15</v>
      </c>
      <c r="M335" s="2">
        <v>1</v>
      </c>
      <c r="N335" s="48" t="str">
        <f t="shared" si="522"/>
        <v>N/A</v>
      </c>
      <c r="O335" s="49"/>
      <c r="P335" s="49"/>
      <c r="Q335" s="50"/>
      <c r="R335" s="15">
        <f t="shared" si="523"/>
        <v>0</v>
      </c>
      <c r="S335" s="15">
        <f>IF($N335="A",Code!$B$42,(IF($N335="B",Code!$C$42,(IF($N335="C",Code!$D$42,(IF($N335="D",Code!$E$42,0)))))))/60</f>
        <v>0</v>
      </c>
      <c r="T335" s="15">
        <f>IF($N335="A",Code!$B$43,(IF($N335="B",Code!$C$43,(IF($N335="C",Code!$D$43,(IF($N335="D",Code!$E$43,0)))))))/60</f>
        <v>0</v>
      </c>
      <c r="U335" s="15">
        <f>IF($N335="A",Code!$B$44,(IF($N335="B",Code!$C$44,(IF($N335="C",Code!$D$44,(IF($N335="D",Code!$E$44,0)))))))/60</f>
        <v>0</v>
      </c>
      <c r="V335" s="15">
        <f>IF($N335="A",Code!$B$45,(IF($N335="B",Code!$C$45,(IF($N335="C",Code!$D$45,(IF($N335="D",Code!$E$45,0)))))))/60</f>
        <v>0</v>
      </c>
      <c r="W335" s="2"/>
      <c r="X335" s="2">
        <v>1</v>
      </c>
      <c r="Y335" s="2"/>
      <c r="Z335" s="2"/>
      <c r="AA335" s="2"/>
      <c r="AB335" s="2">
        <v>1</v>
      </c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>
        <v>1</v>
      </c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>
        <v>1</v>
      </c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P335" t="str">
        <f t="shared" si="453"/>
        <v/>
      </c>
      <c r="CQ335" t="str">
        <f t="shared" si="454"/>
        <v>ALOG</v>
      </c>
      <c r="CR335" t="str">
        <f t="shared" si="455"/>
        <v/>
      </c>
      <c r="CS335" t="str">
        <f t="shared" si="456"/>
        <v/>
      </c>
      <c r="CT335" t="str">
        <f t="shared" si="457"/>
        <v/>
      </c>
      <c r="CU335" t="str">
        <f t="shared" si="458"/>
        <v>ARCH</v>
      </c>
      <c r="CV335" t="str">
        <f t="shared" si="459"/>
        <v/>
      </c>
      <c r="CW335" t="str">
        <f t="shared" si="460"/>
        <v/>
      </c>
      <c r="CX335" t="str">
        <f t="shared" si="461"/>
        <v/>
      </c>
      <c r="CY335" t="str">
        <f t="shared" si="462"/>
        <v/>
      </c>
      <c r="CZ335" t="str">
        <f t="shared" si="463"/>
        <v/>
      </c>
      <c r="DA335" t="str">
        <f t="shared" si="464"/>
        <v/>
      </c>
      <c r="DB335" t="str">
        <f t="shared" si="465"/>
        <v/>
      </c>
      <c r="DC335" t="str">
        <f t="shared" si="466"/>
        <v/>
      </c>
      <c r="DD335" t="str">
        <f t="shared" si="467"/>
        <v/>
      </c>
      <c r="DE335" t="str">
        <f t="shared" si="468"/>
        <v/>
      </c>
      <c r="DF335" t="str">
        <f t="shared" si="469"/>
        <v/>
      </c>
      <c r="DG335" t="str">
        <f t="shared" si="470"/>
        <v/>
      </c>
      <c r="DH335" t="str">
        <f t="shared" si="471"/>
        <v/>
      </c>
      <c r="DI335" t="str">
        <f t="shared" si="472"/>
        <v/>
      </c>
      <c r="DJ335" t="str">
        <f t="shared" si="473"/>
        <v/>
      </c>
      <c r="DK335" t="str">
        <f t="shared" si="474"/>
        <v/>
      </c>
      <c r="DL335" t="str">
        <f t="shared" si="475"/>
        <v/>
      </c>
      <c r="DM335" t="str">
        <f t="shared" si="476"/>
        <v/>
      </c>
      <c r="DN335" t="str">
        <f t="shared" si="477"/>
        <v/>
      </c>
      <c r="DO335" t="str">
        <f t="shared" si="478"/>
        <v/>
      </c>
      <c r="DP335" t="str">
        <f t="shared" si="479"/>
        <v/>
      </c>
      <c r="DQ335" t="str">
        <f t="shared" si="480"/>
        <v/>
      </c>
      <c r="DR335" t="str">
        <f t="shared" si="481"/>
        <v/>
      </c>
      <c r="DS335" t="str">
        <f t="shared" si="482"/>
        <v>KPAY</v>
      </c>
      <c r="DT335" t="str">
        <f t="shared" si="483"/>
        <v/>
      </c>
      <c r="DU335" t="str">
        <f t="shared" si="484"/>
        <v/>
      </c>
      <c r="DV335" t="str">
        <f t="shared" si="485"/>
        <v/>
      </c>
      <c r="DW335" t="str">
        <f t="shared" si="486"/>
        <v/>
      </c>
      <c r="DX335" t="str">
        <f t="shared" si="487"/>
        <v/>
      </c>
      <c r="DY335" t="str">
        <f t="shared" si="488"/>
        <v/>
      </c>
      <c r="DZ335" t="str">
        <f t="shared" si="489"/>
        <v/>
      </c>
      <c r="EA335" t="str">
        <f t="shared" si="490"/>
        <v/>
      </c>
      <c r="EB335" t="str">
        <f t="shared" si="491"/>
        <v/>
      </c>
      <c r="EC335" t="str">
        <f t="shared" si="492"/>
        <v/>
      </c>
      <c r="ED335" t="str">
        <f t="shared" si="493"/>
        <v/>
      </c>
      <c r="EE335" t="str">
        <f t="shared" si="494"/>
        <v/>
      </c>
      <c r="EF335" t="str">
        <f t="shared" si="495"/>
        <v/>
      </c>
      <c r="EG335" t="str">
        <f t="shared" si="496"/>
        <v/>
      </c>
      <c r="EH335" t="str">
        <f t="shared" si="497"/>
        <v/>
      </c>
      <c r="EI335" t="str">
        <f t="shared" si="498"/>
        <v/>
      </c>
      <c r="EJ335" t="str">
        <f t="shared" si="499"/>
        <v/>
      </c>
      <c r="EK335" t="str">
        <f t="shared" si="500"/>
        <v/>
      </c>
      <c r="EL335" t="str">
        <f t="shared" si="501"/>
        <v/>
      </c>
      <c r="EM335" t="str">
        <f t="shared" si="502"/>
        <v/>
      </c>
      <c r="EN335" t="str">
        <f t="shared" si="503"/>
        <v/>
      </c>
      <c r="EO335" t="str">
        <f t="shared" si="504"/>
        <v/>
      </c>
      <c r="EP335" t="str">
        <f t="shared" si="505"/>
        <v/>
      </c>
      <c r="EQ335" t="str">
        <f t="shared" si="506"/>
        <v/>
      </c>
      <c r="ER335" t="str">
        <f t="shared" si="507"/>
        <v>SMSG</v>
      </c>
      <c r="ES335" t="str">
        <f t="shared" si="508"/>
        <v/>
      </c>
      <c r="ET335" t="str">
        <f t="shared" si="509"/>
        <v/>
      </c>
      <c r="EU335" t="str">
        <f t="shared" si="510"/>
        <v/>
      </c>
      <c r="EV335" t="str">
        <f t="shared" si="511"/>
        <v/>
      </c>
      <c r="EW335" t="str">
        <f t="shared" si="512"/>
        <v/>
      </c>
      <c r="EX335" t="str">
        <f t="shared" si="513"/>
        <v/>
      </c>
      <c r="EY335" t="str">
        <f t="shared" si="514"/>
        <v/>
      </c>
      <c r="EZ335" t="str">
        <f t="shared" si="515"/>
        <v/>
      </c>
      <c r="FA335" t="str">
        <f t="shared" si="516"/>
        <v/>
      </c>
      <c r="FB335" t="str">
        <f t="shared" si="517"/>
        <v/>
      </c>
      <c r="FC335" t="str">
        <f t="shared" si="518"/>
        <v/>
      </c>
      <c r="FD335" s="2"/>
      <c r="FE335" s="2"/>
      <c r="FF335" s="2"/>
      <c r="FG335" s="2"/>
      <c r="FH335" s="2"/>
      <c r="FI335" s="2"/>
      <c r="FJ335" s="2"/>
      <c r="FK335" t="str">
        <f t="shared" si="524"/>
        <v/>
      </c>
      <c r="FL335" t="str">
        <f t="shared" si="525"/>
        <v/>
      </c>
      <c r="FM335" t="str">
        <f t="shared" si="526"/>
        <v/>
      </c>
      <c r="FN335" t="str">
        <f t="shared" si="527"/>
        <v/>
      </c>
      <c r="FO335" t="str">
        <f t="shared" si="528"/>
        <v/>
      </c>
      <c r="FP335" t="str">
        <f t="shared" si="529"/>
        <v/>
      </c>
      <c r="FQ335" t="str">
        <f t="shared" si="530"/>
        <v/>
      </c>
      <c r="FR335" t="str">
        <f t="shared" si="531"/>
        <v/>
      </c>
      <c r="FS335" t="str">
        <f t="shared" si="532"/>
        <v/>
      </c>
      <c r="FT335" t="str">
        <f t="shared" si="533"/>
        <v/>
      </c>
      <c r="FU335" t="str">
        <f t="shared" si="534"/>
        <v/>
      </c>
      <c r="FV335" t="str">
        <f t="shared" si="535"/>
        <v/>
      </c>
      <c r="FW335" t="str">
        <f t="shared" si="536"/>
        <v/>
      </c>
      <c r="FX335" t="str">
        <f t="shared" si="537"/>
        <v/>
      </c>
      <c r="FY335" t="str">
        <f t="shared" si="538"/>
        <v/>
      </c>
      <c r="FZ335" t="str">
        <f t="shared" si="539"/>
        <v/>
      </c>
      <c r="GA335" t="str">
        <f t="shared" si="540"/>
        <v/>
      </c>
    </row>
    <row r="336" spans="1:183" x14ac:dyDescent="0.25">
      <c r="A336" s="2">
        <f t="shared" si="541"/>
        <v>334</v>
      </c>
      <c r="B336" s="3" t="s">
        <v>871</v>
      </c>
      <c r="C336" s="2" t="s">
        <v>546</v>
      </c>
      <c r="D336" s="2" t="s">
        <v>1395</v>
      </c>
      <c r="E336" s="2">
        <f t="shared" si="452"/>
        <v>1</v>
      </c>
      <c r="F336" s="2">
        <v>0</v>
      </c>
      <c r="G336" s="2">
        <f t="shared" si="519"/>
        <v>0</v>
      </c>
      <c r="H336" s="2">
        <f t="shared" si="520"/>
        <v>1</v>
      </c>
      <c r="I336" s="2">
        <f t="shared" si="521"/>
        <v>0</v>
      </c>
      <c r="J336" s="2">
        <v>0</v>
      </c>
      <c r="K336" s="2">
        <v>0</v>
      </c>
      <c r="L336" s="2">
        <v>0</v>
      </c>
      <c r="M336" s="2">
        <v>0</v>
      </c>
      <c r="N336" s="48" t="str">
        <f t="shared" si="522"/>
        <v>N/A</v>
      </c>
      <c r="O336" s="49"/>
      <c r="P336" s="49"/>
      <c r="Q336" s="50"/>
      <c r="R336" s="15">
        <f t="shared" si="523"/>
        <v>0</v>
      </c>
      <c r="S336" s="15">
        <f>IF($N336="A",Code!$B$42,(IF($N336="B",Code!$C$42,(IF($N336="C",Code!$D$42,(IF($N336="D",Code!$E$42,0)))))))/60</f>
        <v>0</v>
      </c>
      <c r="T336" s="15">
        <f>IF($N336="A",Code!$B$43,(IF($N336="B",Code!$C$43,(IF($N336="C",Code!$D$43,(IF($N336="D",Code!$E$43,0)))))))/60</f>
        <v>0</v>
      </c>
      <c r="U336" s="15">
        <f>IF($N336="A",Code!$B$44,(IF($N336="B",Code!$C$44,(IF($N336="C",Code!$D$44,(IF($N336="D",Code!$E$44,0)))))))/60</f>
        <v>0</v>
      </c>
      <c r="V336" s="15">
        <f>IF($N336="A",Code!$B$45,(IF($N336="B",Code!$C$45,(IF($N336="C",Code!$D$45,(IF($N336="D",Code!$E$45,0)))))))/60</f>
        <v>0</v>
      </c>
      <c r="W336" s="2">
        <v>1</v>
      </c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P336" t="str">
        <f t="shared" si="453"/>
        <v>ACCT</v>
      </c>
      <c r="CQ336" t="str">
        <f t="shared" si="454"/>
        <v/>
      </c>
      <c r="CR336" t="str">
        <f t="shared" si="455"/>
        <v/>
      </c>
      <c r="CS336" t="str">
        <f t="shared" si="456"/>
        <v/>
      </c>
      <c r="CT336" t="str">
        <f t="shared" si="457"/>
        <v/>
      </c>
      <c r="CU336" t="str">
        <f t="shared" si="458"/>
        <v/>
      </c>
      <c r="CV336" t="str">
        <f t="shared" si="459"/>
        <v/>
      </c>
      <c r="CW336" t="str">
        <f t="shared" si="460"/>
        <v/>
      </c>
      <c r="CX336" t="str">
        <f t="shared" si="461"/>
        <v/>
      </c>
      <c r="CY336" t="str">
        <f t="shared" si="462"/>
        <v/>
      </c>
      <c r="CZ336" t="str">
        <f t="shared" si="463"/>
        <v/>
      </c>
      <c r="DA336" t="str">
        <f t="shared" si="464"/>
        <v/>
      </c>
      <c r="DB336" t="str">
        <f t="shared" si="465"/>
        <v/>
      </c>
      <c r="DC336" t="str">
        <f t="shared" si="466"/>
        <v/>
      </c>
      <c r="DD336" t="str">
        <f t="shared" si="467"/>
        <v/>
      </c>
      <c r="DE336" t="str">
        <f t="shared" si="468"/>
        <v/>
      </c>
      <c r="DF336" t="str">
        <f t="shared" si="469"/>
        <v/>
      </c>
      <c r="DG336" t="str">
        <f t="shared" si="470"/>
        <v/>
      </c>
      <c r="DH336" t="str">
        <f t="shared" si="471"/>
        <v/>
      </c>
      <c r="DI336" t="str">
        <f t="shared" si="472"/>
        <v/>
      </c>
      <c r="DJ336" t="str">
        <f t="shared" si="473"/>
        <v/>
      </c>
      <c r="DK336" t="str">
        <f t="shared" si="474"/>
        <v/>
      </c>
      <c r="DL336" t="str">
        <f t="shared" si="475"/>
        <v/>
      </c>
      <c r="DM336" t="str">
        <f t="shared" si="476"/>
        <v/>
      </c>
      <c r="DN336" t="str">
        <f t="shared" si="477"/>
        <v/>
      </c>
      <c r="DO336" t="str">
        <f t="shared" si="478"/>
        <v/>
      </c>
      <c r="DP336" t="str">
        <f t="shared" si="479"/>
        <v/>
      </c>
      <c r="DQ336" t="str">
        <f t="shared" si="480"/>
        <v/>
      </c>
      <c r="DR336" t="str">
        <f t="shared" si="481"/>
        <v/>
      </c>
      <c r="DS336" t="str">
        <f t="shared" si="482"/>
        <v/>
      </c>
      <c r="DT336" t="str">
        <f t="shared" si="483"/>
        <v/>
      </c>
      <c r="DU336" t="str">
        <f t="shared" si="484"/>
        <v/>
      </c>
      <c r="DV336" t="str">
        <f t="shared" si="485"/>
        <v/>
      </c>
      <c r="DW336" t="str">
        <f t="shared" si="486"/>
        <v/>
      </c>
      <c r="DX336" t="str">
        <f t="shared" si="487"/>
        <v/>
      </c>
      <c r="DY336" t="str">
        <f t="shared" si="488"/>
        <v/>
      </c>
      <c r="DZ336" t="str">
        <f t="shared" si="489"/>
        <v/>
      </c>
      <c r="EA336" t="str">
        <f t="shared" si="490"/>
        <v/>
      </c>
      <c r="EB336" t="str">
        <f t="shared" si="491"/>
        <v/>
      </c>
      <c r="EC336" t="str">
        <f t="shared" si="492"/>
        <v/>
      </c>
      <c r="ED336" t="str">
        <f t="shared" si="493"/>
        <v/>
      </c>
      <c r="EE336" t="str">
        <f t="shared" si="494"/>
        <v/>
      </c>
      <c r="EF336" t="str">
        <f t="shared" si="495"/>
        <v/>
      </c>
      <c r="EG336" t="str">
        <f t="shared" si="496"/>
        <v/>
      </c>
      <c r="EH336" t="str">
        <f t="shared" si="497"/>
        <v/>
      </c>
      <c r="EI336" t="str">
        <f t="shared" si="498"/>
        <v/>
      </c>
      <c r="EJ336" t="str">
        <f t="shared" si="499"/>
        <v/>
      </c>
      <c r="EK336" t="str">
        <f t="shared" si="500"/>
        <v/>
      </c>
      <c r="EL336" t="str">
        <f t="shared" si="501"/>
        <v/>
      </c>
      <c r="EM336" t="str">
        <f t="shared" si="502"/>
        <v/>
      </c>
      <c r="EN336" t="str">
        <f t="shared" si="503"/>
        <v/>
      </c>
      <c r="EO336" t="str">
        <f t="shared" si="504"/>
        <v/>
      </c>
      <c r="EP336" t="str">
        <f t="shared" si="505"/>
        <v/>
      </c>
      <c r="EQ336" t="str">
        <f t="shared" si="506"/>
        <v/>
      </c>
      <c r="ER336" t="str">
        <f t="shared" si="507"/>
        <v/>
      </c>
      <c r="ES336" t="str">
        <f t="shared" si="508"/>
        <v/>
      </c>
      <c r="ET336" t="str">
        <f t="shared" si="509"/>
        <v/>
      </c>
      <c r="EU336" t="str">
        <f t="shared" si="510"/>
        <v/>
      </c>
      <c r="EV336" t="str">
        <f t="shared" si="511"/>
        <v/>
      </c>
      <c r="EW336" t="str">
        <f t="shared" si="512"/>
        <v/>
      </c>
      <c r="EX336" t="str">
        <f t="shared" si="513"/>
        <v/>
      </c>
      <c r="EY336" t="str">
        <f t="shared" si="514"/>
        <v/>
      </c>
      <c r="EZ336" t="str">
        <f t="shared" si="515"/>
        <v/>
      </c>
      <c r="FA336" t="str">
        <f t="shared" si="516"/>
        <v/>
      </c>
      <c r="FB336" t="str">
        <f t="shared" si="517"/>
        <v/>
      </c>
      <c r="FC336" t="str">
        <f t="shared" si="518"/>
        <v/>
      </c>
      <c r="FD336" s="2"/>
      <c r="FE336" s="2"/>
      <c r="FF336" s="2"/>
      <c r="FG336" s="2"/>
      <c r="FH336" s="2"/>
      <c r="FI336" s="2"/>
      <c r="FJ336" s="2"/>
      <c r="FK336" t="str">
        <f t="shared" si="524"/>
        <v/>
      </c>
      <c r="FL336" t="str">
        <f t="shared" si="525"/>
        <v/>
      </c>
      <c r="FM336" t="str">
        <f t="shared" si="526"/>
        <v/>
      </c>
      <c r="FN336" t="str">
        <f t="shared" si="527"/>
        <v/>
      </c>
      <c r="FO336" t="str">
        <f t="shared" si="528"/>
        <v/>
      </c>
      <c r="FP336" t="str">
        <f t="shared" si="529"/>
        <v/>
      </c>
      <c r="FQ336" t="str">
        <f t="shared" si="530"/>
        <v/>
      </c>
      <c r="FR336" t="str">
        <f t="shared" si="531"/>
        <v/>
      </c>
      <c r="FS336" t="str">
        <f t="shared" si="532"/>
        <v/>
      </c>
      <c r="FT336" t="str">
        <f t="shared" si="533"/>
        <v/>
      </c>
      <c r="FU336" t="str">
        <f t="shared" si="534"/>
        <v/>
      </c>
      <c r="FV336" t="str">
        <f t="shared" si="535"/>
        <v/>
      </c>
      <c r="FW336" t="str">
        <f t="shared" si="536"/>
        <v/>
      </c>
      <c r="FX336" t="str">
        <f t="shared" si="537"/>
        <v/>
      </c>
      <c r="FY336" t="str">
        <f t="shared" si="538"/>
        <v/>
      </c>
      <c r="FZ336" t="str">
        <f t="shared" si="539"/>
        <v/>
      </c>
      <c r="GA336" t="str">
        <f t="shared" si="540"/>
        <v/>
      </c>
    </row>
    <row r="337" spans="1:183" x14ac:dyDescent="0.25">
      <c r="A337" s="2">
        <f t="shared" si="541"/>
        <v>335</v>
      </c>
      <c r="B337" s="3" t="s">
        <v>872</v>
      </c>
      <c r="C337" s="2" t="s">
        <v>546</v>
      </c>
      <c r="D337" s="2" t="s">
        <v>1395</v>
      </c>
      <c r="E337" s="2">
        <f t="shared" si="452"/>
        <v>5</v>
      </c>
      <c r="F337" s="2">
        <v>9328</v>
      </c>
      <c r="G337" s="2">
        <f t="shared" si="519"/>
        <v>5.8</v>
      </c>
      <c r="H337" s="2">
        <f t="shared" si="520"/>
        <v>5</v>
      </c>
      <c r="I337" s="2">
        <f t="shared" si="521"/>
        <v>29</v>
      </c>
      <c r="J337" s="2">
        <v>16</v>
      </c>
      <c r="K337" s="2">
        <v>1</v>
      </c>
      <c r="L337" s="2">
        <v>12</v>
      </c>
      <c r="M337" s="2">
        <v>0</v>
      </c>
      <c r="N337" s="48" t="str">
        <f t="shared" si="522"/>
        <v>D</v>
      </c>
      <c r="O337" s="49"/>
      <c r="P337" s="49"/>
      <c r="Q337" s="50"/>
      <c r="R337" s="15">
        <f t="shared" si="523"/>
        <v>110</v>
      </c>
      <c r="S337" s="15">
        <f>IF($N337="A",Code!$B$42,(IF($N337="B",Code!$C$42,(IF($N337="C",Code!$D$42,(IF($N337="D",Code!$E$42,0)))))))/60</f>
        <v>20</v>
      </c>
      <c r="T337" s="15">
        <f>IF($N337="A",Code!$B$43,(IF($N337="B",Code!$C$43,(IF($N337="C",Code!$D$43,(IF($N337="D",Code!$E$43,0)))))))/60</f>
        <v>20</v>
      </c>
      <c r="U337" s="15">
        <f>IF($N337="A",Code!$B$44,(IF($N337="B",Code!$C$44,(IF($N337="C",Code!$D$44,(IF($N337="D",Code!$E$44,0)))))))/60</f>
        <v>60</v>
      </c>
      <c r="V337" s="15">
        <f>IF($N337="A",Code!$B$45,(IF($N337="B",Code!$C$45,(IF($N337="C",Code!$D$45,(IF($N337="D",Code!$E$45,0)))))))/60</f>
        <v>10</v>
      </c>
      <c r="W337" s="2"/>
      <c r="X337" s="2">
        <v>1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>
        <v>1</v>
      </c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>
        <v>1</v>
      </c>
      <c r="BX337" s="2"/>
      <c r="BY337" s="2">
        <v>1</v>
      </c>
      <c r="BZ337" s="2"/>
      <c r="CA337" s="2"/>
      <c r="CB337" s="2"/>
      <c r="CC337" s="2"/>
      <c r="CD337" s="2"/>
      <c r="CE337" s="2">
        <v>1</v>
      </c>
      <c r="CF337" s="2"/>
      <c r="CG337" s="2"/>
      <c r="CH337" s="2"/>
      <c r="CI337" s="2"/>
      <c r="CJ337" s="2"/>
      <c r="CK337" s="2"/>
      <c r="CL337" s="2"/>
      <c r="CM337" s="2"/>
      <c r="CN337" s="2"/>
      <c r="CP337" t="str">
        <f t="shared" si="453"/>
        <v/>
      </c>
      <c r="CQ337" t="str">
        <f t="shared" si="454"/>
        <v>ALOG</v>
      </c>
      <c r="CR337" t="str">
        <f t="shared" si="455"/>
        <v/>
      </c>
      <c r="CS337" t="str">
        <f t="shared" si="456"/>
        <v/>
      </c>
      <c r="CT337" t="str">
        <f t="shared" si="457"/>
        <v/>
      </c>
      <c r="CU337" t="str">
        <f t="shared" si="458"/>
        <v/>
      </c>
      <c r="CV337" t="str">
        <f t="shared" si="459"/>
        <v/>
      </c>
      <c r="CW337" t="str">
        <f t="shared" si="460"/>
        <v/>
      </c>
      <c r="CX337" t="str">
        <f t="shared" si="461"/>
        <v/>
      </c>
      <c r="CY337" t="str">
        <f t="shared" si="462"/>
        <v/>
      </c>
      <c r="CZ337" t="str">
        <f t="shared" si="463"/>
        <v/>
      </c>
      <c r="DA337" t="str">
        <f t="shared" si="464"/>
        <v/>
      </c>
      <c r="DB337" t="str">
        <f t="shared" si="465"/>
        <v/>
      </c>
      <c r="DC337" t="str">
        <f t="shared" si="466"/>
        <v/>
      </c>
      <c r="DD337" t="str">
        <f t="shared" si="467"/>
        <v/>
      </c>
      <c r="DE337" t="str">
        <f t="shared" si="468"/>
        <v/>
      </c>
      <c r="DF337" t="str">
        <f t="shared" si="469"/>
        <v/>
      </c>
      <c r="DG337" t="str">
        <f t="shared" si="470"/>
        <v/>
      </c>
      <c r="DH337" t="str">
        <f t="shared" si="471"/>
        <v/>
      </c>
      <c r="DI337" t="str">
        <f t="shared" si="472"/>
        <v/>
      </c>
      <c r="DJ337" t="str">
        <f t="shared" si="473"/>
        <v/>
      </c>
      <c r="DK337" t="str">
        <f t="shared" si="474"/>
        <v/>
      </c>
      <c r="DL337" t="str">
        <f t="shared" si="475"/>
        <v/>
      </c>
      <c r="DM337" t="str">
        <f t="shared" si="476"/>
        <v/>
      </c>
      <c r="DN337" t="str">
        <f t="shared" si="477"/>
        <v/>
      </c>
      <c r="DO337" t="str">
        <f t="shared" si="478"/>
        <v/>
      </c>
      <c r="DP337" t="str">
        <f t="shared" si="479"/>
        <v/>
      </c>
      <c r="DQ337" t="str">
        <f t="shared" si="480"/>
        <v/>
      </c>
      <c r="DR337" t="str">
        <f t="shared" si="481"/>
        <v/>
      </c>
      <c r="DS337" t="str">
        <f t="shared" si="482"/>
        <v>KPAY</v>
      </c>
      <c r="DT337" t="str">
        <f t="shared" si="483"/>
        <v/>
      </c>
      <c r="DU337" t="str">
        <f t="shared" si="484"/>
        <v/>
      </c>
      <c r="DV337" t="str">
        <f t="shared" si="485"/>
        <v/>
      </c>
      <c r="DW337" t="str">
        <f t="shared" si="486"/>
        <v/>
      </c>
      <c r="DX337" t="str">
        <f t="shared" si="487"/>
        <v/>
      </c>
      <c r="DY337" t="str">
        <f t="shared" si="488"/>
        <v/>
      </c>
      <c r="DZ337" t="str">
        <f t="shared" si="489"/>
        <v/>
      </c>
      <c r="EA337" t="str">
        <f t="shared" si="490"/>
        <v/>
      </c>
      <c r="EB337" t="str">
        <f t="shared" si="491"/>
        <v/>
      </c>
      <c r="EC337" t="str">
        <f t="shared" si="492"/>
        <v/>
      </c>
      <c r="ED337" t="str">
        <f t="shared" si="493"/>
        <v/>
      </c>
      <c r="EE337" t="str">
        <f t="shared" si="494"/>
        <v/>
      </c>
      <c r="EF337" t="str">
        <f t="shared" si="495"/>
        <v/>
      </c>
      <c r="EG337" t="str">
        <f t="shared" si="496"/>
        <v/>
      </c>
      <c r="EH337" t="str">
        <f t="shared" si="497"/>
        <v/>
      </c>
      <c r="EI337" t="str">
        <f t="shared" si="498"/>
        <v/>
      </c>
      <c r="EJ337" t="str">
        <f t="shared" si="499"/>
        <v/>
      </c>
      <c r="EK337" t="str">
        <f t="shared" si="500"/>
        <v/>
      </c>
      <c r="EL337" t="str">
        <f t="shared" si="501"/>
        <v/>
      </c>
      <c r="EM337" t="str">
        <f t="shared" si="502"/>
        <v/>
      </c>
      <c r="EN337" t="str">
        <f t="shared" si="503"/>
        <v/>
      </c>
      <c r="EO337" t="str">
        <f t="shared" si="504"/>
        <v/>
      </c>
      <c r="EP337" t="str">
        <f t="shared" si="505"/>
        <v>SMIF</v>
      </c>
      <c r="EQ337" t="str">
        <f t="shared" si="506"/>
        <v/>
      </c>
      <c r="ER337" t="str">
        <f t="shared" si="507"/>
        <v>SMSG</v>
      </c>
      <c r="ES337" t="str">
        <f t="shared" si="508"/>
        <v/>
      </c>
      <c r="ET337" t="str">
        <f t="shared" si="509"/>
        <v/>
      </c>
      <c r="EU337" t="str">
        <f t="shared" si="510"/>
        <v/>
      </c>
      <c r="EV337" t="str">
        <f t="shared" si="511"/>
        <v/>
      </c>
      <c r="EW337" t="str">
        <f t="shared" si="512"/>
        <v/>
      </c>
      <c r="EX337" t="str">
        <f t="shared" si="513"/>
        <v>TIDS</v>
      </c>
      <c r="EY337" t="str">
        <f t="shared" si="514"/>
        <v/>
      </c>
      <c r="EZ337" t="str">
        <f t="shared" si="515"/>
        <v/>
      </c>
      <c r="FA337" t="str">
        <f t="shared" si="516"/>
        <v/>
      </c>
      <c r="FB337" t="str">
        <f t="shared" si="517"/>
        <v/>
      </c>
      <c r="FC337" t="str">
        <f t="shared" si="518"/>
        <v/>
      </c>
      <c r="FD337" s="2"/>
      <c r="FE337" s="2"/>
      <c r="FF337" s="2"/>
      <c r="FG337" s="2"/>
      <c r="FH337" s="2"/>
      <c r="FI337" s="2"/>
      <c r="FJ337" s="2"/>
      <c r="FK337" t="str">
        <f t="shared" si="524"/>
        <v/>
      </c>
      <c r="FL337" t="str">
        <f t="shared" si="525"/>
        <v/>
      </c>
      <c r="FM337" t="str">
        <f t="shared" si="526"/>
        <v/>
      </c>
      <c r="FN337" t="str">
        <f t="shared" si="527"/>
        <v/>
      </c>
      <c r="FO337" t="str">
        <f t="shared" si="528"/>
        <v/>
      </c>
      <c r="FP337" t="str">
        <f t="shared" si="529"/>
        <v/>
      </c>
      <c r="FQ337" t="str">
        <f t="shared" si="530"/>
        <v/>
      </c>
      <c r="FR337" t="str">
        <f t="shared" si="531"/>
        <v/>
      </c>
      <c r="FS337" t="str">
        <f t="shared" si="532"/>
        <v/>
      </c>
      <c r="FT337" t="str">
        <f t="shared" si="533"/>
        <v/>
      </c>
      <c r="FU337" t="str">
        <f t="shared" si="534"/>
        <v/>
      </c>
      <c r="FV337" t="str">
        <f t="shared" si="535"/>
        <v/>
      </c>
      <c r="FW337" t="str">
        <f t="shared" si="536"/>
        <v/>
      </c>
      <c r="FX337" t="str">
        <f t="shared" si="537"/>
        <v/>
      </c>
      <c r="FY337" t="str">
        <f t="shared" si="538"/>
        <v/>
      </c>
      <c r="FZ337" t="str">
        <f t="shared" si="539"/>
        <v/>
      </c>
      <c r="GA337" t="str">
        <f t="shared" si="540"/>
        <v/>
      </c>
    </row>
    <row r="338" spans="1:183" x14ac:dyDescent="0.25">
      <c r="A338" s="2">
        <f t="shared" si="541"/>
        <v>336</v>
      </c>
      <c r="B338" s="3" t="s">
        <v>873</v>
      </c>
      <c r="C338" s="2" t="s">
        <v>546</v>
      </c>
      <c r="D338" s="2" t="s">
        <v>1395</v>
      </c>
      <c r="E338" s="2">
        <f t="shared" si="452"/>
        <v>10</v>
      </c>
      <c r="F338" s="2">
        <v>539949</v>
      </c>
      <c r="G338" s="2">
        <f t="shared" si="519"/>
        <v>4.3</v>
      </c>
      <c r="H338" s="2">
        <f t="shared" si="520"/>
        <v>10</v>
      </c>
      <c r="I338" s="2">
        <f t="shared" si="521"/>
        <v>43</v>
      </c>
      <c r="J338" s="2">
        <v>21</v>
      </c>
      <c r="K338" s="2">
        <v>12</v>
      </c>
      <c r="L338" s="2">
        <v>10</v>
      </c>
      <c r="M338" s="2">
        <v>0</v>
      </c>
      <c r="N338" s="48" t="str">
        <f t="shared" si="522"/>
        <v>D</v>
      </c>
      <c r="O338" s="49"/>
      <c r="P338" s="49"/>
      <c r="Q338" s="50"/>
      <c r="R338" s="15">
        <f t="shared" si="523"/>
        <v>110</v>
      </c>
      <c r="S338" s="15">
        <f>IF($N338="A",Code!$B$42,(IF($N338="B",Code!$C$42,(IF($N338="C",Code!$D$42,(IF($N338="D",Code!$E$42,0)))))))/60</f>
        <v>20</v>
      </c>
      <c r="T338" s="15">
        <f>IF($N338="A",Code!$B$43,(IF($N338="B",Code!$C$43,(IF($N338="C",Code!$D$43,(IF($N338="D",Code!$E$43,0)))))))/60</f>
        <v>20</v>
      </c>
      <c r="U338" s="15">
        <f>IF($N338="A",Code!$B$44,(IF($N338="B",Code!$C$44,(IF($N338="C",Code!$D$44,(IF($N338="D",Code!$E$44,0)))))))/60</f>
        <v>60</v>
      </c>
      <c r="V338" s="15">
        <f>IF($N338="A",Code!$B$45,(IF($N338="B",Code!$C$45,(IF($N338="C",Code!$D$45,(IF($N338="D",Code!$E$45,0)))))))/60</f>
        <v>10</v>
      </c>
      <c r="W338" s="2">
        <v>1</v>
      </c>
      <c r="X338" s="2">
        <v>1</v>
      </c>
      <c r="Y338" s="2">
        <v>1</v>
      </c>
      <c r="Z338" s="2">
        <v>1</v>
      </c>
      <c r="AA338" s="2">
        <v>1</v>
      </c>
      <c r="AB338" s="2"/>
      <c r="AC338" s="2"/>
      <c r="AD338" s="2"/>
      <c r="AE338" s="2">
        <v>1</v>
      </c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>
        <v>1</v>
      </c>
      <c r="BA338" s="2"/>
      <c r="BB338" s="2"/>
      <c r="BC338" s="2">
        <v>1</v>
      </c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>
        <v>1</v>
      </c>
      <c r="CA338" s="2">
        <v>1</v>
      </c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P338" t="str">
        <f t="shared" si="453"/>
        <v>ACCT</v>
      </c>
      <c r="CQ338" t="str">
        <f t="shared" si="454"/>
        <v>ALOG</v>
      </c>
      <c r="CR338" t="str">
        <f t="shared" si="455"/>
        <v>AMTM</v>
      </c>
      <c r="CS338" t="str">
        <f t="shared" si="456"/>
        <v>AMTP</v>
      </c>
      <c r="CT338" t="str">
        <f t="shared" si="457"/>
        <v>AMTS</v>
      </c>
      <c r="CU338" t="str">
        <f t="shared" si="458"/>
        <v/>
      </c>
      <c r="CV338" t="str">
        <f t="shared" si="459"/>
        <v/>
      </c>
      <c r="CW338" t="str">
        <f t="shared" si="460"/>
        <v/>
      </c>
      <c r="CX338" t="str">
        <f t="shared" si="461"/>
        <v>BANK</v>
      </c>
      <c r="CY338" t="str">
        <f t="shared" si="462"/>
        <v/>
      </c>
      <c r="CZ338" t="str">
        <f t="shared" si="463"/>
        <v/>
      </c>
      <c r="DA338" t="str">
        <f t="shared" si="464"/>
        <v/>
      </c>
      <c r="DB338" t="str">
        <f t="shared" si="465"/>
        <v/>
      </c>
      <c r="DC338" t="str">
        <f t="shared" si="466"/>
        <v/>
      </c>
      <c r="DD338" t="str">
        <f t="shared" si="467"/>
        <v/>
      </c>
      <c r="DE338" t="str">
        <f t="shared" si="468"/>
        <v/>
      </c>
      <c r="DF338" t="str">
        <f t="shared" si="469"/>
        <v/>
      </c>
      <c r="DG338" t="str">
        <f t="shared" si="470"/>
        <v/>
      </c>
      <c r="DH338" t="str">
        <f t="shared" si="471"/>
        <v/>
      </c>
      <c r="DI338" t="str">
        <f t="shared" si="472"/>
        <v/>
      </c>
      <c r="DJ338" t="str">
        <f t="shared" si="473"/>
        <v/>
      </c>
      <c r="DK338" t="str">
        <f t="shared" si="474"/>
        <v/>
      </c>
      <c r="DL338" t="str">
        <f t="shared" si="475"/>
        <v/>
      </c>
      <c r="DM338" t="str">
        <f t="shared" si="476"/>
        <v/>
      </c>
      <c r="DN338" t="str">
        <f t="shared" si="477"/>
        <v/>
      </c>
      <c r="DO338" t="str">
        <f t="shared" si="478"/>
        <v/>
      </c>
      <c r="DP338" t="str">
        <f t="shared" si="479"/>
        <v/>
      </c>
      <c r="DQ338" t="str">
        <f t="shared" si="480"/>
        <v/>
      </c>
      <c r="DR338" t="str">
        <f t="shared" si="481"/>
        <v/>
      </c>
      <c r="DS338" t="str">
        <f t="shared" si="482"/>
        <v>KPAY</v>
      </c>
      <c r="DT338" t="str">
        <f t="shared" si="483"/>
        <v/>
      </c>
      <c r="DU338" t="str">
        <f t="shared" si="484"/>
        <v/>
      </c>
      <c r="DV338" t="str">
        <f t="shared" si="485"/>
        <v>MATX</v>
      </c>
      <c r="DW338" t="str">
        <f t="shared" si="486"/>
        <v/>
      </c>
      <c r="DX338" t="str">
        <f t="shared" si="487"/>
        <v/>
      </c>
      <c r="DY338" t="str">
        <f t="shared" si="488"/>
        <v/>
      </c>
      <c r="DZ338" t="str">
        <f t="shared" si="489"/>
        <v/>
      </c>
      <c r="EA338" t="str">
        <f t="shared" si="490"/>
        <v/>
      </c>
      <c r="EB338" t="str">
        <f t="shared" si="491"/>
        <v/>
      </c>
      <c r="EC338" t="str">
        <f t="shared" si="492"/>
        <v/>
      </c>
      <c r="ED338" t="str">
        <f t="shared" si="493"/>
        <v/>
      </c>
      <c r="EE338" t="str">
        <f t="shared" si="494"/>
        <v/>
      </c>
      <c r="EF338" t="str">
        <f t="shared" si="495"/>
        <v/>
      </c>
      <c r="EG338" t="str">
        <f t="shared" si="496"/>
        <v/>
      </c>
      <c r="EH338" t="str">
        <f t="shared" si="497"/>
        <v/>
      </c>
      <c r="EI338" t="str">
        <f t="shared" si="498"/>
        <v/>
      </c>
      <c r="EJ338" t="str">
        <f t="shared" si="499"/>
        <v/>
      </c>
      <c r="EK338" t="str">
        <f t="shared" si="500"/>
        <v/>
      </c>
      <c r="EL338" t="str">
        <f t="shared" si="501"/>
        <v/>
      </c>
      <c r="EM338" t="str">
        <f t="shared" si="502"/>
        <v/>
      </c>
      <c r="EN338" t="str">
        <f t="shared" si="503"/>
        <v/>
      </c>
      <c r="EO338" t="str">
        <f t="shared" si="504"/>
        <v/>
      </c>
      <c r="EP338" t="str">
        <f t="shared" si="505"/>
        <v/>
      </c>
      <c r="EQ338" t="str">
        <f t="shared" si="506"/>
        <v/>
      </c>
      <c r="ER338" t="str">
        <f t="shared" si="507"/>
        <v/>
      </c>
      <c r="ES338" t="str">
        <f t="shared" si="508"/>
        <v>SORT</v>
      </c>
      <c r="ET338" t="str">
        <f t="shared" si="509"/>
        <v>SREC</v>
      </c>
      <c r="EU338" t="str">
        <f t="shared" si="510"/>
        <v/>
      </c>
      <c r="EV338" t="str">
        <f t="shared" si="511"/>
        <v/>
      </c>
      <c r="EW338" t="str">
        <f t="shared" si="512"/>
        <v/>
      </c>
      <c r="EX338" t="str">
        <f t="shared" si="513"/>
        <v/>
      </c>
      <c r="EY338" t="str">
        <f t="shared" si="514"/>
        <v/>
      </c>
      <c r="EZ338" t="str">
        <f t="shared" si="515"/>
        <v/>
      </c>
      <c r="FA338" t="str">
        <f t="shared" si="516"/>
        <v/>
      </c>
      <c r="FB338" t="str">
        <f t="shared" si="517"/>
        <v/>
      </c>
      <c r="FC338" t="str">
        <f t="shared" si="518"/>
        <v/>
      </c>
      <c r="FD338" s="2"/>
      <c r="FE338" s="2"/>
      <c r="FF338" s="2"/>
      <c r="FG338" s="2"/>
      <c r="FH338" s="2"/>
      <c r="FI338" s="2"/>
      <c r="FJ338" s="2"/>
      <c r="FK338" t="str">
        <f t="shared" si="524"/>
        <v/>
      </c>
      <c r="FL338" t="str">
        <f t="shared" si="525"/>
        <v/>
      </c>
      <c r="FM338" t="str">
        <f t="shared" si="526"/>
        <v/>
      </c>
      <c r="FN338" t="str">
        <f t="shared" si="527"/>
        <v/>
      </c>
      <c r="FO338" t="str">
        <f t="shared" si="528"/>
        <v/>
      </c>
      <c r="FP338" t="str">
        <f t="shared" si="529"/>
        <v/>
      </c>
      <c r="FQ338" t="str">
        <f t="shared" si="530"/>
        <v/>
      </c>
      <c r="FR338" t="str">
        <f t="shared" si="531"/>
        <v/>
      </c>
      <c r="FS338" t="str">
        <f t="shared" si="532"/>
        <v/>
      </c>
      <c r="FT338" t="str">
        <f t="shared" si="533"/>
        <v/>
      </c>
      <c r="FU338" t="str">
        <f t="shared" si="534"/>
        <v/>
      </c>
      <c r="FV338" t="str">
        <f t="shared" si="535"/>
        <v/>
      </c>
      <c r="FW338" t="str">
        <f t="shared" si="536"/>
        <v/>
      </c>
      <c r="FX338" t="str">
        <f t="shared" si="537"/>
        <v/>
      </c>
      <c r="FY338" t="str">
        <f t="shared" si="538"/>
        <v/>
      </c>
      <c r="FZ338" t="str">
        <f t="shared" si="539"/>
        <v/>
      </c>
      <c r="GA338" t="str">
        <f t="shared" si="540"/>
        <v/>
      </c>
    </row>
    <row r="339" spans="1:183" x14ac:dyDescent="0.25">
      <c r="A339" s="2">
        <f t="shared" si="541"/>
        <v>337</v>
      </c>
      <c r="B339" s="3" t="s">
        <v>874</v>
      </c>
      <c r="C339" s="2" t="s">
        <v>546</v>
      </c>
      <c r="D339" s="2" t="s">
        <v>1395</v>
      </c>
      <c r="E339" s="2">
        <f t="shared" si="452"/>
        <v>1</v>
      </c>
      <c r="F339" s="2">
        <v>92</v>
      </c>
      <c r="G339" s="2">
        <f t="shared" si="519"/>
        <v>0</v>
      </c>
      <c r="H339" s="2">
        <f t="shared" si="520"/>
        <v>1</v>
      </c>
      <c r="I339" s="2">
        <f t="shared" si="521"/>
        <v>0</v>
      </c>
      <c r="J339" s="2">
        <v>0</v>
      </c>
      <c r="K339" s="2">
        <v>0</v>
      </c>
      <c r="L339" s="2">
        <v>0</v>
      </c>
      <c r="M339" s="2">
        <v>0</v>
      </c>
      <c r="N339" s="48" t="str">
        <f t="shared" si="522"/>
        <v>N/A</v>
      </c>
      <c r="O339" s="49"/>
      <c r="P339" s="49"/>
      <c r="Q339" s="50"/>
      <c r="R339" s="15">
        <f t="shared" si="523"/>
        <v>0</v>
      </c>
      <c r="S339" s="15">
        <f>IF($N339="A",Code!$B$42,(IF($N339="B",Code!$C$42,(IF($N339="C",Code!$D$42,(IF($N339="D",Code!$E$42,0)))))))/60</f>
        <v>0</v>
      </c>
      <c r="T339" s="15">
        <f>IF($N339="A",Code!$B$43,(IF($N339="B",Code!$C$43,(IF($N339="C",Code!$D$43,(IF($N339="D",Code!$E$43,0)))))))/60</f>
        <v>0</v>
      </c>
      <c r="U339" s="15">
        <f>IF($N339="A",Code!$B$44,(IF($N339="B",Code!$C$44,(IF($N339="C",Code!$D$44,(IF($N339="D",Code!$E$44,0)))))))/60</f>
        <v>0</v>
      </c>
      <c r="V339" s="15">
        <f>IF($N339="A",Code!$B$45,(IF($N339="B",Code!$C$45,(IF($N339="C",Code!$D$45,(IF($N339="D",Code!$E$45,0)))))))/60</f>
        <v>0</v>
      </c>
      <c r="W339" s="2">
        <v>1</v>
      </c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P339" t="str">
        <f t="shared" si="453"/>
        <v>ACCT</v>
      </c>
      <c r="CQ339" t="str">
        <f t="shared" si="454"/>
        <v/>
      </c>
      <c r="CR339" t="str">
        <f t="shared" si="455"/>
        <v/>
      </c>
      <c r="CS339" t="str">
        <f t="shared" si="456"/>
        <v/>
      </c>
      <c r="CT339" t="str">
        <f t="shared" si="457"/>
        <v/>
      </c>
      <c r="CU339" t="str">
        <f t="shared" si="458"/>
        <v/>
      </c>
      <c r="CV339" t="str">
        <f t="shared" si="459"/>
        <v/>
      </c>
      <c r="CW339" t="str">
        <f t="shared" si="460"/>
        <v/>
      </c>
      <c r="CX339" t="str">
        <f t="shared" si="461"/>
        <v/>
      </c>
      <c r="CY339" t="str">
        <f t="shared" si="462"/>
        <v/>
      </c>
      <c r="CZ339" t="str">
        <f t="shared" si="463"/>
        <v/>
      </c>
      <c r="DA339" t="str">
        <f t="shared" si="464"/>
        <v/>
      </c>
      <c r="DB339" t="str">
        <f t="shared" si="465"/>
        <v/>
      </c>
      <c r="DC339" t="str">
        <f t="shared" si="466"/>
        <v/>
      </c>
      <c r="DD339" t="str">
        <f t="shared" si="467"/>
        <v/>
      </c>
      <c r="DE339" t="str">
        <f t="shared" si="468"/>
        <v/>
      </c>
      <c r="DF339" t="str">
        <f t="shared" si="469"/>
        <v/>
      </c>
      <c r="DG339" t="str">
        <f t="shared" si="470"/>
        <v/>
      </c>
      <c r="DH339" t="str">
        <f t="shared" si="471"/>
        <v/>
      </c>
      <c r="DI339" t="str">
        <f t="shared" si="472"/>
        <v/>
      </c>
      <c r="DJ339" t="str">
        <f t="shared" si="473"/>
        <v/>
      </c>
      <c r="DK339" t="str">
        <f t="shared" si="474"/>
        <v/>
      </c>
      <c r="DL339" t="str">
        <f t="shared" si="475"/>
        <v/>
      </c>
      <c r="DM339" t="str">
        <f t="shared" si="476"/>
        <v/>
      </c>
      <c r="DN339" t="str">
        <f t="shared" si="477"/>
        <v/>
      </c>
      <c r="DO339" t="str">
        <f t="shared" si="478"/>
        <v/>
      </c>
      <c r="DP339" t="str">
        <f t="shared" si="479"/>
        <v/>
      </c>
      <c r="DQ339" t="str">
        <f t="shared" si="480"/>
        <v/>
      </c>
      <c r="DR339" t="str">
        <f t="shared" si="481"/>
        <v/>
      </c>
      <c r="DS339" t="str">
        <f t="shared" si="482"/>
        <v/>
      </c>
      <c r="DT339" t="str">
        <f t="shared" si="483"/>
        <v/>
      </c>
      <c r="DU339" t="str">
        <f t="shared" si="484"/>
        <v/>
      </c>
      <c r="DV339" t="str">
        <f t="shared" si="485"/>
        <v/>
      </c>
      <c r="DW339" t="str">
        <f t="shared" si="486"/>
        <v/>
      </c>
      <c r="DX339" t="str">
        <f t="shared" si="487"/>
        <v/>
      </c>
      <c r="DY339" t="str">
        <f t="shared" si="488"/>
        <v/>
      </c>
      <c r="DZ339" t="str">
        <f t="shared" si="489"/>
        <v/>
      </c>
      <c r="EA339" t="str">
        <f t="shared" si="490"/>
        <v/>
      </c>
      <c r="EB339" t="str">
        <f t="shared" si="491"/>
        <v/>
      </c>
      <c r="EC339" t="str">
        <f t="shared" si="492"/>
        <v/>
      </c>
      <c r="ED339" t="str">
        <f t="shared" si="493"/>
        <v/>
      </c>
      <c r="EE339" t="str">
        <f t="shared" si="494"/>
        <v/>
      </c>
      <c r="EF339" t="str">
        <f t="shared" si="495"/>
        <v/>
      </c>
      <c r="EG339" t="str">
        <f t="shared" si="496"/>
        <v/>
      </c>
      <c r="EH339" t="str">
        <f t="shared" si="497"/>
        <v/>
      </c>
      <c r="EI339" t="str">
        <f t="shared" si="498"/>
        <v/>
      </c>
      <c r="EJ339" t="str">
        <f t="shared" si="499"/>
        <v/>
      </c>
      <c r="EK339" t="str">
        <f t="shared" si="500"/>
        <v/>
      </c>
      <c r="EL339" t="str">
        <f t="shared" si="501"/>
        <v/>
      </c>
      <c r="EM339" t="str">
        <f t="shared" si="502"/>
        <v/>
      </c>
      <c r="EN339" t="str">
        <f t="shared" si="503"/>
        <v/>
      </c>
      <c r="EO339" t="str">
        <f t="shared" si="504"/>
        <v/>
      </c>
      <c r="EP339" t="str">
        <f t="shared" si="505"/>
        <v/>
      </c>
      <c r="EQ339" t="str">
        <f t="shared" si="506"/>
        <v/>
      </c>
      <c r="ER339" t="str">
        <f t="shared" si="507"/>
        <v/>
      </c>
      <c r="ES339" t="str">
        <f t="shared" si="508"/>
        <v/>
      </c>
      <c r="ET339" t="str">
        <f t="shared" si="509"/>
        <v/>
      </c>
      <c r="EU339" t="str">
        <f t="shared" si="510"/>
        <v/>
      </c>
      <c r="EV339" t="str">
        <f t="shared" si="511"/>
        <v/>
      </c>
      <c r="EW339" t="str">
        <f t="shared" si="512"/>
        <v/>
      </c>
      <c r="EX339" t="str">
        <f t="shared" si="513"/>
        <v/>
      </c>
      <c r="EY339" t="str">
        <f t="shared" si="514"/>
        <v/>
      </c>
      <c r="EZ339" t="str">
        <f t="shared" si="515"/>
        <v/>
      </c>
      <c r="FA339" t="str">
        <f t="shared" si="516"/>
        <v/>
      </c>
      <c r="FB339" t="str">
        <f t="shared" si="517"/>
        <v/>
      </c>
      <c r="FC339" t="str">
        <f t="shared" si="518"/>
        <v/>
      </c>
      <c r="FD339" s="2"/>
      <c r="FE339" s="2"/>
      <c r="FF339" s="2"/>
      <c r="FG339" s="2"/>
      <c r="FH339" s="2"/>
      <c r="FI339" s="2"/>
      <c r="FJ339" s="2"/>
      <c r="FK339" t="str">
        <f t="shared" si="524"/>
        <v/>
      </c>
      <c r="FL339" t="str">
        <f t="shared" si="525"/>
        <v/>
      </c>
      <c r="FM339" t="str">
        <f t="shared" si="526"/>
        <v/>
      </c>
      <c r="FN339" t="str">
        <f t="shared" si="527"/>
        <v/>
      </c>
      <c r="FO339" t="str">
        <f t="shared" si="528"/>
        <v/>
      </c>
      <c r="FP339" t="str">
        <f t="shared" si="529"/>
        <v/>
      </c>
      <c r="FQ339" t="str">
        <f t="shared" si="530"/>
        <v/>
      </c>
      <c r="FR339" t="str">
        <f t="shared" si="531"/>
        <v/>
      </c>
      <c r="FS339" t="str">
        <f t="shared" si="532"/>
        <v/>
      </c>
      <c r="FT339" t="str">
        <f t="shared" si="533"/>
        <v/>
      </c>
      <c r="FU339" t="str">
        <f t="shared" si="534"/>
        <v/>
      </c>
      <c r="FV339" t="str">
        <f t="shared" si="535"/>
        <v/>
      </c>
      <c r="FW339" t="str">
        <f t="shared" si="536"/>
        <v/>
      </c>
      <c r="FX339" t="str">
        <f t="shared" si="537"/>
        <v/>
      </c>
      <c r="FY339" t="str">
        <f t="shared" si="538"/>
        <v/>
      </c>
      <c r="FZ339" t="str">
        <f t="shared" si="539"/>
        <v/>
      </c>
      <c r="GA339" t="str">
        <f t="shared" si="540"/>
        <v/>
      </c>
    </row>
    <row r="340" spans="1:183" x14ac:dyDescent="0.25">
      <c r="A340" s="2">
        <f t="shared" si="541"/>
        <v>338</v>
      </c>
      <c r="B340" s="3" t="s">
        <v>875</v>
      </c>
      <c r="C340" s="2" t="s">
        <v>546</v>
      </c>
      <c r="D340" s="2" t="s">
        <v>1395</v>
      </c>
      <c r="E340" s="2">
        <f t="shared" si="452"/>
        <v>2</v>
      </c>
      <c r="F340" s="2">
        <v>7398</v>
      </c>
      <c r="G340" s="2">
        <f t="shared" si="519"/>
        <v>1.5</v>
      </c>
      <c r="H340" s="2">
        <f t="shared" si="520"/>
        <v>2</v>
      </c>
      <c r="I340" s="2">
        <f t="shared" si="521"/>
        <v>3</v>
      </c>
      <c r="J340" s="2">
        <v>3</v>
      </c>
      <c r="K340" s="2">
        <v>0</v>
      </c>
      <c r="L340" s="2">
        <v>0</v>
      </c>
      <c r="M340" s="2">
        <v>0</v>
      </c>
      <c r="N340" s="48" t="str">
        <f t="shared" si="522"/>
        <v>A</v>
      </c>
      <c r="O340" s="49"/>
      <c r="P340" s="49"/>
      <c r="Q340" s="50"/>
      <c r="R340" s="15">
        <f t="shared" si="523"/>
        <v>44</v>
      </c>
      <c r="S340" s="15">
        <f>IF($N340="A",Code!$B$42,(IF($N340="B",Code!$C$42,(IF($N340="C",Code!$D$42,(IF($N340="D",Code!$E$42,0)))))))/60</f>
        <v>8</v>
      </c>
      <c r="T340" s="15">
        <f>IF($N340="A",Code!$B$43,(IF($N340="B",Code!$C$43,(IF($N340="C",Code!$D$43,(IF($N340="D",Code!$E$43,0)))))))/60</f>
        <v>8</v>
      </c>
      <c r="U340" s="15">
        <f>IF($N340="A",Code!$B$44,(IF($N340="B",Code!$C$44,(IF($N340="C",Code!$D$44,(IF($N340="D",Code!$E$44,0)))))))/60</f>
        <v>24</v>
      </c>
      <c r="V340" s="15">
        <f>IF($N340="A",Code!$B$45,(IF($N340="B",Code!$C$45,(IF($N340="C",Code!$D$45,(IF($N340="D",Code!$E$45,0)))))))/60</f>
        <v>4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>
        <v>1</v>
      </c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>
        <v>1</v>
      </c>
      <c r="CF340" s="2"/>
      <c r="CG340" s="2"/>
      <c r="CH340" s="2"/>
      <c r="CI340" s="2"/>
      <c r="CJ340" s="2"/>
      <c r="CK340" s="2"/>
      <c r="CL340" s="2"/>
      <c r="CM340" s="2"/>
      <c r="CN340" s="2"/>
      <c r="CP340" t="str">
        <f t="shared" si="453"/>
        <v/>
      </c>
      <c r="CQ340" t="str">
        <f t="shared" si="454"/>
        <v/>
      </c>
      <c r="CR340" t="str">
        <f t="shared" si="455"/>
        <v/>
      </c>
      <c r="CS340" t="str">
        <f t="shared" si="456"/>
        <v/>
      </c>
      <c r="CT340" t="str">
        <f t="shared" si="457"/>
        <v/>
      </c>
      <c r="CU340" t="str">
        <f t="shared" si="458"/>
        <v/>
      </c>
      <c r="CV340" t="str">
        <f t="shared" si="459"/>
        <v/>
      </c>
      <c r="CW340" t="str">
        <f t="shared" si="460"/>
        <v/>
      </c>
      <c r="CX340" t="str">
        <f t="shared" si="461"/>
        <v/>
      </c>
      <c r="CY340" t="str">
        <f t="shared" si="462"/>
        <v/>
      </c>
      <c r="CZ340" t="str">
        <f t="shared" si="463"/>
        <v/>
      </c>
      <c r="DA340" t="str">
        <f t="shared" si="464"/>
        <v/>
      </c>
      <c r="DB340" t="str">
        <f t="shared" si="465"/>
        <v/>
      </c>
      <c r="DC340" t="str">
        <f t="shared" si="466"/>
        <v/>
      </c>
      <c r="DD340" t="str">
        <f t="shared" si="467"/>
        <v/>
      </c>
      <c r="DE340" t="str">
        <f t="shared" si="468"/>
        <v/>
      </c>
      <c r="DF340" t="str">
        <f t="shared" si="469"/>
        <v/>
      </c>
      <c r="DG340" t="str">
        <f t="shared" si="470"/>
        <v/>
      </c>
      <c r="DH340" t="str">
        <f t="shared" si="471"/>
        <v/>
      </c>
      <c r="DI340" t="str">
        <f t="shared" si="472"/>
        <v/>
      </c>
      <c r="DJ340" t="str">
        <f t="shared" si="473"/>
        <v/>
      </c>
      <c r="DK340" t="str">
        <f t="shared" si="474"/>
        <v/>
      </c>
      <c r="DL340" t="str">
        <f t="shared" si="475"/>
        <v/>
      </c>
      <c r="DM340" t="str">
        <f t="shared" si="476"/>
        <v/>
      </c>
      <c r="DN340" t="str">
        <f t="shared" si="477"/>
        <v/>
      </c>
      <c r="DO340" t="str">
        <f t="shared" si="478"/>
        <v/>
      </c>
      <c r="DP340" t="str">
        <f t="shared" si="479"/>
        <v/>
      </c>
      <c r="DQ340" t="str">
        <f t="shared" si="480"/>
        <v/>
      </c>
      <c r="DR340" t="str">
        <f t="shared" si="481"/>
        <v/>
      </c>
      <c r="DS340" t="str">
        <f t="shared" si="482"/>
        <v>KPAY</v>
      </c>
      <c r="DT340" t="str">
        <f t="shared" si="483"/>
        <v/>
      </c>
      <c r="DU340" t="str">
        <f t="shared" si="484"/>
        <v/>
      </c>
      <c r="DV340" t="str">
        <f t="shared" si="485"/>
        <v/>
      </c>
      <c r="DW340" t="str">
        <f t="shared" si="486"/>
        <v/>
      </c>
      <c r="DX340" t="str">
        <f t="shared" si="487"/>
        <v/>
      </c>
      <c r="DY340" t="str">
        <f t="shared" si="488"/>
        <v/>
      </c>
      <c r="DZ340" t="str">
        <f t="shared" si="489"/>
        <v/>
      </c>
      <c r="EA340" t="str">
        <f t="shared" si="490"/>
        <v/>
      </c>
      <c r="EB340" t="str">
        <f t="shared" si="491"/>
        <v/>
      </c>
      <c r="EC340" t="str">
        <f t="shared" si="492"/>
        <v/>
      </c>
      <c r="ED340" t="str">
        <f t="shared" si="493"/>
        <v/>
      </c>
      <c r="EE340" t="str">
        <f t="shared" si="494"/>
        <v/>
      </c>
      <c r="EF340" t="str">
        <f t="shared" si="495"/>
        <v/>
      </c>
      <c r="EG340" t="str">
        <f t="shared" si="496"/>
        <v/>
      </c>
      <c r="EH340" t="str">
        <f t="shared" si="497"/>
        <v/>
      </c>
      <c r="EI340" t="str">
        <f t="shared" si="498"/>
        <v/>
      </c>
      <c r="EJ340" t="str">
        <f t="shared" si="499"/>
        <v/>
      </c>
      <c r="EK340" t="str">
        <f t="shared" si="500"/>
        <v/>
      </c>
      <c r="EL340" t="str">
        <f t="shared" si="501"/>
        <v/>
      </c>
      <c r="EM340" t="str">
        <f t="shared" si="502"/>
        <v/>
      </c>
      <c r="EN340" t="str">
        <f t="shared" si="503"/>
        <v/>
      </c>
      <c r="EO340" t="str">
        <f t="shared" si="504"/>
        <v/>
      </c>
      <c r="EP340" t="str">
        <f t="shared" si="505"/>
        <v/>
      </c>
      <c r="EQ340" t="str">
        <f t="shared" si="506"/>
        <v/>
      </c>
      <c r="ER340" t="str">
        <f t="shared" si="507"/>
        <v/>
      </c>
      <c r="ES340" t="str">
        <f t="shared" si="508"/>
        <v/>
      </c>
      <c r="ET340" t="str">
        <f t="shared" si="509"/>
        <v/>
      </c>
      <c r="EU340" t="str">
        <f t="shared" si="510"/>
        <v/>
      </c>
      <c r="EV340" t="str">
        <f t="shared" si="511"/>
        <v/>
      </c>
      <c r="EW340" t="str">
        <f t="shared" si="512"/>
        <v/>
      </c>
      <c r="EX340" t="str">
        <f t="shared" si="513"/>
        <v>TIDS</v>
      </c>
      <c r="EY340" t="str">
        <f t="shared" si="514"/>
        <v/>
      </c>
      <c r="EZ340" t="str">
        <f t="shared" si="515"/>
        <v/>
      </c>
      <c r="FA340" t="str">
        <f t="shared" si="516"/>
        <v/>
      </c>
      <c r="FB340" t="str">
        <f t="shared" si="517"/>
        <v/>
      </c>
      <c r="FC340" t="str">
        <f t="shared" si="518"/>
        <v/>
      </c>
      <c r="FD340" s="2"/>
      <c r="FE340" s="2"/>
      <c r="FF340" s="2"/>
      <c r="FG340" s="2"/>
      <c r="FH340" s="2"/>
      <c r="FI340" s="2"/>
      <c r="FJ340" s="2"/>
      <c r="FK340" t="str">
        <f t="shared" si="524"/>
        <v/>
      </c>
      <c r="FL340" t="str">
        <f t="shared" si="525"/>
        <v/>
      </c>
      <c r="FM340" t="str">
        <f t="shared" si="526"/>
        <v/>
      </c>
      <c r="FN340" t="str">
        <f t="shared" si="527"/>
        <v/>
      </c>
      <c r="FO340" t="str">
        <f t="shared" si="528"/>
        <v/>
      </c>
      <c r="FP340" t="str">
        <f t="shared" si="529"/>
        <v/>
      </c>
      <c r="FQ340" t="str">
        <f t="shared" si="530"/>
        <v/>
      </c>
      <c r="FR340" t="str">
        <f t="shared" si="531"/>
        <v/>
      </c>
      <c r="FS340" t="str">
        <f t="shared" si="532"/>
        <v/>
      </c>
      <c r="FT340" t="str">
        <f t="shared" si="533"/>
        <v/>
      </c>
      <c r="FU340" t="str">
        <f t="shared" si="534"/>
        <v/>
      </c>
      <c r="FV340" t="str">
        <f t="shared" si="535"/>
        <v/>
      </c>
      <c r="FW340" t="str">
        <f t="shared" si="536"/>
        <v/>
      </c>
      <c r="FX340" t="str">
        <f t="shared" si="537"/>
        <v/>
      </c>
      <c r="FY340" t="str">
        <f t="shared" si="538"/>
        <v/>
      </c>
      <c r="FZ340" t="str">
        <f t="shared" si="539"/>
        <v/>
      </c>
      <c r="GA340" t="str">
        <f t="shared" si="540"/>
        <v/>
      </c>
    </row>
    <row r="341" spans="1:183" x14ac:dyDescent="0.25">
      <c r="A341" s="2">
        <f t="shared" si="541"/>
        <v>339</v>
      </c>
      <c r="B341" s="3" t="s">
        <v>876</v>
      </c>
      <c r="C341" s="2" t="s">
        <v>546</v>
      </c>
      <c r="D341" s="2" t="s">
        <v>1395</v>
      </c>
      <c r="E341" s="2">
        <f t="shared" si="452"/>
        <v>2</v>
      </c>
      <c r="F341" s="2">
        <v>0</v>
      </c>
      <c r="G341" s="2">
        <f t="shared" si="519"/>
        <v>2</v>
      </c>
      <c r="H341" s="2">
        <f t="shared" si="520"/>
        <v>2</v>
      </c>
      <c r="I341" s="2">
        <f t="shared" si="521"/>
        <v>4</v>
      </c>
      <c r="J341" s="2">
        <v>4</v>
      </c>
      <c r="K341" s="2">
        <v>0</v>
      </c>
      <c r="L341" s="2">
        <v>0</v>
      </c>
      <c r="M341" s="2">
        <v>0</v>
      </c>
      <c r="N341" s="48" t="str">
        <f t="shared" si="522"/>
        <v>N/A</v>
      </c>
      <c r="O341" s="49"/>
      <c r="P341" s="49"/>
      <c r="Q341" s="50"/>
      <c r="R341" s="15">
        <f t="shared" si="523"/>
        <v>0</v>
      </c>
      <c r="S341" s="15">
        <f>IF($N341="A",Code!$B$42,(IF($N341="B",Code!$C$42,(IF($N341="C",Code!$D$42,(IF($N341="D",Code!$E$42,0)))))))/60</f>
        <v>0</v>
      </c>
      <c r="T341" s="15">
        <f>IF($N341="A",Code!$B$43,(IF($N341="B",Code!$C$43,(IF($N341="C",Code!$D$43,(IF($N341="D",Code!$E$43,0)))))))/60</f>
        <v>0</v>
      </c>
      <c r="U341" s="15">
        <f>IF($N341="A",Code!$B$44,(IF($N341="B",Code!$C$44,(IF($N341="C",Code!$D$44,(IF($N341="D",Code!$E$44,0)))))))/60</f>
        <v>0</v>
      </c>
      <c r="V341" s="15">
        <f>IF($N341="A",Code!$B$45,(IF($N341="B",Code!$C$45,(IF($N341="C",Code!$D$45,(IF($N341="D",Code!$E$45,0)))))))/60</f>
        <v>0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>
        <v>1</v>
      </c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P341" t="str">
        <f t="shared" si="453"/>
        <v/>
      </c>
      <c r="CQ341" t="str">
        <f t="shared" si="454"/>
        <v/>
      </c>
      <c r="CR341" t="str">
        <f t="shared" si="455"/>
        <v/>
      </c>
      <c r="CS341" t="str">
        <f t="shared" si="456"/>
        <v/>
      </c>
      <c r="CT341" t="str">
        <f t="shared" si="457"/>
        <v/>
      </c>
      <c r="CU341" t="str">
        <f t="shared" si="458"/>
        <v/>
      </c>
      <c r="CV341" t="str">
        <f t="shared" si="459"/>
        <v/>
      </c>
      <c r="CW341" t="str">
        <f t="shared" si="460"/>
        <v/>
      </c>
      <c r="CX341" t="str">
        <f t="shared" si="461"/>
        <v/>
      </c>
      <c r="CY341" t="str">
        <f t="shared" si="462"/>
        <v/>
      </c>
      <c r="CZ341" t="str">
        <f t="shared" si="463"/>
        <v/>
      </c>
      <c r="DA341" t="str">
        <f t="shared" si="464"/>
        <v/>
      </c>
      <c r="DB341" t="str">
        <f t="shared" si="465"/>
        <v/>
      </c>
      <c r="DC341" t="str">
        <f t="shared" si="466"/>
        <v>CMIF</v>
      </c>
      <c r="DD341" t="str">
        <f t="shared" si="467"/>
        <v/>
      </c>
      <c r="DE341" t="str">
        <f t="shared" si="468"/>
        <v/>
      </c>
      <c r="DF341" t="str">
        <f t="shared" si="469"/>
        <v/>
      </c>
      <c r="DG341" t="str">
        <f t="shared" si="470"/>
        <v/>
      </c>
      <c r="DH341" t="str">
        <f t="shared" si="471"/>
        <v/>
      </c>
      <c r="DI341" t="str">
        <f t="shared" si="472"/>
        <v/>
      </c>
      <c r="DJ341" t="str">
        <f t="shared" si="473"/>
        <v/>
      </c>
      <c r="DK341" t="str">
        <f t="shared" si="474"/>
        <v/>
      </c>
      <c r="DL341" t="str">
        <f t="shared" si="475"/>
        <v/>
      </c>
      <c r="DM341" t="str">
        <f t="shared" si="476"/>
        <v/>
      </c>
      <c r="DN341" t="str">
        <f t="shared" si="477"/>
        <v/>
      </c>
      <c r="DO341" t="str">
        <f t="shared" si="478"/>
        <v/>
      </c>
      <c r="DP341" t="str">
        <f t="shared" si="479"/>
        <v/>
      </c>
      <c r="DQ341" t="str">
        <f t="shared" si="480"/>
        <v/>
      </c>
      <c r="DR341" t="str">
        <f t="shared" si="481"/>
        <v/>
      </c>
      <c r="DS341" t="str">
        <f t="shared" si="482"/>
        <v>KPAY</v>
      </c>
      <c r="DT341" t="str">
        <f t="shared" si="483"/>
        <v/>
      </c>
      <c r="DU341" t="str">
        <f t="shared" si="484"/>
        <v/>
      </c>
      <c r="DV341" t="str">
        <f t="shared" si="485"/>
        <v/>
      </c>
      <c r="DW341" t="str">
        <f t="shared" si="486"/>
        <v/>
      </c>
      <c r="DX341" t="str">
        <f t="shared" si="487"/>
        <v/>
      </c>
      <c r="DY341" t="str">
        <f t="shared" si="488"/>
        <v/>
      </c>
      <c r="DZ341" t="str">
        <f t="shared" si="489"/>
        <v/>
      </c>
      <c r="EA341" t="str">
        <f t="shared" si="490"/>
        <v/>
      </c>
      <c r="EB341" t="str">
        <f t="shared" si="491"/>
        <v/>
      </c>
      <c r="EC341" t="str">
        <f t="shared" si="492"/>
        <v/>
      </c>
      <c r="ED341" t="str">
        <f t="shared" si="493"/>
        <v/>
      </c>
      <c r="EE341" t="str">
        <f t="shared" si="494"/>
        <v/>
      </c>
      <c r="EF341" t="str">
        <f t="shared" si="495"/>
        <v/>
      </c>
      <c r="EG341" t="str">
        <f t="shared" si="496"/>
        <v/>
      </c>
      <c r="EH341" t="str">
        <f t="shared" si="497"/>
        <v/>
      </c>
      <c r="EI341" t="str">
        <f t="shared" si="498"/>
        <v/>
      </c>
      <c r="EJ341" t="str">
        <f t="shared" si="499"/>
        <v/>
      </c>
      <c r="EK341" t="str">
        <f t="shared" si="500"/>
        <v/>
      </c>
      <c r="EL341" t="str">
        <f t="shared" si="501"/>
        <v/>
      </c>
      <c r="EM341" t="str">
        <f t="shared" si="502"/>
        <v/>
      </c>
      <c r="EN341" t="str">
        <f t="shared" si="503"/>
        <v/>
      </c>
      <c r="EO341" t="str">
        <f t="shared" si="504"/>
        <v/>
      </c>
      <c r="EP341" t="str">
        <f t="shared" si="505"/>
        <v/>
      </c>
      <c r="EQ341" t="str">
        <f t="shared" si="506"/>
        <v/>
      </c>
      <c r="ER341" t="str">
        <f t="shared" si="507"/>
        <v/>
      </c>
      <c r="ES341" t="str">
        <f t="shared" si="508"/>
        <v/>
      </c>
      <c r="ET341" t="str">
        <f t="shared" si="509"/>
        <v/>
      </c>
      <c r="EU341" t="str">
        <f t="shared" si="510"/>
        <v/>
      </c>
      <c r="EV341" t="str">
        <f t="shared" si="511"/>
        <v/>
      </c>
      <c r="EW341" t="str">
        <f t="shared" si="512"/>
        <v/>
      </c>
      <c r="EX341" t="str">
        <f t="shared" si="513"/>
        <v/>
      </c>
      <c r="EY341" t="str">
        <f t="shared" si="514"/>
        <v/>
      </c>
      <c r="EZ341" t="str">
        <f t="shared" si="515"/>
        <v/>
      </c>
      <c r="FA341" t="str">
        <f t="shared" si="516"/>
        <v/>
      </c>
      <c r="FB341" t="str">
        <f t="shared" si="517"/>
        <v/>
      </c>
      <c r="FC341" t="str">
        <f t="shared" si="518"/>
        <v/>
      </c>
      <c r="FD341" s="2"/>
      <c r="FE341" s="2"/>
      <c r="FF341" s="2"/>
      <c r="FG341" s="2"/>
      <c r="FH341" s="2"/>
      <c r="FI341" s="2"/>
      <c r="FJ341" s="2"/>
      <c r="FK341" t="str">
        <f t="shared" si="524"/>
        <v/>
      </c>
      <c r="FL341" t="str">
        <f t="shared" si="525"/>
        <v/>
      </c>
      <c r="FM341" t="str">
        <f t="shared" si="526"/>
        <v/>
      </c>
      <c r="FN341" t="str">
        <f t="shared" si="527"/>
        <v/>
      </c>
      <c r="FO341" t="str">
        <f t="shared" si="528"/>
        <v/>
      </c>
      <c r="FP341" t="str">
        <f t="shared" si="529"/>
        <v/>
      </c>
      <c r="FQ341" t="str">
        <f t="shared" si="530"/>
        <v/>
      </c>
      <c r="FR341" t="str">
        <f t="shared" si="531"/>
        <v/>
      </c>
      <c r="FS341" t="str">
        <f t="shared" si="532"/>
        <v/>
      </c>
      <c r="FT341" t="str">
        <f t="shared" si="533"/>
        <v/>
      </c>
      <c r="FU341" t="str">
        <f t="shared" si="534"/>
        <v/>
      </c>
      <c r="FV341" t="str">
        <f t="shared" si="535"/>
        <v/>
      </c>
      <c r="FW341" t="str">
        <f t="shared" si="536"/>
        <v/>
      </c>
      <c r="FX341" t="str">
        <f t="shared" si="537"/>
        <v/>
      </c>
      <c r="FY341" t="str">
        <f t="shared" si="538"/>
        <v/>
      </c>
      <c r="FZ341" t="str">
        <f t="shared" si="539"/>
        <v/>
      </c>
      <c r="GA341" t="str">
        <f t="shared" si="540"/>
        <v/>
      </c>
    </row>
    <row r="342" spans="1:183" x14ac:dyDescent="0.25">
      <c r="A342" s="2">
        <f t="shared" si="541"/>
        <v>340</v>
      </c>
      <c r="B342" s="3" t="s">
        <v>877</v>
      </c>
      <c r="C342" s="2" t="s">
        <v>546</v>
      </c>
      <c r="D342" s="2" t="s">
        <v>1395</v>
      </c>
      <c r="E342" s="2">
        <f t="shared" si="452"/>
        <v>7</v>
      </c>
      <c r="F342" s="2">
        <v>0</v>
      </c>
      <c r="G342" s="2">
        <f t="shared" si="519"/>
        <v>0.5714285714285714</v>
      </c>
      <c r="H342" s="2">
        <f t="shared" si="520"/>
        <v>7</v>
      </c>
      <c r="I342" s="2">
        <f t="shared" si="521"/>
        <v>4</v>
      </c>
      <c r="J342" s="2">
        <v>4</v>
      </c>
      <c r="K342" s="2">
        <v>0</v>
      </c>
      <c r="L342" s="2">
        <v>0</v>
      </c>
      <c r="M342" s="2">
        <v>0</v>
      </c>
      <c r="N342" s="48" t="str">
        <f t="shared" si="522"/>
        <v>N/A</v>
      </c>
      <c r="O342" s="49"/>
      <c r="P342" s="49"/>
      <c r="Q342" s="50"/>
      <c r="R342" s="15">
        <f t="shared" si="523"/>
        <v>0</v>
      </c>
      <c r="S342" s="15">
        <f>IF($N342="A",Code!$B$42,(IF($N342="B",Code!$C$42,(IF($N342="C",Code!$D$42,(IF($N342="D",Code!$E$42,0)))))))/60</f>
        <v>0</v>
      </c>
      <c r="T342" s="15">
        <f>IF($N342="A",Code!$B$43,(IF($N342="B",Code!$C$43,(IF($N342="C",Code!$D$43,(IF($N342="D",Code!$E$43,0)))))))/60</f>
        <v>0</v>
      </c>
      <c r="U342" s="15">
        <f>IF($N342="A",Code!$B$44,(IF($N342="B",Code!$C$44,(IF($N342="C",Code!$D$44,(IF($N342="D",Code!$E$44,0)))))))/60</f>
        <v>0</v>
      </c>
      <c r="V342" s="15">
        <f>IF($N342="A",Code!$B$45,(IF($N342="B",Code!$C$45,(IF($N342="C",Code!$D$45,(IF($N342="D",Code!$E$45,0)))))))/60</f>
        <v>0</v>
      </c>
      <c r="W342" s="2">
        <v>1</v>
      </c>
      <c r="X342" s="2"/>
      <c r="Y342" s="2"/>
      <c r="Z342" s="2"/>
      <c r="AA342" s="2"/>
      <c r="AB342" s="2"/>
      <c r="AC342" s="2"/>
      <c r="AD342" s="2"/>
      <c r="AE342" s="2">
        <v>1</v>
      </c>
      <c r="AF342" s="2"/>
      <c r="AG342" s="2"/>
      <c r="AH342" s="2"/>
      <c r="AI342" s="2">
        <v>1</v>
      </c>
      <c r="AJ342" s="2"/>
      <c r="AK342" s="2"/>
      <c r="AL342" s="2"/>
      <c r="AM342" s="2"/>
      <c r="AN342" s="2"/>
      <c r="AO342" s="2">
        <v>1</v>
      </c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>
        <v>1</v>
      </c>
      <c r="BA342" s="2"/>
      <c r="BB342" s="2"/>
      <c r="BC342" s="2"/>
      <c r="BD342" s="2"/>
      <c r="BE342" s="2"/>
      <c r="BF342" s="2"/>
      <c r="BG342" s="2"/>
      <c r="BH342" s="2"/>
      <c r="BI342" s="2"/>
      <c r="BJ342" s="2">
        <v>1</v>
      </c>
      <c r="BK342" s="2">
        <v>1</v>
      </c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P342" t="str">
        <f t="shared" si="453"/>
        <v>ACCT</v>
      </c>
      <c r="CQ342" t="str">
        <f t="shared" si="454"/>
        <v/>
      </c>
      <c r="CR342" t="str">
        <f t="shared" si="455"/>
        <v/>
      </c>
      <c r="CS342" t="str">
        <f t="shared" si="456"/>
        <v/>
      </c>
      <c r="CT342" t="str">
        <f t="shared" si="457"/>
        <v/>
      </c>
      <c r="CU342" t="str">
        <f t="shared" si="458"/>
        <v/>
      </c>
      <c r="CV342" t="str">
        <f t="shared" si="459"/>
        <v/>
      </c>
      <c r="CW342" t="str">
        <f t="shared" si="460"/>
        <v/>
      </c>
      <c r="CX342" t="str">
        <f t="shared" si="461"/>
        <v>BANK</v>
      </c>
      <c r="CY342" t="str">
        <f t="shared" si="462"/>
        <v/>
      </c>
      <c r="CZ342" t="str">
        <f t="shared" si="463"/>
        <v/>
      </c>
      <c r="DA342" t="str">
        <f t="shared" si="464"/>
        <v/>
      </c>
      <c r="DB342" t="str">
        <f t="shared" si="465"/>
        <v>CHKS</v>
      </c>
      <c r="DC342" t="str">
        <f t="shared" si="466"/>
        <v/>
      </c>
      <c r="DD342" t="str">
        <f t="shared" si="467"/>
        <v/>
      </c>
      <c r="DE342" t="str">
        <f t="shared" si="468"/>
        <v/>
      </c>
      <c r="DF342" t="str">
        <f t="shared" si="469"/>
        <v/>
      </c>
      <c r="DG342" t="str">
        <f t="shared" si="470"/>
        <v/>
      </c>
      <c r="DH342" t="str">
        <f t="shared" si="471"/>
        <v>DEST</v>
      </c>
      <c r="DI342" t="str">
        <f t="shared" si="472"/>
        <v/>
      </c>
      <c r="DJ342" t="str">
        <f t="shared" si="473"/>
        <v/>
      </c>
      <c r="DK342" t="str">
        <f t="shared" si="474"/>
        <v/>
      </c>
      <c r="DL342" t="str">
        <f t="shared" si="475"/>
        <v/>
      </c>
      <c r="DM342" t="str">
        <f t="shared" si="476"/>
        <v/>
      </c>
      <c r="DN342" t="str">
        <f t="shared" si="477"/>
        <v/>
      </c>
      <c r="DO342" t="str">
        <f t="shared" si="478"/>
        <v/>
      </c>
      <c r="DP342" t="str">
        <f t="shared" si="479"/>
        <v/>
      </c>
      <c r="DQ342" t="str">
        <f t="shared" si="480"/>
        <v/>
      </c>
      <c r="DR342" t="str">
        <f t="shared" si="481"/>
        <v/>
      </c>
      <c r="DS342" t="str">
        <f t="shared" si="482"/>
        <v>KPAY</v>
      </c>
      <c r="DT342" t="str">
        <f t="shared" si="483"/>
        <v/>
      </c>
      <c r="DU342" t="str">
        <f t="shared" si="484"/>
        <v/>
      </c>
      <c r="DV342" t="str">
        <f t="shared" si="485"/>
        <v/>
      </c>
      <c r="DW342" t="str">
        <f t="shared" si="486"/>
        <v/>
      </c>
      <c r="DX342" t="str">
        <f t="shared" si="487"/>
        <v/>
      </c>
      <c r="DY342" t="str">
        <f t="shared" si="488"/>
        <v/>
      </c>
      <c r="DZ342" t="str">
        <f t="shared" si="489"/>
        <v/>
      </c>
      <c r="EA342" t="str">
        <f t="shared" si="490"/>
        <v/>
      </c>
      <c r="EB342" t="str">
        <f t="shared" si="491"/>
        <v/>
      </c>
      <c r="EC342" t="str">
        <f t="shared" si="492"/>
        <v>PAYS</v>
      </c>
      <c r="ED342" t="str">
        <f t="shared" si="493"/>
        <v>RECS</v>
      </c>
      <c r="EE342" t="str">
        <f t="shared" si="494"/>
        <v/>
      </c>
      <c r="EF342" t="str">
        <f t="shared" si="495"/>
        <v/>
      </c>
      <c r="EG342" t="str">
        <f t="shared" si="496"/>
        <v/>
      </c>
      <c r="EH342" t="str">
        <f t="shared" si="497"/>
        <v/>
      </c>
      <c r="EI342" t="str">
        <f t="shared" si="498"/>
        <v/>
      </c>
      <c r="EJ342" t="str">
        <f t="shared" si="499"/>
        <v/>
      </c>
      <c r="EK342" t="str">
        <f t="shared" si="500"/>
        <v/>
      </c>
      <c r="EL342" t="str">
        <f t="shared" si="501"/>
        <v/>
      </c>
      <c r="EM342" t="str">
        <f t="shared" si="502"/>
        <v/>
      </c>
      <c r="EN342" t="str">
        <f t="shared" si="503"/>
        <v/>
      </c>
      <c r="EO342" t="str">
        <f t="shared" si="504"/>
        <v/>
      </c>
      <c r="EP342" t="str">
        <f t="shared" si="505"/>
        <v/>
      </c>
      <c r="EQ342" t="str">
        <f t="shared" si="506"/>
        <v/>
      </c>
      <c r="ER342" t="str">
        <f t="shared" si="507"/>
        <v/>
      </c>
      <c r="ES342" t="str">
        <f t="shared" si="508"/>
        <v/>
      </c>
      <c r="ET342" t="str">
        <f t="shared" si="509"/>
        <v/>
      </c>
      <c r="EU342" t="str">
        <f t="shared" si="510"/>
        <v/>
      </c>
      <c r="EV342" t="str">
        <f t="shared" si="511"/>
        <v/>
      </c>
      <c r="EW342" t="str">
        <f t="shared" si="512"/>
        <v/>
      </c>
      <c r="EX342" t="str">
        <f t="shared" si="513"/>
        <v/>
      </c>
      <c r="EY342" t="str">
        <f t="shared" si="514"/>
        <v/>
      </c>
      <c r="EZ342" t="str">
        <f t="shared" si="515"/>
        <v/>
      </c>
      <c r="FA342" t="str">
        <f t="shared" si="516"/>
        <v/>
      </c>
      <c r="FB342" t="str">
        <f t="shared" si="517"/>
        <v/>
      </c>
      <c r="FC342" t="str">
        <f t="shared" si="518"/>
        <v/>
      </c>
      <c r="FD342" s="2"/>
      <c r="FE342" s="2"/>
      <c r="FF342" s="2"/>
      <c r="FG342" s="2"/>
      <c r="FH342" s="2"/>
      <c r="FI342" s="2"/>
      <c r="FJ342" s="2"/>
      <c r="FK342" t="str">
        <f t="shared" si="524"/>
        <v/>
      </c>
      <c r="FL342" t="str">
        <f t="shared" si="525"/>
        <v/>
      </c>
      <c r="FM342" t="str">
        <f t="shared" si="526"/>
        <v/>
      </c>
      <c r="FN342" t="str">
        <f t="shared" si="527"/>
        <v/>
      </c>
      <c r="FO342" t="str">
        <f t="shared" si="528"/>
        <v/>
      </c>
      <c r="FP342" t="str">
        <f t="shared" si="529"/>
        <v/>
      </c>
      <c r="FQ342" t="str">
        <f t="shared" si="530"/>
        <v/>
      </c>
      <c r="FR342" t="str">
        <f t="shared" si="531"/>
        <v/>
      </c>
      <c r="FS342" t="str">
        <f t="shared" si="532"/>
        <v/>
      </c>
      <c r="FT342" t="str">
        <f t="shared" si="533"/>
        <v/>
      </c>
      <c r="FU342" t="str">
        <f t="shared" si="534"/>
        <v/>
      </c>
      <c r="FV342" t="str">
        <f t="shared" si="535"/>
        <v/>
      </c>
      <c r="FW342" t="str">
        <f t="shared" si="536"/>
        <v/>
      </c>
      <c r="FX342" t="str">
        <f t="shared" si="537"/>
        <v/>
      </c>
      <c r="FY342" t="str">
        <f t="shared" si="538"/>
        <v/>
      </c>
      <c r="FZ342" t="str">
        <f t="shared" si="539"/>
        <v/>
      </c>
      <c r="GA342" t="str">
        <f t="shared" si="540"/>
        <v/>
      </c>
    </row>
    <row r="343" spans="1:183" x14ac:dyDescent="0.25">
      <c r="A343" s="2">
        <f t="shared" si="541"/>
        <v>341</v>
      </c>
      <c r="B343" s="3" t="s">
        <v>878</v>
      </c>
      <c r="C343" s="2" t="s">
        <v>546</v>
      </c>
      <c r="D343" s="2" t="s">
        <v>1395</v>
      </c>
      <c r="E343" s="2">
        <f t="shared" si="452"/>
        <v>16</v>
      </c>
      <c r="F343" s="2">
        <v>9769</v>
      </c>
      <c r="G343" s="2">
        <f t="shared" si="519"/>
        <v>1.5</v>
      </c>
      <c r="H343" s="2">
        <f t="shared" si="520"/>
        <v>16</v>
      </c>
      <c r="I343" s="2">
        <f t="shared" si="521"/>
        <v>24</v>
      </c>
      <c r="J343" s="2">
        <v>16</v>
      </c>
      <c r="K343" s="2">
        <v>0</v>
      </c>
      <c r="L343" s="2">
        <v>8</v>
      </c>
      <c r="M343" s="2">
        <v>0</v>
      </c>
      <c r="N343" s="48" t="str">
        <f t="shared" si="522"/>
        <v>D</v>
      </c>
      <c r="O343" s="49"/>
      <c r="P343" s="49"/>
      <c r="Q343" s="50"/>
      <c r="R343" s="15">
        <f t="shared" si="523"/>
        <v>110</v>
      </c>
      <c r="S343" s="15">
        <f>IF($N343="A",Code!$B$42,(IF($N343="B",Code!$C$42,(IF($N343="C",Code!$D$42,(IF($N343="D",Code!$E$42,0)))))))/60</f>
        <v>20</v>
      </c>
      <c r="T343" s="15">
        <f>IF($N343="A",Code!$B$43,(IF($N343="B",Code!$C$43,(IF($N343="C",Code!$D$43,(IF($N343="D",Code!$E$43,0)))))))/60</f>
        <v>20</v>
      </c>
      <c r="U343" s="15">
        <f>IF($N343="A",Code!$B$44,(IF($N343="B",Code!$C$44,(IF($N343="C",Code!$D$44,(IF($N343="D",Code!$E$44,0)))))))/60</f>
        <v>60</v>
      </c>
      <c r="V343" s="15">
        <f>IF($N343="A",Code!$B$45,(IF($N343="B",Code!$C$45,(IF($N343="C",Code!$D$45,(IF($N343="D",Code!$E$45,0)))))))/60</f>
        <v>10</v>
      </c>
      <c r="W343" s="2">
        <v>1</v>
      </c>
      <c r="X343" s="2"/>
      <c r="Y343" s="2"/>
      <c r="Z343" s="2"/>
      <c r="AA343" s="2">
        <v>1</v>
      </c>
      <c r="AB343" s="2"/>
      <c r="AC343" s="2"/>
      <c r="AD343" s="2"/>
      <c r="AE343" s="2"/>
      <c r="AF343" s="2"/>
      <c r="AG343" s="2"/>
      <c r="AH343" s="2"/>
      <c r="AI343" s="2">
        <v>1</v>
      </c>
      <c r="AJ343" s="2"/>
      <c r="AK343" s="2"/>
      <c r="AL343" s="2"/>
      <c r="AM343" s="2">
        <v>1</v>
      </c>
      <c r="AN343" s="2"/>
      <c r="AO343" s="2"/>
      <c r="AP343" s="2"/>
      <c r="AQ343" s="2"/>
      <c r="AR343" s="2">
        <v>1</v>
      </c>
      <c r="AS343" s="2">
        <v>1</v>
      </c>
      <c r="AT343" s="2">
        <v>1</v>
      </c>
      <c r="AU343" s="2">
        <v>1</v>
      </c>
      <c r="AV343" s="2">
        <v>1</v>
      </c>
      <c r="AW343" s="2"/>
      <c r="AX343" s="2"/>
      <c r="AY343" s="2"/>
      <c r="AZ343" s="2">
        <v>1</v>
      </c>
      <c r="BA343" s="2"/>
      <c r="BB343" s="2"/>
      <c r="BC343" s="2"/>
      <c r="BD343" s="2"/>
      <c r="BE343" s="2"/>
      <c r="BF343" s="2"/>
      <c r="BG343" s="2">
        <v>1</v>
      </c>
      <c r="BH343" s="2"/>
      <c r="BI343" s="2">
        <v>1</v>
      </c>
      <c r="BJ343" s="2">
        <v>1</v>
      </c>
      <c r="BK343" s="2"/>
      <c r="BL343" s="2"/>
      <c r="BM343" s="2"/>
      <c r="BN343" s="2"/>
      <c r="BO343" s="2"/>
      <c r="BP343" s="2">
        <v>1</v>
      </c>
      <c r="BQ343" s="2"/>
      <c r="BR343" s="2"/>
      <c r="BS343" s="2"/>
      <c r="BT343" s="2"/>
      <c r="BU343" s="2"/>
      <c r="BV343" s="2"/>
      <c r="BW343" s="2"/>
      <c r="BX343" s="2"/>
      <c r="BY343" s="2">
        <v>1</v>
      </c>
      <c r="BZ343" s="2"/>
      <c r="CA343" s="2"/>
      <c r="CB343" s="2">
        <v>1</v>
      </c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P343" t="str">
        <f t="shared" si="453"/>
        <v>ACCT</v>
      </c>
      <c r="CQ343" t="str">
        <f t="shared" si="454"/>
        <v/>
      </c>
      <c r="CR343" t="str">
        <f t="shared" si="455"/>
        <v/>
      </c>
      <c r="CS343" t="str">
        <f t="shared" si="456"/>
        <v/>
      </c>
      <c r="CT343" t="str">
        <f t="shared" si="457"/>
        <v>AMTS</v>
      </c>
      <c r="CU343" t="str">
        <f t="shared" si="458"/>
        <v/>
      </c>
      <c r="CV343" t="str">
        <f t="shared" si="459"/>
        <v/>
      </c>
      <c r="CW343" t="str">
        <f t="shared" si="460"/>
        <v/>
      </c>
      <c r="CX343" t="str">
        <f t="shared" si="461"/>
        <v/>
      </c>
      <c r="CY343" t="str">
        <f t="shared" si="462"/>
        <v/>
      </c>
      <c r="CZ343" t="str">
        <f t="shared" si="463"/>
        <v/>
      </c>
      <c r="DA343" t="str">
        <f t="shared" si="464"/>
        <v/>
      </c>
      <c r="DB343" t="str">
        <f t="shared" si="465"/>
        <v>CHKS</v>
      </c>
      <c r="DC343" t="str">
        <f t="shared" si="466"/>
        <v/>
      </c>
      <c r="DD343" t="str">
        <f t="shared" si="467"/>
        <v/>
      </c>
      <c r="DE343" t="str">
        <f t="shared" si="468"/>
        <v/>
      </c>
      <c r="DF343" t="str">
        <f t="shared" si="469"/>
        <v>CURY</v>
      </c>
      <c r="DG343" t="str">
        <f t="shared" si="470"/>
        <v/>
      </c>
      <c r="DH343" t="str">
        <f t="shared" si="471"/>
        <v/>
      </c>
      <c r="DI343" t="str">
        <f t="shared" si="472"/>
        <v/>
      </c>
      <c r="DJ343" t="str">
        <f t="shared" si="473"/>
        <v/>
      </c>
      <c r="DK343" t="str">
        <f t="shared" si="474"/>
        <v>EXPS</v>
      </c>
      <c r="DL343" t="str">
        <f t="shared" si="475"/>
        <v>FCHK</v>
      </c>
      <c r="DM343" t="str">
        <f t="shared" si="476"/>
        <v>FEXP</v>
      </c>
      <c r="DN343" t="str">
        <f t="shared" si="477"/>
        <v>FMIS</v>
      </c>
      <c r="DO343" t="str">
        <f t="shared" si="478"/>
        <v>FPAY</v>
      </c>
      <c r="DP343" t="str">
        <f t="shared" si="479"/>
        <v/>
      </c>
      <c r="DQ343" t="str">
        <f t="shared" si="480"/>
        <v/>
      </c>
      <c r="DR343" t="str">
        <f t="shared" si="481"/>
        <v/>
      </c>
      <c r="DS343" t="str">
        <f t="shared" si="482"/>
        <v>KPAY</v>
      </c>
      <c r="DT343" t="str">
        <f t="shared" si="483"/>
        <v/>
      </c>
      <c r="DU343" t="str">
        <f t="shared" si="484"/>
        <v/>
      </c>
      <c r="DV343" t="str">
        <f t="shared" si="485"/>
        <v/>
      </c>
      <c r="DW343" t="str">
        <f t="shared" si="486"/>
        <v/>
      </c>
      <c r="DX343" t="str">
        <f t="shared" si="487"/>
        <v/>
      </c>
      <c r="DY343" t="str">
        <f t="shared" si="488"/>
        <v/>
      </c>
      <c r="DZ343" t="str">
        <f t="shared" si="489"/>
        <v>MISC</v>
      </c>
      <c r="EA343" t="str">
        <f t="shared" si="490"/>
        <v/>
      </c>
      <c r="EB343" t="str">
        <f t="shared" si="491"/>
        <v>ORDS</v>
      </c>
      <c r="EC343" t="str">
        <f t="shared" si="492"/>
        <v>PAYS</v>
      </c>
      <c r="ED343" t="str">
        <f t="shared" si="493"/>
        <v/>
      </c>
      <c r="EE343" t="str">
        <f t="shared" si="494"/>
        <v/>
      </c>
      <c r="EF343" t="str">
        <f t="shared" si="495"/>
        <v/>
      </c>
      <c r="EG343" t="str">
        <f t="shared" si="496"/>
        <v/>
      </c>
      <c r="EH343" t="str">
        <f t="shared" si="497"/>
        <v/>
      </c>
      <c r="EI343" t="str">
        <f t="shared" si="498"/>
        <v>RPAY</v>
      </c>
      <c r="EJ343" t="str">
        <f t="shared" si="499"/>
        <v/>
      </c>
      <c r="EK343" t="str">
        <f t="shared" si="500"/>
        <v/>
      </c>
      <c r="EL343" t="str">
        <f t="shared" si="501"/>
        <v/>
      </c>
      <c r="EM343" t="str">
        <f t="shared" si="502"/>
        <v/>
      </c>
      <c r="EN343" t="str">
        <f t="shared" si="503"/>
        <v/>
      </c>
      <c r="EO343" t="str">
        <f t="shared" si="504"/>
        <v/>
      </c>
      <c r="EP343" t="str">
        <f t="shared" si="505"/>
        <v/>
      </c>
      <c r="EQ343" t="str">
        <f t="shared" si="506"/>
        <v/>
      </c>
      <c r="ER343" t="str">
        <f t="shared" si="507"/>
        <v>SMSG</v>
      </c>
      <c r="ES343" t="str">
        <f t="shared" si="508"/>
        <v/>
      </c>
      <c r="ET343" t="str">
        <f t="shared" si="509"/>
        <v/>
      </c>
      <c r="EU343" t="str">
        <f t="shared" si="510"/>
        <v>STAB</v>
      </c>
      <c r="EV343" t="str">
        <f t="shared" si="511"/>
        <v/>
      </c>
      <c r="EW343" t="str">
        <f t="shared" si="512"/>
        <v/>
      </c>
      <c r="EX343" t="str">
        <f t="shared" si="513"/>
        <v/>
      </c>
      <c r="EY343" t="str">
        <f t="shared" si="514"/>
        <v/>
      </c>
      <c r="EZ343" t="str">
        <f t="shared" si="515"/>
        <v/>
      </c>
      <c r="FA343" t="str">
        <f t="shared" si="516"/>
        <v/>
      </c>
      <c r="FB343" t="str">
        <f t="shared" si="517"/>
        <v/>
      </c>
      <c r="FC343" t="str">
        <f t="shared" si="518"/>
        <v/>
      </c>
      <c r="FD343" s="2"/>
      <c r="FE343" s="2"/>
      <c r="FF343" s="2"/>
      <c r="FG343" s="2"/>
      <c r="FH343" s="2"/>
      <c r="FI343" s="2"/>
      <c r="FJ343" s="2"/>
      <c r="FK343" t="str">
        <f t="shared" si="524"/>
        <v/>
      </c>
      <c r="FL343" t="str">
        <f t="shared" si="525"/>
        <v/>
      </c>
      <c r="FM343" t="str">
        <f t="shared" si="526"/>
        <v/>
      </c>
      <c r="FN343" t="str">
        <f t="shared" si="527"/>
        <v/>
      </c>
      <c r="FO343" t="str">
        <f t="shared" si="528"/>
        <v/>
      </c>
      <c r="FP343" t="str">
        <f t="shared" si="529"/>
        <v/>
      </c>
      <c r="FQ343" t="str">
        <f t="shared" si="530"/>
        <v/>
      </c>
      <c r="FR343" t="str">
        <f t="shared" si="531"/>
        <v/>
      </c>
      <c r="FS343" t="str">
        <f t="shared" si="532"/>
        <v/>
      </c>
      <c r="FT343" t="str">
        <f t="shared" si="533"/>
        <v/>
      </c>
      <c r="FU343" t="str">
        <f t="shared" si="534"/>
        <v/>
      </c>
      <c r="FV343" t="str">
        <f t="shared" si="535"/>
        <v/>
      </c>
      <c r="FW343" t="str">
        <f t="shared" si="536"/>
        <v/>
      </c>
      <c r="FX343" t="str">
        <f t="shared" si="537"/>
        <v/>
      </c>
      <c r="FY343" t="str">
        <f t="shared" si="538"/>
        <v/>
      </c>
      <c r="FZ343" t="str">
        <f t="shared" si="539"/>
        <v/>
      </c>
      <c r="GA343" t="str">
        <f t="shared" si="540"/>
        <v/>
      </c>
    </row>
    <row r="344" spans="1:183" x14ac:dyDescent="0.25">
      <c r="A344" s="2">
        <f t="shared" si="541"/>
        <v>342</v>
      </c>
      <c r="B344" s="3" t="s">
        <v>879</v>
      </c>
      <c r="C344" s="2" t="s">
        <v>546</v>
      </c>
      <c r="D344" s="2" t="s">
        <v>1395</v>
      </c>
      <c r="E344" s="2">
        <f t="shared" si="452"/>
        <v>1</v>
      </c>
      <c r="F344" s="2">
        <v>628</v>
      </c>
      <c r="G344" s="2">
        <f t="shared" si="519"/>
        <v>0</v>
      </c>
      <c r="H344" s="2">
        <f t="shared" si="520"/>
        <v>1</v>
      </c>
      <c r="I344" s="2">
        <f t="shared" si="521"/>
        <v>0</v>
      </c>
      <c r="J344" s="2">
        <v>0</v>
      </c>
      <c r="K344" s="2">
        <v>0</v>
      </c>
      <c r="L344" s="2">
        <v>0</v>
      </c>
      <c r="M344" s="2">
        <v>0</v>
      </c>
      <c r="N344" s="48" t="str">
        <f t="shared" si="522"/>
        <v>N/A</v>
      </c>
      <c r="O344" s="49"/>
      <c r="P344" s="49"/>
      <c r="Q344" s="50"/>
      <c r="R344" s="15">
        <f t="shared" si="523"/>
        <v>0</v>
      </c>
      <c r="S344" s="15">
        <f>IF($N344="A",Code!$B$42,(IF($N344="B",Code!$C$42,(IF($N344="C",Code!$D$42,(IF($N344="D",Code!$E$42,0)))))))/60</f>
        <v>0</v>
      </c>
      <c r="T344" s="15">
        <f>IF($N344="A",Code!$B$43,(IF($N344="B",Code!$C$43,(IF($N344="C",Code!$D$43,(IF($N344="D",Code!$E$43,0)))))))/60</f>
        <v>0</v>
      </c>
      <c r="U344" s="15">
        <f>IF($N344="A",Code!$B$44,(IF($N344="B",Code!$C$44,(IF($N344="C",Code!$D$44,(IF($N344="D",Code!$E$44,0)))))))/60</f>
        <v>0</v>
      </c>
      <c r="V344" s="15">
        <f>IF($N344="A",Code!$B$45,(IF($N344="B",Code!$C$45,(IF($N344="C",Code!$D$45,(IF($N344="D",Code!$E$45,0)))))))/60</f>
        <v>0</v>
      </c>
      <c r="W344" s="2"/>
      <c r="X344" s="2"/>
      <c r="Y344" s="2"/>
      <c r="Z344" s="2"/>
      <c r="AA344" s="2"/>
      <c r="AB344" s="2"/>
      <c r="AC344" s="2"/>
      <c r="AD344" s="2"/>
      <c r="AE344" s="2">
        <v>1</v>
      </c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P344" t="str">
        <f t="shared" si="453"/>
        <v/>
      </c>
      <c r="CQ344" t="str">
        <f t="shared" si="454"/>
        <v/>
      </c>
      <c r="CR344" t="str">
        <f t="shared" si="455"/>
        <v/>
      </c>
      <c r="CS344" t="str">
        <f t="shared" si="456"/>
        <v/>
      </c>
      <c r="CT344" t="str">
        <f t="shared" si="457"/>
        <v/>
      </c>
      <c r="CU344" t="str">
        <f t="shared" si="458"/>
        <v/>
      </c>
      <c r="CV344" t="str">
        <f t="shared" si="459"/>
        <v/>
      </c>
      <c r="CW344" t="str">
        <f t="shared" si="460"/>
        <v/>
      </c>
      <c r="CX344" t="str">
        <f t="shared" si="461"/>
        <v>BANK</v>
      </c>
      <c r="CY344" t="str">
        <f t="shared" si="462"/>
        <v/>
      </c>
      <c r="CZ344" t="str">
        <f t="shared" si="463"/>
        <v/>
      </c>
      <c r="DA344" t="str">
        <f t="shared" si="464"/>
        <v/>
      </c>
      <c r="DB344" t="str">
        <f t="shared" si="465"/>
        <v/>
      </c>
      <c r="DC344" t="str">
        <f t="shared" si="466"/>
        <v/>
      </c>
      <c r="DD344" t="str">
        <f t="shared" si="467"/>
        <v/>
      </c>
      <c r="DE344" t="str">
        <f t="shared" si="468"/>
        <v/>
      </c>
      <c r="DF344" t="str">
        <f t="shared" si="469"/>
        <v/>
      </c>
      <c r="DG344" t="str">
        <f t="shared" si="470"/>
        <v/>
      </c>
      <c r="DH344" t="str">
        <f t="shared" si="471"/>
        <v/>
      </c>
      <c r="DI344" t="str">
        <f t="shared" si="472"/>
        <v/>
      </c>
      <c r="DJ344" t="str">
        <f t="shared" si="473"/>
        <v/>
      </c>
      <c r="DK344" t="str">
        <f t="shared" si="474"/>
        <v/>
      </c>
      <c r="DL344" t="str">
        <f t="shared" si="475"/>
        <v/>
      </c>
      <c r="DM344" t="str">
        <f t="shared" si="476"/>
        <v/>
      </c>
      <c r="DN344" t="str">
        <f t="shared" si="477"/>
        <v/>
      </c>
      <c r="DO344" t="str">
        <f t="shared" si="478"/>
        <v/>
      </c>
      <c r="DP344" t="str">
        <f t="shared" si="479"/>
        <v/>
      </c>
      <c r="DQ344" t="str">
        <f t="shared" si="480"/>
        <v/>
      </c>
      <c r="DR344" t="str">
        <f t="shared" si="481"/>
        <v/>
      </c>
      <c r="DS344" t="str">
        <f t="shared" si="482"/>
        <v/>
      </c>
      <c r="DT344" t="str">
        <f t="shared" si="483"/>
        <v/>
      </c>
      <c r="DU344" t="str">
        <f t="shared" si="484"/>
        <v/>
      </c>
      <c r="DV344" t="str">
        <f t="shared" si="485"/>
        <v/>
      </c>
      <c r="DW344" t="str">
        <f t="shared" si="486"/>
        <v/>
      </c>
      <c r="DX344" t="str">
        <f t="shared" si="487"/>
        <v/>
      </c>
      <c r="DY344" t="str">
        <f t="shared" si="488"/>
        <v/>
      </c>
      <c r="DZ344" t="str">
        <f t="shared" si="489"/>
        <v/>
      </c>
      <c r="EA344" t="str">
        <f t="shared" si="490"/>
        <v/>
      </c>
      <c r="EB344" t="str">
        <f t="shared" si="491"/>
        <v/>
      </c>
      <c r="EC344" t="str">
        <f t="shared" si="492"/>
        <v/>
      </c>
      <c r="ED344" t="str">
        <f t="shared" si="493"/>
        <v/>
      </c>
      <c r="EE344" t="str">
        <f t="shared" si="494"/>
        <v/>
      </c>
      <c r="EF344" t="str">
        <f t="shared" si="495"/>
        <v/>
      </c>
      <c r="EG344" t="str">
        <f t="shared" si="496"/>
        <v/>
      </c>
      <c r="EH344" t="str">
        <f t="shared" si="497"/>
        <v/>
      </c>
      <c r="EI344" t="str">
        <f t="shared" si="498"/>
        <v/>
      </c>
      <c r="EJ344" t="str">
        <f t="shared" si="499"/>
        <v/>
      </c>
      <c r="EK344" t="str">
        <f t="shared" si="500"/>
        <v/>
      </c>
      <c r="EL344" t="str">
        <f t="shared" si="501"/>
        <v/>
      </c>
      <c r="EM344" t="str">
        <f t="shared" si="502"/>
        <v/>
      </c>
      <c r="EN344" t="str">
        <f t="shared" si="503"/>
        <v/>
      </c>
      <c r="EO344" t="str">
        <f t="shared" si="504"/>
        <v/>
      </c>
      <c r="EP344" t="str">
        <f t="shared" si="505"/>
        <v/>
      </c>
      <c r="EQ344" t="str">
        <f t="shared" si="506"/>
        <v/>
      </c>
      <c r="ER344" t="str">
        <f t="shared" si="507"/>
        <v/>
      </c>
      <c r="ES344" t="str">
        <f t="shared" si="508"/>
        <v/>
      </c>
      <c r="ET344" t="str">
        <f t="shared" si="509"/>
        <v/>
      </c>
      <c r="EU344" t="str">
        <f t="shared" si="510"/>
        <v/>
      </c>
      <c r="EV344" t="str">
        <f t="shared" si="511"/>
        <v/>
      </c>
      <c r="EW344" t="str">
        <f t="shared" si="512"/>
        <v/>
      </c>
      <c r="EX344" t="str">
        <f t="shared" si="513"/>
        <v/>
      </c>
      <c r="EY344" t="str">
        <f t="shared" si="514"/>
        <v/>
      </c>
      <c r="EZ344" t="str">
        <f t="shared" si="515"/>
        <v/>
      </c>
      <c r="FA344" t="str">
        <f t="shared" si="516"/>
        <v/>
      </c>
      <c r="FB344" t="str">
        <f t="shared" si="517"/>
        <v/>
      </c>
      <c r="FC344" t="str">
        <f t="shared" si="518"/>
        <v/>
      </c>
      <c r="FD344" s="2"/>
      <c r="FE344" s="2"/>
      <c r="FF344" s="2"/>
      <c r="FG344" s="2"/>
      <c r="FH344" s="2"/>
      <c r="FI344" s="2"/>
      <c r="FJ344" s="2"/>
      <c r="FK344" t="str">
        <f t="shared" si="524"/>
        <v/>
      </c>
      <c r="FL344" t="str">
        <f t="shared" si="525"/>
        <v/>
      </c>
      <c r="FM344" t="str">
        <f t="shared" si="526"/>
        <v/>
      </c>
      <c r="FN344" t="str">
        <f t="shared" si="527"/>
        <v/>
      </c>
      <c r="FO344" t="str">
        <f t="shared" si="528"/>
        <v/>
      </c>
      <c r="FP344" t="str">
        <f t="shared" si="529"/>
        <v/>
      </c>
      <c r="FQ344" t="str">
        <f t="shared" si="530"/>
        <v/>
      </c>
      <c r="FR344" t="str">
        <f t="shared" si="531"/>
        <v/>
      </c>
      <c r="FS344" t="str">
        <f t="shared" si="532"/>
        <v/>
      </c>
      <c r="FT344" t="str">
        <f t="shared" si="533"/>
        <v/>
      </c>
      <c r="FU344" t="str">
        <f t="shared" si="534"/>
        <v/>
      </c>
      <c r="FV344" t="str">
        <f t="shared" si="535"/>
        <v/>
      </c>
      <c r="FW344" t="str">
        <f t="shared" si="536"/>
        <v/>
      </c>
      <c r="FX344" t="str">
        <f t="shared" si="537"/>
        <v/>
      </c>
      <c r="FY344" t="str">
        <f t="shared" si="538"/>
        <v/>
      </c>
      <c r="FZ344" t="str">
        <f t="shared" si="539"/>
        <v/>
      </c>
      <c r="GA344" t="str">
        <f t="shared" si="540"/>
        <v/>
      </c>
    </row>
    <row r="345" spans="1:183" x14ac:dyDescent="0.25">
      <c r="A345" s="2">
        <f t="shared" si="541"/>
        <v>343</v>
      </c>
      <c r="B345" s="3" t="s">
        <v>880</v>
      </c>
      <c r="C345" s="2" t="s">
        <v>546</v>
      </c>
      <c r="D345" s="2" t="s">
        <v>1395</v>
      </c>
      <c r="E345" s="2">
        <f t="shared" si="452"/>
        <v>3</v>
      </c>
      <c r="F345" s="2">
        <v>9391</v>
      </c>
      <c r="G345" s="2">
        <f t="shared" si="519"/>
        <v>4</v>
      </c>
      <c r="H345" s="2">
        <f t="shared" si="520"/>
        <v>3</v>
      </c>
      <c r="I345" s="2">
        <f t="shared" si="521"/>
        <v>12</v>
      </c>
      <c r="J345" s="2">
        <v>8</v>
      </c>
      <c r="K345" s="2">
        <v>1</v>
      </c>
      <c r="L345" s="2">
        <v>3</v>
      </c>
      <c r="M345" s="2">
        <v>0</v>
      </c>
      <c r="N345" s="48" t="str">
        <f t="shared" si="522"/>
        <v>C</v>
      </c>
      <c r="O345" s="49"/>
      <c r="P345" s="49"/>
      <c r="Q345" s="50"/>
      <c r="R345" s="15">
        <f t="shared" si="523"/>
        <v>88</v>
      </c>
      <c r="S345" s="15">
        <f>IF($N345="A",Code!$B$42,(IF($N345="B",Code!$C$42,(IF($N345="C",Code!$D$42,(IF($N345="D",Code!$E$42,0)))))))/60</f>
        <v>16</v>
      </c>
      <c r="T345" s="15">
        <f>IF($N345="A",Code!$B$43,(IF($N345="B",Code!$C$43,(IF($N345="C",Code!$D$43,(IF($N345="D",Code!$E$43,0)))))))/60</f>
        <v>16</v>
      </c>
      <c r="U345" s="15">
        <f>IF($N345="A",Code!$B$44,(IF($N345="B",Code!$C$44,(IF($N345="C",Code!$D$44,(IF($N345="D",Code!$E$44,0)))))))/60</f>
        <v>48</v>
      </c>
      <c r="V345" s="15">
        <f>IF($N345="A",Code!$B$45,(IF($N345="B",Code!$C$45,(IF($N345="C",Code!$D$45,(IF($N345="D",Code!$E$45,0)))))))/60</f>
        <v>8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>
        <v>1</v>
      </c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>
        <v>1</v>
      </c>
      <c r="BA345" s="2"/>
      <c r="BB345" s="2"/>
      <c r="BC345" s="2"/>
      <c r="BD345" s="2"/>
      <c r="BE345" s="2">
        <v>1</v>
      </c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P345" t="str">
        <f t="shared" si="453"/>
        <v/>
      </c>
      <c r="CQ345" t="str">
        <f t="shared" si="454"/>
        <v/>
      </c>
      <c r="CR345" t="str">
        <f t="shared" si="455"/>
        <v/>
      </c>
      <c r="CS345" t="str">
        <f t="shared" si="456"/>
        <v/>
      </c>
      <c r="CT345" t="str">
        <f t="shared" si="457"/>
        <v/>
      </c>
      <c r="CU345" t="str">
        <f t="shared" si="458"/>
        <v/>
      </c>
      <c r="CV345" t="str">
        <f t="shared" si="459"/>
        <v/>
      </c>
      <c r="CW345" t="str">
        <f t="shared" si="460"/>
        <v/>
      </c>
      <c r="CX345" t="str">
        <f t="shared" si="461"/>
        <v/>
      </c>
      <c r="CY345" t="str">
        <f t="shared" si="462"/>
        <v/>
      </c>
      <c r="CZ345" t="str">
        <f t="shared" si="463"/>
        <v/>
      </c>
      <c r="DA345" t="str">
        <f t="shared" si="464"/>
        <v/>
      </c>
      <c r="DB345" t="str">
        <f t="shared" si="465"/>
        <v/>
      </c>
      <c r="DC345" t="str">
        <f t="shared" si="466"/>
        <v>CMIF</v>
      </c>
      <c r="DD345" t="str">
        <f t="shared" si="467"/>
        <v/>
      </c>
      <c r="DE345" t="str">
        <f t="shared" si="468"/>
        <v/>
      </c>
      <c r="DF345" t="str">
        <f t="shared" si="469"/>
        <v/>
      </c>
      <c r="DG345" t="str">
        <f t="shared" si="470"/>
        <v/>
      </c>
      <c r="DH345" t="str">
        <f t="shared" si="471"/>
        <v/>
      </c>
      <c r="DI345" t="str">
        <f t="shared" si="472"/>
        <v/>
      </c>
      <c r="DJ345" t="str">
        <f t="shared" si="473"/>
        <v/>
      </c>
      <c r="DK345" t="str">
        <f t="shared" si="474"/>
        <v/>
      </c>
      <c r="DL345" t="str">
        <f t="shared" si="475"/>
        <v/>
      </c>
      <c r="DM345" t="str">
        <f t="shared" si="476"/>
        <v/>
      </c>
      <c r="DN345" t="str">
        <f t="shared" si="477"/>
        <v/>
      </c>
      <c r="DO345" t="str">
        <f t="shared" si="478"/>
        <v/>
      </c>
      <c r="DP345" t="str">
        <f t="shared" si="479"/>
        <v/>
      </c>
      <c r="DQ345" t="str">
        <f t="shared" si="480"/>
        <v/>
      </c>
      <c r="DR345" t="str">
        <f t="shared" si="481"/>
        <v/>
      </c>
      <c r="DS345" t="str">
        <f t="shared" si="482"/>
        <v>KPAY</v>
      </c>
      <c r="DT345" t="str">
        <f t="shared" si="483"/>
        <v/>
      </c>
      <c r="DU345" t="str">
        <f t="shared" si="484"/>
        <v/>
      </c>
      <c r="DV345" t="str">
        <f t="shared" si="485"/>
        <v/>
      </c>
      <c r="DW345" t="str">
        <f t="shared" si="486"/>
        <v/>
      </c>
      <c r="DX345" t="str">
        <f t="shared" si="487"/>
        <v>MICY</v>
      </c>
      <c r="DY345" t="str">
        <f t="shared" si="488"/>
        <v/>
      </c>
      <c r="DZ345" t="str">
        <f t="shared" si="489"/>
        <v/>
      </c>
      <c r="EA345" t="str">
        <f t="shared" si="490"/>
        <v/>
      </c>
      <c r="EB345" t="str">
        <f t="shared" si="491"/>
        <v/>
      </c>
      <c r="EC345" t="str">
        <f t="shared" si="492"/>
        <v/>
      </c>
      <c r="ED345" t="str">
        <f t="shared" si="493"/>
        <v/>
      </c>
      <c r="EE345" t="str">
        <f t="shared" si="494"/>
        <v/>
      </c>
      <c r="EF345" t="str">
        <f t="shared" si="495"/>
        <v/>
      </c>
      <c r="EG345" t="str">
        <f t="shared" si="496"/>
        <v/>
      </c>
      <c r="EH345" t="str">
        <f t="shared" si="497"/>
        <v/>
      </c>
      <c r="EI345" t="str">
        <f t="shared" si="498"/>
        <v/>
      </c>
      <c r="EJ345" t="str">
        <f t="shared" si="499"/>
        <v/>
      </c>
      <c r="EK345" t="str">
        <f t="shared" si="500"/>
        <v/>
      </c>
      <c r="EL345" t="str">
        <f t="shared" si="501"/>
        <v/>
      </c>
      <c r="EM345" t="str">
        <f t="shared" si="502"/>
        <v/>
      </c>
      <c r="EN345" t="str">
        <f t="shared" si="503"/>
        <v/>
      </c>
      <c r="EO345" t="str">
        <f t="shared" si="504"/>
        <v/>
      </c>
      <c r="EP345" t="str">
        <f t="shared" si="505"/>
        <v/>
      </c>
      <c r="EQ345" t="str">
        <f t="shared" si="506"/>
        <v/>
      </c>
      <c r="ER345" t="str">
        <f t="shared" si="507"/>
        <v/>
      </c>
      <c r="ES345" t="str">
        <f t="shared" si="508"/>
        <v/>
      </c>
      <c r="ET345" t="str">
        <f t="shared" si="509"/>
        <v/>
      </c>
      <c r="EU345" t="str">
        <f t="shared" si="510"/>
        <v/>
      </c>
      <c r="EV345" t="str">
        <f t="shared" si="511"/>
        <v/>
      </c>
      <c r="EW345" t="str">
        <f t="shared" si="512"/>
        <v/>
      </c>
      <c r="EX345" t="str">
        <f t="shared" si="513"/>
        <v/>
      </c>
      <c r="EY345" t="str">
        <f t="shared" si="514"/>
        <v/>
      </c>
      <c r="EZ345" t="str">
        <f t="shared" si="515"/>
        <v/>
      </c>
      <c r="FA345" t="str">
        <f t="shared" si="516"/>
        <v/>
      </c>
      <c r="FB345" t="str">
        <f t="shared" si="517"/>
        <v/>
      </c>
      <c r="FC345" t="str">
        <f t="shared" si="518"/>
        <v/>
      </c>
      <c r="FD345" s="2"/>
      <c r="FE345" s="2"/>
      <c r="FF345" s="2"/>
      <c r="FG345" s="2"/>
      <c r="FH345" s="2"/>
      <c r="FI345" s="2"/>
      <c r="FJ345" s="2"/>
      <c r="FK345" t="str">
        <f t="shared" si="524"/>
        <v/>
      </c>
      <c r="FL345" t="str">
        <f t="shared" si="525"/>
        <v/>
      </c>
      <c r="FM345" t="str">
        <f t="shared" si="526"/>
        <v/>
      </c>
      <c r="FN345" t="str">
        <f t="shared" si="527"/>
        <v/>
      </c>
      <c r="FO345" t="str">
        <f t="shared" si="528"/>
        <v/>
      </c>
      <c r="FP345" t="str">
        <f t="shared" si="529"/>
        <v/>
      </c>
      <c r="FQ345" t="str">
        <f t="shared" si="530"/>
        <v/>
      </c>
      <c r="FR345" t="str">
        <f t="shared" si="531"/>
        <v/>
      </c>
      <c r="FS345" t="str">
        <f t="shared" si="532"/>
        <v/>
      </c>
      <c r="FT345" t="str">
        <f t="shared" si="533"/>
        <v/>
      </c>
      <c r="FU345" t="str">
        <f t="shared" si="534"/>
        <v/>
      </c>
      <c r="FV345" t="str">
        <f t="shared" si="535"/>
        <v/>
      </c>
      <c r="FW345" t="str">
        <f t="shared" si="536"/>
        <v/>
      </c>
      <c r="FX345" t="str">
        <f t="shared" si="537"/>
        <v/>
      </c>
      <c r="FY345" t="str">
        <f t="shared" si="538"/>
        <v/>
      </c>
      <c r="FZ345" t="str">
        <f t="shared" si="539"/>
        <v/>
      </c>
      <c r="GA345" t="str">
        <f t="shared" si="540"/>
        <v/>
      </c>
    </row>
    <row r="346" spans="1:183" x14ac:dyDescent="0.25">
      <c r="A346" s="2">
        <f t="shared" si="541"/>
        <v>344</v>
      </c>
      <c r="B346" s="3" t="s">
        <v>881</v>
      </c>
      <c r="C346" s="2" t="s">
        <v>546</v>
      </c>
      <c r="D346" s="2" t="s">
        <v>1395</v>
      </c>
      <c r="E346" s="2">
        <f t="shared" si="452"/>
        <v>3</v>
      </c>
      <c r="F346" s="2">
        <v>9534</v>
      </c>
      <c r="G346" s="2">
        <f t="shared" si="519"/>
        <v>4</v>
      </c>
      <c r="H346" s="2">
        <f t="shared" si="520"/>
        <v>3</v>
      </c>
      <c r="I346" s="2">
        <f t="shared" si="521"/>
        <v>12</v>
      </c>
      <c r="J346" s="2">
        <v>8</v>
      </c>
      <c r="K346" s="2">
        <v>0</v>
      </c>
      <c r="L346" s="2">
        <v>4</v>
      </c>
      <c r="M346" s="2">
        <v>0</v>
      </c>
      <c r="N346" s="48" t="str">
        <f t="shared" si="522"/>
        <v>C</v>
      </c>
      <c r="O346" s="49"/>
      <c r="P346" s="49"/>
      <c r="Q346" s="50"/>
      <c r="R346" s="15">
        <f t="shared" si="523"/>
        <v>88</v>
      </c>
      <c r="S346" s="15">
        <f>IF($N346="A",Code!$B$42,(IF($N346="B",Code!$C$42,(IF($N346="C",Code!$D$42,(IF($N346="D",Code!$E$42,0)))))))/60</f>
        <v>16</v>
      </c>
      <c r="T346" s="15">
        <f>IF($N346="A",Code!$B$43,(IF($N346="B",Code!$C$43,(IF($N346="C",Code!$D$43,(IF($N346="D",Code!$E$43,0)))))))/60</f>
        <v>16</v>
      </c>
      <c r="U346" s="15">
        <f>IF($N346="A",Code!$B$44,(IF($N346="B",Code!$C$44,(IF($N346="C",Code!$D$44,(IF($N346="D",Code!$E$44,0)))))))/60</f>
        <v>48</v>
      </c>
      <c r="V346" s="15">
        <f>IF($N346="A",Code!$B$45,(IF($N346="B",Code!$C$45,(IF($N346="C",Code!$D$45,(IF($N346="D",Code!$E$45,0)))))))/60</f>
        <v>8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>
        <v>1</v>
      </c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>
        <v>1</v>
      </c>
      <c r="BA346" s="2"/>
      <c r="BB346" s="2"/>
      <c r="BC346" s="2"/>
      <c r="BD346" s="2"/>
      <c r="BE346" s="2">
        <v>1</v>
      </c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P346" t="str">
        <f t="shared" si="453"/>
        <v/>
      </c>
      <c r="CQ346" t="str">
        <f t="shared" si="454"/>
        <v/>
      </c>
      <c r="CR346" t="str">
        <f t="shared" si="455"/>
        <v/>
      </c>
      <c r="CS346" t="str">
        <f t="shared" si="456"/>
        <v/>
      </c>
      <c r="CT346" t="str">
        <f t="shared" si="457"/>
        <v/>
      </c>
      <c r="CU346" t="str">
        <f t="shared" si="458"/>
        <v/>
      </c>
      <c r="CV346" t="str">
        <f t="shared" si="459"/>
        <v/>
      </c>
      <c r="CW346" t="str">
        <f t="shared" si="460"/>
        <v/>
      </c>
      <c r="CX346" t="str">
        <f t="shared" si="461"/>
        <v/>
      </c>
      <c r="CY346" t="str">
        <f t="shared" si="462"/>
        <v/>
      </c>
      <c r="CZ346" t="str">
        <f t="shared" si="463"/>
        <v/>
      </c>
      <c r="DA346" t="str">
        <f t="shared" si="464"/>
        <v/>
      </c>
      <c r="DB346" t="str">
        <f t="shared" si="465"/>
        <v/>
      </c>
      <c r="DC346" t="str">
        <f t="shared" si="466"/>
        <v/>
      </c>
      <c r="DD346" t="str">
        <f t="shared" si="467"/>
        <v>CMOF</v>
      </c>
      <c r="DE346" t="str">
        <f t="shared" si="468"/>
        <v/>
      </c>
      <c r="DF346" t="str">
        <f t="shared" si="469"/>
        <v/>
      </c>
      <c r="DG346" t="str">
        <f t="shared" si="470"/>
        <v/>
      </c>
      <c r="DH346" t="str">
        <f t="shared" si="471"/>
        <v/>
      </c>
      <c r="DI346" t="str">
        <f t="shared" si="472"/>
        <v/>
      </c>
      <c r="DJ346" t="str">
        <f t="shared" si="473"/>
        <v/>
      </c>
      <c r="DK346" t="str">
        <f t="shared" si="474"/>
        <v/>
      </c>
      <c r="DL346" t="str">
        <f t="shared" si="475"/>
        <v/>
      </c>
      <c r="DM346" t="str">
        <f t="shared" si="476"/>
        <v/>
      </c>
      <c r="DN346" t="str">
        <f t="shared" si="477"/>
        <v/>
      </c>
      <c r="DO346" t="str">
        <f t="shared" si="478"/>
        <v/>
      </c>
      <c r="DP346" t="str">
        <f t="shared" si="479"/>
        <v/>
      </c>
      <c r="DQ346" t="str">
        <f t="shared" si="480"/>
        <v/>
      </c>
      <c r="DR346" t="str">
        <f t="shared" si="481"/>
        <v/>
      </c>
      <c r="DS346" t="str">
        <f t="shared" si="482"/>
        <v>KPAY</v>
      </c>
      <c r="DT346" t="str">
        <f t="shared" si="483"/>
        <v/>
      </c>
      <c r="DU346" t="str">
        <f t="shared" si="484"/>
        <v/>
      </c>
      <c r="DV346" t="str">
        <f t="shared" si="485"/>
        <v/>
      </c>
      <c r="DW346" t="str">
        <f t="shared" si="486"/>
        <v/>
      </c>
      <c r="DX346" t="str">
        <f t="shared" si="487"/>
        <v>MICY</v>
      </c>
      <c r="DY346" t="str">
        <f t="shared" si="488"/>
        <v/>
      </c>
      <c r="DZ346" t="str">
        <f t="shared" si="489"/>
        <v/>
      </c>
      <c r="EA346" t="str">
        <f t="shared" si="490"/>
        <v/>
      </c>
      <c r="EB346" t="str">
        <f t="shared" si="491"/>
        <v/>
      </c>
      <c r="EC346" t="str">
        <f t="shared" si="492"/>
        <v/>
      </c>
      <c r="ED346" t="str">
        <f t="shared" si="493"/>
        <v/>
      </c>
      <c r="EE346" t="str">
        <f t="shared" si="494"/>
        <v/>
      </c>
      <c r="EF346" t="str">
        <f t="shared" si="495"/>
        <v/>
      </c>
      <c r="EG346" t="str">
        <f t="shared" si="496"/>
        <v/>
      </c>
      <c r="EH346" t="str">
        <f t="shared" si="497"/>
        <v/>
      </c>
      <c r="EI346" t="str">
        <f t="shared" si="498"/>
        <v/>
      </c>
      <c r="EJ346" t="str">
        <f t="shared" si="499"/>
        <v/>
      </c>
      <c r="EK346" t="str">
        <f t="shared" si="500"/>
        <v/>
      </c>
      <c r="EL346" t="str">
        <f t="shared" si="501"/>
        <v/>
      </c>
      <c r="EM346" t="str">
        <f t="shared" si="502"/>
        <v/>
      </c>
      <c r="EN346" t="str">
        <f t="shared" si="503"/>
        <v/>
      </c>
      <c r="EO346" t="str">
        <f t="shared" si="504"/>
        <v/>
      </c>
      <c r="EP346" t="str">
        <f t="shared" si="505"/>
        <v/>
      </c>
      <c r="EQ346" t="str">
        <f t="shared" si="506"/>
        <v/>
      </c>
      <c r="ER346" t="str">
        <f t="shared" si="507"/>
        <v/>
      </c>
      <c r="ES346" t="str">
        <f t="shared" si="508"/>
        <v/>
      </c>
      <c r="ET346" t="str">
        <f t="shared" si="509"/>
        <v/>
      </c>
      <c r="EU346" t="str">
        <f t="shared" si="510"/>
        <v/>
      </c>
      <c r="EV346" t="str">
        <f t="shared" si="511"/>
        <v/>
      </c>
      <c r="EW346" t="str">
        <f t="shared" si="512"/>
        <v/>
      </c>
      <c r="EX346" t="str">
        <f t="shared" si="513"/>
        <v/>
      </c>
      <c r="EY346" t="str">
        <f t="shared" si="514"/>
        <v/>
      </c>
      <c r="EZ346" t="str">
        <f t="shared" si="515"/>
        <v/>
      </c>
      <c r="FA346" t="str">
        <f t="shared" si="516"/>
        <v/>
      </c>
      <c r="FB346" t="str">
        <f t="shared" si="517"/>
        <v/>
      </c>
      <c r="FC346" t="str">
        <f t="shared" si="518"/>
        <v/>
      </c>
      <c r="FD346" s="2"/>
      <c r="FE346" s="2"/>
      <c r="FF346" s="2"/>
      <c r="FG346" s="2"/>
      <c r="FH346" s="2"/>
      <c r="FI346" s="2"/>
      <c r="FJ346" s="2"/>
      <c r="FK346" t="str">
        <f t="shared" si="524"/>
        <v/>
      </c>
      <c r="FL346" t="str">
        <f t="shared" si="525"/>
        <v/>
      </c>
      <c r="FM346" t="str">
        <f t="shared" si="526"/>
        <v/>
      </c>
      <c r="FN346" t="str">
        <f t="shared" si="527"/>
        <v/>
      </c>
      <c r="FO346" t="str">
        <f t="shared" si="528"/>
        <v/>
      </c>
      <c r="FP346" t="str">
        <f t="shared" si="529"/>
        <v/>
      </c>
      <c r="FQ346" t="str">
        <f t="shared" si="530"/>
        <v/>
      </c>
      <c r="FR346" t="str">
        <f t="shared" si="531"/>
        <v/>
      </c>
      <c r="FS346" t="str">
        <f t="shared" si="532"/>
        <v/>
      </c>
      <c r="FT346" t="str">
        <f t="shared" si="533"/>
        <v/>
      </c>
      <c r="FU346" t="str">
        <f t="shared" si="534"/>
        <v/>
      </c>
      <c r="FV346" t="str">
        <f t="shared" si="535"/>
        <v/>
      </c>
      <c r="FW346" t="str">
        <f t="shared" si="536"/>
        <v/>
      </c>
      <c r="FX346" t="str">
        <f t="shared" si="537"/>
        <v/>
      </c>
      <c r="FY346" t="str">
        <f t="shared" si="538"/>
        <v/>
      </c>
      <c r="FZ346" t="str">
        <f t="shared" si="539"/>
        <v/>
      </c>
      <c r="GA346" t="str">
        <f t="shared" si="540"/>
        <v/>
      </c>
    </row>
    <row r="347" spans="1:183" x14ac:dyDescent="0.25">
      <c r="A347" s="2">
        <f t="shared" si="541"/>
        <v>345</v>
      </c>
      <c r="B347" s="3" t="s">
        <v>882</v>
      </c>
      <c r="C347" s="2" t="s">
        <v>546</v>
      </c>
      <c r="D347" s="2" t="s">
        <v>1395</v>
      </c>
      <c r="E347" s="2">
        <f t="shared" si="452"/>
        <v>1</v>
      </c>
      <c r="F347" s="2">
        <v>16159</v>
      </c>
      <c r="G347" s="2">
        <f t="shared" si="519"/>
        <v>5</v>
      </c>
      <c r="H347" s="2">
        <f t="shared" si="520"/>
        <v>2</v>
      </c>
      <c r="I347" s="2">
        <f t="shared" si="521"/>
        <v>10</v>
      </c>
      <c r="J347" s="2">
        <v>8</v>
      </c>
      <c r="K347" s="2">
        <v>0</v>
      </c>
      <c r="L347" s="2">
        <v>2</v>
      </c>
      <c r="M347" s="2">
        <v>0</v>
      </c>
      <c r="N347" s="48" t="str">
        <f t="shared" si="522"/>
        <v>B</v>
      </c>
      <c r="O347" s="49"/>
      <c r="P347" s="49"/>
      <c r="Q347" s="50"/>
      <c r="R347" s="15">
        <f t="shared" si="523"/>
        <v>66</v>
      </c>
      <c r="S347" s="15">
        <f>IF($N347="A",Code!$B$42,(IF($N347="B",Code!$C$42,(IF($N347="C",Code!$D$42,(IF($N347="D",Code!$E$42,0)))))))/60</f>
        <v>12</v>
      </c>
      <c r="T347" s="15">
        <f>IF($N347="A",Code!$B$43,(IF($N347="B",Code!$C$43,(IF($N347="C",Code!$D$43,(IF($N347="D",Code!$E$43,0)))))))/60</f>
        <v>12</v>
      </c>
      <c r="U347" s="15">
        <f>IF($N347="A",Code!$B$44,(IF($N347="B",Code!$C$44,(IF($N347="C",Code!$D$44,(IF($N347="D",Code!$E$44,0)))))))/60</f>
        <v>36</v>
      </c>
      <c r="V347" s="15">
        <f>IF($N347="A",Code!$B$45,(IF($N347="B",Code!$C$45,(IF($N347="C",Code!$D$45,(IF($N347="D",Code!$E$45,0)))))))/60</f>
        <v>6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>
        <v>1</v>
      </c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>
        <v>1</v>
      </c>
      <c r="CL347" s="2"/>
      <c r="CM347" s="2"/>
      <c r="CN347" s="2"/>
      <c r="CP347" t="str">
        <f t="shared" si="453"/>
        <v/>
      </c>
      <c r="CQ347" t="str">
        <f t="shared" si="454"/>
        <v/>
      </c>
      <c r="CR347" t="str">
        <f t="shared" si="455"/>
        <v/>
      </c>
      <c r="CS347" t="str">
        <f t="shared" si="456"/>
        <v/>
      </c>
      <c r="CT347" t="str">
        <f t="shared" si="457"/>
        <v/>
      </c>
      <c r="CU347" t="str">
        <f t="shared" si="458"/>
        <v/>
      </c>
      <c r="CV347" t="str">
        <f t="shared" si="459"/>
        <v/>
      </c>
      <c r="CW347" t="str">
        <f t="shared" si="460"/>
        <v/>
      </c>
      <c r="CX347" t="str">
        <f t="shared" si="461"/>
        <v/>
      </c>
      <c r="CY347" t="str">
        <f t="shared" si="462"/>
        <v/>
      </c>
      <c r="CZ347" t="str">
        <f t="shared" si="463"/>
        <v/>
      </c>
      <c r="DA347" t="str">
        <f t="shared" si="464"/>
        <v/>
      </c>
      <c r="DB347" t="str">
        <f t="shared" si="465"/>
        <v/>
      </c>
      <c r="DC347" t="str">
        <f t="shared" si="466"/>
        <v/>
      </c>
      <c r="DD347" t="str">
        <f t="shared" si="467"/>
        <v/>
      </c>
      <c r="DE347" t="str">
        <f t="shared" si="468"/>
        <v/>
      </c>
      <c r="DF347" t="str">
        <f t="shared" si="469"/>
        <v/>
      </c>
      <c r="DG347" t="str">
        <f t="shared" si="470"/>
        <v/>
      </c>
      <c r="DH347" t="str">
        <f t="shared" si="471"/>
        <v/>
      </c>
      <c r="DI347" t="str">
        <f t="shared" si="472"/>
        <v/>
      </c>
      <c r="DJ347" t="str">
        <f t="shared" si="473"/>
        <v/>
      </c>
      <c r="DK347" t="str">
        <f t="shared" si="474"/>
        <v/>
      </c>
      <c r="DL347" t="str">
        <f t="shared" si="475"/>
        <v/>
      </c>
      <c r="DM347" t="str">
        <f t="shared" si="476"/>
        <v/>
      </c>
      <c r="DN347" t="str">
        <f t="shared" si="477"/>
        <v/>
      </c>
      <c r="DO347" t="str">
        <f t="shared" si="478"/>
        <v/>
      </c>
      <c r="DP347" t="str">
        <f t="shared" si="479"/>
        <v/>
      </c>
      <c r="DQ347" t="str">
        <f t="shared" si="480"/>
        <v/>
      </c>
      <c r="DR347" t="str">
        <f t="shared" si="481"/>
        <v/>
      </c>
      <c r="DS347" t="str">
        <f t="shared" si="482"/>
        <v>KPAY</v>
      </c>
      <c r="DT347" t="str">
        <f t="shared" si="483"/>
        <v/>
      </c>
      <c r="DU347" t="str">
        <f t="shared" si="484"/>
        <v/>
      </c>
      <c r="DV347" t="str">
        <f t="shared" si="485"/>
        <v/>
      </c>
      <c r="DW347" t="str">
        <f t="shared" si="486"/>
        <v/>
      </c>
      <c r="DX347" t="str">
        <f t="shared" si="487"/>
        <v/>
      </c>
      <c r="DY347" t="str">
        <f t="shared" si="488"/>
        <v/>
      </c>
      <c r="DZ347" t="str">
        <f t="shared" si="489"/>
        <v/>
      </c>
      <c r="EA347" t="str">
        <f t="shared" si="490"/>
        <v/>
      </c>
      <c r="EB347" t="str">
        <f t="shared" si="491"/>
        <v/>
      </c>
      <c r="EC347" t="str">
        <f t="shared" si="492"/>
        <v/>
      </c>
      <c r="ED347" t="str">
        <f t="shared" si="493"/>
        <v/>
      </c>
      <c r="EE347" t="str">
        <f t="shared" si="494"/>
        <v/>
      </c>
      <c r="EF347" t="str">
        <f t="shared" si="495"/>
        <v/>
      </c>
      <c r="EG347" t="str">
        <f t="shared" si="496"/>
        <v/>
      </c>
      <c r="EH347" t="str">
        <f t="shared" si="497"/>
        <v/>
      </c>
      <c r="EI347" t="str">
        <f t="shared" si="498"/>
        <v/>
      </c>
      <c r="EJ347" t="str">
        <f t="shared" si="499"/>
        <v/>
      </c>
      <c r="EK347" t="str">
        <f t="shared" si="500"/>
        <v/>
      </c>
      <c r="EL347" t="str">
        <f t="shared" si="501"/>
        <v/>
      </c>
      <c r="EM347" t="str">
        <f t="shared" si="502"/>
        <v/>
      </c>
      <c r="EN347" t="str">
        <f t="shared" si="503"/>
        <v/>
      </c>
      <c r="EO347" t="str">
        <f t="shared" si="504"/>
        <v/>
      </c>
      <c r="EP347" t="str">
        <f t="shared" si="505"/>
        <v/>
      </c>
      <c r="EQ347" t="str">
        <f t="shared" si="506"/>
        <v/>
      </c>
      <c r="ER347" t="str">
        <f t="shared" si="507"/>
        <v/>
      </c>
      <c r="ES347" t="str">
        <f t="shared" si="508"/>
        <v/>
      </c>
      <c r="ET347" t="str">
        <f t="shared" si="509"/>
        <v/>
      </c>
      <c r="EU347" t="str">
        <f t="shared" si="510"/>
        <v/>
      </c>
      <c r="EV347" t="str">
        <f t="shared" si="511"/>
        <v/>
      </c>
      <c r="EW347" t="str">
        <f t="shared" si="512"/>
        <v/>
      </c>
      <c r="EX347" t="str">
        <f t="shared" si="513"/>
        <v/>
      </c>
      <c r="EY347" t="str">
        <f t="shared" si="514"/>
        <v/>
      </c>
      <c r="EZ347" t="str">
        <f t="shared" si="515"/>
        <v/>
      </c>
      <c r="FA347" t="str">
        <f t="shared" si="516"/>
        <v/>
      </c>
      <c r="FB347" t="str">
        <f t="shared" si="517"/>
        <v/>
      </c>
      <c r="FC347" t="str">
        <f t="shared" si="518"/>
        <v/>
      </c>
      <c r="FD347" s="2"/>
      <c r="FE347" s="2"/>
      <c r="FF347" s="2"/>
      <c r="FG347" t="s">
        <v>2000</v>
      </c>
      <c r="FH347" s="2"/>
      <c r="FI347" s="2"/>
      <c r="FJ347" s="2"/>
      <c r="FK347" t="str">
        <f t="shared" si="524"/>
        <v/>
      </c>
      <c r="FL347" t="str">
        <f t="shared" si="525"/>
        <v/>
      </c>
      <c r="FM347" t="str">
        <f t="shared" si="526"/>
        <v/>
      </c>
      <c r="FN347" t="str">
        <f t="shared" si="527"/>
        <v/>
      </c>
      <c r="FO347" t="str">
        <f t="shared" si="528"/>
        <v/>
      </c>
      <c r="FP347" t="str">
        <f t="shared" si="529"/>
        <v/>
      </c>
      <c r="FQ347" t="str">
        <f t="shared" si="530"/>
        <v/>
      </c>
      <c r="FR347" t="str">
        <f t="shared" si="531"/>
        <v/>
      </c>
      <c r="FS347" t="str">
        <f t="shared" si="532"/>
        <v/>
      </c>
      <c r="FT347" t="str">
        <f t="shared" si="533"/>
        <v/>
      </c>
      <c r="FU347" t="str">
        <f t="shared" si="534"/>
        <v/>
      </c>
      <c r="FV347" t="str">
        <f t="shared" si="535"/>
        <v/>
      </c>
      <c r="FW347" t="str">
        <f t="shared" si="536"/>
        <v/>
      </c>
      <c r="FX347" t="str">
        <f t="shared" si="537"/>
        <v/>
      </c>
      <c r="FY347" t="str">
        <f t="shared" si="538"/>
        <v/>
      </c>
      <c r="FZ347" t="str">
        <f t="shared" si="539"/>
        <v/>
      </c>
      <c r="GA347" t="str">
        <f t="shared" si="540"/>
        <v/>
      </c>
    </row>
    <row r="348" spans="1:183" x14ac:dyDescent="0.25">
      <c r="A348" s="2">
        <f t="shared" si="541"/>
        <v>346</v>
      </c>
      <c r="B348" s="3" t="s">
        <v>883</v>
      </c>
      <c r="C348" s="2" t="s">
        <v>546</v>
      </c>
      <c r="D348" s="2" t="s">
        <v>1395</v>
      </c>
      <c r="E348" s="2">
        <f t="shared" si="452"/>
        <v>1</v>
      </c>
      <c r="F348" s="2">
        <v>26218</v>
      </c>
      <c r="G348" s="2">
        <f t="shared" si="519"/>
        <v>9</v>
      </c>
      <c r="H348" s="2">
        <f t="shared" si="520"/>
        <v>1</v>
      </c>
      <c r="I348" s="2">
        <f t="shared" si="521"/>
        <v>9</v>
      </c>
      <c r="J348" s="2">
        <v>6</v>
      </c>
      <c r="K348" s="2">
        <v>0</v>
      </c>
      <c r="L348" s="2">
        <v>3</v>
      </c>
      <c r="M348" s="2">
        <v>0</v>
      </c>
      <c r="N348" s="48" t="str">
        <f t="shared" si="522"/>
        <v>B</v>
      </c>
      <c r="O348" s="49"/>
      <c r="P348" s="49"/>
      <c r="Q348" s="50"/>
      <c r="R348" s="15">
        <f t="shared" si="523"/>
        <v>66</v>
      </c>
      <c r="S348" s="15">
        <f>IF($N348="A",Code!$B$42,(IF($N348="B",Code!$C$42,(IF($N348="C",Code!$D$42,(IF($N348="D",Code!$E$42,0)))))))/60</f>
        <v>12</v>
      </c>
      <c r="T348" s="15">
        <f>IF($N348="A",Code!$B$43,(IF($N348="B",Code!$C$43,(IF($N348="C",Code!$D$43,(IF($N348="D",Code!$E$43,0)))))))/60</f>
        <v>12</v>
      </c>
      <c r="U348" s="15">
        <f>IF($N348="A",Code!$B$44,(IF($N348="B",Code!$C$44,(IF($N348="C",Code!$D$44,(IF($N348="D",Code!$E$44,0)))))))/60</f>
        <v>36</v>
      </c>
      <c r="V348" s="15">
        <f>IF($N348="A",Code!$B$45,(IF($N348="B",Code!$C$45,(IF($N348="C",Code!$D$45,(IF($N348="D",Code!$E$45,0)))))))/60</f>
        <v>6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>
        <v>1</v>
      </c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P348" t="str">
        <f t="shared" si="453"/>
        <v/>
      </c>
      <c r="CQ348" t="str">
        <f t="shared" si="454"/>
        <v/>
      </c>
      <c r="CR348" t="str">
        <f t="shared" si="455"/>
        <v/>
      </c>
      <c r="CS348" t="str">
        <f t="shared" si="456"/>
        <v/>
      </c>
      <c r="CT348" t="str">
        <f t="shared" si="457"/>
        <v/>
      </c>
      <c r="CU348" t="str">
        <f t="shared" si="458"/>
        <v/>
      </c>
      <c r="CV348" t="str">
        <f t="shared" si="459"/>
        <v/>
      </c>
      <c r="CW348" t="str">
        <f t="shared" si="460"/>
        <v/>
      </c>
      <c r="CX348" t="str">
        <f t="shared" si="461"/>
        <v/>
      </c>
      <c r="CY348" t="str">
        <f t="shared" si="462"/>
        <v/>
      </c>
      <c r="CZ348" t="str">
        <f t="shared" si="463"/>
        <v/>
      </c>
      <c r="DA348" t="str">
        <f t="shared" si="464"/>
        <v/>
      </c>
      <c r="DB348" t="str">
        <f t="shared" si="465"/>
        <v/>
      </c>
      <c r="DC348" t="str">
        <f t="shared" si="466"/>
        <v/>
      </c>
      <c r="DD348" t="str">
        <f t="shared" si="467"/>
        <v/>
      </c>
      <c r="DE348" t="str">
        <f t="shared" si="468"/>
        <v/>
      </c>
      <c r="DF348" t="str">
        <f t="shared" si="469"/>
        <v/>
      </c>
      <c r="DG348" t="str">
        <f t="shared" si="470"/>
        <v/>
      </c>
      <c r="DH348" t="str">
        <f t="shared" si="471"/>
        <v/>
      </c>
      <c r="DI348" t="str">
        <f t="shared" si="472"/>
        <v/>
      </c>
      <c r="DJ348" t="str">
        <f t="shared" si="473"/>
        <v/>
      </c>
      <c r="DK348" t="str">
        <f t="shared" si="474"/>
        <v/>
      </c>
      <c r="DL348" t="str">
        <f t="shared" si="475"/>
        <v/>
      </c>
      <c r="DM348" t="str">
        <f t="shared" si="476"/>
        <v/>
      </c>
      <c r="DN348" t="str">
        <f t="shared" si="477"/>
        <v/>
      </c>
      <c r="DO348" t="str">
        <f t="shared" si="478"/>
        <v/>
      </c>
      <c r="DP348" t="str">
        <f t="shared" si="479"/>
        <v/>
      </c>
      <c r="DQ348" t="str">
        <f t="shared" si="480"/>
        <v/>
      </c>
      <c r="DR348" t="str">
        <f t="shared" si="481"/>
        <v/>
      </c>
      <c r="DS348" t="str">
        <f t="shared" si="482"/>
        <v>KPAY</v>
      </c>
      <c r="DT348" t="str">
        <f t="shared" si="483"/>
        <v/>
      </c>
      <c r="DU348" t="str">
        <f t="shared" si="484"/>
        <v/>
      </c>
      <c r="DV348" t="str">
        <f t="shared" si="485"/>
        <v/>
      </c>
      <c r="DW348" t="str">
        <f t="shared" si="486"/>
        <v/>
      </c>
      <c r="DX348" t="str">
        <f t="shared" si="487"/>
        <v/>
      </c>
      <c r="DY348" t="str">
        <f t="shared" si="488"/>
        <v/>
      </c>
      <c r="DZ348" t="str">
        <f t="shared" si="489"/>
        <v/>
      </c>
      <c r="EA348" t="str">
        <f t="shared" si="490"/>
        <v/>
      </c>
      <c r="EB348" t="str">
        <f t="shared" si="491"/>
        <v/>
      </c>
      <c r="EC348" t="str">
        <f t="shared" si="492"/>
        <v/>
      </c>
      <c r="ED348" t="str">
        <f t="shared" si="493"/>
        <v/>
      </c>
      <c r="EE348" t="str">
        <f t="shared" si="494"/>
        <v/>
      </c>
      <c r="EF348" t="str">
        <f t="shared" si="495"/>
        <v/>
      </c>
      <c r="EG348" t="str">
        <f t="shared" si="496"/>
        <v/>
      </c>
      <c r="EH348" t="str">
        <f t="shared" si="497"/>
        <v/>
      </c>
      <c r="EI348" t="str">
        <f t="shared" si="498"/>
        <v/>
      </c>
      <c r="EJ348" t="str">
        <f t="shared" si="499"/>
        <v/>
      </c>
      <c r="EK348" t="str">
        <f t="shared" si="500"/>
        <v/>
      </c>
      <c r="EL348" t="str">
        <f t="shared" si="501"/>
        <v/>
      </c>
      <c r="EM348" t="str">
        <f t="shared" si="502"/>
        <v/>
      </c>
      <c r="EN348" t="str">
        <f t="shared" si="503"/>
        <v/>
      </c>
      <c r="EO348" t="str">
        <f t="shared" si="504"/>
        <v/>
      </c>
      <c r="EP348" t="str">
        <f t="shared" si="505"/>
        <v/>
      </c>
      <c r="EQ348" t="str">
        <f t="shared" si="506"/>
        <v/>
      </c>
      <c r="ER348" t="str">
        <f t="shared" si="507"/>
        <v/>
      </c>
      <c r="ES348" t="str">
        <f t="shared" si="508"/>
        <v/>
      </c>
      <c r="ET348" t="str">
        <f t="shared" si="509"/>
        <v/>
      </c>
      <c r="EU348" t="str">
        <f t="shared" si="510"/>
        <v/>
      </c>
      <c r="EV348" t="str">
        <f t="shared" si="511"/>
        <v/>
      </c>
      <c r="EW348" t="str">
        <f t="shared" si="512"/>
        <v/>
      </c>
      <c r="EX348" t="str">
        <f t="shared" si="513"/>
        <v/>
      </c>
      <c r="EY348" t="str">
        <f t="shared" si="514"/>
        <v/>
      </c>
      <c r="EZ348" t="str">
        <f t="shared" si="515"/>
        <v/>
      </c>
      <c r="FA348" t="str">
        <f t="shared" si="516"/>
        <v/>
      </c>
      <c r="FB348" t="str">
        <f t="shared" si="517"/>
        <v/>
      </c>
      <c r="FC348" t="str">
        <f t="shared" si="518"/>
        <v/>
      </c>
      <c r="FD348" s="2"/>
      <c r="FE348" s="2"/>
      <c r="FF348" s="2"/>
      <c r="FG348" s="2"/>
      <c r="FH348" s="2"/>
      <c r="FI348" s="2"/>
      <c r="FJ348" s="2"/>
      <c r="FK348" t="str">
        <f t="shared" si="524"/>
        <v/>
      </c>
      <c r="FL348" t="str">
        <f t="shared" si="525"/>
        <v/>
      </c>
      <c r="FM348" t="str">
        <f t="shared" si="526"/>
        <v/>
      </c>
      <c r="FN348" t="str">
        <f t="shared" si="527"/>
        <v/>
      </c>
      <c r="FO348" t="str">
        <f t="shared" si="528"/>
        <v/>
      </c>
      <c r="FP348" t="str">
        <f t="shared" si="529"/>
        <v/>
      </c>
      <c r="FQ348" t="str">
        <f t="shared" si="530"/>
        <v/>
      </c>
      <c r="FR348" t="str">
        <f t="shared" si="531"/>
        <v/>
      </c>
      <c r="FS348" t="str">
        <f t="shared" si="532"/>
        <v/>
      </c>
      <c r="FT348" t="str">
        <f t="shared" si="533"/>
        <v/>
      </c>
      <c r="FU348" t="str">
        <f t="shared" si="534"/>
        <v/>
      </c>
      <c r="FV348" t="str">
        <f t="shared" si="535"/>
        <v/>
      </c>
      <c r="FW348" t="str">
        <f t="shared" si="536"/>
        <v/>
      </c>
      <c r="FX348" t="str">
        <f t="shared" si="537"/>
        <v/>
      </c>
      <c r="FY348" t="str">
        <f t="shared" si="538"/>
        <v/>
      </c>
      <c r="FZ348" t="str">
        <f t="shared" si="539"/>
        <v/>
      </c>
      <c r="GA348" t="str">
        <f t="shared" si="540"/>
        <v/>
      </c>
    </row>
    <row r="349" spans="1:183" x14ac:dyDescent="0.25">
      <c r="A349" s="2">
        <f t="shared" si="541"/>
        <v>347</v>
      </c>
      <c r="B349" s="3" t="s">
        <v>884</v>
      </c>
      <c r="C349" s="2" t="s">
        <v>546</v>
      </c>
      <c r="D349" s="2" t="s">
        <v>1395</v>
      </c>
      <c r="E349" s="2">
        <f t="shared" si="452"/>
        <v>14</v>
      </c>
      <c r="F349" s="2">
        <v>8</v>
      </c>
      <c r="G349" s="2">
        <f t="shared" si="519"/>
        <v>3.4666666666666668</v>
      </c>
      <c r="H349" s="2">
        <f t="shared" si="520"/>
        <v>15</v>
      </c>
      <c r="I349" s="2">
        <f t="shared" si="521"/>
        <v>52</v>
      </c>
      <c r="J349" s="2">
        <v>31</v>
      </c>
      <c r="K349" s="2">
        <v>0</v>
      </c>
      <c r="L349" s="2">
        <v>15</v>
      </c>
      <c r="M349" s="2">
        <v>6</v>
      </c>
      <c r="N349" s="48" t="str">
        <f t="shared" si="522"/>
        <v>D</v>
      </c>
      <c r="O349" s="49"/>
      <c r="P349" s="49"/>
      <c r="Q349" s="50"/>
      <c r="R349" s="15">
        <f t="shared" si="523"/>
        <v>110</v>
      </c>
      <c r="S349" s="15">
        <f>IF($N349="A",Code!$B$42,(IF($N349="B",Code!$C$42,(IF($N349="C",Code!$D$42,(IF($N349="D",Code!$E$42,0)))))))/60</f>
        <v>20</v>
      </c>
      <c r="T349" s="15">
        <f>IF($N349="A",Code!$B$43,(IF($N349="B",Code!$C$43,(IF($N349="C",Code!$D$43,(IF($N349="D",Code!$E$43,0)))))))/60</f>
        <v>20</v>
      </c>
      <c r="U349" s="15">
        <f>IF($N349="A",Code!$B$44,(IF($N349="B",Code!$C$44,(IF($N349="C",Code!$D$44,(IF($N349="D",Code!$E$44,0)))))))/60</f>
        <v>60</v>
      </c>
      <c r="V349" s="15">
        <f>IF($N349="A",Code!$B$45,(IF($N349="B",Code!$C$45,(IF($N349="C",Code!$D$45,(IF($N349="D",Code!$E$45,0)))))))/60</f>
        <v>10</v>
      </c>
      <c r="W349" s="2"/>
      <c r="X349" s="2">
        <v>1</v>
      </c>
      <c r="Y349" s="2"/>
      <c r="Z349" s="2"/>
      <c r="AA349" s="2"/>
      <c r="AB349" s="2"/>
      <c r="AC349" s="2"/>
      <c r="AD349" s="2"/>
      <c r="AE349" s="2">
        <v>1</v>
      </c>
      <c r="AF349" s="2"/>
      <c r="AG349" s="2"/>
      <c r="AH349" s="2"/>
      <c r="AI349" s="2"/>
      <c r="AJ349" s="2">
        <v>1</v>
      </c>
      <c r="AK349" s="2">
        <v>1</v>
      </c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>
        <v>1</v>
      </c>
      <c r="BA349" s="2">
        <v>1</v>
      </c>
      <c r="BB349" s="2"/>
      <c r="BC349" s="2"/>
      <c r="BD349" s="2"/>
      <c r="BE349" s="2"/>
      <c r="BF349" s="2"/>
      <c r="BG349" s="2"/>
      <c r="BH349" s="2">
        <v>1</v>
      </c>
      <c r="BI349" s="2">
        <v>1</v>
      </c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>
        <v>1</v>
      </c>
      <c r="BV349" s="2"/>
      <c r="BW349" s="2">
        <v>1</v>
      </c>
      <c r="BX349" s="2">
        <v>1</v>
      </c>
      <c r="BY349" s="2"/>
      <c r="BZ349" s="2"/>
      <c r="CA349" s="2"/>
      <c r="CB349" s="2"/>
      <c r="CC349" s="2">
        <v>1</v>
      </c>
      <c r="CD349" s="2"/>
      <c r="CE349" s="2">
        <v>1</v>
      </c>
      <c r="CF349" s="2">
        <v>1</v>
      </c>
      <c r="CG349" s="2"/>
      <c r="CH349" s="2"/>
      <c r="CI349" s="2"/>
      <c r="CJ349" s="2"/>
      <c r="CK349" s="2">
        <v>1</v>
      </c>
      <c r="CL349" s="2"/>
      <c r="CM349" s="2"/>
      <c r="CN349" s="2"/>
      <c r="CP349" t="str">
        <f t="shared" si="453"/>
        <v/>
      </c>
      <c r="CQ349" t="str">
        <f t="shared" si="454"/>
        <v>ALOG</v>
      </c>
      <c r="CR349" t="str">
        <f t="shared" si="455"/>
        <v/>
      </c>
      <c r="CS349" t="str">
        <f t="shared" si="456"/>
        <v/>
      </c>
      <c r="CT349" t="str">
        <f t="shared" si="457"/>
        <v/>
      </c>
      <c r="CU349" t="str">
        <f t="shared" si="458"/>
        <v/>
      </c>
      <c r="CV349" t="str">
        <f t="shared" si="459"/>
        <v/>
      </c>
      <c r="CW349" t="str">
        <f t="shared" si="460"/>
        <v/>
      </c>
      <c r="CX349" t="str">
        <f t="shared" si="461"/>
        <v>BANK</v>
      </c>
      <c r="CY349" t="str">
        <f t="shared" si="462"/>
        <v/>
      </c>
      <c r="CZ349" t="str">
        <f t="shared" si="463"/>
        <v/>
      </c>
      <c r="DA349" t="str">
        <f t="shared" si="464"/>
        <v/>
      </c>
      <c r="DB349" t="str">
        <f t="shared" si="465"/>
        <v/>
      </c>
      <c r="DC349" t="str">
        <f t="shared" si="466"/>
        <v>CMIF</v>
      </c>
      <c r="DD349" t="str">
        <f t="shared" si="467"/>
        <v>CMOF</v>
      </c>
      <c r="DE349" t="str">
        <f t="shared" si="468"/>
        <v/>
      </c>
      <c r="DF349" t="str">
        <f t="shared" si="469"/>
        <v/>
      </c>
      <c r="DG349" t="str">
        <f t="shared" si="470"/>
        <v/>
      </c>
      <c r="DH349" t="str">
        <f t="shared" si="471"/>
        <v/>
      </c>
      <c r="DI349" t="str">
        <f t="shared" si="472"/>
        <v/>
      </c>
      <c r="DJ349" t="str">
        <f t="shared" si="473"/>
        <v/>
      </c>
      <c r="DK349" t="str">
        <f t="shared" si="474"/>
        <v/>
      </c>
      <c r="DL349" t="str">
        <f t="shared" si="475"/>
        <v/>
      </c>
      <c r="DM349" t="str">
        <f t="shared" si="476"/>
        <v/>
      </c>
      <c r="DN349" t="str">
        <f t="shared" si="477"/>
        <v/>
      </c>
      <c r="DO349" t="str">
        <f t="shared" si="478"/>
        <v/>
      </c>
      <c r="DP349" t="str">
        <f t="shared" si="479"/>
        <v/>
      </c>
      <c r="DQ349" t="str">
        <f t="shared" si="480"/>
        <v/>
      </c>
      <c r="DR349" t="str">
        <f t="shared" si="481"/>
        <v/>
      </c>
      <c r="DS349" t="str">
        <f t="shared" si="482"/>
        <v>KPAY</v>
      </c>
      <c r="DT349" t="str">
        <f t="shared" si="483"/>
        <v>LOGG</v>
      </c>
      <c r="DU349" t="str">
        <f t="shared" si="484"/>
        <v/>
      </c>
      <c r="DV349" t="str">
        <f t="shared" si="485"/>
        <v/>
      </c>
      <c r="DW349" t="str">
        <f t="shared" si="486"/>
        <v/>
      </c>
      <c r="DX349" t="str">
        <f t="shared" si="487"/>
        <v/>
      </c>
      <c r="DY349" t="str">
        <f t="shared" si="488"/>
        <v/>
      </c>
      <c r="DZ349" t="str">
        <f t="shared" si="489"/>
        <v/>
      </c>
      <c r="EA349" t="str">
        <f t="shared" si="490"/>
        <v>MUSE</v>
      </c>
      <c r="EB349" t="str">
        <f t="shared" si="491"/>
        <v>ORDS</v>
      </c>
      <c r="EC349" t="str">
        <f t="shared" si="492"/>
        <v/>
      </c>
      <c r="ED349" t="str">
        <f t="shared" si="493"/>
        <v/>
      </c>
      <c r="EE349" t="str">
        <f t="shared" si="494"/>
        <v/>
      </c>
      <c r="EF349" t="str">
        <f t="shared" si="495"/>
        <v/>
      </c>
      <c r="EG349" t="str">
        <f t="shared" si="496"/>
        <v/>
      </c>
      <c r="EH349" t="str">
        <f t="shared" si="497"/>
        <v/>
      </c>
      <c r="EI349" t="str">
        <f t="shared" si="498"/>
        <v/>
      </c>
      <c r="EJ349" t="str">
        <f t="shared" si="499"/>
        <v/>
      </c>
      <c r="EK349" t="str">
        <f t="shared" si="500"/>
        <v/>
      </c>
      <c r="EL349" t="str">
        <f t="shared" si="501"/>
        <v/>
      </c>
      <c r="EM349" t="str">
        <f t="shared" si="502"/>
        <v/>
      </c>
      <c r="EN349" t="str">
        <f t="shared" si="503"/>
        <v>SIGN</v>
      </c>
      <c r="EO349" t="str">
        <f t="shared" si="504"/>
        <v/>
      </c>
      <c r="EP349" t="str">
        <f t="shared" si="505"/>
        <v>SMIF</v>
      </c>
      <c r="EQ349" t="str">
        <f t="shared" si="506"/>
        <v>SMOF</v>
      </c>
      <c r="ER349" t="str">
        <f t="shared" si="507"/>
        <v/>
      </c>
      <c r="ES349" t="str">
        <f t="shared" si="508"/>
        <v/>
      </c>
      <c r="ET349" t="str">
        <f t="shared" si="509"/>
        <v/>
      </c>
      <c r="EU349" t="str">
        <f t="shared" si="510"/>
        <v/>
      </c>
      <c r="EV349" t="str">
        <f t="shared" si="511"/>
        <v>STAT</v>
      </c>
      <c r="EW349" t="str">
        <f t="shared" si="512"/>
        <v/>
      </c>
      <c r="EX349" t="str">
        <f t="shared" si="513"/>
        <v>TIDS</v>
      </c>
      <c r="EY349" t="str">
        <f t="shared" si="514"/>
        <v>TTAB</v>
      </c>
      <c r="EZ349" t="str">
        <f t="shared" si="515"/>
        <v/>
      </c>
      <c r="FA349" t="str">
        <f t="shared" si="516"/>
        <v/>
      </c>
      <c r="FB349" t="str">
        <f t="shared" si="517"/>
        <v/>
      </c>
      <c r="FC349" t="str">
        <f t="shared" si="518"/>
        <v/>
      </c>
      <c r="FD349" s="2"/>
      <c r="FE349" s="2"/>
      <c r="FF349" s="2"/>
      <c r="FG349" t="s">
        <v>2000</v>
      </c>
      <c r="FH349" s="2"/>
      <c r="FI349" s="2"/>
      <c r="FJ349" s="2"/>
      <c r="FK349" t="str">
        <f t="shared" si="524"/>
        <v/>
      </c>
      <c r="FL349" t="str">
        <f t="shared" si="525"/>
        <v/>
      </c>
      <c r="FM349" t="str">
        <f t="shared" si="526"/>
        <v/>
      </c>
      <c r="FN349" t="str">
        <f t="shared" si="527"/>
        <v/>
      </c>
      <c r="FO349" t="str">
        <f t="shared" si="528"/>
        <v/>
      </c>
      <c r="FP349" t="str">
        <f t="shared" si="529"/>
        <v/>
      </c>
      <c r="FQ349" t="str">
        <f t="shared" si="530"/>
        <v/>
      </c>
      <c r="FR349" t="str">
        <f t="shared" si="531"/>
        <v/>
      </c>
      <c r="FS349" t="str">
        <f t="shared" si="532"/>
        <v/>
      </c>
      <c r="FT349" t="str">
        <f t="shared" si="533"/>
        <v/>
      </c>
      <c r="FU349" t="str">
        <f t="shared" si="534"/>
        <v/>
      </c>
      <c r="FV349" t="str">
        <f t="shared" si="535"/>
        <v/>
      </c>
      <c r="FW349" t="str">
        <f t="shared" si="536"/>
        <v/>
      </c>
      <c r="FX349" t="str">
        <f t="shared" si="537"/>
        <v/>
      </c>
      <c r="FY349" t="str">
        <f t="shared" si="538"/>
        <v/>
      </c>
      <c r="FZ349" t="str">
        <f t="shared" si="539"/>
        <v/>
      </c>
      <c r="GA349" t="str">
        <f t="shared" si="540"/>
        <v/>
      </c>
    </row>
    <row r="350" spans="1:183" x14ac:dyDescent="0.25">
      <c r="A350" s="2">
        <f t="shared" si="541"/>
        <v>348</v>
      </c>
      <c r="B350" s="3" t="s">
        <v>885</v>
      </c>
      <c r="C350" s="2" t="s">
        <v>546</v>
      </c>
      <c r="D350" s="2" t="s">
        <v>1395</v>
      </c>
      <c r="E350" s="2">
        <f t="shared" si="452"/>
        <v>8</v>
      </c>
      <c r="F350" s="2">
        <v>1</v>
      </c>
      <c r="G350" s="2">
        <f t="shared" si="519"/>
        <v>2.75</v>
      </c>
      <c r="H350" s="2">
        <f t="shared" si="520"/>
        <v>8</v>
      </c>
      <c r="I350" s="2">
        <f t="shared" si="521"/>
        <v>22</v>
      </c>
      <c r="J350" s="2">
        <v>10</v>
      </c>
      <c r="K350" s="2">
        <v>4</v>
      </c>
      <c r="L350" s="2">
        <v>8</v>
      </c>
      <c r="M350" s="2">
        <v>0</v>
      </c>
      <c r="N350" s="48" t="str">
        <f t="shared" si="522"/>
        <v>D</v>
      </c>
      <c r="O350" s="49"/>
      <c r="P350" s="49"/>
      <c r="Q350" s="50"/>
      <c r="R350" s="15">
        <f t="shared" si="523"/>
        <v>110</v>
      </c>
      <c r="S350" s="15">
        <f>IF($N350="A",Code!$B$42,(IF($N350="B",Code!$C$42,(IF($N350="C",Code!$D$42,(IF($N350="D",Code!$E$42,0)))))))/60</f>
        <v>20</v>
      </c>
      <c r="T350" s="15">
        <f>IF($N350="A",Code!$B$43,(IF($N350="B",Code!$C$43,(IF($N350="C",Code!$D$43,(IF($N350="D",Code!$E$43,0)))))))/60</f>
        <v>20</v>
      </c>
      <c r="U350" s="15">
        <f>IF($N350="A",Code!$B$44,(IF($N350="B",Code!$C$44,(IF($N350="C",Code!$D$44,(IF($N350="D",Code!$E$44,0)))))))/60</f>
        <v>60</v>
      </c>
      <c r="V350" s="15">
        <f>IF($N350="A",Code!$B$45,(IF($N350="B",Code!$C$45,(IF($N350="C",Code!$D$45,(IF($N350="D",Code!$E$45,0)))))))/60</f>
        <v>10</v>
      </c>
      <c r="W350" s="2">
        <v>1</v>
      </c>
      <c r="X350" s="2"/>
      <c r="Y350" s="2"/>
      <c r="Z350" s="2">
        <v>1</v>
      </c>
      <c r="AA350" s="2">
        <v>1</v>
      </c>
      <c r="AB350" s="2"/>
      <c r="AC350" s="2"/>
      <c r="AD350" s="2"/>
      <c r="AE350" s="2">
        <v>1</v>
      </c>
      <c r="AF350" s="2"/>
      <c r="AG350" s="2"/>
      <c r="AH350" s="2">
        <v>1</v>
      </c>
      <c r="AI350" s="2"/>
      <c r="AJ350" s="2"/>
      <c r="AK350" s="2"/>
      <c r="AL350" s="2">
        <v>1</v>
      </c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>
        <v>1</v>
      </c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>
        <v>1</v>
      </c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P350" t="str">
        <f t="shared" si="453"/>
        <v>ACCT</v>
      </c>
      <c r="CQ350" t="str">
        <f t="shared" si="454"/>
        <v/>
      </c>
      <c r="CR350" t="str">
        <f t="shared" si="455"/>
        <v/>
      </c>
      <c r="CS350" t="str">
        <f t="shared" si="456"/>
        <v>AMTP</v>
      </c>
      <c r="CT350" t="str">
        <f t="shared" si="457"/>
        <v>AMTS</v>
      </c>
      <c r="CU350" t="str">
        <f t="shared" si="458"/>
        <v/>
      </c>
      <c r="CV350" t="str">
        <f t="shared" si="459"/>
        <v/>
      </c>
      <c r="CW350" t="str">
        <f t="shared" si="460"/>
        <v/>
      </c>
      <c r="CX350" t="str">
        <f t="shared" si="461"/>
        <v>BANK</v>
      </c>
      <c r="CY350" t="str">
        <f t="shared" si="462"/>
        <v/>
      </c>
      <c r="CZ350" t="str">
        <f t="shared" si="463"/>
        <v/>
      </c>
      <c r="DA350" t="str">
        <f t="shared" si="464"/>
        <v>CARR</v>
      </c>
      <c r="DB350" t="str">
        <f t="shared" si="465"/>
        <v/>
      </c>
      <c r="DC350" t="str">
        <f t="shared" si="466"/>
        <v/>
      </c>
      <c r="DD350" t="str">
        <f t="shared" si="467"/>
        <v/>
      </c>
      <c r="DE350" t="str">
        <f t="shared" si="468"/>
        <v>CTOB</v>
      </c>
      <c r="DF350" t="str">
        <f t="shared" si="469"/>
        <v/>
      </c>
      <c r="DG350" t="str">
        <f t="shared" si="470"/>
        <v/>
      </c>
      <c r="DH350" t="str">
        <f t="shared" si="471"/>
        <v/>
      </c>
      <c r="DI350" t="str">
        <f t="shared" si="472"/>
        <v/>
      </c>
      <c r="DJ350" t="str">
        <f t="shared" si="473"/>
        <v/>
      </c>
      <c r="DK350" t="str">
        <f t="shared" si="474"/>
        <v/>
      </c>
      <c r="DL350" t="str">
        <f t="shared" si="475"/>
        <v/>
      </c>
      <c r="DM350" t="str">
        <f t="shared" si="476"/>
        <v/>
      </c>
      <c r="DN350" t="str">
        <f t="shared" si="477"/>
        <v/>
      </c>
      <c r="DO350" t="str">
        <f t="shared" si="478"/>
        <v/>
      </c>
      <c r="DP350" t="str">
        <f t="shared" si="479"/>
        <v/>
      </c>
      <c r="DQ350" t="str">
        <f t="shared" si="480"/>
        <v/>
      </c>
      <c r="DR350" t="str">
        <f t="shared" si="481"/>
        <v/>
      </c>
      <c r="DS350" t="str">
        <f t="shared" si="482"/>
        <v>KPAY</v>
      </c>
      <c r="DT350" t="str">
        <f t="shared" si="483"/>
        <v/>
      </c>
      <c r="DU350" t="str">
        <f t="shared" si="484"/>
        <v/>
      </c>
      <c r="DV350" t="str">
        <f t="shared" si="485"/>
        <v/>
      </c>
      <c r="DW350" t="str">
        <f t="shared" si="486"/>
        <v/>
      </c>
      <c r="DX350" t="str">
        <f t="shared" si="487"/>
        <v/>
      </c>
      <c r="DY350" t="str">
        <f t="shared" si="488"/>
        <v/>
      </c>
      <c r="DZ350" t="str">
        <f t="shared" si="489"/>
        <v/>
      </c>
      <c r="EA350" t="str">
        <f t="shared" si="490"/>
        <v/>
      </c>
      <c r="EB350" t="str">
        <f t="shared" si="491"/>
        <v/>
      </c>
      <c r="EC350" t="str">
        <f t="shared" si="492"/>
        <v/>
      </c>
      <c r="ED350" t="str">
        <f t="shared" si="493"/>
        <v/>
      </c>
      <c r="EE350" t="str">
        <f t="shared" si="494"/>
        <v/>
      </c>
      <c r="EF350" t="str">
        <f t="shared" si="495"/>
        <v/>
      </c>
      <c r="EG350" t="str">
        <f t="shared" si="496"/>
        <v/>
      </c>
      <c r="EH350" t="str">
        <f t="shared" si="497"/>
        <v/>
      </c>
      <c r="EI350" t="str">
        <f t="shared" si="498"/>
        <v/>
      </c>
      <c r="EJ350" t="str">
        <f t="shared" si="499"/>
        <v/>
      </c>
      <c r="EK350" t="str">
        <f t="shared" si="500"/>
        <v/>
      </c>
      <c r="EL350" t="str">
        <f t="shared" si="501"/>
        <v/>
      </c>
      <c r="EM350" t="str">
        <f t="shared" si="502"/>
        <v/>
      </c>
      <c r="EN350" t="str">
        <f t="shared" si="503"/>
        <v/>
      </c>
      <c r="EO350" t="str">
        <f t="shared" si="504"/>
        <v/>
      </c>
      <c r="EP350" t="str">
        <f t="shared" si="505"/>
        <v/>
      </c>
      <c r="EQ350" t="str">
        <f t="shared" si="506"/>
        <v/>
      </c>
      <c r="ER350" t="str">
        <f t="shared" si="507"/>
        <v>SMSG</v>
      </c>
      <c r="ES350" t="str">
        <f t="shared" si="508"/>
        <v/>
      </c>
      <c r="ET350" t="str">
        <f t="shared" si="509"/>
        <v/>
      </c>
      <c r="EU350" t="str">
        <f t="shared" si="510"/>
        <v/>
      </c>
      <c r="EV350" t="str">
        <f t="shared" si="511"/>
        <v/>
      </c>
      <c r="EW350" t="str">
        <f t="shared" si="512"/>
        <v/>
      </c>
      <c r="EX350" t="str">
        <f t="shared" si="513"/>
        <v/>
      </c>
      <c r="EY350" t="str">
        <f t="shared" si="514"/>
        <v/>
      </c>
      <c r="EZ350" t="str">
        <f t="shared" si="515"/>
        <v/>
      </c>
      <c r="FA350" t="str">
        <f t="shared" si="516"/>
        <v/>
      </c>
      <c r="FB350" t="str">
        <f t="shared" si="517"/>
        <v/>
      </c>
      <c r="FC350" t="str">
        <f t="shared" si="518"/>
        <v/>
      </c>
      <c r="FD350" s="2"/>
      <c r="FE350" s="2"/>
      <c r="FF350" s="2"/>
      <c r="FG350" s="2"/>
      <c r="FH350" s="2"/>
      <c r="FI350" s="2"/>
      <c r="FJ350" s="2"/>
      <c r="FK350" t="str">
        <f t="shared" si="524"/>
        <v/>
      </c>
      <c r="FL350" t="str">
        <f t="shared" si="525"/>
        <v/>
      </c>
      <c r="FM350" t="str">
        <f t="shared" si="526"/>
        <v/>
      </c>
      <c r="FN350" t="str">
        <f t="shared" si="527"/>
        <v/>
      </c>
      <c r="FO350" t="str">
        <f t="shared" si="528"/>
        <v/>
      </c>
      <c r="FP350" t="str">
        <f t="shared" si="529"/>
        <v/>
      </c>
      <c r="FQ350" t="str">
        <f t="shared" si="530"/>
        <v/>
      </c>
      <c r="FR350" t="str">
        <f t="shared" si="531"/>
        <v/>
      </c>
      <c r="FS350" t="str">
        <f t="shared" si="532"/>
        <v/>
      </c>
      <c r="FT350" t="str">
        <f t="shared" si="533"/>
        <v/>
      </c>
      <c r="FU350" t="str">
        <f t="shared" si="534"/>
        <v/>
      </c>
      <c r="FV350" t="str">
        <f t="shared" si="535"/>
        <v/>
      </c>
      <c r="FW350" t="str">
        <f t="shared" si="536"/>
        <v/>
      </c>
      <c r="FX350" t="str">
        <f t="shared" si="537"/>
        <v/>
      </c>
      <c r="FY350" t="str">
        <f t="shared" si="538"/>
        <v/>
      </c>
      <c r="FZ350" t="str">
        <f t="shared" si="539"/>
        <v/>
      </c>
      <c r="GA350" t="str">
        <f t="shared" si="540"/>
        <v/>
      </c>
    </row>
    <row r="351" spans="1:183" x14ac:dyDescent="0.25">
      <c r="A351" s="2">
        <f t="shared" si="541"/>
        <v>349</v>
      </c>
      <c r="B351" s="3" t="s">
        <v>886</v>
      </c>
      <c r="C351" s="2" t="s">
        <v>546</v>
      </c>
      <c r="D351" s="2" t="s">
        <v>1395</v>
      </c>
      <c r="E351" s="2">
        <f t="shared" si="452"/>
        <v>19</v>
      </c>
      <c r="F351" s="2">
        <v>6</v>
      </c>
      <c r="G351" s="2">
        <f t="shared" si="519"/>
        <v>2.4736842105263159</v>
      </c>
      <c r="H351" s="2">
        <f t="shared" si="520"/>
        <v>19</v>
      </c>
      <c r="I351" s="2">
        <f t="shared" si="521"/>
        <v>47</v>
      </c>
      <c r="J351" s="2">
        <v>28</v>
      </c>
      <c r="K351" s="2">
        <v>5</v>
      </c>
      <c r="L351" s="2">
        <v>10</v>
      </c>
      <c r="M351" s="2">
        <v>4</v>
      </c>
      <c r="N351" s="48" t="str">
        <f t="shared" si="522"/>
        <v>D</v>
      </c>
      <c r="O351" s="49"/>
      <c r="P351" s="49"/>
      <c r="Q351" s="50"/>
      <c r="R351" s="15">
        <f t="shared" si="523"/>
        <v>110</v>
      </c>
      <c r="S351" s="15">
        <f>IF($N351="A",Code!$B$42,(IF($N351="B",Code!$C$42,(IF($N351="C",Code!$D$42,(IF($N351="D",Code!$E$42,0)))))))/60</f>
        <v>20</v>
      </c>
      <c r="T351" s="15">
        <f>IF($N351="A",Code!$B$43,(IF($N351="B",Code!$C$43,(IF($N351="C",Code!$D$43,(IF($N351="D",Code!$E$43,0)))))))/60</f>
        <v>20</v>
      </c>
      <c r="U351" s="15">
        <f>IF($N351="A",Code!$B$44,(IF($N351="B",Code!$C$44,(IF($N351="C",Code!$D$44,(IF($N351="D",Code!$E$44,0)))))))/60</f>
        <v>60</v>
      </c>
      <c r="V351" s="15">
        <f>IF($N351="A",Code!$B$45,(IF($N351="B",Code!$C$45,(IF($N351="C",Code!$D$45,(IF($N351="D",Code!$E$45,0)))))))/60</f>
        <v>10</v>
      </c>
      <c r="W351" s="2">
        <v>1</v>
      </c>
      <c r="X351" s="2">
        <v>1</v>
      </c>
      <c r="Y351" s="2"/>
      <c r="Z351" s="2"/>
      <c r="AA351" s="2"/>
      <c r="AB351" s="2"/>
      <c r="AC351" s="2"/>
      <c r="AD351" s="2"/>
      <c r="AE351" s="2"/>
      <c r="AF351" s="2"/>
      <c r="AG351" s="2">
        <v>1</v>
      </c>
      <c r="AH351" s="2">
        <v>1</v>
      </c>
      <c r="AI351" s="2">
        <v>1</v>
      </c>
      <c r="AJ351" s="2"/>
      <c r="AK351" s="2"/>
      <c r="AL351" s="2"/>
      <c r="AM351" s="2"/>
      <c r="AN351" s="2"/>
      <c r="AO351" s="2"/>
      <c r="AP351" s="2"/>
      <c r="AQ351" s="2"/>
      <c r="AR351" s="2">
        <v>1</v>
      </c>
      <c r="AS351" s="2">
        <v>1</v>
      </c>
      <c r="AT351" s="2">
        <v>1</v>
      </c>
      <c r="AU351" s="2">
        <v>1</v>
      </c>
      <c r="AV351" s="2">
        <v>1</v>
      </c>
      <c r="AW351" s="2"/>
      <c r="AX351" s="2"/>
      <c r="AY351" s="2"/>
      <c r="AZ351" s="2">
        <v>1</v>
      </c>
      <c r="BA351" s="2"/>
      <c r="BB351" s="2"/>
      <c r="BC351" s="2">
        <v>1</v>
      </c>
      <c r="BD351" s="2"/>
      <c r="BE351" s="2"/>
      <c r="BF351" s="2"/>
      <c r="BG351" s="2">
        <v>1</v>
      </c>
      <c r="BH351" s="2"/>
      <c r="BI351" s="2"/>
      <c r="BJ351" s="2">
        <v>1</v>
      </c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>
        <v>1</v>
      </c>
      <c r="BW351" s="2"/>
      <c r="BX351" s="2"/>
      <c r="BY351" s="2">
        <v>1</v>
      </c>
      <c r="BZ351" s="2"/>
      <c r="CA351" s="2">
        <v>1</v>
      </c>
      <c r="CB351" s="2">
        <v>1</v>
      </c>
      <c r="CC351" s="2"/>
      <c r="CD351" s="2"/>
      <c r="CE351" s="2"/>
      <c r="CF351" s="2"/>
      <c r="CG351" s="2"/>
      <c r="CH351" s="2"/>
      <c r="CI351" s="2">
        <v>1</v>
      </c>
      <c r="CJ351" s="2"/>
      <c r="CK351" s="2"/>
      <c r="CL351" s="2"/>
      <c r="CM351" s="2"/>
      <c r="CN351" s="2"/>
      <c r="CP351" t="str">
        <f t="shared" si="453"/>
        <v>ACCT</v>
      </c>
      <c r="CQ351" t="str">
        <f t="shared" si="454"/>
        <v>ALOG</v>
      </c>
      <c r="CR351" t="str">
        <f t="shared" si="455"/>
        <v/>
      </c>
      <c r="CS351" t="str">
        <f t="shared" si="456"/>
        <v/>
      </c>
      <c r="CT351" t="str">
        <f t="shared" si="457"/>
        <v/>
      </c>
      <c r="CU351" t="str">
        <f t="shared" si="458"/>
        <v/>
      </c>
      <c r="CV351" t="str">
        <f t="shared" si="459"/>
        <v/>
      </c>
      <c r="CW351" t="str">
        <f t="shared" si="460"/>
        <v/>
      </c>
      <c r="CX351" t="str">
        <f t="shared" si="461"/>
        <v/>
      </c>
      <c r="CY351" t="str">
        <f t="shared" si="462"/>
        <v/>
      </c>
      <c r="CZ351" t="str">
        <f t="shared" si="463"/>
        <v>CAMS</v>
      </c>
      <c r="DA351" t="str">
        <f t="shared" si="464"/>
        <v>CARR</v>
      </c>
      <c r="DB351" t="str">
        <f t="shared" si="465"/>
        <v>CHKS</v>
      </c>
      <c r="DC351" t="str">
        <f t="shared" si="466"/>
        <v/>
      </c>
      <c r="DD351" t="str">
        <f t="shared" si="467"/>
        <v/>
      </c>
      <c r="DE351" t="str">
        <f t="shared" si="468"/>
        <v/>
      </c>
      <c r="DF351" t="str">
        <f t="shared" si="469"/>
        <v/>
      </c>
      <c r="DG351" t="str">
        <f t="shared" si="470"/>
        <v/>
      </c>
      <c r="DH351" t="str">
        <f t="shared" si="471"/>
        <v/>
      </c>
      <c r="DI351" t="str">
        <f t="shared" si="472"/>
        <v/>
      </c>
      <c r="DJ351" t="str">
        <f t="shared" si="473"/>
        <v/>
      </c>
      <c r="DK351" t="str">
        <f t="shared" si="474"/>
        <v>EXPS</v>
      </c>
      <c r="DL351" t="str">
        <f t="shared" si="475"/>
        <v>FCHK</v>
      </c>
      <c r="DM351" t="str">
        <f t="shared" si="476"/>
        <v>FEXP</v>
      </c>
      <c r="DN351" t="str">
        <f t="shared" si="477"/>
        <v>FMIS</v>
      </c>
      <c r="DO351" t="str">
        <f t="shared" si="478"/>
        <v>FPAY</v>
      </c>
      <c r="DP351" t="str">
        <f t="shared" si="479"/>
        <v/>
      </c>
      <c r="DQ351" t="str">
        <f t="shared" si="480"/>
        <v/>
      </c>
      <c r="DR351" t="str">
        <f t="shared" si="481"/>
        <v/>
      </c>
      <c r="DS351" t="str">
        <f t="shared" si="482"/>
        <v>KPAY</v>
      </c>
      <c r="DT351" t="str">
        <f t="shared" si="483"/>
        <v/>
      </c>
      <c r="DU351" t="str">
        <f t="shared" si="484"/>
        <v/>
      </c>
      <c r="DV351" t="str">
        <f t="shared" si="485"/>
        <v>MATX</v>
      </c>
      <c r="DW351" t="str">
        <f t="shared" si="486"/>
        <v/>
      </c>
      <c r="DX351" t="str">
        <f t="shared" si="487"/>
        <v/>
      </c>
      <c r="DY351" t="str">
        <f t="shared" si="488"/>
        <v/>
      </c>
      <c r="DZ351" t="str">
        <f t="shared" si="489"/>
        <v>MISC</v>
      </c>
      <c r="EA351" t="str">
        <f t="shared" si="490"/>
        <v/>
      </c>
      <c r="EB351" t="str">
        <f t="shared" si="491"/>
        <v/>
      </c>
      <c r="EC351" t="str">
        <f t="shared" si="492"/>
        <v>PAYS</v>
      </c>
      <c r="ED351" t="str">
        <f t="shared" si="493"/>
        <v/>
      </c>
      <c r="EE351" t="str">
        <f t="shared" si="494"/>
        <v/>
      </c>
      <c r="EF351" t="str">
        <f t="shared" si="495"/>
        <v/>
      </c>
      <c r="EG351" t="str">
        <f t="shared" si="496"/>
        <v/>
      </c>
      <c r="EH351" t="str">
        <f t="shared" si="497"/>
        <v/>
      </c>
      <c r="EI351" t="str">
        <f t="shared" si="498"/>
        <v/>
      </c>
      <c r="EJ351" t="str">
        <f t="shared" si="499"/>
        <v/>
      </c>
      <c r="EK351" t="str">
        <f t="shared" si="500"/>
        <v/>
      </c>
      <c r="EL351" t="str">
        <f t="shared" si="501"/>
        <v/>
      </c>
      <c r="EM351" t="str">
        <f t="shared" si="502"/>
        <v/>
      </c>
      <c r="EN351" t="str">
        <f t="shared" si="503"/>
        <v/>
      </c>
      <c r="EO351" t="str">
        <f t="shared" si="504"/>
        <v>SLOG</v>
      </c>
      <c r="EP351" t="str">
        <f t="shared" si="505"/>
        <v/>
      </c>
      <c r="EQ351" t="str">
        <f t="shared" si="506"/>
        <v/>
      </c>
      <c r="ER351" t="str">
        <f t="shared" si="507"/>
        <v>SMSG</v>
      </c>
      <c r="ES351" t="str">
        <f t="shared" si="508"/>
        <v/>
      </c>
      <c r="ET351" t="str">
        <f t="shared" si="509"/>
        <v>SREC</v>
      </c>
      <c r="EU351" t="str">
        <f t="shared" si="510"/>
        <v>STAB</v>
      </c>
      <c r="EV351" t="str">
        <f t="shared" si="511"/>
        <v/>
      </c>
      <c r="EW351" t="str">
        <f t="shared" si="512"/>
        <v/>
      </c>
      <c r="EX351" t="str">
        <f t="shared" si="513"/>
        <v/>
      </c>
      <c r="EY351" t="str">
        <f t="shared" si="514"/>
        <v/>
      </c>
      <c r="EZ351" t="str">
        <f t="shared" si="515"/>
        <v/>
      </c>
      <c r="FA351" t="str">
        <f t="shared" si="516"/>
        <v/>
      </c>
      <c r="FB351" t="str">
        <f t="shared" si="517"/>
        <v>XLOG</v>
      </c>
      <c r="FC351" t="str">
        <f t="shared" si="518"/>
        <v/>
      </c>
      <c r="FD351" s="2"/>
      <c r="FE351" s="2"/>
      <c r="FF351" s="2"/>
      <c r="FG351" s="2"/>
      <c r="FH351" s="2"/>
      <c r="FI351" s="2"/>
      <c r="FJ351" s="2"/>
      <c r="FK351" t="str">
        <f t="shared" si="524"/>
        <v/>
      </c>
      <c r="FL351" t="str">
        <f t="shared" si="525"/>
        <v/>
      </c>
      <c r="FM351" t="str">
        <f t="shared" si="526"/>
        <v/>
      </c>
      <c r="FN351" t="str">
        <f t="shared" si="527"/>
        <v/>
      </c>
      <c r="FO351" t="str">
        <f t="shared" si="528"/>
        <v/>
      </c>
      <c r="FP351" t="str">
        <f t="shared" si="529"/>
        <v/>
      </c>
      <c r="FQ351" t="str">
        <f t="shared" si="530"/>
        <v/>
      </c>
      <c r="FR351" t="str">
        <f t="shared" si="531"/>
        <v/>
      </c>
      <c r="FS351" t="str">
        <f t="shared" si="532"/>
        <v/>
      </c>
      <c r="FT351" t="str">
        <f t="shared" si="533"/>
        <v/>
      </c>
      <c r="FU351" t="str">
        <f t="shared" si="534"/>
        <v/>
      </c>
      <c r="FV351" t="str">
        <f t="shared" si="535"/>
        <v/>
      </c>
      <c r="FW351" t="str">
        <f t="shared" si="536"/>
        <v/>
      </c>
      <c r="FX351" t="str">
        <f t="shared" si="537"/>
        <v/>
      </c>
      <c r="FY351" t="str">
        <f t="shared" si="538"/>
        <v/>
      </c>
      <c r="FZ351" t="str">
        <f t="shared" si="539"/>
        <v/>
      </c>
      <c r="GA351" t="str">
        <f t="shared" si="540"/>
        <v/>
      </c>
    </row>
    <row r="352" spans="1:183" x14ac:dyDescent="0.25">
      <c r="A352" s="2">
        <f t="shared" si="541"/>
        <v>350</v>
      </c>
      <c r="B352" s="3" t="s">
        <v>887</v>
      </c>
      <c r="C352" s="2" t="s">
        <v>546</v>
      </c>
      <c r="D352" s="2" t="s">
        <v>1395</v>
      </c>
      <c r="E352" s="2">
        <f t="shared" si="452"/>
        <v>8</v>
      </c>
      <c r="F352" s="2">
        <v>1</v>
      </c>
      <c r="G352" s="2">
        <f t="shared" si="519"/>
        <v>3.5</v>
      </c>
      <c r="H352" s="2">
        <f t="shared" si="520"/>
        <v>8</v>
      </c>
      <c r="I352" s="2">
        <f t="shared" si="521"/>
        <v>28</v>
      </c>
      <c r="J352" s="2">
        <v>19</v>
      </c>
      <c r="K352" s="2">
        <v>3</v>
      </c>
      <c r="L352" s="2">
        <v>6</v>
      </c>
      <c r="M352" s="2">
        <v>0</v>
      </c>
      <c r="N352" s="48" t="str">
        <f t="shared" si="522"/>
        <v>D</v>
      </c>
      <c r="O352" s="49"/>
      <c r="P352" s="49"/>
      <c r="Q352" s="50"/>
      <c r="R352" s="15">
        <f t="shared" si="523"/>
        <v>110</v>
      </c>
      <c r="S352" s="15">
        <f>IF($N352="A",Code!$B$42,(IF($N352="B",Code!$C$42,(IF($N352="C",Code!$D$42,(IF($N352="D",Code!$E$42,0)))))))/60</f>
        <v>20</v>
      </c>
      <c r="T352" s="15">
        <f>IF($N352="A",Code!$B$43,(IF($N352="B",Code!$C$43,(IF($N352="C",Code!$D$43,(IF($N352="D",Code!$E$43,0)))))))/60</f>
        <v>20</v>
      </c>
      <c r="U352" s="15">
        <f>IF($N352="A",Code!$B$44,(IF($N352="B",Code!$C$44,(IF($N352="C",Code!$D$44,(IF($N352="D",Code!$E$44,0)))))))/60</f>
        <v>60</v>
      </c>
      <c r="V352" s="15">
        <f>IF($N352="A",Code!$B$45,(IF($N352="B",Code!$C$45,(IF($N352="C",Code!$D$45,(IF($N352="D",Code!$E$45,0)))))))/60</f>
        <v>10</v>
      </c>
      <c r="W352" s="2">
        <v>1</v>
      </c>
      <c r="X352" s="2"/>
      <c r="Y352" s="2">
        <v>1</v>
      </c>
      <c r="Z352" s="2"/>
      <c r="AA352" s="2"/>
      <c r="AB352" s="2"/>
      <c r="AC352" s="2"/>
      <c r="AD352" s="2"/>
      <c r="AE352" s="2"/>
      <c r="AF352" s="2"/>
      <c r="AG352" s="2">
        <v>1</v>
      </c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>
        <v>1</v>
      </c>
      <c r="AV352" s="2"/>
      <c r="AW352" s="2"/>
      <c r="AX352" s="2"/>
      <c r="AY352" s="2"/>
      <c r="AZ352" s="2">
        <v>1</v>
      </c>
      <c r="BA352" s="2"/>
      <c r="BB352" s="2"/>
      <c r="BC352" s="2"/>
      <c r="BD352" s="2"/>
      <c r="BE352" s="2"/>
      <c r="BF352" s="2"/>
      <c r="BG352" s="2">
        <v>1</v>
      </c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>
        <v>1</v>
      </c>
      <c r="BZ352" s="2"/>
      <c r="CA352" s="2">
        <v>1</v>
      </c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P352" t="str">
        <f t="shared" si="453"/>
        <v>ACCT</v>
      </c>
      <c r="CQ352" t="str">
        <f t="shared" si="454"/>
        <v/>
      </c>
      <c r="CR352" t="str">
        <f t="shared" si="455"/>
        <v>AMTM</v>
      </c>
      <c r="CS352" t="str">
        <f t="shared" si="456"/>
        <v/>
      </c>
      <c r="CT352" t="str">
        <f t="shared" si="457"/>
        <v/>
      </c>
      <c r="CU352" t="str">
        <f t="shared" si="458"/>
        <v/>
      </c>
      <c r="CV352" t="str">
        <f t="shared" si="459"/>
        <v/>
      </c>
      <c r="CW352" t="str">
        <f t="shared" si="460"/>
        <v/>
      </c>
      <c r="CX352" t="str">
        <f t="shared" si="461"/>
        <v/>
      </c>
      <c r="CY352" t="str">
        <f t="shared" si="462"/>
        <v/>
      </c>
      <c r="CZ352" t="str">
        <f t="shared" si="463"/>
        <v>CAMS</v>
      </c>
      <c r="DA352" t="str">
        <f t="shared" si="464"/>
        <v/>
      </c>
      <c r="DB352" t="str">
        <f t="shared" si="465"/>
        <v/>
      </c>
      <c r="DC352" t="str">
        <f t="shared" si="466"/>
        <v/>
      </c>
      <c r="DD352" t="str">
        <f t="shared" si="467"/>
        <v/>
      </c>
      <c r="DE352" t="str">
        <f t="shared" si="468"/>
        <v/>
      </c>
      <c r="DF352" t="str">
        <f t="shared" si="469"/>
        <v/>
      </c>
      <c r="DG352" t="str">
        <f t="shared" si="470"/>
        <v/>
      </c>
      <c r="DH352" t="str">
        <f t="shared" si="471"/>
        <v/>
      </c>
      <c r="DI352" t="str">
        <f t="shared" si="472"/>
        <v/>
      </c>
      <c r="DJ352" t="str">
        <f t="shared" si="473"/>
        <v/>
      </c>
      <c r="DK352" t="str">
        <f t="shared" si="474"/>
        <v/>
      </c>
      <c r="DL352" t="str">
        <f t="shared" si="475"/>
        <v/>
      </c>
      <c r="DM352" t="str">
        <f t="shared" si="476"/>
        <v/>
      </c>
      <c r="DN352" t="str">
        <f t="shared" si="477"/>
        <v>FMIS</v>
      </c>
      <c r="DO352" t="str">
        <f t="shared" si="478"/>
        <v/>
      </c>
      <c r="DP352" t="str">
        <f t="shared" si="479"/>
        <v/>
      </c>
      <c r="DQ352" t="str">
        <f t="shared" si="480"/>
        <v/>
      </c>
      <c r="DR352" t="str">
        <f t="shared" si="481"/>
        <v/>
      </c>
      <c r="DS352" t="str">
        <f t="shared" si="482"/>
        <v>KPAY</v>
      </c>
      <c r="DT352" t="str">
        <f t="shared" si="483"/>
        <v/>
      </c>
      <c r="DU352" t="str">
        <f t="shared" si="484"/>
        <v/>
      </c>
      <c r="DV352" t="str">
        <f t="shared" si="485"/>
        <v/>
      </c>
      <c r="DW352" t="str">
        <f t="shared" si="486"/>
        <v/>
      </c>
      <c r="DX352" t="str">
        <f t="shared" si="487"/>
        <v/>
      </c>
      <c r="DY352" t="str">
        <f t="shared" si="488"/>
        <v/>
      </c>
      <c r="DZ352" t="str">
        <f t="shared" si="489"/>
        <v>MISC</v>
      </c>
      <c r="EA352" t="str">
        <f t="shared" si="490"/>
        <v/>
      </c>
      <c r="EB352" t="str">
        <f t="shared" si="491"/>
        <v/>
      </c>
      <c r="EC352" t="str">
        <f t="shared" si="492"/>
        <v/>
      </c>
      <c r="ED352" t="str">
        <f t="shared" si="493"/>
        <v/>
      </c>
      <c r="EE352" t="str">
        <f t="shared" si="494"/>
        <v/>
      </c>
      <c r="EF352" t="str">
        <f t="shared" si="495"/>
        <v/>
      </c>
      <c r="EG352" t="str">
        <f t="shared" si="496"/>
        <v/>
      </c>
      <c r="EH352" t="str">
        <f t="shared" si="497"/>
        <v/>
      </c>
      <c r="EI352" t="str">
        <f t="shared" si="498"/>
        <v/>
      </c>
      <c r="EJ352" t="str">
        <f t="shared" si="499"/>
        <v/>
      </c>
      <c r="EK352" t="str">
        <f t="shared" si="500"/>
        <v/>
      </c>
      <c r="EL352" t="str">
        <f t="shared" si="501"/>
        <v/>
      </c>
      <c r="EM352" t="str">
        <f t="shared" si="502"/>
        <v/>
      </c>
      <c r="EN352" t="str">
        <f t="shared" si="503"/>
        <v/>
      </c>
      <c r="EO352" t="str">
        <f t="shared" si="504"/>
        <v/>
      </c>
      <c r="EP352" t="str">
        <f t="shared" si="505"/>
        <v/>
      </c>
      <c r="EQ352" t="str">
        <f t="shared" si="506"/>
        <v/>
      </c>
      <c r="ER352" t="str">
        <f t="shared" si="507"/>
        <v>SMSG</v>
      </c>
      <c r="ES352" t="str">
        <f t="shared" si="508"/>
        <v/>
      </c>
      <c r="ET352" t="str">
        <f t="shared" si="509"/>
        <v>SREC</v>
      </c>
      <c r="EU352" t="str">
        <f t="shared" si="510"/>
        <v/>
      </c>
      <c r="EV352" t="str">
        <f t="shared" si="511"/>
        <v/>
      </c>
      <c r="EW352" t="str">
        <f t="shared" si="512"/>
        <v/>
      </c>
      <c r="EX352" t="str">
        <f t="shared" si="513"/>
        <v/>
      </c>
      <c r="EY352" t="str">
        <f t="shared" si="514"/>
        <v/>
      </c>
      <c r="EZ352" t="str">
        <f t="shared" si="515"/>
        <v/>
      </c>
      <c r="FA352" t="str">
        <f t="shared" si="516"/>
        <v/>
      </c>
      <c r="FB352" t="str">
        <f t="shared" si="517"/>
        <v/>
      </c>
      <c r="FC352" t="str">
        <f t="shared" si="518"/>
        <v/>
      </c>
      <c r="FD352" s="2"/>
      <c r="FE352" s="2"/>
      <c r="FF352" s="2"/>
      <c r="FG352" s="2"/>
      <c r="FH352" s="2"/>
      <c r="FI352" s="2"/>
      <c r="FJ352" s="2"/>
      <c r="FK352" t="str">
        <f t="shared" si="524"/>
        <v/>
      </c>
      <c r="FL352" t="str">
        <f t="shared" si="525"/>
        <v/>
      </c>
      <c r="FM352" t="str">
        <f t="shared" si="526"/>
        <v/>
      </c>
      <c r="FN352" t="str">
        <f t="shared" si="527"/>
        <v/>
      </c>
      <c r="FO352" t="str">
        <f t="shared" si="528"/>
        <v/>
      </c>
      <c r="FP352" t="str">
        <f t="shared" si="529"/>
        <v/>
      </c>
      <c r="FQ352" t="str">
        <f t="shared" si="530"/>
        <v/>
      </c>
      <c r="FR352" t="str">
        <f t="shared" si="531"/>
        <v/>
      </c>
      <c r="FS352" t="str">
        <f t="shared" si="532"/>
        <v/>
      </c>
      <c r="FT352" t="str">
        <f t="shared" si="533"/>
        <v/>
      </c>
      <c r="FU352" t="str">
        <f t="shared" si="534"/>
        <v/>
      </c>
      <c r="FV352" t="str">
        <f t="shared" si="535"/>
        <v/>
      </c>
      <c r="FW352" t="str">
        <f t="shared" si="536"/>
        <v/>
      </c>
      <c r="FX352" t="str">
        <f t="shared" si="537"/>
        <v/>
      </c>
      <c r="FY352" t="str">
        <f t="shared" si="538"/>
        <v/>
      </c>
      <c r="FZ352" t="str">
        <f t="shared" si="539"/>
        <v/>
      </c>
      <c r="GA352" t="str">
        <f t="shared" si="540"/>
        <v/>
      </c>
    </row>
    <row r="353" spans="1:183" x14ac:dyDescent="0.25">
      <c r="A353" s="2">
        <f t="shared" si="541"/>
        <v>351</v>
      </c>
      <c r="B353" s="3" t="s">
        <v>888</v>
      </c>
      <c r="C353" s="2" t="s">
        <v>546</v>
      </c>
      <c r="D353" s="2" t="s">
        <v>1395</v>
      </c>
      <c r="E353" s="2">
        <f t="shared" si="452"/>
        <v>2</v>
      </c>
      <c r="F353" s="2">
        <v>126506</v>
      </c>
      <c r="G353" s="2">
        <f t="shared" si="519"/>
        <v>1.5</v>
      </c>
      <c r="H353" s="2">
        <f t="shared" si="520"/>
        <v>2</v>
      </c>
      <c r="I353" s="2">
        <f t="shared" si="521"/>
        <v>3</v>
      </c>
      <c r="J353" s="2">
        <v>2</v>
      </c>
      <c r="K353" s="2">
        <v>0</v>
      </c>
      <c r="L353" s="2">
        <v>1</v>
      </c>
      <c r="M353" s="2">
        <v>0</v>
      </c>
      <c r="N353" s="48" t="str">
        <f t="shared" si="522"/>
        <v>A</v>
      </c>
      <c r="O353" s="49"/>
      <c r="P353" s="49"/>
      <c r="Q353" s="50"/>
      <c r="R353" s="15">
        <f t="shared" si="523"/>
        <v>44</v>
      </c>
      <c r="S353" s="15">
        <f>IF($N353="A",Code!$B$42,(IF($N353="B",Code!$C$42,(IF($N353="C",Code!$D$42,(IF($N353="D",Code!$E$42,0)))))))/60</f>
        <v>8</v>
      </c>
      <c r="T353" s="15">
        <f>IF($N353="A",Code!$B$43,(IF($N353="B",Code!$C$43,(IF($N353="C",Code!$D$43,(IF($N353="D",Code!$E$43,0)))))))/60</f>
        <v>8</v>
      </c>
      <c r="U353" s="15">
        <f>IF($N353="A",Code!$B$44,(IF($N353="B",Code!$C$44,(IF($N353="C",Code!$D$44,(IF($N353="D",Code!$E$44,0)))))))/60</f>
        <v>24</v>
      </c>
      <c r="V353" s="15">
        <f>IF($N353="A",Code!$B$45,(IF($N353="B",Code!$C$45,(IF($N353="C",Code!$D$45,(IF($N353="D",Code!$E$45,0)))))))/60</f>
        <v>4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>
        <v>1</v>
      </c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>
        <v>1</v>
      </c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P353" t="str">
        <f t="shared" si="453"/>
        <v/>
      </c>
      <c r="CQ353" t="str">
        <f t="shared" si="454"/>
        <v/>
      </c>
      <c r="CR353" t="str">
        <f t="shared" si="455"/>
        <v/>
      </c>
      <c r="CS353" t="str">
        <f t="shared" si="456"/>
        <v/>
      </c>
      <c r="CT353" t="str">
        <f t="shared" si="457"/>
        <v/>
      </c>
      <c r="CU353" t="str">
        <f t="shared" si="458"/>
        <v/>
      </c>
      <c r="CV353" t="str">
        <f t="shared" si="459"/>
        <v/>
      </c>
      <c r="CW353" t="str">
        <f t="shared" si="460"/>
        <v/>
      </c>
      <c r="CX353" t="str">
        <f t="shared" si="461"/>
        <v/>
      </c>
      <c r="CY353" t="str">
        <f t="shared" si="462"/>
        <v/>
      </c>
      <c r="CZ353" t="str">
        <f t="shared" si="463"/>
        <v/>
      </c>
      <c r="DA353" t="str">
        <f t="shared" si="464"/>
        <v/>
      </c>
      <c r="DB353" t="str">
        <f t="shared" si="465"/>
        <v/>
      </c>
      <c r="DC353" t="str">
        <f t="shared" si="466"/>
        <v/>
      </c>
      <c r="DD353" t="str">
        <f t="shared" si="467"/>
        <v/>
      </c>
      <c r="DE353" t="str">
        <f t="shared" si="468"/>
        <v/>
      </c>
      <c r="DF353" t="str">
        <f t="shared" si="469"/>
        <v/>
      </c>
      <c r="DG353" t="str">
        <f t="shared" si="470"/>
        <v/>
      </c>
      <c r="DH353" t="str">
        <f t="shared" si="471"/>
        <v/>
      </c>
      <c r="DI353" t="str">
        <f t="shared" si="472"/>
        <v/>
      </c>
      <c r="DJ353" t="str">
        <f t="shared" si="473"/>
        <v/>
      </c>
      <c r="DK353" t="str">
        <f t="shared" si="474"/>
        <v/>
      </c>
      <c r="DL353" t="str">
        <f t="shared" si="475"/>
        <v/>
      </c>
      <c r="DM353" t="str">
        <f t="shared" si="476"/>
        <v/>
      </c>
      <c r="DN353" t="str">
        <f t="shared" si="477"/>
        <v/>
      </c>
      <c r="DO353" t="str">
        <f t="shared" si="478"/>
        <v/>
      </c>
      <c r="DP353" t="str">
        <f t="shared" si="479"/>
        <v/>
      </c>
      <c r="DQ353" t="str">
        <f t="shared" si="480"/>
        <v/>
      </c>
      <c r="DR353" t="str">
        <f t="shared" si="481"/>
        <v/>
      </c>
      <c r="DS353" t="str">
        <f t="shared" si="482"/>
        <v>KPAY</v>
      </c>
      <c r="DT353" t="str">
        <f t="shared" si="483"/>
        <v/>
      </c>
      <c r="DU353" t="str">
        <f t="shared" si="484"/>
        <v/>
      </c>
      <c r="DV353" t="str">
        <f t="shared" si="485"/>
        <v/>
      </c>
      <c r="DW353" t="str">
        <f t="shared" si="486"/>
        <v/>
      </c>
      <c r="DX353" t="str">
        <f t="shared" si="487"/>
        <v/>
      </c>
      <c r="DY353" t="str">
        <f t="shared" si="488"/>
        <v/>
      </c>
      <c r="DZ353" t="str">
        <f t="shared" si="489"/>
        <v/>
      </c>
      <c r="EA353" t="str">
        <f t="shared" si="490"/>
        <v/>
      </c>
      <c r="EB353" t="str">
        <f t="shared" si="491"/>
        <v/>
      </c>
      <c r="EC353" t="str">
        <f t="shared" si="492"/>
        <v/>
      </c>
      <c r="ED353" t="str">
        <f t="shared" si="493"/>
        <v/>
      </c>
      <c r="EE353" t="str">
        <f t="shared" si="494"/>
        <v/>
      </c>
      <c r="EF353" t="str">
        <f t="shared" si="495"/>
        <v/>
      </c>
      <c r="EG353" t="str">
        <f t="shared" si="496"/>
        <v/>
      </c>
      <c r="EH353" t="str">
        <f t="shared" si="497"/>
        <v>RMOF</v>
      </c>
      <c r="EI353" t="str">
        <f t="shared" si="498"/>
        <v/>
      </c>
      <c r="EJ353" t="str">
        <f t="shared" si="499"/>
        <v/>
      </c>
      <c r="EK353" t="str">
        <f t="shared" si="500"/>
        <v/>
      </c>
      <c r="EL353" t="str">
        <f t="shared" si="501"/>
        <v/>
      </c>
      <c r="EM353" t="str">
        <f t="shared" si="502"/>
        <v/>
      </c>
      <c r="EN353" t="str">
        <f t="shared" si="503"/>
        <v/>
      </c>
      <c r="EO353" t="str">
        <f t="shared" si="504"/>
        <v/>
      </c>
      <c r="EP353" t="str">
        <f t="shared" si="505"/>
        <v/>
      </c>
      <c r="EQ353" t="str">
        <f t="shared" si="506"/>
        <v/>
      </c>
      <c r="ER353" t="str">
        <f t="shared" si="507"/>
        <v/>
      </c>
      <c r="ES353" t="str">
        <f t="shared" si="508"/>
        <v/>
      </c>
      <c r="ET353" t="str">
        <f t="shared" si="509"/>
        <v/>
      </c>
      <c r="EU353" t="str">
        <f t="shared" si="510"/>
        <v/>
      </c>
      <c r="EV353" t="str">
        <f t="shared" si="511"/>
        <v/>
      </c>
      <c r="EW353" t="str">
        <f t="shared" si="512"/>
        <v/>
      </c>
      <c r="EX353" t="str">
        <f t="shared" si="513"/>
        <v/>
      </c>
      <c r="EY353" t="str">
        <f t="shared" si="514"/>
        <v/>
      </c>
      <c r="EZ353" t="str">
        <f t="shared" si="515"/>
        <v/>
      </c>
      <c r="FA353" t="str">
        <f t="shared" si="516"/>
        <v/>
      </c>
      <c r="FB353" t="str">
        <f t="shared" si="517"/>
        <v/>
      </c>
      <c r="FC353" t="str">
        <f t="shared" si="518"/>
        <v/>
      </c>
      <c r="FD353" s="2"/>
      <c r="FE353" s="2"/>
      <c r="FF353" s="2"/>
      <c r="FG353" s="2"/>
      <c r="FH353" s="2"/>
      <c r="FI353" s="2"/>
      <c r="FJ353" s="2"/>
      <c r="FK353" t="str">
        <f t="shared" si="524"/>
        <v/>
      </c>
      <c r="FL353" t="str">
        <f t="shared" si="525"/>
        <v/>
      </c>
      <c r="FM353" t="str">
        <f t="shared" si="526"/>
        <v/>
      </c>
      <c r="FN353" t="str">
        <f t="shared" si="527"/>
        <v/>
      </c>
      <c r="FO353" t="str">
        <f t="shared" si="528"/>
        <v/>
      </c>
      <c r="FP353" t="str">
        <f t="shared" si="529"/>
        <v/>
      </c>
      <c r="FQ353" t="str">
        <f t="shared" si="530"/>
        <v/>
      </c>
      <c r="FR353" t="str">
        <f t="shared" si="531"/>
        <v/>
      </c>
      <c r="FS353" t="str">
        <f t="shared" si="532"/>
        <v/>
      </c>
      <c r="FT353" t="str">
        <f t="shared" si="533"/>
        <v/>
      </c>
      <c r="FU353" t="str">
        <f t="shared" si="534"/>
        <v/>
      </c>
      <c r="FV353" t="str">
        <f t="shared" si="535"/>
        <v/>
      </c>
      <c r="FW353" t="str">
        <f t="shared" si="536"/>
        <v/>
      </c>
      <c r="FX353" t="str">
        <f t="shared" si="537"/>
        <v/>
      </c>
      <c r="FY353" t="str">
        <f t="shared" si="538"/>
        <v/>
      </c>
      <c r="FZ353" t="str">
        <f t="shared" si="539"/>
        <v/>
      </c>
      <c r="GA353" t="str">
        <f t="shared" si="540"/>
        <v/>
      </c>
    </row>
    <row r="354" spans="1:183" x14ac:dyDescent="0.25">
      <c r="A354" s="2">
        <f t="shared" si="541"/>
        <v>352</v>
      </c>
      <c r="B354" s="3" t="s">
        <v>889</v>
      </c>
      <c r="C354" s="2" t="s">
        <v>546</v>
      </c>
      <c r="D354" s="2" t="s">
        <v>1395</v>
      </c>
      <c r="E354" s="2">
        <f t="shared" si="452"/>
        <v>4</v>
      </c>
      <c r="F354" s="2">
        <v>36820</v>
      </c>
      <c r="G354" s="2">
        <f t="shared" si="519"/>
        <v>6</v>
      </c>
      <c r="H354" s="2">
        <f t="shared" si="520"/>
        <v>4</v>
      </c>
      <c r="I354" s="2">
        <f t="shared" si="521"/>
        <v>24</v>
      </c>
      <c r="J354" s="2">
        <v>15</v>
      </c>
      <c r="K354" s="2">
        <v>2</v>
      </c>
      <c r="L354" s="2">
        <v>7</v>
      </c>
      <c r="M354" s="2">
        <v>0</v>
      </c>
      <c r="N354" s="48" t="str">
        <f t="shared" si="522"/>
        <v>D</v>
      </c>
      <c r="O354" s="49"/>
      <c r="P354" s="49"/>
      <c r="Q354" s="50"/>
      <c r="R354" s="15">
        <f t="shared" si="523"/>
        <v>110</v>
      </c>
      <c r="S354" s="15">
        <f>IF($N354="A",Code!$B$42,(IF($N354="B",Code!$C$42,(IF($N354="C",Code!$D$42,(IF($N354="D",Code!$E$42,0)))))))/60</f>
        <v>20</v>
      </c>
      <c r="T354" s="15">
        <f>IF($N354="A",Code!$B$43,(IF($N354="B",Code!$C$43,(IF($N354="C",Code!$D$43,(IF($N354="D",Code!$E$43,0)))))))/60</f>
        <v>20</v>
      </c>
      <c r="U354" s="15">
        <f>IF($N354="A",Code!$B$44,(IF($N354="B",Code!$C$44,(IF($N354="C",Code!$D$44,(IF($N354="D",Code!$E$44,0)))))))/60</f>
        <v>60</v>
      </c>
      <c r="V354" s="15">
        <f>IF($N354="A",Code!$B$45,(IF($N354="B",Code!$C$45,(IF($N354="C",Code!$D$45,(IF($N354="D",Code!$E$45,0)))))))/60</f>
        <v>10</v>
      </c>
      <c r="W354" s="2"/>
      <c r="X354" s="2">
        <v>1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>
        <v>1</v>
      </c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>
        <v>1</v>
      </c>
      <c r="BX354" s="2"/>
      <c r="BY354" s="2"/>
      <c r="BZ354" s="2"/>
      <c r="CA354" s="2"/>
      <c r="CB354" s="2"/>
      <c r="CC354" s="2"/>
      <c r="CD354" s="2"/>
      <c r="CE354" s="2">
        <v>1</v>
      </c>
      <c r="CF354" s="2"/>
      <c r="CG354" s="2"/>
      <c r="CH354" s="2"/>
      <c r="CI354" s="2"/>
      <c r="CJ354" s="2"/>
      <c r="CK354" s="2"/>
      <c r="CL354" s="2"/>
      <c r="CM354" s="2"/>
      <c r="CN354" s="2"/>
      <c r="CP354" t="str">
        <f t="shared" si="453"/>
        <v/>
      </c>
      <c r="CQ354" t="str">
        <f t="shared" si="454"/>
        <v>ALOG</v>
      </c>
      <c r="CR354" t="str">
        <f t="shared" si="455"/>
        <v/>
      </c>
      <c r="CS354" t="str">
        <f t="shared" si="456"/>
        <v/>
      </c>
      <c r="CT354" t="str">
        <f t="shared" si="457"/>
        <v/>
      </c>
      <c r="CU354" t="str">
        <f t="shared" si="458"/>
        <v/>
      </c>
      <c r="CV354" t="str">
        <f t="shared" si="459"/>
        <v/>
      </c>
      <c r="CW354" t="str">
        <f t="shared" si="460"/>
        <v/>
      </c>
      <c r="CX354" t="str">
        <f t="shared" si="461"/>
        <v/>
      </c>
      <c r="CY354" t="str">
        <f t="shared" si="462"/>
        <v/>
      </c>
      <c r="CZ354" t="str">
        <f t="shared" si="463"/>
        <v/>
      </c>
      <c r="DA354" t="str">
        <f t="shared" si="464"/>
        <v/>
      </c>
      <c r="DB354" t="str">
        <f t="shared" si="465"/>
        <v/>
      </c>
      <c r="DC354" t="str">
        <f t="shared" si="466"/>
        <v/>
      </c>
      <c r="DD354" t="str">
        <f t="shared" si="467"/>
        <v/>
      </c>
      <c r="DE354" t="str">
        <f t="shared" si="468"/>
        <v/>
      </c>
      <c r="DF354" t="str">
        <f t="shared" si="469"/>
        <v/>
      </c>
      <c r="DG354" t="str">
        <f t="shared" si="470"/>
        <v/>
      </c>
      <c r="DH354" t="str">
        <f t="shared" si="471"/>
        <v/>
      </c>
      <c r="DI354" t="str">
        <f t="shared" si="472"/>
        <v/>
      </c>
      <c r="DJ354" t="str">
        <f t="shared" si="473"/>
        <v/>
      </c>
      <c r="DK354" t="str">
        <f t="shared" si="474"/>
        <v/>
      </c>
      <c r="DL354" t="str">
        <f t="shared" si="475"/>
        <v/>
      </c>
      <c r="DM354" t="str">
        <f t="shared" si="476"/>
        <v/>
      </c>
      <c r="DN354" t="str">
        <f t="shared" si="477"/>
        <v/>
      </c>
      <c r="DO354" t="str">
        <f t="shared" si="478"/>
        <v/>
      </c>
      <c r="DP354" t="str">
        <f t="shared" si="479"/>
        <v/>
      </c>
      <c r="DQ354" t="str">
        <f t="shared" si="480"/>
        <v/>
      </c>
      <c r="DR354" t="str">
        <f t="shared" si="481"/>
        <v/>
      </c>
      <c r="DS354" t="str">
        <f t="shared" si="482"/>
        <v>KPAY</v>
      </c>
      <c r="DT354" t="str">
        <f t="shared" si="483"/>
        <v/>
      </c>
      <c r="DU354" t="str">
        <f t="shared" si="484"/>
        <v/>
      </c>
      <c r="DV354" t="str">
        <f t="shared" si="485"/>
        <v/>
      </c>
      <c r="DW354" t="str">
        <f t="shared" si="486"/>
        <v/>
      </c>
      <c r="DX354" t="str">
        <f t="shared" si="487"/>
        <v/>
      </c>
      <c r="DY354" t="str">
        <f t="shared" si="488"/>
        <v/>
      </c>
      <c r="DZ354" t="str">
        <f t="shared" si="489"/>
        <v/>
      </c>
      <c r="EA354" t="str">
        <f t="shared" si="490"/>
        <v/>
      </c>
      <c r="EB354" t="str">
        <f t="shared" si="491"/>
        <v/>
      </c>
      <c r="EC354" t="str">
        <f t="shared" si="492"/>
        <v/>
      </c>
      <c r="ED354" t="str">
        <f t="shared" si="493"/>
        <v/>
      </c>
      <c r="EE354" t="str">
        <f t="shared" si="494"/>
        <v/>
      </c>
      <c r="EF354" t="str">
        <f t="shared" si="495"/>
        <v/>
      </c>
      <c r="EG354" t="str">
        <f t="shared" si="496"/>
        <v/>
      </c>
      <c r="EH354" t="str">
        <f t="shared" si="497"/>
        <v/>
      </c>
      <c r="EI354" t="str">
        <f t="shared" si="498"/>
        <v/>
      </c>
      <c r="EJ354" t="str">
        <f t="shared" si="499"/>
        <v/>
      </c>
      <c r="EK354" t="str">
        <f t="shared" si="500"/>
        <v/>
      </c>
      <c r="EL354" t="str">
        <f t="shared" si="501"/>
        <v/>
      </c>
      <c r="EM354" t="str">
        <f t="shared" si="502"/>
        <v/>
      </c>
      <c r="EN354" t="str">
        <f t="shared" si="503"/>
        <v/>
      </c>
      <c r="EO354" t="str">
        <f t="shared" si="504"/>
        <v/>
      </c>
      <c r="EP354" t="str">
        <f t="shared" si="505"/>
        <v>SMIF</v>
      </c>
      <c r="EQ354" t="str">
        <f t="shared" si="506"/>
        <v/>
      </c>
      <c r="ER354" t="str">
        <f t="shared" si="507"/>
        <v/>
      </c>
      <c r="ES354" t="str">
        <f t="shared" si="508"/>
        <v/>
      </c>
      <c r="ET354" t="str">
        <f t="shared" si="509"/>
        <v/>
      </c>
      <c r="EU354" t="str">
        <f t="shared" si="510"/>
        <v/>
      </c>
      <c r="EV354" t="str">
        <f t="shared" si="511"/>
        <v/>
      </c>
      <c r="EW354" t="str">
        <f t="shared" si="512"/>
        <v/>
      </c>
      <c r="EX354" t="str">
        <f t="shared" si="513"/>
        <v>TIDS</v>
      </c>
      <c r="EY354" t="str">
        <f t="shared" si="514"/>
        <v/>
      </c>
      <c r="EZ354" t="str">
        <f t="shared" si="515"/>
        <v/>
      </c>
      <c r="FA354" t="str">
        <f t="shared" si="516"/>
        <v/>
      </c>
      <c r="FB354" t="str">
        <f t="shared" si="517"/>
        <v/>
      </c>
      <c r="FC354" t="str">
        <f t="shared" si="518"/>
        <v/>
      </c>
      <c r="FD354" s="2"/>
      <c r="FE354" s="2"/>
      <c r="FF354" s="2"/>
      <c r="FG354" s="2"/>
      <c r="FH354" s="2"/>
      <c r="FI354" s="2"/>
      <c r="FJ354" s="2"/>
      <c r="FK354" t="str">
        <f t="shared" si="524"/>
        <v/>
      </c>
      <c r="FL354" t="str">
        <f t="shared" si="525"/>
        <v/>
      </c>
      <c r="FM354" t="str">
        <f t="shared" si="526"/>
        <v/>
      </c>
      <c r="FN354" t="str">
        <f t="shared" si="527"/>
        <v/>
      </c>
      <c r="FO354" t="str">
        <f t="shared" si="528"/>
        <v/>
      </c>
      <c r="FP354" t="str">
        <f t="shared" si="529"/>
        <v/>
      </c>
      <c r="FQ354" t="str">
        <f t="shared" si="530"/>
        <v/>
      </c>
      <c r="FR354" t="str">
        <f t="shared" si="531"/>
        <v/>
      </c>
      <c r="FS354" t="str">
        <f t="shared" si="532"/>
        <v/>
      </c>
      <c r="FT354" t="str">
        <f t="shared" si="533"/>
        <v/>
      </c>
      <c r="FU354" t="str">
        <f t="shared" si="534"/>
        <v/>
      </c>
      <c r="FV354" t="str">
        <f t="shared" si="535"/>
        <v/>
      </c>
      <c r="FW354" t="str">
        <f t="shared" si="536"/>
        <v/>
      </c>
      <c r="FX354" t="str">
        <f t="shared" si="537"/>
        <v/>
      </c>
      <c r="FY354" t="str">
        <f t="shared" si="538"/>
        <v/>
      </c>
      <c r="FZ354" t="str">
        <f t="shared" si="539"/>
        <v/>
      </c>
      <c r="GA354" t="str">
        <f t="shared" si="540"/>
        <v/>
      </c>
    </row>
    <row r="355" spans="1:183" x14ac:dyDescent="0.25">
      <c r="A355" s="2">
        <f t="shared" si="541"/>
        <v>353</v>
      </c>
      <c r="B355" s="3" t="s">
        <v>890</v>
      </c>
      <c r="C355" s="2" t="s">
        <v>546</v>
      </c>
      <c r="D355" s="2" t="s">
        <v>1395</v>
      </c>
      <c r="E355" s="2">
        <f t="shared" si="452"/>
        <v>3</v>
      </c>
      <c r="F355" s="2">
        <v>9328</v>
      </c>
      <c r="G355" s="2">
        <f t="shared" si="519"/>
        <v>6</v>
      </c>
      <c r="H355" s="2">
        <f t="shared" si="520"/>
        <v>3</v>
      </c>
      <c r="I355" s="2">
        <f t="shared" si="521"/>
        <v>18</v>
      </c>
      <c r="J355" s="2">
        <v>11</v>
      </c>
      <c r="K355" s="2">
        <v>0</v>
      </c>
      <c r="L355" s="2">
        <v>7</v>
      </c>
      <c r="M355" s="2">
        <v>0</v>
      </c>
      <c r="N355" s="48" t="str">
        <f t="shared" si="522"/>
        <v>D</v>
      </c>
      <c r="O355" s="49"/>
      <c r="P355" s="49"/>
      <c r="Q355" s="50"/>
      <c r="R355" s="15">
        <f t="shared" si="523"/>
        <v>110</v>
      </c>
      <c r="S355" s="15">
        <f>IF($N355="A",Code!$B$42,(IF($N355="B",Code!$C$42,(IF($N355="C",Code!$D$42,(IF($N355="D",Code!$E$42,0)))))))/60</f>
        <v>20</v>
      </c>
      <c r="T355" s="15">
        <f>IF($N355="A",Code!$B$43,(IF($N355="B",Code!$C$43,(IF($N355="C",Code!$D$43,(IF($N355="D",Code!$E$43,0)))))))/60</f>
        <v>20</v>
      </c>
      <c r="U355" s="15">
        <f>IF($N355="A",Code!$B$44,(IF($N355="B",Code!$C$44,(IF($N355="C",Code!$D$44,(IF($N355="D",Code!$E$44,0)))))))/60</f>
        <v>60</v>
      </c>
      <c r="V355" s="15">
        <f>IF($N355="A",Code!$B$45,(IF($N355="B",Code!$C$45,(IF($N355="C",Code!$D$45,(IF($N355="D",Code!$E$45,0)))))))/60</f>
        <v>10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>
        <v>1</v>
      </c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>
        <v>1</v>
      </c>
      <c r="BY355" s="2"/>
      <c r="BZ355" s="2"/>
      <c r="CA355" s="2"/>
      <c r="CB355" s="2"/>
      <c r="CC355" s="2"/>
      <c r="CD355" s="2"/>
      <c r="CE355" s="2">
        <v>1</v>
      </c>
      <c r="CF355" s="2"/>
      <c r="CG355" s="2"/>
      <c r="CH355" s="2"/>
      <c r="CI355" s="2"/>
      <c r="CJ355" s="2"/>
      <c r="CK355" s="2"/>
      <c r="CL355" s="2"/>
      <c r="CM355" s="2"/>
      <c r="CN355" s="2"/>
      <c r="CP355" t="str">
        <f t="shared" si="453"/>
        <v/>
      </c>
      <c r="CQ355" t="str">
        <f t="shared" si="454"/>
        <v/>
      </c>
      <c r="CR355" t="str">
        <f t="shared" si="455"/>
        <v/>
      </c>
      <c r="CS355" t="str">
        <f t="shared" si="456"/>
        <v/>
      </c>
      <c r="CT355" t="str">
        <f t="shared" si="457"/>
        <v/>
      </c>
      <c r="CU355" t="str">
        <f t="shared" si="458"/>
        <v/>
      </c>
      <c r="CV355" t="str">
        <f t="shared" si="459"/>
        <v/>
      </c>
      <c r="CW355" t="str">
        <f t="shared" si="460"/>
        <v/>
      </c>
      <c r="CX355" t="str">
        <f t="shared" si="461"/>
        <v/>
      </c>
      <c r="CY355" t="str">
        <f t="shared" si="462"/>
        <v/>
      </c>
      <c r="CZ355" t="str">
        <f t="shared" si="463"/>
        <v/>
      </c>
      <c r="DA355" t="str">
        <f t="shared" si="464"/>
        <v/>
      </c>
      <c r="DB355" t="str">
        <f t="shared" si="465"/>
        <v/>
      </c>
      <c r="DC355" t="str">
        <f t="shared" si="466"/>
        <v/>
      </c>
      <c r="DD355" t="str">
        <f t="shared" si="467"/>
        <v/>
      </c>
      <c r="DE355" t="str">
        <f t="shared" si="468"/>
        <v/>
      </c>
      <c r="DF355" t="str">
        <f t="shared" si="469"/>
        <v/>
      </c>
      <c r="DG355" t="str">
        <f t="shared" si="470"/>
        <v/>
      </c>
      <c r="DH355" t="str">
        <f t="shared" si="471"/>
        <v/>
      </c>
      <c r="DI355" t="str">
        <f t="shared" si="472"/>
        <v/>
      </c>
      <c r="DJ355" t="str">
        <f t="shared" si="473"/>
        <v/>
      </c>
      <c r="DK355" t="str">
        <f t="shared" si="474"/>
        <v/>
      </c>
      <c r="DL355" t="str">
        <f t="shared" si="475"/>
        <v/>
      </c>
      <c r="DM355" t="str">
        <f t="shared" si="476"/>
        <v/>
      </c>
      <c r="DN355" t="str">
        <f t="shared" si="477"/>
        <v/>
      </c>
      <c r="DO355" t="str">
        <f t="shared" si="478"/>
        <v/>
      </c>
      <c r="DP355" t="str">
        <f t="shared" si="479"/>
        <v/>
      </c>
      <c r="DQ355" t="str">
        <f t="shared" si="480"/>
        <v/>
      </c>
      <c r="DR355" t="str">
        <f t="shared" si="481"/>
        <v/>
      </c>
      <c r="DS355" t="str">
        <f t="shared" si="482"/>
        <v>KPAY</v>
      </c>
      <c r="DT355" t="str">
        <f t="shared" si="483"/>
        <v/>
      </c>
      <c r="DU355" t="str">
        <f t="shared" si="484"/>
        <v/>
      </c>
      <c r="DV355" t="str">
        <f t="shared" si="485"/>
        <v/>
      </c>
      <c r="DW355" t="str">
        <f t="shared" si="486"/>
        <v/>
      </c>
      <c r="DX355" t="str">
        <f t="shared" si="487"/>
        <v/>
      </c>
      <c r="DY355" t="str">
        <f t="shared" si="488"/>
        <v/>
      </c>
      <c r="DZ355" t="str">
        <f t="shared" si="489"/>
        <v/>
      </c>
      <c r="EA355" t="str">
        <f t="shared" si="490"/>
        <v/>
      </c>
      <c r="EB355" t="str">
        <f t="shared" si="491"/>
        <v/>
      </c>
      <c r="EC355" t="str">
        <f t="shared" si="492"/>
        <v/>
      </c>
      <c r="ED355" t="str">
        <f t="shared" si="493"/>
        <v/>
      </c>
      <c r="EE355" t="str">
        <f t="shared" si="494"/>
        <v/>
      </c>
      <c r="EF355" t="str">
        <f t="shared" si="495"/>
        <v/>
      </c>
      <c r="EG355" t="str">
        <f t="shared" si="496"/>
        <v/>
      </c>
      <c r="EH355" t="str">
        <f t="shared" si="497"/>
        <v/>
      </c>
      <c r="EI355" t="str">
        <f t="shared" si="498"/>
        <v/>
      </c>
      <c r="EJ355" t="str">
        <f t="shared" si="499"/>
        <v/>
      </c>
      <c r="EK355" t="str">
        <f t="shared" si="500"/>
        <v/>
      </c>
      <c r="EL355" t="str">
        <f t="shared" si="501"/>
        <v/>
      </c>
      <c r="EM355" t="str">
        <f t="shared" si="502"/>
        <v/>
      </c>
      <c r="EN355" t="str">
        <f t="shared" si="503"/>
        <v/>
      </c>
      <c r="EO355" t="str">
        <f t="shared" si="504"/>
        <v/>
      </c>
      <c r="EP355" t="str">
        <f t="shared" si="505"/>
        <v/>
      </c>
      <c r="EQ355" t="str">
        <f t="shared" si="506"/>
        <v>SMOF</v>
      </c>
      <c r="ER355" t="str">
        <f t="shared" si="507"/>
        <v/>
      </c>
      <c r="ES355" t="str">
        <f t="shared" si="508"/>
        <v/>
      </c>
      <c r="ET355" t="str">
        <f t="shared" si="509"/>
        <v/>
      </c>
      <c r="EU355" t="str">
        <f t="shared" si="510"/>
        <v/>
      </c>
      <c r="EV355" t="str">
        <f t="shared" si="511"/>
        <v/>
      </c>
      <c r="EW355" t="str">
        <f t="shared" si="512"/>
        <v/>
      </c>
      <c r="EX355" t="str">
        <f t="shared" si="513"/>
        <v>TIDS</v>
      </c>
      <c r="EY355" t="str">
        <f t="shared" si="514"/>
        <v/>
      </c>
      <c r="EZ355" t="str">
        <f t="shared" si="515"/>
        <v/>
      </c>
      <c r="FA355" t="str">
        <f t="shared" si="516"/>
        <v/>
      </c>
      <c r="FB355" t="str">
        <f t="shared" si="517"/>
        <v/>
      </c>
      <c r="FC355" t="str">
        <f t="shared" si="518"/>
        <v/>
      </c>
      <c r="FD355" s="2"/>
      <c r="FE355" s="2"/>
      <c r="FF355" s="2"/>
      <c r="FG355" s="2"/>
      <c r="FH355" s="2"/>
      <c r="FI355" s="2"/>
      <c r="FJ355" s="2"/>
      <c r="FK355" t="str">
        <f t="shared" si="524"/>
        <v/>
      </c>
      <c r="FL355" t="str">
        <f t="shared" si="525"/>
        <v/>
      </c>
      <c r="FM355" t="str">
        <f t="shared" si="526"/>
        <v/>
      </c>
      <c r="FN355" t="str">
        <f t="shared" si="527"/>
        <v/>
      </c>
      <c r="FO355" t="str">
        <f t="shared" si="528"/>
        <v/>
      </c>
      <c r="FP355" t="str">
        <f t="shared" si="529"/>
        <v/>
      </c>
      <c r="FQ355" t="str">
        <f t="shared" si="530"/>
        <v/>
      </c>
      <c r="FR355" t="str">
        <f t="shared" si="531"/>
        <v/>
      </c>
      <c r="FS355" t="str">
        <f t="shared" si="532"/>
        <v/>
      </c>
      <c r="FT355" t="str">
        <f t="shared" si="533"/>
        <v/>
      </c>
      <c r="FU355" t="str">
        <f t="shared" si="534"/>
        <v/>
      </c>
      <c r="FV355" t="str">
        <f t="shared" si="535"/>
        <v/>
      </c>
      <c r="FW355" t="str">
        <f t="shared" si="536"/>
        <v/>
      </c>
      <c r="FX355" t="str">
        <f t="shared" si="537"/>
        <v/>
      </c>
      <c r="FY355" t="str">
        <f t="shared" si="538"/>
        <v/>
      </c>
      <c r="FZ355" t="str">
        <f t="shared" si="539"/>
        <v/>
      </c>
      <c r="GA355" t="str">
        <f t="shared" si="540"/>
        <v/>
      </c>
    </row>
    <row r="356" spans="1:183" x14ac:dyDescent="0.25">
      <c r="A356" s="2">
        <f t="shared" si="541"/>
        <v>354</v>
      </c>
      <c r="B356" s="3" t="s">
        <v>891</v>
      </c>
      <c r="C356" s="2" t="s">
        <v>546</v>
      </c>
      <c r="D356" s="2" t="s">
        <v>1395</v>
      </c>
      <c r="E356" s="2">
        <f t="shared" si="452"/>
        <v>2</v>
      </c>
      <c r="F356" s="2">
        <v>0</v>
      </c>
      <c r="G356" s="2">
        <f t="shared" si="519"/>
        <v>3</v>
      </c>
      <c r="H356" s="2">
        <f t="shared" si="520"/>
        <v>2</v>
      </c>
      <c r="I356" s="2">
        <f t="shared" si="521"/>
        <v>6</v>
      </c>
      <c r="J356" s="2">
        <v>4</v>
      </c>
      <c r="K356" s="2">
        <v>0</v>
      </c>
      <c r="L356" s="2">
        <v>2</v>
      </c>
      <c r="M356" s="2">
        <v>0</v>
      </c>
      <c r="N356" s="48" t="str">
        <f t="shared" si="522"/>
        <v>N/A</v>
      </c>
      <c r="O356" s="49"/>
      <c r="P356" s="49"/>
      <c r="Q356" s="50"/>
      <c r="R356" s="15">
        <f t="shared" si="523"/>
        <v>0</v>
      </c>
      <c r="S356" s="15">
        <f>IF($N356="A",Code!$B$42,(IF($N356="B",Code!$C$42,(IF($N356="C",Code!$D$42,(IF($N356="D",Code!$E$42,0)))))))/60</f>
        <v>0</v>
      </c>
      <c r="T356" s="15">
        <f>IF($N356="A",Code!$B$43,(IF($N356="B",Code!$C$43,(IF($N356="C",Code!$D$43,(IF($N356="D",Code!$E$43,0)))))))/60</f>
        <v>0</v>
      </c>
      <c r="U356" s="15">
        <f>IF($N356="A",Code!$B$44,(IF($N356="B",Code!$C$44,(IF($N356="C",Code!$D$44,(IF($N356="D",Code!$E$44,0)))))))/60</f>
        <v>0</v>
      </c>
      <c r="V356" s="15">
        <f>IF($N356="A",Code!$B$45,(IF($N356="B",Code!$C$45,(IF($N356="C",Code!$D$45,(IF($N356="D",Code!$E$45,0)))))))/60</f>
        <v>0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>
        <v>1</v>
      </c>
      <c r="BA356" s="2"/>
      <c r="BB356" s="2"/>
      <c r="BC356" s="2"/>
      <c r="BD356" s="2"/>
      <c r="BE356" s="2">
        <v>1</v>
      </c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P356" t="str">
        <f t="shared" si="453"/>
        <v/>
      </c>
      <c r="CQ356" t="str">
        <f t="shared" si="454"/>
        <v/>
      </c>
      <c r="CR356" t="str">
        <f t="shared" si="455"/>
        <v/>
      </c>
      <c r="CS356" t="str">
        <f t="shared" si="456"/>
        <v/>
      </c>
      <c r="CT356" t="str">
        <f t="shared" si="457"/>
        <v/>
      </c>
      <c r="CU356" t="str">
        <f t="shared" si="458"/>
        <v/>
      </c>
      <c r="CV356" t="str">
        <f t="shared" si="459"/>
        <v/>
      </c>
      <c r="CW356" t="str">
        <f t="shared" si="460"/>
        <v/>
      </c>
      <c r="CX356" t="str">
        <f t="shared" si="461"/>
        <v/>
      </c>
      <c r="CY356" t="str">
        <f t="shared" si="462"/>
        <v/>
      </c>
      <c r="CZ356" t="str">
        <f t="shared" si="463"/>
        <v/>
      </c>
      <c r="DA356" t="str">
        <f t="shared" si="464"/>
        <v/>
      </c>
      <c r="DB356" t="str">
        <f t="shared" si="465"/>
        <v/>
      </c>
      <c r="DC356" t="str">
        <f t="shared" si="466"/>
        <v/>
      </c>
      <c r="DD356" t="str">
        <f t="shared" si="467"/>
        <v/>
      </c>
      <c r="DE356" t="str">
        <f t="shared" si="468"/>
        <v/>
      </c>
      <c r="DF356" t="str">
        <f t="shared" si="469"/>
        <v/>
      </c>
      <c r="DG356" t="str">
        <f t="shared" si="470"/>
        <v/>
      </c>
      <c r="DH356" t="str">
        <f t="shared" si="471"/>
        <v/>
      </c>
      <c r="DI356" t="str">
        <f t="shared" si="472"/>
        <v/>
      </c>
      <c r="DJ356" t="str">
        <f t="shared" si="473"/>
        <v/>
      </c>
      <c r="DK356" t="str">
        <f t="shared" si="474"/>
        <v/>
      </c>
      <c r="DL356" t="str">
        <f t="shared" si="475"/>
        <v/>
      </c>
      <c r="DM356" t="str">
        <f t="shared" si="476"/>
        <v/>
      </c>
      <c r="DN356" t="str">
        <f t="shared" si="477"/>
        <v/>
      </c>
      <c r="DO356" t="str">
        <f t="shared" si="478"/>
        <v/>
      </c>
      <c r="DP356" t="str">
        <f t="shared" si="479"/>
        <v/>
      </c>
      <c r="DQ356" t="str">
        <f t="shared" si="480"/>
        <v/>
      </c>
      <c r="DR356" t="str">
        <f t="shared" si="481"/>
        <v/>
      </c>
      <c r="DS356" t="str">
        <f t="shared" si="482"/>
        <v>KPAY</v>
      </c>
      <c r="DT356" t="str">
        <f t="shared" si="483"/>
        <v/>
      </c>
      <c r="DU356" t="str">
        <f t="shared" si="484"/>
        <v/>
      </c>
      <c r="DV356" t="str">
        <f t="shared" si="485"/>
        <v/>
      </c>
      <c r="DW356" t="str">
        <f t="shared" si="486"/>
        <v/>
      </c>
      <c r="DX356" t="str">
        <f t="shared" si="487"/>
        <v>MICY</v>
      </c>
      <c r="DY356" t="str">
        <f t="shared" si="488"/>
        <v/>
      </c>
      <c r="DZ356" t="str">
        <f t="shared" si="489"/>
        <v/>
      </c>
      <c r="EA356" t="str">
        <f t="shared" si="490"/>
        <v/>
      </c>
      <c r="EB356" t="str">
        <f t="shared" si="491"/>
        <v/>
      </c>
      <c r="EC356" t="str">
        <f t="shared" si="492"/>
        <v/>
      </c>
      <c r="ED356" t="str">
        <f t="shared" si="493"/>
        <v/>
      </c>
      <c r="EE356" t="str">
        <f t="shared" si="494"/>
        <v/>
      </c>
      <c r="EF356" t="str">
        <f t="shared" si="495"/>
        <v/>
      </c>
      <c r="EG356" t="str">
        <f t="shared" si="496"/>
        <v/>
      </c>
      <c r="EH356" t="str">
        <f t="shared" si="497"/>
        <v/>
      </c>
      <c r="EI356" t="str">
        <f t="shared" si="498"/>
        <v/>
      </c>
      <c r="EJ356" t="str">
        <f t="shared" si="499"/>
        <v/>
      </c>
      <c r="EK356" t="str">
        <f t="shared" si="500"/>
        <v/>
      </c>
      <c r="EL356" t="str">
        <f t="shared" si="501"/>
        <v/>
      </c>
      <c r="EM356" t="str">
        <f t="shared" si="502"/>
        <v/>
      </c>
      <c r="EN356" t="str">
        <f t="shared" si="503"/>
        <v/>
      </c>
      <c r="EO356" t="str">
        <f t="shared" si="504"/>
        <v/>
      </c>
      <c r="EP356" t="str">
        <f t="shared" si="505"/>
        <v/>
      </c>
      <c r="EQ356" t="str">
        <f t="shared" si="506"/>
        <v/>
      </c>
      <c r="ER356" t="str">
        <f t="shared" si="507"/>
        <v/>
      </c>
      <c r="ES356" t="str">
        <f t="shared" si="508"/>
        <v/>
      </c>
      <c r="ET356" t="str">
        <f t="shared" si="509"/>
        <v/>
      </c>
      <c r="EU356" t="str">
        <f t="shared" si="510"/>
        <v/>
      </c>
      <c r="EV356" t="str">
        <f t="shared" si="511"/>
        <v/>
      </c>
      <c r="EW356" t="str">
        <f t="shared" si="512"/>
        <v/>
      </c>
      <c r="EX356" t="str">
        <f t="shared" si="513"/>
        <v/>
      </c>
      <c r="EY356" t="str">
        <f t="shared" si="514"/>
        <v/>
      </c>
      <c r="EZ356" t="str">
        <f t="shared" si="515"/>
        <v/>
      </c>
      <c r="FA356" t="str">
        <f t="shared" si="516"/>
        <v/>
      </c>
      <c r="FB356" t="str">
        <f t="shared" si="517"/>
        <v/>
      </c>
      <c r="FC356" t="str">
        <f t="shared" si="518"/>
        <v/>
      </c>
      <c r="FD356" s="2"/>
      <c r="FE356" s="2"/>
      <c r="FF356" s="2"/>
      <c r="FG356" s="2"/>
      <c r="FH356" s="2"/>
      <c r="FI356" s="2"/>
      <c r="FJ356" s="2"/>
      <c r="FK356" t="str">
        <f t="shared" si="524"/>
        <v/>
      </c>
      <c r="FL356" t="str">
        <f t="shared" si="525"/>
        <v/>
      </c>
      <c r="FM356" t="str">
        <f t="shared" si="526"/>
        <v/>
      </c>
      <c r="FN356" t="str">
        <f t="shared" si="527"/>
        <v/>
      </c>
      <c r="FO356" t="str">
        <f t="shared" si="528"/>
        <v/>
      </c>
      <c r="FP356" t="str">
        <f t="shared" si="529"/>
        <v/>
      </c>
      <c r="FQ356" t="str">
        <f t="shared" si="530"/>
        <v/>
      </c>
      <c r="FR356" t="str">
        <f t="shared" si="531"/>
        <v/>
      </c>
      <c r="FS356" t="str">
        <f t="shared" si="532"/>
        <v/>
      </c>
      <c r="FT356" t="str">
        <f t="shared" si="533"/>
        <v/>
      </c>
      <c r="FU356" t="str">
        <f t="shared" si="534"/>
        <v/>
      </c>
      <c r="FV356" t="str">
        <f t="shared" si="535"/>
        <v/>
      </c>
      <c r="FW356" t="str">
        <f t="shared" si="536"/>
        <v/>
      </c>
      <c r="FX356" t="str">
        <f t="shared" si="537"/>
        <v/>
      </c>
      <c r="FY356" t="str">
        <f t="shared" si="538"/>
        <v/>
      </c>
      <c r="FZ356" t="str">
        <f t="shared" si="539"/>
        <v/>
      </c>
      <c r="GA356" t="str">
        <f t="shared" si="540"/>
        <v/>
      </c>
    </row>
    <row r="357" spans="1:183" x14ac:dyDescent="0.25">
      <c r="A357" s="2">
        <f t="shared" si="541"/>
        <v>355</v>
      </c>
      <c r="B357" s="3" t="s">
        <v>892</v>
      </c>
      <c r="C357" s="2" t="s">
        <v>546</v>
      </c>
      <c r="D357" s="2" t="s">
        <v>1395</v>
      </c>
      <c r="E357" s="2">
        <f t="shared" si="452"/>
        <v>2</v>
      </c>
      <c r="F357" s="2">
        <v>0</v>
      </c>
      <c r="G357" s="2">
        <f t="shared" si="519"/>
        <v>5.5</v>
      </c>
      <c r="H357" s="2">
        <f t="shared" si="520"/>
        <v>2</v>
      </c>
      <c r="I357" s="2">
        <f t="shared" si="521"/>
        <v>11</v>
      </c>
      <c r="J357" s="2">
        <v>6</v>
      </c>
      <c r="K357" s="2">
        <v>0</v>
      </c>
      <c r="L357" s="2">
        <v>5</v>
      </c>
      <c r="M357" s="2">
        <v>0</v>
      </c>
      <c r="N357" s="48" t="str">
        <f t="shared" si="522"/>
        <v>N/A</v>
      </c>
      <c r="O357" s="49"/>
      <c r="P357" s="49"/>
      <c r="Q357" s="50"/>
      <c r="R357" s="15">
        <f t="shared" si="523"/>
        <v>0</v>
      </c>
      <c r="S357" s="15">
        <f>IF($N357="A",Code!$B$42,(IF($N357="B",Code!$C$42,(IF($N357="C",Code!$D$42,(IF($N357="D",Code!$E$42,0)))))))/60</f>
        <v>0</v>
      </c>
      <c r="T357" s="15">
        <f>IF($N357="A",Code!$B$43,(IF($N357="B",Code!$C$43,(IF($N357="C",Code!$D$43,(IF($N357="D",Code!$E$43,0)))))))/60</f>
        <v>0</v>
      </c>
      <c r="U357" s="15">
        <f>IF($N357="A",Code!$B$44,(IF($N357="B",Code!$C$44,(IF($N357="C",Code!$D$44,(IF($N357="D",Code!$E$44,0)))))))/60</f>
        <v>0</v>
      </c>
      <c r="V357" s="15">
        <f>IF($N357="A",Code!$B$45,(IF($N357="B",Code!$C$45,(IF($N357="C",Code!$D$45,(IF($N357="D",Code!$E$45,0)))))))/60</f>
        <v>0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>
        <v>1</v>
      </c>
      <c r="BA357" s="2"/>
      <c r="BB357" s="2"/>
      <c r="BC357" s="2"/>
      <c r="BD357" s="2"/>
      <c r="BE357" s="2">
        <v>1</v>
      </c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P357" t="str">
        <f t="shared" si="453"/>
        <v/>
      </c>
      <c r="CQ357" t="str">
        <f t="shared" si="454"/>
        <v/>
      </c>
      <c r="CR357" t="str">
        <f t="shared" si="455"/>
        <v/>
      </c>
      <c r="CS357" t="str">
        <f t="shared" si="456"/>
        <v/>
      </c>
      <c r="CT357" t="str">
        <f t="shared" si="457"/>
        <v/>
      </c>
      <c r="CU357" t="str">
        <f t="shared" si="458"/>
        <v/>
      </c>
      <c r="CV357" t="str">
        <f t="shared" si="459"/>
        <v/>
      </c>
      <c r="CW357" t="str">
        <f t="shared" si="460"/>
        <v/>
      </c>
      <c r="CX357" t="str">
        <f t="shared" si="461"/>
        <v/>
      </c>
      <c r="CY357" t="str">
        <f t="shared" si="462"/>
        <v/>
      </c>
      <c r="CZ357" t="str">
        <f t="shared" si="463"/>
        <v/>
      </c>
      <c r="DA357" t="str">
        <f t="shared" si="464"/>
        <v/>
      </c>
      <c r="DB357" t="str">
        <f t="shared" si="465"/>
        <v/>
      </c>
      <c r="DC357" t="str">
        <f t="shared" si="466"/>
        <v/>
      </c>
      <c r="DD357" t="str">
        <f t="shared" si="467"/>
        <v/>
      </c>
      <c r="DE357" t="str">
        <f t="shared" si="468"/>
        <v/>
      </c>
      <c r="DF357" t="str">
        <f t="shared" si="469"/>
        <v/>
      </c>
      <c r="DG357" t="str">
        <f t="shared" si="470"/>
        <v/>
      </c>
      <c r="DH357" t="str">
        <f t="shared" si="471"/>
        <v/>
      </c>
      <c r="DI357" t="str">
        <f t="shared" si="472"/>
        <v/>
      </c>
      <c r="DJ357" t="str">
        <f t="shared" si="473"/>
        <v/>
      </c>
      <c r="DK357" t="str">
        <f t="shared" si="474"/>
        <v/>
      </c>
      <c r="DL357" t="str">
        <f t="shared" si="475"/>
        <v/>
      </c>
      <c r="DM357" t="str">
        <f t="shared" si="476"/>
        <v/>
      </c>
      <c r="DN357" t="str">
        <f t="shared" si="477"/>
        <v/>
      </c>
      <c r="DO357" t="str">
        <f t="shared" si="478"/>
        <v/>
      </c>
      <c r="DP357" t="str">
        <f t="shared" si="479"/>
        <v/>
      </c>
      <c r="DQ357" t="str">
        <f t="shared" si="480"/>
        <v/>
      </c>
      <c r="DR357" t="str">
        <f t="shared" si="481"/>
        <v/>
      </c>
      <c r="DS357" t="str">
        <f t="shared" si="482"/>
        <v>KPAY</v>
      </c>
      <c r="DT357" t="str">
        <f t="shared" si="483"/>
        <v/>
      </c>
      <c r="DU357" t="str">
        <f t="shared" si="484"/>
        <v/>
      </c>
      <c r="DV357" t="str">
        <f t="shared" si="485"/>
        <v/>
      </c>
      <c r="DW357" t="str">
        <f t="shared" si="486"/>
        <v/>
      </c>
      <c r="DX357" t="str">
        <f t="shared" si="487"/>
        <v>MICY</v>
      </c>
      <c r="DY357" t="str">
        <f t="shared" si="488"/>
        <v/>
      </c>
      <c r="DZ357" t="str">
        <f t="shared" si="489"/>
        <v/>
      </c>
      <c r="EA357" t="str">
        <f t="shared" si="490"/>
        <v/>
      </c>
      <c r="EB357" t="str">
        <f t="shared" si="491"/>
        <v/>
      </c>
      <c r="EC357" t="str">
        <f t="shared" si="492"/>
        <v/>
      </c>
      <c r="ED357" t="str">
        <f t="shared" si="493"/>
        <v/>
      </c>
      <c r="EE357" t="str">
        <f t="shared" si="494"/>
        <v/>
      </c>
      <c r="EF357" t="str">
        <f t="shared" si="495"/>
        <v/>
      </c>
      <c r="EG357" t="str">
        <f t="shared" si="496"/>
        <v/>
      </c>
      <c r="EH357" t="str">
        <f t="shared" si="497"/>
        <v/>
      </c>
      <c r="EI357" t="str">
        <f t="shared" si="498"/>
        <v/>
      </c>
      <c r="EJ357" t="str">
        <f t="shared" si="499"/>
        <v/>
      </c>
      <c r="EK357" t="str">
        <f t="shared" si="500"/>
        <v/>
      </c>
      <c r="EL357" t="str">
        <f t="shared" si="501"/>
        <v/>
      </c>
      <c r="EM357" t="str">
        <f t="shared" si="502"/>
        <v/>
      </c>
      <c r="EN357" t="str">
        <f t="shared" si="503"/>
        <v/>
      </c>
      <c r="EO357" t="str">
        <f t="shared" si="504"/>
        <v/>
      </c>
      <c r="EP357" t="str">
        <f t="shared" si="505"/>
        <v/>
      </c>
      <c r="EQ357" t="str">
        <f t="shared" si="506"/>
        <v/>
      </c>
      <c r="ER357" t="str">
        <f t="shared" si="507"/>
        <v/>
      </c>
      <c r="ES357" t="str">
        <f t="shared" si="508"/>
        <v/>
      </c>
      <c r="ET357" t="str">
        <f t="shared" si="509"/>
        <v/>
      </c>
      <c r="EU357" t="str">
        <f t="shared" si="510"/>
        <v/>
      </c>
      <c r="EV357" t="str">
        <f t="shared" si="511"/>
        <v/>
      </c>
      <c r="EW357" t="str">
        <f t="shared" si="512"/>
        <v/>
      </c>
      <c r="EX357" t="str">
        <f t="shared" si="513"/>
        <v/>
      </c>
      <c r="EY357" t="str">
        <f t="shared" si="514"/>
        <v/>
      </c>
      <c r="EZ357" t="str">
        <f t="shared" si="515"/>
        <v/>
      </c>
      <c r="FA357" t="str">
        <f t="shared" si="516"/>
        <v/>
      </c>
      <c r="FB357" t="str">
        <f t="shared" si="517"/>
        <v/>
      </c>
      <c r="FC357" t="str">
        <f t="shared" si="518"/>
        <v/>
      </c>
      <c r="FD357" s="2"/>
      <c r="FE357" s="2"/>
      <c r="FF357" s="2"/>
      <c r="FG357" s="2"/>
      <c r="FH357" s="2"/>
      <c r="FI357" s="2"/>
      <c r="FJ357" s="2"/>
      <c r="FK357" t="str">
        <f t="shared" si="524"/>
        <v/>
      </c>
      <c r="FL357" t="str">
        <f t="shared" si="525"/>
        <v/>
      </c>
      <c r="FM357" t="str">
        <f t="shared" si="526"/>
        <v/>
      </c>
      <c r="FN357" t="str">
        <f t="shared" si="527"/>
        <v/>
      </c>
      <c r="FO357" t="str">
        <f t="shared" si="528"/>
        <v/>
      </c>
      <c r="FP357" t="str">
        <f t="shared" si="529"/>
        <v/>
      </c>
      <c r="FQ357" t="str">
        <f t="shared" si="530"/>
        <v/>
      </c>
      <c r="FR357" t="str">
        <f t="shared" si="531"/>
        <v/>
      </c>
      <c r="FS357" t="str">
        <f t="shared" si="532"/>
        <v/>
      </c>
      <c r="FT357" t="str">
        <f t="shared" si="533"/>
        <v/>
      </c>
      <c r="FU357" t="str">
        <f t="shared" si="534"/>
        <v/>
      </c>
      <c r="FV357" t="str">
        <f t="shared" si="535"/>
        <v/>
      </c>
      <c r="FW357" t="str">
        <f t="shared" si="536"/>
        <v/>
      </c>
      <c r="FX357" t="str">
        <f t="shared" si="537"/>
        <v/>
      </c>
      <c r="FY357" t="str">
        <f t="shared" si="538"/>
        <v/>
      </c>
      <c r="FZ357" t="str">
        <f t="shared" si="539"/>
        <v/>
      </c>
      <c r="GA357" t="str">
        <f t="shared" si="540"/>
        <v/>
      </c>
    </row>
    <row r="358" spans="1:183" x14ac:dyDescent="0.25">
      <c r="A358" s="2">
        <f t="shared" si="541"/>
        <v>356</v>
      </c>
      <c r="B358" s="3" t="s">
        <v>893</v>
      </c>
      <c r="C358" s="2" t="s">
        <v>546</v>
      </c>
      <c r="D358" s="2" t="s">
        <v>1395</v>
      </c>
      <c r="E358" s="2">
        <f t="shared" si="452"/>
        <v>2</v>
      </c>
      <c r="F358" s="2"/>
      <c r="G358" s="2">
        <f t="shared" si="519"/>
        <v>4</v>
      </c>
      <c r="H358" s="2">
        <f t="shared" si="520"/>
        <v>2</v>
      </c>
      <c r="I358" s="2">
        <f t="shared" si="521"/>
        <v>8</v>
      </c>
      <c r="J358" s="2">
        <v>4</v>
      </c>
      <c r="K358" s="2">
        <v>1</v>
      </c>
      <c r="L358" s="2">
        <v>3</v>
      </c>
      <c r="M358" s="2">
        <v>0</v>
      </c>
      <c r="N358" s="48" t="str">
        <f t="shared" si="522"/>
        <v>N/A</v>
      </c>
      <c r="O358" s="49"/>
      <c r="P358" s="49"/>
      <c r="Q358" s="50"/>
      <c r="R358" s="15">
        <f t="shared" si="523"/>
        <v>0</v>
      </c>
      <c r="S358" s="15">
        <f>IF($N358="A",Code!$B$42,(IF($N358="B",Code!$C$42,(IF($N358="C",Code!$D$42,(IF($N358="D",Code!$E$42,0)))))))/60</f>
        <v>0</v>
      </c>
      <c r="T358" s="15">
        <f>IF($N358="A",Code!$B$43,(IF($N358="B",Code!$C$43,(IF($N358="C",Code!$D$43,(IF($N358="D",Code!$E$43,0)))))))/60</f>
        <v>0</v>
      </c>
      <c r="U358" s="15">
        <f>IF($N358="A",Code!$B$44,(IF($N358="B",Code!$C$44,(IF($N358="C",Code!$D$44,(IF($N358="D",Code!$E$44,0)))))))/60</f>
        <v>0</v>
      </c>
      <c r="V358" s="15">
        <f>IF($N358="A",Code!$B$45,(IF($N358="B",Code!$C$45,(IF($N358="C",Code!$D$45,(IF($N358="D",Code!$E$45,0)))))))/60</f>
        <v>0</v>
      </c>
      <c r="W358" s="2"/>
      <c r="X358" s="2"/>
      <c r="Y358" s="2"/>
      <c r="Z358" s="2"/>
      <c r="AA358" s="2"/>
      <c r="AB358" s="2"/>
      <c r="AC358" s="2"/>
      <c r="AD358" s="2">
        <v>1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>
        <v>1</v>
      </c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P358" t="str">
        <f t="shared" si="453"/>
        <v/>
      </c>
      <c r="CQ358" t="str">
        <f t="shared" si="454"/>
        <v/>
      </c>
      <c r="CR358" t="str">
        <f t="shared" si="455"/>
        <v/>
      </c>
      <c r="CS358" t="str">
        <f t="shared" si="456"/>
        <v/>
      </c>
      <c r="CT358" t="str">
        <f t="shared" si="457"/>
        <v/>
      </c>
      <c r="CU358" t="str">
        <f t="shared" si="458"/>
        <v/>
      </c>
      <c r="CV358" t="str">
        <f t="shared" si="459"/>
        <v/>
      </c>
      <c r="CW358" t="str">
        <f t="shared" si="460"/>
        <v>BADD</v>
      </c>
      <c r="CX358" t="str">
        <f t="shared" si="461"/>
        <v/>
      </c>
      <c r="CY358" t="str">
        <f t="shared" si="462"/>
        <v/>
      </c>
      <c r="CZ358" t="str">
        <f t="shared" si="463"/>
        <v/>
      </c>
      <c r="DA358" t="str">
        <f t="shared" si="464"/>
        <v/>
      </c>
      <c r="DB358" t="str">
        <f t="shared" si="465"/>
        <v/>
      </c>
      <c r="DC358" t="str">
        <f t="shared" si="466"/>
        <v/>
      </c>
      <c r="DD358" t="str">
        <f t="shared" si="467"/>
        <v/>
      </c>
      <c r="DE358" t="str">
        <f t="shared" si="468"/>
        <v/>
      </c>
      <c r="DF358" t="str">
        <f t="shared" si="469"/>
        <v/>
      </c>
      <c r="DG358" t="str">
        <f t="shared" si="470"/>
        <v/>
      </c>
      <c r="DH358" t="str">
        <f t="shared" si="471"/>
        <v/>
      </c>
      <c r="DI358" t="str">
        <f t="shared" si="472"/>
        <v/>
      </c>
      <c r="DJ358" t="str">
        <f t="shared" si="473"/>
        <v/>
      </c>
      <c r="DK358" t="str">
        <f t="shared" si="474"/>
        <v/>
      </c>
      <c r="DL358" t="str">
        <f t="shared" si="475"/>
        <v/>
      </c>
      <c r="DM358" t="str">
        <f t="shared" si="476"/>
        <v/>
      </c>
      <c r="DN358" t="str">
        <f t="shared" si="477"/>
        <v/>
      </c>
      <c r="DO358" t="str">
        <f t="shared" si="478"/>
        <v/>
      </c>
      <c r="DP358" t="str">
        <f t="shared" si="479"/>
        <v/>
      </c>
      <c r="DQ358" t="str">
        <f t="shared" si="480"/>
        <v/>
      </c>
      <c r="DR358" t="str">
        <f t="shared" si="481"/>
        <v/>
      </c>
      <c r="DS358" t="str">
        <f t="shared" si="482"/>
        <v>KPAY</v>
      </c>
      <c r="DT358" t="str">
        <f t="shared" si="483"/>
        <v/>
      </c>
      <c r="DU358" t="str">
        <f t="shared" si="484"/>
        <v/>
      </c>
      <c r="DV358" t="str">
        <f t="shared" si="485"/>
        <v/>
      </c>
      <c r="DW358" t="str">
        <f t="shared" si="486"/>
        <v/>
      </c>
      <c r="DX358" t="str">
        <f t="shared" si="487"/>
        <v/>
      </c>
      <c r="DY358" t="str">
        <f t="shared" si="488"/>
        <v/>
      </c>
      <c r="DZ358" t="str">
        <f t="shared" si="489"/>
        <v/>
      </c>
      <c r="EA358" t="str">
        <f t="shared" si="490"/>
        <v/>
      </c>
      <c r="EB358" t="str">
        <f t="shared" si="491"/>
        <v/>
      </c>
      <c r="EC358" t="str">
        <f t="shared" si="492"/>
        <v/>
      </c>
      <c r="ED358" t="str">
        <f t="shared" si="493"/>
        <v/>
      </c>
      <c r="EE358" t="str">
        <f t="shared" si="494"/>
        <v/>
      </c>
      <c r="EF358" t="str">
        <f t="shared" si="495"/>
        <v/>
      </c>
      <c r="EG358" t="str">
        <f t="shared" si="496"/>
        <v/>
      </c>
      <c r="EH358" t="str">
        <f t="shared" si="497"/>
        <v/>
      </c>
      <c r="EI358" t="str">
        <f t="shared" si="498"/>
        <v/>
      </c>
      <c r="EJ358" t="str">
        <f t="shared" si="499"/>
        <v/>
      </c>
      <c r="EK358" t="str">
        <f t="shared" si="500"/>
        <v/>
      </c>
      <c r="EL358" t="str">
        <f t="shared" si="501"/>
        <v/>
      </c>
      <c r="EM358" t="str">
        <f t="shared" si="502"/>
        <v/>
      </c>
      <c r="EN358" t="str">
        <f t="shared" si="503"/>
        <v/>
      </c>
      <c r="EO358" t="str">
        <f t="shared" si="504"/>
        <v/>
      </c>
      <c r="EP358" t="str">
        <f t="shared" si="505"/>
        <v/>
      </c>
      <c r="EQ358" t="str">
        <f t="shared" si="506"/>
        <v/>
      </c>
      <c r="ER358" t="str">
        <f t="shared" si="507"/>
        <v/>
      </c>
      <c r="ES358" t="str">
        <f t="shared" si="508"/>
        <v/>
      </c>
      <c r="ET358" t="str">
        <f t="shared" si="509"/>
        <v/>
      </c>
      <c r="EU358" t="str">
        <f t="shared" si="510"/>
        <v/>
      </c>
      <c r="EV358" t="str">
        <f t="shared" si="511"/>
        <v/>
      </c>
      <c r="EW358" t="str">
        <f t="shared" si="512"/>
        <v/>
      </c>
      <c r="EX358" t="str">
        <f t="shared" si="513"/>
        <v/>
      </c>
      <c r="EY358" t="str">
        <f t="shared" si="514"/>
        <v/>
      </c>
      <c r="EZ358" t="str">
        <f t="shared" si="515"/>
        <v/>
      </c>
      <c r="FA358" t="str">
        <f t="shared" si="516"/>
        <v/>
      </c>
      <c r="FB358" t="str">
        <f t="shared" si="517"/>
        <v/>
      </c>
      <c r="FC358" t="str">
        <f t="shared" si="518"/>
        <v/>
      </c>
      <c r="FD358" s="2"/>
      <c r="FE358" s="2"/>
      <c r="FF358" s="2"/>
      <c r="FG358" s="2"/>
      <c r="FH358" s="2"/>
      <c r="FI358" s="2"/>
      <c r="FJ358" s="2"/>
      <c r="FK358" t="str">
        <f t="shared" si="524"/>
        <v/>
      </c>
      <c r="FL358" t="str">
        <f t="shared" si="525"/>
        <v/>
      </c>
      <c r="FM358" t="str">
        <f t="shared" si="526"/>
        <v/>
      </c>
      <c r="FN358" t="str">
        <f t="shared" si="527"/>
        <v/>
      </c>
      <c r="FO358" t="str">
        <f t="shared" si="528"/>
        <v/>
      </c>
      <c r="FP358" t="str">
        <f t="shared" si="529"/>
        <v/>
      </c>
      <c r="FQ358" t="str">
        <f t="shared" si="530"/>
        <v/>
      </c>
      <c r="FR358" t="str">
        <f t="shared" si="531"/>
        <v/>
      </c>
      <c r="FS358" t="str">
        <f t="shared" si="532"/>
        <v/>
      </c>
      <c r="FT358" t="str">
        <f t="shared" si="533"/>
        <v/>
      </c>
      <c r="FU358" t="str">
        <f t="shared" si="534"/>
        <v/>
      </c>
      <c r="FV358" t="str">
        <f t="shared" si="535"/>
        <v/>
      </c>
      <c r="FW358" t="str">
        <f t="shared" si="536"/>
        <v/>
      </c>
      <c r="FX358" t="str">
        <f t="shared" si="537"/>
        <v/>
      </c>
      <c r="FY358" t="str">
        <f t="shared" si="538"/>
        <v/>
      </c>
      <c r="FZ358" t="str">
        <f t="shared" si="539"/>
        <v/>
      </c>
      <c r="GA358" t="str">
        <f t="shared" si="540"/>
        <v/>
      </c>
    </row>
    <row r="359" spans="1:183" x14ac:dyDescent="0.25">
      <c r="A359" s="2">
        <f t="shared" si="541"/>
        <v>357</v>
      </c>
      <c r="B359" s="3" t="s">
        <v>894</v>
      </c>
      <c r="C359" s="2" t="s">
        <v>546</v>
      </c>
      <c r="D359" s="2" t="s">
        <v>1395</v>
      </c>
      <c r="E359" s="2">
        <f t="shared" si="452"/>
        <v>4</v>
      </c>
      <c r="F359" s="2">
        <v>0</v>
      </c>
      <c r="G359" s="2">
        <f t="shared" si="519"/>
        <v>1</v>
      </c>
      <c r="H359" s="2">
        <f t="shared" si="520"/>
        <v>4</v>
      </c>
      <c r="I359" s="2">
        <f t="shared" si="521"/>
        <v>4</v>
      </c>
      <c r="J359" s="2">
        <v>3</v>
      </c>
      <c r="K359" s="2">
        <v>0</v>
      </c>
      <c r="L359" s="2">
        <v>0</v>
      </c>
      <c r="M359" s="2">
        <v>1</v>
      </c>
      <c r="N359" s="48" t="str">
        <f t="shared" si="522"/>
        <v>N/A</v>
      </c>
      <c r="O359" s="49"/>
      <c r="P359" s="49"/>
      <c r="Q359" s="50"/>
      <c r="R359" s="15">
        <f t="shared" si="523"/>
        <v>0</v>
      </c>
      <c r="S359" s="15">
        <f>IF($N359="A",Code!$B$42,(IF($N359="B",Code!$C$42,(IF($N359="C",Code!$D$42,(IF($N359="D",Code!$E$42,0)))))))/60</f>
        <v>0</v>
      </c>
      <c r="T359" s="15">
        <f>IF($N359="A",Code!$B$43,(IF($N359="B",Code!$C$43,(IF($N359="C",Code!$D$43,(IF($N359="D",Code!$E$43,0)))))))/60</f>
        <v>0</v>
      </c>
      <c r="U359" s="15">
        <f>IF($N359="A",Code!$B$44,(IF($N359="B",Code!$C$44,(IF($N359="C",Code!$D$44,(IF($N359="D",Code!$E$44,0)))))))/60</f>
        <v>0</v>
      </c>
      <c r="V359" s="15">
        <f>IF($N359="A",Code!$B$45,(IF($N359="B",Code!$C$45,(IF($N359="C",Code!$D$45,(IF($N359="D",Code!$E$45,0)))))))/60</f>
        <v>0</v>
      </c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>
        <v>1</v>
      </c>
      <c r="BA359" s="2"/>
      <c r="BB359" s="2"/>
      <c r="BC359" s="2"/>
      <c r="BD359" s="2"/>
      <c r="BE359" s="2">
        <v>1</v>
      </c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>
        <v>1</v>
      </c>
      <c r="CA359" s="2"/>
      <c r="CB359" s="2"/>
      <c r="CC359" s="2"/>
      <c r="CD359" s="2"/>
      <c r="CE359" s="2"/>
      <c r="CF359" s="2"/>
      <c r="CG359" s="2"/>
      <c r="CH359" s="2"/>
      <c r="CI359" s="2">
        <v>1</v>
      </c>
      <c r="CJ359" s="2"/>
      <c r="CK359" s="2"/>
      <c r="CL359" s="2"/>
      <c r="CM359" s="2"/>
      <c r="CN359" s="2"/>
      <c r="CP359" t="str">
        <f t="shared" si="453"/>
        <v/>
      </c>
      <c r="CQ359" t="str">
        <f t="shared" si="454"/>
        <v/>
      </c>
      <c r="CR359" t="str">
        <f t="shared" si="455"/>
        <v/>
      </c>
      <c r="CS359" t="str">
        <f t="shared" si="456"/>
        <v/>
      </c>
      <c r="CT359" t="str">
        <f t="shared" si="457"/>
        <v/>
      </c>
      <c r="CU359" t="str">
        <f t="shared" si="458"/>
        <v/>
      </c>
      <c r="CV359" t="str">
        <f t="shared" si="459"/>
        <v/>
      </c>
      <c r="CW359" t="str">
        <f t="shared" si="460"/>
        <v/>
      </c>
      <c r="CX359" t="str">
        <f t="shared" si="461"/>
        <v/>
      </c>
      <c r="CY359" t="str">
        <f t="shared" si="462"/>
        <v/>
      </c>
      <c r="CZ359" t="str">
        <f t="shared" si="463"/>
        <v/>
      </c>
      <c r="DA359" t="str">
        <f t="shared" si="464"/>
        <v/>
      </c>
      <c r="DB359" t="str">
        <f t="shared" si="465"/>
        <v/>
      </c>
      <c r="DC359" t="str">
        <f t="shared" si="466"/>
        <v/>
      </c>
      <c r="DD359" t="str">
        <f t="shared" si="467"/>
        <v/>
      </c>
      <c r="DE359" t="str">
        <f t="shared" si="468"/>
        <v/>
      </c>
      <c r="DF359" t="str">
        <f t="shared" si="469"/>
        <v/>
      </c>
      <c r="DG359" t="str">
        <f t="shared" si="470"/>
        <v/>
      </c>
      <c r="DH359" t="str">
        <f t="shared" si="471"/>
        <v/>
      </c>
      <c r="DI359" t="str">
        <f t="shared" si="472"/>
        <v/>
      </c>
      <c r="DJ359" t="str">
        <f t="shared" si="473"/>
        <v/>
      </c>
      <c r="DK359" t="str">
        <f t="shared" si="474"/>
        <v/>
      </c>
      <c r="DL359" t="str">
        <f t="shared" si="475"/>
        <v/>
      </c>
      <c r="DM359" t="str">
        <f t="shared" si="476"/>
        <v/>
      </c>
      <c r="DN359" t="str">
        <f t="shared" si="477"/>
        <v/>
      </c>
      <c r="DO359" t="str">
        <f t="shared" si="478"/>
        <v/>
      </c>
      <c r="DP359" t="str">
        <f t="shared" si="479"/>
        <v/>
      </c>
      <c r="DQ359" t="str">
        <f t="shared" si="480"/>
        <v/>
      </c>
      <c r="DR359" t="str">
        <f t="shared" si="481"/>
        <v/>
      </c>
      <c r="DS359" t="str">
        <f t="shared" si="482"/>
        <v>KPAY</v>
      </c>
      <c r="DT359" t="str">
        <f t="shared" si="483"/>
        <v/>
      </c>
      <c r="DU359" t="str">
        <f t="shared" si="484"/>
        <v/>
      </c>
      <c r="DV359" t="str">
        <f t="shared" si="485"/>
        <v/>
      </c>
      <c r="DW359" t="str">
        <f t="shared" si="486"/>
        <v/>
      </c>
      <c r="DX359" t="str">
        <f t="shared" si="487"/>
        <v>MICY</v>
      </c>
      <c r="DY359" t="str">
        <f t="shared" si="488"/>
        <v/>
      </c>
      <c r="DZ359" t="str">
        <f t="shared" si="489"/>
        <v/>
      </c>
      <c r="EA359" t="str">
        <f t="shared" si="490"/>
        <v/>
      </c>
      <c r="EB359" t="str">
        <f t="shared" si="491"/>
        <v/>
      </c>
      <c r="EC359" t="str">
        <f t="shared" si="492"/>
        <v/>
      </c>
      <c r="ED359" t="str">
        <f t="shared" si="493"/>
        <v/>
      </c>
      <c r="EE359" t="str">
        <f t="shared" si="494"/>
        <v/>
      </c>
      <c r="EF359" t="str">
        <f t="shared" si="495"/>
        <v/>
      </c>
      <c r="EG359" t="str">
        <f t="shared" si="496"/>
        <v/>
      </c>
      <c r="EH359" t="str">
        <f t="shared" si="497"/>
        <v/>
      </c>
      <c r="EI359" t="str">
        <f t="shared" si="498"/>
        <v/>
      </c>
      <c r="EJ359" t="str">
        <f t="shared" si="499"/>
        <v/>
      </c>
      <c r="EK359" t="str">
        <f t="shared" si="500"/>
        <v/>
      </c>
      <c r="EL359" t="str">
        <f t="shared" si="501"/>
        <v/>
      </c>
      <c r="EM359" t="str">
        <f t="shared" si="502"/>
        <v/>
      </c>
      <c r="EN359" t="str">
        <f t="shared" si="503"/>
        <v/>
      </c>
      <c r="EO359" t="str">
        <f t="shared" si="504"/>
        <v/>
      </c>
      <c r="EP359" t="str">
        <f t="shared" si="505"/>
        <v/>
      </c>
      <c r="EQ359" t="str">
        <f t="shared" si="506"/>
        <v/>
      </c>
      <c r="ER359" t="str">
        <f t="shared" si="507"/>
        <v/>
      </c>
      <c r="ES359" t="str">
        <f t="shared" si="508"/>
        <v>SORT</v>
      </c>
      <c r="ET359" t="str">
        <f t="shared" si="509"/>
        <v/>
      </c>
      <c r="EU359" t="str">
        <f t="shared" si="510"/>
        <v/>
      </c>
      <c r="EV359" t="str">
        <f t="shared" si="511"/>
        <v/>
      </c>
      <c r="EW359" t="str">
        <f t="shared" si="512"/>
        <v/>
      </c>
      <c r="EX359" t="str">
        <f t="shared" si="513"/>
        <v/>
      </c>
      <c r="EY359" t="str">
        <f t="shared" si="514"/>
        <v/>
      </c>
      <c r="EZ359" t="str">
        <f t="shared" si="515"/>
        <v/>
      </c>
      <c r="FA359" t="str">
        <f t="shared" si="516"/>
        <v/>
      </c>
      <c r="FB359" t="str">
        <f t="shared" si="517"/>
        <v>XLOG</v>
      </c>
      <c r="FC359" t="str">
        <f t="shared" si="518"/>
        <v/>
      </c>
      <c r="FD359" s="2"/>
      <c r="FE359" s="2"/>
      <c r="FF359" s="2"/>
      <c r="FG359" s="2"/>
      <c r="FH359" s="2"/>
      <c r="FI359" s="2"/>
      <c r="FJ359" s="2"/>
      <c r="FK359" t="str">
        <f t="shared" si="524"/>
        <v/>
      </c>
      <c r="FL359" t="str">
        <f t="shared" si="525"/>
        <v/>
      </c>
      <c r="FM359" t="str">
        <f t="shared" si="526"/>
        <v/>
      </c>
      <c r="FN359" t="str">
        <f t="shared" si="527"/>
        <v/>
      </c>
      <c r="FO359" t="str">
        <f t="shared" si="528"/>
        <v/>
      </c>
      <c r="FP359" t="str">
        <f t="shared" si="529"/>
        <v/>
      </c>
      <c r="FQ359" t="str">
        <f t="shared" si="530"/>
        <v/>
      </c>
      <c r="FR359" t="str">
        <f t="shared" si="531"/>
        <v/>
      </c>
      <c r="FS359" t="str">
        <f t="shared" si="532"/>
        <v/>
      </c>
      <c r="FT359" t="str">
        <f t="shared" si="533"/>
        <v/>
      </c>
      <c r="FU359" t="str">
        <f t="shared" si="534"/>
        <v/>
      </c>
      <c r="FV359" t="str">
        <f t="shared" si="535"/>
        <v/>
      </c>
      <c r="FW359" t="str">
        <f t="shared" si="536"/>
        <v/>
      </c>
      <c r="FX359" t="str">
        <f t="shared" si="537"/>
        <v/>
      </c>
      <c r="FY359" t="str">
        <f t="shared" si="538"/>
        <v/>
      </c>
      <c r="FZ359" t="str">
        <f t="shared" si="539"/>
        <v/>
      </c>
      <c r="GA359" t="str">
        <f t="shared" si="540"/>
        <v/>
      </c>
    </row>
    <row r="360" spans="1:183" x14ac:dyDescent="0.25">
      <c r="A360" s="2">
        <f t="shared" si="541"/>
        <v>358</v>
      </c>
      <c r="B360" s="3" t="s">
        <v>895</v>
      </c>
      <c r="C360" s="2" t="s">
        <v>546</v>
      </c>
      <c r="D360" s="2" t="s">
        <v>1395</v>
      </c>
      <c r="E360" s="2">
        <f t="shared" si="452"/>
        <v>5</v>
      </c>
      <c r="F360" s="2">
        <v>0</v>
      </c>
      <c r="G360" s="2">
        <f t="shared" si="519"/>
        <v>1.2</v>
      </c>
      <c r="H360" s="2">
        <f t="shared" si="520"/>
        <v>5</v>
      </c>
      <c r="I360" s="2">
        <f t="shared" si="521"/>
        <v>6</v>
      </c>
      <c r="J360" s="2">
        <v>6</v>
      </c>
      <c r="K360" s="2">
        <v>0</v>
      </c>
      <c r="L360" s="2">
        <v>0</v>
      </c>
      <c r="M360" s="2">
        <v>0</v>
      </c>
      <c r="N360" s="48" t="str">
        <f t="shared" si="522"/>
        <v>N/A</v>
      </c>
      <c r="O360" s="49"/>
      <c r="P360" s="49"/>
      <c r="Q360" s="50"/>
      <c r="R360" s="15">
        <f t="shared" si="523"/>
        <v>0</v>
      </c>
      <c r="S360" s="15">
        <f>IF($N360="A",Code!$B$42,(IF($N360="B",Code!$C$42,(IF($N360="C",Code!$D$42,(IF($N360="D",Code!$E$42,0)))))))/60</f>
        <v>0</v>
      </c>
      <c r="T360" s="15">
        <f>IF($N360="A",Code!$B$43,(IF($N360="B",Code!$C$43,(IF($N360="C",Code!$D$43,(IF($N360="D",Code!$E$43,0)))))))/60</f>
        <v>0</v>
      </c>
      <c r="U360" s="15">
        <f>IF($N360="A",Code!$B$44,(IF($N360="B",Code!$C$44,(IF($N360="C",Code!$D$44,(IF($N360="D",Code!$E$44,0)))))))/60</f>
        <v>0</v>
      </c>
      <c r="V360" s="15">
        <f>IF($N360="A",Code!$B$45,(IF($N360="B",Code!$C$45,(IF($N360="C",Code!$D$45,(IF($N360="D",Code!$E$45,0)))))))/60</f>
        <v>0</v>
      </c>
      <c r="W360" s="2">
        <v>1</v>
      </c>
      <c r="X360" s="2"/>
      <c r="Y360" s="2"/>
      <c r="Z360" s="2"/>
      <c r="AA360" s="2"/>
      <c r="AB360" s="2">
        <v>1</v>
      </c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>
        <v>1</v>
      </c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>
        <v>1</v>
      </c>
      <c r="BZ360" s="2"/>
      <c r="CA360" s="2"/>
      <c r="CB360" s="2"/>
      <c r="CC360" s="2"/>
      <c r="CD360" s="2">
        <v>1</v>
      </c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P360" t="str">
        <f t="shared" si="453"/>
        <v>ACCT</v>
      </c>
      <c r="CQ360" t="str">
        <f t="shared" si="454"/>
        <v/>
      </c>
      <c r="CR360" t="str">
        <f t="shared" si="455"/>
        <v/>
      </c>
      <c r="CS360" t="str">
        <f t="shared" si="456"/>
        <v/>
      </c>
      <c r="CT360" t="str">
        <f t="shared" si="457"/>
        <v/>
      </c>
      <c r="CU360" t="str">
        <f t="shared" si="458"/>
        <v>ARCH</v>
      </c>
      <c r="CV360" t="str">
        <f t="shared" si="459"/>
        <v/>
      </c>
      <c r="CW360" t="str">
        <f t="shared" si="460"/>
        <v/>
      </c>
      <c r="CX360" t="str">
        <f t="shared" si="461"/>
        <v/>
      </c>
      <c r="CY360" t="str">
        <f t="shared" si="462"/>
        <v/>
      </c>
      <c r="CZ360" t="str">
        <f t="shared" si="463"/>
        <v/>
      </c>
      <c r="DA360" t="str">
        <f t="shared" si="464"/>
        <v/>
      </c>
      <c r="DB360" t="str">
        <f t="shared" si="465"/>
        <v/>
      </c>
      <c r="DC360" t="str">
        <f t="shared" si="466"/>
        <v/>
      </c>
      <c r="DD360" t="str">
        <f t="shared" si="467"/>
        <v/>
      </c>
      <c r="DE360" t="str">
        <f t="shared" si="468"/>
        <v/>
      </c>
      <c r="DF360" t="str">
        <f t="shared" si="469"/>
        <v/>
      </c>
      <c r="DG360" t="str">
        <f t="shared" si="470"/>
        <v/>
      </c>
      <c r="DH360" t="str">
        <f t="shared" si="471"/>
        <v/>
      </c>
      <c r="DI360" t="str">
        <f t="shared" si="472"/>
        <v/>
      </c>
      <c r="DJ360" t="str">
        <f t="shared" si="473"/>
        <v/>
      </c>
      <c r="DK360" t="str">
        <f t="shared" si="474"/>
        <v/>
      </c>
      <c r="DL360" t="str">
        <f t="shared" si="475"/>
        <v/>
      </c>
      <c r="DM360" t="str">
        <f t="shared" si="476"/>
        <v/>
      </c>
      <c r="DN360" t="str">
        <f t="shared" si="477"/>
        <v/>
      </c>
      <c r="DO360" t="str">
        <f t="shared" si="478"/>
        <v/>
      </c>
      <c r="DP360" t="str">
        <f t="shared" si="479"/>
        <v/>
      </c>
      <c r="DQ360" t="str">
        <f t="shared" si="480"/>
        <v/>
      </c>
      <c r="DR360" t="str">
        <f t="shared" si="481"/>
        <v/>
      </c>
      <c r="DS360" t="str">
        <f t="shared" si="482"/>
        <v>KPAY</v>
      </c>
      <c r="DT360" t="str">
        <f t="shared" si="483"/>
        <v/>
      </c>
      <c r="DU360" t="str">
        <f t="shared" si="484"/>
        <v/>
      </c>
      <c r="DV360" t="str">
        <f t="shared" si="485"/>
        <v/>
      </c>
      <c r="DW360" t="str">
        <f t="shared" si="486"/>
        <v/>
      </c>
      <c r="DX360" t="str">
        <f t="shared" si="487"/>
        <v/>
      </c>
      <c r="DY360" t="str">
        <f t="shared" si="488"/>
        <v/>
      </c>
      <c r="DZ360" t="str">
        <f t="shared" si="489"/>
        <v/>
      </c>
      <c r="EA360" t="str">
        <f t="shared" si="490"/>
        <v/>
      </c>
      <c r="EB360" t="str">
        <f t="shared" si="491"/>
        <v/>
      </c>
      <c r="EC360" t="str">
        <f t="shared" si="492"/>
        <v/>
      </c>
      <c r="ED360" t="str">
        <f t="shared" si="493"/>
        <v/>
      </c>
      <c r="EE360" t="str">
        <f t="shared" si="494"/>
        <v/>
      </c>
      <c r="EF360" t="str">
        <f t="shared" si="495"/>
        <v/>
      </c>
      <c r="EG360" t="str">
        <f t="shared" si="496"/>
        <v/>
      </c>
      <c r="EH360" t="str">
        <f t="shared" si="497"/>
        <v/>
      </c>
      <c r="EI360" t="str">
        <f t="shared" si="498"/>
        <v/>
      </c>
      <c r="EJ360" t="str">
        <f t="shared" si="499"/>
        <v/>
      </c>
      <c r="EK360" t="str">
        <f t="shared" si="500"/>
        <v/>
      </c>
      <c r="EL360" t="str">
        <f t="shared" si="501"/>
        <v/>
      </c>
      <c r="EM360" t="str">
        <f t="shared" si="502"/>
        <v/>
      </c>
      <c r="EN360" t="str">
        <f t="shared" si="503"/>
        <v/>
      </c>
      <c r="EO360" t="str">
        <f t="shared" si="504"/>
        <v/>
      </c>
      <c r="EP360" t="str">
        <f t="shared" si="505"/>
        <v/>
      </c>
      <c r="EQ360" t="str">
        <f t="shared" si="506"/>
        <v/>
      </c>
      <c r="ER360" t="str">
        <f t="shared" si="507"/>
        <v>SMSG</v>
      </c>
      <c r="ES360" t="str">
        <f t="shared" si="508"/>
        <v/>
      </c>
      <c r="ET360" t="str">
        <f t="shared" si="509"/>
        <v/>
      </c>
      <c r="EU360" t="str">
        <f t="shared" si="510"/>
        <v/>
      </c>
      <c r="EV360" t="str">
        <f t="shared" si="511"/>
        <v/>
      </c>
      <c r="EW360" t="str">
        <f t="shared" si="512"/>
        <v>TERM</v>
      </c>
      <c r="EX360" t="str">
        <f t="shared" si="513"/>
        <v/>
      </c>
      <c r="EY360" t="str">
        <f t="shared" si="514"/>
        <v/>
      </c>
      <c r="EZ360" t="str">
        <f t="shared" si="515"/>
        <v/>
      </c>
      <c r="FA360" t="str">
        <f t="shared" si="516"/>
        <v/>
      </c>
      <c r="FB360" t="str">
        <f t="shared" si="517"/>
        <v/>
      </c>
      <c r="FC360" t="str">
        <f t="shared" si="518"/>
        <v/>
      </c>
      <c r="FD360" s="2"/>
      <c r="FE360" s="2"/>
      <c r="FF360" s="2"/>
      <c r="FG360" s="2"/>
      <c r="FH360" s="2"/>
      <c r="FI360" s="2"/>
      <c r="FJ360" s="2"/>
      <c r="FK360" t="str">
        <f t="shared" si="524"/>
        <v/>
      </c>
      <c r="FL360" t="str">
        <f t="shared" si="525"/>
        <v/>
      </c>
      <c r="FM360" t="str">
        <f t="shared" si="526"/>
        <v/>
      </c>
      <c r="FN360" t="str">
        <f t="shared" si="527"/>
        <v/>
      </c>
      <c r="FO360" t="str">
        <f t="shared" si="528"/>
        <v/>
      </c>
      <c r="FP360" t="str">
        <f t="shared" si="529"/>
        <v/>
      </c>
      <c r="FQ360" t="str">
        <f t="shared" si="530"/>
        <v/>
      </c>
      <c r="FR360" t="str">
        <f t="shared" si="531"/>
        <v/>
      </c>
      <c r="FS360" t="str">
        <f t="shared" si="532"/>
        <v/>
      </c>
      <c r="FT360" t="str">
        <f t="shared" si="533"/>
        <v/>
      </c>
      <c r="FU360" t="str">
        <f t="shared" si="534"/>
        <v/>
      </c>
      <c r="FV360" t="str">
        <f t="shared" si="535"/>
        <v/>
      </c>
      <c r="FW360" t="str">
        <f t="shared" si="536"/>
        <v/>
      </c>
      <c r="FX360" t="str">
        <f t="shared" si="537"/>
        <v/>
      </c>
      <c r="FY360" t="str">
        <f t="shared" si="538"/>
        <v/>
      </c>
      <c r="FZ360" t="str">
        <f t="shared" si="539"/>
        <v/>
      </c>
      <c r="GA360" t="str">
        <f t="shared" si="540"/>
        <v/>
      </c>
    </row>
    <row r="361" spans="1:183" x14ac:dyDescent="0.25">
      <c r="A361" s="2">
        <f t="shared" si="541"/>
        <v>359</v>
      </c>
      <c r="B361" s="3" t="s">
        <v>896</v>
      </c>
      <c r="C361" s="2" t="s">
        <v>546</v>
      </c>
      <c r="D361" s="2" t="s">
        <v>1395</v>
      </c>
      <c r="E361" s="2">
        <f t="shared" si="452"/>
        <v>1</v>
      </c>
      <c r="F361" s="2">
        <v>0</v>
      </c>
      <c r="G361" s="2">
        <f t="shared" si="519"/>
        <v>1</v>
      </c>
      <c r="H361" s="2">
        <f t="shared" si="520"/>
        <v>1</v>
      </c>
      <c r="I361" s="2">
        <f t="shared" si="521"/>
        <v>1</v>
      </c>
      <c r="J361" s="2">
        <v>1</v>
      </c>
      <c r="K361" s="2">
        <v>0</v>
      </c>
      <c r="L361" s="2">
        <v>0</v>
      </c>
      <c r="M361" s="2">
        <v>0</v>
      </c>
      <c r="N361" s="48" t="str">
        <f t="shared" si="522"/>
        <v>N/A</v>
      </c>
      <c r="O361" s="49"/>
      <c r="P361" s="49"/>
      <c r="Q361" s="50"/>
      <c r="R361" s="15">
        <f t="shared" si="523"/>
        <v>0</v>
      </c>
      <c r="S361" s="15">
        <f>IF($N361="A",Code!$B$42,(IF($N361="B",Code!$C$42,(IF($N361="C",Code!$D$42,(IF($N361="D",Code!$E$42,0)))))))/60</f>
        <v>0</v>
      </c>
      <c r="T361" s="15">
        <f>IF($N361="A",Code!$B$43,(IF($N361="B",Code!$C$43,(IF($N361="C",Code!$D$43,(IF($N361="D",Code!$E$43,0)))))))/60</f>
        <v>0</v>
      </c>
      <c r="U361" s="15">
        <f>IF($N361="A",Code!$B$44,(IF($N361="B",Code!$C$44,(IF($N361="C",Code!$D$44,(IF($N361="D",Code!$E$44,0)))))))/60</f>
        <v>0</v>
      </c>
      <c r="V361" s="15">
        <f>IF($N361="A",Code!$B$45,(IF($N361="B",Code!$C$45,(IF($N361="C",Code!$D$45,(IF($N361="D",Code!$E$45,0)))))))/60</f>
        <v>0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>
        <v>1</v>
      </c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P361" t="str">
        <f t="shared" si="453"/>
        <v/>
      </c>
      <c r="CQ361" t="str">
        <f t="shared" si="454"/>
        <v/>
      </c>
      <c r="CR361" t="str">
        <f t="shared" si="455"/>
        <v/>
      </c>
      <c r="CS361" t="str">
        <f t="shared" si="456"/>
        <v/>
      </c>
      <c r="CT361" t="str">
        <f t="shared" si="457"/>
        <v/>
      </c>
      <c r="CU361" t="str">
        <f t="shared" si="458"/>
        <v/>
      </c>
      <c r="CV361" t="str">
        <f t="shared" si="459"/>
        <v/>
      </c>
      <c r="CW361" t="str">
        <f t="shared" si="460"/>
        <v/>
      </c>
      <c r="CX361" t="str">
        <f t="shared" si="461"/>
        <v/>
      </c>
      <c r="CY361" t="str">
        <f t="shared" si="462"/>
        <v/>
      </c>
      <c r="CZ361" t="str">
        <f t="shared" si="463"/>
        <v/>
      </c>
      <c r="DA361" t="str">
        <f t="shared" si="464"/>
        <v/>
      </c>
      <c r="DB361" t="str">
        <f t="shared" si="465"/>
        <v/>
      </c>
      <c r="DC361" t="str">
        <f t="shared" si="466"/>
        <v/>
      </c>
      <c r="DD361" t="str">
        <f t="shared" si="467"/>
        <v/>
      </c>
      <c r="DE361" t="str">
        <f t="shared" si="468"/>
        <v/>
      </c>
      <c r="DF361" t="str">
        <f t="shared" si="469"/>
        <v/>
      </c>
      <c r="DG361" t="str">
        <f t="shared" si="470"/>
        <v/>
      </c>
      <c r="DH361" t="str">
        <f t="shared" si="471"/>
        <v/>
      </c>
      <c r="DI361" t="str">
        <f t="shared" si="472"/>
        <v/>
      </c>
      <c r="DJ361" t="str">
        <f t="shared" si="473"/>
        <v/>
      </c>
      <c r="DK361" t="str">
        <f t="shared" si="474"/>
        <v/>
      </c>
      <c r="DL361" t="str">
        <f t="shared" si="475"/>
        <v/>
      </c>
      <c r="DM361" t="str">
        <f t="shared" si="476"/>
        <v/>
      </c>
      <c r="DN361" t="str">
        <f t="shared" si="477"/>
        <v/>
      </c>
      <c r="DO361" t="str">
        <f t="shared" si="478"/>
        <v/>
      </c>
      <c r="DP361" t="str">
        <f t="shared" si="479"/>
        <v/>
      </c>
      <c r="DQ361" t="str">
        <f t="shared" si="480"/>
        <v/>
      </c>
      <c r="DR361" t="str">
        <f t="shared" si="481"/>
        <v/>
      </c>
      <c r="DS361" t="str">
        <f t="shared" si="482"/>
        <v>KPAY</v>
      </c>
      <c r="DT361" t="str">
        <f t="shared" si="483"/>
        <v/>
      </c>
      <c r="DU361" t="str">
        <f t="shared" si="484"/>
        <v/>
      </c>
      <c r="DV361" t="str">
        <f t="shared" si="485"/>
        <v/>
      </c>
      <c r="DW361" t="str">
        <f t="shared" si="486"/>
        <v/>
      </c>
      <c r="DX361" t="str">
        <f t="shared" si="487"/>
        <v/>
      </c>
      <c r="DY361" t="str">
        <f t="shared" si="488"/>
        <v/>
      </c>
      <c r="DZ361" t="str">
        <f t="shared" si="489"/>
        <v/>
      </c>
      <c r="EA361" t="str">
        <f t="shared" si="490"/>
        <v/>
      </c>
      <c r="EB361" t="str">
        <f t="shared" si="491"/>
        <v/>
      </c>
      <c r="EC361" t="str">
        <f t="shared" si="492"/>
        <v/>
      </c>
      <c r="ED361" t="str">
        <f t="shared" si="493"/>
        <v/>
      </c>
      <c r="EE361" t="str">
        <f t="shared" si="494"/>
        <v/>
      </c>
      <c r="EF361" t="str">
        <f t="shared" si="495"/>
        <v/>
      </c>
      <c r="EG361" t="str">
        <f t="shared" si="496"/>
        <v/>
      </c>
      <c r="EH361" t="str">
        <f t="shared" si="497"/>
        <v/>
      </c>
      <c r="EI361" t="str">
        <f t="shared" si="498"/>
        <v/>
      </c>
      <c r="EJ361" t="str">
        <f t="shared" si="499"/>
        <v/>
      </c>
      <c r="EK361" t="str">
        <f t="shared" si="500"/>
        <v/>
      </c>
      <c r="EL361" t="str">
        <f t="shared" si="501"/>
        <v/>
      </c>
      <c r="EM361" t="str">
        <f t="shared" si="502"/>
        <v/>
      </c>
      <c r="EN361" t="str">
        <f t="shared" si="503"/>
        <v/>
      </c>
      <c r="EO361" t="str">
        <f t="shared" si="504"/>
        <v/>
      </c>
      <c r="EP361" t="str">
        <f t="shared" si="505"/>
        <v/>
      </c>
      <c r="EQ361" t="str">
        <f t="shared" si="506"/>
        <v/>
      </c>
      <c r="ER361" t="str">
        <f t="shared" si="507"/>
        <v/>
      </c>
      <c r="ES361" t="str">
        <f t="shared" si="508"/>
        <v/>
      </c>
      <c r="ET361" t="str">
        <f t="shared" si="509"/>
        <v/>
      </c>
      <c r="EU361" t="str">
        <f t="shared" si="510"/>
        <v/>
      </c>
      <c r="EV361" t="str">
        <f t="shared" si="511"/>
        <v/>
      </c>
      <c r="EW361" t="str">
        <f t="shared" si="512"/>
        <v/>
      </c>
      <c r="EX361" t="str">
        <f t="shared" si="513"/>
        <v/>
      </c>
      <c r="EY361" t="str">
        <f t="shared" si="514"/>
        <v/>
      </c>
      <c r="EZ361" t="str">
        <f t="shared" si="515"/>
        <v/>
      </c>
      <c r="FA361" t="str">
        <f t="shared" si="516"/>
        <v/>
      </c>
      <c r="FB361" t="str">
        <f t="shared" si="517"/>
        <v/>
      </c>
      <c r="FC361" t="str">
        <f t="shared" si="518"/>
        <v/>
      </c>
      <c r="FD361" s="2"/>
      <c r="FE361" s="2"/>
      <c r="FF361" s="2"/>
      <c r="FG361" s="2"/>
      <c r="FH361" s="2"/>
      <c r="FI361" s="2"/>
      <c r="FJ361" s="2"/>
      <c r="FK361" t="str">
        <f t="shared" si="524"/>
        <v/>
      </c>
      <c r="FL361" t="str">
        <f t="shared" si="525"/>
        <v/>
      </c>
      <c r="FM361" t="str">
        <f t="shared" si="526"/>
        <v/>
      </c>
      <c r="FN361" t="str">
        <f t="shared" si="527"/>
        <v/>
      </c>
      <c r="FO361" t="str">
        <f t="shared" si="528"/>
        <v/>
      </c>
      <c r="FP361" t="str">
        <f t="shared" si="529"/>
        <v/>
      </c>
      <c r="FQ361" t="str">
        <f t="shared" si="530"/>
        <v/>
      </c>
      <c r="FR361" t="str">
        <f t="shared" si="531"/>
        <v/>
      </c>
      <c r="FS361" t="str">
        <f t="shared" si="532"/>
        <v/>
      </c>
      <c r="FT361" t="str">
        <f t="shared" si="533"/>
        <v/>
      </c>
      <c r="FU361" t="str">
        <f t="shared" si="534"/>
        <v/>
      </c>
      <c r="FV361" t="str">
        <f t="shared" si="535"/>
        <v/>
      </c>
      <c r="FW361" t="str">
        <f t="shared" si="536"/>
        <v/>
      </c>
      <c r="FX361" t="str">
        <f t="shared" si="537"/>
        <v/>
      </c>
      <c r="FY361" t="str">
        <f t="shared" si="538"/>
        <v/>
      </c>
      <c r="FZ361" t="str">
        <f t="shared" si="539"/>
        <v/>
      </c>
      <c r="GA361" t="str">
        <f t="shared" si="540"/>
        <v/>
      </c>
    </row>
    <row r="362" spans="1:183" x14ac:dyDescent="0.25">
      <c r="A362" s="2">
        <f t="shared" si="541"/>
        <v>360</v>
      </c>
      <c r="B362" s="3" t="s">
        <v>897</v>
      </c>
      <c r="C362" s="2" t="s">
        <v>546</v>
      </c>
      <c r="D362" s="2" t="s">
        <v>1395</v>
      </c>
      <c r="E362" s="2">
        <f t="shared" si="452"/>
        <v>4</v>
      </c>
      <c r="F362" s="2">
        <v>649</v>
      </c>
      <c r="G362" s="2">
        <f t="shared" si="519"/>
        <v>4</v>
      </c>
      <c r="H362" s="2">
        <f t="shared" si="520"/>
        <v>4</v>
      </c>
      <c r="I362" s="2">
        <f t="shared" si="521"/>
        <v>16</v>
      </c>
      <c r="J362" s="2">
        <v>11</v>
      </c>
      <c r="K362" s="2">
        <v>0</v>
      </c>
      <c r="L362" s="2">
        <v>5</v>
      </c>
      <c r="M362" s="2">
        <v>0</v>
      </c>
      <c r="N362" s="48" t="str">
        <f t="shared" si="522"/>
        <v>D</v>
      </c>
      <c r="O362" s="49"/>
      <c r="P362" s="49"/>
      <c r="Q362" s="50"/>
      <c r="R362" s="15">
        <f t="shared" si="523"/>
        <v>110</v>
      </c>
      <c r="S362" s="15">
        <f>IF($N362="A",Code!$B$42,(IF($N362="B",Code!$C$42,(IF($N362="C",Code!$D$42,(IF($N362="D",Code!$E$42,0)))))))/60</f>
        <v>20</v>
      </c>
      <c r="T362" s="15">
        <f>IF($N362="A",Code!$B$43,(IF($N362="B",Code!$C$43,(IF($N362="C",Code!$D$43,(IF($N362="D",Code!$E$43,0)))))))/60</f>
        <v>20</v>
      </c>
      <c r="U362" s="15">
        <f>IF($N362="A",Code!$B$44,(IF($N362="B",Code!$C$44,(IF($N362="C",Code!$D$44,(IF($N362="D",Code!$E$44,0)))))))/60</f>
        <v>60</v>
      </c>
      <c r="V362" s="15">
        <f>IF($N362="A",Code!$B$45,(IF($N362="B",Code!$C$45,(IF($N362="C",Code!$D$45,(IF($N362="D",Code!$E$45,0)))))))/60</f>
        <v>10</v>
      </c>
      <c r="W362" s="2">
        <v>1</v>
      </c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>
        <v>1</v>
      </c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>
        <v>1</v>
      </c>
      <c r="AZ362" s="2">
        <v>1</v>
      </c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P362" t="str">
        <f t="shared" si="453"/>
        <v>ACCT</v>
      </c>
      <c r="CQ362" t="str">
        <f t="shared" si="454"/>
        <v/>
      </c>
      <c r="CR362" t="str">
        <f t="shared" si="455"/>
        <v/>
      </c>
      <c r="CS362" t="str">
        <f t="shared" si="456"/>
        <v/>
      </c>
      <c r="CT362" t="str">
        <f t="shared" si="457"/>
        <v/>
      </c>
      <c r="CU362" t="str">
        <f t="shared" si="458"/>
        <v/>
      </c>
      <c r="CV362" t="str">
        <f t="shared" si="459"/>
        <v/>
      </c>
      <c r="CW362" t="str">
        <f t="shared" si="460"/>
        <v/>
      </c>
      <c r="CX362" t="str">
        <f t="shared" si="461"/>
        <v/>
      </c>
      <c r="CY362" t="str">
        <f t="shared" si="462"/>
        <v/>
      </c>
      <c r="CZ362" t="str">
        <f t="shared" si="463"/>
        <v/>
      </c>
      <c r="DA362" t="str">
        <f t="shared" si="464"/>
        <v/>
      </c>
      <c r="DB362" t="str">
        <f t="shared" si="465"/>
        <v/>
      </c>
      <c r="DC362" t="str">
        <f t="shared" si="466"/>
        <v/>
      </c>
      <c r="DD362" t="str">
        <f t="shared" si="467"/>
        <v/>
      </c>
      <c r="DE362" t="str">
        <f t="shared" si="468"/>
        <v/>
      </c>
      <c r="DF362" t="str">
        <f t="shared" si="469"/>
        <v>CURY</v>
      </c>
      <c r="DG362" t="str">
        <f t="shared" si="470"/>
        <v/>
      </c>
      <c r="DH362" t="str">
        <f t="shared" si="471"/>
        <v/>
      </c>
      <c r="DI362" t="str">
        <f t="shared" si="472"/>
        <v/>
      </c>
      <c r="DJ362" t="str">
        <f t="shared" si="473"/>
        <v/>
      </c>
      <c r="DK362" t="str">
        <f t="shared" si="474"/>
        <v/>
      </c>
      <c r="DL362" t="str">
        <f t="shared" si="475"/>
        <v/>
      </c>
      <c r="DM362" t="str">
        <f t="shared" si="476"/>
        <v/>
      </c>
      <c r="DN362" t="str">
        <f t="shared" si="477"/>
        <v/>
      </c>
      <c r="DO362" t="str">
        <f t="shared" si="478"/>
        <v/>
      </c>
      <c r="DP362" t="str">
        <f t="shared" si="479"/>
        <v/>
      </c>
      <c r="DQ362" t="str">
        <f t="shared" si="480"/>
        <v/>
      </c>
      <c r="DR362" t="str">
        <f t="shared" si="481"/>
        <v>HOUT</v>
      </c>
      <c r="DS362" t="str">
        <f t="shared" si="482"/>
        <v>KPAY</v>
      </c>
      <c r="DT362" t="str">
        <f t="shared" si="483"/>
        <v/>
      </c>
      <c r="DU362" t="str">
        <f t="shared" si="484"/>
        <v/>
      </c>
      <c r="DV362" t="str">
        <f t="shared" si="485"/>
        <v/>
      </c>
      <c r="DW362" t="str">
        <f t="shared" si="486"/>
        <v/>
      </c>
      <c r="DX362" t="str">
        <f t="shared" si="487"/>
        <v/>
      </c>
      <c r="DY362" t="str">
        <f t="shared" si="488"/>
        <v/>
      </c>
      <c r="DZ362" t="str">
        <f t="shared" si="489"/>
        <v/>
      </c>
      <c r="EA362" t="str">
        <f t="shared" si="490"/>
        <v/>
      </c>
      <c r="EB362" t="str">
        <f t="shared" si="491"/>
        <v/>
      </c>
      <c r="EC362" t="str">
        <f t="shared" si="492"/>
        <v/>
      </c>
      <c r="ED362" t="str">
        <f t="shared" si="493"/>
        <v/>
      </c>
      <c r="EE362" t="str">
        <f t="shared" si="494"/>
        <v/>
      </c>
      <c r="EF362" t="str">
        <f t="shared" si="495"/>
        <v/>
      </c>
      <c r="EG362" t="str">
        <f t="shared" si="496"/>
        <v/>
      </c>
      <c r="EH362" t="str">
        <f t="shared" si="497"/>
        <v/>
      </c>
      <c r="EI362" t="str">
        <f t="shared" si="498"/>
        <v/>
      </c>
      <c r="EJ362" t="str">
        <f t="shared" si="499"/>
        <v/>
      </c>
      <c r="EK362" t="str">
        <f t="shared" si="500"/>
        <v/>
      </c>
      <c r="EL362" t="str">
        <f t="shared" si="501"/>
        <v/>
      </c>
      <c r="EM362" t="str">
        <f t="shared" si="502"/>
        <v/>
      </c>
      <c r="EN362" t="str">
        <f t="shared" si="503"/>
        <v/>
      </c>
      <c r="EO362" t="str">
        <f t="shared" si="504"/>
        <v/>
      </c>
      <c r="EP362" t="str">
        <f t="shared" si="505"/>
        <v/>
      </c>
      <c r="EQ362" t="str">
        <f t="shared" si="506"/>
        <v/>
      </c>
      <c r="ER362" t="str">
        <f t="shared" si="507"/>
        <v/>
      </c>
      <c r="ES362" t="str">
        <f t="shared" si="508"/>
        <v/>
      </c>
      <c r="ET362" t="str">
        <f t="shared" si="509"/>
        <v/>
      </c>
      <c r="EU362" t="str">
        <f t="shared" si="510"/>
        <v/>
      </c>
      <c r="EV362" t="str">
        <f t="shared" si="511"/>
        <v/>
      </c>
      <c r="EW362" t="str">
        <f t="shared" si="512"/>
        <v/>
      </c>
      <c r="EX362" t="str">
        <f t="shared" si="513"/>
        <v/>
      </c>
      <c r="EY362" t="str">
        <f t="shared" si="514"/>
        <v/>
      </c>
      <c r="EZ362" t="str">
        <f t="shared" si="515"/>
        <v/>
      </c>
      <c r="FA362" t="str">
        <f t="shared" si="516"/>
        <v/>
      </c>
      <c r="FB362" t="str">
        <f t="shared" si="517"/>
        <v/>
      </c>
      <c r="FC362" t="str">
        <f t="shared" si="518"/>
        <v/>
      </c>
      <c r="FD362" s="2"/>
      <c r="FE362" s="2"/>
      <c r="FF362" s="2"/>
      <c r="FG362" s="2"/>
      <c r="FH362" s="2"/>
      <c r="FI362" s="2"/>
      <c r="FJ362" s="2"/>
      <c r="FK362" t="str">
        <f t="shared" si="524"/>
        <v/>
      </c>
      <c r="FL362" t="str">
        <f t="shared" si="525"/>
        <v/>
      </c>
      <c r="FM362" t="str">
        <f t="shared" si="526"/>
        <v/>
      </c>
      <c r="FN362" t="str">
        <f t="shared" si="527"/>
        <v/>
      </c>
      <c r="FO362" t="str">
        <f t="shared" si="528"/>
        <v/>
      </c>
      <c r="FP362" t="str">
        <f t="shared" si="529"/>
        <v/>
      </c>
      <c r="FQ362" t="str">
        <f t="shared" si="530"/>
        <v/>
      </c>
      <c r="FR362" t="str">
        <f t="shared" si="531"/>
        <v/>
      </c>
      <c r="FS362" t="str">
        <f t="shared" si="532"/>
        <v/>
      </c>
      <c r="FT362" t="str">
        <f t="shared" si="533"/>
        <v/>
      </c>
      <c r="FU362" t="str">
        <f t="shared" si="534"/>
        <v/>
      </c>
      <c r="FV362" t="str">
        <f t="shared" si="535"/>
        <v/>
      </c>
      <c r="FW362" t="str">
        <f t="shared" si="536"/>
        <v/>
      </c>
      <c r="FX362" t="str">
        <f t="shared" si="537"/>
        <v/>
      </c>
      <c r="FY362" t="str">
        <f t="shared" si="538"/>
        <v/>
      </c>
      <c r="FZ362" t="str">
        <f t="shared" si="539"/>
        <v/>
      </c>
      <c r="GA362" t="str">
        <f t="shared" si="540"/>
        <v/>
      </c>
    </row>
    <row r="363" spans="1:183" x14ac:dyDescent="0.25">
      <c r="A363" s="2">
        <f t="shared" si="541"/>
        <v>361</v>
      </c>
      <c r="B363" s="3" t="s">
        <v>898</v>
      </c>
      <c r="C363" s="2" t="s">
        <v>546</v>
      </c>
      <c r="D363" s="2" t="s">
        <v>1395</v>
      </c>
      <c r="E363" s="2">
        <f t="shared" si="452"/>
        <v>1</v>
      </c>
      <c r="F363" s="2">
        <v>1477</v>
      </c>
      <c r="G363" s="2">
        <f t="shared" si="519"/>
        <v>1</v>
      </c>
      <c r="H363" s="2">
        <f t="shared" si="520"/>
        <v>1</v>
      </c>
      <c r="I363" s="2">
        <f t="shared" si="521"/>
        <v>1</v>
      </c>
      <c r="J363" s="2">
        <v>1</v>
      </c>
      <c r="K363" s="2">
        <v>0</v>
      </c>
      <c r="L363" s="2">
        <v>0</v>
      </c>
      <c r="M363" s="2">
        <v>0</v>
      </c>
      <c r="N363" s="48" t="str">
        <f t="shared" si="522"/>
        <v>A</v>
      </c>
      <c r="O363" s="49"/>
      <c r="P363" s="49"/>
      <c r="Q363" s="50"/>
      <c r="R363" s="15">
        <f t="shared" si="523"/>
        <v>44</v>
      </c>
      <c r="S363" s="15">
        <f>IF($N363="A",Code!$B$42,(IF($N363="B",Code!$C$42,(IF($N363="C",Code!$D$42,(IF($N363="D",Code!$E$42,0)))))))/60</f>
        <v>8</v>
      </c>
      <c r="T363" s="15">
        <f>IF($N363="A",Code!$B$43,(IF($N363="B",Code!$C$43,(IF($N363="C",Code!$D$43,(IF($N363="D",Code!$E$43,0)))))))/60</f>
        <v>8</v>
      </c>
      <c r="U363" s="15">
        <f>IF($N363="A",Code!$B$44,(IF($N363="B",Code!$C$44,(IF($N363="C",Code!$D$44,(IF($N363="D",Code!$E$44,0)))))))/60</f>
        <v>24</v>
      </c>
      <c r="V363" s="15">
        <f>IF($N363="A",Code!$B$45,(IF($N363="B",Code!$C$45,(IF($N363="C",Code!$D$45,(IF($N363="D",Code!$E$45,0)))))))/60</f>
        <v>4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>
        <v>1</v>
      </c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P363" t="str">
        <f t="shared" si="453"/>
        <v/>
      </c>
      <c r="CQ363" t="str">
        <f t="shared" si="454"/>
        <v/>
      </c>
      <c r="CR363" t="str">
        <f t="shared" si="455"/>
        <v/>
      </c>
      <c r="CS363" t="str">
        <f t="shared" si="456"/>
        <v/>
      </c>
      <c r="CT363" t="str">
        <f t="shared" si="457"/>
        <v/>
      </c>
      <c r="CU363" t="str">
        <f t="shared" si="458"/>
        <v/>
      </c>
      <c r="CV363" t="str">
        <f t="shared" si="459"/>
        <v/>
      </c>
      <c r="CW363" t="str">
        <f t="shared" si="460"/>
        <v/>
      </c>
      <c r="CX363" t="str">
        <f t="shared" si="461"/>
        <v/>
      </c>
      <c r="CY363" t="str">
        <f t="shared" si="462"/>
        <v/>
      </c>
      <c r="CZ363" t="str">
        <f t="shared" si="463"/>
        <v/>
      </c>
      <c r="DA363" t="str">
        <f t="shared" si="464"/>
        <v/>
      </c>
      <c r="DB363" t="str">
        <f t="shared" si="465"/>
        <v/>
      </c>
      <c r="DC363" t="str">
        <f t="shared" si="466"/>
        <v/>
      </c>
      <c r="DD363" t="str">
        <f t="shared" si="467"/>
        <v/>
      </c>
      <c r="DE363" t="str">
        <f t="shared" si="468"/>
        <v/>
      </c>
      <c r="DF363" t="str">
        <f t="shared" si="469"/>
        <v/>
      </c>
      <c r="DG363" t="str">
        <f t="shared" si="470"/>
        <v/>
      </c>
      <c r="DH363" t="str">
        <f t="shared" si="471"/>
        <v/>
      </c>
      <c r="DI363" t="str">
        <f t="shared" si="472"/>
        <v/>
      </c>
      <c r="DJ363" t="str">
        <f t="shared" si="473"/>
        <v/>
      </c>
      <c r="DK363" t="str">
        <f t="shared" si="474"/>
        <v/>
      </c>
      <c r="DL363" t="str">
        <f t="shared" si="475"/>
        <v/>
      </c>
      <c r="DM363" t="str">
        <f t="shared" si="476"/>
        <v/>
      </c>
      <c r="DN363" t="str">
        <f t="shared" si="477"/>
        <v/>
      </c>
      <c r="DO363" t="str">
        <f t="shared" si="478"/>
        <v/>
      </c>
      <c r="DP363" t="str">
        <f t="shared" si="479"/>
        <v/>
      </c>
      <c r="DQ363" t="str">
        <f t="shared" si="480"/>
        <v/>
      </c>
      <c r="DR363" t="str">
        <f t="shared" si="481"/>
        <v/>
      </c>
      <c r="DS363" t="str">
        <f t="shared" si="482"/>
        <v>KPAY</v>
      </c>
      <c r="DT363" t="str">
        <f t="shared" si="483"/>
        <v/>
      </c>
      <c r="DU363" t="str">
        <f t="shared" si="484"/>
        <v/>
      </c>
      <c r="DV363" t="str">
        <f t="shared" si="485"/>
        <v/>
      </c>
      <c r="DW363" t="str">
        <f t="shared" si="486"/>
        <v/>
      </c>
      <c r="DX363" t="str">
        <f t="shared" si="487"/>
        <v/>
      </c>
      <c r="DY363" t="str">
        <f t="shared" si="488"/>
        <v/>
      </c>
      <c r="DZ363" t="str">
        <f t="shared" si="489"/>
        <v/>
      </c>
      <c r="EA363" t="str">
        <f t="shared" si="490"/>
        <v/>
      </c>
      <c r="EB363" t="str">
        <f t="shared" si="491"/>
        <v/>
      </c>
      <c r="EC363" t="str">
        <f t="shared" si="492"/>
        <v/>
      </c>
      <c r="ED363" t="str">
        <f t="shared" si="493"/>
        <v/>
      </c>
      <c r="EE363" t="str">
        <f t="shared" si="494"/>
        <v/>
      </c>
      <c r="EF363" t="str">
        <f t="shared" si="495"/>
        <v/>
      </c>
      <c r="EG363" t="str">
        <f t="shared" si="496"/>
        <v/>
      </c>
      <c r="EH363" t="str">
        <f t="shared" si="497"/>
        <v/>
      </c>
      <c r="EI363" t="str">
        <f t="shared" si="498"/>
        <v/>
      </c>
      <c r="EJ363" t="str">
        <f t="shared" si="499"/>
        <v/>
      </c>
      <c r="EK363" t="str">
        <f t="shared" si="500"/>
        <v/>
      </c>
      <c r="EL363" t="str">
        <f t="shared" si="501"/>
        <v/>
      </c>
      <c r="EM363" t="str">
        <f t="shared" si="502"/>
        <v/>
      </c>
      <c r="EN363" t="str">
        <f t="shared" si="503"/>
        <v/>
      </c>
      <c r="EO363" t="str">
        <f t="shared" si="504"/>
        <v/>
      </c>
      <c r="EP363" t="str">
        <f t="shared" si="505"/>
        <v/>
      </c>
      <c r="EQ363" t="str">
        <f t="shared" si="506"/>
        <v/>
      </c>
      <c r="ER363" t="str">
        <f t="shared" si="507"/>
        <v/>
      </c>
      <c r="ES363" t="str">
        <f t="shared" si="508"/>
        <v/>
      </c>
      <c r="ET363" t="str">
        <f t="shared" si="509"/>
        <v/>
      </c>
      <c r="EU363" t="str">
        <f t="shared" si="510"/>
        <v/>
      </c>
      <c r="EV363" t="str">
        <f t="shared" si="511"/>
        <v/>
      </c>
      <c r="EW363" t="str">
        <f t="shared" si="512"/>
        <v/>
      </c>
      <c r="EX363" t="str">
        <f t="shared" si="513"/>
        <v/>
      </c>
      <c r="EY363" t="str">
        <f t="shared" si="514"/>
        <v/>
      </c>
      <c r="EZ363" t="str">
        <f t="shared" si="515"/>
        <v/>
      </c>
      <c r="FA363" t="str">
        <f t="shared" si="516"/>
        <v/>
      </c>
      <c r="FB363" t="str">
        <f t="shared" si="517"/>
        <v/>
      </c>
      <c r="FC363" t="str">
        <f t="shared" si="518"/>
        <v/>
      </c>
      <c r="FD363" s="2"/>
      <c r="FE363" s="2"/>
      <c r="FF363" s="2"/>
      <c r="FG363" s="2"/>
      <c r="FH363" s="2"/>
      <c r="FI363" s="2"/>
      <c r="FJ363" s="2"/>
      <c r="FK363" t="str">
        <f t="shared" si="524"/>
        <v/>
      </c>
      <c r="FL363" t="str">
        <f t="shared" si="525"/>
        <v/>
      </c>
      <c r="FM363" t="str">
        <f t="shared" si="526"/>
        <v/>
      </c>
      <c r="FN363" t="str">
        <f t="shared" si="527"/>
        <v/>
      </c>
      <c r="FO363" t="str">
        <f t="shared" si="528"/>
        <v/>
      </c>
      <c r="FP363" t="str">
        <f t="shared" si="529"/>
        <v/>
      </c>
      <c r="FQ363" t="str">
        <f t="shared" si="530"/>
        <v/>
      </c>
      <c r="FR363" t="str">
        <f t="shared" si="531"/>
        <v/>
      </c>
      <c r="FS363" t="str">
        <f t="shared" si="532"/>
        <v/>
      </c>
      <c r="FT363" t="str">
        <f t="shared" si="533"/>
        <v/>
      </c>
      <c r="FU363" t="str">
        <f t="shared" si="534"/>
        <v/>
      </c>
      <c r="FV363" t="str">
        <f t="shared" si="535"/>
        <v/>
      </c>
      <c r="FW363" t="str">
        <f t="shared" si="536"/>
        <v/>
      </c>
      <c r="FX363" t="str">
        <f t="shared" si="537"/>
        <v/>
      </c>
      <c r="FY363" t="str">
        <f t="shared" si="538"/>
        <v/>
      </c>
      <c r="FZ363" t="str">
        <f t="shared" si="539"/>
        <v/>
      </c>
      <c r="GA363" t="str">
        <f t="shared" si="540"/>
        <v/>
      </c>
    </row>
    <row r="364" spans="1:183" x14ac:dyDescent="0.25">
      <c r="A364" s="2">
        <f t="shared" si="541"/>
        <v>362</v>
      </c>
      <c r="B364" s="3" t="s">
        <v>53</v>
      </c>
      <c r="C364" s="2" t="s">
        <v>546</v>
      </c>
      <c r="D364" s="2" t="s">
        <v>1395</v>
      </c>
      <c r="E364" s="2">
        <f t="shared" si="452"/>
        <v>2</v>
      </c>
      <c r="F364" s="2">
        <v>1167</v>
      </c>
      <c r="G364" s="2">
        <f t="shared" si="519"/>
        <v>0.5</v>
      </c>
      <c r="H364" s="2">
        <f t="shared" si="520"/>
        <v>2</v>
      </c>
      <c r="I364" s="2">
        <f t="shared" si="521"/>
        <v>1</v>
      </c>
      <c r="J364" s="2">
        <v>1</v>
      </c>
      <c r="K364" s="2">
        <v>0</v>
      </c>
      <c r="L364" s="2">
        <v>0</v>
      </c>
      <c r="M364" s="2">
        <v>0</v>
      </c>
      <c r="N364" s="48" t="str">
        <f t="shared" si="522"/>
        <v>A</v>
      </c>
      <c r="O364" s="49"/>
      <c r="P364" s="49"/>
      <c r="Q364" s="50"/>
      <c r="R364" s="15">
        <f t="shared" si="523"/>
        <v>44</v>
      </c>
      <c r="S364" s="15">
        <f>IF($N364="A",Code!$B$42,(IF($N364="B",Code!$C$42,(IF($N364="C",Code!$D$42,(IF($N364="D",Code!$E$42,0)))))))/60</f>
        <v>8</v>
      </c>
      <c r="T364" s="15">
        <f>IF($N364="A",Code!$B$43,(IF($N364="B",Code!$C$43,(IF($N364="C",Code!$D$43,(IF($N364="D",Code!$E$43,0)))))))/60</f>
        <v>8</v>
      </c>
      <c r="U364" s="15">
        <f>IF($N364="A",Code!$B$44,(IF($N364="B",Code!$C$44,(IF($N364="C",Code!$D$44,(IF($N364="D",Code!$E$44,0)))))))/60</f>
        <v>24</v>
      </c>
      <c r="V364" s="15">
        <f>IF($N364="A",Code!$B$45,(IF($N364="B",Code!$C$45,(IF($N364="C",Code!$D$45,(IF($N364="D",Code!$E$45,0)))))))/60</f>
        <v>4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>
        <v>1</v>
      </c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>
        <v>1</v>
      </c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P364" t="str">
        <f t="shared" si="453"/>
        <v/>
      </c>
      <c r="CQ364" t="str">
        <f t="shared" si="454"/>
        <v/>
      </c>
      <c r="CR364" t="str">
        <f t="shared" si="455"/>
        <v/>
      </c>
      <c r="CS364" t="str">
        <f t="shared" si="456"/>
        <v/>
      </c>
      <c r="CT364" t="str">
        <f t="shared" si="457"/>
        <v/>
      </c>
      <c r="CU364" t="str">
        <f t="shared" si="458"/>
        <v/>
      </c>
      <c r="CV364" t="str">
        <f t="shared" si="459"/>
        <v/>
      </c>
      <c r="CW364" t="str">
        <f t="shared" si="460"/>
        <v/>
      </c>
      <c r="CX364" t="str">
        <f t="shared" si="461"/>
        <v/>
      </c>
      <c r="CY364" t="str">
        <f t="shared" si="462"/>
        <v/>
      </c>
      <c r="CZ364" t="str">
        <f t="shared" si="463"/>
        <v/>
      </c>
      <c r="DA364" t="str">
        <f t="shared" si="464"/>
        <v/>
      </c>
      <c r="DB364" t="str">
        <f t="shared" si="465"/>
        <v/>
      </c>
      <c r="DC364" t="str">
        <f t="shared" si="466"/>
        <v/>
      </c>
      <c r="DD364" t="str">
        <f t="shared" si="467"/>
        <v/>
      </c>
      <c r="DE364" t="str">
        <f t="shared" si="468"/>
        <v/>
      </c>
      <c r="DF364" t="str">
        <f t="shared" si="469"/>
        <v/>
      </c>
      <c r="DG364" t="str">
        <f t="shared" si="470"/>
        <v/>
      </c>
      <c r="DH364" t="str">
        <f t="shared" si="471"/>
        <v/>
      </c>
      <c r="DI364" t="str">
        <f t="shared" si="472"/>
        <v/>
      </c>
      <c r="DJ364" t="str">
        <f t="shared" si="473"/>
        <v/>
      </c>
      <c r="DK364" t="str">
        <f t="shared" si="474"/>
        <v/>
      </c>
      <c r="DL364" t="str">
        <f t="shared" si="475"/>
        <v/>
      </c>
      <c r="DM364" t="str">
        <f t="shared" si="476"/>
        <v/>
      </c>
      <c r="DN364" t="str">
        <f t="shared" si="477"/>
        <v/>
      </c>
      <c r="DO364" t="str">
        <f t="shared" si="478"/>
        <v/>
      </c>
      <c r="DP364" t="str">
        <f t="shared" si="479"/>
        <v/>
      </c>
      <c r="DQ364" t="str">
        <f t="shared" si="480"/>
        <v/>
      </c>
      <c r="DR364" t="str">
        <f t="shared" si="481"/>
        <v/>
      </c>
      <c r="DS364" t="str">
        <f t="shared" si="482"/>
        <v>KPAY</v>
      </c>
      <c r="DT364" t="str">
        <f t="shared" si="483"/>
        <v/>
      </c>
      <c r="DU364" t="str">
        <f t="shared" si="484"/>
        <v/>
      </c>
      <c r="DV364" t="str">
        <f t="shared" si="485"/>
        <v/>
      </c>
      <c r="DW364" t="str">
        <f t="shared" si="486"/>
        <v/>
      </c>
      <c r="DX364" t="str">
        <f t="shared" si="487"/>
        <v/>
      </c>
      <c r="DY364" t="str">
        <f t="shared" si="488"/>
        <v/>
      </c>
      <c r="DZ364" t="str">
        <f t="shared" si="489"/>
        <v/>
      </c>
      <c r="EA364" t="str">
        <f t="shared" si="490"/>
        <v/>
      </c>
      <c r="EB364" t="str">
        <f t="shared" si="491"/>
        <v/>
      </c>
      <c r="EC364" t="str">
        <f t="shared" si="492"/>
        <v/>
      </c>
      <c r="ED364" t="str">
        <f t="shared" si="493"/>
        <v>RECS</v>
      </c>
      <c r="EE364" t="str">
        <f t="shared" si="494"/>
        <v/>
      </c>
      <c r="EF364" t="str">
        <f t="shared" si="495"/>
        <v/>
      </c>
      <c r="EG364" t="str">
        <f t="shared" si="496"/>
        <v/>
      </c>
      <c r="EH364" t="str">
        <f t="shared" si="497"/>
        <v/>
      </c>
      <c r="EI364" t="str">
        <f t="shared" si="498"/>
        <v/>
      </c>
      <c r="EJ364" t="str">
        <f t="shared" si="499"/>
        <v/>
      </c>
      <c r="EK364" t="str">
        <f t="shared" si="500"/>
        <v/>
      </c>
      <c r="EL364" t="str">
        <f t="shared" si="501"/>
        <v/>
      </c>
      <c r="EM364" t="str">
        <f t="shared" si="502"/>
        <v/>
      </c>
      <c r="EN364" t="str">
        <f t="shared" si="503"/>
        <v/>
      </c>
      <c r="EO364" t="str">
        <f t="shared" si="504"/>
        <v/>
      </c>
      <c r="EP364" t="str">
        <f t="shared" si="505"/>
        <v/>
      </c>
      <c r="EQ364" t="str">
        <f t="shared" si="506"/>
        <v/>
      </c>
      <c r="ER364" t="str">
        <f t="shared" si="507"/>
        <v/>
      </c>
      <c r="ES364" t="str">
        <f t="shared" si="508"/>
        <v/>
      </c>
      <c r="ET364" t="str">
        <f t="shared" si="509"/>
        <v/>
      </c>
      <c r="EU364" t="str">
        <f t="shared" si="510"/>
        <v/>
      </c>
      <c r="EV364" t="str">
        <f t="shared" si="511"/>
        <v/>
      </c>
      <c r="EW364" t="str">
        <f t="shared" si="512"/>
        <v/>
      </c>
      <c r="EX364" t="str">
        <f t="shared" si="513"/>
        <v/>
      </c>
      <c r="EY364" t="str">
        <f t="shared" si="514"/>
        <v/>
      </c>
      <c r="EZ364" t="str">
        <f t="shared" si="515"/>
        <v/>
      </c>
      <c r="FA364" t="str">
        <f t="shared" si="516"/>
        <v/>
      </c>
      <c r="FB364" t="str">
        <f t="shared" si="517"/>
        <v/>
      </c>
      <c r="FC364" t="str">
        <f t="shared" si="518"/>
        <v/>
      </c>
      <c r="FD364" s="2"/>
      <c r="FE364" s="2"/>
      <c r="FF364" s="2"/>
      <c r="FG364" s="2"/>
      <c r="FH364" s="2"/>
      <c r="FI364" s="2"/>
      <c r="FJ364" s="2"/>
      <c r="FK364" t="str">
        <f t="shared" si="524"/>
        <v/>
      </c>
      <c r="FL364" t="str">
        <f t="shared" si="525"/>
        <v/>
      </c>
      <c r="FM364" t="str">
        <f t="shared" si="526"/>
        <v/>
      </c>
      <c r="FN364" t="str">
        <f t="shared" si="527"/>
        <v/>
      </c>
      <c r="FO364" t="str">
        <f t="shared" si="528"/>
        <v/>
      </c>
      <c r="FP364" t="str">
        <f t="shared" si="529"/>
        <v/>
      </c>
      <c r="FQ364" t="str">
        <f t="shared" si="530"/>
        <v/>
      </c>
      <c r="FR364" t="str">
        <f t="shared" si="531"/>
        <v/>
      </c>
      <c r="FS364" t="str">
        <f t="shared" si="532"/>
        <v/>
      </c>
      <c r="FT364" t="str">
        <f t="shared" si="533"/>
        <v/>
      </c>
      <c r="FU364" t="str">
        <f t="shared" si="534"/>
        <v/>
      </c>
      <c r="FV364" t="str">
        <f t="shared" si="535"/>
        <v/>
      </c>
      <c r="FW364" t="str">
        <f t="shared" si="536"/>
        <v/>
      </c>
      <c r="FX364" t="str">
        <f t="shared" si="537"/>
        <v/>
      </c>
      <c r="FY364" t="str">
        <f t="shared" si="538"/>
        <v/>
      </c>
      <c r="FZ364" t="str">
        <f t="shared" si="539"/>
        <v/>
      </c>
      <c r="GA364" t="str">
        <f t="shared" si="540"/>
        <v/>
      </c>
    </row>
    <row r="365" spans="1:183" x14ac:dyDescent="0.25">
      <c r="A365" s="2">
        <f t="shared" si="541"/>
        <v>363</v>
      </c>
      <c r="B365" s="3" t="s">
        <v>899</v>
      </c>
      <c r="C365" s="2" t="s">
        <v>546</v>
      </c>
      <c r="D365" s="2" t="s">
        <v>1395</v>
      </c>
      <c r="E365" s="2">
        <f t="shared" si="452"/>
        <v>3</v>
      </c>
      <c r="F365" s="2">
        <v>1705</v>
      </c>
      <c r="G365" s="2">
        <f t="shared" si="519"/>
        <v>1.6666666666666667</v>
      </c>
      <c r="H365" s="2">
        <f t="shared" si="520"/>
        <v>3</v>
      </c>
      <c r="I365" s="2">
        <f t="shared" si="521"/>
        <v>5</v>
      </c>
      <c r="J365" s="2">
        <v>5</v>
      </c>
      <c r="K365" s="2">
        <v>0</v>
      </c>
      <c r="L365" s="2">
        <v>0</v>
      </c>
      <c r="M365" s="2">
        <v>0</v>
      </c>
      <c r="N365" s="48" t="str">
        <f t="shared" si="522"/>
        <v>A</v>
      </c>
      <c r="O365" s="49"/>
      <c r="P365" s="49"/>
      <c r="Q365" s="50"/>
      <c r="R365" s="15">
        <f t="shared" si="523"/>
        <v>44</v>
      </c>
      <c r="S365" s="15">
        <f>IF($N365="A",Code!$B$42,(IF($N365="B",Code!$C$42,(IF($N365="C",Code!$D$42,(IF($N365="D",Code!$E$42,0)))))))/60</f>
        <v>8</v>
      </c>
      <c r="T365" s="15">
        <f>IF($N365="A",Code!$B$43,(IF($N365="B",Code!$C$43,(IF($N365="C",Code!$D$43,(IF($N365="D",Code!$E$43,0)))))))/60</f>
        <v>8</v>
      </c>
      <c r="U365" s="15">
        <f>IF($N365="A",Code!$B$44,(IF($N365="B",Code!$C$44,(IF($N365="C",Code!$D$44,(IF($N365="D",Code!$E$44,0)))))))/60</f>
        <v>24</v>
      </c>
      <c r="V365" s="15">
        <f>IF($N365="A",Code!$B$45,(IF($N365="B",Code!$C$45,(IF($N365="C",Code!$D$45,(IF($N365="D",Code!$E$45,0)))))))/60</f>
        <v>4</v>
      </c>
      <c r="W365" s="2">
        <v>1</v>
      </c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>
        <v>1</v>
      </c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>
        <v>1</v>
      </c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P365" t="str">
        <f t="shared" si="453"/>
        <v>ACCT</v>
      </c>
      <c r="CQ365" t="str">
        <f t="shared" si="454"/>
        <v/>
      </c>
      <c r="CR365" t="str">
        <f t="shared" si="455"/>
        <v/>
      </c>
      <c r="CS365" t="str">
        <f t="shared" si="456"/>
        <v/>
      </c>
      <c r="CT365" t="str">
        <f t="shared" si="457"/>
        <v/>
      </c>
      <c r="CU365" t="str">
        <f t="shared" si="458"/>
        <v/>
      </c>
      <c r="CV365" t="str">
        <f t="shared" si="459"/>
        <v/>
      </c>
      <c r="CW365" t="str">
        <f t="shared" si="460"/>
        <v/>
      </c>
      <c r="CX365" t="str">
        <f t="shared" si="461"/>
        <v/>
      </c>
      <c r="CY365" t="str">
        <f t="shared" si="462"/>
        <v/>
      </c>
      <c r="CZ365" t="str">
        <f t="shared" si="463"/>
        <v/>
      </c>
      <c r="DA365" t="str">
        <f t="shared" si="464"/>
        <v/>
      </c>
      <c r="DB365" t="str">
        <f t="shared" si="465"/>
        <v/>
      </c>
      <c r="DC365" t="str">
        <f t="shared" si="466"/>
        <v/>
      </c>
      <c r="DD365" t="str">
        <f t="shared" si="467"/>
        <v/>
      </c>
      <c r="DE365" t="str">
        <f t="shared" si="468"/>
        <v/>
      </c>
      <c r="DF365" t="str">
        <f t="shared" si="469"/>
        <v/>
      </c>
      <c r="DG365" t="str">
        <f t="shared" si="470"/>
        <v/>
      </c>
      <c r="DH365" t="str">
        <f t="shared" si="471"/>
        <v/>
      </c>
      <c r="DI365" t="str">
        <f t="shared" si="472"/>
        <v/>
      </c>
      <c r="DJ365" t="str">
        <f t="shared" si="473"/>
        <v/>
      </c>
      <c r="DK365" t="str">
        <f t="shared" si="474"/>
        <v/>
      </c>
      <c r="DL365" t="str">
        <f t="shared" si="475"/>
        <v/>
      </c>
      <c r="DM365" t="str">
        <f t="shared" si="476"/>
        <v/>
      </c>
      <c r="DN365" t="str">
        <f t="shared" si="477"/>
        <v/>
      </c>
      <c r="DO365" t="str">
        <f t="shared" si="478"/>
        <v/>
      </c>
      <c r="DP365" t="str">
        <f t="shared" si="479"/>
        <v/>
      </c>
      <c r="DQ365" t="str">
        <f t="shared" si="480"/>
        <v/>
      </c>
      <c r="DR365" t="str">
        <f t="shared" si="481"/>
        <v/>
      </c>
      <c r="DS365" t="str">
        <f t="shared" si="482"/>
        <v>KPAY</v>
      </c>
      <c r="DT365" t="str">
        <f t="shared" si="483"/>
        <v/>
      </c>
      <c r="DU365" t="str">
        <f t="shared" si="484"/>
        <v/>
      </c>
      <c r="DV365" t="str">
        <f t="shared" si="485"/>
        <v/>
      </c>
      <c r="DW365" t="str">
        <f t="shared" si="486"/>
        <v/>
      </c>
      <c r="DX365" t="str">
        <f t="shared" si="487"/>
        <v/>
      </c>
      <c r="DY365" t="str">
        <f t="shared" si="488"/>
        <v/>
      </c>
      <c r="DZ365" t="str">
        <f t="shared" si="489"/>
        <v/>
      </c>
      <c r="EA365" t="str">
        <f t="shared" si="490"/>
        <v/>
      </c>
      <c r="EB365" t="str">
        <f t="shared" si="491"/>
        <v/>
      </c>
      <c r="EC365" t="str">
        <f t="shared" si="492"/>
        <v/>
      </c>
      <c r="ED365" t="str">
        <f t="shared" si="493"/>
        <v/>
      </c>
      <c r="EE365" t="str">
        <f t="shared" si="494"/>
        <v/>
      </c>
      <c r="EF365" t="str">
        <f t="shared" si="495"/>
        <v/>
      </c>
      <c r="EG365" t="str">
        <f t="shared" si="496"/>
        <v/>
      </c>
      <c r="EH365" t="str">
        <f t="shared" si="497"/>
        <v/>
      </c>
      <c r="EI365" t="str">
        <f t="shared" si="498"/>
        <v/>
      </c>
      <c r="EJ365" t="str">
        <f t="shared" si="499"/>
        <v/>
      </c>
      <c r="EK365" t="str">
        <f t="shared" si="500"/>
        <v/>
      </c>
      <c r="EL365" t="str">
        <f t="shared" si="501"/>
        <v/>
      </c>
      <c r="EM365" t="str">
        <f t="shared" si="502"/>
        <v/>
      </c>
      <c r="EN365" t="str">
        <f t="shared" si="503"/>
        <v/>
      </c>
      <c r="EO365" t="str">
        <f t="shared" si="504"/>
        <v/>
      </c>
      <c r="EP365" t="str">
        <f t="shared" si="505"/>
        <v/>
      </c>
      <c r="EQ365" t="str">
        <f t="shared" si="506"/>
        <v/>
      </c>
      <c r="ER365" t="str">
        <f t="shared" si="507"/>
        <v>SMSG</v>
      </c>
      <c r="ES365" t="str">
        <f t="shared" si="508"/>
        <v/>
      </c>
      <c r="ET365" t="str">
        <f t="shared" si="509"/>
        <v/>
      </c>
      <c r="EU365" t="str">
        <f t="shared" si="510"/>
        <v/>
      </c>
      <c r="EV365" t="str">
        <f t="shared" si="511"/>
        <v/>
      </c>
      <c r="EW365" t="str">
        <f t="shared" si="512"/>
        <v/>
      </c>
      <c r="EX365" t="str">
        <f t="shared" si="513"/>
        <v/>
      </c>
      <c r="EY365" t="str">
        <f t="shared" si="514"/>
        <v/>
      </c>
      <c r="EZ365" t="str">
        <f t="shared" si="515"/>
        <v/>
      </c>
      <c r="FA365" t="str">
        <f t="shared" si="516"/>
        <v/>
      </c>
      <c r="FB365" t="str">
        <f t="shared" si="517"/>
        <v/>
      </c>
      <c r="FC365" t="str">
        <f t="shared" si="518"/>
        <v/>
      </c>
      <c r="FD365" s="2"/>
      <c r="FE365" s="2"/>
      <c r="FF365" s="2"/>
      <c r="FG365" s="2"/>
      <c r="FH365" s="2"/>
      <c r="FI365" s="2"/>
      <c r="FJ365" s="2"/>
      <c r="FK365" t="str">
        <f t="shared" si="524"/>
        <v/>
      </c>
      <c r="FL365" t="str">
        <f t="shared" si="525"/>
        <v/>
      </c>
      <c r="FM365" t="str">
        <f t="shared" si="526"/>
        <v/>
      </c>
      <c r="FN365" t="str">
        <f t="shared" si="527"/>
        <v/>
      </c>
      <c r="FO365" t="str">
        <f t="shared" si="528"/>
        <v/>
      </c>
      <c r="FP365" t="str">
        <f t="shared" si="529"/>
        <v/>
      </c>
      <c r="FQ365" t="str">
        <f t="shared" si="530"/>
        <v/>
      </c>
      <c r="FR365" t="str">
        <f t="shared" si="531"/>
        <v/>
      </c>
      <c r="FS365" t="str">
        <f t="shared" si="532"/>
        <v/>
      </c>
      <c r="FT365" t="str">
        <f t="shared" si="533"/>
        <v/>
      </c>
      <c r="FU365" t="str">
        <f t="shared" si="534"/>
        <v/>
      </c>
      <c r="FV365" t="str">
        <f t="shared" si="535"/>
        <v/>
      </c>
      <c r="FW365" t="str">
        <f t="shared" si="536"/>
        <v/>
      </c>
      <c r="FX365" t="str">
        <f t="shared" si="537"/>
        <v/>
      </c>
      <c r="FY365" t="str">
        <f t="shared" si="538"/>
        <v/>
      </c>
      <c r="FZ365" t="str">
        <f t="shared" si="539"/>
        <v/>
      </c>
      <c r="GA365" t="str">
        <f t="shared" si="540"/>
        <v/>
      </c>
    </row>
    <row r="366" spans="1:183" x14ac:dyDescent="0.25">
      <c r="A366" s="2">
        <f t="shared" si="541"/>
        <v>364</v>
      </c>
      <c r="B366" s="3" t="s">
        <v>900</v>
      </c>
      <c r="C366" s="2" t="s">
        <v>546</v>
      </c>
      <c r="D366" s="2" t="s">
        <v>1395</v>
      </c>
      <c r="E366" s="2">
        <f t="shared" si="452"/>
        <v>1</v>
      </c>
      <c r="F366" s="2">
        <v>0</v>
      </c>
      <c r="G366" s="2">
        <f t="shared" si="519"/>
        <v>1</v>
      </c>
      <c r="H366" s="2">
        <f t="shared" si="520"/>
        <v>1</v>
      </c>
      <c r="I366" s="2">
        <f t="shared" si="521"/>
        <v>1</v>
      </c>
      <c r="J366" s="2">
        <v>1</v>
      </c>
      <c r="K366" s="2">
        <v>0</v>
      </c>
      <c r="L366" s="2">
        <v>0</v>
      </c>
      <c r="M366" s="2">
        <v>0</v>
      </c>
      <c r="N366" s="48" t="str">
        <f t="shared" si="522"/>
        <v>N/A</v>
      </c>
      <c r="O366" s="49"/>
      <c r="P366" s="49"/>
      <c r="Q366" s="50"/>
      <c r="R366" s="15">
        <f t="shared" si="523"/>
        <v>0</v>
      </c>
      <c r="S366" s="15">
        <f>IF($N366="A",Code!$B$42,(IF($N366="B",Code!$C$42,(IF($N366="C",Code!$D$42,(IF($N366="D",Code!$E$42,0)))))))/60</f>
        <v>0</v>
      </c>
      <c r="T366" s="15">
        <f>IF($N366="A",Code!$B$43,(IF($N366="B",Code!$C$43,(IF($N366="C",Code!$D$43,(IF($N366="D",Code!$E$43,0)))))))/60</f>
        <v>0</v>
      </c>
      <c r="U366" s="15">
        <f>IF($N366="A",Code!$B$44,(IF($N366="B",Code!$C$44,(IF($N366="C",Code!$D$44,(IF($N366="D",Code!$E$44,0)))))))/60</f>
        <v>0</v>
      </c>
      <c r="V366" s="15">
        <f>IF($N366="A",Code!$B$45,(IF($N366="B",Code!$C$45,(IF($N366="C",Code!$D$45,(IF($N366="D",Code!$E$45,0)))))))/60</f>
        <v>0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>
        <v>1</v>
      </c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P366" t="str">
        <f t="shared" si="453"/>
        <v/>
      </c>
      <c r="CQ366" t="str">
        <f t="shared" si="454"/>
        <v/>
      </c>
      <c r="CR366" t="str">
        <f t="shared" si="455"/>
        <v/>
      </c>
      <c r="CS366" t="str">
        <f t="shared" si="456"/>
        <v/>
      </c>
      <c r="CT366" t="str">
        <f t="shared" si="457"/>
        <v/>
      </c>
      <c r="CU366" t="str">
        <f t="shared" si="458"/>
        <v/>
      </c>
      <c r="CV366" t="str">
        <f t="shared" si="459"/>
        <v/>
      </c>
      <c r="CW366" t="str">
        <f t="shared" si="460"/>
        <v/>
      </c>
      <c r="CX366" t="str">
        <f t="shared" si="461"/>
        <v/>
      </c>
      <c r="CY366" t="str">
        <f t="shared" si="462"/>
        <v/>
      </c>
      <c r="CZ366" t="str">
        <f t="shared" si="463"/>
        <v/>
      </c>
      <c r="DA366" t="str">
        <f t="shared" si="464"/>
        <v/>
      </c>
      <c r="DB366" t="str">
        <f t="shared" si="465"/>
        <v/>
      </c>
      <c r="DC366" t="str">
        <f t="shared" si="466"/>
        <v/>
      </c>
      <c r="DD366" t="str">
        <f t="shared" si="467"/>
        <v/>
      </c>
      <c r="DE366" t="str">
        <f t="shared" si="468"/>
        <v/>
      </c>
      <c r="DF366" t="str">
        <f t="shared" si="469"/>
        <v/>
      </c>
      <c r="DG366" t="str">
        <f t="shared" si="470"/>
        <v/>
      </c>
      <c r="DH366" t="str">
        <f t="shared" si="471"/>
        <v/>
      </c>
      <c r="DI366" t="str">
        <f t="shared" si="472"/>
        <v/>
      </c>
      <c r="DJ366" t="str">
        <f t="shared" si="473"/>
        <v/>
      </c>
      <c r="DK366" t="str">
        <f t="shared" si="474"/>
        <v/>
      </c>
      <c r="DL366" t="str">
        <f t="shared" si="475"/>
        <v/>
      </c>
      <c r="DM366" t="str">
        <f t="shared" si="476"/>
        <v/>
      </c>
      <c r="DN366" t="str">
        <f t="shared" si="477"/>
        <v/>
      </c>
      <c r="DO366" t="str">
        <f t="shared" si="478"/>
        <v/>
      </c>
      <c r="DP366" t="str">
        <f t="shared" si="479"/>
        <v/>
      </c>
      <c r="DQ366" t="str">
        <f t="shared" si="480"/>
        <v/>
      </c>
      <c r="DR366" t="str">
        <f t="shared" si="481"/>
        <v/>
      </c>
      <c r="DS366" t="str">
        <f t="shared" si="482"/>
        <v>KPAY</v>
      </c>
      <c r="DT366" t="str">
        <f t="shared" si="483"/>
        <v/>
      </c>
      <c r="DU366" t="str">
        <f t="shared" si="484"/>
        <v/>
      </c>
      <c r="DV366" t="str">
        <f t="shared" si="485"/>
        <v/>
      </c>
      <c r="DW366" t="str">
        <f t="shared" si="486"/>
        <v/>
      </c>
      <c r="DX366" t="str">
        <f t="shared" si="487"/>
        <v/>
      </c>
      <c r="DY366" t="str">
        <f t="shared" si="488"/>
        <v/>
      </c>
      <c r="DZ366" t="str">
        <f t="shared" si="489"/>
        <v/>
      </c>
      <c r="EA366" t="str">
        <f t="shared" si="490"/>
        <v/>
      </c>
      <c r="EB366" t="str">
        <f t="shared" si="491"/>
        <v/>
      </c>
      <c r="EC366" t="str">
        <f t="shared" si="492"/>
        <v/>
      </c>
      <c r="ED366" t="str">
        <f t="shared" si="493"/>
        <v/>
      </c>
      <c r="EE366" t="str">
        <f t="shared" si="494"/>
        <v/>
      </c>
      <c r="EF366" t="str">
        <f t="shared" si="495"/>
        <v/>
      </c>
      <c r="EG366" t="str">
        <f t="shared" si="496"/>
        <v/>
      </c>
      <c r="EH366" t="str">
        <f t="shared" si="497"/>
        <v/>
      </c>
      <c r="EI366" t="str">
        <f t="shared" si="498"/>
        <v/>
      </c>
      <c r="EJ366" t="str">
        <f t="shared" si="499"/>
        <v/>
      </c>
      <c r="EK366" t="str">
        <f t="shared" si="500"/>
        <v/>
      </c>
      <c r="EL366" t="str">
        <f t="shared" si="501"/>
        <v/>
      </c>
      <c r="EM366" t="str">
        <f t="shared" si="502"/>
        <v/>
      </c>
      <c r="EN366" t="str">
        <f t="shared" si="503"/>
        <v/>
      </c>
      <c r="EO366" t="str">
        <f t="shared" si="504"/>
        <v/>
      </c>
      <c r="EP366" t="str">
        <f t="shared" si="505"/>
        <v/>
      </c>
      <c r="EQ366" t="str">
        <f t="shared" si="506"/>
        <v/>
      </c>
      <c r="ER366" t="str">
        <f t="shared" si="507"/>
        <v/>
      </c>
      <c r="ES366" t="str">
        <f t="shared" si="508"/>
        <v/>
      </c>
      <c r="ET366" t="str">
        <f t="shared" si="509"/>
        <v/>
      </c>
      <c r="EU366" t="str">
        <f t="shared" si="510"/>
        <v/>
      </c>
      <c r="EV366" t="str">
        <f t="shared" si="511"/>
        <v/>
      </c>
      <c r="EW366" t="str">
        <f t="shared" si="512"/>
        <v/>
      </c>
      <c r="EX366" t="str">
        <f t="shared" si="513"/>
        <v/>
      </c>
      <c r="EY366" t="str">
        <f t="shared" si="514"/>
        <v/>
      </c>
      <c r="EZ366" t="str">
        <f t="shared" si="515"/>
        <v/>
      </c>
      <c r="FA366" t="str">
        <f t="shared" si="516"/>
        <v/>
      </c>
      <c r="FB366" t="str">
        <f t="shared" si="517"/>
        <v/>
      </c>
      <c r="FC366" t="str">
        <f t="shared" si="518"/>
        <v/>
      </c>
      <c r="FD366" s="2"/>
      <c r="FE366" s="2"/>
      <c r="FF366" s="2"/>
      <c r="FG366" s="2"/>
      <c r="FH366" s="2"/>
      <c r="FI366" s="2"/>
      <c r="FJ366" s="2"/>
      <c r="FK366" t="str">
        <f t="shared" si="524"/>
        <v/>
      </c>
      <c r="FL366" t="str">
        <f t="shared" si="525"/>
        <v/>
      </c>
      <c r="FM366" t="str">
        <f t="shared" si="526"/>
        <v/>
      </c>
      <c r="FN366" t="str">
        <f t="shared" si="527"/>
        <v/>
      </c>
      <c r="FO366" t="str">
        <f t="shared" si="528"/>
        <v/>
      </c>
      <c r="FP366" t="str">
        <f t="shared" si="529"/>
        <v/>
      </c>
      <c r="FQ366" t="str">
        <f t="shared" si="530"/>
        <v/>
      </c>
      <c r="FR366" t="str">
        <f t="shared" si="531"/>
        <v/>
      </c>
      <c r="FS366" t="str">
        <f t="shared" si="532"/>
        <v/>
      </c>
      <c r="FT366" t="str">
        <f t="shared" si="533"/>
        <v/>
      </c>
      <c r="FU366" t="str">
        <f t="shared" si="534"/>
        <v/>
      </c>
      <c r="FV366" t="str">
        <f t="shared" si="535"/>
        <v/>
      </c>
      <c r="FW366" t="str">
        <f t="shared" si="536"/>
        <v/>
      </c>
      <c r="FX366" t="str">
        <f t="shared" si="537"/>
        <v/>
      </c>
      <c r="FY366" t="str">
        <f t="shared" si="538"/>
        <v/>
      </c>
      <c r="FZ366" t="str">
        <f t="shared" si="539"/>
        <v/>
      </c>
      <c r="GA366" t="str">
        <f t="shared" si="540"/>
        <v/>
      </c>
    </row>
    <row r="367" spans="1:183" x14ac:dyDescent="0.25">
      <c r="A367" s="2">
        <f t="shared" si="541"/>
        <v>365</v>
      </c>
      <c r="B367" s="3" t="s">
        <v>901</v>
      </c>
      <c r="C367" s="2" t="s">
        <v>546</v>
      </c>
      <c r="D367" s="2" t="s">
        <v>1395</v>
      </c>
      <c r="E367" s="2">
        <f t="shared" si="452"/>
        <v>7</v>
      </c>
      <c r="F367" s="2">
        <v>0</v>
      </c>
      <c r="G367" s="2">
        <f t="shared" si="519"/>
        <v>2.7142857142857144</v>
      </c>
      <c r="H367" s="2">
        <f t="shared" si="520"/>
        <v>7</v>
      </c>
      <c r="I367" s="2">
        <f t="shared" si="521"/>
        <v>19</v>
      </c>
      <c r="J367" s="2">
        <v>14</v>
      </c>
      <c r="K367" s="2">
        <v>2</v>
      </c>
      <c r="L367" s="2">
        <v>3</v>
      </c>
      <c r="M367" s="2">
        <v>0</v>
      </c>
      <c r="N367" s="48" t="str">
        <f t="shared" si="522"/>
        <v>N/A</v>
      </c>
      <c r="O367" s="49"/>
      <c r="P367" s="49"/>
      <c r="Q367" s="50"/>
      <c r="R367" s="15">
        <f t="shared" si="523"/>
        <v>0</v>
      </c>
      <c r="S367" s="15">
        <f>IF($N367="A",Code!$B$42,(IF($N367="B",Code!$C$42,(IF($N367="C",Code!$D$42,(IF($N367="D",Code!$E$42,0)))))))/60</f>
        <v>0</v>
      </c>
      <c r="T367" s="15">
        <f>IF($N367="A",Code!$B$43,(IF($N367="B",Code!$C$43,(IF($N367="C",Code!$D$43,(IF($N367="D",Code!$E$43,0)))))))/60</f>
        <v>0</v>
      </c>
      <c r="U367" s="15">
        <f>IF($N367="A",Code!$B$44,(IF($N367="B",Code!$C$44,(IF($N367="C",Code!$D$44,(IF($N367="D",Code!$E$44,0)))))))/60</f>
        <v>0</v>
      </c>
      <c r="V367" s="15">
        <f>IF($N367="A",Code!$B$45,(IF($N367="B",Code!$C$45,(IF($N367="C",Code!$D$45,(IF($N367="D",Code!$E$45,0)))))))/60</f>
        <v>0</v>
      </c>
      <c r="W367" s="2"/>
      <c r="X367" s="2">
        <v>1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>
        <v>1</v>
      </c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>
        <v>1</v>
      </c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>
        <v>1</v>
      </c>
      <c r="BM367" s="2"/>
      <c r="BN367" s="2"/>
      <c r="BO367" s="2"/>
      <c r="BP367" s="2"/>
      <c r="BQ367" s="2"/>
      <c r="BR367" s="2"/>
      <c r="BS367" s="2"/>
      <c r="BT367" s="2"/>
      <c r="BU367" s="2"/>
      <c r="BV367" s="2">
        <v>1</v>
      </c>
      <c r="BW367" s="2"/>
      <c r="BX367" s="2"/>
      <c r="BY367" s="2">
        <v>1</v>
      </c>
      <c r="BZ367" s="2"/>
      <c r="CA367" s="2"/>
      <c r="CB367" s="2"/>
      <c r="CC367" s="2"/>
      <c r="CD367" s="2"/>
      <c r="CE367" s="2">
        <v>1</v>
      </c>
      <c r="CF367" s="2"/>
      <c r="CG367" s="2"/>
      <c r="CH367" s="2"/>
      <c r="CI367" s="2"/>
      <c r="CJ367" s="2"/>
      <c r="CK367" s="2"/>
      <c r="CL367" s="2"/>
      <c r="CM367" s="2"/>
      <c r="CN367" s="2"/>
      <c r="CP367" t="str">
        <f t="shared" si="453"/>
        <v/>
      </c>
      <c r="CQ367" t="str">
        <f t="shared" si="454"/>
        <v>ALOG</v>
      </c>
      <c r="CR367" t="str">
        <f t="shared" si="455"/>
        <v/>
      </c>
      <c r="CS367" t="str">
        <f t="shared" si="456"/>
        <v/>
      </c>
      <c r="CT367" t="str">
        <f t="shared" si="457"/>
        <v/>
      </c>
      <c r="CU367" t="str">
        <f t="shared" si="458"/>
        <v/>
      </c>
      <c r="CV367" t="str">
        <f t="shared" si="459"/>
        <v/>
      </c>
      <c r="CW367" t="str">
        <f t="shared" si="460"/>
        <v/>
      </c>
      <c r="CX367" t="str">
        <f t="shared" si="461"/>
        <v/>
      </c>
      <c r="CY367" t="str">
        <f t="shared" si="462"/>
        <v/>
      </c>
      <c r="CZ367" t="str">
        <f t="shared" si="463"/>
        <v/>
      </c>
      <c r="DA367" t="str">
        <f t="shared" si="464"/>
        <v/>
      </c>
      <c r="DB367" t="str">
        <f t="shared" si="465"/>
        <v/>
      </c>
      <c r="DC367" t="str">
        <f t="shared" si="466"/>
        <v/>
      </c>
      <c r="DD367" t="str">
        <f t="shared" si="467"/>
        <v/>
      </c>
      <c r="DE367" t="str">
        <f t="shared" si="468"/>
        <v/>
      </c>
      <c r="DF367" t="str">
        <f t="shared" si="469"/>
        <v/>
      </c>
      <c r="DG367" t="str">
        <f t="shared" si="470"/>
        <v/>
      </c>
      <c r="DH367" t="str">
        <f t="shared" si="471"/>
        <v>DEST</v>
      </c>
      <c r="DI367" t="str">
        <f t="shared" si="472"/>
        <v/>
      </c>
      <c r="DJ367" t="str">
        <f t="shared" si="473"/>
        <v/>
      </c>
      <c r="DK367" t="str">
        <f t="shared" si="474"/>
        <v/>
      </c>
      <c r="DL367" t="str">
        <f t="shared" si="475"/>
        <v/>
      </c>
      <c r="DM367" t="str">
        <f t="shared" si="476"/>
        <v/>
      </c>
      <c r="DN367" t="str">
        <f t="shared" si="477"/>
        <v/>
      </c>
      <c r="DO367" t="str">
        <f t="shared" si="478"/>
        <v/>
      </c>
      <c r="DP367" t="str">
        <f t="shared" si="479"/>
        <v/>
      </c>
      <c r="DQ367" t="str">
        <f t="shared" si="480"/>
        <v/>
      </c>
      <c r="DR367" t="str">
        <f t="shared" si="481"/>
        <v/>
      </c>
      <c r="DS367" t="str">
        <f t="shared" si="482"/>
        <v>KPAY</v>
      </c>
      <c r="DT367" t="str">
        <f t="shared" si="483"/>
        <v/>
      </c>
      <c r="DU367" t="str">
        <f t="shared" si="484"/>
        <v/>
      </c>
      <c r="DV367" t="str">
        <f t="shared" si="485"/>
        <v/>
      </c>
      <c r="DW367" t="str">
        <f t="shared" si="486"/>
        <v/>
      </c>
      <c r="DX367" t="str">
        <f t="shared" si="487"/>
        <v/>
      </c>
      <c r="DY367" t="str">
        <f t="shared" si="488"/>
        <v/>
      </c>
      <c r="DZ367" t="str">
        <f t="shared" si="489"/>
        <v/>
      </c>
      <c r="EA367" t="str">
        <f t="shared" si="490"/>
        <v/>
      </c>
      <c r="EB367" t="str">
        <f t="shared" si="491"/>
        <v/>
      </c>
      <c r="EC367" t="str">
        <f t="shared" si="492"/>
        <v/>
      </c>
      <c r="ED367" t="str">
        <f t="shared" si="493"/>
        <v/>
      </c>
      <c r="EE367" t="str">
        <f t="shared" si="494"/>
        <v>REGI</v>
      </c>
      <c r="EF367" t="str">
        <f t="shared" si="495"/>
        <v/>
      </c>
      <c r="EG367" t="str">
        <f t="shared" si="496"/>
        <v/>
      </c>
      <c r="EH367" t="str">
        <f t="shared" si="497"/>
        <v/>
      </c>
      <c r="EI367" t="str">
        <f t="shared" si="498"/>
        <v/>
      </c>
      <c r="EJ367" t="str">
        <f t="shared" si="499"/>
        <v/>
      </c>
      <c r="EK367" t="str">
        <f t="shared" si="500"/>
        <v/>
      </c>
      <c r="EL367" t="str">
        <f t="shared" si="501"/>
        <v/>
      </c>
      <c r="EM367" t="str">
        <f t="shared" si="502"/>
        <v/>
      </c>
      <c r="EN367" t="str">
        <f t="shared" si="503"/>
        <v/>
      </c>
      <c r="EO367" t="str">
        <f t="shared" si="504"/>
        <v>SLOG</v>
      </c>
      <c r="EP367" t="str">
        <f t="shared" si="505"/>
        <v/>
      </c>
      <c r="EQ367" t="str">
        <f t="shared" si="506"/>
        <v/>
      </c>
      <c r="ER367" t="str">
        <f t="shared" si="507"/>
        <v>SMSG</v>
      </c>
      <c r="ES367" t="str">
        <f t="shared" si="508"/>
        <v/>
      </c>
      <c r="ET367" t="str">
        <f t="shared" si="509"/>
        <v/>
      </c>
      <c r="EU367" t="str">
        <f t="shared" si="510"/>
        <v/>
      </c>
      <c r="EV367" t="str">
        <f t="shared" si="511"/>
        <v/>
      </c>
      <c r="EW367" t="str">
        <f t="shared" si="512"/>
        <v/>
      </c>
      <c r="EX367" t="str">
        <f t="shared" si="513"/>
        <v>TIDS</v>
      </c>
      <c r="EY367" t="str">
        <f t="shared" si="514"/>
        <v/>
      </c>
      <c r="EZ367" t="str">
        <f t="shared" si="515"/>
        <v/>
      </c>
      <c r="FA367" t="str">
        <f t="shared" si="516"/>
        <v/>
      </c>
      <c r="FB367" t="str">
        <f t="shared" si="517"/>
        <v/>
      </c>
      <c r="FC367" t="str">
        <f t="shared" si="518"/>
        <v/>
      </c>
      <c r="FD367" s="2"/>
      <c r="FE367" s="2"/>
      <c r="FF367" s="2"/>
      <c r="FG367" s="2"/>
      <c r="FH367" s="2"/>
      <c r="FI367" s="2"/>
      <c r="FJ367" s="2"/>
      <c r="FK367" t="str">
        <f t="shared" si="524"/>
        <v/>
      </c>
      <c r="FL367" t="str">
        <f t="shared" si="525"/>
        <v/>
      </c>
      <c r="FM367" t="str">
        <f t="shared" si="526"/>
        <v/>
      </c>
      <c r="FN367" t="str">
        <f t="shared" si="527"/>
        <v/>
      </c>
      <c r="FO367" t="str">
        <f t="shared" si="528"/>
        <v/>
      </c>
      <c r="FP367" t="str">
        <f t="shared" si="529"/>
        <v/>
      </c>
      <c r="FQ367" t="str">
        <f t="shared" si="530"/>
        <v/>
      </c>
      <c r="FR367" t="str">
        <f t="shared" si="531"/>
        <v/>
      </c>
      <c r="FS367" t="str">
        <f t="shared" si="532"/>
        <v/>
      </c>
      <c r="FT367" t="str">
        <f t="shared" si="533"/>
        <v/>
      </c>
      <c r="FU367" t="str">
        <f t="shared" si="534"/>
        <v/>
      </c>
      <c r="FV367" t="str">
        <f t="shared" si="535"/>
        <v/>
      </c>
      <c r="FW367" t="str">
        <f t="shared" si="536"/>
        <v/>
      </c>
      <c r="FX367" t="str">
        <f t="shared" si="537"/>
        <v/>
      </c>
      <c r="FY367" t="str">
        <f t="shared" si="538"/>
        <v/>
      </c>
      <c r="FZ367" t="str">
        <f t="shared" si="539"/>
        <v/>
      </c>
      <c r="GA367" t="str">
        <f t="shared" si="540"/>
        <v/>
      </c>
    </row>
    <row r="368" spans="1:183" x14ac:dyDescent="0.25">
      <c r="A368" s="2">
        <f t="shared" si="541"/>
        <v>366</v>
      </c>
      <c r="B368" s="3" t="s">
        <v>902</v>
      </c>
      <c r="C368" s="2" t="s">
        <v>546</v>
      </c>
      <c r="D368" s="2" t="s">
        <v>1395</v>
      </c>
      <c r="E368" s="2">
        <f t="shared" si="452"/>
        <v>16</v>
      </c>
      <c r="F368" s="2">
        <v>24</v>
      </c>
      <c r="G368" s="2">
        <f t="shared" si="519"/>
        <v>3.3125</v>
      </c>
      <c r="H368" s="2">
        <f t="shared" si="520"/>
        <v>16</v>
      </c>
      <c r="I368" s="2">
        <f t="shared" si="521"/>
        <v>53</v>
      </c>
      <c r="J368" s="2">
        <v>34</v>
      </c>
      <c r="K368" s="2">
        <v>2</v>
      </c>
      <c r="L368" s="2">
        <v>17</v>
      </c>
      <c r="M368" s="2">
        <v>0</v>
      </c>
      <c r="N368" s="48" t="str">
        <f t="shared" si="522"/>
        <v>D</v>
      </c>
      <c r="O368" s="49"/>
      <c r="P368" s="49"/>
      <c r="Q368" s="50"/>
      <c r="R368" s="15">
        <f t="shared" si="523"/>
        <v>110</v>
      </c>
      <c r="S368" s="15">
        <f>IF($N368="A",Code!$B$42,(IF($N368="B",Code!$C$42,(IF($N368="C",Code!$D$42,(IF($N368="D",Code!$E$42,0)))))))/60</f>
        <v>20</v>
      </c>
      <c r="T368" s="15">
        <f>IF($N368="A",Code!$B$43,(IF($N368="B",Code!$C$43,(IF($N368="C",Code!$D$43,(IF($N368="D",Code!$E$43,0)))))))/60</f>
        <v>20</v>
      </c>
      <c r="U368" s="15">
        <f>IF($N368="A",Code!$B$44,(IF($N368="B",Code!$C$44,(IF($N368="C",Code!$D$44,(IF($N368="D",Code!$E$44,0)))))))/60</f>
        <v>60</v>
      </c>
      <c r="V368" s="15">
        <f>IF($N368="A",Code!$B$45,(IF($N368="B",Code!$C$45,(IF($N368="C",Code!$D$45,(IF($N368="D",Code!$E$45,0)))))))/60</f>
        <v>10</v>
      </c>
      <c r="W368" s="2">
        <v>1</v>
      </c>
      <c r="X368" s="2">
        <v>1</v>
      </c>
      <c r="Y368" s="2"/>
      <c r="Z368" s="2"/>
      <c r="AA368" s="2">
        <v>1</v>
      </c>
      <c r="AB368" s="2"/>
      <c r="AC368" s="2"/>
      <c r="AD368" s="2"/>
      <c r="AE368" s="2"/>
      <c r="AF368" s="2"/>
      <c r="AG368" s="2">
        <v>1</v>
      </c>
      <c r="AH368" s="2">
        <v>1</v>
      </c>
      <c r="AI368" s="2">
        <v>1</v>
      </c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>
        <v>1</v>
      </c>
      <c r="AU368" s="2"/>
      <c r="AV368" s="2">
        <v>1</v>
      </c>
      <c r="AW368" s="2"/>
      <c r="AX368" s="2"/>
      <c r="AY368" s="2"/>
      <c r="AZ368" s="2">
        <v>1</v>
      </c>
      <c r="BA368" s="2"/>
      <c r="BB368" s="2"/>
      <c r="BC368" s="2"/>
      <c r="BD368" s="2"/>
      <c r="BE368" s="2"/>
      <c r="BF368" s="2"/>
      <c r="BG368" s="2"/>
      <c r="BH368" s="2"/>
      <c r="BI368" s="2"/>
      <c r="BJ368" s="2">
        <v>1</v>
      </c>
      <c r="BK368" s="2">
        <v>1</v>
      </c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>
        <v>1</v>
      </c>
      <c r="BW368" s="2"/>
      <c r="BX368" s="2"/>
      <c r="BY368" s="2">
        <v>1</v>
      </c>
      <c r="BZ368" s="2"/>
      <c r="CA368" s="2"/>
      <c r="CB368" s="2">
        <v>1</v>
      </c>
      <c r="CC368" s="2"/>
      <c r="CD368" s="2"/>
      <c r="CE368" s="2">
        <v>1</v>
      </c>
      <c r="CF368" s="2"/>
      <c r="CG368" s="2"/>
      <c r="CH368" s="2"/>
      <c r="CI368" s="2">
        <v>1</v>
      </c>
      <c r="CJ368" s="2"/>
      <c r="CK368" s="2"/>
      <c r="CL368" s="2"/>
      <c r="CM368" s="2"/>
      <c r="CN368" s="2"/>
      <c r="CP368" t="str">
        <f t="shared" si="453"/>
        <v>ACCT</v>
      </c>
      <c r="CQ368" t="str">
        <f t="shared" si="454"/>
        <v>ALOG</v>
      </c>
      <c r="CR368" t="str">
        <f t="shared" si="455"/>
        <v/>
      </c>
      <c r="CS368" t="str">
        <f t="shared" si="456"/>
        <v/>
      </c>
      <c r="CT368" t="str">
        <f t="shared" si="457"/>
        <v>AMTS</v>
      </c>
      <c r="CU368" t="str">
        <f t="shared" si="458"/>
        <v/>
      </c>
      <c r="CV368" t="str">
        <f t="shared" si="459"/>
        <v/>
      </c>
      <c r="CW368" t="str">
        <f t="shared" si="460"/>
        <v/>
      </c>
      <c r="CX368" t="str">
        <f t="shared" si="461"/>
        <v/>
      </c>
      <c r="CY368" t="str">
        <f t="shared" si="462"/>
        <v/>
      </c>
      <c r="CZ368" t="str">
        <f t="shared" si="463"/>
        <v>CAMS</v>
      </c>
      <c r="DA368" t="str">
        <f t="shared" si="464"/>
        <v>CARR</v>
      </c>
      <c r="DB368" t="str">
        <f t="shared" si="465"/>
        <v>CHKS</v>
      </c>
      <c r="DC368" t="str">
        <f t="shared" si="466"/>
        <v/>
      </c>
      <c r="DD368" t="str">
        <f t="shared" si="467"/>
        <v/>
      </c>
      <c r="DE368" t="str">
        <f t="shared" si="468"/>
        <v/>
      </c>
      <c r="DF368" t="str">
        <f t="shared" si="469"/>
        <v/>
      </c>
      <c r="DG368" t="str">
        <f t="shared" si="470"/>
        <v/>
      </c>
      <c r="DH368" t="str">
        <f t="shared" si="471"/>
        <v/>
      </c>
      <c r="DI368" t="str">
        <f t="shared" si="472"/>
        <v/>
      </c>
      <c r="DJ368" t="str">
        <f t="shared" si="473"/>
        <v/>
      </c>
      <c r="DK368" t="str">
        <f t="shared" si="474"/>
        <v/>
      </c>
      <c r="DL368" t="str">
        <f t="shared" si="475"/>
        <v/>
      </c>
      <c r="DM368" t="str">
        <f t="shared" si="476"/>
        <v>FEXP</v>
      </c>
      <c r="DN368" t="str">
        <f t="shared" si="477"/>
        <v/>
      </c>
      <c r="DO368" t="str">
        <f t="shared" si="478"/>
        <v>FPAY</v>
      </c>
      <c r="DP368" t="str">
        <f t="shared" si="479"/>
        <v/>
      </c>
      <c r="DQ368" t="str">
        <f t="shared" si="480"/>
        <v/>
      </c>
      <c r="DR368" t="str">
        <f t="shared" si="481"/>
        <v/>
      </c>
      <c r="DS368" t="str">
        <f t="shared" si="482"/>
        <v>KPAY</v>
      </c>
      <c r="DT368" t="str">
        <f t="shared" si="483"/>
        <v/>
      </c>
      <c r="DU368" t="str">
        <f t="shared" si="484"/>
        <v/>
      </c>
      <c r="DV368" t="str">
        <f t="shared" si="485"/>
        <v/>
      </c>
      <c r="DW368" t="str">
        <f t="shared" si="486"/>
        <v/>
      </c>
      <c r="DX368" t="str">
        <f t="shared" si="487"/>
        <v/>
      </c>
      <c r="DY368" t="str">
        <f t="shared" si="488"/>
        <v/>
      </c>
      <c r="DZ368" t="str">
        <f t="shared" si="489"/>
        <v/>
      </c>
      <c r="EA368" t="str">
        <f t="shared" si="490"/>
        <v/>
      </c>
      <c r="EB368" t="str">
        <f t="shared" si="491"/>
        <v/>
      </c>
      <c r="EC368" t="str">
        <f t="shared" si="492"/>
        <v>PAYS</v>
      </c>
      <c r="ED368" t="str">
        <f t="shared" si="493"/>
        <v>RECS</v>
      </c>
      <c r="EE368" t="str">
        <f t="shared" si="494"/>
        <v/>
      </c>
      <c r="EF368" t="str">
        <f t="shared" si="495"/>
        <v/>
      </c>
      <c r="EG368" t="str">
        <f t="shared" si="496"/>
        <v/>
      </c>
      <c r="EH368" t="str">
        <f t="shared" si="497"/>
        <v/>
      </c>
      <c r="EI368" t="str">
        <f t="shared" si="498"/>
        <v/>
      </c>
      <c r="EJ368" t="str">
        <f t="shared" si="499"/>
        <v/>
      </c>
      <c r="EK368" t="str">
        <f t="shared" si="500"/>
        <v/>
      </c>
      <c r="EL368" t="str">
        <f t="shared" si="501"/>
        <v/>
      </c>
      <c r="EM368" t="str">
        <f t="shared" si="502"/>
        <v/>
      </c>
      <c r="EN368" t="str">
        <f t="shared" si="503"/>
        <v/>
      </c>
      <c r="EO368" t="str">
        <f t="shared" si="504"/>
        <v>SLOG</v>
      </c>
      <c r="EP368" t="str">
        <f t="shared" si="505"/>
        <v/>
      </c>
      <c r="EQ368" t="str">
        <f t="shared" si="506"/>
        <v/>
      </c>
      <c r="ER368" t="str">
        <f t="shared" si="507"/>
        <v>SMSG</v>
      </c>
      <c r="ES368" t="str">
        <f t="shared" si="508"/>
        <v/>
      </c>
      <c r="ET368" t="str">
        <f t="shared" si="509"/>
        <v/>
      </c>
      <c r="EU368" t="str">
        <f t="shared" si="510"/>
        <v>STAB</v>
      </c>
      <c r="EV368" t="str">
        <f t="shared" si="511"/>
        <v/>
      </c>
      <c r="EW368" t="str">
        <f t="shared" si="512"/>
        <v/>
      </c>
      <c r="EX368" t="str">
        <f t="shared" si="513"/>
        <v>TIDS</v>
      </c>
      <c r="EY368" t="str">
        <f t="shared" si="514"/>
        <v/>
      </c>
      <c r="EZ368" t="str">
        <f t="shared" si="515"/>
        <v/>
      </c>
      <c r="FA368" t="str">
        <f t="shared" si="516"/>
        <v/>
      </c>
      <c r="FB368" t="str">
        <f t="shared" si="517"/>
        <v>XLOG</v>
      </c>
      <c r="FC368" t="str">
        <f t="shared" si="518"/>
        <v/>
      </c>
      <c r="FD368" s="2"/>
      <c r="FE368" s="2"/>
      <c r="FF368" s="2"/>
      <c r="FG368" s="2"/>
      <c r="FH368" s="2"/>
      <c r="FI368" s="2"/>
      <c r="FJ368" s="2"/>
      <c r="FK368" t="str">
        <f t="shared" si="524"/>
        <v/>
      </c>
      <c r="FL368" t="str">
        <f t="shared" si="525"/>
        <v/>
      </c>
      <c r="FM368" t="str">
        <f t="shared" si="526"/>
        <v/>
      </c>
      <c r="FN368" t="str">
        <f t="shared" si="527"/>
        <v/>
      </c>
      <c r="FO368" t="str">
        <f t="shared" si="528"/>
        <v/>
      </c>
      <c r="FP368" t="str">
        <f t="shared" si="529"/>
        <v/>
      </c>
      <c r="FQ368" t="str">
        <f t="shared" si="530"/>
        <v/>
      </c>
      <c r="FR368" t="str">
        <f t="shared" si="531"/>
        <v/>
      </c>
      <c r="FS368" t="str">
        <f t="shared" si="532"/>
        <v/>
      </c>
      <c r="FT368" t="str">
        <f t="shared" si="533"/>
        <v/>
      </c>
      <c r="FU368" t="str">
        <f t="shared" si="534"/>
        <v/>
      </c>
      <c r="FV368" t="str">
        <f t="shared" si="535"/>
        <v/>
      </c>
      <c r="FW368" t="str">
        <f t="shared" si="536"/>
        <v/>
      </c>
      <c r="FX368" t="str">
        <f t="shared" si="537"/>
        <v/>
      </c>
      <c r="FY368" t="str">
        <f t="shared" si="538"/>
        <v/>
      </c>
      <c r="FZ368" t="str">
        <f t="shared" si="539"/>
        <v/>
      </c>
      <c r="GA368" t="str">
        <f t="shared" si="540"/>
        <v/>
      </c>
    </row>
    <row r="369" spans="1:183" x14ac:dyDescent="0.25">
      <c r="A369" s="2">
        <f t="shared" si="541"/>
        <v>367</v>
      </c>
      <c r="B369" s="3" t="s">
        <v>903</v>
      </c>
      <c r="C369" s="2" t="s">
        <v>546</v>
      </c>
      <c r="D369" s="2" t="s">
        <v>1395</v>
      </c>
      <c r="E369" s="2">
        <f t="shared" si="452"/>
        <v>4</v>
      </c>
      <c r="F369" s="2">
        <v>0</v>
      </c>
      <c r="G369" s="2">
        <f t="shared" si="519"/>
        <v>0.5</v>
      </c>
      <c r="H369" s="2">
        <f t="shared" si="520"/>
        <v>4</v>
      </c>
      <c r="I369" s="2">
        <f t="shared" si="521"/>
        <v>2</v>
      </c>
      <c r="J369" s="2">
        <v>2</v>
      </c>
      <c r="K369" s="2">
        <v>0</v>
      </c>
      <c r="L369" s="2">
        <v>0</v>
      </c>
      <c r="M369" s="2">
        <v>0</v>
      </c>
      <c r="N369" s="48" t="str">
        <f t="shared" si="522"/>
        <v>N/A</v>
      </c>
      <c r="O369" s="49"/>
      <c r="P369" s="49"/>
      <c r="Q369" s="50"/>
      <c r="R369" s="15">
        <f t="shared" si="523"/>
        <v>0</v>
      </c>
      <c r="S369" s="15">
        <f>IF($N369="A",Code!$B$42,(IF($N369="B",Code!$C$42,(IF($N369="C",Code!$D$42,(IF($N369="D",Code!$E$42,0)))))))/60</f>
        <v>0</v>
      </c>
      <c r="T369" s="15">
        <f>IF($N369="A",Code!$B$43,(IF($N369="B",Code!$C$43,(IF($N369="C",Code!$D$43,(IF($N369="D",Code!$E$43,0)))))))/60</f>
        <v>0</v>
      </c>
      <c r="U369" s="15">
        <f>IF($N369="A",Code!$B$44,(IF($N369="B",Code!$C$44,(IF($N369="C",Code!$D$44,(IF($N369="D",Code!$E$44,0)))))))/60</f>
        <v>0</v>
      </c>
      <c r="V369" s="15">
        <f>IF($N369="A",Code!$B$45,(IF($N369="B",Code!$C$45,(IF($N369="C",Code!$D$45,(IF($N369="D",Code!$E$45,0)))))))/60</f>
        <v>0</v>
      </c>
      <c r="W369" s="2">
        <v>1</v>
      </c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>
        <v>1</v>
      </c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>
        <v>1</v>
      </c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>
        <v>1</v>
      </c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P369" t="str">
        <f t="shared" si="453"/>
        <v>ACCT</v>
      </c>
      <c r="CQ369" t="str">
        <f t="shared" si="454"/>
        <v/>
      </c>
      <c r="CR369" t="str">
        <f t="shared" si="455"/>
        <v/>
      </c>
      <c r="CS369" t="str">
        <f t="shared" si="456"/>
        <v/>
      </c>
      <c r="CT369" t="str">
        <f t="shared" si="457"/>
        <v/>
      </c>
      <c r="CU369" t="str">
        <f t="shared" si="458"/>
        <v/>
      </c>
      <c r="CV369" t="str">
        <f t="shared" si="459"/>
        <v/>
      </c>
      <c r="CW369" t="str">
        <f t="shared" si="460"/>
        <v/>
      </c>
      <c r="CX369" t="str">
        <f t="shared" si="461"/>
        <v/>
      </c>
      <c r="CY369" t="str">
        <f t="shared" si="462"/>
        <v/>
      </c>
      <c r="CZ369" t="str">
        <f t="shared" si="463"/>
        <v/>
      </c>
      <c r="DA369" t="str">
        <f t="shared" si="464"/>
        <v/>
      </c>
      <c r="DB369" t="str">
        <f t="shared" si="465"/>
        <v/>
      </c>
      <c r="DC369" t="str">
        <f t="shared" si="466"/>
        <v/>
      </c>
      <c r="DD369" t="str">
        <f t="shared" si="467"/>
        <v/>
      </c>
      <c r="DE369" t="str">
        <f t="shared" si="468"/>
        <v/>
      </c>
      <c r="DF369" t="str">
        <f t="shared" si="469"/>
        <v/>
      </c>
      <c r="DG369" t="str">
        <f t="shared" si="470"/>
        <v/>
      </c>
      <c r="DH369" t="str">
        <f t="shared" si="471"/>
        <v>DEST</v>
      </c>
      <c r="DI369" t="str">
        <f t="shared" si="472"/>
        <v/>
      </c>
      <c r="DJ369" t="str">
        <f t="shared" si="473"/>
        <v/>
      </c>
      <c r="DK369" t="str">
        <f t="shared" si="474"/>
        <v/>
      </c>
      <c r="DL369" t="str">
        <f t="shared" si="475"/>
        <v/>
      </c>
      <c r="DM369" t="str">
        <f t="shared" si="476"/>
        <v/>
      </c>
      <c r="DN369" t="str">
        <f t="shared" si="477"/>
        <v/>
      </c>
      <c r="DO369" t="str">
        <f t="shared" si="478"/>
        <v/>
      </c>
      <c r="DP369" t="str">
        <f t="shared" si="479"/>
        <v/>
      </c>
      <c r="DQ369" t="str">
        <f t="shared" si="480"/>
        <v/>
      </c>
      <c r="DR369" t="str">
        <f t="shared" si="481"/>
        <v/>
      </c>
      <c r="DS369" t="str">
        <f t="shared" si="482"/>
        <v>KPAY</v>
      </c>
      <c r="DT369" t="str">
        <f t="shared" si="483"/>
        <v/>
      </c>
      <c r="DU369" t="str">
        <f t="shared" si="484"/>
        <v/>
      </c>
      <c r="DV369" t="str">
        <f t="shared" si="485"/>
        <v/>
      </c>
      <c r="DW369" t="str">
        <f t="shared" si="486"/>
        <v/>
      </c>
      <c r="DX369" t="str">
        <f t="shared" si="487"/>
        <v/>
      </c>
      <c r="DY369" t="str">
        <f t="shared" si="488"/>
        <v/>
      </c>
      <c r="DZ369" t="str">
        <f t="shared" si="489"/>
        <v/>
      </c>
      <c r="EA369" t="str">
        <f t="shared" si="490"/>
        <v/>
      </c>
      <c r="EB369" t="str">
        <f t="shared" si="491"/>
        <v/>
      </c>
      <c r="EC369" t="str">
        <f t="shared" si="492"/>
        <v/>
      </c>
      <c r="ED369" t="str">
        <f t="shared" si="493"/>
        <v/>
      </c>
      <c r="EE369" t="str">
        <f t="shared" si="494"/>
        <v>REGI</v>
      </c>
      <c r="EF369" t="str">
        <f t="shared" si="495"/>
        <v/>
      </c>
      <c r="EG369" t="str">
        <f t="shared" si="496"/>
        <v/>
      </c>
      <c r="EH369" t="str">
        <f t="shared" si="497"/>
        <v/>
      </c>
      <c r="EI369" t="str">
        <f t="shared" si="498"/>
        <v/>
      </c>
      <c r="EJ369" t="str">
        <f t="shared" si="499"/>
        <v/>
      </c>
      <c r="EK369" t="str">
        <f t="shared" si="500"/>
        <v/>
      </c>
      <c r="EL369" t="str">
        <f t="shared" si="501"/>
        <v/>
      </c>
      <c r="EM369" t="str">
        <f t="shared" si="502"/>
        <v/>
      </c>
      <c r="EN369" t="str">
        <f t="shared" si="503"/>
        <v/>
      </c>
      <c r="EO369" t="str">
        <f t="shared" si="504"/>
        <v/>
      </c>
      <c r="EP369" t="str">
        <f t="shared" si="505"/>
        <v/>
      </c>
      <c r="EQ369" t="str">
        <f t="shared" si="506"/>
        <v/>
      </c>
      <c r="ER369" t="str">
        <f t="shared" si="507"/>
        <v/>
      </c>
      <c r="ES369" t="str">
        <f t="shared" si="508"/>
        <v/>
      </c>
      <c r="ET369" t="str">
        <f t="shared" si="509"/>
        <v/>
      </c>
      <c r="EU369" t="str">
        <f t="shared" si="510"/>
        <v/>
      </c>
      <c r="EV369" t="str">
        <f t="shared" si="511"/>
        <v/>
      </c>
      <c r="EW369" t="str">
        <f t="shared" si="512"/>
        <v/>
      </c>
      <c r="EX369" t="str">
        <f t="shared" si="513"/>
        <v/>
      </c>
      <c r="EY369" t="str">
        <f t="shared" si="514"/>
        <v/>
      </c>
      <c r="EZ369" t="str">
        <f t="shared" si="515"/>
        <v/>
      </c>
      <c r="FA369" t="str">
        <f t="shared" si="516"/>
        <v/>
      </c>
      <c r="FB369" t="str">
        <f t="shared" si="517"/>
        <v/>
      </c>
      <c r="FC369" t="str">
        <f t="shared" si="518"/>
        <v/>
      </c>
      <c r="FD369" s="2"/>
      <c r="FE369" s="2"/>
      <c r="FF369" s="2"/>
      <c r="FG369" s="2"/>
      <c r="FH369" s="2"/>
      <c r="FI369" s="2"/>
      <c r="FJ369" s="2"/>
      <c r="FK369" t="str">
        <f t="shared" si="524"/>
        <v/>
      </c>
      <c r="FL369" t="str">
        <f t="shared" si="525"/>
        <v/>
      </c>
      <c r="FM369" t="str">
        <f t="shared" si="526"/>
        <v/>
      </c>
      <c r="FN369" t="str">
        <f t="shared" si="527"/>
        <v/>
      </c>
      <c r="FO369" t="str">
        <f t="shared" si="528"/>
        <v/>
      </c>
      <c r="FP369" t="str">
        <f t="shared" si="529"/>
        <v/>
      </c>
      <c r="FQ369" t="str">
        <f t="shared" si="530"/>
        <v/>
      </c>
      <c r="FR369" t="str">
        <f t="shared" si="531"/>
        <v/>
      </c>
      <c r="FS369" t="str">
        <f t="shared" si="532"/>
        <v/>
      </c>
      <c r="FT369" t="str">
        <f t="shared" si="533"/>
        <v/>
      </c>
      <c r="FU369" t="str">
        <f t="shared" si="534"/>
        <v/>
      </c>
      <c r="FV369" t="str">
        <f t="shared" si="535"/>
        <v/>
      </c>
      <c r="FW369" t="str">
        <f t="shared" si="536"/>
        <v/>
      </c>
      <c r="FX369" t="str">
        <f t="shared" si="537"/>
        <v/>
      </c>
      <c r="FY369" t="str">
        <f t="shared" si="538"/>
        <v/>
      </c>
      <c r="FZ369" t="str">
        <f t="shared" si="539"/>
        <v/>
      </c>
      <c r="GA369" t="str">
        <f t="shared" si="540"/>
        <v/>
      </c>
    </row>
    <row r="370" spans="1:183" x14ac:dyDescent="0.25">
      <c r="A370" s="2">
        <f t="shared" si="541"/>
        <v>368</v>
      </c>
      <c r="B370" s="3" t="s">
        <v>904</v>
      </c>
      <c r="C370" s="2" t="s">
        <v>546</v>
      </c>
      <c r="D370" s="2" t="s">
        <v>1395</v>
      </c>
      <c r="E370" s="2">
        <f t="shared" si="452"/>
        <v>9</v>
      </c>
      <c r="F370" s="2">
        <v>0</v>
      </c>
      <c r="G370" s="2">
        <f t="shared" si="519"/>
        <v>5</v>
      </c>
      <c r="H370" s="2">
        <f t="shared" si="520"/>
        <v>9</v>
      </c>
      <c r="I370" s="2">
        <f t="shared" si="521"/>
        <v>45</v>
      </c>
      <c r="J370" s="2">
        <v>27</v>
      </c>
      <c r="K370" s="2">
        <v>0</v>
      </c>
      <c r="L370" s="2">
        <v>17</v>
      </c>
      <c r="M370" s="2">
        <v>1</v>
      </c>
      <c r="N370" s="48" t="str">
        <f t="shared" si="522"/>
        <v>N/A</v>
      </c>
      <c r="O370" s="49"/>
      <c r="P370" s="49"/>
      <c r="Q370" s="50"/>
      <c r="R370" s="15">
        <f t="shared" si="523"/>
        <v>0</v>
      </c>
      <c r="S370" s="15">
        <f>IF($N370="A",Code!$B$42,(IF($N370="B",Code!$C$42,(IF($N370="C",Code!$D$42,(IF($N370="D",Code!$E$42,0)))))))/60</f>
        <v>0</v>
      </c>
      <c r="T370" s="15">
        <f>IF($N370="A",Code!$B$43,(IF($N370="B",Code!$C$43,(IF($N370="C",Code!$D$43,(IF($N370="D",Code!$E$43,0)))))))/60</f>
        <v>0</v>
      </c>
      <c r="U370" s="15">
        <f>IF($N370="A",Code!$B$44,(IF($N370="B",Code!$C$44,(IF($N370="C",Code!$D$44,(IF($N370="D",Code!$E$44,0)))))))/60</f>
        <v>0</v>
      </c>
      <c r="V370" s="15">
        <f>IF($N370="A",Code!$B$45,(IF($N370="B",Code!$C$45,(IF($N370="C",Code!$D$45,(IF($N370="D",Code!$E$45,0)))))))/60</f>
        <v>0</v>
      </c>
      <c r="W370" s="2"/>
      <c r="X370" s="2">
        <v>1</v>
      </c>
      <c r="Y370" s="2"/>
      <c r="Z370" s="2"/>
      <c r="AA370" s="2"/>
      <c r="AB370" s="2"/>
      <c r="AC370" s="2"/>
      <c r="AD370" s="2"/>
      <c r="AE370" s="2">
        <v>1</v>
      </c>
      <c r="AF370" s="2"/>
      <c r="AG370" s="2"/>
      <c r="AH370" s="2"/>
      <c r="AI370" s="2"/>
      <c r="AJ370" s="2">
        <v>1</v>
      </c>
      <c r="AK370" s="2"/>
      <c r="AL370" s="2"/>
      <c r="AM370" s="2"/>
      <c r="AN370" s="2"/>
      <c r="AO370" s="2"/>
      <c r="AP370" s="2"/>
      <c r="AQ370" s="2"/>
      <c r="AR370" s="2">
        <v>1</v>
      </c>
      <c r="AS370" s="2"/>
      <c r="AT370" s="2"/>
      <c r="AU370" s="2"/>
      <c r="AV370" s="2"/>
      <c r="AW370" s="2"/>
      <c r="AX370" s="2"/>
      <c r="AY370" s="2"/>
      <c r="AZ370" s="2">
        <v>1</v>
      </c>
      <c r="BA370" s="2"/>
      <c r="BB370" s="2"/>
      <c r="BC370" s="2"/>
      <c r="BD370" s="2"/>
      <c r="BE370" s="2">
        <v>1</v>
      </c>
      <c r="BF370" s="2"/>
      <c r="BG370" s="2"/>
      <c r="BH370" s="2"/>
      <c r="BI370" s="2"/>
      <c r="BJ370" s="2">
        <v>1</v>
      </c>
      <c r="BK370" s="2">
        <v>1</v>
      </c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>
        <v>1</v>
      </c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P370" t="str">
        <f t="shared" si="453"/>
        <v/>
      </c>
      <c r="CQ370" t="str">
        <f t="shared" si="454"/>
        <v>ALOG</v>
      </c>
      <c r="CR370" t="str">
        <f t="shared" si="455"/>
        <v/>
      </c>
      <c r="CS370" t="str">
        <f t="shared" si="456"/>
        <v/>
      </c>
      <c r="CT370" t="str">
        <f t="shared" si="457"/>
        <v/>
      </c>
      <c r="CU370" t="str">
        <f t="shared" si="458"/>
        <v/>
      </c>
      <c r="CV370" t="str">
        <f t="shared" si="459"/>
        <v/>
      </c>
      <c r="CW370" t="str">
        <f t="shared" si="460"/>
        <v/>
      </c>
      <c r="CX370" t="str">
        <f t="shared" si="461"/>
        <v>BANK</v>
      </c>
      <c r="CY370" t="str">
        <f t="shared" si="462"/>
        <v/>
      </c>
      <c r="CZ370" t="str">
        <f t="shared" si="463"/>
        <v/>
      </c>
      <c r="DA370" t="str">
        <f t="shared" si="464"/>
        <v/>
      </c>
      <c r="DB370" t="str">
        <f t="shared" si="465"/>
        <v/>
      </c>
      <c r="DC370" t="str">
        <f t="shared" si="466"/>
        <v>CMIF</v>
      </c>
      <c r="DD370" t="str">
        <f t="shared" si="467"/>
        <v/>
      </c>
      <c r="DE370" t="str">
        <f t="shared" si="468"/>
        <v/>
      </c>
      <c r="DF370" t="str">
        <f t="shared" si="469"/>
        <v/>
      </c>
      <c r="DG370" t="str">
        <f t="shared" si="470"/>
        <v/>
      </c>
      <c r="DH370" t="str">
        <f t="shared" si="471"/>
        <v/>
      </c>
      <c r="DI370" t="str">
        <f t="shared" si="472"/>
        <v/>
      </c>
      <c r="DJ370" t="str">
        <f t="shared" si="473"/>
        <v/>
      </c>
      <c r="DK370" t="str">
        <f t="shared" si="474"/>
        <v>EXPS</v>
      </c>
      <c r="DL370" t="str">
        <f t="shared" si="475"/>
        <v/>
      </c>
      <c r="DM370" t="str">
        <f t="shared" si="476"/>
        <v/>
      </c>
      <c r="DN370" t="str">
        <f t="shared" si="477"/>
        <v/>
      </c>
      <c r="DO370" t="str">
        <f t="shared" si="478"/>
        <v/>
      </c>
      <c r="DP370" t="str">
        <f t="shared" si="479"/>
        <v/>
      </c>
      <c r="DQ370" t="str">
        <f t="shared" si="480"/>
        <v/>
      </c>
      <c r="DR370" t="str">
        <f t="shared" si="481"/>
        <v/>
      </c>
      <c r="DS370" t="str">
        <f t="shared" si="482"/>
        <v>KPAY</v>
      </c>
      <c r="DT370" t="str">
        <f t="shared" si="483"/>
        <v/>
      </c>
      <c r="DU370" t="str">
        <f t="shared" si="484"/>
        <v/>
      </c>
      <c r="DV370" t="str">
        <f t="shared" si="485"/>
        <v/>
      </c>
      <c r="DW370" t="str">
        <f t="shared" si="486"/>
        <v/>
      </c>
      <c r="DX370" t="str">
        <f t="shared" si="487"/>
        <v>MICY</v>
      </c>
      <c r="DY370" t="str">
        <f t="shared" si="488"/>
        <v/>
      </c>
      <c r="DZ370" t="str">
        <f t="shared" si="489"/>
        <v/>
      </c>
      <c r="EA370" t="str">
        <f t="shared" si="490"/>
        <v/>
      </c>
      <c r="EB370" t="str">
        <f t="shared" si="491"/>
        <v/>
      </c>
      <c r="EC370" t="str">
        <f t="shared" si="492"/>
        <v>PAYS</v>
      </c>
      <c r="ED370" t="str">
        <f t="shared" si="493"/>
        <v>RECS</v>
      </c>
      <c r="EE370" t="str">
        <f t="shared" si="494"/>
        <v/>
      </c>
      <c r="EF370" t="str">
        <f t="shared" si="495"/>
        <v/>
      </c>
      <c r="EG370" t="str">
        <f t="shared" si="496"/>
        <v/>
      </c>
      <c r="EH370" t="str">
        <f t="shared" si="497"/>
        <v/>
      </c>
      <c r="EI370" t="str">
        <f t="shared" si="498"/>
        <v/>
      </c>
      <c r="EJ370" t="str">
        <f t="shared" si="499"/>
        <v/>
      </c>
      <c r="EK370" t="str">
        <f t="shared" si="500"/>
        <v/>
      </c>
      <c r="EL370" t="str">
        <f t="shared" si="501"/>
        <v/>
      </c>
      <c r="EM370" t="str">
        <f t="shared" si="502"/>
        <v/>
      </c>
      <c r="EN370" t="str">
        <f t="shared" si="503"/>
        <v/>
      </c>
      <c r="EO370" t="str">
        <f t="shared" si="504"/>
        <v/>
      </c>
      <c r="EP370" t="str">
        <f t="shared" si="505"/>
        <v/>
      </c>
      <c r="EQ370" t="str">
        <f t="shared" si="506"/>
        <v/>
      </c>
      <c r="ER370" t="str">
        <f t="shared" si="507"/>
        <v/>
      </c>
      <c r="ES370" t="str">
        <f t="shared" si="508"/>
        <v/>
      </c>
      <c r="ET370" t="str">
        <f t="shared" si="509"/>
        <v/>
      </c>
      <c r="EU370" t="str">
        <f t="shared" si="510"/>
        <v>STAB</v>
      </c>
      <c r="EV370" t="str">
        <f t="shared" si="511"/>
        <v/>
      </c>
      <c r="EW370" t="str">
        <f t="shared" si="512"/>
        <v/>
      </c>
      <c r="EX370" t="str">
        <f t="shared" si="513"/>
        <v/>
      </c>
      <c r="EY370" t="str">
        <f t="shared" si="514"/>
        <v/>
      </c>
      <c r="EZ370" t="str">
        <f t="shared" si="515"/>
        <v/>
      </c>
      <c r="FA370" t="str">
        <f t="shared" si="516"/>
        <v/>
      </c>
      <c r="FB370" t="str">
        <f t="shared" si="517"/>
        <v/>
      </c>
      <c r="FC370" t="str">
        <f t="shared" si="518"/>
        <v/>
      </c>
      <c r="FD370" s="2"/>
      <c r="FE370" s="2"/>
      <c r="FF370" s="2"/>
      <c r="FG370" s="2"/>
      <c r="FH370" s="2"/>
      <c r="FI370" s="2"/>
      <c r="FJ370" s="2"/>
      <c r="FK370" t="str">
        <f t="shared" si="524"/>
        <v/>
      </c>
      <c r="FL370" t="str">
        <f t="shared" si="525"/>
        <v/>
      </c>
      <c r="FM370" t="str">
        <f t="shared" si="526"/>
        <v/>
      </c>
      <c r="FN370" t="str">
        <f t="shared" si="527"/>
        <v/>
      </c>
      <c r="FO370" t="str">
        <f t="shared" si="528"/>
        <v/>
      </c>
      <c r="FP370" t="str">
        <f t="shared" si="529"/>
        <v/>
      </c>
      <c r="FQ370" t="str">
        <f t="shared" si="530"/>
        <v/>
      </c>
      <c r="FR370" t="str">
        <f t="shared" si="531"/>
        <v/>
      </c>
      <c r="FS370" t="str">
        <f t="shared" si="532"/>
        <v/>
      </c>
      <c r="FT370" t="str">
        <f t="shared" si="533"/>
        <v/>
      </c>
      <c r="FU370" t="str">
        <f t="shared" si="534"/>
        <v/>
      </c>
      <c r="FV370" t="str">
        <f t="shared" si="535"/>
        <v/>
      </c>
      <c r="FW370" t="str">
        <f t="shared" si="536"/>
        <v/>
      </c>
      <c r="FX370" t="str">
        <f t="shared" si="537"/>
        <v/>
      </c>
      <c r="FY370" t="str">
        <f t="shared" si="538"/>
        <v/>
      </c>
      <c r="FZ370" t="str">
        <f t="shared" si="539"/>
        <v/>
      </c>
      <c r="GA370" t="str">
        <f t="shared" si="540"/>
        <v/>
      </c>
    </row>
    <row r="371" spans="1:183" x14ac:dyDescent="0.25">
      <c r="A371" s="2">
        <f t="shared" si="541"/>
        <v>369</v>
      </c>
      <c r="B371" s="3" t="s">
        <v>905</v>
      </c>
      <c r="C371" s="2" t="s">
        <v>546</v>
      </c>
      <c r="D371" s="2" t="s">
        <v>1395</v>
      </c>
      <c r="E371" s="2">
        <f t="shared" si="452"/>
        <v>5</v>
      </c>
      <c r="F371" s="2">
        <v>452</v>
      </c>
      <c r="G371" s="2">
        <f t="shared" si="519"/>
        <v>2</v>
      </c>
      <c r="H371" s="2">
        <f t="shared" si="520"/>
        <v>5</v>
      </c>
      <c r="I371" s="2">
        <f t="shared" si="521"/>
        <v>10</v>
      </c>
      <c r="J371" s="2">
        <v>7</v>
      </c>
      <c r="K371" s="2">
        <v>0</v>
      </c>
      <c r="L371" s="2">
        <v>3</v>
      </c>
      <c r="M371" s="2">
        <v>0</v>
      </c>
      <c r="N371" s="48" t="str">
        <f t="shared" si="522"/>
        <v>B</v>
      </c>
      <c r="O371" s="49"/>
      <c r="P371" s="49"/>
      <c r="Q371" s="50"/>
      <c r="R371" s="15">
        <f t="shared" si="523"/>
        <v>66</v>
      </c>
      <c r="S371" s="15">
        <f>IF($N371="A",Code!$B$42,(IF($N371="B",Code!$C$42,(IF($N371="C",Code!$D$42,(IF($N371="D",Code!$E$42,0)))))))/60</f>
        <v>12</v>
      </c>
      <c r="T371" s="15">
        <f>IF($N371="A",Code!$B$43,(IF($N371="B",Code!$C$43,(IF($N371="C",Code!$D$43,(IF($N371="D",Code!$E$43,0)))))))/60</f>
        <v>12</v>
      </c>
      <c r="U371" s="15">
        <f>IF($N371="A",Code!$B$44,(IF($N371="B",Code!$C$44,(IF($N371="C",Code!$D$44,(IF($N371="D",Code!$E$44,0)))))))/60</f>
        <v>36</v>
      </c>
      <c r="V371" s="15">
        <f>IF($N371="A",Code!$B$45,(IF($N371="B",Code!$C$45,(IF($N371="C",Code!$D$45,(IF($N371="D",Code!$E$45,0)))))))/60</f>
        <v>6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>
        <v>1</v>
      </c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>
        <v>1</v>
      </c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>
        <v>1</v>
      </c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>
        <v>1</v>
      </c>
      <c r="CC371" s="2"/>
      <c r="CD371" s="2"/>
      <c r="CE371" s="2"/>
      <c r="CF371" s="2"/>
      <c r="CG371" s="2"/>
      <c r="CH371" s="2"/>
      <c r="CI371" s="2">
        <v>1</v>
      </c>
      <c r="CJ371" s="2"/>
      <c r="CK371" s="2"/>
      <c r="CL371" s="2"/>
      <c r="CM371" s="2"/>
      <c r="CN371" s="2"/>
      <c r="CP371" t="str">
        <f t="shared" si="453"/>
        <v/>
      </c>
      <c r="CQ371" t="str">
        <f t="shared" si="454"/>
        <v/>
      </c>
      <c r="CR371" t="str">
        <f t="shared" si="455"/>
        <v/>
      </c>
      <c r="CS371" t="str">
        <f t="shared" si="456"/>
        <v/>
      </c>
      <c r="CT371" t="str">
        <f t="shared" si="457"/>
        <v/>
      </c>
      <c r="CU371" t="str">
        <f t="shared" si="458"/>
        <v/>
      </c>
      <c r="CV371" t="str">
        <f t="shared" si="459"/>
        <v/>
      </c>
      <c r="CW371" t="str">
        <f t="shared" si="460"/>
        <v/>
      </c>
      <c r="CX371" t="str">
        <f t="shared" si="461"/>
        <v/>
      </c>
      <c r="CY371" t="str">
        <f t="shared" si="462"/>
        <v/>
      </c>
      <c r="CZ371" t="str">
        <f t="shared" si="463"/>
        <v/>
      </c>
      <c r="DA371" t="str">
        <f t="shared" si="464"/>
        <v/>
      </c>
      <c r="DB371" t="str">
        <f t="shared" si="465"/>
        <v/>
      </c>
      <c r="DC371" t="str">
        <f t="shared" si="466"/>
        <v/>
      </c>
      <c r="DD371" t="str">
        <f t="shared" si="467"/>
        <v/>
      </c>
      <c r="DE371" t="str">
        <f t="shared" si="468"/>
        <v/>
      </c>
      <c r="DF371" t="str">
        <f t="shared" si="469"/>
        <v/>
      </c>
      <c r="DG371" t="str">
        <f t="shared" si="470"/>
        <v/>
      </c>
      <c r="DH371" t="str">
        <f t="shared" si="471"/>
        <v>DEST</v>
      </c>
      <c r="DI371" t="str">
        <f t="shared" si="472"/>
        <v/>
      </c>
      <c r="DJ371" t="str">
        <f t="shared" si="473"/>
        <v/>
      </c>
      <c r="DK371" t="str">
        <f t="shared" si="474"/>
        <v/>
      </c>
      <c r="DL371" t="str">
        <f t="shared" si="475"/>
        <v/>
      </c>
      <c r="DM371" t="str">
        <f t="shared" si="476"/>
        <v/>
      </c>
      <c r="DN371" t="str">
        <f t="shared" si="477"/>
        <v/>
      </c>
      <c r="DO371" t="str">
        <f t="shared" si="478"/>
        <v/>
      </c>
      <c r="DP371" t="str">
        <f t="shared" si="479"/>
        <v/>
      </c>
      <c r="DQ371" t="str">
        <f t="shared" si="480"/>
        <v/>
      </c>
      <c r="DR371" t="str">
        <f t="shared" si="481"/>
        <v/>
      </c>
      <c r="DS371" t="str">
        <f t="shared" si="482"/>
        <v>KPAY</v>
      </c>
      <c r="DT371" t="str">
        <f t="shared" si="483"/>
        <v/>
      </c>
      <c r="DU371" t="str">
        <f t="shared" si="484"/>
        <v/>
      </c>
      <c r="DV371" t="str">
        <f t="shared" si="485"/>
        <v/>
      </c>
      <c r="DW371" t="str">
        <f t="shared" si="486"/>
        <v/>
      </c>
      <c r="DX371" t="str">
        <f t="shared" si="487"/>
        <v/>
      </c>
      <c r="DY371" t="str">
        <f t="shared" si="488"/>
        <v/>
      </c>
      <c r="DZ371" t="str">
        <f t="shared" si="489"/>
        <v/>
      </c>
      <c r="EA371" t="str">
        <f t="shared" si="490"/>
        <v/>
      </c>
      <c r="EB371" t="str">
        <f t="shared" si="491"/>
        <v/>
      </c>
      <c r="EC371" t="str">
        <f t="shared" si="492"/>
        <v/>
      </c>
      <c r="ED371" t="str">
        <f t="shared" si="493"/>
        <v/>
      </c>
      <c r="EE371" t="str">
        <f t="shared" si="494"/>
        <v/>
      </c>
      <c r="EF371" t="str">
        <f t="shared" si="495"/>
        <v>RINX</v>
      </c>
      <c r="EG371" t="str">
        <f t="shared" si="496"/>
        <v/>
      </c>
      <c r="EH371" t="str">
        <f t="shared" si="497"/>
        <v/>
      </c>
      <c r="EI371" t="str">
        <f t="shared" si="498"/>
        <v/>
      </c>
      <c r="EJ371" t="str">
        <f t="shared" si="499"/>
        <v/>
      </c>
      <c r="EK371" t="str">
        <f t="shared" si="500"/>
        <v/>
      </c>
      <c r="EL371" t="str">
        <f t="shared" si="501"/>
        <v/>
      </c>
      <c r="EM371" t="str">
        <f t="shared" si="502"/>
        <v/>
      </c>
      <c r="EN371" t="str">
        <f t="shared" si="503"/>
        <v/>
      </c>
      <c r="EO371" t="str">
        <f t="shared" si="504"/>
        <v/>
      </c>
      <c r="EP371" t="str">
        <f t="shared" si="505"/>
        <v/>
      </c>
      <c r="EQ371" t="str">
        <f t="shared" si="506"/>
        <v/>
      </c>
      <c r="ER371" t="str">
        <f t="shared" si="507"/>
        <v/>
      </c>
      <c r="ES371" t="str">
        <f t="shared" si="508"/>
        <v/>
      </c>
      <c r="ET371" t="str">
        <f t="shared" si="509"/>
        <v/>
      </c>
      <c r="EU371" t="str">
        <f t="shared" si="510"/>
        <v>STAB</v>
      </c>
      <c r="EV371" t="str">
        <f t="shared" si="511"/>
        <v/>
      </c>
      <c r="EW371" t="str">
        <f t="shared" si="512"/>
        <v/>
      </c>
      <c r="EX371" t="str">
        <f t="shared" si="513"/>
        <v/>
      </c>
      <c r="EY371" t="str">
        <f t="shared" si="514"/>
        <v/>
      </c>
      <c r="EZ371" t="str">
        <f t="shared" si="515"/>
        <v/>
      </c>
      <c r="FA371" t="str">
        <f t="shared" si="516"/>
        <v/>
      </c>
      <c r="FB371" t="str">
        <f t="shared" si="517"/>
        <v>XLOG</v>
      </c>
      <c r="FC371" t="str">
        <f t="shared" si="518"/>
        <v/>
      </c>
      <c r="FD371" s="2"/>
      <c r="FE371" s="2"/>
      <c r="FF371" s="2"/>
      <c r="FG371" s="2"/>
      <c r="FH371" s="2"/>
      <c r="FI371" s="2"/>
      <c r="FJ371" s="2"/>
      <c r="FK371" t="str">
        <f t="shared" si="524"/>
        <v/>
      </c>
      <c r="FL371" t="str">
        <f t="shared" si="525"/>
        <v/>
      </c>
      <c r="FM371" t="str">
        <f t="shared" si="526"/>
        <v/>
      </c>
      <c r="FN371" t="str">
        <f t="shared" si="527"/>
        <v/>
      </c>
      <c r="FO371" t="str">
        <f t="shared" si="528"/>
        <v/>
      </c>
      <c r="FP371" t="str">
        <f t="shared" si="529"/>
        <v/>
      </c>
      <c r="FQ371" t="str">
        <f t="shared" si="530"/>
        <v/>
      </c>
      <c r="FR371" t="str">
        <f t="shared" si="531"/>
        <v/>
      </c>
      <c r="FS371" t="str">
        <f t="shared" si="532"/>
        <v/>
      </c>
      <c r="FT371" t="str">
        <f t="shared" si="533"/>
        <v/>
      </c>
      <c r="FU371" t="str">
        <f t="shared" si="534"/>
        <v/>
      </c>
      <c r="FV371" t="str">
        <f t="shared" si="535"/>
        <v/>
      </c>
      <c r="FW371" t="str">
        <f t="shared" si="536"/>
        <v/>
      </c>
      <c r="FX371" t="str">
        <f t="shared" si="537"/>
        <v/>
      </c>
      <c r="FY371" t="str">
        <f t="shared" si="538"/>
        <v/>
      </c>
      <c r="FZ371" t="str">
        <f t="shared" si="539"/>
        <v/>
      </c>
      <c r="GA371" t="str">
        <f t="shared" si="540"/>
        <v/>
      </c>
    </row>
    <row r="372" spans="1:183" x14ac:dyDescent="0.25">
      <c r="A372" s="2">
        <f t="shared" si="541"/>
        <v>370</v>
      </c>
      <c r="B372" s="3" t="s">
        <v>906</v>
      </c>
      <c r="C372" s="2" t="s">
        <v>546</v>
      </c>
      <c r="D372" s="2" t="s">
        <v>1395</v>
      </c>
      <c r="E372" s="2">
        <f t="shared" si="452"/>
        <v>6</v>
      </c>
      <c r="F372" s="2">
        <v>901</v>
      </c>
      <c r="G372" s="2">
        <f t="shared" si="519"/>
        <v>4</v>
      </c>
      <c r="H372" s="2">
        <f t="shared" si="520"/>
        <v>6</v>
      </c>
      <c r="I372" s="2">
        <f t="shared" si="521"/>
        <v>24</v>
      </c>
      <c r="J372" s="2">
        <v>13</v>
      </c>
      <c r="K372" s="2">
        <v>2</v>
      </c>
      <c r="L372" s="2">
        <v>8</v>
      </c>
      <c r="M372" s="2">
        <v>1</v>
      </c>
      <c r="N372" s="48" t="str">
        <f t="shared" si="522"/>
        <v>D</v>
      </c>
      <c r="O372" s="49"/>
      <c r="P372" s="49"/>
      <c r="Q372" s="50"/>
      <c r="R372" s="15">
        <f t="shared" si="523"/>
        <v>110</v>
      </c>
      <c r="S372" s="15">
        <f>IF($N372="A",Code!$B$42,(IF($N372="B",Code!$C$42,(IF($N372="C",Code!$D$42,(IF($N372="D",Code!$E$42,0)))))))/60</f>
        <v>20</v>
      </c>
      <c r="T372" s="15">
        <f>IF($N372="A",Code!$B$43,(IF($N372="B",Code!$C$43,(IF($N372="C",Code!$D$43,(IF($N372="D",Code!$E$43,0)))))))/60</f>
        <v>20</v>
      </c>
      <c r="U372" s="15">
        <f>IF($N372="A",Code!$B$44,(IF($N372="B",Code!$C$44,(IF($N372="C",Code!$D$44,(IF($N372="D",Code!$E$44,0)))))))/60</f>
        <v>60</v>
      </c>
      <c r="V372" s="15">
        <f>IF($N372="A",Code!$B$45,(IF($N372="B",Code!$C$45,(IF($N372="C",Code!$D$45,(IF($N372="D",Code!$E$45,0)))))))/60</f>
        <v>10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>
        <v>1</v>
      </c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>
        <v>1</v>
      </c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>
        <v>1</v>
      </c>
      <c r="BN372" s="2"/>
      <c r="BO372" s="2"/>
      <c r="BP372" s="2"/>
      <c r="BQ372" s="2"/>
      <c r="BR372" s="2"/>
      <c r="BS372" s="2"/>
      <c r="BT372" s="2"/>
      <c r="BU372" s="2"/>
      <c r="BV372" s="2">
        <v>1</v>
      </c>
      <c r="BW372" s="2"/>
      <c r="BX372" s="2"/>
      <c r="BY372" s="2">
        <v>1</v>
      </c>
      <c r="BZ372" s="2"/>
      <c r="CA372" s="2"/>
      <c r="CB372" s="2"/>
      <c r="CC372" s="2"/>
      <c r="CD372" s="2"/>
      <c r="CE372" s="2">
        <v>1</v>
      </c>
      <c r="CF372" s="2"/>
      <c r="CG372" s="2"/>
      <c r="CH372" s="2"/>
      <c r="CI372" s="2"/>
      <c r="CJ372" s="2"/>
      <c r="CK372" s="2"/>
      <c r="CL372" s="2"/>
      <c r="CM372" s="2"/>
      <c r="CN372" s="2"/>
      <c r="CP372" t="str">
        <f t="shared" si="453"/>
        <v/>
      </c>
      <c r="CQ372" t="str">
        <f t="shared" si="454"/>
        <v/>
      </c>
      <c r="CR372" t="str">
        <f t="shared" si="455"/>
        <v/>
      </c>
      <c r="CS372" t="str">
        <f t="shared" si="456"/>
        <v/>
      </c>
      <c r="CT372" t="str">
        <f t="shared" si="457"/>
        <v/>
      </c>
      <c r="CU372" t="str">
        <f t="shared" si="458"/>
        <v/>
      </c>
      <c r="CV372" t="str">
        <f t="shared" si="459"/>
        <v/>
      </c>
      <c r="CW372" t="str">
        <f t="shared" si="460"/>
        <v/>
      </c>
      <c r="CX372" t="str">
        <f t="shared" si="461"/>
        <v/>
      </c>
      <c r="CY372" t="str">
        <f t="shared" si="462"/>
        <v/>
      </c>
      <c r="CZ372" t="str">
        <f t="shared" si="463"/>
        <v/>
      </c>
      <c r="DA372" t="str">
        <f t="shared" si="464"/>
        <v/>
      </c>
      <c r="DB372" t="str">
        <f t="shared" si="465"/>
        <v/>
      </c>
      <c r="DC372" t="str">
        <f t="shared" si="466"/>
        <v/>
      </c>
      <c r="DD372" t="str">
        <f t="shared" si="467"/>
        <v/>
      </c>
      <c r="DE372" t="str">
        <f t="shared" si="468"/>
        <v/>
      </c>
      <c r="DF372" t="str">
        <f t="shared" si="469"/>
        <v/>
      </c>
      <c r="DG372" t="str">
        <f t="shared" si="470"/>
        <v/>
      </c>
      <c r="DH372" t="str">
        <f t="shared" si="471"/>
        <v>DEST</v>
      </c>
      <c r="DI372" t="str">
        <f t="shared" si="472"/>
        <v/>
      </c>
      <c r="DJ372" t="str">
        <f t="shared" si="473"/>
        <v/>
      </c>
      <c r="DK372" t="str">
        <f t="shared" si="474"/>
        <v/>
      </c>
      <c r="DL372" t="str">
        <f t="shared" si="475"/>
        <v/>
      </c>
      <c r="DM372" t="str">
        <f t="shared" si="476"/>
        <v/>
      </c>
      <c r="DN372" t="str">
        <f t="shared" si="477"/>
        <v/>
      </c>
      <c r="DO372" t="str">
        <f t="shared" si="478"/>
        <v/>
      </c>
      <c r="DP372" t="str">
        <f t="shared" si="479"/>
        <v/>
      </c>
      <c r="DQ372" t="str">
        <f t="shared" si="480"/>
        <v/>
      </c>
      <c r="DR372" t="str">
        <f t="shared" si="481"/>
        <v/>
      </c>
      <c r="DS372" t="str">
        <f t="shared" si="482"/>
        <v>KPAY</v>
      </c>
      <c r="DT372" t="str">
        <f t="shared" si="483"/>
        <v/>
      </c>
      <c r="DU372" t="str">
        <f t="shared" si="484"/>
        <v/>
      </c>
      <c r="DV372" t="str">
        <f t="shared" si="485"/>
        <v/>
      </c>
      <c r="DW372" t="str">
        <f t="shared" si="486"/>
        <v/>
      </c>
      <c r="DX372" t="str">
        <f t="shared" si="487"/>
        <v/>
      </c>
      <c r="DY372" t="str">
        <f t="shared" si="488"/>
        <v/>
      </c>
      <c r="DZ372" t="str">
        <f t="shared" si="489"/>
        <v/>
      </c>
      <c r="EA372" t="str">
        <f t="shared" si="490"/>
        <v/>
      </c>
      <c r="EB372" t="str">
        <f t="shared" si="491"/>
        <v/>
      </c>
      <c r="EC372" t="str">
        <f t="shared" si="492"/>
        <v/>
      </c>
      <c r="ED372" t="str">
        <f t="shared" si="493"/>
        <v/>
      </c>
      <c r="EE372" t="str">
        <f t="shared" si="494"/>
        <v/>
      </c>
      <c r="EF372" t="str">
        <f t="shared" si="495"/>
        <v>RINX</v>
      </c>
      <c r="EG372" t="str">
        <f t="shared" si="496"/>
        <v/>
      </c>
      <c r="EH372" t="str">
        <f t="shared" si="497"/>
        <v/>
      </c>
      <c r="EI372" t="str">
        <f t="shared" si="498"/>
        <v/>
      </c>
      <c r="EJ372" t="str">
        <f t="shared" si="499"/>
        <v/>
      </c>
      <c r="EK372" t="str">
        <f t="shared" si="500"/>
        <v/>
      </c>
      <c r="EL372" t="str">
        <f t="shared" si="501"/>
        <v/>
      </c>
      <c r="EM372" t="str">
        <f t="shared" si="502"/>
        <v/>
      </c>
      <c r="EN372" t="str">
        <f t="shared" si="503"/>
        <v/>
      </c>
      <c r="EO372" t="str">
        <f t="shared" si="504"/>
        <v>SLOG</v>
      </c>
      <c r="EP372" t="str">
        <f t="shared" si="505"/>
        <v/>
      </c>
      <c r="EQ372" t="str">
        <f t="shared" si="506"/>
        <v/>
      </c>
      <c r="ER372" t="str">
        <f t="shared" si="507"/>
        <v>SMSG</v>
      </c>
      <c r="ES372" t="str">
        <f t="shared" si="508"/>
        <v/>
      </c>
      <c r="ET372" t="str">
        <f t="shared" si="509"/>
        <v/>
      </c>
      <c r="EU372" t="str">
        <f t="shared" si="510"/>
        <v/>
      </c>
      <c r="EV372" t="str">
        <f t="shared" si="511"/>
        <v/>
      </c>
      <c r="EW372" t="str">
        <f t="shared" si="512"/>
        <v/>
      </c>
      <c r="EX372" t="str">
        <f t="shared" si="513"/>
        <v>TIDS</v>
      </c>
      <c r="EY372" t="str">
        <f t="shared" si="514"/>
        <v/>
      </c>
      <c r="EZ372" t="str">
        <f t="shared" si="515"/>
        <v/>
      </c>
      <c r="FA372" t="str">
        <f t="shared" si="516"/>
        <v/>
      </c>
      <c r="FB372" t="str">
        <f t="shared" si="517"/>
        <v/>
      </c>
      <c r="FC372" t="str">
        <f t="shared" si="518"/>
        <v/>
      </c>
      <c r="FD372" s="2"/>
      <c r="FE372" s="2"/>
      <c r="FF372" s="2"/>
      <c r="FG372" s="2"/>
      <c r="FH372" s="2"/>
      <c r="FI372" s="2"/>
      <c r="FJ372" s="2"/>
      <c r="FK372" t="str">
        <f t="shared" si="524"/>
        <v/>
      </c>
      <c r="FL372" t="str">
        <f t="shared" si="525"/>
        <v/>
      </c>
      <c r="FM372" t="str">
        <f t="shared" si="526"/>
        <v/>
      </c>
      <c r="FN372" t="str">
        <f t="shared" si="527"/>
        <v/>
      </c>
      <c r="FO372" t="str">
        <f t="shared" si="528"/>
        <v/>
      </c>
      <c r="FP372" t="str">
        <f t="shared" si="529"/>
        <v/>
      </c>
      <c r="FQ372" t="str">
        <f t="shared" si="530"/>
        <v/>
      </c>
      <c r="FR372" t="str">
        <f t="shared" si="531"/>
        <v/>
      </c>
      <c r="FS372" t="str">
        <f t="shared" si="532"/>
        <v/>
      </c>
      <c r="FT372" t="str">
        <f t="shared" si="533"/>
        <v/>
      </c>
      <c r="FU372" t="str">
        <f t="shared" si="534"/>
        <v/>
      </c>
      <c r="FV372" t="str">
        <f t="shared" si="535"/>
        <v/>
      </c>
      <c r="FW372" t="str">
        <f t="shared" si="536"/>
        <v/>
      </c>
      <c r="FX372" t="str">
        <f t="shared" si="537"/>
        <v/>
      </c>
      <c r="FY372" t="str">
        <f t="shared" si="538"/>
        <v/>
      </c>
      <c r="FZ372" t="str">
        <f t="shared" si="539"/>
        <v/>
      </c>
      <c r="GA372" t="str">
        <f t="shared" si="540"/>
        <v/>
      </c>
    </row>
    <row r="373" spans="1:183" x14ac:dyDescent="0.25">
      <c r="A373" s="2">
        <f t="shared" si="541"/>
        <v>371</v>
      </c>
      <c r="B373" s="3" t="s">
        <v>907</v>
      </c>
      <c r="C373" s="2" t="s">
        <v>546</v>
      </c>
      <c r="D373" s="2" t="s">
        <v>1395</v>
      </c>
      <c r="E373" s="2">
        <f t="shared" si="452"/>
        <v>2</v>
      </c>
      <c r="F373" s="2">
        <v>903</v>
      </c>
      <c r="G373" s="2">
        <f t="shared" si="519"/>
        <v>1.5</v>
      </c>
      <c r="H373" s="2">
        <f t="shared" si="520"/>
        <v>2</v>
      </c>
      <c r="I373" s="2">
        <f t="shared" si="521"/>
        <v>3</v>
      </c>
      <c r="J373" s="2">
        <v>3</v>
      </c>
      <c r="K373" s="2">
        <v>0</v>
      </c>
      <c r="L373" s="2">
        <v>0</v>
      </c>
      <c r="M373" s="2">
        <v>0</v>
      </c>
      <c r="N373" s="48" t="str">
        <f t="shared" si="522"/>
        <v>A</v>
      </c>
      <c r="O373" s="49"/>
      <c r="P373" s="49"/>
      <c r="Q373" s="50"/>
      <c r="R373" s="15">
        <f t="shared" si="523"/>
        <v>44</v>
      </c>
      <c r="S373" s="15">
        <f>IF($N373="A",Code!$B$42,(IF($N373="B",Code!$C$42,(IF($N373="C",Code!$D$42,(IF($N373="D",Code!$E$42,0)))))))/60</f>
        <v>8</v>
      </c>
      <c r="T373" s="15">
        <f>IF($N373="A",Code!$B$43,(IF($N373="B",Code!$C$43,(IF($N373="C",Code!$D$43,(IF($N373="D",Code!$E$43,0)))))))/60</f>
        <v>8</v>
      </c>
      <c r="U373" s="15">
        <f>IF($N373="A",Code!$B$44,(IF($N373="B",Code!$C$44,(IF($N373="C",Code!$D$44,(IF($N373="D",Code!$E$44,0)))))))/60</f>
        <v>24</v>
      </c>
      <c r="V373" s="15">
        <f>IF($N373="A",Code!$B$45,(IF($N373="B",Code!$C$45,(IF($N373="C",Code!$D$45,(IF($N373="D",Code!$E$45,0)))))))/60</f>
        <v>4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>
        <v>1</v>
      </c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>
        <v>1</v>
      </c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P373" t="str">
        <f t="shared" si="453"/>
        <v/>
      </c>
      <c r="CQ373" t="str">
        <f t="shared" si="454"/>
        <v/>
      </c>
      <c r="CR373" t="str">
        <f t="shared" si="455"/>
        <v/>
      </c>
      <c r="CS373" t="str">
        <f t="shared" si="456"/>
        <v/>
      </c>
      <c r="CT373" t="str">
        <f t="shared" si="457"/>
        <v/>
      </c>
      <c r="CU373" t="str">
        <f t="shared" si="458"/>
        <v/>
      </c>
      <c r="CV373" t="str">
        <f t="shared" si="459"/>
        <v/>
      </c>
      <c r="CW373" t="str">
        <f t="shared" si="460"/>
        <v/>
      </c>
      <c r="CX373" t="str">
        <f t="shared" si="461"/>
        <v/>
      </c>
      <c r="CY373" t="str">
        <f t="shared" si="462"/>
        <v/>
      </c>
      <c r="CZ373" t="str">
        <f t="shared" si="463"/>
        <v/>
      </c>
      <c r="DA373" t="str">
        <f t="shared" si="464"/>
        <v/>
      </c>
      <c r="DB373" t="str">
        <f t="shared" si="465"/>
        <v/>
      </c>
      <c r="DC373" t="str">
        <f t="shared" si="466"/>
        <v/>
      </c>
      <c r="DD373" t="str">
        <f t="shared" si="467"/>
        <v/>
      </c>
      <c r="DE373" t="str">
        <f t="shared" si="468"/>
        <v/>
      </c>
      <c r="DF373" t="str">
        <f t="shared" si="469"/>
        <v/>
      </c>
      <c r="DG373" t="str">
        <f t="shared" si="470"/>
        <v/>
      </c>
      <c r="DH373" t="str">
        <f t="shared" si="471"/>
        <v>DEST</v>
      </c>
      <c r="DI373" t="str">
        <f t="shared" si="472"/>
        <v/>
      </c>
      <c r="DJ373" t="str">
        <f t="shared" si="473"/>
        <v/>
      </c>
      <c r="DK373" t="str">
        <f t="shared" si="474"/>
        <v/>
      </c>
      <c r="DL373" t="str">
        <f t="shared" si="475"/>
        <v/>
      </c>
      <c r="DM373" t="str">
        <f t="shared" si="476"/>
        <v/>
      </c>
      <c r="DN373" t="str">
        <f t="shared" si="477"/>
        <v/>
      </c>
      <c r="DO373" t="str">
        <f t="shared" si="478"/>
        <v/>
      </c>
      <c r="DP373" t="str">
        <f t="shared" si="479"/>
        <v/>
      </c>
      <c r="DQ373" t="str">
        <f t="shared" si="480"/>
        <v/>
      </c>
      <c r="DR373" t="str">
        <f t="shared" si="481"/>
        <v/>
      </c>
      <c r="DS373" t="str">
        <f t="shared" si="482"/>
        <v>KPAY</v>
      </c>
      <c r="DT373" t="str">
        <f t="shared" si="483"/>
        <v/>
      </c>
      <c r="DU373" t="str">
        <f t="shared" si="484"/>
        <v/>
      </c>
      <c r="DV373" t="str">
        <f t="shared" si="485"/>
        <v/>
      </c>
      <c r="DW373" t="str">
        <f t="shared" si="486"/>
        <v/>
      </c>
      <c r="DX373" t="str">
        <f t="shared" si="487"/>
        <v/>
      </c>
      <c r="DY373" t="str">
        <f t="shared" si="488"/>
        <v/>
      </c>
      <c r="DZ373" t="str">
        <f t="shared" si="489"/>
        <v/>
      </c>
      <c r="EA373" t="str">
        <f t="shared" si="490"/>
        <v/>
      </c>
      <c r="EB373" t="str">
        <f t="shared" si="491"/>
        <v/>
      </c>
      <c r="EC373" t="str">
        <f t="shared" si="492"/>
        <v/>
      </c>
      <c r="ED373" t="str">
        <f t="shared" si="493"/>
        <v/>
      </c>
      <c r="EE373" t="str">
        <f t="shared" si="494"/>
        <v/>
      </c>
      <c r="EF373" t="str">
        <f t="shared" si="495"/>
        <v/>
      </c>
      <c r="EG373" t="str">
        <f t="shared" si="496"/>
        <v/>
      </c>
      <c r="EH373" t="str">
        <f t="shared" si="497"/>
        <v/>
      </c>
      <c r="EI373" t="str">
        <f t="shared" si="498"/>
        <v/>
      </c>
      <c r="EJ373" t="str">
        <f t="shared" si="499"/>
        <v/>
      </c>
      <c r="EK373" t="str">
        <f t="shared" si="500"/>
        <v/>
      </c>
      <c r="EL373" t="str">
        <f t="shared" si="501"/>
        <v/>
      </c>
      <c r="EM373" t="str">
        <f t="shared" si="502"/>
        <v/>
      </c>
      <c r="EN373" t="str">
        <f t="shared" si="503"/>
        <v/>
      </c>
      <c r="EO373" t="str">
        <f t="shared" si="504"/>
        <v/>
      </c>
      <c r="EP373" t="str">
        <f t="shared" si="505"/>
        <v/>
      </c>
      <c r="EQ373" t="str">
        <f t="shared" si="506"/>
        <v/>
      </c>
      <c r="ER373" t="str">
        <f t="shared" si="507"/>
        <v/>
      </c>
      <c r="ES373" t="str">
        <f t="shared" si="508"/>
        <v/>
      </c>
      <c r="ET373" t="str">
        <f t="shared" si="509"/>
        <v/>
      </c>
      <c r="EU373" t="str">
        <f t="shared" si="510"/>
        <v/>
      </c>
      <c r="EV373" t="str">
        <f t="shared" si="511"/>
        <v/>
      </c>
      <c r="EW373" t="str">
        <f t="shared" si="512"/>
        <v/>
      </c>
      <c r="EX373" t="str">
        <f t="shared" si="513"/>
        <v/>
      </c>
      <c r="EY373" t="str">
        <f t="shared" si="514"/>
        <v/>
      </c>
      <c r="EZ373" t="str">
        <f t="shared" si="515"/>
        <v/>
      </c>
      <c r="FA373" t="str">
        <f t="shared" si="516"/>
        <v/>
      </c>
      <c r="FB373" t="str">
        <f t="shared" si="517"/>
        <v/>
      </c>
      <c r="FC373" t="str">
        <f t="shared" si="518"/>
        <v/>
      </c>
      <c r="FD373" s="2"/>
      <c r="FE373" s="2"/>
      <c r="FF373" s="2"/>
      <c r="FG373" s="2"/>
      <c r="FH373" s="2"/>
      <c r="FI373" s="2"/>
      <c r="FJ373" s="2"/>
      <c r="FK373" t="str">
        <f t="shared" si="524"/>
        <v/>
      </c>
      <c r="FL373" t="str">
        <f t="shared" si="525"/>
        <v/>
      </c>
      <c r="FM373" t="str">
        <f t="shared" si="526"/>
        <v/>
      </c>
      <c r="FN373" t="str">
        <f t="shared" si="527"/>
        <v/>
      </c>
      <c r="FO373" t="str">
        <f t="shared" si="528"/>
        <v/>
      </c>
      <c r="FP373" t="str">
        <f t="shared" si="529"/>
        <v/>
      </c>
      <c r="FQ373" t="str">
        <f t="shared" si="530"/>
        <v/>
      </c>
      <c r="FR373" t="str">
        <f t="shared" si="531"/>
        <v/>
      </c>
      <c r="FS373" t="str">
        <f t="shared" si="532"/>
        <v/>
      </c>
      <c r="FT373" t="str">
        <f t="shared" si="533"/>
        <v/>
      </c>
      <c r="FU373" t="str">
        <f t="shared" si="534"/>
        <v/>
      </c>
      <c r="FV373" t="str">
        <f t="shared" si="535"/>
        <v/>
      </c>
      <c r="FW373" t="str">
        <f t="shared" si="536"/>
        <v/>
      </c>
      <c r="FX373" t="str">
        <f t="shared" si="537"/>
        <v/>
      </c>
      <c r="FY373" t="str">
        <f t="shared" si="538"/>
        <v/>
      </c>
      <c r="FZ373" t="str">
        <f t="shared" si="539"/>
        <v/>
      </c>
      <c r="GA373" t="str">
        <f t="shared" si="540"/>
        <v/>
      </c>
    </row>
    <row r="374" spans="1:183" x14ac:dyDescent="0.25">
      <c r="A374" s="2">
        <f t="shared" si="541"/>
        <v>372</v>
      </c>
      <c r="B374" s="3" t="s">
        <v>908</v>
      </c>
      <c r="C374" s="2" t="s">
        <v>546</v>
      </c>
      <c r="D374" s="2" t="s">
        <v>1395</v>
      </c>
      <c r="E374" s="2">
        <f t="shared" si="452"/>
        <v>5</v>
      </c>
      <c r="F374" s="2">
        <v>44264</v>
      </c>
      <c r="G374" s="2">
        <f t="shared" si="519"/>
        <v>2</v>
      </c>
      <c r="H374" s="2">
        <f t="shared" si="520"/>
        <v>5</v>
      </c>
      <c r="I374" s="2">
        <f t="shared" si="521"/>
        <v>10</v>
      </c>
      <c r="J374" s="2">
        <v>6</v>
      </c>
      <c r="K374" s="2">
        <v>2</v>
      </c>
      <c r="L374" s="2">
        <v>2</v>
      </c>
      <c r="M374" s="2">
        <v>0</v>
      </c>
      <c r="N374" s="48" t="str">
        <f t="shared" si="522"/>
        <v>B</v>
      </c>
      <c r="O374" s="49"/>
      <c r="P374" s="49"/>
      <c r="Q374" s="50"/>
      <c r="R374" s="15">
        <f t="shared" si="523"/>
        <v>66</v>
      </c>
      <c r="S374" s="15">
        <f>IF($N374="A",Code!$B$42,(IF($N374="B",Code!$C$42,(IF($N374="C",Code!$D$42,(IF($N374="D",Code!$E$42,0)))))))/60</f>
        <v>12</v>
      </c>
      <c r="T374" s="15">
        <f>IF($N374="A",Code!$B$43,(IF($N374="B",Code!$C$43,(IF($N374="C",Code!$D$43,(IF($N374="D",Code!$E$43,0)))))))/60</f>
        <v>12</v>
      </c>
      <c r="U374" s="15">
        <f>IF($N374="A",Code!$B$44,(IF($N374="B",Code!$C$44,(IF($N374="C",Code!$D$44,(IF($N374="D",Code!$E$44,0)))))))/60</f>
        <v>36</v>
      </c>
      <c r="V374" s="15">
        <f>IF($N374="A",Code!$B$45,(IF($N374="B",Code!$C$45,(IF($N374="C",Code!$D$45,(IF($N374="D",Code!$E$45,0)))))))/60</f>
        <v>6</v>
      </c>
      <c r="W374" s="2">
        <v>1</v>
      </c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>
        <v>1</v>
      </c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>
        <v>1</v>
      </c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>
        <v>1</v>
      </c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>
        <v>1</v>
      </c>
      <c r="CF374" s="2"/>
      <c r="CG374" s="2"/>
      <c r="CH374" s="2"/>
      <c r="CI374" s="2"/>
      <c r="CJ374" s="2"/>
      <c r="CK374" s="2"/>
      <c r="CL374" s="2"/>
      <c r="CM374" s="2"/>
      <c r="CN374" s="2"/>
      <c r="CP374" t="str">
        <f t="shared" si="453"/>
        <v>ACCT</v>
      </c>
      <c r="CQ374" t="str">
        <f t="shared" si="454"/>
        <v/>
      </c>
      <c r="CR374" t="str">
        <f t="shared" si="455"/>
        <v/>
      </c>
      <c r="CS374" t="str">
        <f t="shared" si="456"/>
        <v/>
      </c>
      <c r="CT374" t="str">
        <f t="shared" si="457"/>
        <v/>
      </c>
      <c r="CU374" t="str">
        <f t="shared" si="458"/>
        <v/>
      </c>
      <c r="CV374" t="str">
        <f t="shared" si="459"/>
        <v/>
      </c>
      <c r="CW374" t="str">
        <f t="shared" si="460"/>
        <v/>
      </c>
      <c r="CX374" t="str">
        <f t="shared" si="461"/>
        <v/>
      </c>
      <c r="CY374" t="str">
        <f t="shared" si="462"/>
        <v/>
      </c>
      <c r="CZ374" t="str">
        <f t="shared" si="463"/>
        <v/>
      </c>
      <c r="DA374" t="str">
        <f t="shared" si="464"/>
        <v/>
      </c>
      <c r="DB374" t="str">
        <f t="shared" si="465"/>
        <v/>
      </c>
      <c r="DC374" t="str">
        <f t="shared" si="466"/>
        <v/>
      </c>
      <c r="DD374" t="str">
        <f t="shared" si="467"/>
        <v/>
      </c>
      <c r="DE374" t="str">
        <f t="shared" si="468"/>
        <v/>
      </c>
      <c r="DF374" t="str">
        <f t="shared" si="469"/>
        <v/>
      </c>
      <c r="DG374" t="str">
        <f t="shared" si="470"/>
        <v/>
      </c>
      <c r="DH374" t="str">
        <f t="shared" si="471"/>
        <v>DEST</v>
      </c>
      <c r="DI374" t="str">
        <f t="shared" si="472"/>
        <v/>
      </c>
      <c r="DJ374" t="str">
        <f t="shared" si="473"/>
        <v/>
      </c>
      <c r="DK374" t="str">
        <f t="shared" si="474"/>
        <v/>
      </c>
      <c r="DL374" t="str">
        <f t="shared" si="475"/>
        <v/>
      </c>
      <c r="DM374" t="str">
        <f t="shared" si="476"/>
        <v/>
      </c>
      <c r="DN374" t="str">
        <f t="shared" si="477"/>
        <v/>
      </c>
      <c r="DO374" t="str">
        <f t="shared" si="478"/>
        <v/>
      </c>
      <c r="DP374" t="str">
        <f t="shared" si="479"/>
        <v/>
      </c>
      <c r="DQ374" t="str">
        <f t="shared" si="480"/>
        <v/>
      </c>
      <c r="DR374" t="str">
        <f t="shared" si="481"/>
        <v/>
      </c>
      <c r="DS374" t="str">
        <f t="shared" si="482"/>
        <v>KPAY</v>
      </c>
      <c r="DT374" t="str">
        <f t="shared" si="483"/>
        <v/>
      </c>
      <c r="DU374" t="str">
        <f t="shared" si="484"/>
        <v/>
      </c>
      <c r="DV374" t="str">
        <f t="shared" si="485"/>
        <v/>
      </c>
      <c r="DW374" t="str">
        <f t="shared" si="486"/>
        <v/>
      </c>
      <c r="DX374" t="str">
        <f t="shared" si="487"/>
        <v/>
      </c>
      <c r="DY374" t="str">
        <f t="shared" si="488"/>
        <v/>
      </c>
      <c r="DZ374" t="str">
        <f t="shared" si="489"/>
        <v/>
      </c>
      <c r="EA374" t="str">
        <f t="shared" si="490"/>
        <v/>
      </c>
      <c r="EB374" t="str">
        <f t="shared" si="491"/>
        <v/>
      </c>
      <c r="EC374" t="str">
        <f t="shared" si="492"/>
        <v/>
      </c>
      <c r="ED374" t="str">
        <f t="shared" si="493"/>
        <v/>
      </c>
      <c r="EE374" t="str">
        <f t="shared" si="494"/>
        <v/>
      </c>
      <c r="EF374" t="str">
        <f t="shared" si="495"/>
        <v>RINX</v>
      </c>
      <c r="EG374" t="str">
        <f t="shared" si="496"/>
        <v/>
      </c>
      <c r="EH374" t="str">
        <f t="shared" si="497"/>
        <v/>
      </c>
      <c r="EI374" t="str">
        <f t="shared" si="498"/>
        <v/>
      </c>
      <c r="EJ374" t="str">
        <f t="shared" si="499"/>
        <v/>
      </c>
      <c r="EK374" t="str">
        <f t="shared" si="500"/>
        <v/>
      </c>
      <c r="EL374" t="str">
        <f t="shared" si="501"/>
        <v/>
      </c>
      <c r="EM374" t="str">
        <f t="shared" si="502"/>
        <v/>
      </c>
      <c r="EN374" t="str">
        <f t="shared" si="503"/>
        <v/>
      </c>
      <c r="EO374" t="str">
        <f t="shared" si="504"/>
        <v/>
      </c>
      <c r="EP374" t="str">
        <f t="shared" si="505"/>
        <v/>
      </c>
      <c r="EQ374" t="str">
        <f t="shared" si="506"/>
        <v/>
      </c>
      <c r="ER374" t="str">
        <f t="shared" si="507"/>
        <v/>
      </c>
      <c r="ES374" t="str">
        <f t="shared" si="508"/>
        <v/>
      </c>
      <c r="ET374" t="str">
        <f t="shared" si="509"/>
        <v/>
      </c>
      <c r="EU374" t="str">
        <f t="shared" si="510"/>
        <v/>
      </c>
      <c r="EV374" t="str">
        <f t="shared" si="511"/>
        <v/>
      </c>
      <c r="EW374" t="str">
        <f t="shared" si="512"/>
        <v/>
      </c>
      <c r="EX374" t="str">
        <f t="shared" si="513"/>
        <v>TIDS</v>
      </c>
      <c r="EY374" t="str">
        <f t="shared" si="514"/>
        <v/>
      </c>
      <c r="EZ374" t="str">
        <f t="shared" si="515"/>
        <v/>
      </c>
      <c r="FA374" t="str">
        <f t="shared" si="516"/>
        <v/>
      </c>
      <c r="FB374" t="str">
        <f t="shared" si="517"/>
        <v/>
      </c>
      <c r="FC374" t="str">
        <f t="shared" si="518"/>
        <v/>
      </c>
      <c r="FD374" s="2"/>
      <c r="FE374" s="2"/>
      <c r="FF374" s="2"/>
      <c r="FG374" s="2"/>
      <c r="FH374" s="2"/>
      <c r="FI374" s="2"/>
      <c r="FJ374" s="2"/>
      <c r="FK374" t="str">
        <f t="shared" si="524"/>
        <v/>
      </c>
      <c r="FL374" t="str">
        <f t="shared" si="525"/>
        <v/>
      </c>
      <c r="FM374" t="str">
        <f t="shared" si="526"/>
        <v/>
      </c>
      <c r="FN374" t="str">
        <f t="shared" si="527"/>
        <v/>
      </c>
      <c r="FO374" t="str">
        <f t="shared" si="528"/>
        <v/>
      </c>
      <c r="FP374" t="str">
        <f t="shared" si="529"/>
        <v/>
      </c>
      <c r="FQ374" t="str">
        <f t="shared" si="530"/>
        <v/>
      </c>
      <c r="FR374" t="str">
        <f t="shared" si="531"/>
        <v/>
      </c>
      <c r="FS374" t="str">
        <f t="shared" si="532"/>
        <v/>
      </c>
      <c r="FT374" t="str">
        <f t="shared" si="533"/>
        <v/>
      </c>
      <c r="FU374" t="str">
        <f t="shared" si="534"/>
        <v/>
      </c>
      <c r="FV374" t="str">
        <f t="shared" si="535"/>
        <v/>
      </c>
      <c r="FW374" t="str">
        <f t="shared" si="536"/>
        <v/>
      </c>
      <c r="FX374" t="str">
        <f t="shared" si="537"/>
        <v/>
      </c>
      <c r="FY374" t="str">
        <f t="shared" si="538"/>
        <v/>
      </c>
      <c r="FZ374" t="str">
        <f t="shared" si="539"/>
        <v/>
      </c>
      <c r="GA374" t="str">
        <f t="shared" si="540"/>
        <v/>
      </c>
    </row>
    <row r="375" spans="1:183" x14ac:dyDescent="0.25">
      <c r="A375" s="2">
        <f t="shared" si="541"/>
        <v>373</v>
      </c>
      <c r="B375" s="3" t="s">
        <v>58</v>
      </c>
      <c r="C375" s="2" t="s">
        <v>546</v>
      </c>
      <c r="D375" s="2" t="s">
        <v>1395</v>
      </c>
      <c r="E375" s="2">
        <f t="shared" si="452"/>
        <v>3</v>
      </c>
      <c r="F375" s="2">
        <v>0</v>
      </c>
      <c r="G375" s="2">
        <f t="shared" si="519"/>
        <v>0.66666666666666663</v>
      </c>
      <c r="H375" s="2">
        <f t="shared" si="520"/>
        <v>3</v>
      </c>
      <c r="I375" s="2">
        <f t="shared" si="521"/>
        <v>2</v>
      </c>
      <c r="J375" s="2">
        <v>2</v>
      </c>
      <c r="K375" s="2">
        <v>0</v>
      </c>
      <c r="L375" s="2">
        <v>0</v>
      </c>
      <c r="M375" s="2">
        <v>0</v>
      </c>
      <c r="N375" s="48" t="str">
        <f t="shared" si="522"/>
        <v>N/A</v>
      </c>
      <c r="O375" s="49"/>
      <c r="P375" s="49"/>
      <c r="Q375" s="50"/>
      <c r="R375" s="15">
        <f t="shared" si="523"/>
        <v>0</v>
      </c>
      <c r="S375" s="15">
        <f>IF($N375="A",Code!$B$42,(IF($N375="B",Code!$C$42,(IF($N375="C",Code!$D$42,(IF($N375="D",Code!$E$42,0)))))))/60</f>
        <v>0</v>
      </c>
      <c r="T375" s="15">
        <f>IF($N375="A",Code!$B$43,(IF($N375="B",Code!$C$43,(IF($N375="C",Code!$D$43,(IF($N375="D",Code!$E$43,0)))))))/60</f>
        <v>0</v>
      </c>
      <c r="U375" s="15">
        <f>IF($N375="A",Code!$B$44,(IF($N375="B",Code!$C$44,(IF($N375="C",Code!$D$44,(IF($N375="D",Code!$E$44,0)))))))/60</f>
        <v>0</v>
      </c>
      <c r="V375" s="15">
        <f>IF($N375="A",Code!$B$45,(IF($N375="B",Code!$C$45,(IF($N375="C",Code!$D$45,(IF($N375="D",Code!$E$45,0)))))))/60</f>
        <v>0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>
        <v>1</v>
      </c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>
        <v>1</v>
      </c>
      <c r="BA375" s="2"/>
      <c r="BB375" s="2"/>
      <c r="BC375" s="2"/>
      <c r="BD375" s="2"/>
      <c r="BE375" s="2"/>
      <c r="BF375" s="2"/>
      <c r="BG375" s="2"/>
      <c r="BH375" s="2"/>
      <c r="BI375" s="2"/>
      <c r="BJ375" s="2">
        <v>1</v>
      </c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P375" t="str">
        <f t="shared" si="453"/>
        <v/>
      </c>
      <c r="CQ375" t="str">
        <f t="shared" si="454"/>
        <v/>
      </c>
      <c r="CR375" t="str">
        <f t="shared" si="455"/>
        <v/>
      </c>
      <c r="CS375" t="str">
        <f t="shared" si="456"/>
        <v/>
      </c>
      <c r="CT375" t="str">
        <f t="shared" si="457"/>
        <v/>
      </c>
      <c r="CU375" t="str">
        <f t="shared" si="458"/>
        <v/>
      </c>
      <c r="CV375" t="str">
        <f t="shared" si="459"/>
        <v/>
      </c>
      <c r="CW375" t="str">
        <f t="shared" si="460"/>
        <v/>
      </c>
      <c r="CX375" t="str">
        <f t="shared" si="461"/>
        <v/>
      </c>
      <c r="CY375" t="str">
        <f t="shared" si="462"/>
        <v/>
      </c>
      <c r="CZ375" t="str">
        <f t="shared" si="463"/>
        <v/>
      </c>
      <c r="DA375" t="str">
        <f t="shared" si="464"/>
        <v/>
      </c>
      <c r="DB375" t="str">
        <f t="shared" si="465"/>
        <v/>
      </c>
      <c r="DC375" t="str">
        <f t="shared" si="466"/>
        <v>CMIF</v>
      </c>
      <c r="DD375" t="str">
        <f t="shared" si="467"/>
        <v/>
      </c>
      <c r="DE375" t="str">
        <f t="shared" si="468"/>
        <v/>
      </c>
      <c r="DF375" t="str">
        <f t="shared" si="469"/>
        <v/>
      </c>
      <c r="DG375" t="str">
        <f t="shared" si="470"/>
        <v/>
      </c>
      <c r="DH375" t="str">
        <f t="shared" si="471"/>
        <v/>
      </c>
      <c r="DI375" t="str">
        <f t="shared" si="472"/>
        <v/>
      </c>
      <c r="DJ375" t="str">
        <f t="shared" si="473"/>
        <v/>
      </c>
      <c r="DK375" t="str">
        <f t="shared" si="474"/>
        <v/>
      </c>
      <c r="DL375" t="str">
        <f t="shared" si="475"/>
        <v/>
      </c>
      <c r="DM375" t="str">
        <f t="shared" si="476"/>
        <v/>
      </c>
      <c r="DN375" t="str">
        <f t="shared" si="477"/>
        <v/>
      </c>
      <c r="DO375" t="str">
        <f t="shared" si="478"/>
        <v/>
      </c>
      <c r="DP375" t="str">
        <f t="shared" si="479"/>
        <v/>
      </c>
      <c r="DQ375" t="str">
        <f t="shared" si="480"/>
        <v/>
      </c>
      <c r="DR375" t="str">
        <f t="shared" si="481"/>
        <v/>
      </c>
      <c r="DS375" t="str">
        <f t="shared" si="482"/>
        <v>KPAY</v>
      </c>
      <c r="DT375" t="str">
        <f t="shared" si="483"/>
        <v/>
      </c>
      <c r="DU375" t="str">
        <f t="shared" si="484"/>
        <v/>
      </c>
      <c r="DV375" t="str">
        <f t="shared" si="485"/>
        <v/>
      </c>
      <c r="DW375" t="str">
        <f t="shared" si="486"/>
        <v/>
      </c>
      <c r="DX375" t="str">
        <f t="shared" si="487"/>
        <v/>
      </c>
      <c r="DY375" t="str">
        <f t="shared" si="488"/>
        <v/>
      </c>
      <c r="DZ375" t="str">
        <f t="shared" si="489"/>
        <v/>
      </c>
      <c r="EA375" t="str">
        <f t="shared" si="490"/>
        <v/>
      </c>
      <c r="EB375" t="str">
        <f t="shared" si="491"/>
        <v/>
      </c>
      <c r="EC375" t="str">
        <f t="shared" si="492"/>
        <v>PAYS</v>
      </c>
      <c r="ED375" t="str">
        <f t="shared" si="493"/>
        <v/>
      </c>
      <c r="EE375" t="str">
        <f t="shared" si="494"/>
        <v/>
      </c>
      <c r="EF375" t="str">
        <f t="shared" si="495"/>
        <v/>
      </c>
      <c r="EG375" t="str">
        <f t="shared" si="496"/>
        <v/>
      </c>
      <c r="EH375" t="str">
        <f t="shared" si="497"/>
        <v/>
      </c>
      <c r="EI375" t="str">
        <f t="shared" si="498"/>
        <v/>
      </c>
      <c r="EJ375" t="str">
        <f t="shared" si="499"/>
        <v/>
      </c>
      <c r="EK375" t="str">
        <f t="shared" si="500"/>
        <v/>
      </c>
      <c r="EL375" t="str">
        <f t="shared" si="501"/>
        <v/>
      </c>
      <c r="EM375" t="str">
        <f t="shared" si="502"/>
        <v/>
      </c>
      <c r="EN375" t="str">
        <f t="shared" si="503"/>
        <v/>
      </c>
      <c r="EO375" t="str">
        <f t="shared" si="504"/>
        <v/>
      </c>
      <c r="EP375" t="str">
        <f t="shared" si="505"/>
        <v/>
      </c>
      <c r="EQ375" t="str">
        <f t="shared" si="506"/>
        <v/>
      </c>
      <c r="ER375" t="str">
        <f t="shared" si="507"/>
        <v/>
      </c>
      <c r="ES375" t="str">
        <f t="shared" si="508"/>
        <v/>
      </c>
      <c r="ET375" t="str">
        <f t="shared" si="509"/>
        <v/>
      </c>
      <c r="EU375" t="str">
        <f t="shared" si="510"/>
        <v/>
      </c>
      <c r="EV375" t="str">
        <f t="shared" si="511"/>
        <v/>
      </c>
      <c r="EW375" t="str">
        <f t="shared" si="512"/>
        <v/>
      </c>
      <c r="EX375" t="str">
        <f t="shared" si="513"/>
        <v/>
      </c>
      <c r="EY375" t="str">
        <f t="shared" si="514"/>
        <v/>
      </c>
      <c r="EZ375" t="str">
        <f t="shared" si="515"/>
        <v/>
      </c>
      <c r="FA375" t="str">
        <f t="shared" si="516"/>
        <v/>
      </c>
      <c r="FB375" t="str">
        <f t="shared" si="517"/>
        <v/>
      </c>
      <c r="FC375" t="str">
        <f t="shared" si="518"/>
        <v/>
      </c>
      <c r="FD375" s="2"/>
      <c r="FE375" s="2"/>
      <c r="FF375" s="2"/>
      <c r="FG375" s="2"/>
      <c r="FH375" s="2"/>
      <c r="FI375" s="2"/>
      <c r="FJ375" s="2"/>
      <c r="FK375" t="str">
        <f t="shared" si="524"/>
        <v/>
      </c>
      <c r="FL375" t="str">
        <f t="shared" si="525"/>
        <v/>
      </c>
      <c r="FM375" t="str">
        <f t="shared" si="526"/>
        <v/>
      </c>
      <c r="FN375" t="str">
        <f t="shared" si="527"/>
        <v/>
      </c>
      <c r="FO375" t="str">
        <f t="shared" si="528"/>
        <v/>
      </c>
      <c r="FP375" t="str">
        <f t="shared" si="529"/>
        <v/>
      </c>
      <c r="FQ375" t="str">
        <f t="shared" si="530"/>
        <v/>
      </c>
      <c r="FR375" t="str">
        <f t="shared" si="531"/>
        <v/>
      </c>
      <c r="FS375" t="str">
        <f t="shared" si="532"/>
        <v/>
      </c>
      <c r="FT375" t="str">
        <f t="shared" si="533"/>
        <v/>
      </c>
      <c r="FU375" t="str">
        <f t="shared" si="534"/>
        <v/>
      </c>
      <c r="FV375" t="str">
        <f t="shared" si="535"/>
        <v/>
      </c>
      <c r="FW375" t="str">
        <f t="shared" si="536"/>
        <v/>
      </c>
      <c r="FX375" t="str">
        <f t="shared" si="537"/>
        <v/>
      </c>
      <c r="FY375" t="str">
        <f t="shared" si="538"/>
        <v/>
      </c>
      <c r="FZ375" t="str">
        <f t="shared" si="539"/>
        <v/>
      </c>
      <c r="GA375" t="str">
        <f t="shared" si="540"/>
        <v/>
      </c>
    </row>
    <row r="376" spans="1:183" x14ac:dyDescent="0.25">
      <c r="A376" s="2">
        <f t="shared" si="541"/>
        <v>374</v>
      </c>
      <c r="B376" s="3" t="s">
        <v>909</v>
      </c>
      <c r="C376" s="2" t="s">
        <v>546</v>
      </c>
      <c r="D376" s="2" t="s">
        <v>1395</v>
      </c>
      <c r="E376" s="2">
        <f t="shared" si="452"/>
        <v>6</v>
      </c>
      <c r="F376" s="2">
        <v>54</v>
      </c>
      <c r="G376" s="2">
        <f t="shared" si="519"/>
        <v>0.16666666666666666</v>
      </c>
      <c r="H376" s="2">
        <f t="shared" si="520"/>
        <v>6</v>
      </c>
      <c r="I376" s="2">
        <f t="shared" si="521"/>
        <v>1</v>
      </c>
      <c r="J376" s="2">
        <v>1</v>
      </c>
      <c r="K376" s="2">
        <v>0</v>
      </c>
      <c r="L376" s="2">
        <v>0</v>
      </c>
      <c r="M376" s="2">
        <v>0</v>
      </c>
      <c r="N376" s="48" t="str">
        <f t="shared" si="522"/>
        <v>A</v>
      </c>
      <c r="O376" s="49"/>
      <c r="P376" s="49"/>
      <c r="Q376" s="50"/>
      <c r="R376" s="15">
        <f t="shared" si="523"/>
        <v>44</v>
      </c>
      <c r="S376" s="15">
        <f>IF($N376="A",Code!$B$42,(IF($N376="B",Code!$C$42,(IF($N376="C",Code!$D$42,(IF($N376="D",Code!$E$42,0)))))))/60</f>
        <v>8</v>
      </c>
      <c r="T376" s="15">
        <f>IF($N376="A",Code!$B$43,(IF($N376="B",Code!$C$43,(IF($N376="C",Code!$D$43,(IF($N376="D",Code!$E$43,0)))))))/60</f>
        <v>8</v>
      </c>
      <c r="U376" s="15">
        <f>IF($N376="A",Code!$B$44,(IF($N376="B",Code!$C$44,(IF($N376="C",Code!$D$44,(IF($N376="D",Code!$E$44,0)))))))/60</f>
        <v>24</v>
      </c>
      <c r="V376" s="15">
        <f>IF($N376="A",Code!$B$45,(IF($N376="B",Code!$C$45,(IF($N376="C",Code!$D$45,(IF($N376="D",Code!$E$45,0)))))))/60</f>
        <v>4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>
        <v>1</v>
      </c>
      <c r="AJ376" s="2"/>
      <c r="AK376" s="2"/>
      <c r="AL376" s="2"/>
      <c r="AM376" s="2"/>
      <c r="AN376" s="2"/>
      <c r="AO376" s="2"/>
      <c r="AP376" s="2"/>
      <c r="AQ376" s="2"/>
      <c r="AR376" s="2"/>
      <c r="AS376" s="2">
        <v>1</v>
      </c>
      <c r="AT376" s="2">
        <v>1</v>
      </c>
      <c r="AU376" s="2"/>
      <c r="AV376" s="2">
        <v>1</v>
      </c>
      <c r="AW376" s="2"/>
      <c r="AX376" s="2"/>
      <c r="AY376" s="2"/>
      <c r="AZ376" s="2">
        <v>1</v>
      </c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>
        <v>1</v>
      </c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P376" t="str">
        <f t="shared" si="453"/>
        <v/>
      </c>
      <c r="CQ376" t="str">
        <f t="shared" si="454"/>
        <v/>
      </c>
      <c r="CR376" t="str">
        <f t="shared" si="455"/>
        <v/>
      </c>
      <c r="CS376" t="str">
        <f t="shared" si="456"/>
        <v/>
      </c>
      <c r="CT376" t="str">
        <f t="shared" si="457"/>
        <v/>
      </c>
      <c r="CU376" t="str">
        <f t="shared" si="458"/>
        <v/>
      </c>
      <c r="CV376" t="str">
        <f t="shared" si="459"/>
        <v/>
      </c>
      <c r="CW376" t="str">
        <f t="shared" si="460"/>
        <v/>
      </c>
      <c r="CX376" t="str">
        <f t="shared" si="461"/>
        <v/>
      </c>
      <c r="CY376" t="str">
        <f t="shared" si="462"/>
        <v/>
      </c>
      <c r="CZ376" t="str">
        <f t="shared" si="463"/>
        <v/>
      </c>
      <c r="DA376" t="str">
        <f t="shared" si="464"/>
        <v/>
      </c>
      <c r="DB376" t="str">
        <f t="shared" si="465"/>
        <v>CHKS</v>
      </c>
      <c r="DC376" t="str">
        <f t="shared" si="466"/>
        <v/>
      </c>
      <c r="DD376" t="str">
        <f t="shared" si="467"/>
        <v/>
      </c>
      <c r="DE376" t="str">
        <f t="shared" si="468"/>
        <v/>
      </c>
      <c r="DF376" t="str">
        <f t="shared" si="469"/>
        <v/>
      </c>
      <c r="DG376" t="str">
        <f t="shared" si="470"/>
        <v/>
      </c>
      <c r="DH376" t="str">
        <f t="shared" si="471"/>
        <v/>
      </c>
      <c r="DI376" t="str">
        <f t="shared" si="472"/>
        <v/>
      </c>
      <c r="DJ376" t="str">
        <f t="shared" si="473"/>
        <v/>
      </c>
      <c r="DK376" t="str">
        <f t="shared" si="474"/>
        <v/>
      </c>
      <c r="DL376" t="str">
        <f t="shared" si="475"/>
        <v>FCHK</v>
      </c>
      <c r="DM376" t="str">
        <f t="shared" si="476"/>
        <v>FEXP</v>
      </c>
      <c r="DN376" t="str">
        <f t="shared" si="477"/>
        <v/>
      </c>
      <c r="DO376" t="str">
        <f t="shared" si="478"/>
        <v>FPAY</v>
      </c>
      <c r="DP376" t="str">
        <f t="shared" si="479"/>
        <v/>
      </c>
      <c r="DQ376" t="str">
        <f t="shared" si="480"/>
        <v/>
      </c>
      <c r="DR376" t="str">
        <f t="shared" si="481"/>
        <v/>
      </c>
      <c r="DS376" t="str">
        <f t="shared" si="482"/>
        <v>KPAY</v>
      </c>
      <c r="DT376" t="str">
        <f t="shared" si="483"/>
        <v/>
      </c>
      <c r="DU376" t="str">
        <f t="shared" si="484"/>
        <v/>
      </c>
      <c r="DV376" t="str">
        <f t="shared" si="485"/>
        <v/>
      </c>
      <c r="DW376" t="str">
        <f t="shared" si="486"/>
        <v/>
      </c>
      <c r="DX376" t="str">
        <f t="shared" si="487"/>
        <v/>
      </c>
      <c r="DY376" t="str">
        <f t="shared" si="488"/>
        <v/>
      </c>
      <c r="DZ376" t="str">
        <f t="shared" si="489"/>
        <v/>
      </c>
      <c r="EA376" t="str">
        <f t="shared" si="490"/>
        <v/>
      </c>
      <c r="EB376" t="str">
        <f t="shared" si="491"/>
        <v/>
      </c>
      <c r="EC376" t="str">
        <f t="shared" si="492"/>
        <v/>
      </c>
      <c r="ED376" t="str">
        <f t="shared" si="493"/>
        <v/>
      </c>
      <c r="EE376" t="str">
        <f t="shared" si="494"/>
        <v/>
      </c>
      <c r="EF376" t="str">
        <f t="shared" si="495"/>
        <v/>
      </c>
      <c r="EG376" t="str">
        <f t="shared" si="496"/>
        <v/>
      </c>
      <c r="EH376" t="str">
        <f t="shared" si="497"/>
        <v/>
      </c>
      <c r="EI376" t="str">
        <f t="shared" si="498"/>
        <v>RPAY</v>
      </c>
      <c r="EJ376" t="str">
        <f t="shared" si="499"/>
        <v/>
      </c>
      <c r="EK376" t="str">
        <f t="shared" si="500"/>
        <v/>
      </c>
      <c r="EL376" t="str">
        <f t="shared" si="501"/>
        <v/>
      </c>
      <c r="EM376" t="str">
        <f t="shared" si="502"/>
        <v/>
      </c>
      <c r="EN376" t="str">
        <f t="shared" si="503"/>
        <v/>
      </c>
      <c r="EO376" t="str">
        <f t="shared" si="504"/>
        <v/>
      </c>
      <c r="EP376" t="str">
        <f t="shared" si="505"/>
        <v/>
      </c>
      <c r="EQ376" t="str">
        <f t="shared" si="506"/>
        <v/>
      </c>
      <c r="ER376" t="str">
        <f t="shared" si="507"/>
        <v/>
      </c>
      <c r="ES376" t="str">
        <f t="shared" si="508"/>
        <v/>
      </c>
      <c r="ET376" t="str">
        <f t="shared" si="509"/>
        <v/>
      </c>
      <c r="EU376" t="str">
        <f t="shared" si="510"/>
        <v/>
      </c>
      <c r="EV376" t="str">
        <f t="shared" si="511"/>
        <v/>
      </c>
      <c r="EW376" t="str">
        <f t="shared" si="512"/>
        <v/>
      </c>
      <c r="EX376" t="str">
        <f t="shared" si="513"/>
        <v/>
      </c>
      <c r="EY376" t="str">
        <f t="shared" si="514"/>
        <v/>
      </c>
      <c r="EZ376" t="str">
        <f t="shared" si="515"/>
        <v/>
      </c>
      <c r="FA376" t="str">
        <f t="shared" si="516"/>
        <v/>
      </c>
      <c r="FB376" t="str">
        <f t="shared" si="517"/>
        <v/>
      </c>
      <c r="FC376" t="str">
        <f t="shared" si="518"/>
        <v/>
      </c>
      <c r="FD376" s="2"/>
      <c r="FE376" s="2"/>
      <c r="FF376" s="2"/>
      <c r="FG376" s="2"/>
      <c r="FH376" s="2"/>
      <c r="FI376" s="2"/>
      <c r="FJ376" s="2"/>
      <c r="FK376" t="str">
        <f t="shared" si="524"/>
        <v/>
      </c>
      <c r="FL376" t="str">
        <f t="shared" si="525"/>
        <v/>
      </c>
      <c r="FM376" t="str">
        <f t="shared" si="526"/>
        <v/>
      </c>
      <c r="FN376" t="str">
        <f t="shared" si="527"/>
        <v/>
      </c>
      <c r="FO376" t="str">
        <f t="shared" si="528"/>
        <v/>
      </c>
      <c r="FP376" t="str">
        <f t="shared" si="529"/>
        <v/>
      </c>
      <c r="FQ376" t="str">
        <f t="shared" si="530"/>
        <v/>
      </c>
      <c r="FR376" t="str">
        <f t="shared" si="531"/>
        <v/>
      </c>
      <c r="FS376" t="str">
        <f t="shared" si="532"/>
        <v/>
      </c>
      <c r="FT376" t="str">
        <f t="shared" si="533"/>
        <v/>
      </c>
      <c r="FU376" t="str">
        <f t="shared" si="534"/>
        <v/>
      </c>
      <c r="FV376" t="str">
        <f t="shared" si="535"/>
        <v/>
      </c>
      <c r="FW376" t="str">
        <f t="shared" si="536"/>
        <v/>
      </c>
      <c r="FX376" t="str">
        <f t="shared" si="537"/>
        <v/>
      </c>
      <c r="FY376" t="str">
        <f t="shared" si="538"/>
        <v/>
      </c>
      <c r="FZ376" t="str">
        <f t="shared" si="539"/>
        <v/>
      </c>
      <c r="GA376" t="str">
        <f t="shared" si="540"/>
        <v/>
      </c>
    </row>
    <row r="377" spans="1:183" x14ac:dyDescent="0.25">
      <c r="A377" s="2">
        <f t="shared" si="541"/>
        <v>375</v>
      </c>
      <c r="B377" s="3" t="s">
        <v>910</v>
      </c>
      <c r="C377" s="2" t="s">
        <v>546</v>
      </c>
      <c r="D377" s="2" t="s">
        <v>1395</v>
      </c>
      <c r="E377" s="2">
        <f t="shared" si="452"/>
        <v>4</v>
      </c>
      <c r="F377" s="2">
        <v>177</v>
      </c>
      <c r="G377" s="2">
        <f t="shared" si="519"/>
        <v>1.5</v>
      </c>
      <c r="H377" s="2">
        <f t="shared" si="520"/>
        <v>4</v>
      </c>
      <c r="I377" s="2">
        <f t="shared" si="521"/>
        <v>6</v>
      </c>
      <c r="J377" s="2">
        <v>6</v>
      </c>
      <c r="K377" s="2">
        <v>0</v>
      </c>
      <c r="L377" s="2">
        <v>0</v>
      </c>
      <c r="M377" s="2">
        <v>0</v>
      </c>
      <c r="N377" s="48" t="str">
        <f t="shared" si="522"/>
        <v>B</v>
      </c>
      <c r="O377" s="49"/>
      <c r="P377" s="49"/>
      <c r="Q377" s="50"/>
      <c r="R377" s="15">
        <f t="shared" si="523"/>
        <v>66</v>
      </c>
      <c r="S377" s="15">
        <f>IF($N377="A",Code!$B$42,(IF($N377="B",Code!$C$42,(IF($N377="C",Code!$D$42,(IF($N377="D",Code!$E$42,0)))))))/60</f>
        <v>12</v>
      </c>
      <c r="T377" s="15">
        <f>IF($N377="A",Code!$B$43,(IF($N377="B",Code!$C$43,(IF($N377="C",Code!$D$43,(IF($N377="D",Code!$E$43,0)))))))/60</f>
        <v>12</v>
      </c>
      <c r="U377" s="15">
        <f>IF($N377="A",Code!$B$44,(IF($N377="B",Code!$C$44,(IF($N377="C",Code!$D$44,(IF($N377="D",Code!$E$44,0)))))))/60</f>
        <v>36</v>
      </c>
      <c r="V377" s="15">
        <f>IF($N377="A",Code!$B$45,(IF($N377="B",Code!$C$45,(IF($N377="C",Code!$D$45,(IF($N377="D",Code!$E$45,0)))))))/60</f>
        <v>6</v>
      </c>
      <c r="W377" s="2">
        <v>1</v>
      </c>
      <c r="X377" s="2"/>
      <c r="Y377" s="2">
        <v>1</v>
      </c>
      <c r="Z377" s="2"/>
      <c r="AA377" s="2">
        <v>1</v>
      </c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>
        <v>1</v>
      </c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P377" t="str">
        <f t="shared" si="453"/>
        <v>ACCT</v>
      </c>
      <c r="CQ377" t="str">
        <f t="shared" si="454"/>
        <v/>
      </c>
      <c r="CR377" t="str">
        <f t="shared" si="455"/>
        <v>AMTM</v>
      </c>
      <c r="CS377" t="str">
        <f t="shared" si="456"/>
        <v/>
      </c>
      <c r="CT377" t="str">
        <f t="shared" si="457"/>
        <v>AMTS</v>
      </c>
      <c r="CU377" t="str">
        <f t="shared" si="458"/>
        <v/>
      </c>
      <c r="CV377" t="str">
        <f t="shared" si="459"/>
        <v/>
      </c>
      <c r="CW377" t="str">
        <f t="shared" si="460"/>
        <v/>
      </c>
      <c r="CX377" t="str">
        <f t="shared" si="461"/>
        <v/>
      </c>
      <c r="CY377" t="str">
        <f t="shared" si="462"/>
        <v/>
      </c>
      <c r="CZ377" t="str">
        <f t="shared" si="463"/>
        <v/>
      </c>
      <c r="DA377" t="str">
        <f t="shared" si="464"/>
        <v/>
      </c>
      <c r="DB377" t="str">
        <f t="shared" si="465"/>
        <v/>
      </c>
      <c r="DC377" t="str">
        <f t="shared" si="466"/>
        <v/>
      </c>
      <c r="DD377" t="str">
        <f t="shared" si="467"/>
        <v/>
      </c>
      <c r="DE377" t="str">
        <f t="shared" si="468"/>
        <v/>
      </c>
      <c r="DF377" t="str">
        <f t="shared" si="469"/>
        <v/>
      </c>
      <c r="DG377" t="str">
        <f t="shared" si="470"/>
        <v/>
      </c>
      <c r="DH377" t="str">
        <f t="shared" si="471"/>
        <v/>
      </c>
      <c r="DI377" t="str">
        <f t="shared" si="472"/>
        <v/>
      </c>
      <c r="DJ377" t="str">
        <f t="shared" si="473"/>
        <v/>
      </c>
      <c r="DK377" t="str">
        <f t="shared" si="474"/>
        <v/>
      </c>
      <c r="DL377" t="str">
        <f t="shared" si="475"/>
        <v/>
      </c>
      <c r="DM377" t="str">
        <f t="shared" si="476"/>
        <v/>
      </c>
      <c r="DN377" t="str">
        <f t="shared" si="477"/>
        <v/>
      </c>
      <c r="DO377" t="str">
        <f t="shared" si="478"/>
        <v/>
      </c>
      <c r="DP377" t="str">
        <f t="shared" si="479"/>
        <v/>
      </c>
      <c r="DQ377" t="str">
        <f t="shared" si="480"/>
        <v/>
      </c>
      <c r="DR377" t="str">
        <f t="shared" si="481"/>
        <v/>
      </c>
      <c r="DS377" t="str">
        <f t="shared" si="482"/>
        <v>KPAY</v>
      </c>
      <c r="DT377" t="str">
        <f t="shared" si="483"/>
        <v/>
      </c>
      <c r="DU377" t="str">
        <f t="shared" si="484"/>
        <v/>
      </c>
      <c r="DV377" t="str">
        <f t="shared" si="485"/>
        <v/>
      </c>
      <c r="DW377" t="str">
        <f t="shared" si="486"/>
        <v/>
      </c>
      <c r="DX377" t="str">
        <f t="shared" si="487"/>
        <v/>
      </c>
      <c r="DY377" t="str">
        <f t="shared" si="488"/>
        <v/>
      </c>
      <c r="DZ377" t="str">
        <f t="shared" si="489"/>
        <v/>
      </c>
      <c r="EA377" t="str">
        <f t="shared" si="490"/>
        <v/>
      </c>
      <c r="EB377" t="str">
        <f t="shared" si="491"/>
        <v/>
      </c>
      <c r="EC377" t="str">
        <f t="shared" si="492"/>
        <v/>
      </c>
      <c r="ED377" t="str">
        <f t="shared" si="493"/>
        <v/>
      </c>
      <c r="EE377" t="str">
        <f t="shared" si="494"/>
        <v/>
      </c>
      <c r="EF377" t="str">
        <f t="shared" si="495"/>
        <v/>
      </c>
      <c r="EG377" t="str">
        <f t="shared" si="496"/>
        <v/>
      </c>
      <c r="EH377" t="str">
        <f t="shared" si="497"/>
        <v/>
      </c>
      <c r="EI377" t="str">
        <f t="shared" si="498"/>
        <v/>
      </c>
      <c r="EJ377" t="str">
        <f t="shared" si="499"/>
        <v/>
      </c>
      <c r="EK377" t="str">
        <f t="shared" si="500"/>
        <v/>
      </c>
      <c r="EL377" t="str">
        <f t="shared" si="501"/>
        <v/>
      </c>
      <c r="EM377" t="str">
        <f t="shared" si="502"/>
        <v/>
      </c>
      <c r="EN377" t="str">
        <f t="shared" si="503"/>
        <v/>
      </c>
      <c r="EO377" t="str">
        <f t="shared" si="504"/>
        <v/>
      </c>
      <c r="EP377" t="str">
        <f t="shared" si="505"/>
        <v/>
      </c>
      <c r="EQ377" t="str">
        <f t="shared" si="506"/>
        <v/>
      </c>
      <c r="ER377" t="str">
        <f t="shared" si="507"/>
        <v/>
      </c>
      <c r="ES377" t="str">
        <f t="shared" si="508"/>
        <v/>
      </c>
      <c r="ET377" t="str">
        <f t="shared" si="509"/>
        <v/>
      </c>
      <c r="EU377" t="str">
        <f t="shared" si="510"/>
        <v/>
      </c>
      <c r="EV377" t="str">
        <f t="shared" si="511"/>
        <v/>
      </c>
      <c r="EW377" t="str">
        <f t="shared" si="512"/>
        <v/>
      </c>
      <c r="EX377" t="str">
        <f t="shared" si="513"/>
        <v/>
      </c>
      <c r="EY377" t="str">
        <f t="shared" si="514"/>
        <v/>
      </c>
      <c r="EZ377" t="str">
        <f t="shared" si="515"/>
        <v/>
      </c>
      <c r="FA377" t="str">
        <f t="shared" si="516"/>
        <v/>
      </c>
      <c r="FB377" t="str">
        <f t="shared" si="517"/>
        <v/>
      </c>
      <c r="FC377" t="str">
        <f t="shared" si="518"/>
        <v/>
      </c>
      <c r="FD377" s="2"/>
      <c r="FE377" s="2"/>
      <c r="FF377" s="2"/>
      <c r="FG377" s="2"/>
      <c r="FH377" s="2"/>
      <c r="FI377" s="2"/>
      <c r="FJ377" s="2"/>
      <c r="FK377" t="str">
        <f t="shared" si="524"/>
        <v/>
      </c>
      <c r="FL377" t="str">
        <f t="shared" si="525"/>
        <v/>
      </c>
      <c r="FM377" t="str">
        <f t="shared" si="526"/>
        <v/>
      </c>
      <c r="FN377" t="str">
        <f t="shared" si="527"/>
        <v/>
      </c>
      <c r="FO377" t="str">
        <f t="shared" si="528"/>
        <v/>
      </c>
      <c r="FP377" t="str">
        <f t="shared" si="529"/>
        <v/>
      </c>
      <c r="FQ377" t="str">
        <f t="shared" si="530"/>
        <v/>
      </c>
      <c r="FR377" t="str">
        <f t="shared" si="531"/>
        <v/>
      </c>
      <c r="FS377" t="str">
        <f t="shared" si="532"/>
        <v/>
      </c>
      <c r="FT377" t="str">
        <f t="shared" si="533"/>
        <v/>
      </c>
      <c r="FU377" t="str">
        <f t="shared" si="534"/>
        <v/>
      </c>
      <c r="FV377" t="str">
        <f t="shared" si="535"/>
        <v/>
      </c>
      <c r="FW377" t="str">
        <f t="shared" si="536"/>
        <v/>
      </c>
      <c r="FX377" t="str">
        <f t="shared" si="537"/>
        <v/>
      </c>
      <c r="FY377" t="str">
        <f t="shared" si="538"/>
        <v/>
      </c>
      <c r="FZ377" t="str">
        <f t="shared" si="539"/>
        <v/>
      </c>
      <c r="GA377" t="str">
        <f t="shared" si="540"/>
        <v/>
      </c>
    </row>
    <row r="378" spans="1:183" x14ac:dyDescent="0.25">
      <c r="A378" s="2">
        <f t="shared" si="541"/>
        <v>376</v>
      </c>
      <c r="B378" s="3" t="s">
        <v>911</v>
      </c>
      <c r="C378" s="2" t="s">
        <v>546</v>
      </c>
      <c r="D378" s="2" t="s">
        <v>1395</v>
      </c>
      <c r="E378" s="2">
        <f t="shared" si="452"/>
        <v>5</v>
      </c>
      <c r="F378" s="2">
        <v>32</v>
      </c>
      <c r="G378" s="2">
        <f t="shared" si="519"/>
        <v>4.2</v>
      </c>
      <c r="H378" s="2">
        <f t="shared" si="520"/>
        <v>5</v>
      </c>
      <c r="I378" s="2">
        <f t="shared" si="521"/>
        <v>21</v>
      </c>
      <c r="J378" s="2">
        <v>13</v>
      </c>
      <c r="K378" s="2">
        <v>1</v>
      </c>
      <c r="L378" s="2">
        <v>7</v>
      </c>
      <c r="M378" s="2">
        <v>0</v>
      </c>
      <c r="N378" s="48" t="str">
        <f t="shared" si="522"/>
        <v>D</v>
      </c>
      <c r="O378" s="49"/>
      <c r="P378" s="49"/>
      <c r="Q378" s="50"/>
      <c r="R378" s="15">
        <f t="shared" si="523"/>
        <v>110</v>
      </c>
      <c r="S378" s="15">
        <f>IF($N378="A",Code!$B$42,(IF($N378="B",Code!$C$42,(IF($N378="C",Code!$D$42,(IF($N378="D",Code!$E$42,0)))))))/60</f>
        <v>20</v>
      </c>
      <c r="T378" s="15">
        <f>IF($N378="A",Code!$B$43,(IF($N378="B",Code!$C$43,(IF($N378="C",Code!$D$43,(IF($N378="D",Code!$E$43,0)))))))/60</f>
        <v>20</v>
      </c>
      <c r="U378" s="15">
        <f>IF($N378="A",Code!$B$44,(IF($N378="B",Code!$C$44,(IF($N378="C",Code!$D$44,(IF($N378="D",Code!$E$44,0)))))))/60</f>
        <v>60</v>
      </c>
      <c r="V378" s="15">
        <f>IF($N378="A",Code!$B$45,(IF($N378="B",Code!$C$45,(IF($N378="C",Code!$D$45,(IF($N378="D",Code!$E$45,0)))))))/60</f>
        <v>10</v>
      </c>
      <c r="W378" s="2"/>
      <c r="X378" s="2">
        <v>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>
        <v>1</v>
      </c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>
        <v>1</v>
      </c>
      <c r="BA378" s="2"/>
      <c r="BB378" s="2"/>
      <c r="BC378" s="2"/>
      <c r="BD378" s="2"/>
      <c r="BE378" s="2">
        <v>1</v>
      </c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>
        <v>1</v>
      </c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P378" t="str">
        <f t="shared" si="453"/>
        <v/>
      </c>
      <c r="CQ378" t="str">
        <f t="shared" si="454"/>
        <v>ALOG</v>
      </c>
      <c r="CR378" t="str">
        <f t="shared" si="455"/>
        <v/>
      </c>
      <c r="CS378" t="str">
        <f t="shared" si="456"/>
        <v/>
      </c>
      <c r="CT378" t="str">
        <f t="shared" si="457"/>
        <v/>
      </c>
      <c r="CU378" t="str">
        <f t="shared" si="458"/>
        <v/>
      </c>
      <c r="CV378" t="str">
        <f t="shared" si="459"/>
        <v/>
      </c>
      <c r="CW378" t="str">
        <f t="shared" si="460"/>
        <v/>
      </c>
      <c r="CX378" t="str">
        <f t="shared" si="461"/>
        <v/>
      </c>
      <c r="CY378" t="str">
        <f t="shared" si="462"/>
        <v/>
      </c>
      <c r="CZ378" t="str">
        <f t="shared" si="463"/>
        <v/>
      </c>
      <c r="DA378" t="str">
        <f t="shared" si="464"/>
        <v/>
      </c>
      <c r="DB378" t="str">
        <f t="shared" si="465"/>
        <v/>
      </c>
      <c r="DC378" t="str">
        <f t="shared" si="466"/>
        <v/>
      </c>
      <c r="DD378" t="str">
        <f t="shared" si="467"/>
        <v/>
      </c>
      <c r="DE378" t="str">
        <f t="shared" si="468"/>
        <v/>
      </c>
      <c r="DF378" t="str">
        <f t="shared" si="469"/>
        <v>CURY</v>
      </c>
      <c r="DG378" t="str">
        <f t="shared" si="470"/>
        <v/>
      </c>
      <c r="DH378" t="str">
        <f t="shared" si="471"/>
        <v/>
      </c>
      <c r="DI378" t="str">
        <f t="shared" si="472"/>
        <v/>
      </c>
      <c r="DJ378" t="str">
        <f t="shared" si="473"/>
        <v/>
      </c>
      <c r="DK378" t="str">
        <f t="shared" si="474"/>
        <v/>
      </c>
      <c r="DL378" t="str">
        <f t="shared" si="475"/>
        <v/>
      </c>
      <c r="DM378" t="str">
        <f t="shared" si="476"/>
        <v/>
      </c>
      <c r="DN378" t="str">
        <f t="shared" si="477"/>
        <v/>
      </c>
      <c r="DO378" t="str">
        <f t="shared" si="478"/>
        <v/>
      </c>
      <c r="DP378" t="str">
        <f t="shared" si="479"/>
        <v/>
      </c>
      <c r="DQ378" t="str">
        <f t="shared" si="480"/>
        <v/>
      </c>
      <c r="DR378" t="str">
        <f t="shared" si="481"/>
        <v/>
      </c>
      <c r="DS378" t="str">
        <f t="shared" si="482"/>
        <v>KPAY</v>
      </c>
      <c r="DT378" t="str">
        <f t="shared" si="483"/>
        <v/>
      </c>
      <c r="DU378" t="str">
        <f t="shared" si="484"/>
        <v/>
      </c>
      <c r="DV378" t="str">
        <f t="shared" si="485"/>
        <v/>
      </c>
      <c r="DW378" t="str">
        <f t="shared" si="486"/>
        <v/>
      </c>
      <c r="DX378" t="str">
        <f t="shared" si="487"/>
        <v>MICY</v>
      </c>
      <c r="DY378" t="str">
        <f t="shared" si="488"/>
        <v/>
      </c>
      <c r="DZ378" t="str">
        <f t="shared" si="489"/>
        <v/>
      </c>
      <c r="EA378" t="str">
        <f t="shared" si="490"/>
        <v/>
      </c>
      <c r="EB378" t="str">
        <f t="shared" si="491"/>
        <v/>
      </c>
      <c r="EC378" t="str">
        <f t="shared" si="492"/>
        <v/>
      </c>
      <c r="ED378" t="str">
        <f t="shared" si="493"/>
        <v/>
      </c>
      <c r="EE378" t="str">
        <f t="shared" si="494"/>
        <v/>
      </c>
      <c r="EF378" t="str">
        <f t="shared" si="495"/>
        <v/>
      </c>
      <c r="EG378" t="str">
        <f t="shared" si="496"/>
        <v/>
      </c>
      <c r="EH378" t="str">
        <f t="shared" si="497"/>
        <v/>
      </c>
      <c r="EI378" t="str">
        <f t="shared" si="498"/>
        <v>RPAY</v>
      </c>
      <c r="EJ378" t="str">
        <f t="shared" si="499"/>
        <v/>
      </c>
      <c r="EK378" t="str">
        <f t="shared" si="500"/>
        <v/>
      </c>
      <c r="EL378" t="str">
        <f t="shared" si="501"/>
        <v/>
      </c>
      <c r="EM378" t="str">
        <f t="shared" si="502"/>
        <v/>
      </c>
      <c r="EN378" t="str">
        <f t="shared" si="503"/>
        <v/>
      </c>
      <c r="EO378" t="str">
        <f t="shared" si="504"/>
        <v/>
      </c>
      <c r="EP378" t="str">
        <f t="shared" si="505"/>
        <v/>
      </c>
      <c r="EQ378" t="str">
        <f t="shared" si="506"/>
        <v/>
      </c>
      <c r="ER378" t="str">
        <f t="shared" si="507"/>
        <v/>
      </c>
      <c r="ES378" t="str">
        <f t="shared" si="508"/>
        <v/>
      </c>
      <c r="ET378" t="str">
        <f t="shared" si="509"/>
        <v/>
      </c>
      <c r="EU378" t="str">
        <f t="shared" si="510"/>
        <v/>
      </c>
      <c r="EV378" t="str">
        <f t="shared" si="511"/>
        <v/>
      </c>
      <c r="EW378" t="str">
        <f t="shared" si="512"/>
        <v/>
      </c>
      <c r="EX378" t="str">
        <f t="shared" si="513"/>
        <v/>
      </c>
      <c r="EY378" t="str">
        <f t="shared" si="514"/>
        <v/>
      </c>
      <c r="EZ378" t="str">
        <f t="shared" si="515"/>
        <v/>
      </c>
      <c r="FA378" t="str">
        <f t="shared" si="516"/>
        <v/>
      </c>
      <c r="FB378" t="str">
        <f t="shared" si="517"/>
        <v/>
      </c>
      <c r="FC378" t="str">
        <f t="shared" si="518"/>
        <v/>
      </c>
      <c r="FD378" s="2"/>
      <c r="FE378" s="2"/>
      <c r="FF378" s="2"/>
      <c r="FG378" s="2"/>
      <c r="FH378" s="2"/>
      <c r="FI378" s="2"/>
      <c r="FJ378" s="2"/>
      <c r="FK378" t="str">
        <f t="shared" si="524"/>
        <v/>
      </c>
      <c r="FL378" t="str">
        <f t="shared" si="525"/>
        <v/>
      </c>
      <c r="FM378" t="str">
        <f t="shared" si="526"/>
        <v/>
      </c>
      <c r="FN378" t="str">
        <f t="shared" si="527"/>
        <v/>
      </c>
      <c r="FO378" t="str">
        <f t="shared" si="528"/>
        <v/>
      </c>
      <c r="FP378" t="str">
        <f t="shared" si="529"/>
        <v/>
      </c>
      <c r="FQ378" t="str">
        <f t="shared" si="530"/>
        <v/>
      </c>
      <c r="FR378" t="str">
        <f t="shared" si="531"/>
        <v/>
      </c>
      <c r="FS378" t="str">
        <f t="shared" si="532"/>
        <v/>
      </c>
      <c r="FT378" t="str">
        <f t="shared" si="533"/>
        <v/>
      </c>
      <c r="FU378" t="str">
        <f t="shared" si="534"/>
        <v/>
      </c>
      <c r="FV378" t="str">
        <f t="shared" si="535"/>
        <v/>
      </c>
      <c r="FW378" t="str">
        <f t="shared" si="536"/>
        <v/>
      </c>
      <c r="FX378" t="str">
        <f t="shared" si="537"/>
        <v/>
      </c>
      <c r="FY378" t="str">
        <f t="shared" si="538"/>
        <v/>
      </c>
      <c r="FZ378" t="str">
        <f t="shared" si="539"/>
        <v/>
      </c>
      <c r="GA378" t="str">
        <f t="shared" si="540"/>
        <v/>
      </c>
    </row>
    <row r="379" spans="1:183" x14ac:dyDescent="0.25">
      <c r="A379" s="2">
        <f t="shared" si="541"/>
        <v>377</v>
      </c>
      <c r="B379" s="3" t="s">
        <v>912</v>
      </c>
      <c r="C379" s="2" t="s">
        <v>546</v>
      </c>
      <c r="D379" s="2" t="s">
        <v>1395</v>
      </c>
      <c r="E379" s="2">
        <f t="shared" si="452"/>
        <v>1</v>
      </c>
      <c r="F379" s="2">
        <v>38</v>
      </c>
      <c r="G379" s="2">
        <f t="shared" si="519"/>
        <v>1</v>
      </c>
      <c r="H379" s="2">
        <f t="shared" si="520"/>
        <v>1</v>
      </c>
      <c r="I379" s="2">
        <f t="shared" si="521"/>
        <v>1</v>
      </c>
      <c r="J379" s="2">
        <v>1</v>
      </c>
      <c r="K379" s="2">
        <v>0</v>
      </c>
      <c r="L379" s="2">
        <v>0</v>
      </c>
      <c r="M379" s="2">
        <v>0</v>
      </c>
      <c r="N379" s="48" t="str">
        <f t="shared" si="522"/>
        <v>A</v>
      </c>
      <c r="O379" s="49"/>
      <c r="P379" s="49"/>
      <c r="Q379" s="50"/>
      <c r="R379" s="15">
        <f t="shared" si="523"/>
        <v>44</v>
      </c>
      <c r="S379" s="15">
        <f>IF($N379="A",Code!$B$42,(IF($N379="B",Code!$C$42,(IF($N379="C",Code!$D$42,(IF($N379="D",Code!$E$42,0)))))))/60</f>
        <v>8</v>
      </c>
      <c r="T379" s="15">
        <f>IF($N379="A",Code!$B$43,(IF($N379="B",Code!$C$43,(IF($N379="C",Code!$D$43,(IF($N379="D",Code!$E$43,0)))))))/60</f>
        <v>8</v>
      </c>
      <c r="U379" s="15">
        <f>IF($N379="A",Code!$B$44,(IF($N379="B",Code!$C$44,(IF($N379="C",Code!$D$44,(IF($N379="D",Code!$E$44,0)))))))/60</f>
        <v>24</v>
      </c>
      <c r="V379" s="15">
        <f>IF($N379="A",Code!$B$45,(IF($N379="B",Code!$C$45,(IF($N379="C",Code!$D$45,(IF($N379="D",Code!$E$45,0)))))))/60</f>
        <v>4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>
        <v>1</v>
      </c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P379" t="str">
        <f t="shared" si="453"/>
        <v/>
      </c>
      <c r="CQ379" t="str">
        <f t="shared" si="454"/>
        <v/>
      </c>
      <c r="CR379" t="str">
        <f t="shared" si="455"/>
        <v/>
      </c>
      <c r="CS379" t="str">
        <f t="shared" si="456"/>
        <v/>
      </c>
      <c r="CT379" t="str">
        <f t="shared" si="457"/>
        <v/>
      </c>
      <c r="CU379" t="str">
        <f t="shared" si="458"/>
        <v/>
      </c>
      <c r="CV379" t="str">
        <f t="shared" si="459"/>
        <v/>
      </c>
      <c r="CW379" t="str">
        <f t="shared" si="460"/>
        <v/>
      </c>
      <c r="CX379" t="str">
        <f t="shared" si="461"/>
        <v/>
      </c>
      <c r="CY379" t="str">
        <f t="shared" si="462"/>
        <v/>
      </c>
      <c r="CZ379" t="str">
        <f t="shared" si="463"/>
        <v/>
      </c>
      <c r="DA379" t="str">
        <f t="shared" si="464"/>
        <v/>
      </c>
      <c r="DB379" t="str">
        <f t="shared" si="465"/>
        <v/>
      </c>
      <c r="DC379" t="str">
        <f t="shared" si="466"/>
        <v/>
      </c>
      <c r="DD379" t="str">
        <f t="shared" si="467"/>
        <v/>
      </c>
      <c r="DE379" t="str">
        <f t="shared" si="468"/>
        <v/>
      </c>
      <c r="DF379" t="str">
        <f t="shared" si="469"/>
        <v/>
      </c>
      <c r="DG379" t="str">
        <f t="shared" si="470"/>
        <v/>
      </c>
      <c r="DH379" t="str">
        <f t="shared" si="471"/>
        <v/>
      </c>
      <c r="DI379" t="str">
        <f t="shared" si="472"/>
        <v/>
      </c>
      <c r="DJ379" t="str">
        <f t="shared" si="473"/>
        <v/>
      </c>
      <c r="DK379" t="str">
        <f t="shared" si="474"/>
        <v/>
      </c>
      <c r="DL379" t="str">
        <f t="shared" si="475"/>
        <v/>
      </c>
      <c r="DM379" t="str">
        <f t="shared" si="476"/>
        <v/>
      </c>
      <c r="DN379" t="str">
        <f t="shared" si="477"/>
        <v/>
      </c>
      <c r="DO379" t="str">
        <f t="shared" si="478"/>
        <v/>
      </c>
      <c r="DP379" t="str">
        <f t="shared" si="479"/>
        <v/>
      </c>
      <c r="DQ379" t="str">
        <f t="shared" si="480"/>
        <v/>
      </c>
      <c r="DR379" t="str">
        <f t="shared" si="481"/>
        <v/>
      </c>
      <c r="DS379" t="str">
        <f t="shared" si="482"/>
        <v>KPAY</v>
      </c>
      <c r="DT379" t="str">
        <f t="shared" si="483"/>
        <v/>
      </c>
      <c r="DU379" t="str">
        <f t="shared" si="484"/>
        <v/>
      </c>
      <c r="DV379" t="str">
        <f t="shared" si="485"/>
        <v/>
      </c>
      <c r="DW379" t="str">
        <f t="shared" si="486"/>
        <v/>
      </c>
      <c r="DX379" t="str">
        <f t="shared" si="487"/>
        <v/>
      </c>
      <c r="DY379" t="str">
        <f t="shared" si="488"/>
        <v/>
      </c>
      <c r="DZ379" t="str">
        <f t="shared" si="489"/>
        <v/>
      </c>
      <c r="EA379" t="str">
        <f t="shared" si="490"/>
        <v/>
      </c>
      <c r="EB379" t="str">
        <f t="shared" si="491"/>
        <v/>
      </c>
      <c r="EC379" t="str">
        <f t="shared" si="492"/>
        <v/>
      </c>
      <c r="ED379" t="str">
        <f t="shared" si="493"/>
        <v/>
      </c>
      <c r="EE379" t="str">
        <f t="shared" si="494"/>
        <v/>
      </c>
      <c r="EF379" t="str">
        <f t="shared" si="495"/>
        <v/>
      </c>
      <c r="EG379" t="str">
        <f t="shared" si="496"/>
        <v/>
      </c>
      <c r="EH379" t="str">
        <f t="shared" si="497"/>
        <v/>
      </c>
      <c r="EI379" t="str">
        <f t="shared" si="498"/>
        <v/>
      </c>
      <c r="EJ379" t="str">
        <f t="shared" si="499"/>
        <v/>
      </c>
      <c r="EK379" t="str">
        <f t="shared" si="500"/>
        <v/>
      </c>
      <c r="EL379" t="str">
        <f t="shared" si="501"/>
        <v/>
      </c>
      <c r="EM379" t="str">
        <f t="shared" si="502"/>
        <v/>
      </c>
      <c r="EN379" t="str">
        <f t="shared" si="503"/>
        <v/>
      </c>
      <c r="EO379" t="str">
        <f t="shared" si="504"/>
        <v/>
      </c>
      <c r="EP379" t="str">
        <f t="shared" si="505"/>
        <v/>
      </c>
      <c r="EQ379" t="str">
        <f t="shared" si="506"/>
        <v/>
      </c>
      <c r="ER379" t="str">
        <f t="shared" si="507"/>
        <v/>
      </c>
      <c r="ES379" t="str">
        <f t="shared" si="508"/>
        <v/>
      </c>
      <c r="ET379" t="str">
        <f t="shared" si="509"/>
        <v/>
      </c>
      <c r="EU379" t="str">
        <f t="shared" si="510"/>
        <v/>
      </c>
      <c r="EV379" t="str">
        <f t="shared" si="511"/>
        <v/>
      </c>
      <c r="EW379" t="str">
        <f t="shared" si="512"/>
        <v/>
      </c>
      <c r="EX379" t="str">
        <f t="shared" si="513"/>
        <v/>
      </c>
      <c r="EY379" t="str">
        <f t="shared" si="514"/>
        <v/>
      </c>
      <c r="EZ379" t="str">
        <f t="shared" si="515"/>
        <v/>
      </c>
      <c r="FA379" t="str">
        <f t="shared" si="516"/>
        <v/>
      </c>
      <c r="FB379" t="str">
        <f t="shared" si="517"/>
        <v/>
      </c>
      <c r="FC379" t="str">
        <f t="shared" si="518"/>
        <v/>
      </c>
      <c r="FD379" s="2"/>
      <c r="FE379" s="2"/>
      <c r="FF379" s="2"/>
      <c r="FG379" s="2"/>
      <c r="FH379" s="2"/>
      <c r="FI379" s="2"/>
      <c r="FJ379" s="2"/>
      <c r="FK379" t="str">
        <f t="shared" si="524"/>
        <v/>
      </c>
      <c r="FL379" t="str">
        <f t="shared" si="525"/>
        <v/>
      </c>
      <c r="FM379" t="str">
        <f t="shared" si="526"/>
        <v/>
      </c>
      <c r="FN379" t="str">
        <f t="shared" si="527"/>
        <v/>
      </c>
      <c r="FO379" t="str">
        <f t="shared" si="528"/>
        <v/>
      </c>
      <c r="FP379" t="str">
        <f t="shared" si="529"/>
        <v/>
      </c>
      <c r="FQ379" t="str">
        <f t="shared" si="530"/>
        <v/>
      </c>
      <c r="FR379" t="str">
        <f t="shared" si="531"/>
        <v/>
      </c>
      <c r="FS379" t="str">
        <f t="shared" si="532"/>
        <v/>
      </c>
      <c r="FT379" t="str">
        <f t="shared" si="533"/>
        <v/>
      </c>
      <c r="FU379" t="str">
        <f t="shared" si="534"/>
        <v/>
      </c>
      <c r="FV379" t="str">
        <f t="shared" si="535"/>
        <v/>
      </c>
      <c r="FW379" t="str">
        <f t="shared" si="536"/>
        <v/>
      </c>
      <c r="FX379" t="str">
        <f t="shared" si="537"/>
        <v/>
      </c>
      <c r="FY379" t="str">
        <f t="shared" si="538"/>
        <v/>
      </c>
      <c r="FZ379" t="str">
        <f t="shared" si="539"/>
        <v/>
      </c>
      <c r="GA379" t="str">
        <f t="shared" si="540"/>
        <v/>
      </c>
    </row>
    <row r="380" spans="1:183" x14ac:dyDescent="0.25">
      <c r="A380" s="2">
        <f t="shared" si="541"/>
        <v>378</v>
      </c>
      <c r="B380" s="3" t="s">
        <v>913</v>
      </c>
      <c r="C380" s="2" t="s">
        <v>546</v>
      </c>
      <c r="D380" s="2" t="s">
        <v>1395</v>
      </c>
      <c r="E380" s="2">
        <f t="shared" si="452"/>
        <v>8</v>
      </c>
      <c r="F380" s="2">
        <v>251</v>
      </c>
      <c r="G380" s="2">
        <f t="shared" si="519"/>
        <v>1.25</v>
      </c>
      <c r="H380" s="2">
        <f t="shared" si="520"/>
        <v>8</v>
      </c>
      <c r="I380" s="2">
        <f t="shared" si="521"/>
        <v>10</v>
      </c>
      <c r="J380" s="2">
        <v>10</v>
      </c>
      <c r="K380" s="2">
        <v>0</v>
      </c>
      <c r="L380" s="2">
        <v>0</v>
      </c>
      <c r="M380" s="2">
        <v>0</v>
      </c>
      <c r="N380" s="48" t="str">
        <f t="shared" si="522"/>
        <v>B</v>
      </c>
      <c r="O380" s="49"/>
      <c r="P380" s="49"/>
      <c r="Q380" s="50"/>
      <c r="R380" s="15">
        <f t="shared" si="523"/>
        <v>66</v>
      </c>
      <c r="S380" s="15">
        <f>IF($N380="A",Code!$B$42,(IF($N380="B",Code!$C$42,(IF($N380="C",Code!$D$42,(IF($N380="D",Code!$E$42,0)))))))/60</f>
        <v>12</v>
      </c>
      <c r="T380" s="15">
        <f>IF($N380="A",Code!$B$43,(IF($N380="B",Code!$C$43,(IF($N380="C",Code!$D$43,(IF($N380="D",Code!$E$43,0)))))))/60</f>
        <v>12</v>
      </c>
      <c r="U380" s="15">
        <f>IF($N380="A",Code!$B$44,(IF($N380="B",Code!$C$44,(IF($N380="C",Code!$D$44,(IF($N380="D",Code!$E$44,0)))))))/60</f>
        <v>36</v>
      </c>
      <c r="V380" s="15">
        <f>IF($N380="A",Code!$B$45,(IF($N380="B",Code!$C$45,(IF($N380="C",Code!$D$45,(IF($N380="D",Code!$E$45,0)))))))/60</f>
        <v>6</v>
      </c>
      <c r="W380" s="2"/>
      <c r="X380" s="2"/>
      <c r="Y380" s="2"/>
      <c r="Z380" s="2"/>
      <c r="AA380" s="2"/>
      <c r="AB380" s="2">
        <v>1</v>
      </c>
      <c r="AC380" s="2"/>
      <c r="AD380" s="2"/>
      <c r="AE380" s="2">
        <v>1</v>
      </c>
      <c r="AF380" s="2"/>
      <c r="AG380" s="2"/>
      <c r="AH380" s="2"/>
      <c r="AI380" s="2"/>
      <c r="AJ380" s="2">
        <v>1</v>
      </c>
      <c r="AK380" s="2"/>
      <c r="AL380" s="2"/>
      <c r="AM380" s="2"/>
      <c r="AN380" s="2"/>
      <c r="AO380" s="2">
        <v>1</v>
      </c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>
        <v>1</v>
      </c>
      <c r="BA380" s="2"/>
      <c r="BB380" s="2"/>
      <c r="BC380" s="2"/>
      <c r="BD380" s="2">
        <v>1</v>
      </c>
      <c r="BE380" s="2">
        <v>1</v>
      </c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>
        <v>1</v>
      </c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P380" t="str">
        <f t="shared" si="453"/>
        <v/>
      </c>
      <c r="CQ380" t="str">
        <f t="shared" si="454"/>
        <v/>
      </c>
      <c r="CR380" t="str">
        <f t="shared" si="455"/>
        <v/>
      </c>
      <c r="CS380" t="str">
        <f t="shared" si="456"/>
        <v/>
      </c>
      <c r="CT380" t="str">
        <f t="shared" si="457"/>
        <v/>
      </c>
      <c r="CU380" t="str">
        <f t="shared" si="458"/>
        <v>ARCH</v>
      </c>
      <c r="CV380" t="str">
        <f t="shared" si="459"/>
        <v/>
      </c>
      <c r="CW380" t="str">
        <f t="shared" si="460"/>
        <v/>
      </c>
      <c r="CX380" t="str">
        <f t="shared" si="461"/>
        <v>BANK</v>
      </c>
      <c r="CY380" t="str">
        <f t="shared" si="462"/>
        <v/>
      </c>
      <c r="CZ380" t="str">
        <f t="shared" si="463"/>
        <v/>
      </c>
      <c r="DA380" t="str">
        <f t="shared" si="464"/>
        <v/>
      </c>
      <c r="DB380" t="str">
        <f t="shared" si="465"/>
        <v/>
      </c>
      <c r="DC380" t="str">
        <f t="shared" si="466"/>
        <v>CMIF</v>
      </c>
      <c r="DD380" t="str">
        <f t="shared" si="467"/>
        <v/>
      </c>
      <c r="DE380" t="str">
        <f t="shared" si="468"/>
        <v/>
      </c>
      <c r="DF380" t="str">
        <f t="shared" si="469"/>
        <v/>
      </c>
      <c r="DG380" t="str">
        <f t="shared" si="470"/>
        <v/>
      </c>
      <c r="DH380" t="str">
        <f t="shared" si="471"/>
        <v>DEST</v>
      </c>
      <c r="DI380" t="str">
        <f t="shared" si="472"/>
        <v/>
      </c>
      <c r="DJ380" t="str">
        <f t="shared" si="473"/>
        <v/>
      </c>
      <c r="DK380" t="str">
        <f t="shared" si="474"/>
        <v/>
      </c>
      <c r="DL380" t="str">
        <f t="shared" si="475"/>
        <v/>
      </c>
      <c r="DM380" t="str">
        <f t="shared" si="476"/>
        <v/>
      </c>
      <c r="DN380" t="str">
        <f t="shared" si="477"/>
        <v/>
      </c>
      <c r="DO380" t="str">
        <f t="shared" si="478"/>
        <v/>
      </c>
      <c r="DP380" t="str">
        <f t="shared" si="479"/>
        <v/>
      </c>
      <c r="DQ380" t="str">
        <f t="shared" si="480"/>
        <v/>
      </c>
      <c r="DR380" t="str">
        <f t="shared" si="481"/>
        <v/>
      </c>
      <c r="DS380" t="str">
        <f t="shared" si="482"/>
        <v>KPAY</v>
      </c>
      <c r="DT380" t="str">
        <f t="shared" si="483"/>
        <v/>
      </c>
      <c r="DU380" t="str">
        <f t="shared" si="484"/>
        <v/>
      </c>
      <c r="DV380" t="str">
        <f t="shared" si="485"/>
        <v/>
      </c>
      <c r="DW380" t="str">
        <f t="shared" si="486"/>
        <v>MESS</v>
      </c>
      <c r="DX380" t="str">
        <f t="shared" si="487"/>
        <v>MICY</v>
      </c>
      <c r="DY380" t="str">
        <f t="shared" si="488"/>
        <v/>
      </c>
      <c r="DZ380" t="str">
        <f t="shared" si="489"/>
        <v/>
      </c>
      <c r="EA380" t="str">
        <f t="shared" si="490"/>
        <v/>
      </c>
      <c r="EB380" t="str">
        <f t="shared" si="491"/>
        <v/>
      </c>
      <c r="EC380" t="str">
        <f t="shared" si="492"/>
        <v/>
      </c>
      <c r="ED380" t="str">
        <f t="shared" si="493"/>
        <v/>
      </c>
      <c r="EE380" t="str">
        <f t="shared" si="494"/>
        <v/>
      </c>
      <c r="EF380" t="str">
        <f t="shared" si="495"/>
        <v/>
      </c>
      <c r="EG380" t="str">
        <f t="shared" si="496"/>
        <v/>
      </c>
      <c r="EH380" t="str">
        <f t="shared" si="497"/>
        <v/>
      </c>
      <c r="EI380" t="str">
        <f t="shared" si="498"/>
        <v/>
      </c>
      <c r="EJ380" t="str">
        <f t="shared" si="499"/>
        <v>RPTS</v>
      </c>
      <c r="EK380" t="str">
        <f t="shared" si="500"/>
        <v/>
      </c>
      <c r="EL380" t="str">
        <f t="shared" si="501"/>
        <v/>
      </c>
      <c r="EM380" t="str">
        <f t="shared" si="502"/>
        <v/>
      </c>
      <c r="EN380" t="str">
        <f t="shared" si="503"/>
        <v/>
      </c>
      <c r="EO380" t="str">
        <f t="shared" si="504"/>
        <v/>
      </c>
      <c r="EP380" t="str">
        <f t="shared" si="505"/>
        <v/>
      </c>
      <c r="EQ380" t="str">
        <f t="shared" si="506"/>
        <v/>
      </c>
      <c r="ER380" t="str">
        <f t="shared" si="507"/>
        <v/>
      </c>
      <c r="ES380" t="str">
        <f t="shared" si="508"/>
        <v/>
      </c>
      <c r="ET380" t="str">
        <f t="shared" si="509"/>
        <v/>
      </c>
      <c r="EU380" t="str">
        <f t="shared" si="510"/>
        <v/>
      </c>
      <c r="EV380" t="str">
        <f t="shared" si="511"/>
        <v/>
      </c>
      <c r="EW380" t="str">
        <f t="shared" si="512"/>
        <v/>
      </c>
      <c r="EX380" t="str">
        <f t="shared" si="513"/>
        <v/>
      </c>
      <c r="EY380" t="str">
        <f t="shared" si="514"/>
        <v/>
      </c>
      <c r="EZ380" t="str">
        <f t="shared" si="515"/>
        <v/>
      </c>
      <c r="FA380" t="str">
        <f t="shared" si="516"/>
        <v/>
      </c>
      <c r="FB380" t="str">
        <f t="shared" si="517"/>
        <v/>
      </c>
      <c r="FC380" t="str">
        <f t="shared" si="518"/>
        <v/>
      </c>
      <c r="FD380" s="2"/>
      <c r="FE380" s="2"/>
      <c r="FF380" s="2"/>
      <c r="FG380" s="2"/>
      <c r="FH380" s="2"/>
      <c r="FI380" s="2"/>
      <c r="FJ380" s="2"/>
      <c r="FK380" t="str">
        <f t="shared" si="524"/>
        <v/>
      </c>
      <c r="FL380" t="str">
        <f t="shared" si="525"/>
        <v/>
      </c>
      <c r="FM380" t="str">
        <f t="shared" si="526"/>
        <v/>
      </c>
      <c r="FN380" t="str">
        <f t="shared" si="527"/>
        <v/>
      </c>
      <c r="FO380" t="str">
        <f t="shared" si="528"/>
        <v/>
      </c>
      <c r="FP380" t="str">
        <f t="shared" si="529"/>
        <v/>
      </c>
      <c r="FQ380" t="str">
        <f t="shared" si="530"/>
        <v/>
      </c>
      <c r="FR380" t="str">
        <f t="shared" si="531"/>
        <v/>
      </c>
      <c r="FS380" t="str">
        <f t="shared" si="532"/>
        <v/>
      </c>
      <c r="FT380" t="str">
        <f t="shared" si="533"/>
        <v/>
      </c>
      <c r="FU380" t="str">
        <f t="shared" si="534"/>
        <v/>
      </c>
      <c r="FV380" t="str">
        <f t="shared" si="535"/>
        <v/>
      </c>
      <c r="FW380" t="str">
        <f t="shared" si="536"/>
        <v/>
      </c>
      <c r="FX380" t="str">
        <f t="shared" si="537"/>
        <v/>
      </c>
      <c r="FY380" t="str">
        <f t="shared" si="538"/>
        <v/>
      </c>
      <c r="FZ380" t="str">
        <f t="shared" si="539"/>
        <v/>
      </c>
      <c r="GA380" t="str">
        <f t="shared" si="540"/>
        <v/>
      </c>
    </row>
    <row r="381" spans="1:183" x14ac:dyDescent="0.25">
      <c r="A381" s="2">
        <f t="shared" si="541"/>
        <v>379</v>
      </c>
      <c r="B381" s="3" t="s">
        <v>914</v>
      </c>
      <c r="C381" s="2" t="s">
        <v>546</v>
      </c>
      <c r="D381" s="2" t="s">
        <v>1395</v>
      </c>
      <c r="E381" s="2">
        <f t="shared" si="452"/>
        <v>5</v>
      </c>
      <c r="F381" s="2">
        <v>0</v>
      </c>
      <c r="G381" s="2">
        <f t="shared" si="519"/>
        <v>1.2</v>
      </c>
      <c r="H381" s="2">
        <f t="shared" si="520"/>
        <v>5</v>
      </c>
      <c r="I381" s="2">
        <f t="shared" si="521"/>
        <v>6</v>
      </c>
      <c r="J381" s="2">
        <v>6</v>
      </c>
      <c r="K381" s="2">
        <v>0</v>
      </c>
      <c r="L381" s="2">
        <v>0</v>
      </c>
      <c r="M381" s="2">
        <v>0</v>
      </c>
      <c r="N381" s="48" t="str">
        <f t="shared" si="522"/>
        <v>N/A</v>
      </c>
      <c r="O381" s="49"/>
      <c r="P381" s="49"/>
      <c r="Q381" s="50"/>
      <c r="R381" s="15">
        <f t="shared" si="523"/>
        <v>0</v>
      </c>
      <c r="S381" s="15">
        <f>IF($N381="A",Code!$B$42,(IF($N381="B",Code!$C$42,(IF($N381="C",Code!$D$42,(IF($N381="D",Code!$E$42,0)))))))/60</f>
        <v>0</v>
      </c>
      <c r="T381" s="15">
        <f>IF($N381="A",Code!$B$43,(IF($N381="B",Code!$C$43,(IF($N381="C",Code!$D$43,(IF($N381="D",Code!$E$43,0)))))))/60</f>
        <v>0</v>
      </c>
      <c r="U381" s="15">
        <f>IF($N381="A",Code!$B$44,(IF($N381="B",Code!$C$44,(IF($N381="C",Code!$D$44,(IF($N381="D",Code!$E$44,0)))))))/60</f>
        <v>0</v>
      </c>
      <c r="V381" s="15">
        <f>IF($N381="A",Code!$B$45,(IF($N381="B",Code!$C$45,(IF($N381="C",Code!$D$45,(IF($N381="D",Code!$E$45,0)))))))/60</f>
        <v>0</v>
      </c>
      <c r="W381" s="2">
        <v>1</v>
      </c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>
        <v>1</v>
      </c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>
        <v>1</v>
      </c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>
        <v>1</v>
      </c>
      <c r="BQ381" s="2"/>
      <c r="BR381" s="2"/>
      <c r="BS381" s="2"/>
      <c r="BT381" s="2"/>
      <c r="BU381" s="2"/>
      <c r="BV381" s="2"/>
      <c r="BW381" s="2"/>
      <c r="BX381" s="2"/>
      <c r="BY381" s="2"/>
      <c r="BZ381" s="2">
        <v>1</v>
      </c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P381" t="str">
        <f t="shared" si="453"/>
        <v>ACCT</v>
      </c>
      <c r="CQ381" t="str">
        <f t="shared" si="454"/>
        <v/>
      </c>
      <c r="CR381" t="str">
        <f t="shared" si="455"/>
        <v/>
      </c>
      <c r="CS381" t="str">
        <f t="shared" si="456"/>
        <v/>
      </c>
      <c r="CT381" t="str">
        <f t="shared" si="457"/>
        <v/>
      </c>
      <c r="CU381" t="str">
        <f t="shared" si="458"/>
        <v/>
      </c>
      <c r="CV381" t="str">
        <f t="shared" si="459"/>
        <v/>
      </c>
      <c r="CW381" t="str">
        <f t="shared" si="460"/>
        <v/>
      </c>
      <c r="CX381" t="str">
        <f t="shared" si="461"/>
        <v/>
      </c>
      <c r="CY381" t="str">
        <f t="shared" si="462"/>
        <v/>
      </c>
      <c r="CZ381" t="str">
        <f t="shared" si="463"/>
        <v/>
      </c>
      <c r="DA381" t="str">
        <f t="shared" si="464"/>
        <v/>
      </c>
      <c r="DB381" t="str">
        <f t="shared" si="465"/>
        <v/>
      </c>
      <c r="DC381" t="str">
        <f t="shared" si="466"/>
        <v/>
      </c>
      <c r="DD381" t="str">
        <f t="shared" si="467"/>
        <v/>
      </c>
      <c r="DE381" t="str">
        <f t="shared" si="468"/>
        <v/>
      </c>
      <c r="DF381" t="str">
        <f t="shared" si="469"/>
        <v/>
      </c>
      <c r="DG381" t="str">
        <f t="shared" si="470"/>
        <v/>
      </c>
      <c r="DH381" t="str">
        <f t="shared" si="471"/>
        <v>DEST</v>
      </c>
      <c r="DI381" t="str">
        <f t="shared" si="472"/>
        <v/>
      </c>
      <c r="DJ381" t="str">
        <f t="shared" si="473"/>
        <v/>
      </c>
      <c r="DK381" t="str">
        <f t="shared" si="474"/>
        <v/>
      </c>
      <c r="DL381" t="str">
        <f t="shared" si="475"/>
        <v/>
      </c>
      <c r="DM381" t="str">
        <f t="shared" si="476"/>
        <v/>
      </c>
      <c r="DN381" t="str">
        <f t="shared" si="477"/>
        <v/>
      </c>
      <c r="DO381" t="str">
        <f t="shared" si="478"/>
        <v/>
      </c>
      <c r="DP381" t="str">
        <f t="shared" si="479"/>
        <v/>
      </c>
      <c r="DQ381" t="str">
        <f t="shared" si="480"/>
        <v/>
      </c>
      <c r="DR381" t="str">
        <f t="shared" si="481"/>
        <v/>
      </c>
      <c r="DS381" t="str">
        <f t="shared" si="482"/>
        <v>KPAY</v>
      </c>
      <c r="DT381" t="str">
        <f t="shared" si="483"/>
        <v/>
      </c>
      <c r="DU381" t="str">
        <f t="shared" si="484"/>
        <v/>
      </c>
      <c r="DV381" t="str">
        <f t="shared" si="485"/>
        <v/>
      </c>
      <c r="DW381" t="str">
        <f t="shared" si="486"/>
        <v/>
      </c>
      <c r="DX381" t="str">
        <f t="shared" si="487"/>
        <v/>
      </c>
      <c r="DY381" t="str">
        <f t="shared" si="488"/>
        <v/>
      </c>
      <c r="DZ381" t="str">
        <f t="shared" si="489"/>
        <v/>
      </c>
      <c r="EA381" t="str">
        <f t="shared" si="490"/>
        <v/>
      </c>
      <c r="EB381" t="str">
        <f t="shared" si="491"/>
        <v/>
      </c>
      <c r="EC381" t="str">
        <f t="shared" si="492"/>
        <v/>
      </c>
      <c r="ED381" t="str">
        <f t="shared" si="493"/>
        <v/>
      </c>
      <c r="EE381" t="str">
        <f t="shared" si="494"/>
        <v/>
      </c>
      <c r="EF381" t="str">
        <f t="shared" si="495"/>
        <v/>
      </c>
      <c r="EG381" t="str">
        <f t="shared" si="496"/>
        <v/>
      </c>
      <c r="EH381" t="str">
        <f t="shared" si="497"/>
        <v/>
      </c>
      <c r="EI381" t="str">
        <f t="shared" si="498"/>
        <v>RPAY</v>
      </c>
      <c r="EJ381" t="str">
        <f t="shared" si="499"/>
        <v/>
      </c>
      <c r="EK381" t="str">
        <f t="shared" si="500"/>
        <v/>
      </c>
      <c r="EL381" t="str">
        <f t="shared" si="501"/>
        <v/>
      </c>
      <c r="EM381" t="str">
        <f t="shared" si="502"/>
        <v/>
      </c>
      <c r="EN381" t="str">
        <f t="shared" si="503"/>
        <v/>
      </c>
      <c r="EO381" t="str">
        <f t="shared" si="504"/>
        <v/>
      </c>
      <c r="EP381" t="str">
        <f t="shared" si="505"/>
        <v/>
      </c>
      <c r="EQ381" t="str">
        <f t="shared" si="506"/>
        <v/>
      </c>
      <c r="ER381" t="str">
        <f t="shared" si="507"/>
        <v/>
      </c>
      <c r="ES381" t="str">
        <f t="shared" si="508"/>
        <v>SORT</v>
      </c>
      <c r="ET381" t="str">
        <f t="shared" si="509"/>
        <v/>
      </c>
      <c r="EU381" t="str">
        <f t="shared" si="510"/>
        <v/>
      </c>
      <c r="EV381" t="str">
        <f t="shared" si="511"/>
        <v/>
      </c>
      <c r="EW381" t="str">
        <f t="shared" si="512"/>
        <v/>
      </c>
      <c r="EX381" t="str">
        <f t="shared" si="513"/>
        <v/>
      </c>
      <c r="EY381" t="str">
        <f t="shared" si="514"/>
        <v/>
      </c>
      <c r="EZ381" t="str">
        <f t="shared" si="515"/>
        <v/>
      </c>
      <c r="FA381" t="str">
        <f t="shared" si="516"/>
        <v/>
      </c>
      <c r="FB381" t="str">
        <f t="shared" si="517"/>
        <v/>
      </c>
      <c r="FC381" t="str">
        <f t="shared" si="518"/>
        <v/>
      </c>
      <c r="FD381" s="2"/>
      <c r="FE381" s="2"/>
      <c r="FF381" s="2"/>
      <c r="FG381" s="2"/>
      <c r="FH381" s="2"/>
      <c r="FI381" s="2"/>
      <c r="FJ381" s="2"/>
      <c r="FK381" t="str">
        <f t="shared" si="524"/>
        <v/>
      </c>
      <c r="FL381" t="str">
        <f t="shared" si="525"/>
        <v/>
      </c>
      <c r="FM381" t="str">
        <f t="shared" si="526"/>
        <v/>
      </c>
      <c r="FN381" t="str">
        <f t="shared" si="527"/>
        <v/>
      </c>
      <c r="FO381" t="str">
        <f t="shared" si="528"/>
        <v/>
      </c>
      <c r="FP381" t="str">
        <f t="shared" si="529"/>
        <v/>
      </c>
      <c r="FQ381" t="str">
        <f t="shared" si="530"/>
        <v/>
      </c>
      <c r="FR381" t="str">
        <f t="shared" si="531"/>
        <v/>
      </c>
      <c r="FS381" t="str">
        <f t="shared" si="532"/>
        <v/>
      </c>
      <c r="FT381" t="str">
        <f t="shared" si="533"/>
        <v/>
      </c>
      <c r="FU381" t="str">
        <f t="shared" si="534"/>
        <v/>
      </c>
      <c r="FV381" t="str">
        <f t="shared" si="535"/>
        <v/>
      </c>
      <c r="FW381" t="str">
        <f t="shared" si="536"/>
        <v/>
      </c>
      <c r="FX381" t="str">
        <f t="shared" si="537"/>
        <v/>
      </c>
      <c r="FY381" t="str">
        <f t="shared" si="538"/>
        <v/>
      </c>
      <c r="FZ381" t="str">
        <f t="shared" si="539"/>
        <v/>
      </c>
      <c r="GA381" t="str">
        <f t="shared" si="540"/>
        <v/>
      </c>
    </row>
    <row r="382" spans="1:183" x14ac:dyDescent="0.25">
      <c r="A382" s="2">
        <f t="shared" si="541"/>
        <v>380</v>
      </c>
      <c r="B382" s="3" t="s">
        <v>915</v>
      </c>
      <c r="C382" s="2" t="s">
        <v>546</v>
      </c>
      <c r="D382" s="2" t="s">
        <v>1395</v>
      </c>
      <c r="E382" s="2">
        <f t="shared" si="452"/>
        <v>7</v>
      </c>
      <c r="F382" s="2">
        <v>1288</v>
      </c>
      <c r="G382" s="2">
        <f t="shared" si="519"/>
        <v>3.7142857142857144</v>
      </c>
      <c r="H382" s="2">
        <f t="shared" si="520"/>
        <v>7</v>
      </c>
      <c r="I382" s="2">
        <f t="shared" si="521"/>
        <v>26</v>
      </c>
      <c r="J382" s="2">
        <v>16</v>
      </c>
      <c r="K382" s="2">
        <v>2</v>
      </c>
      <c r="L382" s="2">
        <v>8</v>
      </c>
      <c r="M382" s="2">
        <v>0</v>
      </c>
      <c r="N382" s="48" t="str">
        <f t="shared" si="522"/>
        <v>D</v>
      </c>
      <c r="O382" s="49"/>
      <c r="P382" s="49"/>
      <c r="Q382" s="50"/>
      <c r="R382" s="15">
        <f t="shared" si="523"/>
        <v>110</v>
      </c>
      <c r="S382" s="15">
        <f>IF($N382="A",Code!$B$42,(IF($N382="B",Code!$C$42,(IF($N382="C",Code!$D$42,(IF($N382="D",Code!$E$42,0)))))))/60</f>
        <v>20</v>
      </c>
      <c r="T382" s="15">
        <f>IF($N382="A",Code!$B$43,(IF($N382="B",Code!$C$43,(IF($N382="C",Code!$D$43,(IF($N382="D",Code!$E$43,0)))))))/60</f>
        <v>20</v>
      </c>
      <c r="U382" s="15">
        <f>IF($N382="A",Code!$B$44,(IF($N382="B",Code!$C$44,(IF($N382="C",Code!$D$44,(IF($N382="D",Code!$E$44,0)))))))/60</f>
        <v>60</v>
      </c>
      <c r="V382" s="15">
        <f>IF($N382="A",Code!$B$45,(IF($N382="B",Code!$C$45,(IF($N382="C",Code!$D$45,(IF($N382="D",Code!$E$45,0)))))))/60</f>
        <v>10</v>
      </c>
      <c r="W382" s="2">
        <v>1</v>
      </c>
      <c r="X382" s="2"/>
      <c r="Y382" s="2"/>
      <c r="Z382" s="2"/>
      <c r="AA382" s="2">
        <v>1</v>
      </c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>
        <v>1</v>
      </c>
      <c r="AS382" s="2"/>
      <c r="AT382" s="2"/>
      <c r="AU382" s="2"/>
      <c r="AV382" s="2"/>
      <c r="AW382" s="2"/>
      <c r="AX382" s="2"/>
      <c r="AY382" s="2"/>
      <c r="AZ382" s="2">
        <v>1</v>
      </c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>
        <v>1</v>
      </c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>
        <v>1</v>
      </c>
      <c r="BZ382" s="2"/>
      <c r="CA382" s="2"/>
      <c r="CB382" s="2">
        <v>1</v>
      </c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P382" t="str">
        <f t="shared" si="453"/>
        <v>ACCT</v>
      </c>
      <c r="CQ382" t="str">
        <f t="shared" si="454"/>
        <v/>
      </c>
      <c r="CR382" t="str">
        <f t="shared" si="455"/>
        <v/>
      </c>
      <c r="CS382" t="str">
        <f t="shared" si="456"/>
        <v/>
      </c>
      <c r="CT382" t="str">
        <f t="shared" si="457"/>
        <v>AMTS</v>
      </c>
      <c r="CU382" t="str">
        <f t="shared" si="458"/>
        <v/>
      </c>
      <c r="CV382" t="str">
        <f t="shared" si="459"/>
        <v/>
      </c>
      <c r="CW382" t="str">
        <f t="shared" si="460"/>
        <v/>
      </c>
      <c r="CX382" t="str">
        <f t="shared" si="461"/>
        <v/>
      </c>
      <c r="CY382" t="str">
        <f t="shared" si="462"/>
        <v/>
      </c>
      <c r="CZ382" t="str">
        <f t="shared" si="463"/>
        <v/>
      </c>
      <c r="DA382" t="str">
        <f t="shared" si="464"/>
        <v/>
      </c>
      <c r="DB382" t="str">
        <f t="shared" si="465"/>
        <v/>
      </c>
      <c r="DC382" t="str">
        <f t="shared" si="466"/>
        <v/>
      </c>
      <c r="DD382" t="str">
        <f t="shared" si="467"/>
        <v/>
      </c>
      <c r="DE382" t="str">
        <f t="shared" si="468"/>
        <v/>
      </c>
      <c r="DF382" t="str">
        <f t="shared" si="469"/>
        <v/>
      </c>
      <c r="DG382" t="str">
        <f t="shared" si="470"/>
        <v/>
      </c>
      <c r="DH382" t="str">
        <f t="shared" si="471"/>
        <v/>
      </c>
      <c r="DI382" t="str">
        <f t="shared" si="472"/>
        <v/>
      </c>
      <c r="DJ382" t="str">
        <f t="shared" si="473"/>
        <v/>
      </c>
      <c r="DK382" t="str">
        <f t="shared" si="474"/>
        <v>EXPS</v>
      </c>
      <c r="DL382" t="str">
        <f t="shared" si="475"/>
        <v/>
      </c>
      <c r="DM382" t="str">
        <f t="shared" si="476"/>
        <v/>
      </c>
      <c r="DN382" t="str">
        <f t="shared" si="477"/>
        <v/>
      </c>
      <c r="DO382" t="str">
        <f t="shared" si="478"/>
        <v/>
      </c>
      <c r="DP382" t="str">
        <f t="shared" si="479"/>
        <v/>
      </c>
      <c r="DQ382" t="str">
        <f t="shared" si="480"/>
        <v/>
      </c>
      <c r="DR382" t="str">
        <f t="shared" si="481"/>
        <v/>
      </c>
      <c r="DS382" t="str">
        <f t="shared" si="482"/>
        <v>KPAY</v>
      </c>
      <c r="DT382" t="str">
        <f t="shared" si="483"/>
        <v/>
      </c>
      <c r="DU382" t="str">
        <f t="shared" si="484"/>
        <v/>
      </c>
      <c r="DV382" t="str">
        <f t="shared" si="485"/>
        <v/>
      </c>
      <c r="DW382" t="str">
        <f t="shared" si="486"/>
        <v/>
      </c>
      <c r="DX382" t="str">
        <f t="shared" si="487"/>
        <v/>
      </c>
      <c r="DY382" t="str">
        <f t="shared" si="488"/>
        <v/>
      </c>
      <c r="DZ382" t="str">
        <f t="shared" si="489"/>
        <v/>
      </c>
      <c r="EA382" t="str">
        <f t="shared" si="490"/>
        <v/>
      </c>
      <c r="EB382" t="str">
        <f t="shared" si="491"/>
        <v/>
      </c>
      <c r="EC382" t="str">
        <f t="shared" si="492"/>
        <v/>
      </c>
      <c r="ED382" t="str">
        <f t="shared" si="493"/>
        <v>RECS</v>
      </c>
      <c r="EE382" t="str">
        <f t="shared" si="494"/>
        <v/>
      </c>
      <c r="EF382" t="str">
        <f t="shared" si="495"/>
        <v/>
      </c>
      <c r="EG382" t="str">
        <f t="shared" si="496"/>
        <v/>
      </c>
      <c r="EH382" t="str">
        <f t="shared" si="497"/>
        <v/>
      </c>
      <c r="EI382" t="str">
        <f t="shared" si="498"/>
        <v/>
      </c>
      <c r="EJ382" t="str">
        <f t="shared" si="499"/>
        <v/>
      </c>
      <c r="EK382" t="str">
        <f t="shared" si="500"/>
        <v/>
      </c>
      <c r="EL382" t="str">
        <f t="shared" si="501"/>
        <v/>
      </c>
      <c r="EM382" t="str">
        <f t="shared" si="502"/>
        <v/>
      </c>
      <c r="EN382" t="str">
        <f t="shared" si="503"/>
        <v/>
      </c>
      <c r="EO382" t="str">
        <f t="shared" si="504"/>
        <v/>
      </c>
      <c r="EP382" t="str">
        <f t="shared" si="505"/>
        <v/>
      </c>
      <c r="EQ382" t="str">
        <f t="shared" si="506"/>
        <v/>
      </c>
      <c r="ER382" t="str">
        <f t="shared" si="507"/>
        <v>SMSG</v>
      </c>
      <c r="ES382" t="str">
        <f t="shared" si="508"/>
        <v/>
      </c>
      <c r="ET382" t="str">
        <f t="shared" si="509"/>
        <v/>
      </c>
      <c r="EU382" t="str">
        <f t="shared" si="510"/>
        <v>STAB</v>
      </c>
      <c r="EV382" t="str">
        <f t="shared" si="511"/>
        <v/>
      </c>
      <c r="EW382" t="str">
        <f t="shared" si="512"/>
        <v/>
      </c>
      <c r="EX382" t="str">
        <f t="shared" si="513"/>
        <v/>
      </c>
      <c r="EY382" t="str">
        <f t="shared" si="514"/>
        <v/>
      </c>
      <c r="EZ382" t="str">
        <f t="shared" si="515"/>
        <v/>
      </c>
      <c r="FA382" t="str">
        <f t="shared" si="516"/>
        <v/>
      </c>
      <c r="FB382" t="str">
        <f t="shared" si="517"/>
        <v/>
      </c>
      <c r="FC382" t="str">
        <f t="shared" si="518"/>
        <v/>
      </c>
      <c r="FD382" s="2"/>
      <c r="FE382" s="2"/>
      <c r="FF382" s="2"/>
      <c r="FG382" s="2"/>
      <c r="FH382" s="2"/>
      <c r="FI382" s="2"/>
      <c r="FJ382" s="2"/>
      <c r="FK382" t="str">
        <f t="shared" si="524"/>
        <v/>
      </c>
      <c r="FL382" t="str">
        <f t="shared" si="525"/>
        <v/>
      </c>
      <c r="FM382" t="str">
        <f t="shared" si="526"/>
        <v/>
      </c>
      <c r="FN382" t="str">
        <f t="shared" si="527"/>
        <v/>
      </c>
      <c r="FO382" t="str">
        <f t="shared" si="528"/>
        <v/>
      </c>
      <c r="FP382" t="str">
        <f t="shared" si="529"/>
        <v/>
      </c>
      <c r="FQ382" t="str">
        <f t="shared" si="530"/>
        <v/>
      </c>
      <c r="FR382" t="str">
        <f t="shared" si="531"/>
        <v/>
      </c>
      <c r="FS382" t="str">
        <f t="shared" si="532"/>
        <v/>
      </c>
      <c r="FT382" t="str">
        <f t="shared" si="533"/>
        <v/>
      </c>
      <c r="FU382" t="str">
        <f t="shared" si="534"/>
        <v/>
      </c>
      <c r="FV382" t="str">
        <f t="shared" si="535"/>
        <v/>
      </c>
      <c r="FW382" t="str">
        <f t="shared" si="536"/>
        <v/>
      </c>
      <c r="FX382" t="str">
        <f t="shared" si="537"/>
        <v/>
      </c>
      <c r="FY382" t="str">
        <f t="shared" si="538"/>
        <v/>
      </c>
      <c r="FZ382" t="str">
        <f t="shared" si="539"/>
        <v/>
      </c>
      <c r="GA382" t="str">
        <f t="shared" si="540"/>
        <v/>
      </c>
    </row>
    <row r="383" spans="1:183" x14ac:dyDescent="0.25">
      <c r="A383" s="2">
        <f t="shared" si="541"/>
        <v>381</v>
      </c>
      <c r="B383" s="3" t="s">
        <v>916</v>
      </c>
      <c r="C383" s="2" t="s">
        <v>546</v>
      </c>
      <c r="D383" s="2" t="s">
        <v>1395</v>
      </c>
      <c r="E383" s="2">
        <f t="shared" si="452"/>
        <v>7</v>
      </c>
      <c r="F383" s="2">
        <v>0</v>
      </c>
      <c r="G383" s="2">
        <f t="shared" si="519"/>
        <v>1</v>
      </c>
      <c r="H383" s="2">
        <f t="shared" si="520"/>
        <v>7</v>
      </c>
      <c r="I383" s="2">
        <f t="shared" si="521"/>
        <v>7</v>
      </c>
      <c r="J383" s="2">
        <v>7</v>
      </c>
      <c r="K383" s="2">
        <v>0</v>
      </c>
      <c r="L383" s="2">
        <v>0</v>
      </c>
      <c r="M383" s="2">
        <v>0</v>
      </c>
      <c r="N383" s="48" t="str">
        <f t="shared" si="522"/>
        <v>N/A</v>
      </c>
      <c r="O383" s="49"/>
      <c r="P383" s="49"/>
      <c r="Q383" s="50"/>
      <c r="R383" s="15">
        <f t="shared" si="523"/>
        <v>0</v>
      </c>
      <c r="S383" s="15">
        <f>IF($N383="A",Code!$B$42,(IF($N383="B",Code!$C$42,(IF($N383="C",Code!$D$42,(IF($N383="D",Code!$E$42,0)))))))/60</f>
        <v>0</v>
      </c>
      <c r="T383" s="15">
        <f>IF($N383="A",Code!$B$43,(IF($N383="B",Code!$C$43,(IF($N383="C",Code!$D$43,(IF($N383="D",Code!$E$43,0)))))))/60</f>
        <v>0</v>
      </c>
      <c r="U383" s="15">
        <f>IF($N383="A",Code!$B$44,(IF($N383="B",Code!$C$44,(IF($N383="C",Code!$D$44,(IF($N383="D",Code!$E$44,0)))))))/60</f>
        <v>0</v>
      </c>
      <c r="V383" s="15">
        <f>IF($N383="A",Code!$B$45,(IF($N383="B",Code!$C$45,(IF($N383="C",Code!$D$45,(IF($N383="D",Code!$E$45,0)))))))/60</f>
        <v>0</v>
      </c>
      <c r="W383" s="2">
        <v>1</v>
      </c>
      <c r="X383" s="2"/>
      <c r="Y383" s="2">
        <v>1</v>
      </c>
      <c r="Z383" s="2"/>
      <c r="AA383" s="2">
        <v>1</v>
      </c>
      <c r="AB383" s="2"/>
      <c r="AC383" s="2"/>
      <c r="AD383" s="2"/>
      <c r="AE383" s="2">
        <v>1</v>
      </c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>
        <v>1</v>
      </c>
      <c r="BZ383" s="2"/>
      <c r="CA383" s="2">
        <v>1</v>
      </c>
      <c r="CB383" s="2"/>
      <c r="CC383" s="2"/>
      <c r="CD383" s="2"/>
      <c r="CE383" s="2"/>
      <c r="CF383" s="2"/>
      <c r="CG383" s="2"/>
      <c r="CH383" s="2">
        <v>1</v>
      </c>
      <c r="CI383" s="2"/>
      <c r="CJ383" s="2"/>
      <c r="CK383" s="2"/>
      <c r="CL383" s="2"/>
      <c r="CM383" s="2"/>
      <c r="CN383" s="2"/>
      <c r="CP383" t="str">
        <f t="shared" si="453"/>
        <v>ACCT</v>
      </c>
      <c r="CQ383" t="str">
        <f t="shared" si="454"/>
        <v/>
      </c>
      <c r="CR383" t="str">
        <f t="shared" si="455"/>
        <v>AMTM</v>
      </c>
      <c r="CS383" t="str">
        <f t="shared" si="456"/>
        <v/>
      </c>
      <c r="CT383" t="str">
        <f t="shared" si="457"/>
        <v>AMTS</v>
      </c>
      <c r="CU383" t="str">
        <f t="shared" si="458"/>
        <v/>
      </c>
      <c r="CV383" t="str">
        <f t="shared" si="459"/>
        <v/>
      </c>
      <c r="CW383" t="str">
        <f t="shared" si="460"/>
        <v/>
      </c>
      <c r="CX383" t="str">
        <f t="shared" si="461"/>
        <v>BANK</v>
      </c>
      <c r="CY383" t="str">
        <f t="shared" si="462"/>
        <v/>
      </c>
      <c r="CZ383" t="str">
        <f t="shared" si="463"/>
        <v/>
      </c>
      <c r="DA383" t="str">
        <f t="shared" si="464"/>
        <v/>
      </c>
      <c r="DB383" t="str">
        <f t="shared" si="465"/>
        <v/>
      </c>
      <c r="DC383" t="str">
        <f t="shared" si="466"/>
        <v/>
      </c>
      <c r="DD383" t="str">
        <f t="shared" si="467"/>
        <v/>
      </c>
      <c r="DE383" t="str">
        <f t="shared" si="468"/>
        <v/>
      </c>
      <c r="DF383" t="str">
        <f t="shared" si="469"/>
        <v/>
      </c>
      <c r="DG383" t="str">
        <f t="shared" si="470"/>
        <v/>
      </c>
      <c r="DH383" t="str">
        <f t="shared" si="471"/>
        <v/>
      </c>
      <c r="DI383" t="str">
        <f t="shared" si="472"/>
        <v/>
      </c>
      <c r="DJ383" t="str">
        <f t="shared" si="473"/>
        <v/>
      </c>
      <c r="DK383" t="str">
        <f t="shared" si="474"/>
        <v/>
      </c>
      <c r="DL383" t="str">
        <f t="shared" si="475"/>
        <v/>
      </c>
      <c r="DM383" t="str">
        <f t="shared" si="476"/>
        <v/>
      </c>
      <c r="DN383" t="str">
        <f t="shared" si="477"/>
        <v/>
      </c>
      <c r="DO383" t="str">
        <f t="shared" si="478"/>
        <v/>
      </c>
      <c r="DP383" t="str">
        <f t="shared" si="479"/>
        <v/>
      </c>
      <c r="DQ383" t="str">
        <f t="shared" si="480"/>
        <v/>
      </c>
      <c r="DR383" t="str">
        <f t="shared" si="481"/>
        <v/>
      </c>
      <c r="DS383" t="str">
        <f t="shared" si="482"/>
        <v/>
      </c>
      <c r="DT383" t="str">
        <f t="shared" si="483"/>
        <v/>
      </c>
      <c r="DU383" t="str">
        <f t="shared" si="484"/>
        <v/>
      </c>
      <c r="DV383" t="str">
        <f t="shared" si="485"/>
        <v/>
      </c>
      <c r="DW383" t="str">
        <f t="shared" si="486"/>
        <v/>
      </c>
      <c r="DX383" t="str">
        <f t="shared" si="487"/>
        <v/>
      </c>
      <c r="DY383" t="str">
        <f t="shared" si="488"/>
        <v/>
      </c>
      <c r="DZ383" t="str">
        <f t="shared" si="489"/>
        <v/>
      </c>
      <c r="EA383" t="str">
        <f t="shared" si="490"/>
        <v/>
      </c>
      <c r="EB383" t="str">
        <f t="shared" si="491"/>
        <v/>
      </c>
      <c r="EC383" t="str">
        <f t="shared" si="492"/>
        <v/>
      </c>
      <c r="ED383" t="str">
        <f t="shared" si="493"/>
        <v/>
      </c>
      <c r="EE383" t="str">
        <f t="shared" si="494"/>
        <v/>
      </c>
      <c r="EF383" t="str">
        <f t="shared" si="495"/>
        <v/>
      </c>
      <c r="EG383" t="str">
        <f t="shared" si="496"/>
        <v/>
      </c>
      <c r="EH383" t="str">
        <f t="shared" si="497"/>
        <v/>
      </c>
      <c r="EI383" t="str">
        <f t="shared" si="498"/>
        <v/>
      </c>
      <c r="EJ383" t="str">
        <f t="shared" si="499"/>
        <v/>
      </c>
      <c r="EK383" t="str">
        <f t="shared" si="500"/>
        <v/>
      </c>
      <c r="EL383" t="str">
        <f t="shared" si="501"/>
        <v/>
      </c>
      <c r="EM383" t="str">
        <f t="shared" si="502"/>
        <v/>
      </c>
      <c r="EN383" t="str">
        <f t="shared" si="503"/>
        <v/>
      </c>
      <c r="EO383" t="str">
        <f t="shared" si="504"/>
        <v/>
      </c>
      <c r="EP383" t="str">
        <f t="shared" si="505"/>
        <v/>
      </c>
      <c r="EQ383" t="str">
        <f t="shared" si="506"/>
        <v/>
      </c>
      <c r="ER383" t="str">
        <f t="shared" si="507"/>
        <v>SMSG</v>
      </c>
      <c r="ES383" t="str">
        <f t="shared" si="508"/>
        <v/>
      </c>
      <c r="ET383" t="str">
        <f t="shared" si="509"/>
        <v>SREC</v>
      </c>
      <c r="EU383" t="str">
        <f t="shared" si="510"/>
        <v/>
      </c>
      <c r="EV383" t="str">
        <f t="shared" si="511"/>
        <v/>
      </c>
      <c r="EW383" t="str">
        <f t="shared" si="512"/>
        <v/>
      </c>
      <c r="EX383" t="str">
        <f t="shared" si="513"/>
        <v/>
      </c>
      <c r="EY383" t="str">
        <f t="shared" si="514"/>
        <v/>
      </c>
      <c r="EZ383" t="str">
        <f t="shared" si="515"/>
        <v/>
      </c>
      <c r="FA383" t="str">
        <f t="shared" si="516"/>
        <v>XBBH</v>
      </c>
      <c r="FB383" t="str">
        <f t="shared" si="517"/>
        <v/>
      </c>
      <c r="FC383" t="str">
        <f t="shared" si="518"/>
        <v/>
      </c>
      <c r="FD383" s="2"/>
      <c r="FE383" s="2"/>
      <c r="FF383" s="2"/>
      <c r="FG383" s="2"/>
      <c r="FH383" s="2"/>
      <c r="FI383" s="2"/>
      <c r="FJ383" s="2"/>
      <c r="FK383" t="str">
        <f t="shared" si="524"/>
        <v/>
      </c>
      <c r="FL383" t="str">
        <f t="shared" si="525"/>
        <v/>
      </c>
      <c r="FM383" t="str">
        <f t="shared" si="526"/>
        <v/>
      </c>
      <c r="FN383" t="str">
        <f t="shared" si="527"/>
        <v/>
      </c>
      <c r="FO383" t="str">
        <f t="shared" si="528"/>
        <v/>
      </c>
      <c r="FP383" t="str">
        <f t="shared" si="529"/>
        <v/>
      </c>
      <c r="FQ383" t="str">
        <f t="shared" si="530"/>
        <v/>
      </c>
      <c r="FR383" t="str">
        <f t="shared" si="531"/>
        <v/>
      </c>
      <c r="FS383" t="str">
        <f t="shared" si="532"/>
        <v/>
      </c>
      <c r="FT383" t="str">
        <f t="shared" si="533"/>
        <v/>
      </c>
      <c r="FU383" t="str">
        <f t="shared" si="534"/>
        <v/>
      </c>
      <c r="FV383" t="str">
        <f t="shared" si="535"/>
        <v/>
      </c>
      <c r="FW383" t="str">
        <f t="shared" si="536"/>
        <v/>
      </c>
      <c r="FX383" t="str">
        <f t="shared" si="537"/>
        <v/>
      </c>
      <c r="FY383" t="str">
        <f t="shared" si="538"/>
        <v/>
      </c>
      <c r="FZ383" t="str">
        <f t="shared" si="539"/>
        <v/>
      </c>
      <c r="GA383" t="str">
        <f t="shared" si="540"/>
        <v/>
      </c>
    </row>
    <row r="384" spans="1:183" x14ac:dyDescent="0.25">
      <c r="A384" s="2">
        <f t="shared" si="541"/>
        <v>382</v>
      </c>
      <c r="B384" s="3" t="s">
        <v>917</v>
      </c>
      <c r="C384" s="2" t="s">
        <v>546</v>
      </c>
      <c r="D384" s="2" t="s">
        <v>1395</v>
      </c>
      <c r="E384" s="2">
        <f t="shared" si="452"/>
        <v>3</v>
      </c>
      <c r="F384" s="2">
        <v>0</v>
      </c>
      <c r="G384" s="2">
        <f t="shared" si="519"/>
        <v>4.666666666666667</v>
      </c>
      <c r="H384" s="2">
        <f t="shared" si="520"/>
        <v>3</v>
      </c>
      <c r="I384" s="2">
        <f t="shared" si="521"/>
        <v>14</v>
      </c>
      <c r="J384" s="2">
        <v>10</v>
      </c>
      <c r="K384" s="2">
        <v>0</v>
      </c>
      <c r="L384" s="2">
        <v>4</v>
      </c>
      <c r="M384" s="2">
        <v>0</v>
      </c>
      <c r="N384" s="48" t="str">
        <f t="shared" si="522"/>
        <v>N/A</v>
      </c>
      <c r="O384" s="49"/>
      <c r="P384" s="49"/>
      <c r="Q384" s="50"/>
      <c r="R384" s="15">
        <f t="shared" si="523"/>
        <v>0</v>
      </c>
      <c r="S384" s="15">
        <f>IF($N384="A",Code!$B$42,(IF($N384="B",Code!$C$42,(IF($N384="C",Code!$D$42,(IF($N384="D",Code!$E$42,0)))))))/60</f>
        <v>0</v>
      </c>
      <c r="T384" s="15">
        <f>IF($N384="A",Code!$B$43,(IF($N384="B",Code!$C$43,(IF($N384="C",Code!$D$43,(IF($N384="D",Code!$E$43,0)))))))/60</f>
        <v>0</v>
      </c>
      <c r="U384" s="15">
        <f>IF($N384="A",Code!$B$44,(IF($N384="B",Code!$C$44,(IF($N384="C",Code!$D$44,(IF($N384="D",Code!$E$44,0)))))))/60</f>
        <v>0</v>
      </c>
      <c r="V384" s="15">
        <f>IF($N384="A",Code!$B$45,(IF($N384="B",Code!$C$45,(IF($N384="C",Code!$D$45,(IF($N384="D",Code!$E$45,0)))))))/60</f>
        <v>0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>
        <v>1</v>
      </c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>
        <v>1</v>
      </c>
      <c r="BW384" s="2"/>
      <c r="BX384" s="2"/>
      <c r="BY384" s="2">
        <v>1</v>
      </c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P384" t="str">
        <f t="shared" si="453"/>
        <v/>
      </c>
      <c r="CQ384" t="str">
        <f t="shared" si="454"/>
        <v/>
      </c>
      <c r="CR384" t="str">
        <f t="shared" si="455"/>
        <v/>
      </c>
      <c r="CS384" t="str">
        <f t="shared" si="456"/>
        <v/>
      </c>
      <c r="CT384" t="str">
        <f t="shared" si="457"/>
        <v/>
      </c>
      <c r="CU384" t="str">
        <f t="shared" si="458"/>
        <v/>
      </c>
      <c r="CV384" t="str">
        <f t="shared" si="459"/>
        <v/>
      </c>
      <c r="CW384" t="str">
        <f t="shared" si="460"/>
        <v/>
      </c>
      <c r="CX384" t="str">
        <f t="shared" si="461"/>
        <v/>
      </c>
      <c r="CY384" t="str">
        <f t="shared" si="462"/>
        <v/>
      </c>
      <c r="CZ384" t="str">
        <f t="shared" si="463"/>
        <v/>
      </c>
      <c r="DA384" t="str">
        <f t="shared" si="464"/>
        <v/>
      </c>
      <c r="DB384" t="str">
        <f t="shared" si="465"/>
        <v/>
      </c>
      <c r="DC384" t="str">
        <f t="shared" si="466"/>
        <v/>
      </c>
      <c r="DD384" t="str">
        <f t="shared" si="467"/>
        <v/>
      </c>
      <c r="DE384" t="str">
        <f t="shared" si="468"/>
        <v/>
      </c>
      <c r="DF384" t="str">
        <f t="shared" si="469"/>
        <v/>
      </c>
      <c r="DG384" t="str">
        <f t="shared" si="470"/>
        <v/>
      </c>
      <c r="DH384" t="str">
        <f t="shared" si="471"/>
        <v/>
      </c>
      <c r="DI384" t="str">
        <f t="shared" si="472"/>
        <v/>
      </c>
      <c r="DJ384" t="str">
        <f t="shared" si="473"/>
        <v/>
      </c>
      <c r="DK384" t="str">
        <f t="shared" si="474"/>
        <v/>
      </c>
      <c r="DL384" t="str">
        <f t="shared" si="475"/>
        <v/>
      </c>
      <c r="DM384" t="str">
        <f t="shared" si="476"/>
        <v/>
      </c>
      <c r="DN384" t="str">
        <f t="shared" si="477"/>
        <v/>
      </c>
      <c r="DO384" t="str">
        <f t="shared" si="478"/>
        <v/>
      </c>
      <c r="DP384" t="str">
        <f t="shared" si="479"/>
        <v/>
      </c>
      <c r="DQ384" t="str">
        <f t="shared" si="480"/>
        <v/>
      </c>
      <c r="DR384" t="str">
        <f t="shared" si="481"/>
        <v/>
      </c>
      <c r="DS384" t="str">
        <f t="shared" si="482"/>
        <v>KPAY</v>
      </c>
      <c r="DT384" t="str">
        <f t="shared" si="483"/>
        <v/>
      </c>
      <c r="DU384" t="str">
        <f t="shared" si="484"/>
        <v/>
      </c>
      <c r="DV384" t="str">
        <f t="shared" si="485"/>
        <v/>
      </c>
      <c r="DW384" t="str">
        <f t="shared" si="486"/>
        <v/>
      </c>
      <c r="DX384" t="str">
        <f t="shared" si="487"/>
        <v/>
      </c>
      <c r="DY384" t="str">
        <f t="shared" si="488"/>
        <v/>
      </c>
      <c r="DZ384" t="str">
        <f t="shared" si="489"/>
        <v/>
      </c>
      <c r="EA384" t="str">
        <f t="shared" si="490"/>
        <v/>
      </c>
      <c r="EB384" t="str">
        <f t="shared" si="491"/>
        <v/>
      </c>
      <c r="EC384" t="str">
        <f t="shared" si="492"/>
        <v/>
      </c>
      <c r="ED384" t="str">
        <f t="shared" si="493"/>
        <v/>
      </c>
      <c r="EE384" t="str">
        <f t="shared" si="494"/>
        <v/>
      </c>
      <c r="EF384" t="str">
        <f t="shared" si="495"/>
        <v/>
      </c>
      <c r="EG384" t="str">
        <f t="shared" si="496"/>
        <v/>
      </c>
      <c r="EH384" t="str">
        <f t="shared" si="497"/>
        <v/>
      </c>
      <c r="EI384" t="str">
        <f t="shared" si="498"/>
        <v/>
      </c>
      <c r="EJ384" t="str">
        <f t="shared" si="499"/>
        <v/>
      </c>
      <c r="EK384" t="str">
        <f t="shared" si="500"/>
        <v/>
      </c>
      <c r="EL384" t="str">
        <f t="shared" si="501"/>
        <v/>
      </c>
      <c r="EM384" t="str">
        <f t="shared" si="502"/>
        <v/>
      </c>
      <c r="EN384" t="str">
        <f t="shared" si="503"/>
        <v/>
      </c>
      <c r="EO384" t="str">
        <f t="shared" si="504"/>
        <v>SLOG</v>
      </c>
      <c r="EP384" t="str">
        <f t="shared" si="505"/>
        <v/>
      </c>
      <c r="EQ384" t="str">
        <f t="shared" si="506"/>
        <v/>
      </c>
      <c r="ER384" t="str">
        <f t="shared" si="507"/>
        <v>SMSG</v>
      </c>
      <c r="ES384" t="str">
        <f t="shared" si="508"/>
        <v/>
      </c>
      <c r="ET384" t="str">
        <f t="shared" si="509"/>
        <v/>
      </c>
      <c r="EU384" t="str">
        <f t="shared" si="510"/>
        <v/>
      </c>
      <c r="EV384" t="str">
        <f t="shared" si="511"/>
        <v/>
      </c>
      <c r="EW384" t="str">
        <f t="shared" si="512"/>
        <v/>
      </c>
      <c r="EX384" t="str">
        <f t="shared" si="513"/>
        <v/>
      </c>
      <c r="EY384" t="str">
        <f t="shared" si="514"/>
        <v/>
      </c>
      <c r="EZ384" t="str">
        <f t="shared" si="515"/>
        <v/>
      </c>
      <c r="FA384" t="str">
        <f t="shared" si="516"/>
        <v/>
      </c>
      <c r="FB384" t="str">
        <f t="shared" si="517"/>
        <v/>
      </c>
      <c r="FC384" t="str">
        <f t="shared" si="518"/>
        <v/>
      </c>
      <c r="FD384" s="2"/>
      <c r="FE384" s="2"/>
      <c r="FF384" s="2"/>
      <c r="FG384" s="2"/>
      <c r="FH384" s="2"/>
      <c r="FI384" s="2"/>
      <c r="FJ384" s="2"/>
      <c r="FK384" t="str">
        <f t="shared" si="524"/>
        <v/>
      </c>
      <c r="FL384" t="str">
        <f t="shared" si="525"/>
        <v/>
      </c>
      <c r="FM384" t="str">
        <f t="shared" si="526"/>
        <v/>
      </c>
      <c r="FN384" t="str">
        <f t="shared" si="527"/>
        <v/>
      </c>
      <c r="FO384" t="str">
        <f t="shared" si="528"/>
        <v/>
      </c>
      <c r="FP384" t="str">
        <f t="shared" si="529"/>
        <v/>
      </c>
      <c r="FQ384" t="str">
        <f t="shared" si="530"/>
        <v/>
      </c>
      <c r="FR384" t="str">
        <f t="shared" si="531"/>
        <v/>
      </c>
      <c r="FS384" t="str">
        <f t="shared" si="532"/>
        <v/>
      </c>
      <c r="FT384" t="str">
        <f t="shared" si="533"/>
        <v/>
      </c>
      <c r="FU384" t="str">
        <f t="shared" si="534"/>
        <v/>
      </c>
      <c r="FV384" t="str">
        <f t="shared" si="535"/>
        <v/>
      </c>
      <c r="FW384" t="str">
        <f t="shared" si="536"/>
        <v/>
      </c>
      <c r="FX384" t="str">
        <f t="shared" si="537"/>
        <v/>
      </c>
      <c r="FY384" t="str">
        <f t="shared" si="538"/>
        <v/>
      </c>
      <c r="FZ384" t="str">
        <f t="shared" si="539"/>
        <v/>
      </c>
      <c r="GA384" t="str">
        <f t="shared" si="540"/>
        <v/>
      </c>
    </row>
    <row r="385" spans="1:183" x14ac:dyDescent="0.25">
      <c r="A385" s="2">
        <f t="shared" si="541"/>
        <v>383</v>
      </c>
      <c r="B385" s="3" t="s">
        <v>918</v>
      </c>
      <c r="C385" s="2" t="s">
        <v>546</v>
      </c>
      <c r="D385" s="2" t="s">
        <v>1395</v>
      </c>
      <c r="E385" s="2">
        <f t="shared" si="452"/>
        <v>9</v>
      </c>
      <c r="F385" s="2">
        <v>0</v>
      </c>
      <c r="G385" s="2">
        <f t="shared" si="519"/>
        <v>3.5555555555555554</v>
      </c>
      <c r="H385" s="2">
        <f t="shared" si="520"/>
        <v>9</v>
      </c>
      <c r="I385" s="2">
        <f t="shared" si="521"/>
        <v>32</v>
      </c>
      <c r="J385" s="2">
        <v>19</v>
      </c>
      <c r="K385" s="2">
        <v>0</v>
      </c>
      <c r="L385" s="2">
        <v>13</v>
      </c>
      <c r="M385" s="2">
        <v>0</v>
      </c>
      <c r="N385" s="48" t="str">
        <f t="shared" si="522"/>
        <v>N/A</v>
      </c>
      <c r="O385" s="49"/>
      <c r="P385" s="49"/>
      <c r="Q385" s="50"/>
      <c r="R385" s="15">
        <f t="shared" si="523"/>
        <v>0</v>
      </c>
      <c r="S385" s="15">
        <f>IF($N385="A",Code!$B$42,(IF($N385="B",Code!$C$42,(IF($N385="C",Code!$D$42,(IF($N385="D",Code!$E$42,0)))))))/60</f>
        <v>0</v>
      </c>
      <c r="T385" s="15">
        <f>IF($N385="A",Code!$B$43,(IF($N385="B",Code!$C$43,(IF($N385="C",Code!$D$43,(IF($N385="D",Code!$E$43,0)))))))/60</f>
        <v>0</v>
      </c>
      <c r="U385" s="15">
        <f>IF($N385="A",Code!$B$44,(IF($N385="B",Code!$C$44,(IF($N385="C",Code!$D$44,(IF($N385="D",Code!$E$44,0)))))))/60</f>
        <v>0</v>
      </c>
      <c r="V385" s="15">
        <f>IF($N385="A",Code!$B$45,(IF($N385="B",Code!$C$45,(IF($N385="C",Code!$D$45,(IF($N385="D",Code!$E$45,0)))))))/60</f>
        <v>0</v>
      </c>
      <c r="W385" s="2"/>
      <c r="X385" s="2"/>
      <c r="Y385" s="2"/>
      <c r="Z385" s="2"/>
      <c r="AA385" s="2"/>
      <c r="AB385" s="2"/>
      <c r="AC385" s="2"/>
      <c r="AD385" s="2"/>
      <c r="AE385" s="2">
        <v>1</v>
      </c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>
        <v>1</v>
      </c>
      <c r="AS385" s="2"/>
      <c r="AT385" s="2"/>
      <c r="AU385" s="2"/>
      <c r="AV385" s="2">
        <v>1</v>
      </c>
      <c r="AW385" s="2"/>
      <c r="AX385" s="2"/>
      <c r="AY385" s="2"/>
      <c r="AZ385" s="2">
        <v>1</v>
      </c>
      <c r="BA385" s="2"/>
      <c r="BB385" s="2"/>
      <c r="BC385" s="2"/>
      <c r="BD385" s="2"/>
      <c r="BE385" s="2"/>
      <c r="BF385" s="2"/>
      <c r="BG385" s="2"/>
      <c r="BH385" s="2"/>
      <c r="BI385" s="2"/>
      <c r="BJ385" s="2">
        <v>1</v>
      </c>
      <c r="BK385" s="2">
        <v>1</v>
      </c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>
        <v>1</v>
      </c>
      <c r="BZ385" s="2">
        <v>1</v>
      </c>
      <c r="CA385" s="2"/>
      <c r="CB385" s="2">
        <v>1</v>
      </c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P385" t="str">
        <f t="shared" si="453"/>
        <v/>
      </c>
      <c r="CQ385" t="str">
        <f t="shared" si="454"/>
        <v/>
      </c>
      <c r="CR385" t="str">
        <f t="shared" si="455"/>
        <v/>
      </c>
      <c r="CS385" t="str">
        <f t="shared" si="456"/>
        <v/>
      </c>
      <c r="CT385" t="str">
        <f t="shared" si="457"/>
        <v/>
      </c>
      <c r="CU385" t="str">
        <f t="shared" si="458"/>
        <v/>
      </c>
      <c r="CV385" t="str">
        <f t="shared" si="459"/>
        <v/>
      </c>
      <c r="CW385" t="str">
        <f t="shared" si="460"/>
        <v/>
      </c>
      <c r="CX385" t="str">
        <f t="shared" si="461"/>
        <v>BANK</v>
      </c>
      <c r="CY385" t="str">
        <f t="shared" si="462"/>
        <v/>
      </c>
      <c r="CZ385" t="str">
        <f t="shared" si="463"/>
        <v/>
      </c>
      <c r="DA385" t="str">
        <f t="shared" si="464"/>
        <v/>
      </c>
      <c r="DB385" t="str">
        <f t="shared" si="465"/>
        <v/>
      </c>
      <c r="DC385" t="str">
        <f t="shared" si="466"/>
        <v/>
      </c>
      <c r="DD385" t="str">
        <f t="shared" si="467"/>
        <v/>
      </c>
      <c r="DE385" t="str">
        <f t="shared" si="468"/>
        <v/>
      </c>
      <c r="DF385" t="str">
        <f t="shared" si="469"/>
        <v/>
      </c>
      <c r="DG385" t="str">
        <f t="shared" si="470"/>
        <v/>
      </c>
      <c r="DH385" t="str">
        <f t="shared" si="471"/>
        <v/>
      </c>
      <c r="DI385" t="str">
        <f t="shared" si="472"/>
        <v/>
      </c>
      <c r="DJ385" t="str">
        <f t="shared" si="473"/>
        <v/>
      </c>
      <c r="DK385" t="str">
        <f t="shared" si="474"/>
        <v>EXPS</v>
      </c>
      <c r="DL385" t="str">
        <f t="shared" si="475"/>
        <v/>
      </c>
      <c r="DM385" t="str">
        <f t="shared" si="476"/>
        <v/>
      </c>
      <c r="DN385" t="str">
        <f t="shared" si="477"/>
        <v/>
      </c>
      <c r="DO385" t="str">
        <f t="shared" si="478"/>
        <v>FPAY</v>
      </c>
      <c r="DP385" t="str">
        <f t="shared" si="479"/>
        <v/>
      </c>
      <c r="DQ385" t="str">
        <f t="shared" si="480"/>
        <v/>
      </c>
      <c r="DR385" t="str">
        <f t="shared" si="481"/>
        <v/>
      </c>
      <c r="DS385" t="str">
        <f t="shared" si="482"/>
        <v>KPAY</v>
      </c>
      <c r="DT385" t="str">
        <f t="shared" si="483"/>
        <v/>
      </c>
      <c r="DU385" t="str">
        <f t="shared" si="484"/>
        <v/>
      </c>
      <c r="DV385" t="str">
        <f t="shared" si="485"/>
        <v/>
      </c>
      <c r="DW385" t="str">
        <f t="shared" si="486"/>
        <v/>
      </c>
      <c r="DX385" t="str">
        <f t="shared" si="487"/>
        <v/>
      </c>
      <c r="DY385" t="str">
        <f t="shared" si="488"/>
        <v/>
      </c>
      <c r="DZ385" t="str">
        <f t="shared" si="489"/>
        <v/>
      </c>
      <c r="EA385" t="str">
        <f t="shared" si="490"/>
        <v/>
      </c>
      <c r="EB385" t="str">
        <f t="shared" si="491"/>
        <v/>
      </c>
      <c r="EC385" t="str">
        <f t="shared" si="492"/>
        <v>PAYS</v>
      </c>
      <c r="ED385" t="str">
        <f t="shared" si="493"/>
        <v>RECS</v>
      </c>
      <c r="EE385" t="str">
        <f t="shared" si="494"/>
        <v/>
      </c>
      <c r="EF385" t="str">
        <f t="shared" si="495"/>
        <v/>
      </c>
      <c r="EG385" t="str">
        <f t="shared" si="496"/>
        <v/>
      </c>
      <c r="EH385" t="str">
        <f t="shared" si="497"/>
        <v/>
      </c>
      <c r="EI385" t="str">
        <f t="shared" si="498"/>
        <v/>
      </c>
      <c r="EJ385" t="str">
        <f t="shared" si="499"/>
        <v/>
      </c>
      <c r="EK385" t="str">
        <f t="shared" si="500"/>
        <v/>
      </c>
      <c r="EL385" t="str">
        <f t="shared" si="501"/>
        <v/>
      </c>
      <c r="EM385" t="str">
        <f t="shared" si="502"/>
        <v/>
      </c>
      <c r="EN385" t="str">
        <f t="shared" si="503"/>
        <v/>
      </c>
      <c r="EO385" t="str">
        <f t="shared" si="504"/>
        <v/>
      </c>
      <c r="EP385" t="str">
        <f t="shared" si="505"/>
        <v/>
      </c>
      <c r="EQ385" t="str">
        <f t="shared" si="506"/>
        <v/>
      </c>
      <c r="ER385" t="str">
        <f t="shared" si="507"/>
        <v>SMSG</v>
      </c>
      <c r="ES385" t="str">
        <f t="shared" si="508"/>
        <v>SORT</v>
      </c>
      <c r="ET385" t="str">
        <f t="shared" si="509"/>
        <v/>
      </c>
      <c r="EU385" t="str">
        <f t="shared" si="510"/>
        <v>STAB</v>
      </c>
      <c r="EV385" t="str">
        <f t="shared" si="511"/>
        <v/>
      </c>
      <c r="EW385" t="str">
        <f t="shared" si="512"/>
        <v/>
      </c>
      <c r="EX385" t="str">
        <f t="shared" si="513"/>
        <v/>
      </c>
      <c r="EY385" t="str">
        <f t="shared" si="514"/>
        <v/>
      </c>
      <c r="EZ385" t="str">
        <f t="shared" si="515"/>
        <v/>
      </c>
      <c r="FA385" t="str">
        <f t="shared" si="516"/>
        <v/>
      </c>
      <c r="FB385" t="str">
        <f t="shared" si="517"/>
        <v/>
      </c>
      <c r="FC385" t="str">
        <f t="shared" si="518"/>
        <v/>
      </c>
      <c r="FD385" s="2"/>
      <c r="FE385" s="2"/>
      <c r="FF385" s="2"/>
      <c r="FG385" s="2"/>
      <c r="FH385" s="2"/>
      <c r="FI385" s="2"/>
      <c r="FJ385" s="2"/>
      <c r="FK385" t="str">
        <f t="shared" si="524"/>
        <v/>
      </c>
      <c r="FL385" t="str">
        <f t="shared" si="525"/>
        <v/>
      </c>
      <c r="FM385" t="str">
        <f t="shared" si="526"/>
        <v/>
      </c>
      <c r="FN385" t="str">
        <f t="shared" si="527"/>
        <v/>
      </c>
      <c r="FO385" t="str">
        <f t="shared" si="528"/>
        <v/>
      </c>
      <c r="FP385" t="str">
        <f t="shared" si="529"/>
        <v/>
      </c>
      <c r="FQ385" t="str">
        <f t="shared" si="530"/>
        <v/>
      </c>
      <c r="FR385" t="str">
        <f t="shared" si="531"/>
        <v/>
      </c>
      <c r="FS385" t="str">
        <f t="shared" si="532"/>
        <v/>
      </c>
      <c r="FT385" t="str">
        <f t="shared" si="533"/>
        <v/>
      </c>
      <c r="FU385" t="str">
        <f t="shared" si="534"/>
        <v/>
      </c>
      <c r="FV385" t="str">
        <f t="shared" si="535"/>
        <v/>
      </c>
      <c r="FW385" t="str">
        <f t="shared" si="536"/>
        <v/>
      </c>
      <c r="FX385" t="str">
        <f t="shared" si="537"/>
        <v/>
      </c>
      <c r="FY385" t="str">
        <f t="shared" si="538"/>
        <v/>
      </c>
      <c r="FZ385" t="str">
        <f t="shared" si="539"/>
        <v/>
      </c>
      <c r="GA385" t="str">
        <f t="shared" si="540"/>
        <v/>
      </c>
    </row>
    <row r="386" spans="1:183" x14ac:dyDescent="0.25">
      <c r="A386" s="2">
        <f t="shared" si="541"/>
        <v>384</v>
      </c>
      <c r="B386" s="3" t="s">
        <v>919</v>
      </c>
      <c r="C386" s="2" t="s">
        <v>546</v>
      </c>
      <c r="D386" s="2" t="s">
        <v>1395</v>
      </c>
      <c r="E386" s="2">
        <f t="shared" si="452"/>
        <v>6</v>
      </c>
      <c r="F386" s="2">
        <v>752</v>
      </c>
      <c r="G386" s="2">
        <f t="shared" si="519"/>
        <v>4.666666666666667</v>
      </c>
      <c r="H386" s="2">
        <f t="shared" si="520"/>
        <v>6</v>
      </c>
      <c r="I386" s="2">
        <f t="shared" si="521"/>
        <v>28</v>
      </c>
      <c r="J386" s="2">
        <v>15</v>
      </c>
      <c r="K386" s="2">
        <v>4</v>
      </c>
      <c r="L386" s="2">
        <v>9</v>
      </c>
      <c r="M386" s="2">
        <v>0</v>
      </c>
      <c r="N386" s="48" t="str">
        <f t="shared" si="522"/>
        <v>D</v>
      </c>
      <c r="O386" s="49"/>
      <c r="P386" s="49"/>
      <c r="Q386" s="50"/>
      <c r="R386" s="15">
        <f t="shared" si="523"/>
        <v>110</v>
      </c>
      <c r="S386" s="15">
        <f>IF($N386="A",Code!$B$42,(IF($N386="B",Code!$C$42,(IF($N386="C",Code!$D$42,(IF($N386="D",Code!$E$42,0)))))))/60</f>
        <v>20</v>
      </c>
      <c r="T386" s="15">
        <f>IF($N386="A",Code!$B$43,(IF($N386="B",Code!$C$43,(IF($N386="C",Code!$D$43,(IF($N386="D",Code!$E$43,0)))))))/60</f>
        <v>20</v>
      </c>
      <c r="U386" s="15">
        <f>IF($N386="A",Code!$B$44,(IF($N386="B",Code!$C$44,(IF($N386="C",Code!$D$44,(IF($N386="D",Code!$E$44,0)))))))/60</f>
        <v>60</v>
      </c>
      <c r="V386" s="15">
        <f>IF($N386="A",Code!$B$45,(IF($N386="B",Code!$C$45,(IF($N386="C",Code!$D$45,(IF($N386="D",Code!$E$45,0)))))))/60</f>
        <v>10</v>
      </c>
      <c r="W386" s="2">
        <v>1</v>
      </c>
      <c r="X386" s="2"/>
      <c r="Y386" s="2"/>
      <c r="Z386" s="2"/>
      <c r="AA386" s="2">
        <v>1</v>
      </c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>
        <v>1</v>
      </c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>
        <v>1</v>
      </c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>
        <v>1</v>
      </c>
      <c r="BZ386" s="2"/>
      <c r="CA386" s="2"/>
      <c r="CB386" s="2">
        <v>1</v>
      </c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P386" t="str">
        <f t="shared" si="453"/>
        <v>ACCT</v>
      </c>
      <c r="CQ386" t="str">
        <f t="shared" si="454"/>
        <v/>
      </c>
      <c r="CR386" t="str">
        <f t="shared" si="455"/>
        <v/>
      </c>
      <c r="CS386" t="str">
        <f t="shared" si="456"/>
        <v/>
      </c>
      <c r="CT386" t="str">
        <f t="shared" si="457"/>
        <v>AMTS</v>
      </c>
      <c r="CU386" t="str">
        <f t="shared" si="458"/>
        <v/>
      </c>
      <c r="CV386" t="str">
        <f t="shared" si="459"/>
        <v/>
      </c>
      <c r="CW386" t="str">
        <f t="shared" si="460"/>
        <v/>
      </c>
      <c r="CX386" t="str">
        <f t="shared" si="461"/>
        <v/>
      </c>
      <c r="CY386" t="str">
        <f t="shared" si="462"/>
        <v/>
      </c>
      <c r="CZ386" t="str">
        <f t="shared" si="463"/>
        <v/>
      </c>
      <c r="DA386" t="str">
        <f t="shared" si="464"/>
        <v/>
      </c>
      <c r="DB386" t="str">
        <f t="shared" si="465"/>
        <v/>
      </c>
      <c r="DC386" t="str">
        <f t="shared" si="466"/>
        <v/>
      </c>
      <c r="DD386" t="str">
        <f t="shared" si="467"/>
        <v/>
      </c>
      <c r="DE386" t="str">
        <f t="shared" si="468"/>
        <v/>
      </c>
      <c r="DF386" t="str">
        <f t="shared" si="469"/>
        <v/>
      </c>
      <c r="DG386" t="str">
        <f t="shared" si="470"/>
        <v/>
      </c>
      <c r="DH386" t="str">
        <f t="shared" si="471"/>
        <v/>
      </c>
      <c r="DI386" t="str">
        <f t="shared" si="472"/>
        <v/>
      </c>
      <c r="DJ386" t="str">
        <f t="shared" si="473"/>
        <v/>
      </c>
      <c r="DK386" t="str">
        <f t="shared" si="474"/>
        <v/>
      </c>
      <c r="DL386" t="str">
        <f t="shared" si="475"/>
        <v/>
      </c>
      <c r="DM386" t="str">
        <f t="shared" si="476"/>
        <v/>
      </c>
      <c r="DN386" t="str">
        <f t="shared" si="477"/>
        <v/>
      </c>
      <c r="DO386" t="str">
        <f t="shared" si="478"/>
        <v/>
      </c>
      <c r="DP386" t="str">
        <f t="shared" si="479"/>
        <v/>
      </c>
      <c r="DQ386" t="str">
        <f t="shared" si="480"/>
        <v/>
      </c>
      <c r="DR386" t="str">
        <f t="shared" si="481"/>
        <v/>
      </c>
      <c r="DS386" t="str">
        <f t="shared" si="482"/>
        <v>KPAY</v>
      </c>
      <c r="DT386" t="str">
        <f t="shared" si="483"/>
        <v/>
      </c>
      <c r="DU386" t="str">
        <f t="shared" si="484"/>
        <v/>
      </c>
      <c r="DV386" t="str">
        <f t="shared" si="485"/>
        <v/>
      </c>
      <c r="DW386" t="str">
        <f t="shared" si="486"/>
        <v/>
      </c>
      <c r="DX386" t="str">
        <f t="shared" si="487"/>
        <v/>
      </c>
      <c r="DY386" t="str">
        <f t="shared" si="488"/>
        <v/>
      </c>
      <c r="DZ386" t="str">
        <f t="shared" si="489"/>
        <v/>
      </c>
      <c r="EA386" t="str">
        <f t="shared" si="490"/>
        <v/>
      </c>
      <c r="EB386" t="str">
        <f t="shared" si="491"/>
        <v/>
      </c>
      <c r="EC386" t="str">
        <f t="shared" si="492"/>
        <v/>
      </c>
      <c r="ED386" t="str">
        <f t="shared" si="493"/>
        <v>RECS</v>
      </c>
      <c r="EE386" t="str">
        <f t="shared" si="494"/>
        <v/>
      </c>
      <c r="EF386" t="str">
        <f t="shared" si="495"/>
        <v/>
      </c>
      <c r="EG386" t="str">
        <f t="shared" si="496"/>
        <v/>
      </c>
      <c r="EH386" t="str">
        <f t="shared" si="497"/>
        <v/>
      </c>
      <c r="EI386" t="str">
        <f t="shared" si="498"/>
        <v/>
      </c>
      <c r="EJ386" t="str">
        <f t="shared" si="499"/>
        <v/>
      </c>
      <c r="EK386" t="str">
        <f t="shared" si="500"/>
        <v/>
      </c>
      <c r="EL386" t="str">
        <f t="shared" si="501"/>
        <v/>
      </c>
      <c r="EM386" t="str">
        <f t="shared" si="502"/>
        <v/>
      </c>
      <c r="EN386" t="str">
        <f t="shared" si="503"/>
        <v/>
      </c>
      <c r="EO386" t="str">
        <f t="shared" si="504"/>
        <v/>
      </c>
      <c r="EP386" t="str">
        <f t="shared" si="505"/>
        <v/>
      </c>
      <c r="EQ386" t="str">
        <f t="shared" si="506"/>
        <v/>
      </c>
      <c r="ER386" t="str">
        <f t="shared" si="507"/>
        <v>SMSG</v>
      </c>
      <c r="ES386" t="str">
        <f t="shared" si="508"/>
        <v/>
      </c>
      <c r="ET386" t="str">
        <f t="shared" si="509"/>
        <v/>
      </c>
      <c r="EU386" t="str">
        <f t="shared" si="510"/>
        <v>STAB</v>
      </c>
      <c r="EV386" t="str">
        <f t="shared" si="511"/>
        <v/>
      </c>
      <c r="EW386" t="str">
        <f t="shared" si="512"/>
        <v/>
      </c>
      <c r="EX386" t="str">
        <f t="shared" si="513"/>
        <v/>
      </c>
      <c r="EY386" t="str">
        <f t="shared" si="514"/>
        <v/>
      </c>
      <c r="EZ386" t="str">
        <f t="shared" si="515"/>
        <v/>
      </c>
      <c r="FA386" t="str">
        <f t="shared" si="516"/>
        <v/>
      </c>
      <c r="FB386" t="str">
        <f t="shared" si="517"/>
        <v/>
      </c>
      <c r="FC386" t="str">
        <f t="shared" si="518"/>
        <v/>
      </c>
      <c r="FD386" s="2"/>
      <c r="FE386" s="2"/>
      <c r="FF386" s="2"/>
      <c r="FG386" s="2"/>
      <c r="FH386" s="2"/>
      <c r="FI386" s="2"/>
      <c r="FJ386" s="2"/>
      <c r="FK386" t="str">
        <f t="shared" si="524"/>
        <v/>
      </c>
      <c r="FL386" t="str">
        <f t="shared" si="525"/>
        <v/>
      </c>
      <c r="FM386" t="str">
        <f t="shared" si="526"/>
        <v/>
      </c>
      <c r="FN386" t="str">
        <f t="shared" si="527"/>
        <v/>
      </c>
      <c r="FO386" t="str">
        <f t="shared" si="528"/>
        <v/>
      </c>
      <c r="FP386" t="str">
        <f t="shared" si="529"/>
        <v/>
      </c>
      <c r="FQ386" t="str">
        <f t="shared" si="530"/>
        <v/>
      </c>
      <c r="FR386" t="str">
        <f t="shared" si="531"/>
        <v/>
      </c>
      <c r="FS386" t="str">
        <f t="shared" si="532"/>
        <v/>
      </c>
      <c r="FT386" t="str">
        <f t="shared" si="533"/>
        <v/>
      </c>
      <c r="FU386" t="str">
        <f t="shared" si="534"/>
        <v/>
      </c>
      <c r="FV386" t="str">
        <f t="shared" si="535"/>
        <v/>
      </c>
      <c r="FW386" t="str">
        <f t="shared" si="536"/>
        <v/>
      </c>
      <c r="FX386" t="str">
        <f t="shared" si="537"/>
        <v/>
      </c>
      <c r="FY386" t="str">
        <f t="shared" si="538"/>
        <v/>
      </c>
      <c r="FZ386" t="str">
        <f t="shared" si="539"/>
        <v/>
      </c>
      <c r="GA386" t="str">
        <f t="shared" si="540"/>
        <v/>
      </c>
    </row>
    <row r="387" spans="1:183" x14ac:dyDescent="0.25">
      <c r="A387" s="2">
        <f t="shared" si="541"/>
        <v>385</v>
      </c>
      <c r="B387" s="3" t="s">
        <v>920</v>
      </c>
      <c r="C387" s="2" t="s">
        <v>546</v>
      </c>
      <c r="D387" s="2" t="s">
        <v>1395</v>
      </c>
      <c r="E387" s="2">
        <f t="shared" ref="E387:E450" si="542">SUM(W387:CJ387)</f>
        <v>1</v>
      </c>
      <c r="F387" s="2">
        <v>0</v>
      </c>
      <c r="G387" s="2">
        <f t="shared" si="519"/>
        <v>1</v>
      </c>
      <c r="H387" s="2">
        <f t="shared" si="520"/>
        <v>1</v>
      </c>
      <c r="I387" s="2">
        <f t="shared" si="521"/>
        <v>1</v>
      </c>
      <c r="J387" s="2">
        <v>1</v>
      </c>
      <c r="K387" s="2">
        <v>0</v>
      </c>
      <c r="L387" s="2">
        <v>0</v>
      </c>
      <c r="M387" s="2">
        <v>0</v>
      </c>
      <c r="N387" s="48" t="str">
        <f t="shared" si="522"/>
        <v>N/A</v>
      </c>
      <c r="O387" s="49"/>
      <c r="P387" s="49"/>
      <c r="Q387" s="50"/>
      <c r="R387" s="15">
        <f t="shared" si="523"/>
        <v>0</v>
      </c>
      <c r="S387" s="15">
        <f>IF($N387="A",Code!$B$42,(IF($N387="B",Code!$C$42,(IF($N387="C",Code!$D$42,(IF($N387="D",Code!$E$42,0)))))))/60</f>
        <v>0</v>
      </c>
      <c r="T387" s="15">
        <f>IF($N387="A",Code!$B$43,(IF($N387="B",Code!$C$43,(IF($N387="C",Code!$D$43,(IF($N387="D",Code!$E$43,0)))))))/60</f>
        <v>0</v>
      </c>
      <c r="U387" s="15">
        <f>IF($N387="A",Code!$B$44,(IF($N387="B",Code!$C$44,(IF($N387="C",Code!$D$44,(IF($N387="D",Code!$E$44,0)))))))/60</f>
        <v>0</v>
      </c>
      <c r="V387" s="15">
        <f>IF($N387="A",Code!$B$45,(IF($N387="B",Code!$C$45,(IF($N387="C",Code!$D$45,(IF($N387="D",Code!$E$45,0)))))))/60</f>
        <v>0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>
        <v>1</v>
      </c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P387" t="str">
        <f t="shared" ref="CP387:CP450" si="543">IF(W387=1,W$2,"")</f>
        <v/>
      </c>
      <c r="CQ387" t="str">
        <f t="shared" ref="CQ387:CQ450" si="544">IF(X387=1,X$2,"")</f>
        <v/>
      </c>
      <c r="CR387" t="str">
        <f t="shared" ref="CR387:CR450" si="545">IF(Y387=1,Y$2,"")</f>
        <v/>
      </c>
      <c r="CS387" t="str">
        <f t="shared" ref="CS387:CS450" si="546">IF(Z387=1,Z$2,"")</f>
        <v/>
      </c>
      <c r="CT387" t="str">
        <f t="shared" ref="CT387:CT450" si="547">IF(AA387=1,AA$2,"")</f>
        <v/>
      </c>
      <c r="CU387" t="str">
        <f t="shared" ref="CU387:CU450" si="548">IF(AB387=1,AB$2,"")</f>
        <v/>
      </c>
      <c r="CV387" t="str">
        <f t="shared" ref="CV387:CV450" si="549">IF(AC387=1,AC$2,"")</f>
        <v/>
      </c>
      <c r="CW387" t="str">
        <f t="shared" ref="CW387:CW450" si="550">IF(AD387=1,AD$2,"")</f>
        <v/>
      </c>
      <c r="CX387" t="str">
        <f t="shared" ref="CX387:CX450" si="551">IF(AE387=1,AE$2,"")</f>
        <v/>
      </c>
      <c r="CY387" t="str">
        <f t="shared" ref="CY387:CY450" si="552">IF(AF387=1,AF$2,"")</f>
        <v/>
      </c>
      <c r="CZ387" t="str">
        <f t="shared" ref="CZ387:CZ450" si="553">IF(AG387=1,AG$2,"")</f>
        <v/>
      </c>
      <c r="DA387" t="str">
        <f t="shared" ref="DA387:DA450" si="554">IF(AH387=1,AH$2,"")</f>
        <v/>
      </c>
      <c r="DB387" t="str">
        <f t="shared" ref="DB387:DB450" si="555">IF(AI387=1,AI$2,"")</f>
        <v/>
      </c>
      <c r="DC387" t="str">
        <f t="shared" ref="DC387:DC450" si="556">IF(AJ387=1,AJ$2,"")</f>
        <v/>
      </c>
      <c r="DD387" t="str">
        <f t="shared" ref="DD387:DD450" si="557">IF(AK387=1,AK$2,"")</f>
        <v/>
      </c>
      <c r="DE387" t="str">
        <f t="shared" ref="DE387:DE450" si="558">IF(AL387=1,AL$2,"")</f>
        <v/>
      </c>
      <c r="DF387" t="str">
        <f t="shared" ref="DF387:DF450" si="559">IF(AM387=1,AM$2,"")</f>
        <v/>
      </c>
      <c r="DG387" t="str">
        <f t="shared" ref="DG387:DG450" si="560">IF(AN387=1,AN$2,"")</f>
        <v/>
      </c>
      <c r="DH387" t="str">
        <f t="shared" ref="DH387:DH450" si="561">IF(AO387=1,AO$2,"")</f>
        <v/>
      </c>
      <c r="DI387" t="str">
        <f t="shared" ref="DI387:DI450" si="562">IF(AP387=1,AP$2,"")</f>
        <v/>
      </c>
      <c r="DJ387" t="str">
        <f t="shared" ref="DJ387:DJ450" si="563">IF(AQ387=1,AQ$2,"")</f>
        <v/>
      </c>
      <c r="DK387" t="str">
        <f t="shared" ref="DK387:DK450" si="564">IF(AR387=1,AR$2,"")</f>
        <v/>
      </c>
      <c r="DL387" t="str">
        <f t="shared" ref="DL387:DL450" si="565">IF(AS387=1,AS$2,"")</f>
        <v/>
      </c>
      <c r="DM387" t="str">
        <f t="shared" ref="DM387:DM450" si="566">IF(AT387=1,AT$2,"")</f>
        <v/>
      </c>
      <c r="DN387" t="str">
        <f t="shared" ref="DN387:DN450" si="567">IF(AU387=1,AU$2,"")</f>
        <v/>
      </c>
      <c r="DO387" t="str">
        <f t="shared" ref="DO387:DO450" si="568">IF(AV387=1,AV$2,"")</f>
        <v/>
      </c>
      <c r="DP387" t="str">
        <f t="shared" ref="DP387:DP450" si="569">IF(AW387=1,AW$2,"")</f>
        <v/>
      </c>
      <c r="DQ387" t="str">
        <f t="shared" ref="DQ387:DQ450" si="570">IF(AX387=1,AX$2,"")</f>
        <v/>
      </c>
      <c r="DR387" t="str">
        <f t="shared" ref="DR387:DR450" si="571">IF(AY387=1,AY$2,"")</f>
        <v/>
      </c>
      <c r="DS387" t="str">
        <f t="shared" ref="DS387:DS450" si="572">IF(AZ387=1,AZ$2,"")</f>
        <v>KPAY</v>
      </c>
      <c r="DT387" t="str">
        <f t="shared" ref="DT387:DT450" si="573">IF(BA387=1,BA$2,"")</f>
        <v/>
      </c>
      <c r="DU387" t="str">
        <f t="shared" ref="DU387:DU450" si="574">IF(BB387=1,BB$2,"")</f>
        <v/>
      </c>
      <c r="DV387" t="str">
        <f t="shared" ref="DV387:DV450" si="575">IF(BC387=1,BC$2,"")</f>
        <v/>
      </c>
      <c r="DW387" t="str">
        <f t="shared" ref="DW387:DW450" si="576">IF(BD387=1,BD$2,"")</f>
        <v/>
      </c>
      <c r="DX387" t="str">
        <f t="shared" ref="DX387:DX450" si="577">IF(BE387=1,BE$2,"")</f>
        <v/>
      </c>
      <c r="DY387" t="str">
        <f t="shared" ref="DY387:DY450" si="578">IF(BF387=1,BF$2,"")</f>
        <v/>
      </c>
      <c r="DZ387" t="str">
        <f t="shared" ref="DZ387:DZ450" si="579">IF(BG387=1,BG$2,"")</f>
        <v/>
      </c>
      <c r="EA387" t="str">
        <f t="shared" ref="EA387:EA450" si="580">IF(BH387=1,BH$2,"")</f>
        <v/>
      </c>
      <c r="EB387" t="str">
        <f t="shared" ref="EB387:EB450" si="581">IF(BI387=1,BI$2,"")</f>
        <v/>
      </c>
      <c r="EC387" t="str">
        <f t="shared" ref="EC387:EC450" si="582">IF(BJ387=1,BJ$2,"")</f>
        <v/>
      </c>
      <c r="ED387" t="str">
        <f t="shared" ref="ED387:ED450" si="583">IF(BK387=1,BK$2,"")</f>
        <v/>
      </c>
      <c r="EE387" t="str">
        <f t="shared" ref="EE387:EE450" si="584">IF(BL387=1,BL$2,"")</f>
        <v/>
      </c>
      <c r="EF387" t="str">
        <f t="shared" ref="EF387:EF450" si="585">IF(BM387=1,BM$2,"")</f>
        <v/>
      </c>
      <c r="EG387" t="str">
        <f t="shared" ref="EG387:EG450" si="586">IF(BN387=1,BN$2,"")</f>
        <v/>
      </c>
      <c r="EH387" t="str">
        <f t="shared" ref="EH387:EH450" si="587">IF(BO387=1,BO$2,"")</f>
        <v/>
      </c>
      <c r="EI387" t="str">
        <f t="shared" ref="EI387:EI450" si="588">IF(BP387=1,BP$2,"")</f>
        <v/>
      </c>
      <c r="EJ387" t="str">
        <f t="shared" ref="EJ387:EJ450" si="589">IF(BQ387=1,BQ$2,"")</f>
        <v/>
      </c>
      <c r="EK387" t="str">
        <f t="shared" ref="EK387:EK450" si="590">IF(BR387=1,BR$2,"")</f>
        <v/>
      </c>
      <c r="EL387" t="str">
        <f t="shared" ref="EL387:EL450" si="591">IF(BS387=1,BS$2,"")</f>
        <v/>
      </c>
      <c r="EM387" t="str">
        <f t="shared" ref="EM387:EM450" si="592">IF(BT387=1,BT$2,"")</f>
        <v/>
      </c>
      <c r="EN387" t="str">
        <f t="shared" ref="EN387:EN450" si="593">IF(BU387=1,BU$2,"")</f>
        <v/>
      </c>
      <c r="EO387" t="str">
        <f t="shared" ref="EO387:EO450" si="594">IF(BV387=1,BV$2,"")</f>
        <v/>
      </c>
      <c r="EP387" t="str">
        <f t="shared" ref="EP387:EP450" si="595">IF(BW387=1,BW$2,"")</f>
        <v/>
      </c>
      <c r="EQ387" t="str">
        <f t="shared" ref="EQ387:EQ450" si="596">IF(BX387=1,BX$2,"")</f>
        <v/>
      </c>
      <c r="ER387" t="str">
        <f t="shared" ref="ER387:ER450" si="597">IF(BY387=1,BY$2,"")</f>
        <v/>
      </c>
      <c r="ES387" t="str">
        <f t="shared" ref="ES387:ES450" si="598">IF(BZ387=1,BZ$2,"")</f>
        <v/>
      </c>
      <c r="ET387" t="str">
        <f t="shared" ref="ET387:ET450" si="599">IF(CA387=1,CA$2,"")</f>
        <v/>
      </c>
      <c r="EU387" t="str">
        <f t="shared" ref="EU387:EU450" si="600">IF(CB387=1,CB$2,"")</f>
        <v/>
      </c>
      <c r="EV387" t="str">
        <f t="shared" ref="EV387:EV450" si="601">IF(CC387=1,CC$2,"")</f>
        <v/>
      </c>
      <c r="EW387" t="str">
        <f t="shared" ref="EW387:EW450" si="602">IF(CD387=1,CD$2,"")</f>
        <v/>
      </c>
      <c r="EX387" t="str">
        <f t="shared" ref="EX387:EX450" si="603">IF(CE387=1,CE$2,"")</f>
        <v/>
      </c>
      <c r="EY387" t="str">
        <f t="shared" ref="EY387:EY450" si="604">IF(CF387=1,CF$2,"")</f>
        <v/>
      </c>
      <c r="EZ387" t="str">
        <f t="shared" ref="EZ387:EZ450" si="605">IF(CG387=1,CG$2,"")</f>
        <v/>
      </c>
      <c r="FA387" t="str">
        <f t="shared" ref="FA387:FA450" si="606">IF(CH387=1,CH$2,"")</f>
        <v/>
      </c>
      <c r="FB387" t="str">
        <f t="shared" ref="FB387:FB450" si="607">IF(CI387=1,CI$2,"")</f>
        <v/>
      </c>
      <c r="FC387" t="str">
        <f t="shared" ref="FC387:FC450" si="608">IF(CJ387=1,CJ$2,"")</f>
        <v/>
      </c>
      <c r="FD387" s="2"/>
      <c r="FE387" s="2"/>
      <c r="FF387" s="2"/>
      <c r="FG387" s="2"/>
      <c r="FH387" s="2"/>
      <c r="FI387" s="2"/>
      <c r="FJ387" s="2"/>
      <c r="FK387" t="str">
        <f t="shared" si="524"/>
        <v/>
      </c>
      <c r="FL387" t="str">
        <f t="shared" si="525"/>
        <v/>
      </c>
      <c r="FM387" t="str">
        <f t="shared" si="526"/>
        <v/>
      </c>
      <c r="FN387" t="str">
        <f t="shared" si="527"/>
        <v/>
      </c>
      <c r="FO387" t="str">
        <f t="shared" si="528"/>
        <v/>
      </c>
      <c r="FP387" t="str">
        <f t="shared" si="529"/>
        <v/>
      </c>
      <c r="FQ387" t="str">
        <f t="shared" si="530"/>
        <v/>
      </c>
      <c r="FR387" t="str">
        <f t="shared" si="531"/>
        <v/>
      </c>
      <c r="FS387" t="str">
        <f t="shared" si="532"/>
        <v/>
      </c>
      <c r="FT387" t="str">
        <f t="shared" si="533"/>
        <v/>
      </c>
      <c r="FU387" t="str">
        <f t="shared" si="534"/>
        <v/>
      </c>
      <c r="FV387" t="str">
        <f t="shared" si="535"/>
        <v/>
      </c>
      <c r="FW387" t="str">
        <f t="shared" si="536"/>
        <v/>
      </c>
      <c r="FX387" t="str">
        <f t="shared" si="537"/>
        <v/>
      </c>
      <c r="FY387" t="str">
        <f t="shared" si="538"/>
        <v/>
      </c>
      <c r="FZ387" t="str">
        <f t="shared" si="539"/>
        <v/>
      </c>
      <c r="GA387" t="str">
        <f t="shared" si="540"/>
        <v/>
      </c>
    </row>
    <row r="388" spans="1:183" x14ac:dyDescent="0.25">
      <c r="A388" s="2">
        <f t="shared" si="541"/>
        <v>386</v>
      </c>
      <c r="B388" s="3" t="s">
        <v>921</v>
      </c>
      <c r="C388" s="2" t="s">
        <v>546</v>
      </c>
      <c r="D388" s="2" t="s">
        <v>1395</v>
      </c>
      <c r="E388" s="2">
        <f t="shared" si="542"/>
        <v>3</v>
      </c>
      <c r="F388" s="2">
        <v>0</v>
      </c>
      <c r="G388" s="2">
        <f t="shared" ref="G388:G451" si="609">I388/H388</f>
        <v>2</v>
      </c>
      <c r="H388" s="2">
        <f t="shared" ref="H388:H451" si="610">SUM(W388:CN388)</f>
        <v>3</v>
      </c>
      <c r="I388" s="2">
        <f t="shared" ref="I388:I451" si="611">SUM(J388:M388)</f>
        <v>6</v>
      </c>
      <c r="J388" s="2">
        <v>5</v>
      </c>
      <c r="K388" s="2">
        <v>1</v>
      </c>
      <c r="L388" s="2">
        <v>0</v>
      </c>
      <c r="M388" s="2">
        <v>0</v>
      </c>
      <c r="N388" s="48" t="str">
        <f t="shared" ref="N388:N451" si="612">IF(F388 &gt; 0,(IF(I388&gt;0,(IF(I388&gt;15,"D",(IF(I388&gt;10,"C",(IF(I388&gt;5,"B","A")))))),"N/A")),"N/A")</f>
        <v>N/A</v>
      </c>
      <c r="O388" s="49"/>
      <c r="P388" s="49"/>
      <c r="Q388" s="50"/>
      <c r="R388" s="15">
        <f t="shared" ref="R388:R451" si="613">SUM(S388:V388)</f>
        <v>0</v>
      </c>
      <c r="S388" s="15">
        <f>IF($N388="A",Code!$B$42,(IF($N388="B",Code!$C$42,(IF($N388="C",Code!$D$42,(IF($N388="D",Code!$E$42,0)))))))/60</f>
        <v>0</v>
      </c>
      <c r="T388" s="15">
        <f>IF($N388="A",Code!$B$43,(IF($N388="B",Code!$C$43,(IF($N388="C",Code!$D$43,(IF($N388="D",Code!$E$43,0)))))))/60</f>
        <v>0</v>
      </c>
      <c r="U388" s="15">
        <f>IF($N388="A",Code!$B$44,(IF($N388="B",Code!$C$44,(IF($N388="C",Code!$D$44,(IF($N388="D",Code!$E$44,0)))))))/60</f>
        <v>0</v>
      </c>
      <c r="V388" s="15">
        <f>IF($N388="A",Code!$B$45,(IF($N388="B",Code!$C$45,(IF($N388="C",Code!$D$45,(IF($N388="D",Code!$E$45,0)))))))/60</f>
        <v>0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>
        <v>1</v>
      </c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>
        <v>1</v>
      </c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>
        <v>1</v>
      </c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P388" t="str">
        <f t="shared" si="543"/>
        <v/>
      </c>
      <c r="CQ388" t="str">
        <f t="shared" si="544"/>
        <v/>
      </c>
      <c r="CR388" t="str">
        <f t="shared" si="545"/>
        <v/>
      </c>
      <c r="CS388" t="str">
        <f t="shared" si="546"/>
        <v/>
      </c>
      <c r="CT388" t="str">
        <f t="shared" si="547"/>
        <v/>
      </c>
      <c r="CU388" t="str">
        <f t="shared" si="548"/>
        <v/>
      </c>
      <c r="CV388" t="str">
        <f t="shared" si="549"/>
        <v/>
      </c>
      <c r="CW388" t="str">
        <f t="shared" si="550"/>
        <v/>
      </c>
      <c r="CX388" t="str">
        <f t="shared" si="551"/>
        <v/>
      </c>
      <c r="CY388" t="str">
        <f t="shared" si="552"/>
        <v/>
      </c>
      <c r="CZ388" t="str">
        <f t="shared" si="553"/>
        <v/>
      </c>
      <c r="DA388" t="str">
        <f t="shared" si="554"/>
        <v/>
      </c>
      <c r="DB388" t="str">
        <f t="shared" si="555"/>
        <v/>
      </c>
      <c r="DC388" t="str">
        <f t="shared" si="556"/>
        <v/>
      </c>
      <c r="DD388" t="str">
        <f t="shared" si="557"/>
        <v/>
      </c>
      <c r="DE388" t="str">
        <f t="shared" si="558"/>
        <v/>
      </c>
      <c r="DF388" t="str">
        <f t="shared" si="559"/>
        <v/>
      </c>
      <c r="DG388" t="str">
        <f t="shared" si="560"/>
        <v/>
      </c>
      <c r="DH388" t="str">
        <f t="shared" si="561"/>
        <v>DEST</v>
      </c>
      <c r="DI388" t="str">
        <f t="shared" si="562"/>
        <v/>
      </c>
      <c r="DJ388" t="str">
        <f t="shared" si="563"/>
        <v/>
      </c>
      <c r="DK388" t="str">
        <f t="shared" si="564"/>
        <v/>
      </c>
      <c r="DL388" t="str">
        <f t="shared" si="565"/>
        <v/>
      </c>
      <c r="DM388" t="str">
        <f t="shared" si="566"/>
        <v/>
      </c>
      <c r="DN388" t="str">
        <f t="shared" si="567"/>
        <v/>
      </c>
      <c r="DO388" t="str">
        <f t="shared" si="568"/>
        <v/>
      </c>
      <c r="DP388" t="str">
        <f t="shared" si="569"/>
        <v/>
      </c>
      <c r="DQ388" t="str">
        <f t="shared" si="570"/>
        <v/>
      </c>
      <c r="DR388" t="str">
        <f t="shared" si="571"/>
        <v/>
      </c>
      <c r="DS388" t="str">
        <f t="shared" si="572"/>
        <v>KPAY</v>
      </c>
      <c r="DT388" t="str">
        <f t="shared" si="573"/>
        <v/>
      </c>
      <c r="DU388" t="str">
        <f t="shared" si="574"/>
        <v/>
      </c>
      <c r="DV388" t="str">
        <f t="shared" si="575"/>
        <v/>
      </c>
      <c r="DW388" t="str">
        <f t="shared" si="576"/>
        <v/>
      </c>
      <c r="DX388" t="str">
        <f t="shared" si="577"/>
        <v/>
      </c>
      <c r="DY388" t="str">
        <f t="shared" si="578"/>
        <v/>
      </c>
      <c r="DZ388" t="str">
        <f t="shared" si="579"/>
        <v/>
      </c>
      <c r="EA388" t="str">
        <f t="shared" si="580"/>
        <v/>
      </c>
      <c r="EB388" t="str">
        <f t="shared" si="581"/>
        <v/>
      </c>
      <c r="EC388" t="str">
        <f t="shared" si="582"/>
        <v/>
      </c>
      <c r="ED388" t="str">
        <f t="shared" si="583"/>
        <v/>
      </c>
      <c r="EE388" t="str">
        <f t="shared" si="584"/>
        <v/>
      </c>
      <c r="EF388" t="str">
        <f t="shared" si="585"/>
        <v/>
      </c>
      <c r="EG388" t="str">
        <f t="shared" si="586"/>
        <v/>
      </c>
      <c r="EH388" t="str">
        <f t="shared" si="587"/>
        <v/>
      </c>
      <c r="EI388" t="str">
        <f t="shared" si="588"/>
        <v/>
      </c>
      <c r="EJ388" t="str">
        <f t="shared" si="589"/>
        <v/>
      </c>
      <c r="EK388" t="str">
        <f t="shared" si="590"/>
        <v/>
      </c>
      <c r="EL388" t="str">
        <f t="shared" si="591"/>
        <v/>
      </c>
      <c r="EM388" t="str">
        <f t="shared" si="592"/>
        <v/>
      </c>
      <c r="EN388" t="str">
        <f t="shared" si="593"/>
        <v/>
      </c>
      <c r="EO388" t="str">
        <f t="shared" si="594"/>
        <v/>
      </c>
      <c r="EP388" t="str">
        <f t="shared" si="595"/>
        <v/>
      </c>
      <c r="EQ388" t="str">
        <f t="shared" si="596"/>
        <v/>
      </c>
      <c r="ER388" t="str">
        <f t="shared" si="597"/>
        <v/>
      </c>
      <c r="ES388" t="str">
        <f t="shared" si="598"/>
        <v>SORT</v>
      </c>
      <c r="ET388" t="str">
        <f t="shared" si="599"/>
        <v/>
      </c>
      <c r="EU388" t="str">
        <f t="shared" si="600"/>
        <v/>
      </c>
      <c r="EV388" t="str">
        <f t="shared" si="601"/>
        <v/>
      </c>
      <c r="EW388" t="str">
        <f t="shared" si="602"/>
        <v/>
      </c>
      <c r="EX388" t="str">
        <f t="shared" si="603"/>
        <v/>
      </c>
      <c r="EY388" t="str">
        <f t="shared" si="604"/>
        <v/>
      </c>
      <c r="EZ388" t="str">
        <f t="shared" si="605"/>
        <v/>
      </c>
      <c r="FA388" t="str">
        <f t="shared" si="606"/>
        <v/>
      </c>
      <c r="FB388" t="str">
        <f t="shared" si="607"/>
        <v/>
      </c>
      <c r="FC388" t="str">
        <f t="shared" si="608"/>
        <v/>
      </c>
      <c r="FD388" s="2"/>
      <c r="FE388" s="2"/>
      <c r="FF388" s="2"/>
      <c r="FG388" s="2"/>
      <c r="FH388" s="2"/>
      <c r="FI388" s="2"/>
      <c r="FJ388" s="2"/>
      <c r="FK388" t="str">
        <f t="shared" ref="FK388:FK451" si="614">IF(CO388=1,CO$2,"")</f>
        <v/>
      </c>
      <c r="FL388" t="str">
        <f t="shared" ref="FL388:FL451" si="615">IF(CP388=1,CP$2,"")</f>
        <v/>
      </c>
      <c r="FM388" t="str">
        <f t="shared" ref="FM388:FM451" si="616">IF(CQ388=1,CQ$2,"")</f>
        <v/>
      </c>
      <c r="FN388" t="str">
        <f t="shared" ref="FN388:FN451" si="617">IF(CR388=1,CR$2,"")</f>
        <v/>
      </c>
      <c r="FO388" t="str">
        <f t="shared" ref="FO388:FO451" si="618">IF(CS388=1,CS$2,"")</f>
        <v/>
      </c>
      <c r="FP388" t="str">
        <f t="shared" ref="FP388:FP451" si="619">IF(CT388=1,CT$2,"")</f>
        <v/>
      </c>
      <c r="FQ388" t="str">
        <f t="shared" ref="FQ388:FQ451" si="620">IF(CU388=1,CU$2,"")</f>
        <v/>
      </c>
      <c r="FR388" t="str">
        <f t="shared" ref="FR388:FR451" si="621">IF(CV388=1,CV$2,"")</f>
        <v/>
      </c>
      <c r="FS388" t="str">
        <f t="shared" ref="FS388:FS451" si="622">IF(CW388=1,CW$2,"")</f>
        <v/>
      </c>
      <c r="FT388" t="str">
        <f t="shared" ref="FT388:FT451" si="623">IF(CX388=1,CX$2,"")</f>
        <v/>
      </c>
      <c r="FU388" t="str">
        <f t="shared" ref="FU388:FU451" si="624">IF(CY388=1,CY$2,"")</f>
        <v/>
      </c>
      <c r="FV388" t="str">
        <f t="shared" ref="FV388:FV451" si="625">IF(CZ388=1,CZ$2,"")</f>
        <v/>
      </c>
      <c r="FW388" t="str">
        <f t="shared" ref="FW388:FW451" si="626">IF(DA388=1,DA$2,"")</f>
        <v/>
      </c>
      <c r="FX388" t="str">
        <f t="shared" ref="FX388:FX451" si="627">IF(DB388=1,DB$2,"")</f>
        <v/>
      </c>
      <c r="FY388" t="str">
        <f t="shared" ref="FY388:FY451" si="628">IF(DC388=1,DC$2,"")</f>
        <v/>
      </c>
      <c r="FZ388" t="str">
        <f t="shared" ref="FZ388:FZ451" si="629">IF(DD388=1,DD$2,"")</f>
        <v/>
      </c>
      <c r="GA388" t="str">
        <f t="shared" ref="GA388:GA451" si="630">IF(DE388=1,DE$2,"")</f>
        <v/>
      </c>
    </row>
    <row r="389" spans="1:183" x14ac:dyDescent="0.25">
      <c r="A389" s="2">
        <f t="shared" ref="A389:A452" si="631">A388+1</f>
        <v>387</v>
      </c>
      <c r="B389" s="3" t="s">
        <v>922</v>
      </c>
      <c r="C389" s="2" t="s">
        <v>546</v>
      </c>
      <c r="D389" s="2" t="s">
        <v>1395</v>
      </c>
      <c r="E389" s="2">
        <f t="shared" si="542"/>
        <v>4</v>
      </c>
      <c r="F389" s="2">
        <v>126</v>
      </c>
      <c r="G389" s="2">
        <f t="shared" si="609"/>
        <v>3.25</v>
      </c>
      <c r="H389" s="2">
        <f t="shared" si="610"/>
        <v>4</v>
      </c>
      <c r="I389" s="2">
        <f t="shared" si="611"/>
        <v>13</v>
      </c>
      <c r="J389" s="2">
        <v>11</v>
      </c>
      <c r="K389" s="2">
        <v>0</v>
      </c>
      <c r="L389" s="2">
        <v>2</v>
      </c>
      <c r="M389" s="2">
        <v>0</v>
      </c>
      <c r="N389" s="48" t="str">
        <f t="shared" si="612"/>
        <v>C</v>
      </c>
      <c r="O389" s="49"/>
      <c r="P389" s="49"/>
      <c r="Q389" s="50"/>
      <c r="R389" s="15">
        <f t="shared" si="613"/>
        <v>88</v>
      </c>
      <c r="S389" s="15">
        <f>IF($N389="A",Code!$B$42,(IF($N389="B",Code!$C$42,(IF($N389="C",Code!$D$42,(IF($N389="D",Code!$E$42,0)))))))/60</f>
        <v>16</v>
      </c>
      <c r="T389" s="15">
        <f>IF($N389="A",Code!$B$43,(IF($N389="B",Code!$C$43,(IF($N389="C",Code!$D$43,(IF($N389="D",Code!$E$43,0)))))))/60</f>
        <v>16</v>
      </c>
      <c r="U389" s="15">
        <f>IF($N389="A",Code!$B$44,(IF($N389="B",Code!$C$44,(IF($N389="C",Code!$D$44,(IF($N389="D",Code!$E$44,0)))))))/60</f>
        <v>48</v>
      </c>
      <c r="V389" s="15">
        <f>IF($N389="A",Code!$B$45,(IF($N389="B",Code!$C$45,(IF($N389="C",Code!$D$45,(IF($N389="D",Code!$E$45,0)))))))/60</f>
        <v>8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>
        <v>1</v>
      </c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>
        <v>1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>
        <v>1</v>
      </c>
      <c r="CF389" s="2"/>
      <c r="CG389" s="2"/>
      <c r="CH389" s="2"/>
      <c r="CI389" s="2">
        <v>1</v>
      </c>
      <c r="CJ389" s="2"/>
      <c r="CK389" s="2"/>
      <c r="CL389" s="2"/>
      <c r="CM389" s="2"/>
      <c r="CN389" s="2"/>
      <c r="CP389" t="str">
        <f t="shared" si="543"/>
        <v/>
      </c>
      <c r="CQ389" t="str">
        <f t="shared" si="544"/>
        <v/>
      </c>
      <c r="CR389" t="str">
        <f t="shared" si="545"/>
        <v/>
      </c>
      <c r="CS389" t="str">
        <f t="shared" si="546"/>
        <v/>
      </c>
      <c r="CT389" t="str">
        <f t="shared" si="547"/>
        <v/>
      </c>
      <c r="CU389" t="str">
        <f t="shared" si="548"/>
        <v/>
      </c>
      <c r="CV389" t="str">
        <f t="shared" si="549"/>
        <v/>
      </c>
      <c r="CW389" t="str">
        <f t="shared" si="550"/>
        <v/>
      </c>
      <c r="CX389" t="str">
        <f t="shared" si="551"/>
        <v/>
      </c>
      <c r="CY389" t="str">
        <f t="shared" si="552"/>
        <v/>
      </c>
      <c r="CZ389" t="str">
        <f t="shared" si="553"/>
        <v/>
      </c>
      <c r="DA389" t="str">
        <f t="shared" si="554"/>
        <v/>
      </c>
      <c r="DB389" t="str">
        <f t="shared" si="555"/>
        <v/>
      </c>
      <c r="DC389" t="str">
        <f t="shared" si="556"/>
        <v/>
      </c>
      <c r="DD389" t="str">
        <f t="shared" si="557"/>
        <v/>
      </c>
      <c r="DE389" t="str">
        <f t="shared" si="558"/>
        <v/>
      </c>
      <c r="DF389" t="str">
        <f t="shared" si="559"/>
        <v/>
      </c>
      <c r="DG389" t="str">
        <f t="shared" si="560"/>
        <v/>
      </c>
      <c r="DH389" t="str">
        <f t="shared" si="561"/>
        <v/>
      </c>
      <c r="DI389" t="str">
        <f t="shared" si="562"/>
        <v/>
      </c>
      <c r="DJ389" t="str">
        <f t="shared" si="563"/>
        <v/>
      </c>
      <c r="DK389" t="str">
        <f t="shared" si="564"/>
        <v/>
      </c>
      <c r="DL389" t="str">
        <f t="shared" si="565"/>
        <v/>
      </c>
      <c r="DM389" t="str">
        <f t="shared" si="566"/>
        <v/>
      </c>
      <c r="DN389" t="str">
        <f t="shared" si="567"/>
        <v/>
      </c>
      <c r="DO389" t="str">
        <f t="shared" si="568"/>
        <v/>
      </c>
      <c r="DP389" t="str">
        <f t="shared" si="569"/>
        <v/>
      </c>
      <c r="DQ389" t="str">
        <f t="shared" si="570"/>
        <v/>
      </c>
      <c r="DR389" t="str">
        <f t="shared" si="571"/>
        <v/>
      </c>
      <c r="DS389" t="str">
        <f t="shared" si="572"/>
        <v>KPAY</v>
      </c>
      <c r="DT389" t="str">
        <f t="shared" si="573"/>
        <v/>
      </c>
      <c r="DU389" t="str">
        <f t="shared" si="574"/>
        <v/>
      </c>
      <c r="DV389" t="str">
        <f t="shared" si="575"/>
        <v/>
      </c>
      <c r="DW389" t="str">
        <f t="shared" si="576"/>
        <v/>
      </c>
      <c r="DX389" t="str">
        <f t="shared" si="577"/>
        <v/>
      </c>
      <c r="DY389" t="str">
        <f t="shared" si="578"/>
        <v/>
      </c>
      <c r="DZ389" t="str">
        <f t="shared" si="579"/>
        <v/>
      </c>
      <c r="EA389" t="str">
        <f t="shared" si="580"/>
        <v/>
      </c>
      <c r="EB389" t="str">
        <f t="shared" si="581"/>
        <v/>
      </c>
      <c r="EC389" t="str">
        <f t="shared" si="582"/>
        <v/>
      </c>
      <c r="ED389" t="str">
        <f t="shared" si="583"/>
        <v/>
      </c>
      <c r="EE389" t="str">
        <f t="shared" si="584"/>
        <v/>
      </c>
      <c r="EF389" t="str">
        <f t="shared" si="585"/>
        <v/>
      </c>
      <c r="EG389" t="str">
        <f t="shared" si="586"/>
        <v/>
      </c>
      <c r="EH389" t="str">
        <f t="shared" si="587"/>
        <v/>
      </c>
      <c r="EI389" t="str">
        <f t="shared" si="588"/>
        <v/>
      </c>
      <c r="EJ389" t="str">
        <f t="shared" si="589"/>
        <v/>
      </c>
      <c r="EK389" t="str">
        <f t="shared" si="590"/>
        <v/>
      </c>
      <c r="EL389" t="str">
        <f t="shared" si="591"/>
        <v/>
      </c>
      <c r="EM389" t="str">
        <f t="shared" si="592"/>
        <v/>
      </c>
      <c r="EN389" t="str">
        <f t="shared" si="593"/>
        <v>SIGN</v>
      </c>
      <c r="EO389" t="str">
        <f t="shared" si="594"/>
        <v/>
      </c>
      <c r="EP389" t="str">
        <f t="shared" si="595"/>
        <v/>
      </c>
      <c r="EQ389" t="str">
        <f t="shared" si="596"/>
        <v/>
      </c>
      <c r="ER389" t="str">
        <f t="shared" si="597"/>
        <v/>
      </c>
      <c r="ES389" t="str">
        <f t="shared" si="598"/>
        <v/>
      </c>
      <c r="ET389" t="str">
        <f t="shared" si="599"/>
        <v/>
      </c>
      <c r="EU389" t="str">
        <f t="shared" si="600"/>
        <v/>
      </c>
      <c r="EV389" t="str">
        <f t="shared" si="601"/>
        <v/>
      </c>
      <c r="EW389" t="str">
        <f t="shared" si="602"/>
        <v/>
      </c>
      <c r="EX389" t="str">
        <f t="shared" si="603"/>
        <v>TIDS</v>
      </c>
      <c r="EY389" t="str">
        <f t="shared" si="604"/>
        <v/>
      </c>
      <c r="EZ389" t="str">
        <f t="shared" si="605"/>
        <v/>
      </c>
      <c r="FA389" t="str">
        <f t="shared" si="606"/>
        <v/>
      </c>
      <c r="FB389" t="str">
        <f t="shared" si="607"/>
        <v>XLOG</v>
      </c>
      <c r="FC389" t="str">
        <f t="shared" si="608"/>
        <v/>
      </c>
      <c r="FD389" s="2"/>
      <c r="FE389" s="2"/>
      <c r="FF389" s="2"/>
      <c r="FG389" s="2"/>
      <c r="FH389" s="2"/>
      <c r="FI389" s="2"/>
      <c r="FJ389" s="2"/>
      <c r="FK389" t="str">
        <f t="shared" si="614"/>
        <v/>
      </c>
      <c r="FL389" t="str">
        <f t="shared" si="615"/>
        <v/>
      </c>
      <c r="FM389" t="str">
        <f t="shared" si="616"/>
        <v/>
      </c>
      <c r="FN389" t="str">
        <f t="shared" si="617"/>
        <v/>
      </c>
      <c r="FO389" t="str">
        <f t="shared" si="618"/>
        <v/>
      </c>
      <c r="FP389" t="str">
        <f t="shared" si="619"/>
        <v/>
      </c>
      <c r="FQ389" t="str">
        <f t="shared" si="620"/>
        <v/>
      </c>
      <c r="FR389" t="str">
        <f t="shared" si="621"/>
        <v/>
      </c>
      <c r="FS389" t="str">
        <f t="shared" si="622"/>
        <v/>
      </c>
      <c r="FT389" t="str">
        <f t="shared" si="623"/>
        <v/>
      </c>
      <c r="FU389" t="str">
        <f t="shared" si="624"/>
        <v/>
      </c>
      <c r="FV389" t="str">
        <f t="shared" si="625"/>
        <v/>
      </c>
      <c r="FW389" t="str">
        <f t="shared" si="626"/>
        <v/>
      </c>
      <c r="FX389" t="str">
        <f t="shared" si="627"/>
        <v/>
      </c>
      <c r="FY389" t="str">
        <f t="shared" si="628"/>
        <v/>
      </c>
      <c r="FZ389" t="str">
        <f t="shared" si="629"/>
        <v/>
      </c>
      <c r="GA389" t="str">
        <f t="shared" si="630"/>
        <v/>
      </c>
    </row>
    <row r="390" spans="1:183" x14ac:dyDescent="0.25">
      <c r="A390" s="2">
        <f t="shared" si="631"/>
        <v>388</v>
      </c>
      <c r="B390" s="3" t="s">
        <v>923</v>
      </c>
      <c r="C390" s="2" t="s">
        <v>546</v>
      </c>
      <c r="D390" s="2" t="s">
        <v>1395</v>
      </c>
      <c r="E390" s="2">
        <f t="shared" si="542"/>
        <v>4</v>
      </c>
      <c r="F390" s="2">
        <v>0</v>
      </c>
      <c r="G390" s="2">
        <f t="shared" si="609"/>
        <v>1.25</v>
      </c>
      <c r="H390" s="2">
        <f t="shared" si="610"/>
        <v>4</v>
      </c>
      <c r="I390" s="2">
        <f t="shared" si="611"/>
        <v>5</v>
      </c>
      <c r="J390" s="2">
        <v>5</v>
      </c>
      <c r="K390" s="2">
        <v>0</v>
      </c>
      <c r="L390" s="2">
        <v>0</v>
      </c>
      <c r="M390" s="2">
        <v>0</v>
      </c>
      <c r="N390" s="48" t="str">
        <f t="shared" si="612"/>
        <v>N/A</v>
      </c>
      <c r="O390" s="49"/>
      <c r="P390" s="49"/>
      <c r="Q390" s="50"/>
      <c r="R390" s="15">
        <f t="shared" si="613"/>
        <v>0</v>
      </c>
      <c r="S390" s="15">
        <f>IF($N390="A",Code!$B$42,(IF($N390="B",Code!$C$42,(IF($N390="C",Code!$D$42,(IF($N390="D",Code!$E$42,0)))))))/60</f>
        <v>0</v>
      </c>
      <c r="T390" s="15">
        <f>IF($N390="A",Code!$B$43,(IF($N390="B",Code!$C$43,(IF($N390="C",Code!$D$43,(IF($N390="D",Code!$E$43,0)))))))/60</f>
        <v>0</v>
      </c>
      <c r="U390" s="15">
        <f>IF($N390="A",Code!$B$44,(IF($N390="B",Code!$C$44,(IF($N390="C",Code!$D$44,(IF($N390="D",Code!$E$44,0)))))))/60</f>
        <v>0</v>
      </c>
      <c r="V390" s="15">
        <f>IF($N390="A",Code!$B$45,(IF($N390="B",Code!$C$45,(IF($N390="C",Code!$D$45,(IF($N390="D",Code!$E$45,0)))))))/60</f>
        <v>0</v>
      </c>
      <c r="W390" s="2"/>
      <c r="X390" s="2"/>
      <c r="Y390" s="2"/>
      <c r="Z390" s="2"/>
      <c r="AA390" s="2"/>
      <c r="AB390" s="2"/>
      <c r="AC390" s="2"/>
      <c r="AD390" s="2">
        <v>1</v>
      </c>
      <c r="AE390" s="2">
        <v>1</v>
      </c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>
        <v>1</v>
      </c>
      <c r="BA390" s="2"/>
      <c r="BB390" s="2"/>
      <c r="BC390" s="2"/>
      <c r="BD390" s="2"/>
      <c r="BE390" s="2">
        <v>1</v>
      </c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P390" t="str">
        <f t="shared" si="543"/>
        <v/>
      </c>
      <c r="CQ390" t="str">
        <f t="shared" si="544"/>
        <v/>
      </c>
      <c r="CR390" t="str">
        <f t="shared" si="545"/>
        <v/>
      </c>
      <c r="CS390" t="str">
        <f t="shared" si="546"/>
        <v/>
      </c>
      <c r="CT390" t="str">
        <f t="shared" si="547"/>
        <v/>
      </c>
      <c r="CU390" t="str">
        <f t="shared" si="548"/>
        <v/>
      </c>
      <c r="CV390" t="str">
        <f t="shared" si="549"/>
        <v/>
      </c>
      <c r="CW390" t="str">
        <f t="shared" si="550"/>
        <v>BADD</v>
      </c>
      <c r="CX390" t="str">
        <f t="shared" si="551"/>
        <v>BANK</v>
      </c>
      <c r="CY390" t="str">
        <f t="shared" si="552"/>
        <v/>
      </c>
      <c r="CZ390" t="str">
        <f t="shared" si="553"/>
        <v/>
      </c>
      <c r="DA390" t="str">
        <f t="shared" si="554"/>
        <v/>
      </c>
      <c r="DB390" t="str">
        <f t="shared" si="555"/>
        <v/>
      </c>
      <c r="DC390" t="str">
        <f t="shared" si="556"/>
        <v/>
      </c>
      <c r="DD390" t="str">
        <f t="shared" si="557"/>
        <v/>
      </c>
      <c r="DE390" t="str">
        <f t="shared" si="558"/>
        <v/>
      </c>
      <c r="DF390" t="str">
        <f t="shared" si="559"/>
        <v/>
      </c>
      <c r="DG390" t="str">
        <f t="shared" si="560"/>
        <v/>
      </c>
      <c r="DH390" t="str">
        <f t="shared" si="561"/>
        <v/>
      </c>
      <c r="DI390" t="str">
        <f t="shared" si="562"/>
        <v/>
      </c>
      <c r="DJ390" t="str">
        <f t="shared" si="563"/>
        <v/>
      </c>
      <c r="DK390" t="str">
        <f t="shared" si="564"/>
        <v/>
      </c>
      <c r="DL390" t="str">
        <f t="shared" si="565"/>
        <v/>
      </c>
      <c r="DM390" t="str">
        <f t="shared" si="566"/>
        <v/>
      </c>
      <c r="DN390" t="str">
        <f t="shared" si="567"/>
        <v/>
      </c>
      <c r="DO390" t="str">
        <f t="shared" si="568"/>
        <v/>
      </c>
      <c r="DP390" t="str">
        <f t="shared" si="569"/>
        <v/>
      </c>
      <c r="DQ390" t="str">
        <f t="shared" si="570"/>
        <v/>
      </c>
      <c r="DR390" t="str">
        <f t="shared" si="571"/>
        <v/>
      </c>
      <c r="DS390" t="str">
        <f t="shared" si="572"/>
        <v>KPAY</v>
      </c>
      <c r="DT390" t="str">
        <f t="shared" si="573"/>
        <v/>
      </c>
      <c r="DU390" t="str">
        <f t="shared" si="574"/>
        <v/>
      </c>
      <c r="DV390" t="str">
        <f t="shared" si="575"/>
        <v/>
      </c>
      <c r="DW390" t="str">
        <f t="shared" si="576"/>
        <v/>
      </c>
      <c r="DX390" t="str">
        <f t="shared" si="577"/>
        <v>MICY</v>
      </c>
      <c r="DY390" t="str">
        <f t="shared" si="578"/>
        <v/>
      </c>
      <c r="DZ390" t="str">
        <f t="shared" si="579"/>
        <v/>
      </c>
      <c r="EA390" t="str">
        <f t="shared" si="580"/>
        <v/>
      </c>
      <c r="EB390" t="str">
        <f t="shared" si="581"/>
        <v/>
      </c>
      <c r="EC390" t="str">
        <f t="shared" si="582"/>
        <v/>
      </c>
      <c r="ED390" t="str">
        <f t="shared" si="583"/>
        <v/>
      </c>
      <c r="EE390" t="str">
        <f t="shared" si="584"/>
        <v/>
      </c>
      <c r="EF390" t="str">
        <f t="shared" si="585"/>
        <v/>
      </c>
      <c r="EG390" t="str">
        <f t="shared" si="586"/>
        <v/>
      </c>
      <c r="EH390" t="str">
        <f t="shared" si="587"/>
        <v/>
      </c>
      <c r="EI390" t="str">
        <f t="shared" si="588"/>
        <v/>
      </c>
      <c r="EJ390" t="str">
        <f t="shared" si="589"/>
        <v/>
      </c>
      <c r="EK390" t="str">
        <f t="shared" si="590"/>
        <v/>
      </c>
      <c r="EL390" t="str">
        <f t="shared" si="591"/>
        <v/>
      </c>
      <c r="EM390" t="str">
        <f t="shared" si="592"/>
        <v/>
      </c>
      <c r="EN390" t="str">
        <f t="shared" si="593"/>
        <v/>
      </c>
      <c r="EO390" t="str">
        <f t="shared" si="594"/>
        <v/>
      </c>
      <c r="EP390" t="str">
        <f t="shared" si="595"/>
        <v/>
      </c>
      <c r="EQ390" t="str">
        <f t="shared" si="596"/>
        <v/>
      </c>
      <c r="ER390" t="str">
        <f t="shared" si="597"/>
        <v/>
      </c>
      <c r="ES390" t="str">
        <f t="shared" si="598"/>
        <v/>
      </c>
      <c r="ET390" t="str">
        <f t="shared" si="599"/>
        <v/>
      </c>
      <c r="EU390" t="str">
        <f t="shared" si="600"/>
        <v/>
      </c>
      <c r="EV390" t="str">
        <f t="shared" si="601"/>
        <v/>
      </c>
      <c r="EW390" t="str">
        <f t="shared" si="602"/>
        <v/>
      </c>
      <c r="EX390" t="str">
        <f t="shared" si="603"/>
        <v/>
      </c>
      <c r="EY390" t="str">
        <f t="shared" si="604"/>
        <v/>
      </c>
      <c r="EZ390" t="str">
        <f t="shared" si="605"/>
        <v/>
      </c>
      <c r="FA390" t="str">
        <f t="shared" si="606"/>
        <v/>
      </c>
      <c r="FB390" t="str">
        <f t="shared" si="607"/>
        <v/>
      </c>
      <c r="FC390" t="str">
        <f t="shared" si="608"/>
        <v/>
      </c>
      <c r="FD390" s="2"/>
      <c r="FE390" s="2"/>
      <c r="FF390" s="2"/>
      <c r="FG390" s="2"/>
      <c r="FH390" s="2"/>
      <c r="FI390" s="2"/>
      <c r="FJ390" s="2"/>
      <c r="FK390" t="str">
        <f t="shared" si="614"/>
        <v/>
      </c>
      <c r="FL390" t="str">
        <f t="shared" si="615"/>
        <v/>
      </c>
      <c r="FM390" t="str">
        <f t="shared" si="616"/>
        <v/>
      </c>
      <c r="FN390" t="str">
        <f t="shared" si="617"/>
        <v/>
      </c>
      <c r="FO390" t="str">
        <f t="shared" si="618"/>
        <v/>
      </c>
      <c r="FP390" t="str">
        <f t="shared" si="619"/>
        <v/>
      </c>
      <c r="FQ390" t="str">
        <f t="shared" si="620"/>
        <v/>
      </c>
      <c r="FR390" t="str">
        <f t="shared" si="621"/>
        <v/>
      </c>
      <c r="FS390" t="str">
        <f t="shared" si="622"/>
        <v/>
      </c>
      <c r="FT390" t="str">
        <f t="shared" si="623"/>
        <v/>
      </c>
      <c r="FU390" t="str">
        <f t="shared" si="624"/>
        <v/>
      </c>
      <c r="FV390" t="str">
        <f t="shared" si="625"/>
        <v/>
      </c>
      <c r="FW390" t="str">
        <f t="shared" si="626"/>
        <v/>
      </c>
      <c r="FX390" t="str">
        <f t="shared" si="627"/>
        <v/>
      </c>
      <c r="FY390" t="str">
        <f t="shared" si="628"/>
        <v/>
      </c>
      <c r="FZ390" t="str">
        <f t="shared" si="629"/>
        <v/>
      </c>
      <c r="GA390" t="str">
        <f t="shared" si="630"/>
        <v/>
      </c>
    </row>
    <row r="391" spans="1:183" x14ac:dyDescent="0.25">
      <c r="A391" s="2">
        <f t="shared" si="631"/>
        <v>389</v>
      </c>
      <c r="B391" s="3" t="s">
        <v>924</v>
      </c>
      <c r="C391" s="2" t="s">
        <v>546</v>
      </c>
      <c r="D391" s="2" t="s">
        <v>1395</v>
      </c>
      <c r="E391" s="2">
        <f t="shared" si="542"/>
        <v>4</v>
      </c>
      <c r="F391" s="2">
        <v>0</v>
      </c>
      <c r="G391" s="2">
        <f t="shared" si="609"/>
        <v>3.5</v>
      </c>
      <c r="H391" s="2">
        <f t="shared" si="610"/>
        <v>4</v>
      </c>
      <c r="I391" s="2">
        <f t="shared" si="611"/>
        <v>14</v>
      </c>
      <c r="J391" s="2">
        <v>14</v>
      </c>
      <c r="K391" s="2">
        <v>0</v>
      </c>
      <c r="L391" s="2">
        <v>0</v>
      </c>
      <c r="M391" s="2">
        <v>0</v>
      </c>
      <c r="N391" s="48" t="str">
        <f t="shared" si="612"/>
        <v>N/A</v>
      </c>
      <c r="O391" s="49"/>
      <c r="P391" s="49"/>
      <c r="Q391" s="50"/>
      <c r="R391" s="15">
        <f t="shared" si="613"/>
        <v>0</v>
      </c>
      <c r="S391" s="15">
        <f>IF($N391="A",Code!$B$42,(IF($N391="B",Code!$C$42,(IF($N391="C",Code!$D$42,(IF($N391="D",Code!$E$42,0)))))))/60</f>
        <v>0</v>
      </c>
      <c r="T391" s="15">
        <f>IF($N391="A",Code!$B$43,(IF($N391="B",Code!$C$43,(IF($N391="C",Code!$D$43,(IF($N391="D",Code!$E$43,0)))))))/60</f>
        <v>0</v>
      </c>
      <c r="U391" s="15">
        <f>IF($N391="A",Code!$B$44,(IF($N391="B",Code!$C$44,(IF($N391="C",Code!$D$44,(IF($N391="D",Code!$E$44,0)))))))/60</f>
        <v>0</v>
      </c>
      <c r="V391" s="15">
        <f>IF($N391="A",Code!$B$45,(IF($N391="B",Code!$C$45,(IF($N391="C",Code!$D$45,(IF($N391="D",Code!$E$45,0)))))))/60</f>
        <v>0</v>
      </c>
      <c r="W391" s="2"/>
      <c r="X391" s="2"/>
      <c r="Y391" s="2"/>
      <c r="Z391" s="2"/>
      <c r="AA391" s="2"/>
      <c r="AB391" s="2"/>
      <c r="AC391" s="2"/>
      <c r="AD391" s="2"/>
      <c r="AE391" s="2">
        <v>1</v>
      </c>
      <c r="AF391" s="2"/>
      <c r="AG391" s="2"/>
      <c r="AH391" s="2"/>
      <c r="AI391" s="2"/>
      <c r="AJ391" s="2"/>
      <c r="AK391" s="2"/>
      <c r="AL391" s="2"/>
      <c r="AM391" s="2"/>
      <c r="AN391" s="2"/>
      <c r="AO391" s="2">
        <v>1</v>
      </c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>
        <v>1</v>
      </c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>
        <v>1</v>
      </c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P391" t="str">
        <f t="shared" si="543"/>
        <v/>
      </c>
      <c r="CQ391" t="str">
        <f t="shared" si="544"/>
        <v/>
      </c>
      <c r="CR391" t="str">
        <f t="shared" si="545"/>
        <v/>
      </c>
      <c r="CS391" t="str">
        <f t="shared" si="546"/>
        <v/>
      </c>
      <c r="CT391" t="str">
        <f t="shared" si="547"/>
        <v/>
      </c>
      <c r="CU391" t="str">
        <f t="shared" si="548"/>
        <v/>
      </c>
      <c r="CV391" t="str">
        <f t="shared" si="549"/>
        <v/>
      </c>
      <c r="CW391" t="str">
        <f t="shared" si="550"/>
        <v/>
      </c>
      <c r="CX391" t="str">
        <f t="shared" si="551"/>
        <v>BANK</v>
      </c>
      <c r="CY391" t="str">
        <f t="shared" si="552"/>
        <v/>
      </c>
      <c r="CZ391" t="str">
        <f t="shared" si="553"/>
        <v/>
      </c>
      <c r="DA391" t="str">
        <f t="shared" si="554"/>
        <v/>
      </c>
      <c r="DB391" t="str">
        <f t="shared" si="555"/>
        <v/>
      </c>
      <c r="DC391" t="str">
        <f t="shared" si="556"/>
        <v/>
      </c>
      <c r="DD391" t="str">
        <f t="shared" si="557"/>
        <v/>
      </c>
      <c r="DE391" t="str">
        <f t="shared" si="558"/>
        <v/>
      </c>
      <c r="DF391" t="str">
        <f t="shared" si="559"/>
        <v/>
      </c>
      <c r="DG391" t="str">
        <f t="shared" si="560"/>
        <v/>
      </c>
      <c r="DH391" t="str">
        <f t="shared" si="561"/>
        <v>DEST</v>
      </c>
      <c r="DI391" t="str">
        <f t="shared" si="562"/>
        <v/>
      </c>
      <c r="DJ391" t="str">
        <f t="shared" si="563"/>
        <v/>
      </c>
      <c r="DK391" t="str">
        <f t="shared" si="564"/>
        <v/>
      </c>
      <c r="DL391" t="str">
        <f t="shared" si="565"/>
        <v/>
      </c>
      <c r="DM391" t="str">
        <f t="shared" si="566"/>
        <v/>
      </c>
      <c r="DN391" t="str">
        <f t="shared" si="567"/>
        <v/>
      </c>
      <c r="DO391" t="str">
        <f t="shared" si="568"/>
        <v/>
      </c>
      <c r="DP391" t="str">
        <f t="shared" si="569"/>
        <v/>
      </c>
      <c r="DQ391" t="str">
        <f t="shared" si="570"/>
        <v/>
      </c>
      <c r="DR391" t="str">
        <f t="shared" si="571"/>
        <v/>
      </c>
      <c r="DS391" t="str">
        <f t="shared" si="572"/>
        <v>KPAY</v>
      </c>
      <c r="DT391" t="str">
        <f t="shared" si="573"/>
        <v/>
      </c>
      <c r="DU391" t="str">
        <f t="shared" si="574"/>
        <v/>
      </c>
      <c r="DV391" t="str">
        <f t="shared" si="575"/>
        <v/>
      </c>
      <c r="DW391" t="str">
        <f t="shared" si="576"/>
        <v/>
      </c>
      <c r="DX391" t="str">
        <f t="shared" si="577"/>
        <v/>
      </c>
      <c r="DY391" t="str">
        <f t="shared" si="578"/>
        <v/>
      </c>
      <c r="DZ391" t="str">
        <f t="shared" si="579"/>
        <v/>
      </c>
      <c r="EA391" t="str">
        <f t="shared" si="580"/>
        <v/>
      </c>
      <c r="EB391" t="str">
        <f t="shared" si="581"/>
        <v/>
      </c>
      <c r="EC391" t="str">
        <f t="shared" si="582"/>
        <v/>
      </c>
      <c r="ED391" t="str">
        <f t="shared" si="583"/>
        <v/>
      </c>
      <c r="EE391" t="str">
        <f t="shared" si="584"/>
        <v/>
      </c>
      <c r="EF391" t="str">
        <f t="shared" si="585"/>
        <v/>
      </c>
      <c r="EG391" t="str">
        <f t="shared" si="586"/>
        <v/>
      </c>
      <c r="EH391" t="str">
        <f t="shared" si="587"/>
        <v/>
      </c>
      <c r="EI391" t="str">
        <f t="shared" si="588"/>
        <v/>
      </c>
      <c r="EJ391" t="str">
        <f t="shared" si="589"/>
        <v/>
      </c>
      <c r="EK391" t="str">
        <f t="shared" si="590"/>
        <v/>
      </c>
      <c r="EL391" t="str">
        <f t="shared" si="591"/>
        <v/>
      </c>
      <c r="EM391" t="str">
        <f t="shared" si="592"/>
        <v/>
      </c>
      <c r="EN391" t="str">
        <f t="shared" si="593"/>
        <v/>
      </c>
      <c r="EO391" t="str">
        <f t="shared" si="594"/>
        <v/>
      </c>
      <c r="EP391" t="str">
        <f t="shared" si="595"/>
        <v/>
      </c>
      <c r="EQ391" t="str">
        <f t="shared" si="596"/>
        <v/>
      </c>
      <c r="ER391" t="str">
        <f t="shared" si="597"/>
        <v>SMSG</v>
      </c>
      <c r="ES391" t="str">
        <f t="shared" si="598"/>
        <v/>
      </c>
      <c r="ET391" t="str">
        <f t="shared" si="599"/>
        <v/>
      </c>
      <c r="EU391" t="str">
        <f t="shared" si="600"/>
        <v/>
      </c>
      <c r="EV391" t="str">
        <f t="shared" si="601"/>
        <v/>
      </c>
      <c r="EW391" t="str">
        <f t="shared" si="602"/>
        <v/>
      </c>
      <c r="EX391" t="str">
        <f t="shared" si="603"/>
        <v/>
      </c>
      <c r="EY391" t="str">
        <f t="shared" si="604"/>
        <v/>
      </c>
      <c r="EZ391" t="str">
        <f t="shared" si="605"/>
        <v/>
      </c>
      <c r="FA391" t="str">
        <f t="shared" si="606"/>
        <v/>
      </c>
      <c r="FB391" t="str">
        <f t="shared" si="607"/>
        <v/>
      </c>
      <c r="FC391" t="str">
        <f t="shared" si="608"/>
        <v/>
      </c>
      <c r="FD391" s="2"/>
      <c r="FE391" s="2"/>
      <c r="FF391" s="2"/>
      <c r="FG391" s="2"/>
      <c r="FH391" s="2"/>
      <c r="FI391" s="2"/>
      <c r="FJ391" s="2"/>
      <c r="FK391" t="str">
        <f t="shared" si="614"/>
        <v/>
      </c>
      <c r="FL391" t="str">
        <f t="shared" si="615"/>
        <v/>
      </c>
      <c r="FM391" t="str">
        <f t="shared" si="616"/>
        <v/>
      </c>
      <c r="FN391" t="str">
        <f t="shared" si="617"/>
        <v/>
      </c>
      <c r="FO391" t="str">
        <f t="shared" si="618"/>
        <v/>
      </c>
      <c r="FP391" t="str">
        <f t="shared" si="619"/>
        <v/>
      </c>
      <c r="FQ391" t="str">
        <f t="shared" si="620"/>
        <v/>
      </c>
      <c r="FR391" t="str">
        <f t="shared" si="621"/>
        <v/>
      </c>
      <c r="FS391" t="str">
        <f t="shared" si="622"/>
        <v/>
      </c>
      <c r="FT391" t="str">
        <f t="shared" si="623"/>
        <v/>
      </c>
      <c r="FU391" t="str">
        <f t="shared" si="624"/>
        <v/>
      </c>
      <c r="FV391" t="str">
        <f t="shared" si="625"/>
        <v/>
      </c>
      <c r="FW391" t="str">
        <f t="shared" si="626"/>
        <v/>
      </c>
      <c r="FX391" t="str">
        <f t="shared" si="627"/>
        <v/>
      </c>
      <c r="FY391" t="str">
        <f t="shared" si="628"/>
        <v/>
      </c>
      <c r="FZ391" t="str">
        <f t="shared" si="629"/>
        <v/>
      </c>
      <c r="GA391" t="str">
        <f t="shared" si="630"/>
        <v/>
      </c>
    </row>
    <row r="392" spans="1:183" x14ac:dyDescent="0.25">
      <c r="A392" s="2">
        <f t="shared" si="631"/>
        <v>390</v>
      </c>
      <c r="B392" s="3" t="s">
        <v>925</v>
      </c>
      <c r="C392" s="2" t="s">
        <v>546</v>
      </c>
      <c r="D392" s="2" t="s">
        <v>1395</v>
      </c>
      <c r="E392" s="2">
        <f t="shared" si="542"/>
        <v>0</v>
      </c>
      <c r="F392" s="2"/>
      <c r="G392" s="2" t="e">
        <f t="shared" si="609"/>
        <v>#DIV/0!</v>
      </c>
      <c r="H392" s="2">
        <f t="shared" si="610"/>
        <v>0</v>
      </c>
      <c r="I392" s="2">
        <f t="shared" si="611"/>
        <v>2</v>
      </c>
      <c r="J392" s="2">
        <v>2</v>
      </c>
      <c r="K392" s="2">
        <v>0</v>
      </c>
      <c r="L392" s="2">
        <v>0</v>
      </c>
      <c r="M392" s="2">
        <v>0</v>
      </c>
      <c r="N392" s="48" t="str">
        <f t="shared" si="612"/>
        <v>N/A</v>
      </c>
      <c r="O392" s="49"/>
      <c r="P392" s="49"/>
      <c r="Q392" s="50"/>
      <c r="R392" s="15">
        <f t="shared" si="613"/>
        <v>0</v>
      </c>
      <c r="S392" s="15">
        <f>IF($N392="A",Code!$B$42,(IF($N392="B",Code!$C$42,(IF($N392="C",Code!$D$42,(IF($N392="D",Code!$E$42,0)))))))/60</f>
        <v>0</v>
      </c>
      <c r="T392" s="15">
        <f>IF($N392="A",Code!$B$43,(IF($N392="B",Code!$C$43,(IF($N392="C",Code!$D$43,(IF($N392="D",Code!$E$43,0)))))))/60</f>
        <v>0</v>
      </c>
      <c r="U392" s="15">
        <f>IF($N392="A",Code!$B$44,(IF($N392="B",Code!$C$44,(IF($N392="C",Code!$D$44,(IF($N392="D",Code!$E$44,0)))))))/60</f>
        <v>0</v>
      </c>
      <c r="V392" s="15">
        <f>IF($N392="A",Code!$B$45,(IF($N392="B",Code!$C$45,(IF($N392="C",Code!$D$45,(IF($N392="D",Code!$E$45,0)))))))/60</f>
        <v>0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P392" t="str">
        <f t="shared" si="543"/>
        <v/>
      </c>
      <c r="CQ392" t="str">
        <f t="shared" si="544"/>
        <v/>
      </c>
      <c r="CR392" t="str">
        <f t="shared" si="545"/>
        <v/>
      </c>
      <c r="CS392" t="str">
        <f t="shared" si="546"/>
        <v/>
      </c>
      <c r="CT392" t="str">
        <f t="shared" si="547"/>
        <v/>
      </c>
      <c r="CU392" t="str">
        <f t="shared" si="548"/>
        <v/>
      </c>
      <c r="CV392" t="str">
        <f t="shared" si="549"/>
        <v/>
      </c>
      <c r="CW392" t="str">
        <f t="shared" si="550"/>
        <v/>
      </c>
      <c r="CX392" t="str">
        <f t="shared" si="551"/>
        <v/>
      </c>
      <c r="CY392" t="str">
        <f t="shared" si="552"/>
        <v/>
      </c>
      <c r="CZ392" t="str">
        <f t="shared" si="553"/>
        <v/>
      </c>
      <c r="DA392" t="str">
        <f t="shared" si="554"/>
        <v/>
      </c>
      <c r="DB392" t="str">
        <f t="shared" si="555"/>
        <v/>
      </c>
      <c r="DC392" t="str">
        <f t="shared" si="556"/>
        <v/>
      </c>
      <c r="DD392" t="str">
        <f t="shared" si="557"/>
        <v/>
      </c>
      <c r="DE392" t="str">
        <f t="shared" si="558"/>
        <v/>
      </c>
      <c r="DF392" t="str">
        <f t="shared" si="559"/>
        <v/>
      </c>
      <c r="DG392" t="str">
        <f t="shared" si="560"/>
        <v/>
      </c>
      <c r="DH392" t="str">
        <f t="shared" si="561"/>
        <v/>
      </c>
      <c r="DI392" t="str">
        <f t="shared" si="562"/>
        <v/>
      </c>
      <c r="DJ392" t="str">
        <f t="shared" si="563"/>
        <v/>
      </c>
      <c r="DK392" t="str">
        <f t="shared" si="564"/>
        <v/>
      </c>
      <c r="DL392" t="str">
        <f t="shared" si="565"/>
        <v/>
      </c>
      <c r="DM392" t="str">
        <f t="shared" si="566"/>
        <v/>
      </c>
      <c r="DN392" t="str">
        <f t="shared" si="567"/>
        <v/>
      </c>
      <c r="DO392" t="str">
        <f t="shared" si="568"/>
        <v/>
      </c>
      <c r="DP392" t="str">
        <f t="shared" si="569"/>
        <v/>
      </c>
      <c r="DQ392" t="str">
        <f t="shared" si="570"/>
        <v/>
      </c>
      <c r="DR392" t="str">
        <f t="shared" si="571"/>
        <v/>
      </c>
      <c r="DS392" t="str">
        <f t="shared" si="572"/>
        <v/>
      </c>
      <c r="DT392" t="str">
        <f t="shared" si="573"/>
        <v/>
      </c>
      <c r="DU392" t="str">
        <f t="shared" si="574"/>
        <v/>
      </c>
      <c r="DV392" t="str">
        <f t="shared" si="575"/>
        <v/>
      </c>
      <c r="DW392" t="str">
        <f t="shared" si="576"/>
        <v/>
      </c>
      <c r="DX392" t="str">
        <f t="shared" si="577"/>
        <v/>
      </c>
      <c r="DY392" t="str">
        <f t="shared" si="578"/>
        <v/>
      </c>
      <c r="DZ392" t="str">
        <f t="shared" si="579"/>
        <v/>
      </c>
      <c r="EA392" t="str">
        <f t="shared" si="580"/>
        <v/>
      </c>
      <c r="EB392" t="str">
        <f t="shared" si="581"/>
        <v/>
      </c>
      <c r="EC392" t="str">
        <f t="shared" si="582"/>
        <v/>
      </c>
      <c r="ED392" t="str">
        <f t="shared" si="583"/>
        <v/>
      </c>
      <c r="EE392" t="str">
        <f t="shared" si="584"/>
        <v/>
      </c>
      <c r="EF392" t="str">
        <f t="shared" si="585"/>
        <v/>
      </c>
      <c r="EG392" t="str">
        <f t="shared" si="586"/>
        <v/>
      </c>
      <c r="EH392" t="str">
        <f t="shared" si="587"/>
        <v/>
      </c>
      <c r="EI392" t="str">
        <f t="shared" si="588"/>
        <v/>
      </c>
      <c r="EJ392" t="str">
        <f t="shared" si="589"/>
        <v/>
      </c>
      <c r="EK392" t="str">
        <f t="shared" si="590"/>
        <v/>
      </c>
      <c r="EL392" t="str">
        <f t="shared" si="591"/>
        <v/>
      </c>
      <c r="EM392" t="str">
        <f t="shared" si="592"/>
        <v/>
      </c>
      <c r="EN392" t="str">
        <f t="shared" si="593"/>
        <v/>
      </c>
      <c r="EO392" t="str">
        <f t="shared" si="594"/>
        <v/>
      </c>
      <c r="EP392" t="str">
        <f t="shared" si="595"/>
        <v/>
      </c>
      <c r="EQ392" t="str">
        <f t="shared" si="596"/>
        <v/>
      </c>
      <c r="ER392" t="str">
        <f t="shared" si="597"/>
        <v/>
      </c>
      <c r="ES392" t="str">
        <f t="shared" si="598"/>
        <v/>
      </c>
      <c r="ET392" t="str">
        <f t="shared" si="599"/>
        <v/>
      </c>
      <c r="EU392" t="str">
        <f t="shared" si="600"/>
        <v/>
      </c>
      <c r="EV392" t="str">
        <f t="shared" si="601"/>
        <v/>
      </c>
      <c r="EW392" t="str">
        <f t="shared" si="602"/>
        <v/>
      </c>
      <c r="EX392" t="str">
        <f t="shared" si="603"/>
        <v/>
      </c>
      <c r="EY392" t="str">
        <f t="shared" si="604"/>
        <v/>
      </c>
      <c r="EZ392" t="str">
        <f t="shared" si="605"/>
        <v/>
      </c>
      <c r="FA392" t="str">
        <f t="shared" si="606"/>
        <v/>
      </c>
      <c r="FB392" t="str">
        <f t="shared" si="607"/>
        <v/>
      </c>
      <c r="FC392" t="str">
        <f t="shared" si="608"/>
        <v/>
      </c>
      <c r="FD392" s="2"/>
      <c r="FE392" s="2"/>
      <c r="FF392" s="2"/>
      <c r="FG392" s="2"/>
      <c r="FH392" s="2"/>
      <c r="FI392" s="2"/>
      <c r="FJ392" s="2"/>
      <c r="FK392" t="str">
        <f t="shared" si="614"/>
        <v/>
      </c>
      <c r="FL392" t="str">
        <f t="shared" si="615"/>
        <v/>
      </c>
      <c r="FM392" t="str">
        <f t="shared" si="616"/>
        <v/>
      </c>
      <c r="FN392" t="str">
        <f t="shared" si="617"/>
        <v/>
      </c>
      <c r="FO392" t="str">
        <f t="shared" si="618"/>
        <v/>
      </c>
      <c r="FP392" t="str">
        <f t="shared" si="619"/>
        <v/>
      </c>
      <c r="FQ392" t="str">
        <f t="shared" si="620"/>
        <v/>
      </c>
      <c r="FR392" t="str">
        <f t="shared" si="621"/>
        <v/>
      </c>
      <c r="FS392" t="str">
        <f t="shared" si="622"/>
        <v/>
      </c>
      <c r="FT392" t="str">
        <f t="shared" si="623"/>
        <v/>
      </c>
      <c r="FU392" t="str">
        <f t="shared" si="624"/>
        <v/>
      </c>
      <c r="FV392" t="str">
        <f t="shared" si="625"/>
        <v/>
      </c>
      <c r="FW392" t="str">
        <f t="shared" si="626"/>
        <v/>
      </c>
      <c r="FX392" t="str">
        <f t="shared" si="627"/>
        <v/>
      </c>
      <c r="FY392" t="str">
        <f t="shared" si="628"/>
        <v/>
      </c>
      <c r="FZ392" t="str">
        <f t="shared" si="629"/>
        <v/>
      </c>
      <c r="GA392" t="str">
        <f t="shared" si="630"/>
        <v/>
      </c>
    </row>
    <row r="393" spans="1:183" x14ac:dyDescent="0.25">
      <c r="A393" s="2">
        <f t="shared" si="631"/>
        <v>391</v>
      </c>
      <c r="B393" s="3" t="s">
        <v>926</v>
      </c>
      <c r="C393" s="2" t="s">
        <v>546</v>
      </c>
      <c r="D393" s="2" t="s">
        <v>1395</v>
      </c>
      <c r="E393" s="2">
        <f t="shared" si="542"/>
        <v>4</v>
      </c>
      <c r="F393" s="2">
        <v>0</v>
      </c>
      <c r="G393" s="2">
        <f t="shared" si="609"/>
        <v>4.25</v>
      </c>
      <c r="H393" s="2">
        <f t="shared" si="610"/>
        <v>4</v>
      </c>
      <c r="I393" s="2">
        <f t="shared" si="611"/>
        <v>17</v>
      </c>
      <c r="J393" s="2">
        <v>12</v>
      </c>
      <c r="K393" s="2">
        <v>0</v>
      </c>
      <c r="L393" s="2">
        <v>5</v>
      </c>
      <c r="M393" s="2">
        <v>0</v>
      </c>
      <c r="N393" s="48" t="str">
        <f t="shared" si="612"/>
        <v>N/A</v>
      </c>
      <c r="O393" s="49"/>
      <c r="P393" s="49"/>
      <c r="Q393" s="50"/>
      <c r="R393" s="15">
        <f t="shared" si="613"/>
        <v>0</v>
      </c>
      <c r="S393" s="15">
        <f>IF($N393="A",Code!$B$42,(IF($N393="B",Code!$C$42,(IF($N393="C",Code!$D$42,(IF($N393="D",Code!$E$42,0)))))))/60</f>
        <v>0</v>
      </c>
      <c r="T393" s="15">
        <f>IF($N393="A",Code!$B$43,(IF($N393="B",Code!$C$43,(IF($N393="C",Code!$D$43,(IF($N393="D",Code!$E$43,0)))))))/60</f>
        <v>0</v>
      </c>
      <c r="U393" s="15">
        <f>IF($N393="A",Code!$B$44,(IF($N393="B",Code!$C$44,(IF($N393="C",Code!$D$44,(IF($N393="D",Code!$E$44,0)))))))/60</f>
        <v>0</v>
      </c>
      <c r="V393" s="15">
        <f>IF($N393="A",Code!$B$45,(IF($N393="B",Code!$C$45,(IF($N393="C",Code!$D$45,(IF($N393="D",Code!$E$45,0)))))))/60</f>
        <v>0</v>
      </c>
      <c r="W393" s="2"/>
      <c r="X393" s="2"/>
      <c r="Y393" s="2"/>
      <c r="Z393" s="2"/>
      <c r="AA393" s="2"/>
      <c r="AB393" s="2">
        <v>1</v>
      </c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>
        <v>1</v>
      </c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>
        <v>1</v>
      </c>
      <c r="BA393" s="2"/>
      <c r="BB393" s="2"/>
      <c r="BC393" s="2"/>
      <c r="BD393" s="2"/>
      <c r="BE393" s="2">
        <v>1</v>
      </c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P393" t="str">
        <f t="shared" si="543"/>
        <v/>
      </c>
      <c r="CQ393" t="str">
        <f t="shared" si="544"/>
        <v/>
      </c>
      <c r="CR393" t="str">
        <f t="shared" si="545"/>
        <v/>
      </c>
      <c r="CS393" t="str">
        <f t="shared" si="546"/>
        <v/>
      </c>
      <c r="CT393" t="str">
        <f t="shared" si="547"/>
        <v/>
      </c>
      <c r="CU393" t="str">
        <f t="shared" si="548"/>
        <v>ARCH</v>
      </c>
      <c r="CV393" t="str">
        <f t="shared" si="549"/>
        <v/>
      </c>
      <c r="CW393" t="str">
        <f t="shared" si="550"/>
        <v/>
      </c>
      <c r="CX393" t="str">
        <f t="shared" si="551"/>
        <v/>
      </c>
      <c r="CY393" t="str">
        <f t="shared" si="552"/>
        <v/>
      </c>
      <c r="CZ393" t="str">
        <f t="shared" si="553"/>
        <v/>
      </c>
      <c r="DA393" t="str">
        <f t="shared" si="554"/>
        <v/>
      </c>
      <c r="DB393" t="str">
        <f t="shared" si="555"/>
        <v/>
      </c>
      <c r="DC393" t="str">
        <f t="shared" si="556"/>
        <v/>
      </c>
      <c r="DD393" t="str">
        <f t="shared" si="557"/>
        <v/>
      </c>
      <c r="DE393" t="str">
        <f t="shared" si="558"/>
        <v/>
      </c>
      <c r="DF393" t="str">
        <f t="shared" si="559"/>
        <v/>
      </c>
      <c r="DG393" t="str">
        <f t="shared" si="560"/>
        <v/>
      </c>
      <c r="DH393" t="str">
        <f t="shared" si="561"/>
        <v>DEST</v>
      </c>
      <c r="DI393" t="str">
        <f t="shared" si="562"/>
        <v/>
      </c>
      <c r="DJ393" t="str">
        <f t="shared" si="563"/>
        <v/>
      </c>
      <c r="DK393" t="str">
        <f t="shared" si="564"/>
        <v/>
      </c>
      <c r="DL393" t="str">
        <f t="shared" si="565"/>
        <v/>
      </c>
      <c r="DM393" t="str">
        <f t="shared" si="566"/>
        <v/>
      </c>
      <c r="DN393" t="str">
        <f t="shared" si="567"/>
        <v/>
      </c>
      <c r="DO393" t="str">
        <f t="shared" si="568"/>
        <v/>
      </c>
      <c r="DP393" t="str">
        <f t="shared" si="569"/>
        <v/>
      </c>
      <c r="DQ393" t="str">
        <f t="shared" si="570"/>
        <v/>
      </c>
      <c r="DR393" t="str">
        <f t="shared" si="571"/>
        <v/>
      </c>
      <c r="DS393" t="str">
        <f t="shared" si="572"/>
        <v>KPAY</v>
      </c>
      <c r="DT393" t="str">
        <f t="shared" si="573"/>
        <v/>
      </c>
      <c r="DU393" t="str">
        <f t="shared" si="574"/>
        <v/>
      </c>
      <c r="DV393" t="str">
        <f t="shared" si="575"/>
        <v/>
      </c>
      <c r="DW393" t="str">
        <f t="shared" si="576"/>
        <v/>
      </c>
      <c r="DX393" t="str">
        <f t="shared" si="577"/>
        <v>MICY</v>
      </c>
      <c r="DY393" t="str">
        <f t="shared" si="578"/>
        <v/>
      </c>
      <c r="DZ393" t="str">
        <f t="shared" si="579"/>
        <v/>
      </c>
      <c r="EA393" t="str">
        <f t="shared" si="580"/>
        <v/>
      </c>
      <c r="EB393" t="str">
        <f t="shared" si="581"/>
        <v/>
      </c>
      <c r="EC393" t="str">
        <f t="shared" si="582"/>
        <v/>
      </c>
      <c r="ED393" t="str">
        <f t="shared" si="583"/>
        <v/>
      </c>
      <c r="EE393" t="str">
        <f t="shared" si="584"/>
        <v/>
      </c>
      <c r="EF393" t="str">
        <f t="shared" si="585"/>
        <v/>
      </c>
      <c r="EG393" t="str">
        <f t="shared" si="586"/>
        <v/>
      </c>
      <c r="EH393" t="str">
        <f t="shared" si="587"/>
        <v/>
      </c>
      <c r="EI393" t="str">
        <f t="shared" si="588"/>
        <v/>
      </c>
      <c r="EJ393" t="str">
        <f t="shared" si="589"/>
        <v/>
      </c>
      <c r="EK393" t="str">
        <f t="shared" si="590"/>
        <v/>
      </c>
      <c r="EL393" t="str">
        <f t="shared" si="591"/>
        <v/>
      </c>
      <c r="EM393" t="str">
        <f t="shared" si="592"/>
        <v/>
      </c>
      <c r="EN393" t="str">
        <f t="shared" si="593"/>
        <v/>
      </c>
      <c r="EO393" t="str">
        <f t="shared" si="594"/>
        <v/>
      </c>
      <c r="EP393" t="str">
        <f t="shared" si="595"/>
        <v/>
      </c>
      <c r="EQ393" t="str">
        <f t="shared" si="596"/>
        <v/>
      </c>
      <c r="ER393" t="str">
        <f t="shared" si="597"/>
        <v/>
      </c>
      <c r="ES393" t="str">
        <f t="shared" si="598"/>
        <v/>
      </c>
      <c r="ET393" t="str">
        <f t="shared" si="599"/>
        <v/>
      </c>
      <c r="EU393" t="str">
        <f t="shared" si="600"/>
        <v/>
      </c>
      <c r="EV393" t="str">
        <f t="shared" si="601"/>
        <v/>
      </c>
      <c r="EW393" t="str">
        <f t="shared" si="602"/>
        <v/>
      </c>
      <c r="EX393" t="str">
        <f t="shared" si="603"/>
        <v/>
      </c>
      <c r="EY393" t="str">
        <f t="shared" si="604"/>
        <v/>
      </c>
      <c r="EZ393" t="str">
        <f t="shared" si="605"/>
        <v/>
      </c>
      <c r="FA393" t="str">
        <f t="shared" si="606"/>
        <v/>
      </c>
      <c r="FB393" t="str">
        <f t="shared" si="607"/>
        <v/>
      </c>
      <c r="FC393" t="str">
        <f t="shared" si="608"/>
        <v/>
      </c>
      <c r="FD393" s="2"/>
      <c r="FE393" s="2"/>
      <c r="FF393" s="2"/>
      <c r="FG393" s="2"/>
      <c r="FH393" s="2"/>
      <c r="FI393" s="2"/>
      <c r="FJ393" s="2"/>
      <c r="FK393" t="str">
        <f t="shared" si="614"/>
        <v/>
      </c>
      <c r="FL393" t="str">
        <f t="shared" si="615"/>
        <v/>
      </c>
      <c r="FM393" t="str">
        <f t="shared" si="616"/>
        <v/>
      </c>
      <c r="FN393" t="str">
        <f t="shared" si="617"/>
        <v/>
      </c>
      <c r="FO393" t="str">
        <f t="shared" si="618"/>
        <v/>
      </c>
      <c r="FP393" t="str">
        <f t="shared" si="619"/>
        <v/>
      </c>
      <c r="FQ393" t="str">
        <f t="shared" si="620"/>
        <v/>
      </c>
      <c r="FR393" t="str">
        <f t="shared" si="621"/>
        <v/>
      </c>
      <c r="FS393" t="str">
        <f t="shared" si="622"/>
        <v/>
      </c>
      <c r="FT393" t="str">
        <f t="shared" si="623"/>
        <v/>
      </c>
      <c r="FU393" t="str">
        <f t="shared" si="624"/>
        <v/>
      </c>
      <c r="FV393" t="str">
        <f t="shared" si="625"/>
        <v/>
      </c>
      <c r="FW393" t="str">
        <f t="shared" si="626"/>
        <v/>
      </c>
      <c r="FX393" t="str">
        <f t="shared" si="627"/>
        <v/>
      </c>
      <c r="FY393" t="str">
        <f t="shared" si="628"/>
        <v/>
      </c>
      <c r="FZ393" t="str">
        <f t="shared" si="629"/>
        <v/>
      </c>
      <c r="GA393" t="str">
        <f t="shared" si="630"/>
        <v/>
      </c>
    </row>
    <row r="394" spans="1:183" x14ac:dyDescent="0.25">
      <c r="A394" s="2">
        <f t="shared" si="631"/>
        <v>392</v>
      </c>
      <c r="B394" s="3" t="s">
        <v>927</v>
      </c>
      <c r="C394" s="2" t="s">
        <v>546</v>
      </c>
      <c r="D394" s="2" t="s">
        <v>1395</v>
      </c>
      <c r="E394" s="2">
        <f t="shared" si="542"/>
        <v>1</v>
      </c>
      <c r="F394" s="2">
        <v>0</v>
      </c>
      <c r="G394" s="2">
        <f t="shared" si="609"/>
        <v>1</v>
      </c>
      <c r="H394" s="2">
        <f t="shared" si="610"/>
        <v>1</v>
      </c>
      <c r="I394" s="2">
        <f t="shared" si="611"/>
        <v>1</v>
      </c>
      <c r="J394" s="2">
        <v>1</v>
      </c>
      <c r="K394" s="2">
        <v>0</v>
      </c>
      <c r="L394" s="2">
        <v>0</v>
      </c>
      <c r="M394" s="2">
        <v>0</v>
      </c>
      <c r="N394" s="48" t="str">
        <f t="shared" si="612"/>
        <v>N/A</v>
      </c>
      <c r="O394" s="49"/>
      <c r="P394" s="49"/>
      <c r="Q394" s="50"/>
      <c r="R394" s="15">
        <f t="shared" si="613"/>
        <v>0</v>
      </c>
      <c r="S394" s="15">
        <f>IF($N394="A",Code!$B$42,(IF($N394="B",Code!$C$42,(IF($N394="C",Code!$D$42,(IF($N394="D",Code!$E$42,0)))))))/60</f>
        <v>0</v>
      </c>
      <c r="T394" s="15">
        <f>IF($N394="A",Code!$B$43,(IF($N394="B",Code!$C$43,(IF($N394="C",Code!$D$43,(IF($N394="D",Code!$E$43,0)))))))/60</f>
        <v>0</v>
      </c>
      <c r="U394" s="15">
        <f>IF($N394="A",Code!$B$44,(IF($N394="B",Code!$C$44,(IF($N394="C",Code!$D$44,(IF($N394="D",Code!$E$44,0)))))))/60</f>
        <v>0</v>
      </c>
      <c r="V394" s="15">
        <f>IF($N394="A",Code!$B$45,(IF($N394="B",Code!$C$45,(IF($N394="C",Code!$D$45,(IF($N394="D",Code!$E$45,0)))))))/60</f>
        <v>0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>
        <v>1</v>
      </c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P394" t="str">
        <f t="shared" si="543"/>
        <v/>
      </c>
      <c r="CQ394" t="str">
        <f t="shared" si="544"/>
        <v/>
      </c>
      <c r="CR394" t="str">
        <f t="shared" si="545"/>
        <v/>
      </c>
      <c r="CS394" t="str">
        <f t="shared" si="546"/>
        <v/>
      </c>
      <c r="CT394" t="str">
        <f t="shared" si="547"/>
        <v/>
      </c>
      <c r="CU394" t="str">
        <f t="shared" si="548"/>
        <v/>
      </c>
      <c r="CV394" t="str">
        <f t="shared" si="549"/>
        <v/>
      </c>
      <c r="CW394" t="str">
        <f t="shared" si="550"/>
        <v/>
      </c>
      <c r="CX394" t="str">
        <f t="shared" si="551"/>
        <v/>
      </c>
      <c r="CY394" t="str">
        <f t="shared" si="552"/>
        <v/>
      </c>
      <c r="CZ394" t="str">
        <f t="shared" si="553"/>
        <v/>
      </c>
      <c r="DA394" t="str">
        <f t="shared" si="554"/>
        <v/>
      </c>
      <c r="DB394" t="str">
        <f t="shared" si="555"/>
        <v/>
      </c>
      <c r="DC394" t="str">
        <f t="shared" si="556"/>
        <v/>
      </c>
      <c r="DD394" t="str">
        <f t="shared" si="557"/>
        <v/>
      </c>
      <c r="DE394" t="str">
        <f t="shared" si="558"/>
        <v/>
      </c>
      <c r="DF394" t="str">
        <f t="shared" si="559"/>
        <v/>
      </c>
      <c r="DG394" t="str">
        <f t="shared" si="560"/>
        <v/>
      </c>
      <c r="DH394" t="str">
        <f t="shared" si="561"/>
        <v/>
      </c>
      <c r="DI394" t="str">
        <f t="shared" si="562"/>
        <v/>
      </c>
      <c r="DJ394" t="str">
        <f t="shared" si="563"/>
        <v/>
      </c>
      <c r="DK394" t="str">
        <f t="shared" si="564"/>
        <v/>
      </c>
      <c r="DL394" t="str">
        <f t="shared" si="565"/>
        <v/>
      </c>
      <c r="DM394" t="str">
        <f t="shared" si="566"/>
        <v/>
      </c>
      <c r="DN394" t="str">
        <f t="shared" si="567"/>
        <v/>
      </c>
      <c r="DO394" t="str">
        <f t="shared" si="568"/>
        <v/>
      </c>
      <c r="DP394" t="str">
        <f t="shared" si="569"/>
        <v/>
      </c>
      <c r="DQ394" t="str">
        <f t="shared" si="570"/>
        <v/>
      </c>
      <c r="DR394" t="str">
        <f t="shared" si="571"/>
        <v/>
      </c>
      <c r="DS394" t="str">
        <f t="shared" si="572"/>
        <v>KPAY</v>
      </c>
      <c r="DT394" t="str">
        <f t="shared" si="573"/>
        <v/>
      </c>
      <c r="DU394" t="str">
        <f t="shared" si="574"/>
        <v/>
      </c>
      <c r="DV394" t="str">
        <f t="shared" si="575"/>
        <v/>
      </c>
      <c r="DW394" t="str">
        <f t="shared" si="576"/>
        <v/>
      </c>
      <c r="DX394" t="str">
        <f t="shared" si="577"/>
        <v/>
      </c>
      <c r="DY394" t="str">
        <f t="shared" si="578"/>
        <v/>
      </c>
      <c r="DZ394" t="str">
        <f t="shared" si="579"/>
        <v/>
      </c>
      <c r="EA394" t="str">
        <f t="shared" si="580"/>
        <v/>
      </c>
      <c r="EB394" t="str">
        <f t="shared" si="581"/>
        <v/>
      </c>
      <c r="EC394" t="str">
        <f t="shared" si="582"/>
        <v/>
      </c>
      <c r="ED394" t="str">
        <f t="shared" si="583"/>
        <v/>
      </c>
      <c r="EE394" t="str">
        <f t="shared" si="584"/>
        <v/>
      </c>
      <c r="EF394" t="str">
        <f t="shared" si="585"/>
        <v/>
      </c>
      <c r="EG394" t="str">
        <f t="shared" si="586"/>
        <v/>
      </c>
      <c r="EH394" t="str">
        <f t="shared" si="587"/>
        <v/>
      </c>
      <c r="EI394" t="str">
        <f t="shared" si="588"/>
        <v/>
      </c>
      <c r="EJ394" t="str">
        <f t="shared" si="589"/>
        <v/>
      </c>
      <c r="EK394" t="str">
        <f t="shared" si="590"/>
        <v/>
      </c>
      <c r="EL394" t="str">
        <f t="shared" si="591"/>
        <v/>
      </c>
      <c r="EM394" t="str">
        <f t="shared" si="592"/>
        <v/>
      </c>
      <c r="EN394" t="str">
        <f t="shared" si="593"/>
        <v/>
      </c>
      <c r="EO394" t="str">
        <f t="shared" si="594"/>
        <v/>
      </c>
      <c r="EP394" t="str">
        <f t="shared" si="595"/>
        <v/>
      </c>
      <c r="EQ394" t="str">
        <f t="shared" si="596"/>
        <v/>
      </c>
      <c r="ER394" t="str">
        <f t="shared" si="597"/>
        <v/>
      </c>
      <c r="ES394" t="str">
        <f t="shared" si="598"/>
        <v/>
      </c>
      <c r="ET394" t="str">
        <f t="shared" si="599"/>
        <v/>
      </c>
      <c r="EU394" t="str">
        <f t="shared" si="600"/>
        <v/>
      </c>
      <c r="EV394" t="str">
        <f t="shared" si="601"/>
        <v/>
      </c>
      <c r="EW394" t="str">
        <f t="shared" si="602"/>
        <v/>
      </c>
      <c r="EX394" t="str">
        <f t="shared" si="603"/>
        <v/>
      </c>
      <c r="EY394" t="str">
        <f t="shared" si="604"/>
        <v/>
      </c>
      <c r="EZ394" t="str">
        <f t="shared" si="605"/>
        <v/>
      </c>
      <c r="FA394" t="str">
        <f t="shared" si="606"/>
        <v/>
      </c>
      <c r="FB394" t="str">
        <f t="shared" si="607"/>
        <v/>
      </c>
      <c r="FC394" t="str">
        <f t="shared" si="608"/>
        <v/>
      </c>
      <c r="FD394" s="2"/>
      <c r="FE394" s="2"/>
      <c r="FF394" s="2"/>
      <c r="FG394" s="2"/>
      <c r="FH394" s="2"/>
      <c r="FI394" s="2"/>
      <c r="FJ394" s="2"/>
      <c r="FK394" t="str">
        <f t="shared" si="614"/>
        <v/>
      </c>
      <c r="FL394" t="str">
        <f t="shared" si="615"/>
        <v/>
      </c>
      <c r="FM394" t="str">
        <f t="shared" si="616"/>
        <v/>
      </c>
      <c r="FN394" t="str">
        <f t="shared" si="617"/>
        <v/>
      </c>
      <c r="FO394" t="str">
        <f t="shared" si="618"/>
        <v/>
      </c>
      <c r="FP394" t="str">
        <f t="shared" si="619"/>
        <v/>
      </c>
      <c r="FQ394" t="str">
        <f t="shared" si="620"/>
        <v/>
      </c>
      <c r="FR394" t="str">
        <f t="shared" si="621"/>
        <v/>
      </c>
      <c r="FS394" t="str">
        <f t="shared" si="622"/>
        <v/>
      </c>
      <c r="FT394" t="str">
        <f t="shared" si="623"/>
        <v/>
      </c>
      <c r="FU394" t="str">
        <f t="shared" si="624"/>
        <v/>
      </c>
      <c r="FV394" t="str">
        <f t="shared" si="625"/>
        <v/>
      </c>
      <c r="FW394" t="str">
        <f t="shared" si="626"/>
        <v/>
      </c>
      <c r="FX394" t="str">
        <f t="shared" si="627"/>
        <v/>
      </c>
      <c r="FY394" t="str">
        <f t="shared" si="628"/>
        <v/>
      </c>
      <c r="FZ394" t="str">
        <f t="shared" si="629"/>
        <v/>
      </c>
      <c r="GA394" t="str">
        <f t="shared" si="630"/>
        <v/>
      </c>
    </row>
    <row r="395" spans="1:183" x14ac:dyDescent="0.25">
      <c r="A395" s="2">
        <f t="shared" si="631"/>
        <v>393</v>
      </c>
      <c r="B395" s="3" t="s">
        <v>928</v>
      </c>
      <c r="C395" s="2" t="s">
        <v>546</v>
      </c>
      <c r="D395" s="2" t="s">
        <v>1395</v>
      </c>
      <c r="E395" s="2">
        <f t="shared" si="542"/>
        <v>1</v>
      </c>
      <c r="F395" s="2">
        <v>0</v>
      </c>
      <c r="G395" s="2">
        <f t="shared" si="609"/>
        <v>1</v>
      </c>
      <c r="H395" s="2">
        <f t="shared" si="610"/>
        <v>1</v>
      </c>
      <c r="I395" s="2">
        <f t="shared" si="611"/>
        <v>1</v>
      </c>
      <c r="J395" s="2">
        <v>1</v>
      </c>
      <c r="K395" s="2">
        <v>0</v>
      </c>
      <c r="L395" s="2">
        <v>0</v>
      </c>
      <c r="M395" s="2">
        <v>0</v>
      </c>
      <c r="N395" s="48" t="str">
        <f t="shared" si="612"/>
        <v>N/A</v>
      </c>
      <c r="O395" s="49"/>
      <c r="P395" s="49"/>
      <c r="Q395" s="50"/>
      <c r="R395" s="15">
        <f t="shared" si="613"/>
        <v>0</v>
      </c>
      <c r="S395" s="15">
        <f>IF($N395="A",Code!$B$42,(IF($N395="B",Code!$C$42,(IF($N395="C",Code!$D$42,(IF($N395="D",Code!$E$42,0)))))))/60</f>
        <v>0</v>
      </c>
      <c r="T395" s="15">
        <f>IF($N395="A",Code!$B$43,(IF($N395="B",Code!$C$43,(IF($N395="C",Code!$D$43,(IF($N395="D",Code!$E$43,0)))))))/60</f>
        <v>0</v>
      </c>
      <c r="U395" s="15">
        <f>IF($N395="A",Code!$B$44,(IF($N395="B",Code!$C$44,(IF($N395="C",Code!$D$44,(IF($N395="D",Code!$E$44,0)))))))/60</f>
        <v>0</v>
      </c>
      <c r="V395" s="15">
        <f>IF($N395="A",Code!$B$45,(IF($N395="B",Code!$C$45,(IF($N395="C",Code!$D$45,(IF($N395="D",Code!$E$45,0)))))))/60</f>
        <v>0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>
        <v>1</v>
      </c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P395" t="str">
        <f t="shared" si="543"/>
        <v/>
      </c>
      <c r="CQ395" t="str">
        <f t="shared" si="544"/>
        <v/>
      </c>
      <c r="CR395" t="str">
        <f t="shared" si="545"/>
        <v/>
      </c>
      <c r="CS395" t="str">
        <f t="shared" si="546"/>
        <v/>
      </c>
      <c r="CT395" t="str">
        <f t="shared" si="547"/>
        <v/>
      </c>
      <c r="CU395" t="str">
        <f t="shared" si="548"/>
        <v/>
      </c>
      <c r="CV395" t="str">
        <f t="shared" si="549"/>
        <v/>
      </c>
      <c r="CW395" t="str">
        <f t="shared" si="550"/>
        <v/>
      </c>
      <c r="CX395" t="str">
        <f t="shared" si="551"/>
        <v/>
      </c>
      <c r="CY395" t="str">
        <f t="shared" si="552"/>
        <v/>
      </c>
      <c r="CZ395" t="str">
        <f t="shared" si="553"/>
        <v/>
      </c>
      <c r="DA395" t="str">
        <f t="shared" si="554"/>
        <v/>
      </c>
      <c r="DB395" t="str">
        <f t="shared" si="555"/>
        <v/>
      </c>
      <c r="DC395" t="str">
        <f t="shared" si="556"/>
        <v/>
      </c>
      <c r="DD395" t="str">
        <f t="shared" si="557"/>
        <v/>
      </c>
      <c r="DE395" t="str">
        <f t="shared" si="558"/>
        <v/>
      </c>
      <c r="DF395" t="str">
        <f t="shared" si="559"/>
        <v/>
      </c>
      <c r="DG395" t="str">
        <f t="shared" si="560"/>
        <v/>
      </c>
      <c r="DH395" t="str">
        <f t="shared" si="561"/>
        <v/>
      </c>
      <c r="DI395" t="str">
        <f t="shared" si="562"/>
        <v/>
      </c>
      <c r="DJ395" t="str">
        <f t="shared" si="563"/>
        <v/>
      </c>
      <c r="DK395" t="str">
        <f t="shared" si="564"/>
        <v/>
      </c>
      <c r="DL395" t="str">
        <f t="shared" si="565"/>
        <v/>
      </c>
      <c r="DM395" t="str">
        <f t="shared" si="566"/>
        <v/>
      </c>
      <c r="DN395" t="str">
        <f t="shared" si="567"/>
        <v/>
      </c>
      <c r="DO395" t="str">
        <f t="shared" si="568"/>
        <v/>
      </c>
      <c r="DP395" t="str">
        <f t="shared" si="569"/>
        <v/>
      </c>
      <c r="DQ395" t="str">
        <f t="shared" si="570"/>
        <v/>
      </c>
      <c r="DR395" t="str">
        <f t="shared" si="571"/>
        <v/>
      </c>
      <c r="DS395" t="str">
        <f t="shared" si="572"/>
        <v>KPAY</v>
      </c>
      <c r="DT395" t="str">
        <f t="shared" si="573"/>
        <v/>
      </c>
      <c r="DU395" t="str">
        <f t="shared" si="574"/>
        <v/>
      </c>
      <c r="DV395" t="str">
        <f t="shared" si="575"/>
        <v/>
      </c>
      <c r="DW395" t="str">
        <f t="shared" si="576"/>
        <v/>
      </c>
      <c r="DX395" t="str">
        <f t="shared" si="577"/>
        <v/>
      </c>
      <c r="DY395" t="str">
        <f t="shared" si="578"/>
        <v/>
      </c>
      <c r="DZ395" t="str">
        <f t="shared" si="579"/>
        <v/>
      </c>
      <c r="EA395" t="str">
        <f t="shared" si="580"/>
        <v/>
      </c>
      <c r="EB395" t="str">
        <f t="shared" si="581"/>
        <v/>
      </c>
      <c r="EC395" t="str">
        <f t="shared" si="582"/>
        <v/>
      </c>
      <c r="ED395" t="str">
        <f t="shared" si="583"/>
        <v/>
      </c>
      <c r="EE395" t="str">
        <f t="shared" si="584"/>
        <v/>
      </c>
      <c r="EF395" t="str">
        <f t="shared" si="585"/>
        <v/>
      </c>
      <c r="EG395" t="str">
        <f t="shared" si="586"/>
        <v/>
      </c>
      <c r="EH395" t="str">
        <f t="shared" si="587"/>
        <v/>
      </c>
      <c r="EI395" t="str">
        <f t="shared" si="588"/>
        <v/>
      </c>
      <c r="EJ395" t="str">
        <f t="shared" si="589"/>
        <v/>
      </c>
      <c r="EK395" t="str">
        <f t="shared" si="590"/>
        <v/>
      </c>
      <c r="EL395" t="str">
        <f t="shared" si="591"/>
        <v/>
      </c>
      <c r="EM395" t="str">
        <f t="shared" si="592"/>
        <v/>
      </c>
      <c r="EN395" t="str">
        <f t="shared" si="593"/>
        <v/>
      </c>
      <c r="EO395" t="str">
        <f t="shared" si="594"/>
        <v/>
      </c>
      <c r="EP395" t="str">
        <f t="shared" si="595"/>
        <v/>
      </c>
      <c r="EQ395" t="str">
        <f t="shared" si="596"/>
        <v/>
      </c>
      <c r="ER395" t="str">
        <f t="shared" si="597"/>
        <v/>
      </c>
      <c r="ES395" t="str">
        <f t="shared" si="598"/>
        <v/>
      </c>
      <c r="ET395" t="str">
        <f t="shared" si="599"/>
        <v/>
      </c>
      <c r="EU395" t="str">
        <f t="shared" si="600"/>
        <v/>
      </c>
      <c r="EV395" t="str">
        <f t="shared" si="601"/>
        <v/>
      </c>
      <c r="EW395" t="str">
        <f t="shared" si="602"/>
        <v/>
      </c>
      <c r="EX395" t="str">
        <f t="shared" si="603"/>
        <v/>
      </c>
      <c r="EY395" t="str">
        <f t="shared" si="604"/>
        <v/>
      </c>
      <c r="EZ395" t="str">
        <f t="shared" si="605"/>
        <v/>
      </c>
      <c r="FA395" t="str">
        <f t="shared" si="606"/>
        <v/>
      </c>
      <c r="FB395" t="str">
        <f t="shared" si="607"/>
        <v/>
      </c>
      <c r="FC395" t="str">
        <f t="shared" si="608"/>
        <v/>
      </c>
      <c r="FD395" s="2"/>
      <c r="FE395" s="2"/>
      <c r="FF395" s="2"/>
      <c r="FG395" s="2"/>
      <c r="FH395" s="2"/>
      <c r="FI395" s="2"/>
      <c r="FJ395" s="2"/>
      <c r="FK395" t="str">
        <f t="shared" si="614"/>
        <v/>
      </c>
      <c r="FL395" t="str">
        <f t="shared" si="615"/>
        <v/>
      </c>
      <c r="FM395" t="str">
        <f t="shared" si="616"/>
        <v/>
      </c>
      <c r="FN395" t="str">
        <f t="shared" si="617"/>
        <v/>
      </c>
      <c r="FO395" t="str">
        <f t="shared" si="618"/>
        <v/>
      </c>
      <c r="FP395" t="str">
        <f t="shared" si="619"/>
        <v/>
      </c>
      <c r="FQ395" t="str">
        <f t="shared" si="620"/>
        <v/>
      </c>
      <c r="FR395" t="str">
        <f t="shared" si="621"/>
        <v/>
      </c>
      <c r="FS395" t="str">
        <f t="shared" si="622"/>
        <v/>
      </c>
      <c r="FT395" t="str">
        <f t="shared" si="623"/>
        <v/>
      </c>
      <c r="FU395" t="str">
        <f t="shared" si="624"/>
        <v/>
      </c>
      <c r="FV395" t="str">
        <f t="shared" si="625"/>
        <v/>
      </c>
      <c r="FW395" t="str">
        <f t="shared" si="626"/>
        <v/>
      </c>
      <c r="FX395" t="str">
        <f t="shared" si="627"/>
        <v/>
      </c>
      <c r="FY395" t="str">
        <f t="shared" si="628"/>
        <v/>
      </c>
      <c r="FZ395" t="str">
        <f t="shared" si="629"/>
        <v/>
      </c>
      <c r="GA395" t="str">
        <f t="shared" si="630"/>
        <v/>
      </c>
    </row>
    <row r="396" spans="1:183" x14ac:dyDescent="0.25">
      <c r="A396" s="2">
        <f t="shared" si="631"/>
        <v>394</v>
      </c>
      <c r="B396" s="3" t="s">
        <v>929</v>
      </c>
      <c r="C396" s="2" t="s">
        <v>546</v>
      </c>
      <c r="D396" s="2" t="s">
        <v>1395</v>
      </c>
      <c r="E396" s="2">
        <f t="shared" si="542"/>
        <v>1</v>
      </c>
      <c r="F396" s="2"/>
      <c r="G396" s="2">
        <f t="shared" si="609"/>
        <v>0</v>
      </c>
      <c r="H396" s="2">
        <f t="shared" si="610"/>
        <v>1</v>
      </c>
      <c r="I396" s="2">
        <f t="shared" si="611"/>
        <v>0</v>
      </c>
      <c r="J396" s="2">
        <v>0</v>
      </c>
      <c r="K396" s="2">
        <v>0</v>
      </c>
      <c r="L396" s="2">
        <v>0</v>
      </c>
      <c r="M396" s="2">
        <v>0</v>
      </c>
      <c r="N396" s="48" t="str">
        <f t="shared" si="612"/>
        <v>N/A</v>
      </c>
      <c r="O396" s="49"/>
      <c r="P396" s="49"/>
      <c r="Q396" s="50"/>
      <c r="R396" s="15">
        <f t="shared" si="613"/>
        <v>0</v>
      </c>
      <c r="S396" s="15">
        <f>IF($N396="A",Code!$B$42,(IF($N396="B",Code!$C$42,(IF($N396="C",Code!$D$42,(IF($N396="D",Code!$E$42,0)))))))/60</f>
        <v>0</v>
      </c>
      <c r="T396" s="15">
        <f>IF($N396="A",Code!$B$43,(IF($N396="B",Code!$C$43,(IF($N396="C",Code!$D$43,(IF($N396="D",Code!$E$43,0)))))))/60</f>
        <v>0</v>
      </c>
      <c r="U396" s="15">
        <f>IF($N396="A",Code!$B$44,(IF($N396="B",Code!$C$44,(IF($N396="C",Code!$D$44,(IF($N396="D",Code!$E$44,0)))))))/60</f>
        <v>0</v>
      </c>
      <c r="V396" s="15">
        <f>IF($N396="A",Code!$B$45,(IF($N396="B",Code!$C$45,(IF($N396="C",Code!$D$45,(IF($N396="D",Code!$E$45,0)))))))/60</f>
        <v>0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>
        <v>1</v>
      </c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P396" t="str">
        <f t="shared" si="543"/>
        <v/>
      </c>
      <c r="CQ396" t="str">
        <f t="shared" si="544"/>
        <v/>
      </c>
      <c r="CR396" t="str">
        <f t="shared" si="545"/>
        <v/>
      </c>
      <c r="CS396" t="str">
        <f t="shared" si="546"/>
        <v/>
      </c>
      <c r="CT396" t="str">
        <f t="shared" si="547"/>
        <v/>
      </c>
      <c r="CU396" t="str">
        <f t="shared" si="548"/>
        <v/>
      </c>
      <c r="CV396" t="str">
        <f t="shared" si="549"/>
        <v/>
      </c>
      <c r="CW396" t="str">
        <f t="shared" si="550"/>
        <v/>
      </c>
      <c r="CX396" t="str">
        <f t="shared" si="551"/>
        <v/>
      </c>
      <c r="CY396" t="str">
        <f t="shared" si="552"/>
        <v/>
      </c>
      <c r="CZ396" t="str">
        <f t="shared" si="553"/>
        <v/>
      </c>
      <c r="DA396" t="str">
        <f t="shared" si="554"/>
        <v/>
      </c>
      <c r="DB396" t="str">
        <f t="shared" si="555"/>
        <v/>
      </c>
      <c r="DC396" t="str">
        <f t="shared" si="556"/>
        <v/>
      </c>
      <c r="DD396" t="str">
        <f t="shared" si="557"/>
        <v/>
      </c>
      <c r="DE396" t="str">
        <f t="shared" si="558"/>
        <v/>
      </c>
      <c r="DF396" t="str">
        <f t="shared" si="559"/>
        <v/>
      </c>
      <c r="DG396" t="str">
        <f t="shared" si="560"/>
        <v/>
      </c>
      <c r="DH396" t="str">
        <f t="shared" si="561"/>
        <v/>
      </c>
      <c r="DI396" t="str">
        <f t="shared" si="562"/>
        <v/>
      </c>
      <c r="DJ396" t="str">
        <f t="shared" si="563"/>
        <v/>
      </c>
      <c r="DK396" t="str">
        <f t="shared" si="564"/>
        <v/>
      </c>
      <c r="DL396" t="str">
        <f t="shared" si="565"/>
        <v/>
      </c>
      <c r="DM396" t="str">
        <f t="shared" si="566"/>
        <v/>
      </c>
      <c r="DN396" t="str">
        <f t="shared" si="567"/>
        <v/>
      </c>
      <c r="DO396" t="str">
        <f t="shared" si="568"/>
        <v/>
      </c>
      <c r="DP396" t="str">
        <f t="shared" si="569"/>
        <v/>
      </c>
      <c r="DQ396" t="str">
        <f t="shared" si="570"/>
        <v/>
      </c>
      <c r="DR396" t="str">
        <f t="shared" si="571"/>
        <v/>
      </c>
      <c r="DS396" t="str">
        <f t="shared" si="572"/>
        <v>KPAY</v>
      </c>
      <c r="DT396" t="str">
        <f t="shared" si="573"/>
        <v/>
      </c>
      <c r="DU396" t="str">
        <f t="shared" si="574"/>
        <v/>
      </c>
      <c r="DV396" t="str">
        <f t="shared" si="575"/>
        <v/>
      </c>
      <c r="DW396" t="str">
        <f t="shared" si="576"/>
        <v/>
      </c>
      <c r="DX396" t="str">
        <f t="shared" si="577"/>
        <v/>
      </c>
      <c r="DY396" t="str">
        <f t="shared" si="578"/>
        <v/>
      </c>
      <c r="DZ396" t="str">
        <f t="shared" si="579"/>
        <v/>
      </c>
      <c r="EA396" t="str">
        <f t="shared" si="580"/>
        <v/>
      </c>
      <c r="EB396" t="str">
        <f t="shared" si="581"/>
        <v/>
      </c>
      <c r="EC396" t="str">
        <f t="shared" si="582"/>
        <v/>
      </c>
      <c r="ED396" t="str">
        <f t="shared" si="583"/>
        <v/>
      </c>
      <c r="EE396" t="str">
        <f t="shared" si="584"/>
        <v/>
      </c>
      <c r="EF396" t="str">
        <f t="shared" si="585"/>
        <v/>
      </c>
      <c r="EG396" t="str">
        <f t="shared" si="586"/>
        <v/>
      </c>
      <c r="EH396" t="str">
        <f t="shared" si="587"/>
        <v/>
      </c>
      <c r="EI396" t="str">
        <f t="shared" si="588"/>
        <v/>
      </c>
      <c r="EJ396" t="str">
        <f t="shared" si="589"/>
        <v/>
      </c>
      <c r="EK396" t="str">
        <f t="shared" si="590"/>
        <v/>
      </c>
      <c r="EL396" t="str">
        <f t="shared" si="591"/>
        <v/>
      </c>
      <c r="EM396" t="str">
        <f t="shared" si="592"/>
        <v/>
      </c>
      <c r="EN396" t="str">
        <f t="shared" si="593"/>
        <v/>
      </c>
      <c r="EO396" t="str">
        <f t="shared" si="594"/>
        <v/>
      </c>
      <c r="EP396" t="str">
        <f t="shared" si="595"/>
        <v/>
      </c>
      <c r="EQ396" t="str">
        <f t="shared" si="596"/>
        <v/>
      </c>
      <c r="ER396" t="str">
        <f t="shared" si="597"/>
        <v/>
      </c>
      <c r="ES396" t="str">
        <f t="shared" si="598"/>
        <v/>
      </c>
      <c r="ET396" t="str">
        <f t="shared" si="599"/>
        <v/>
      </c>
      <c r="EU396" t="str">
        <f t="shared" si="600"/>
        <v/>
      </c>
      <c r="EV396" t="str">
        <f t="shared" si="601"/>
        <v/>
      </c>
      <c r="EW396" t="str">
        <f t="shared" si="602"/>
        <v/>
      </c>
      <c r="EX396" t="str">
        <f t="shared" si="603"/>
        <v/>
      </c>
      <c r="EY396" t="str">
        <f t="shared" si="604"/>
        <v/>
      </c>
      <c r="EZ396" t="str">
        <f t="shared" si="605"/>
        <v/>
      </c>
      <c r="FA396" t="str">
        <f t="shared" si="606"/>
        <v/>
      </c>
      <c r="FB396" t="str">
        <f t="shared" si="607"/>
        <v/>
      </c>
      <c r="FC396" t="str">
        <f t="shared" si="608"/>
        <v/>
      </c>
      <c r="FD396" s="2"/>
      <c r="FE396" s="2"/>
      <c r="FF396" s="2"/>
      <c r="FG396" s="2"/>
      <c r="FH396" s="2"/>
      <c r="FI396" s="2"/>
      <c r="FJ396" s="2"/>
      <c r="FK396" t="str">
        <f t="shared" si="614"/>
        <v/>
      </c>
      <c r="FL396" t="str">
        <f t="shared" si="615"/>
        <v/>
      </c>
      <c r="FM396" t="str">
        <f t="shared" si="616"/>
        <v/>
      </c>
      <c r="FN396" t="str">
        <f t="shared" si="617"/>
        <v/>
      </c>
      <c r="FO396" t="str">
        <f t="shared" si="618"/>
        <v/>
      </c>
      <c r="FP396" t="str">
        <f t="shared" si="619"/>
        <v/>
      </c>
      <c r="FQ396" t="str">
        <f t="shared" si="620"/>
        <v/>
      </c>
      <c r="FR396" t="str">
        <f t="shared" si="621"/>
        <v/>
      </c>
      <c r="FS396" t="str">
        <f t="shared" si="622"/>
        <v/>
      </c>
      <c r="FT396" t="str">
        <f t="shared" si="623"/>
        <v/>
      </c>
      <c r="FU396" t="str">
        <f t="shared" si="624"/>
        <v/>
      </c>
      <c r="FV396" t="str">
        <f t="shared" si="625"/>
        <v/>
      </c>
      <c r="FW396" t="str">
        <f t="shared" si="626"/>
        <v/>
      </c>
      <c r="FX396" t="str">
        <f t="shared" si="627"/>
        <v/>
      </c>
      <c r="FY396" t="str">
        <f t="shared" si="628"/>
        <v/>
      </c>
      <c r="FZ396" t="str">
        <f t="shared" si="629"/>
        <v/>
      </c>
      <c r="GA396" t="str">
        <f t="shared" si="630"/>
        <v/>
      </c>
    </row>
    <row r="397" spans="1:183" x14ac:dyDescent="0.25">
      <c r="A397" s="2">
        <f t="shared" si="631"/>
        <v>395</v>
      </c>
      <c r="B397" s="3" t="s">
        <v>930</v>
      </c>
      <c r="C397" s="2" t="s">
        <v>546</v>
      </c>
      <c r="D397" s="2" t="s">
        <v>1395</v>
      </c>
      <c r="E397" s="2">
        <f t="shared" si="542"/>
        <v>5</v>
      </c>
      <c r="F397" s="2">
        <v>0</v>
      </c>
      <c r="G397" s="2">
        <f t="shared" si="609"/>
        <v>4.5999999999999996</v>
      </c>
      <c r="H397" s="2">
        <f t="shared" si="610"/>
        <v>5</v>
      </c>
      <c r="I397" s="2">
        <f t="shared" si="611"/>
        <v>23</v>
      </c>
      <c r="J397" s="2">
        <v>19</v>
      </c>
      <c r="K397" s="2">
        <v>0</v>
      </c>
      <c r="L397" s="2">
        <v>4</v>
      </c>
      <c r="M397" s="2">
        <v>0</v>
      </c>
      <c r="N397" s="48" t="str">
        <f t="shared" si="612"/>
        <v>N/A</v>
      </c>
      <c r="O397" s="49"/>
      <c r="P397" s="49"/>
      <c r="Q397" s="50"/>
      <c r="R397" s="15">
        <f t="shared" si="613"/>
        <v>0</v>
      </c>
      <c r="S397" s="15">
        <f>IF($N397="A",Code!$B$42,(IF($N397="B",Code!$C$42,(IF($N397="C",Code!$D$42,(IF($N397="D",Code!$E$42,0)))))))/60</f>
        <v>0</v>
      </c>
      <c r="T397" s="15">
        <f>IF($N397="A",Code!$B$43,(IF($N397="B",Code!$C$43,(IF($N397="C",Code!$D$43,(IF($N397="D",Code!$E$43,0)))))))/60</f>
        <v>0</v>
      </c>
      <c r="U397" s="15">
        <f>IF($N397="A",Code!$B$44,(IF($N397="B",Code!$C$44,(IF($N397="C",Code!$D$44,(IF($N397="D",Code!$E$44,0)))))))/60</f>
        <v>0</v>
      </c>
      <c r="V397" s="15">
        <f>IF($N397="A",Code!$B$45,(IF($N397="B",Code!$C$45,(IF($N397="C",Code!$D$45,(IF($N397="D",Code!$E$45,0)))))))/60</f>
        <v>0</v>
      </c>
      <c r="W397" s="2"/>
      <c r="X397" s="2">
        <v>1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>
        <v>1</v>
      </c>
      <c r="BQ397" s="2"/>
      <c r="BR397" s="2"/>
      <c r="BS397" s="2"/>
      <c r="BT397" s="2"/>
      <c r="BU397" s="2"/>
      <c r="BV397" s="2"/>
      <c r="BW397" s="2"/>
      <c r="BX397" s="2"/>
      <c r="BY397" s="2">
        <v>1</v>
      </c>
      <c r="BZ397" s="2"/>
      <c r="CA397" s="2">
        <v>1</v>
      </c>
      <c r="CB397" s="2">
        <v>1</v>
      </c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P397" t="str">
        <f t="shared" si="543"/>
        <v/>
      </c>
      <c r="CQ397" t="str">
        <f t="shared" si="544"/>
        <v>ALOG</v>
      </c>
      <c r="CR397" t="str">
        <f t="shared" si="545"/>
        <v/>
      </c>
      <c r="CS397" t="str">
        <f t="shared" si="546"/>
        <v/>
      </c>
      <c r="CT397" t="str">
        <f t="shared" si="547"/>
        <v/>
      </c>
      <c r="CU397" t="str">
        <f t="shared" si="548"/>
        <v/>
      </c>
      <c r="CV397" t="str">
        <f t="shared" si="549"/>
        <v/>
      </c>
      <c r="CW397" t="str">
        <f t="shared" si="550"/>
        <v/>
      </c>
      <c r="CX397" t="str">
        <f t="shared" si="551"/>
        <v/>
      </c>
      <c r="CY397" t="str">
        <f t="shared" si="552"/>
        <v/>
      </c>
      <c r="CZ397" t="str">
        <f t="shared" si="553"/>
        <v/>
      </c>
      <c r="DA397" t="str">
        <f t="shared" si="554"/>
        <v/>
      </c>
      <c r="DB397" t="str">
        <f t="shared" si="555"/>
        <v/>
      </c>
      <c r="DC397" t="str">
        <f t="shared" si="556"/>
        <v/>
      </c>
      <c r="DD397" t="str">
        <f t="shared" si="557"/>
        <v/>
      </c>
      <c r="DE397" t="str">
        <f t="shared" si="558"/>
        <v/>
      </c>
      <c r="DF397" t="str">
        <f t="shared" si="559"/>
        <v/>
      </c>
      <c r="DG397" t="str">
        <f t="shared" si="560"/>
        <v/>
      </c>
      <c r="DH397" t="str">
        <f t="shared" si="561"/>
        <v/>
      </c>
      <c r="DI397" t="str">
        <f t="shared" si="562"/>
        <v/>
      </c>
      <c r="DJ397" t="str">
        <f t="shared" si="563"/>
        <v/>
      </c>
      <c r="DK397" t="str">
        <f t="shared" si="564"/>
        <v/>
      </c>
      <c r="DL397" t="str">
        <f t="shared" si="565"/>
        <v/>
      </c>
      <c r="DM397" t="str">
        <f t="shared" si="566"/>
        <v/>
      </c>
      <c r="DN397" t="str">
        <f t="shared" si="567"/>
        <v/>
      </c>
      <c r="DO397" t="str">
        <f t="shared" si="568"/>
        <v/>
      </c>
      <c r="DP397" t="str">
        <f t="shared" si="569"/>
        <v/>
      </c>
      <c r="DQ397" t="str">
        <f t="shared" si="570"/>
        <v/>
      </c>
      <c r="DR397" t="str">
        <f t="shared" si="571"/>
        <v/>
      </c>
      <c r="DS397" t="str">
        <f t="shared" si="572"/>
        <v/>
      </c>
      <c r="DT397" t="str">
        <f t="shared" si="573"/>
        <v/>
      </c>
      <c r="DU397" t="str">
        <f t="shared" si="574"/>
        <v/>
      </c>
      <c r="DV397" t="str">
        <f t="shared" si="575"/>
        <v/>
      </c>
      <c r="DW397" t="str">
        <f t="shared" si="576"/>
        <v/>
      </c>
      <c r="DX397" t="str">
        <f t="shared" si="577"/>
        <v/>
      </c>
      <c r="DY397" t="str">
        <f t="shared" si="578"/>
        <v/>
      </c>
      <c r="DZ397" t="str">
        <f t="shared" si="579"/>
        <v/>
      </c>
      <c r="EA397" t="str">
        <f t="shared" si="580"/>
        <v/>
      </c>
      <c r="EB397" t="str">
        <f t="shared" si="581"/>
        <v/>
      </c>
      <c r="EC397" t="str">
        <f t="shared" si="582"/>
        <v/>
      </c>
      <c r="ED397" t="str">
        <f t="shared" si="583"/>
        <v/>
      </c>
      <c r="EE397" t="str">
        <f t="shared" si="584"/>
        <v/>
      </c>
      <c r="EF397" t="str">
        <f t="shared" si="585"/>
        <v/>
      </c>
      <c r="EG397" t="str">
        <f t="shared" si="586"/>
        <v/>
      </c>
      <c r="EH397" t="str">
        <f t="shared" si="587"/>
        <v/>
      </c>
      <c r="EI397" t="str">
        <f t="shared" si="588"/>
        <v>RPAY</v>
      </c>
      <c r="EJ397" t="str">
        <f t="shared" si="589"/>
        <v/>
      </c>
      <c r="EK397" t="str">
        <f t="shared" si="590"/>
        <v/>
      </c>
      <c r="EL397" t="str">
        <f t="shared" si="591"/>
        <v/>
      </c>
      <c r="EM397" t="str">
        <f t="shared" si="592"/>
        <v/>
      </c>
      <c r="EN397" t="str">
        <f t="shared" si="593"/>
        <v/>
      </c>
      <c r="EO397" t="str">
        <f t="shared" si="594"/>
        <v/>
      </c>
      <c r="EP397" t="str">
        <f t="shared" si="595"/>
        <v/>
      </c>
      <c r="EQ397" t="str">
        <f t="shared" si="596"/>
        <v/>
      </c>
      <c r="ER397" t="str">
        <f t="shared" si="597"/>
        <v>SMSG</v>
      </c>
      <c r="ES397" t="str">
        <f t="shared" si="598"/>
        <v/>
      </c>
      <c r="ET397" t="str">
        <f t="shared" si="599"/>
        <v>SREC</v>
      </c>
      <c r="EU397" t="str">
        <f t="shared" si="600"/>
        <v>STAB</v>
      </c>
      <c r="EV397" t="str">
        <f t="shared" si="601"/>
        <v/>
      </c>
      <c r="EW397" t="str">
        <f t="shared" si="602"/>
        <v/>
      </c>
      <c r="EX397" t="str">
        <f t="shared" si="603"/>
        <v/>
      </c>
      <c r="EY397" t="str">
        <f t="shared" si="604"/>
        <v/>
      </c>
      <c r="EZ397" t="str">
        <f t="shared" si="605"/>
        <v/>
      </c>
      <c r="FA397" t="str">
        <f t="shared" si="606"/>
        <v/>
      </c>
      <c r="FB397" t="str">
        <f t="shared" si="607"/>
        <v/>
      </c>
      <c r="FC397" t="str">
        <f t="shared" si="608"/>
        <v/>
      </c>
      <c r="FD397" s="2"/>
      <c r="FE397" s="2"/>
      <c r="FF397" s="2"/>
      <c r="FG397" s="2"/>
      <c r="FH397" s="2"/>
      <c r="FI397" s="2"/>
      <c r="FJ397" s="2"/>
      <c r="FK397" t="str">
        <f t="shared" si="614"/>
        <v/>
      </c>
      <c r="FL397" t="str">
        <f t="shared" si="615"/>
        <v/>
      </c>
      <c r="FM397" t="str">
        <f t="shared" si="616"/>
        <v/>
      </c>
      <c r="FN397" t="str">
        <f t="shared" si="617"/>
        <v/>
      </c>
      <c r="FO397" t="str">
        <f t="shared" si="618"/>
        <v/>
      </c>
      <c r="FP397" t="str">
        <f t="shared" si="619"/>
        <v/>
      </c>
      <c r="FQ397" t="str">
        <f t="shared" si="620"/>
        <v/>
      </c>
      <c r="FR397" t="str">
        <f t="shared" si="621"/>
        <v/>
      </c>
      <c r="FS397" t="str">
        <f t="shared" si="622"/>
        <v/>
      </c>
      <c r="FT397" t="str">
        <f t="shared" si="623"/>
        <v/>
      </c>
      <c r="FU397" t="str">
        <f t="shared" si="624"/>
        <v/>
      </c>
      <c r="FV397" t="str">
        <f t="shared" si="625"/>
        <v/>
      </c>
      <c r="FW397" t="str">
        <f t="shared" si="626"/>
        <v/>
      </c>
      <c r="FX397" t="str">
        <f t="shared" si="627"/>
        <v/>
      </c>
      <c r="FY397" t="str">
        <f t="shared" si="628"/>
        <v/>
      </c>
      <c r="FZ397" t="str">
        <f t="shared" si="629"/>
        <v/>
      </c>
      <c r="GA397" t="str">
        <f t="shared" si="630"/>
        <v/>
      </c>
    </row>
    <row r="398" spans="1:183" x14ac:dyDescent="0.25">
      <c r="A398" s="2">
        <f t="shared" si="631"/>
        <v>396</v>
      </c>
      <c r="B398" s="3" t="s">
        <v>931</v>
      </c>
      <c r="C398" s="2" t="s">
        <v>546</v>
      </c>
      <c r="D398" s="2" t="s">
        <v>1395</v>
      </c>
      <c r="E398" s="2">
        <f t="shared" si="542"/>
        <v>4</v>
      </c>
      <c r="F398" s="2">
        <v>0</v>
      </c>
      <c r="G398" s="2">
        <f t="shared" si="609"/>
        <v>1.5</v>
      </c>
      <c r="H398" s="2">
        <f t="shared" si="610"/>
        <v>4</v>
      </c>
      <c r="I398" s="2">
        <f t="shared" si="611"/>
        <v>6</v>
      </c>
      <c r="J398" s="2">
        <v>6</v>
      </c>
      <c r="K398" s="2">
        <v>0</v>
      </c>
      <c r="L398" s="2">
        <v>0</v>
      </c>
      <c r="M398" s="2">
        <v>0</v>
      </c>
      <c r="N398" s="48" t="str">
        <f t="shared" si="612"/>
        <v>N/A</v>
      </c>
      <c r="O398" s="49"/>
      <c r="P398" s="49"/>
      <c r="Q398" s="50"/>
      <c r="R398" s="15">
        <f t="shared" si="613"/>
        <v>0</v>
      </c>
      <c r="S398" s="15">
        <f>IF($N398="A",Code!$B$42,(IF($N398="B",Code!$C$42,(IF($N398="C",Code!$D$42,(IF($N398="D",Code!$E$42,0)))))))/60</f>
        <v>0</v>
      </c>
      <c r="T398" s="15">
        <f>IF($N398="A",Code!$B$43,(IF($N398="B",Code!$C$43,(IF($N398="C",Code!$D$43,(IF($N398="D",Code!$E$43,0)))))))/60</f>
        <v>0</v>
      </c>
      <c r="U398" s="15">
        <f>IF($N398="A",Code!$B$44,(IF($N398="B",Code!$C$44,(IF($N398="C",Code!$D$44,(IF($N398="D",Code!$E$44,0)))))))/60</f>
        <v>0</v>
      </c>
      <c r="V398" s="15">
        <f>IF($N398="A",Code!$B$45,(IF($N398="B",Code!$C$45,(IF($N398="C",Code!$D$45,(IF($N398="D",Code!$E$45,0)))))))/60</f>
        <v>0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>
        <v>1</v>
      </c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>
        <v>1</v>
      </c>
      <c r="BU398" s="2">
        <v>1</v>
      </c>
      <c r="BV398" s="2"/>
      <c r="BW398" s="2"/>
      <c r="BX398" s="2"/>
      <c r="BY398" s="2"/>
      <c r="BZ398" s="2"/>
      <c r="CA398" s="2"/>
      <c r="CB398" s="2"/>
      <c r="CC398" s="2"/>
      <c r="CD398" s="2">
        <v>1</v>
      </c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P398" t="str">
        <f t="shared" si="543"/>
        <v/>
      </c>
      <c r="CQ398" t="str">
        <f t="shared" si="544"/>
        <v/>
      </c>
      <c r="CR398" t="str">
        <f t="shared" si="545"/>
        <v/>
      </c>
      <c r="CS398" t="str">
        <f t="shared" si="546"/>
        <v/>
      </c>
      <c r="CT398" t="str">
        <f t="shared" si="547"/>
        <v/>
      </c>
      <c r="CU398" t="str">
        <f t="shared" si="548"/>
        <v/>
      </c>
      <c r="CV398" t="str">
        <f t="shared" si="549"/>
        <v/>
      </c>
      <c r="CW398" t="str">
        <f t="shared" si="550"/>
        <v/>
      </c>
      <c r="CX398" t="str">
        <f t="shared" si="551"/>
        <v/>
      </c>
      <c r="CY398" t="str">
        <f t="shared" si="552"/>
        <v/>
      </c>
      <c r="CZ398" t="str">
        <f t="shared" si="553"/>
        <v/>
      </c>
      <c r="DA398" t="str">
        <f t="shared" si="554"/>
        <v/>
      </c>
      <c r="DB398" t="str">
        <f t="shared" si="555"/>
        <v/>
      </c>
      <c r="DC398" t="str">
        <f t="shared" si="556"/>
        <v/>
      </c>
      <c r="DD398" t="str">
        <f t="shared" si="557"/>
        <v/>
      </c>
      <c r="DE398" t="str">
        <f t="shared" si="558"/>
        <v/>
      </c>
      <c r="DF398" t="str">
        <f t="shared" si="559"/>
        <v/>
      </c>
      <c r="DG398" t="str">
        <f t="shared" si="560"/>
        <v/>
      </c>
      <c r="DH398" t="str">
        <f t="shared" si="561"/>
        <v>DEST</v>
      </c>
      <c r="DI398" t="str">
        <f t="shared" si="562"/>
        <v/>
      </c>
      <c r="DJ398" t="str">
        <f t="shared" si="563"/>
        <v/>
      </c>
      <c r="DK398" t="str">
        <f t="shared" si="564"/>
        <v/>
      </c>
      <c r="DL398" t="str">
        <f t="shared" si="565"/>
        <v/>
      </c>
      <c r="DM398" t="str">
        <f t="shared" si="566"/>
        <v/>
      </c>
      <c r="DN398" t="str">
        <f t="shared" si="567"/>
        <v/>
      </c>
      <c r="DO398" t="str">
        <f t="shared" si="568"/>
        <v/>
      </c>
      <c r="DP398" t="str">
        <f t="shared" si="569"/>
        <v/>
      </c>
      <c r="DQ398" t="str">
        <f t="shared" si="570"/>
        <v/>
      </c>
      <c r="DR398" t="str">
        <f t="shared" si="571"/>
        <v/>
      </c>
      <c r="DS398" t="str">
        <f t="shared" si="572"/>
        <v/>
      </c>
      <c r="DT398" t="str">
        <f t="shared" si="573"/>
        <v/>
      </c>
      <c r="DU398" t="str">
        <f t="shared" si="574"/>
        <v/>
      </c>
      <c r="DV398" t="str">
        <f t="shared" si="575"/>
        <v/>
      </c>
      <c r="DW398" t="str">
        <f t="shared" si="576"/>
        <v/>
      </c>
      <c r="DX398" t="str">
        <f t="shared" si="577"/>
        <v/>
      </c>
      <c r="DY398" t="str">
        <f t="shared" si="578"/>
        <v/>
      </c>
      <c r="DZ398" t="str">
        <f t="shared" si="579"/>
        <v/>
      </c>
      <c r="EA398" t="str">
        <f t="shared" si="580"/>
        <v/>
      </c>
      <c r="EB398" t="str">
        <f t="shared" si="581"/>
        <v/>
      </c>
      <c r="EC398" t="str">
        <f t="shared" si="582"/>
        <v/>
      </c>
      <c r="ED398" t="str">
        <f t="shared" si="583"/>
        <v/>
      </c>
      <c r="EE398" t="str">
        <f t="shared" si="584"/>
        <v/>
      </c>
      <c r="EF398" t="str">
        <f t="shared" si="585"/>
        <v/>
      </c>
      <c r="EG398" t="str">
        <f t="shared" si="586"/>
        <v/>
      </c>
      <c r="EH398" t="str">
        <f t="shared" si="587"/>
        <v/>
      </c>
      <c r="EI398" t="str">
        <f t="shared" si="588"/>
        <v/>
      </c>
      <c r="EJ398" t="str">
        <f t="shared" si="589"/>
        <v/>
      </c>
      <c r="EK398" t="str">
        <f t="shared" si="590"/>
        <v/>
      </c>
      <c r="EL398" t="str">
        <f t="shared" si="591"/>
        <v/>
      </c>
      <c r="EM398" t="str">
        <f t="shared" si="592"/>
        <v>SDSI</v>
      </c>
      <c r="EN398" t="str">
        <f t="shared" si="593"/>
        <v>SIGN</v>
      </c>
      <c r="EO398" t="str">
        <f t="shared" si="594"/>
        <v/>
      </c>
      <c r="EP398" t="str">
        <f t="shared" si="595"/>
        <v/>
      </c>
      <c r="EQ398" t="str">
        <f t="shared" si="596"/>
        <v/>
      </c>
      <c r="ER398" t="str">
        <f t="shared" si="597"/>
        <v/>
      </c>
      <c r="ES398" t="str">
        <f t="shared" si="598"/>
        <v/>
      </c>
      <c r="ET398" t="str">
        <f t="shared" si="599"/>
        <v/>
      </c>
      <c r="EU398" t="str">
        <f t="shared" si="600"/>
        <v/>
      </c>
      <c r="EV398" t="str">
        <f t="shared" si="601"/>
        <v/>
      </c>
      <c r="EW398" t="str">
        <f t="shared" si="602"/>
        <v>TERM</v>
      </c>
      <c r="EX398" t="str">
        <f t="shared" si="603"/>
        <v/>
      </c>
      <c r="EY398" t="str">
        <f t="shared" si="604"/>
        <v/>
      </c>
      <c r="EZ398" t="str">
        <f t="shared" si="605"/>
        <v/>
      </c>
      <c r="FA398" t="str">
        <f t="shared" si="606"/>
        <v/>
      </c>
      <c r="FB398" t="str">
        <f t="shared" si="607"/>
        <v/>
      </c>
      <c r="FC398" t="str">
        <f t="shared" si="608"/>
        <v/>
      </c>
      <c r="FD398" s="2"/>
      <c r="FE398" s="2"/>
      <c r="FF398" s="2"/>
      <c r="FG398" s="2"/>
      <c r="FH398" s="2"/>
      <c r="FI398" s="2"/>
      <c r="FJ398" s="2"/>
      <c r="FK398" t="str">
        <f t="shared" si="614"/>
        <v/>
      </c>
      <c r="FL398" t="str">
        <f t="shared" si="615"/>
        <v/>
      </c>
      <c r="FM398" t="str">
        <f t="shared" si="616"/>
        <v/>
      </c>
      <c r="FN398" t="str">
        <f t="shared" si="617"/>
        <v/>
      </c>
      <c r="FO398" t="str">
        <f t="shared" si="618"/>
        <v/>
      </c>
      <c r="FP398" t="str">
        <f t="shared" si="619"/>
        <v/>
      </c>
      <c r="FQ398" t="str">
        <f t="shared" si="620"/>
        <v/>
      </c>
      <c r="FR398" t="str">
        <f t="shared" si="621"/>
        <v/>
      </c>
      <c r="FS398" t="str">
        <f t="shared" si="622"/>
        <v/>
      </c>
      <c r="FT398" t="str">
        <f t="shared" si="623"/>
        <v/>
      </c>
      <c r="FU398" t="str">
        <f t="shared" si="624"/>
        <v/>
      </c>
      <c r="FV398" t="str">
        <f t="shared" si="625"/>
        <v/>
      </c>
      <c r="FW398" t="str">
        <f t="shared" si="626"/>
        <v/>
      </c>
      <c r="FX398" t="str">
        <f t="shared" si="627"/>
        <v/>
      </c>
      <c r="FY398" t="str">
        <f t="shared" si="628"/>
        <v/>
      </c>
      <c r="FZ398" t="str">
        <f t="shared" si="629"/>
        <v/>
      </c>
      <c r="GA398" t="str">
        <f t="shared" si="630"/>
        <v/>
      </c>
    </row>
    <row r="399" spans="1:183" x14ac:dyDescent="0.25">
      <c r="A399" s="2">
        <f t="shared" si="631"/>
        <v>397</v>
      </c>
      <c r="B399" s="3" t="s">
        <v>932</v>
      </c>
      <c r="C399" s="2" t="s">
        <v>546</v>
      </c>
      <c r="D399" s="2" t="s">
        <v>1395</v>
      </c>
      <c r="E399" s="2">
        <f t="shared" si="542"/>
        <v>6</v>
      </c>
      <c r="F399" s="2">
        <v>2</v>
      </c>
      <c r="G399" s="2">
        <f t="shared" si="609"/>
        <v>4.166666666666667</v>
      </c>
      <c r="H399" s="2">
        <f t="shared" si="610"/>
        <v>6</v>
      </c>
      <c r="I399" s="2">
        <f t="shared" si="611"/>
        <v>25</v>
      </c>
      <c r="J399" s="2">
        <v>22</v>
      </c>
      <c r="K399" s="2">
        <v>0</v>
      </c>
      <c r="L399" s="2">
        <v>2</v>
      </c>
      <c r="M399" s="2">
        <v>1</v>
      </c>
      <c r="N399" s="48" t="str">
        <f t="shared" si="612"/>
        <v>D</v>
      </c>
      <c r="O399" s="49"/>
      <c r="P399" s="49"/>
      <c r="Q399" s="50"/>
      <c r="R399" s="15">
        <f t="shared" si="613"/>
        <v>110</v>
      </c>
      <c r="S399" s="15">
        <f>IF($N399="A",Code!$B$42,(IF($N399="B",Code!$C$42,(IF($N399="C",Code!$D$42,(IF($N399="D",Code!$E$42,0)))))))/60</f>
        <v>20</v>
      </c>
      <c r="T399" s="15">
        <f>IF($N399="A",Code!$B$43,(IF($N399="B",Code!$C$43,(IF($N399="C",Code!$D$43,(IF($N399="D",Code!$E$43,0)))))))/60</f>
        <v>20</v>
      </c>
      <c r="U399" s="15">
        <f>IF($N399="A",Code!$B$44,(IF($N399="B",Code!$C$44,(IF($N399="C",Code!$D$44,(IF($N399="D",Code!$E$44,0)))))))/60</f>
        <v>60</v>
      </c>
      <c r="V399" s="15">
        <f>IF($N399="A",Code!$B$45,(IF($N399="B",Code!$C$45,(IF($N399="C",Code!$D$45,(IF($N399="D",Code!$E$45,0)))))))/60</f>
        <v>10</v>
      </c>
      <c r="W399" s="2"/>
      <c r="X399" s="2">
        <v>1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>
        <v>1</v>
      </c>
      <c r="BT399" s="2"/>
      <c r="BU399" s="2"/>
      <c r="BV399" s="2">
        <v>1</v>
      </c>
      <c r="BW399" s="2">
        <v>1</v>
      </c>
      <c r="BX399" s="2"/>
      <c r="BY399" s="2"/>
      <c r="BZ399" s="2"/>
      <c r="CA399" s="2"/>
      <c r="CB399" s="2"/>
      <c r="CC399" s="2"/>
      <c r="CD399" s="2"/>
      <c r="CE399" s="2">
        <v>1</v>
      </c>
      <c r="CF399" s="2"/>
      <c r="CG399" s="2"/>
      <c r="CH399" s="2"/>
      <c r="CI399" s="2">
        <v>1</v>
      </c>
      <c r="CJ399" s="2"/>
      <c r="CK399" s="2"/>
      <c r="CL399" s="2"/>
      <c r="CM399" s="2"/>
      <c r="CN399" s="2"/>
      <c r="CP399" t="str">
        <f t="shared" si="543"/>
        <v/>
      </c>
      <c r="CQ399" t="str">
        <f t="shared" si="544"/>
        <v>ALOG</v>
      </c>
      <c r="CR399" t="str">
        <f t="shared" si="545"/>
        <v/>
      </c>
      <c r="CS399" t="str">
        <f t="shared" si="546"/>
        <v/>
      </c>
      <c r="CT399" t="str">
        <f t="shared" si="547"/>
        <v/>
      </c>
      <c r="CU399" t="str">
        <f t="shared" si="548"/>
        <v/>
      </c>
      <c r="CV399" t="str">
        <f t="shared" si="549"/>
        <v/>
      </c>
      <c r="CW399" t="str">
        <f t="shared" si="550"/>
        <v/>
      </c>
      <c r="CX399" t="str">
        <f t="shared" si="551"/>
        <v/>
      </c>
      <c r="CY399" t="str">
        <f t="shared" si="552"/>
        <v/>
      </c>
      <c r="CZ399" t="str">
        <f t="shared" si="553"/>
        <v/>
      </c>
      <c r="DA399" t="str">
        <f t="shared" si="554"/>
        <v/>
      </c>
      <c r="DB399" t="str">
        <f t="shared" si="555"/>
        <v/>
      </c>
      <c r="DC399" t="str">
        <f t="shared" si="556"/>
        <v/>
      </c>
      <c r="DD399" t="str">
        <f t="shared" si="557"/>
        <v/>
      </c>
      <c r="DE399" t="str">
        <f t="shared" si="558"/>
        <v/>
      </c>
      <c r="DF399" t="str">
        <f t="shared" si="559"/>
        <v/>
      </c>
      <c r="DG399" t="str">
        <f t="shared" si="560"/>
        <v/>
      </c>
      <c r="DH399" t="str">
        <f t="shared" si="561"/>
        <v/>
      </c>
      <c r="DI399" t="str">
        <f t="shared" si="562"/>
        <v/>
      </c>
      <c r="DJ399" t="str">
        <f t="shared" si="563"/>
        <v/>
      </c>
      <c r="DK399" t="str">
        <f t="shared" si="564"/>
        <v/>
      </c>
      <c r="DL399" t="str">
        <f t="shared" si="565"/>
        <v/>
      </c>
      <c r="DM399" t="str">
        <f t="shared" si="566"/>
        <v/>
      </c>
      <c r="DN399" t="str">
        <f t="shared" si="567"/>
        <v/>
      </c>
      <c r="DO399" t="str">
        <f t="shared" si="568"/>
        <v/>
      </c>
      <c r="DP399" t="str">
        <f t="shared" si="569"/>
        <v/>
      </c>
      <c r="DQ399" t="str">
        <f t="shared" si="570"/>
        <v/>
      </c>
      <c r="DR399" t="str">
        <f t="shared" si="571"/>
        <v/>
      </c>
      <c r="DS399" t="str">
        <f t="shared" si="572"/>
        <v/>
      </c>
      <c r="DT399" t="str">
        <f t="shared" si="573"/>
        <v/>
      </c>
      <c r="DU399" t="str">
        <f t="shared" si="574"/>
        <v/>
      </c>
      <c r="DV399" t="str">
        <f t="shared" si="575"/>
        <v/>
      </c>
      <c r="DW399" t="str">
        <f t="shared" si="576"/>
        <v/>
      </c>
      <c r="DX399" t="str">
        <f t="shared" si="577"/>
        <v/>
      </c>
      <c r="DY399" t="str">
        <f t="shared" si="578"/>
        <v/>
      </c>
      <c r="DZ399" t="str">
        <f t="shared" si="579"/>
        <v/>
      </c>
      <c r="EA399" t="str">
        <f t="shared" si="580"/>
        <v/>
      </c>
      <c r="EB399" t="str">
        <f t="shared" si="581"/>
        <v/>
      </c>
      <c r="EC399" t="str">
        <f t="shared" si="582"/>
        <v/>
      </c>
      <c r="ED399" t="str">
        <f t="shared" si="583"/>
        <v/>
      </c>
      <c r="EE399" t="str">
        <f t="shared" si="584"/>
        <v/>
      </c>
      <c r="EF399" t="str">
        <f t="shared" si="585"/>
        <v/>
      </c>
      <c r="EG399" t="str">
        <f t="shared" si="586"/>
        <v/>
      </c>
      <c r="EH399" t="str">
        <f t="shared" si="587"/>
        <v/>
      </c>
      <c r="EI399" t="str">
        <f t="shared" si="588"/>
        <v/>
      </c>
      <c r="EJ399" t="str">
        <f t="shared" si="589"/>
        <v/>
      </c>
      <c r="EK399" t="str">
        <f t="shared" si="590"/>
        <v/>
      </c>
      <c r="EL399" t="str">
        <f t="shared" si="591"/>
        <v>SADD</v>
      </c>
      <c r="EM399" t="str">
        <f t="shared" si="592"/>
        <v/>
      </c>
      <c r="EN399" t="str">
        <f t="shared" si="593"/>
        <v/>
      </c>
      <c r="EO399" t="str">
        <f t="shared" si="594"/>
        <v>SLOG</v>
      </c>
      <c r="EP399" t="str">
        <f t="shared" si="595"/>
        <v>SMIF</v>
      </c>
      <c r="EQ399" t="str">
        <f t="shared" si="596"/>
        <v/>
      </c>
      <c r="ER399" t="str">
        <f t="shared" si="597"/>
        <v/>
      </c>
      <c r="ES399" t="str">
        <f t="shared" si="598"/>
        <v/>
      </c>
      <c r="ET399" t="str">
        <f t="shared" si="599"/>
        <v/>
      </c>
      <c r="EU399" t="str">
        <f t="shared" si="600"/>
        <v/>
      </c>
      <c r="EV399" t="str">
        <f t="shared" si="601"/>
        <v/>
      </c>
      <c r="EW399" t="str">
        <f t="shared" si="602"/>
        <v/>
      </c>
      <c r="EX399" t="str">
        <f t="shared" si="603"/>
        <v>TIDS</v>
      </c>
      <c r="EY399" t="str">
        <f t="shared" si="604"/>
        <v/>
      </c>
      <c r="EZ399" t="str">
        <f t="shared" si="605"/>
        <v/>
      </c>
      <c r="FA399" t="str">
        <f t="shared" si="606"/>
        <v/>
      </c>
      <c r="FB399" t="str">
        <f t="shared" si="607"/>
        <v>XLOG</v>
      </c>
      <c r="FC399" t="str">
        <f t="shared" si="608"/>
        <v/>
      </c>
      <c r="FD399" s="2"/>
      <c r="FE399" s="2"/>
      <c r="FF399" s="2"/>
      <c r="FG399" s="2"/>
      <c r="FH399" s="2"/>
      <c r="FI399" s="2"/>
      <c r="FJ399" s="2"/>
      <c r="FK399" t="str">
        <f t="shared" si="614"/>
        <v/>
      </c>
      <c r="FL399" t="str">
        <f t="shared" si="615"/>
        <v/>
      </c>
      <c r="FM399" t="str">
        <f t="shared" si="616"/>
        <v/>
      </c>
      <c r="FN399" t="str">
        <f t="shared" si="617"/>
        <v/>
      </c>
      <c r="FO399" t="str">
        <f t="shared" si="618"/>
        <v/>
      </c>
      <c r="FP399" t="str">
        <f t="shared" si="619"/>
        <v/>
      </c>
      <c r="FQ399" t="str">
        <f t="shared" si="620"/>
        <v/>
      </c>
      <c r="FR399" t="str">
        <f t="shared" si="621"/>
        <v/>
      </c>
      <c r="FS399" t="str">
        <f t="shared" si="622"/>
        <v/>
      </c>
      <c r="FT399" t="str">
        <f t="shared" si="623"/>
        <v/>
      </c>
      <c r="FU399" t="str">
        <f t="shared" si="624"/>
        <v/>
      </c>
      <c r="FV399" t="str">
        <f t="shared" si="625"/>
        <v/>
      </c>
      <c r="FW399" t="str">
        <f t="shared" si="626"/>
        <v/>
      </c>
      <c r="FX399" t="str">
        <f t="shared" si="627"/>
        <v/>
      </c>
      <c r="FY399" t="str">
        <f t="shared" si="628"/>
        <v/>
      </c>
      <c r="FZ399" t="str">
        <f t="shared" si="629"/>
        <v/>
      </c>
      <c r="GA399" t="str">
        <f t="shared" si="630"/>
        <v/>
      </c>
    </row>
    <row r="400" spans="1:183" x14ac:dyDescent="0.25">
      <c r="A400" s="2">
        <f t="shared" si="631"/>
        <v>398</v>
      </c>
      <c r="B400" s="3" t="s">
        <v>933</v>
      </c>
      <c r="C400" s="2" t="s">
        <v>546</v>
      </c>
      <c r="D400" s="2" t="s">
        <v>1395</v>
      </c>
      <c r="E400" s="2">
        <f t="shared" si="542"/>
        <v>8</v>
      </c>
      <c r="F400" s="2">
        <v>1</v>
      </c>
      <c r="G400" s="2">
        <f t="shared" si="609"/>
        <v>4.625</v>
      </c>
      <c r="H400" s="2">
        <f t="shared" si="610"/>
        <v>8</v>
      </c>
      <c r="I400" s="2">
        <f t="shared" si="611"/>
        <v>37</v>
      </c>
      <c r="J400" s="2">
        <v>21</v>
      </c>
      <c r="K400" s="2">
        <v>1</v>
      </c>
      <c r="L400" s="2">
        <v>11</v>
      </c>
      <c r="M400" s="2">
        <v>4</v>
      </c>
      <c r="N400" s="48" t="str">
        <f t="shared" si="612"/>
        <v>D</v>
      </c>
      <c r="O400" s="49"/>
      <c r="P400" s="49"/>
      <c r="Q400" s="50"/>
      <c r="R400" s="15">
        <f t="shared" si="613"/>
        <v>110</v>
      </c>
      <c r="S400" s="15">
        <f>IF($N400="A",Code!$B$42,(IF($N400="B",Code!$C$42,(IF($N400="C",Code!$D$42,(IF($N400="D",Code!$E$42,0)))))))/60</f>
        <v>20</v>
      </c>
      <c r="T400" s="15">
        <f>IF($N400="A",Code!$B$43,(IF($N400="B",Code!$C$43,(IF($N400="C",Code!$D$43,(IF($N400="D",Code!$E$43,0)))))))/60</f>
        <v>20</v>
      </c>
      <c r="U400" s="15">
        <f>IF($N400="A",Code!$B$44,(IF($N400="B",Code!$C$44,(IF($N400="C",Code!$D$44,(IF($N400="D",Code!$E$44,0)))))))/60</f>
        <v>60</v>
      </c>
      <c r="V400" s="15">
        <f>IF($N400="A",Code!$B$45,(IF($N400="B",Code!$C$45,(IF($N400="C",Code!$D$45,(IF($N400="D",Code!$E$45,0)))))))/60</f>
        <v>10</v>
      </c>
      <c r="W400" s="2"/>
      <c r="X400" s="2">
        <v>1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>
        <v>1</v>
      </c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>
        <v>1</v>
      </c>
      <c r="BW400" s="2">
        <v>1</v>
      </c>
      <c r="BX400" s="2"/>
      <c r="BY400" s="2">
        <v>1</v>
      </c>
      <c r="BZ400" s="2"/>
      <c r="CA400" s="2"/>
      <c r="CB400" s="2">
        <v>1</v>
      </c>
      <c r="CC400" s="2"/>
      <c r="CD400" s="2"/>
      <c r="CE400" s="2">
        <v>1</v>
      </c>
      <c r="CF400" s="2"/>
      <c r="CG400" s="2"/>
      <c r="CH400" s="2"/>
      <c r="CI400" s="2">
        <v>1</v>
      </c>
      <c r="CJ400" s="2"/>
      <c r="CK400" s="2"/>
      <c r="CL400" s="2"/>
      <c r="CM400" s="2"/>
      <c r="CN400" s="2"/>
      <c r="CP400" t="str">
        <f t="shared" si="543"/>
        <v/>
      </c>
      <c r="CQ400" t="str">
        <f t="shared" si="544"/>
        <v>ALOG</v>
      </c>
      <c r="CR400" t="str">
        <f t="shared" si="545"/>
        <v/>
      </c>
      <c r="CS400" t="str">
        <f t="shared" si="546"/>
        <v/>
      </c>
      <c r="CT400" t="str">
        <f t="shared" si="547"/>
        <v/>
      </c>
      <c r="CU400" t="str">
        <f t="shared" si="548"/>
        <v/>
      </c>
      <c r="CV400" t="str">
        <f t="shared" si="549"/>
        <v/>
      </c>
      <c r="CW400" t="str">
        <f t="shared" si="550"/>
        <v/>
      </c>
      <c r="CX400" t="str">
        <f t="shared" si="551"/>
        <v/>
      </c>
      <c r="CY400" t="str">
        <f t="shared" si="552"/>
        <v/>
      </c>
      <c r="CZ400" t="str">
        <f t="shared" si="553"/>
        <v/>
      </c>
      <c r="DA400" t="str">
        <f t="shared" si="554"/>
        <v/>
      </c>
      <c r="DB400" t="str">
        <f t="shared" si="555"/>
        <v/>
      </c>
      <c r="DC400" t="str">
        <f t="shared" si="556"/>
        <v/>
      </c>
      <c r="DD400" t="str">
        <f t="shared" si="557"/>
        <v/>
      </c>
      <c r="DE400" t="str">
        <f t="shared" si="558"/>
        <v/>
      </c>
      <c r="DF400" t="str">
        <f t="shared" si="559"/>
        <v/>
      </c>
      <c r="DG400" t="str">
        <f t="shared" si="560"/>
        <v/>
      </c>
      <c r="DH400" t="str">
        <f t="shared" si="561"/>
        <v/>
      </c>
      <c r="DI400" t="str">
        <f t="shared" si="562"/>
        <v/>
      </c>
      <c r="DJ400" t="str">
        <f t="shared" si="563"/>
        <v>ERRS</v>
      </c>
      <c r="DK400" t="str">
        <f t="shared" si="564"/>
        <v/>
      </c>
      <c r="DL400" t="str">
        <f t="shared" si="565"/>
        <v/>
      </c>
      <c r="DM400" t="str">
        <f t="shared" si="566"/>
        <v/>
      </c>
      <c r="DN400" t="str">
        <f t="shared" si="567"/>
        <v/>
      </c>
      <c r="DO400" t="str">
        <f t="shared" si="568"/>
        <v/>
      </c>
      <c r="DP400" t="str">
        <f t="shared" si="569"/>
        <v/>
      </c>
      <c r="DQ400" t="str">
        <f t="shared" si="570"/>
        <v/>
      </c>
      <c r="DR400" t="str">
        <f t="shared" si="571"/>
        <v/>
      </c>
      <c r="DS400" t="str">
        <f t="shared" si="572"/>
        <v/>
      </c>
      <c r="DT400" t="str">
        <f t="shared" si="573"/>
        <v/>
      </c>
      <c r="DU400" t="str">
        <f t="shared" si="574"/>
        <v/>
      </c>
      <c r="DV400" t="str">
        <f t="shared" si="575"/>
        <v/>
      </c>
      <c r="DW400" t="str">
        <f t="shared" si="576"/>
        <v/>
      </c>
      <c r="DX400" t="str">
        <f t="shared" si="577"/>
        <v/>
      </c>
      <c r="DY400" t="str">
        <f t="shared" si="578"/>
        <v/>
      </c>
      <c r="DZ400" t="str">
        <f t="shared" si="579"/>
        <v/>
      </c>
      <c r="EA400" t="str">
        <f t="shared" si="580"/>
        <v/>
      </c>
      <c r="EB400" t="str">
        <f t="shared" si="581"/>
        <v/>
      </c>
      <c r="EC400" t="str">
        <f t="shared" si="582"/>
        <v/>
      </c>
      <c r="ED400" t="str">
        <f t="shared" si="583"/>
        <v/>
      </c>
      <c r="EE400" t="str">
        <f t="shared" si="584"/>
        <v/>
      </c>
      <c r="EF400" t="str">
        <f t="shared" si="585"/>
        <v/>
      </c>
      <c r="EG400" t="str">
        <f t="shared" si="586"/>
        <v/>
      </c>
      <c r="EH400" t="str">
        <f t="shared" si="587"/>
        <v/>
      </c>
      <c r="EI400" t="str">
        <f t="shared" si="588"/>
        <v/>
      </c>
      <c r="EJ400" t="str">
        <f t="shared" si="589"/>
        <v/>
      </c>
      <c r="EK400" t="str">
        <f t="shared" si="590"/>
        <v/>
      </c>
      <c r="EL400" t="str">
        <f t="shared" si="591"/>
        <v/>
      </c>
      <c r="EM400" t="str">
        <f t="shared" si="592"/>
        <v/>
      </c>
      <c r="EN400" t="str">
        <f t="shared" si="593"/>
        <v/>
      </c>
      <c r="EO400" t="str">
        <f t="shared" si="594"/>
        <v>SLOG</v>
      </c>
      <c r="EP400" t="str">
        <f t="shared" si="595"/>
        <v>SMIF</v>
      </c>
      <c r="EQ400" t="str">
        <f t="shared" si="596"/>
        <v/>
      </c>
      <c r="ER400" t="str">
        <f t="shared" si="597"/>
        <v>SMSG</v>
      </c>
      <c r="ES400" t="str">
        <f t="shared" si="598"/>
        <v/>
      </c>
      <c r="ET400" t="str">
        <f t="shared" si="599"/>
        <v/>
      </c>
      <c r="EU400" t="str">
        <f t="shared" si="600"/>
        <v>STAB</v>
      </c>
      <c r="EV400" t="str">
        <f t="shared" si="601"/>
        <v/>
      </c>
      <c r="EW400" t="str">
        <f t="shared" si="602"/>
        <v/>
      </c>
      <c r="EX400" t="str">
        <f t="shared" si="603"/>
        <v>TIDS</v>
      </c>
      <c r="EY400" t="str">
        <f t="shared" si="604"/>
        <v/>
      </c>
      <c r="EZ400" t="str">
        <f t="shared" si="605"/>
        <v/>
      </c>
      <c r="FA400" t="str">
        <f t="shared" si="606"/>
        <v/>
      </c>
      <c r="FB400" t="str">
        <f t="shared" si="607"/>
        <v>XLOG</v>
      </c>
      <c r="FC400" t="str">
        <f t="shared" si="608"/>
        <v/>
      </c>
      <c r="FD400" s="2"/>
      <c r="FE400" s="2"/>
      <c r="FF400" s="2"/>
      <c r="FG400" s="2"/>
      <c r="FH400" s="2"/>
      <c r="FI400" s="2"/>
      <c r="FJ400" s="2"/>
      <c r="FK400" t="str">
        <f t="shared" si="614"/>
        <v/>
      </c>
      <c r="FL400" t="str">
        <f t="shared" si="615"/>
        <v/>
      </c>
      <c r="FM400" t="str">
        <f t="shared" si="616"/>
        <v/>
      </c>
      <c r="FN400" t="str">
        <f t="shared" si="617"/>
        <v/>
      </c>
      <c r="FO400" t="str">
        <f t="shared" si="618"/>
        <v/>
      </c>
      <c r="FP400" t="str">
        <f t="shared" si="619"/>
        <v/>
      </c>
      <c r="FQ400" t="str">
        <f t="shared" si="620"/>
        <v/>
      </c>
      <c r="FR400" t="str">
        <f t="shared" si="621"/>
        <v/>
      </c>
      <c r="FS400" t="str">
        <f t="shared" si="622"/>
        <v/>
      </c>
      <c r="FT400" t="str">
        <f t="shared" si="623"/>
        <v/>
      </c>
      <c r="FU400" t="str">
        <f t="shared" si="624"/>
        <v/>
      </c>
      <c r="FV400" t="str">
        <f t="shared" si="625"/>
        <v/>
      </c>
      <c r="FW400" t="str">
        <f t="shared" si="626"/>
        <v/>
      </c>
      <c r="FX400" t="str">
        <f t="shared" si="627"/>
        <v/>
      </c>
      <c r="FY400" t="str">
        <f t="shared" si="628"/>
        <v/>
      </c>
      <c r="FZ400" t="str">
        <f t="shared" si="629"/>
        <v/>
      </c>
      <c r="GA400" t="str">
        <f t="shared" si="630"/>
        <v/>
      </c>
    </row>
    <row r="401" spans="1:183" x14ac:dyDescent="0.25">
      <c r="A401" s="2">
        <f t="shared" si="631"/>
        <v>399</v>
      </c>
      <c r="B401" s="3" t="s">
        <v>934</v>
      </c>
      <c r="C401" s="2" t="s">
        <v>546</v>
      </c>
      <c r="D401" s="2" t="s">
        <v>1395</v>
      </c>
      <c r="E401" s="2">
        <f t="shared" si="542"/>
        <v>2</v>
      </c>
      <c r="F401" s="2">
        <v>2158</v>
      </c>
      <c r="G401" s="2">
        <f t="shared" si="609"/>
        <v>5.5</v>
      </c>
      <c r="H401" s="2">
        <f t="shared" si="610"/>
        <v>2</v>
      </c>
      <c r="I401" s="2">
        <f t="shared" si="611"/>
        <v>11</v>
      </c>
      <c r="J401" s="2">
        <v>8</v>
      </c>
      <c r="K401" s="2">
        <v>0</v>
      </c>
      <c r="L401" s="2">
        <v>3</v>
      </c>
      <c r="M401" s="2">
        <v>0</v>
      </c>
      <c r="N401" s="48" t="str">
        <f t="shared" si="612"/>
        <v>C</v>
      </c>
      <c r="O401" s="49"/>
      <c r="P401" s="49"/>
      <c r="Q401" s="50"/>
      <c r="R401" s="15">
        <f t="shared" si="613"/>
        <v>88</v>
      </c>
      <c r="S401" s="15">
        <f>IF($N401="A",Code!$B$42,(IF($N401="B",Code!$C$42,(IF($N401="C",Code!$D$42,(IF($N401="D",Code!$E$42,0)))))))/60</f>
        <v>16</v>
      </c>
      <c r="T401" s="15">
        <f>IF($N401="A",Code!$B$43,(IF($N401="B",Code!$C$43,(IF($N401="C",Code!$D$43,(IF($N401="D",Code!$E$43,0)))))))/60</f>
        <v>16</v>
      </c>
      <c r="U401" s="15">
        <f>IF($N401="A",Code!$B$44,(IF($N401="B",Code!$C$44,(IF($N401="C",Code!$D$44,(IF($N401="D",Code!$E$44,0)))))))/60</f>
        <v>48</v>
      </c>
      <c r="V401" s="15">
        <f>IF($N401="A",Code!$B$45,(IF($N401="B",Code!$C$45,(IF($N401="C",Code!$D$45,(IF($N401="D",Code!$E$45,0)))))))/60</f>
        <v>8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>
        <v>1</v>
      </c>
      <c r="BV401" s="2"/>
      <c r="BW401" s="2"/>
      <c r="BX401" s="2"/>
      <c r="BY401" s="2"/>
      <c r="BZ401" s="2"/>
      <c r="CA401" s="2"/>
      <c r="CB401" s="2"/>
      <c r="CC401" s="2"/>
      <c r="CD401" s="2">
        <v>1</v>
      </c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P401" t="str">
        <f t="shared" si="543"/>
        <v/>
      </c>
      <c r="CQ401" t="str">
        <f t="shared" si="544"/>
        <v/>
      </c>
      <c r="CR401" t="str">
        <f t="shared" si="545"/>
        <v/>
      </c>
      <c r="CS401" t="str">
        <f t="shared" si="546"/>
        <v/>
      </c>
      <c r="CT401" t="str">
        <f t="shared" si="547"/>
        <v/>
      </c>
      <c r="CU401" t="str">
        <f t="shared" si="548"/>
        <v/>
      </c>
      <c r="CV401" t="str">
        <f t="shared" si="549"/>
        <v/>
      </c>
      <c r="CW401" t="str">
        <f t="shared" si="550"/>
        <v/>
      </c>
      <c r="CX401" t="str">
        <f t="shared" si="551"/>
        <v/>
      </c>
      <c r="CY401" t="str">
        <f t="shared" si="552"/>
        <v/>
      </c>
      <c r="CZ401" t="str">
        <f t="shared" si="553"/>
        <v/>
      </c>
      <c r="DA401" t="str">
        <f t="shared" si="554"/>
        <v/>
      </c>
      <c r="DB401" t="str">
        <f t="shared" si="555"/>
        <v/>
      </c>
      <c r="DC401" t="str">
        <f t="shared" si="556"/>
        <v/>
      </c>
      <c r="DD401" t="str">
        <f t="shared" si="557"/>
        <v/>
      </c>
      <c r="DE401" t="str">
        <f t="shared" si="558"/>
        <v/>
      </c>
      <c r="DF401" t="str">
        <f t="shared" si="559"/>
        <v/>
      </c>
      <c r="DG401" t="str">
        <f t="shared" si="560"/>
        <v/>
      </c>
      <c r="DH401" t="str">
        <f t="shared" si="561"/>
        <v/>
      </c>
      <c r="DI401" t="str">
        <f t="shared" si="562"/>
        <v/>
      </c>
      <c r="DJ401" t="str">
        <f t="shared" si="563"/>
        <v/>
      </c>
      <c r="DK401" t="str">
        <f t="shared" si="564"/>
        <v/>
      </c>
      <c r="DL401" t="str">
        <f t="shared" si="565"/>
        <v/>
      </c>
      <c r="DM401" t="str">
        <f t="shared" si="566"/>
        <v/>
      </c>
      <c r="DN401" t="str">
        <f t="shared" si="567"/>
        <v/>
      </c>
      <c r="DO401" t="str">
        <f t="shared" si="568"/>
        <v/>
      </c>
      <c r="DP401" t="str">
        <f t="shared" si="569"/>
        <v/>
      </c>
      <c r="DQ401" t="str">
        <f t="shared" si="570"/>
        <v/>
      </c>
      <c r="DR401" t="str">
        <f t="shared" si="571"/>
        <v/>
      </c>
      <c r="DS401" t="str">
        <f t="shared" si="572"/>
        <v/>
      </c>
      <c r="DT401" t="str">
        <f t="shared" si="573"/>
        <v/>
      </c>
      <c r="DU401" t="str">
        <f t="shared" si="574"/>
        <v/>
      </c>
      <c r="DV401" t="str">
        <f t="shared" si="575"/>
        <v/>
      </c>
      <c r="DW401" t="str">
        <f t="shared" si="576"/>
        <v/>
      </c>
      <c r="DX401" t="str">
        <f t="shared" si="577"/>
        <v/>
      </c>
      <c r="DY401" t="str">
        <f t="shared" si="578"/>
        <v/>
      </c>
      <c r="DZ401" t="str">
        <f t="shared" si="579"/>
        <v/>
      </c>
      <c r="EA401" t="str">
        <f t="shared" si="580"/>
        <v/>
      </c>
      <c r="EB401" t="str">
        <f t="shared" si="581"/>
        <v/>
      </c>
      <c r="EC401" t="str">
        <f t="shared" si="582"/>
        <v/>
      </c>
      <c r="ED401" t="str">
        <f t="shared" si="583"/>
        <v/>
      </c>
      <c r="EE401" t="str">
        <f t="shared" si="584"/>
        <v/>
      </c>
      <c r="EF401" t="str">
        <f t="shared" si="585"/>
        <v/>
      </c>
      <c r="EG401" t="str">
        <f t="shared" si="586"/>
        <v/>
      </c>
      <c r="EH401" t="str">
        <f t="shared" si="587"/>
        <v/>
      </c>
      <c r="EI401" t="str">
        <f t="shared" si="588"/>
        <v/>
      </c>
      <c r="EJ401" t="str">
        <f t="shared" si="589"/>
        <v/>
      </c>
      <c r="EK401" t="str">
        <f t="shared" si="590"/>
        <v/>
      </c>
      <c r="EL401" t="str">
        <f t="shared" si="591"/>
        <v/>
      </c>
      <c r="EM401" t="str">
        <f t="shared" si="592"/>
        <v/>
      </c>
      <c r="EN401" t="str">
        <f t="shared" si="593"/>
        <v>SIGN</v>
      </c>
      <c r="EO401" t="str">
        <f t="shared" si="594"/>
        <v/>
      </c>
      <c r="EP401" t="str">
        <f t="shared" si="595"/>
        <v/>
      </c>
      <c r="EQ401" t="str">
        <f t="shared" si="596"/>
        <v/>
      </c>
      <c r="ER401" t="str">
        <f t="shared" si="597"/>
        <v/>
      </c>
      <c r="ES401" t="str">
        <f t="shared" si="598"/>
        <v/>
      </c>
      <c r="ET401" t="str">
        <f t="shared" si="599"/>
        <v/>
      </c>
      <c r="EU401" t="str">
        <f t="shared" si="600"/>
        <v/>
      </c>
      <c r="EV401" t="str">
        <f t="shared" si="601"/>
        <v/>
      </c>
      <c r="EW401" t="str">
        <f t="shared" si="602"/>
        <v>TERM</v>
      </c>
      <c r="EX401" t="str">
        <f t="shared" si="603"/>
        <v/>
      </c>
      <c r="EY401" t="str">
        <f t="shared" si="604"/>
        <v/>
      </c>
      <c r="EZ401" t="str">
        <f t="shared" si="605"/>
        <v/>
      </c>
      <c r="FA401" t="str">
        <f t="shared" si="606"/>
        <v/>
      </c>
      <c r="FB401" t="str">
        <f t="shared" si="607"/>
        <v/>
      </c>
      <c r="FC401" t="str">
        <f t="shared" si="608"/>
        <v/>
      </c>
      <c r="FD401" s="2"/>
      <c r="FE401" s="2"/>
      <c r="FF401" s="2"/>
      <c r="FG401" s="2"/>
      <c r="FH401" s="2"/>
      <c r="FI401" s="2"/>
      <c r="FJ401" s="2"/>
      <c r="FK401" t="str">
        <f t="shared" si="614"/>
        <v/>
      </c>
      <c r="FL401" t="str">
        <f t="shared" si="615"/>
        <v/>
      </c>
      <c r="FM401" t="str">
        <f t="shared" si="616"/>
        <v/>
      </c>
      <c r="FN401" t="str">
        <f t="shared" si="617"/>
        <v/>
      </c>
      <c r="FO401" t="str">
        <f t="shared" si="618"/>
        <v/>
      </c>
      <c r="FP401" t="str">
        <f t="shared" si="619"/>
        <v/>
      </c>
      <c r="FQ401" t="str">
        <f t="shared" si="620"/>
        <v/>
      </c>
      <c r="FR401" t="str">
        <f t="shared" si="621"/>
        <v/>
      </c>
      <c r="FS401" t="str">
        <f t="shared" si="622"/>
        <v/>
      </c>
      <c r="FT401" t="str">
        <f t="shared" si="623"/>
        <v/>
      </c>
      <c r="FU401" t="str">
        <f t="shared" si="624"/>
        <v/>
      </c>
      <c r="FV401" t="str">
        <f t="shared" si="625"/>
        <v/>
      </c>
      <c r="FW401" t="str">
        <f t="shared" si="626"/>
        <v/>
      </c>
      <c r="FX401" t="str">
        <f t="shared" si="627"/>
        <v/>
      </c>
      <c r="FY401" t="str">
        <f t="shared" si="628"/>
        <v/>
      </c>
      <c r="FZ401" t="str">
        <f t="shared" si="629"/>
        <v/>
      </c>
      <c r="GA401" t="str">
        <f t="shared" si="630"/>
        <v/>
      </c>
    </row>
    <row r="402" spans="1:183" x14ac:dyDescent="0.25">
      <c r="A402" s="2">
        <f t="shared" si="631"/>
        <v>400</v>
      </c>
      <c r="B402" s="3" t="s">
        <v>935</v>
      </c>
      <c r="C402" s="2" t="s">
        <v>546</v>
      </c>
      <c r="D402" s="2" t="s">
        <v>1395</v>
      </c>
      <c r="E402" s="2">
        <f t="shared" si="542"/>
        <v>2</v>
      </c>
      <c r="F402" s="2">
        <v>7531</v>
      </c>
      <c r="G402" s="2">
        <f t="shared" si="609"/>
        <v>12</v>
      </c>
      <c r="H402" s="2">
        <f t="shared" si="610"/>
        <v>2</v>
      </c>
      <c r="I402" s="2">
        <f t="shared" si="611"/>
        <v>24</v>
      </c>
      <c r="J402" s="2">
        <v>17</v>
      </c>
      <c r="K402" s="2">
        <v>1</v>
      </c>
      <c r="L402" s="2">
        <v>6</v>
      </c>
      <c r="M402" s="2">
        <v>0</v>
      </c>
      <c r="N402" s="48" t="str">
        <f t="shared" si="612"/>
        <v>D</v>
      </c>
      <c r="O402" s="49"/>
      <c r="P402" s="49"/>
      <c r="Q402" s="50"/>
      <c r="R402" s="15">
        <f t="shared" si="613"/>
        <v>110</v>
      </c>
      <c r="S402" s="15">
        <f>IF($N402="A",Code!$B$42,(IF($N402="B",Code!$C$42,(IF($N402="C",Code!$D$42,(IF($N402="D",Code!$E$42,0)))))))/60</f>
        <v>20</v>
      </c>
      <c r="T402" s="15">
        <f>IF($N402="A",Code!$B$43,(IF($N402="B",Code!$C$43,(IF($N402="C",Code!$D$43,(IF($N402="D",Code!$E$43,0)))))))/60</f>
        <v>20</v>
      </c>
      <c r="U402" s="15">
        <f>IF($N402="A",Code!$B$44,(IF($N402="B",Code!$C$44,(IF($N402="C",Code!$D$44,(IF($N402="D",Code!$E$44,0)))))))/60</f>
        <v>60</v>
      </c>
      <c r="V402" s="15">
        <f>IF($N402="A",Code!$B$45,(IF($N402="B",Code!$C$45,(IF($N402="C",Code!$D$45,(IF($N402="D",Code!$E$45,0)))))))/60</f>
        <v>10</v>
      </c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>
        <v>1</v>
      </c>
      <c r="BV402" s="2"/>
      <c r="BW402" s="2"/>
      <c r="BX402" s="2"/>
      <c r="BY402" s="2"/>
      <c r="BZ402" s="2"/>
      <c r="CA402" s="2"/>
      <c r="CB402" s="2"/>
      <c r="CC402" s="2"/>
      <c r="CD402" s="2">
        <v>1</v>
      </c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P402" t="str">
        <f t="shared" si="543"/>
        <v/>
      </c>
      <c r="CQ402" t="str">
        <f t="shared" si="544"/>
        <v/>
      </c>
      <c r="CR402" t="str">
        <f t="shared" si="545"/>
        <v/>
      </c>
      <c r="CS402" t="str">
        <f t="shared" si="546"/>
        <v/>
      </c>
      <c r="CT402" t="str">
        <f t="shared" si="547"/>
        <v/>
      </c>
      <c r="CU402" t="str">
        <f t="shared" si="548"/>
        <v/>
      </c>
      <c r="CV402" t="str">
        <f t="shared" si="549"/>
        <v/>
      </c>
      <c r="CW402" t="str">
        <f t="shared" si="550"/>
        <v/>
      </c>
      <c r="CX402" t="str">
        <f t="shared" si="551"/>
        <v/>
      </c>
      <c r="CY402" t="str">
        <f t="shared" si="552"/>
        <v/>
      </c>
      <c r="CZ402" t="str">
        <f t="shared" si="553"/>
        <v/>
      </c>
      <c r="DA402" t="str">
        <f t="shared" si="554"/>
        <v/>
      </c>
      <c r="DB402" t="str">
        <f t="shared" si="555"/>
        <v/>
      </c>
      <c r="DC402" t="str">
        <f t="shared" si="556"/>
        <v/>
      </c>
      <c r="DD402" t="str">
        <f t="shared" si="557"/>
        <v/>
      </c>
      <c r="DE402" t="str">
        <f t="shared" si="558"/>
        <v/>
      </c>
      <c r="DF402" t="str">
        <f t="shared" si="559"/>
        <v/>
      </c>
      <c r="DG402" t="str">
        <f t="shared" si="560"/>
        <v/>
      </c>
      <c r="DH402" t="str">
        <f t="shared" si="561"/>
        <v/>
      </c>
      <c r="DI402" t="str">
        <f t="shared" si="562"/>
        <v/>
      </c>
      <c r="DJ402" t="str">
        <f t="shared" si="563"/>
        <v/>
      </c>
      <c r="DK402" t="str">
        <f t="shared" si="564"/>
        <v/>
      </c>
      <c r="DL402" t="str">
        <f t="shared" si="565"/>
        <v/>
      </c>
      <c r="DM402" t="str">
        <f t="shared" si="566"/>
        <v/>
      </c>
      <c r="DN402" t="str">
        <f t="shared" si="567"/>
        <v/>
      </c>
      <c r="DO402" t="str">
        <f t="shared" si="568"/>
        <v/>
      </c>
      <c r="DP402" t="str">
        <f t="shared" si="569"/>
        <v/>
      </c>
      <c r="DQ402" t="str">
        <f t="shared" si="570"/>
        <v/>
      </c>
      <c r="DR402" t="str">
        <f t="shared" si="571"/>
        <v/>
      </c>
      <c r="DS402" t="str">
        <f t="shared" si="572"/>
        <v/>
      </c>
      <c r="DT402" t="str">
        <f t="shared" si="573"/>
        <v/>
      </c>
      <c r="DU402" t="str">
        <f t="shared" si="574"/>
        <v/>
      </c>
      <c r="DV402" t="str">
        <f t="shared" si="575"/>
        <v/>
      </c>
      <c r="DW402" t="str">
        <f t="shared" si="576"/>
        <v/>
      </c>
      <c r="DX402" t="str">
        <f t="shared" si="577"/>
        <v/>
      </c>
      <c r="DY402" t="str">
        <f t="shared" si="578"/>
        <v/>
      </c>
      <c r="DZ402" t="str">
        <f t="shared" si="579"/>
        <v/>
      </c>
      <c r="EA402" t="str">
        <f t="shared" si="580"/>
        <v/>
      </c>
      <c r="EB402" t="str">
        <f t="shared" si="581"/>
        <v/>
      </c>
      <c r="EC402" t="str">
        <f t="shared" si="582"/>
        <v/>
      </c>
      <c r="ED402" t="str">
        <f t="shared" si="583"/>
        <v/>
      </c>
      <c r="EE402" t="str">
        <f t="shared" si="584"/>
        <v/>
      </c>
      <c r="EF402" t="str">
        <f t="shared" si="585"/>
        <v/>
      </c>
      <c r="EG402" t="str">
        <f t="shared" si="586"/>
        <v/>
      </c>
      <c r="EH402" t="str">
        <f t="shared" si="587"/>
        <v/>
      </c>
      <c r="EI402" t="str">
        <f t="shared" si="588"/>
        <v/>
      </c>
      <c r="EJ402" t="str">
        <f t="shared" si="589"/>
        <v/>
      </c>
      <c r="EK402" t="str">
        <f t="shared" si="590"/>
        <v/>
      </c>
      <c r="EL402" t="str">
        <f t="shared" si="591"/>
        <v/>
      </c>
      <c r="EM402" t="str">
        <f t="shared" si="592"/>
        <v/>
      </c>
      <c r="EN402" t="str">
        <f t="shared" si="593"/>
        <v>SIGN</v>
      </c>
      <c r="EO402" t="str">
        <f t="shared" si="594"/>
        <v/>
      </c>
      <c r="EP402" t="str">
        <f t="shared" si="595"/>
        <v/>
      </c>
      <c r="EQ402" t="str">
        <f t="shared" si="596"/>
        <v/>
      </c>
      <c r="ER402" t="str">
        <f t="shared" si="597"/>
        <v/>
      </c>
      <c r="ES402" t="str">
        <f t="shared" si="598"/>
        <v/>
      </c>
      <c r="ET402" t="str">
        <f t="shared" si="599"/>
        <v/>
      </c>
      <c r="EU402" t="str">
        <f t="shared" si="600"/>
        <v/>
      </c>
      <c r="EV402" t="str">
        <f t="shared" si="601"/>
        <v/>
      </c>
      <c r="EW402" t="str">
        <f t="shared" si="602"/>
        <v>TERM</v>
      </c>
      <c r="EX402" t="str">
        <f t="shared" si="603"/>
        <v/>
      </c>
      <c r="EY402" t="str">
        <f t="shared" si="604"/>
        <v/>
      </c>
      <c r="EZ402" t="str">
        <f t="shared" si="605"/>
        <v/>
      </c>
      <c r="FA402" t="str">
        <f t="shared" si="606"/>
        <v/>
      </c>
      <c r="FB402" t="str">
        <f t="shared" si="607"/>
        <v/>
      </c>
      <c r="FC402" t="str">
        <f t="shared" si="608"/>
        <v/>
      </c>
      <c r="FD402" s="2"/>
      <c r="FE402" s="2"/>
      <c r="FF402" s="2"/>
      <c r="FG402" s="2"/>
      <c r="FH402" s="2"/>
      <c r="FI402" s="2"/>
      <c r="FJ402" s="2"/>
      <c r="FK402" t="str">
        <f t="shared" si="614"/>
        <v/>
      </c>
      <c r="FL402" t="str">
        <f t="shared" si="615"/>
        <v/>
      </c>
      <c r="FM402" t="str">
        <f t="shared" si="616"/>
        <v/>
      </c>
      <c r="FN402" t="str">
        <f t="shared" si="617"/>
        <v/>
      </c>
      <c r="FO402" t="str">
        <f t="shared" si="618"/>
        <v/>
      </c>
      <c r="FP402" t="str">
        <f t="shared" si="619"/>
        <v/>
      </c>
      <c r="FQ402" t="str">
        <f t="shared" si="620"/>
        <v/>
      </c>
      <c r="FR402" t="str">
        <f t="shared" si="621"/>
        <v/>
      </c>
      <c r="FS402" t="str">
        <f t="shared" si="622"/>
        <v/>
      </c>
      <c r="FT402" t="str">
        <f t="shared" si="623"/>
        <v/>
      </c>
      <c r="FU402" t="str">
        <f t="shared" si="624"/>
        <v/>
      </c>
      <c r="FV402" t="str">
        <f t="shared" si="625"/>
        <v/>
      </c>
      <c r="FW402" t="str">
        <f t="shared" si="626"/>
        <v/>
      </c>
      <c r="FX402" t="str">
        <f t="shared" si="627"/>
        <v/>
      </c>
      <c r="FY402" t="str">
        <f t="shared" si="628"/>
        <v/>
      </c>
      <c r="FZ402" t="str">
        <f t="shared" si="629"/>
        <v/>
      </c>
      <c r="GA402" t="str">
        <f t="shared" si="630"/>
        <v/>
      </c>
    </row>
    <row r="403" spans="1:183" x14ac:dyDescent="0.25">
      <c r="A403" s="2">
        <f t="shared" si="631"/>
        <v>401</v>
      </c>
      <c r="B403" s="3" t="s">
        <v>936</v>
      </c>
      <c r="C403" s="2" t="s">
        <v>546</v>
      </c>
      <c r="D403" s="2" t="s">
        <v>1395</v>
      </c>
      <c r="E403" s="2">
        <f t="shared" si="542"/>
        <v>9</v>
      </c>
      <c r="F403" s="2">
        <v>0</v>
      </c>
      <c r="G403" s="2">
        <f t="shared" si="609"/>
        <v>4.8888888888888893</v>
      </c>
      <c r="H403" s="2">
        <f t="shared" si="610"/>
        <v>9</v>
      </c>
      <c r="I403" s="2">
        <f t="shared" si="611"/>
        <v>44</v>
      </c>
      <c r="J403" s="2">
        <v>24</v>
      </c>
      <c r="K403" s="2">
        <v>0</v>
      </c>
      <c r="L403" s="2">
        <v>17</v>
      </c>
      <c r="M403" s="2">
        <v>3</v>
      </c>
      <c r="N403" s="48" t="str">
        <f t="shared" si="612"/>
        <v>N/A</v>
      </c>
      <c r="O403" s="49"/>
      <c r="P403" s="49"/>
      <c r="Q403" s="50"/>
      <c r="R403" s="15">
        <f t="shared" si="613"/>
        <v>0</v>
      </c>
      <c r="S403" s="15">
        <f>IF($N403="A",Code!$B$42,(IF($N403="B",Code!$C$42,(IF($N403="C",Code!$D$42,(IF($N403="D",Code!$E$42,0)))))))/60</f>
        <v>0</v>
      </c>
      <c r="T403" s="15">
        <f>IF($N403="A",Code!$B$43,(IF($N403="B",Code!$C$43,(IF($N403="C",Code!$D$43,(IF($N403="D",Code!$E$43,0)))))))/60</f>
        <v>0</v>
      </c>
      <c r="U403" s="15">
        <f>IF($N403="A",Code!$B$44,(IF($N403="B",Code!$C$44,(IF($N403="C",Code!$D$44,(IF($N403="D",Code!$E$44,0)))))))/60</f>
        <v>0</v>
      </c>
      <c r="V403" s="15">
        <f>IF($N403="A",Code!$B$45,(IF($N403="B",Code!$C$45,(IF($N403="C",Code!$D$45,(IF($N403="D",Code!$E$45,0)))))))/60</f>
        <v>0</v>
      </c>
      <c r="W403" s="2"/>
      <c r="X403" s="2">
        <v>1</v>
      </c>
      <c r="Y403" s="2"/>
      <c r="Z403" s="2"/>
      <c r="AA403" s="2"/>
      <c r="AB403" s="2">
        <v>1</v>
      </c>
      <c r="AC403" s="2"/>
      <c r="AD403" s="2"/>
      <c r="AE403" s="2"/>
      <c r="AF403" s="2"/>
      <c r="AG403" s="2"/>
      <c r="AH403" s="2">
        <v>1</v>
      </c>
      <c r="AI403" s="2"/>
      <c r="AJ403" s="2"/>
      <c r="AK403" s="2"/>
      <c r="AL403" s="2"/>
      <c r="AM403" s="2"/>
      <c r="AN403" s="2"/>
      <c r="AO403" s="2"/>
      <c r="AP403" s="2"/>
      <c r="AQ403" s="2">
        <v>1</v>
      </c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>
        <v>1</v>
      </c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>
        <v>1</v>
      </c>
      <c r="BX403" s="2"/>
      <c r="BY403" s="2"/>
      <c r="BZ403" s="2"/>
      <c r="CA403" s="2"/>
      <c r="CB403" s="2">
        <v>1</v>
      </c>
      <c r="CC403" s="2"/>
      <c r="CD403" s="2"/>
      <c r="CE403" s="2">
        <v>1</v>
      </c>
      <c r="CF403" s="2"/>
      <c r="CG403" s="2"/>
      <c r="CH403" s="2"/>
      <c r="CI403" s="2">
        <v>1</v>
      </c>
      <c r="CJ403" s="2"/>
      <c r="CK403" s="2"/>
      <c r="CL403" s="2"/>
      <c r="CM403" s="2"/>
      <c r="CN403" s="2"/>
      <c r="CP403" t="str">
        <f t="shared" si="543"/>
        <v/>
      </c>
      <c r="CQ403" t="str">
        <f t="shared" si="544"/>
        <v>ALOG</v>
      </c>
      <c r="CR403" t="str">
        <f t="shared" si="545"/>
        <v/>
      </c>
      <c r="CS403" t="str">
        <f t="shared" si="546"/>
        <v/>
      </c>
      <c r="CT403" t="str">
        <f t="shared" si="547"/>
        <v/>
      </c>
      <c r="CU403" t="str">
        <f t="shared" si="548"/>
        <v>ARCH</v>
      </c>
      <c r="CV403" t="str">
        <f t="shared" si="549"/>
        <v/>
      </c>
      <c r="CW403" t="str">
        <f t="shared" si="550"/>
        <v/>
      </c>
      <c r="CX403" t="str">
        <f t="shared" si="551"/>
        <v/>
      </c>
      <c r="CY403" t="str">
        <f t="shared" si="552"/>
        <v/>
      </c>
      <c r="CZ403" t="str">
        <f t="shared" si="553"/>
        <v/>
      </c>
      <c r="DA403" t="str">
        <f t="shared" si="554"/>
        <v>CARR</v>
      </c>
      <c r="DB403" t="str">
        <f t="shared" si="555"/>
        <v/>
      </c>
      <c r="DC403" t="str">
        <f t="shared" si="556"/>
        <v/>
      </c>
      <c r="DD403" t="str">
        <f t="shared" si="557"/>
        <v/>
      </c>
      <c r="DE403" t="str">
        <f t="shared" si="558"/>
        <v/>
      </c>
      <c r="DF403" t="str">
        <f t="shared" si="559"/>
        <v/>
      </c>
      <c r="DG403" t="str">
        <f t="shared" si="560"/>
        <v/>
      </c>
      <c r="DH403" t="str">
        <f t="shared" si="561"/>
        <v/>
      </c>
      <c r="DI403" t="str">
        <f t="shared" si="562"/>
        <v/>
      </c>
      <c r="DJ403" t="str">
        <f t="shared" si="563"/>
        <v>ERRS</v>
      </c>
      <c r="DK403" t="str">
        <f t="shared" si="564"/>
        <v/>
      </c>
      <c r="DL403" t="str">
        <f t="shared" si="565"/>
        <v/>
      </c>
      <c r="DM403" t="str">
        <f t="shared" si="566"/>
        <v/>
      </c>
      <c r="DN403" t="str">
        <f t="shared" si="567"/>
        <v/>
      </c>
      <c r="DO403" t="str">
        <f t="shared" si="568"/>
        <v/>
      </c>
      <c r="DP403" t="str">
        <f t="shared" si="569"/>
        <v/>
      </c>
      <c r="DQ403" t="str">
        <f t="shared" si="570"/>
        <v/>
      </c>
      <c r="DR403" t="str">
        <f t="shared" si="571"/>
        <v/>
      </c>
      <c r="DS403" t="str">
        <f t="shared" si="572"/>
        <v/>
      </c>
      <c r="DT403" t="str">
        <f t="shared" si="573"/>
        <v/>
      </c>
      <c r="DU403" t="str">
        <f t="shared" si="574"/>
        <v/>
      </c>
      <c r="DV403" t="str">
        <f t="shared" si="575"/>
        <v/>
      </c>
      <c r="DW403" t="str">
        <f t="shared" si="576"/>
        <v/>
      </c>
      <c r="DX403" t="str">
        <f t="shared" si="577"/>
        <v>MICY</v>
      </c>
      <c r="DY403" t="str">
        <f t="shared" si="578"/>
        <v/>
      </c>
      <c r="DZ403" t="str">
        <f t="shared" si="579"/>
        <v/>
      </c>
      <c r="EA403" t="str">
        <f t="shared" si="580"/>
        <v/>
      </c>
      <c r="EB403" t="str">
        <f t="shared" si="581"/>
        <v/>
      </c>
      <c r="EC403" t="str">
        <f t="shared" si="582"/>
        <v/>
      </c>
      <c r="ED403" t="str">
        <f t="shared" si="583"/>
        <v/>
      </c>
      <c r="EE403" t="str">
        <f t="shared" si="584"/>
        <v/>
      </c>
      <c r="EF403" t="str">
        <f t="shared" si="585"/>
        <v/>
      </c>
      <c r="EG403" t="str">
        <f t="shared" si="586"/>
        <v/>
      </c>
      <c r="EH403" t="str">
        <f t="shared" si="587"/>
        <v/>
      </c>
      <c r="EI403" t="str">
        <f t="shared" si="588"/>
        <v/>
      </c>
      <c r="EJ403" t="str">
        <f t="shared" si="589"/>
        <v/>
      </c>
      <c r="EK403" t="str">
        <f t="shared" si="590"/>
        <v/>
      </c>
      <c r="EL403" t="str">
        <f t="shared" si="591"/>
        <v/>
      </c>
      <c r="EM403" t="str">
        <f t="shared" si="592"/>
        <v/>
      </c>
      <c r="EN403" t="str">
        <f t="shared" si="593"/>
        <v/>
      </c>
      <c r="EO403" t="str">
        <f t="shared" si="594"/>
        <v/>
      </c>
      <c r="EP403" t="str">
        <f t="shared" si="595"/>
        <v>SMIF</v>
      </c>
      <c r="EQ403" t="str">
        <f t="shared" si="596"/>
        <v/>
      </c>
      <c r="ER403" t="str">
        <f t="shared" si="597"/>
        <v/>
      </c>
      <c r="ES403" t="str">
        <f t="shared" si="598"/>
        <v/>
      </c>
      <c r="ET403" t="str">
        <f t="shared" si="599"/>
        <v/>
      </c>
      <c r="EU403" t="str">
        <f t="shared" si="600"/>
        <v>STAB</v>
      </c>
      <c r="EV403" t="str">
        <f t="shared" si="601"/>
        <v/>
      </c>
      <c r="EW403" t="str">
        <f t="shared" si="602"/>
        <v/>
      </c>
      <c r="EX403" t="str">
        <f t="shared" si="603"/>
        <v>TIDS</v>
      </c>
      <c r="EY403" t="str">
        <f t="shared" si="604"/>
        <v/>
      </c>
      <c r="EZ403" t="str">
        <f t="shared" si="605"/>
        <v/>
      </c>
      <c r="FA403" t="str">
        <f t="shared" si="606"/>
        <v/>
      </c>
      <c r="FB403" t="str">
        <f t="shared" si="607"/>
        <v>XLOG</v>
      </c>
      <c r="FC403" t="str">
        <f t="shared" si="608"/>
        <v/>
      </c>
      <c r="FD403" s="2"/>
      <c r="FE403" s="2"/>
      <c r="FF403" s="2"/>
      <c r="FG403" s="2"/>
      <c r="FH403" s="2"/>
      <c r="FI403" s="2"/>
      <c r="FJ403" s="2"/>
      <c r="FK403" t="str">
        <f t="shared" si="614"/>
        <v/>
      </c>
      <c r="FL403" t="str">
        <f t="shared" si="615"/>
        <v/>
      </c>
      <c r="FM403" t="str">
        <f t="shared" si="616"/>
        <v/>
      </c>
      <c r="FN403" t="str">
        <f t="shared" si="617"/>
        <v/>
      </c>
      <c r="FO403" t="str">
        <f t="shared" si="618"/>
        <v/>
      </c>
      <c r="FP403" t="str">
        <f t="shared" si="619"/>
        <v/>
      </c>
      <c r="FQ403" t="str">
        <f t="shared" si="620"/>
        <v/>
      </c>
      <c r="FR403" t="str">
        <f t="shared" si="621"/>
        <v/>
      </c>
      <c r="FS403" t="str">
        <f t="shared" si="622"/>
        <v/>
      </c>
      <c r="FT403" t="str">
        <f t="shared" si="623"/>
        <v/>
      </c>
      <c r="FU403" t="str">
        <f t="shared" si="624"/>
        <v/>
      </c>
      <c r="FV403" t="str">
        <f t="shared" si="625"/>
        <v/>
      </c>
      <c r="FW403" t="str">
        <f t="shared" si="626"/>
        <v/>
      </c>
      <c r="FX403" t="str">
        <f t="shared" si="627"/>
        <v/>
      </c>
      <c r="FY403" t="str">
        <f t="shared" si="628"/>
        <v/>
      </c>
      <c r="FZ403" t="str">
        <f t="shared" si="629"/>
        <v/>
      </c>
      <c r="GA403" t="str">
        <f t="shared" si="630"/>
        <v/>
      </c>
    </row>
    <row r="404" spans="1:183" x14ac:dyDescent="0.25">
      <c r="A404" s="2">
        <f t="shared" si="631"/>
        <v>402</v>
      </c>
      <c r="B404" s="3" t="s">
        <v>937</v>
      </c>
      <c r="C404" s="2" t="s">
        <v>546</v>
      </c>
      <c r="D404" s="2" t="s">
        <v>1395</v>
      </c>
      <c r="E404" s="2">
        <f t="shared" si="542"/>
        <v>7</v>
      </c>
      <c r="F404" s="2">
        <v>9328</v>
      </c>
      <c r="G404" s="2">
        <f t="shared" si="609"/>
        <v>3.2857142857142856</v>
      </c>
      <c r="H404" s="2">
        <f t="shared" si="610"/>
        <v>7</v>
      </c>
      <c r="I404" s="2">
        <f t="shared" si="611"/>
        <v>23</v>
      </c>
      <c r="J404" s="2">
        <v>14</v>
      </c>
      <c r="K404" s="2">
        <v>0</v>
      </c>
      <c r="L404" s="2">
        <v>8</v>
      </c>
      <c r="M404" s="2">
        <v>1</v>
      </c>
      <c r="N404" s="48" t="str">
        <f t="shared" si="612"/>
        <v>D</v>
      </c>
      <c r="O404" s="49"/>
      <c r="P404" s="49"/>
      <c r="Q404" s="50"/>
      <c r="R404" s="15">
        <f t="shared" si="613"/>
        <v>110</v>
      </c>
      <c r="S404" s="15">
        <f>IF($N404="A",Code!$B$42,(IF($N404="B",Code!$C$42,(IF($N404="C",Code!$D$42,(IF($N404="D",Code!$E$42,0)))))))/60</f>
        <v>20</v>
      </c>
      <c r="T404" s="15">
        <f>IF($N404="A",Code!$B$43,(IF($N404="B",Code!$C$43,(IF($N404="C",Code!$D$43,(IF($N404="D",Code!$E$43,0)))))))/60</f>
        <v>20</v>
      </c>
      <c r="U404" s="15">
        <f>IF($N404="A",Code!$B$44,(IF($N404="B",Code!$C$44,(IF($N404="C",Code!$D$44,(IF($N404="D",Code!$E$44,0)))))))/60</f>
        <v>60</v>
      </c>
      <c r="V404" s="15">
        <f>IF($N404="A",Code!$B$45,(IF($N404="B",Code!$C$45,(IF($N404="C",Code!$D$45,(IF($N404="D",Code!$E$45,0)))))))/60</f>
        <v>10</v>
      </c>
      <c r="W404" s="2"/>
      <c r="X404" s="2">
        <v>1</v>
      </c>
      <c r="Y404" s="2"/>
      <c r="Z404" s="2"/>
      <c r="AA404" s="2"/>
      <c r="AB404" s="2">
        <v>1</v>
      </c>
      <c r="AC404" s="2"/>
      <c r="AD404" s="2"/>
      <c r="AE404" s="2"/>
      <c r="AF404" s="2"/>
      <c r="AG404" s="2"/>
      <c r="AH404" s="2">
        <v>1</v>
      </c>
      <c r="AI404" s="2"/>
      <c r="AJ404" s="2"/>
      <c r="AK404" s="2"/>
      <c r="AL404" s="2"/>
      <c r="AM404" s="2"/>
      <c r="AN404" s="2"/>
      <c r="AO404" s="2"/>
      <c r="AP404" s="2"/>
      <c r="AQ404" s="2">
        <v>1</v>
      </c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>
        <v>1</v>
      </c>
      <c r="CC404" s="2"/>
      <c r="CD404" s="2"/>
      <c r="CE404" s="2">
        <v>1</v>
      </c>
      <c r="CF404" s="2"/>
      <c r="CG404" s="2"/>
      <c r="CH404" s="2"/>
      <c r="CI404" s="2">
        <v>1</v>
      </c>
      <c r="CJ404" s="2"/>
      <c r="CK404" s="2"/>
      <c r="CL404" s="2"/>
      <c r="CM404" s="2"/>
      <c r="CN404" s="2"/>
      <c r="CP404" t="str">
        <f t="shared" si="543"/>
        <v/>
      </c>
      <c r="CQ404" t="str">
        <f t="shared" si="544"/>
        <v>ALOG</v>
      </c>
      <c r="CR404" t="str">
        <f t="shared" si="545"/>
        <v/>
      </c>
      <c r="CS404" t="str">
        <f t="shared" si="546"/>
        <v/>
      </c>
      <c r="CT404" t="str">
        <f t="shared" si="547"/>
        <v/>
      </c>
      <c r="CU404" t="str">
        <f t="shared" si="548"/>
        <v>ARCH</v>
      </c>
      <c r="CV404" t="str">
        <f t="shared" si="549"/>
        <v/>
      </c>
      <c r="CW404" t="str">
        <f t="shared" si="550"/>
        <v/>
      </c>
      <c r="CX404" t="str">
        <f t="shared" si="551"/>
        <v/>
      </c>
      <c r="CY404" t="str">
        <f t="shared" si="552"/>
        <v/>
      </c>
      <c r="CZ404" t="str">
        <f t="shared" si="553"/>
        <v/>
      </c>
      <c r="DA404" t="str">
        <f t="shared" si="554"/>
        <v>CARR</v>
      </c>
      <c r="DB404" t="str">
        <f t="shared" si="555"/>
        <v/>
      </c>
      <c r="DC404" t="str">
        <f t="shared" si="556"/>
        <v/>
      </c>
      <c r="DD404" t="str">
        <f t="shared" si="557"/>
        <v/>
      </c>
      <c r="DE404" t="str">
        <f t="shared" si="558"/>
        <v/>
      </c>
      <c r="DF404" t="str">
        <f t="shared" si="559"/>
        <v/>
      </c>
      <c r="DG404" t="str">
        <f t="shared" si="560"/>
        <v/>
      </c>
      <c r="DH404" t="str">
        <f t="shared" si="561"/>
        <v/>
      </c>
      <c r="DI404" t="str">
        <f t="shared" si="562"/>
        <v/>
      </c>
      <c r="DJ404" t="str">
        <f t="shared" si="563"/>
        <v>ERRS</v>
      </c>
      <c r="DK404" t="str">
        <f t="shared" si="564"/>
        <v/>
      </c>
      <c r="DL404" t="str">
        <f t="shared" si="565"/>
        <v/>
      </c>
      <c r="DM404" t="str">
        <f t="shared" si="566"/>
        <v/>
      </c>
      <c r="DN404" t="str">
        <f t="shared" si="567"/>
        <v/>
      </c>
      <c r="DO404" t="str">
        <f t="shared" si="568"/>
        <v/>
      </c>
      <c r="DP404" t="str">
        <f t="shared" si="569"/>
        <v/>
      </c>
      <c r="DQ404" t="str">
        <f t="shared" si="570"/>
        <v/>
      </c>
      <c r="DR404" t="str">
        <f t="shared" si="571"/>
        <v/>
      </c>
      <c r="DS404" t="str">
        <f t="shared" si="572"/>
        <v/>
      </c>
      <c r="DT404" t="str">
        <f t="shared" si="573"/>
        <v/>
      </c>
      <c r="DU404" t="str">
        <f t="shared" si="574"/>
        <v/>
      </c>
      <c r="DV404" t="str">
        <f t="shared" si="575"/>
        <v/>
      </c>
      <c r="DW404" t="str">
        <f t="shared" si="576"/>
        <v/>
      </c>
      <c r="DX404" t="str">
        <f t="shared" si="577"/>
        <v/>
      </c>
      <c r="DY404" t="str">
        <f t="shared" si="578"/>
        <v/>
      </c>
      <c r="DZ404" t="str">
        <f t="shared" si="579"/>
        <v/>
      </c>
      <c r="EA404" t="str">
        <f t="shared" si="580"/>
        <v/>
      </c>
      <c r="EB404" t="str">
        <f t="shared" si="581"/>
        <v/>
      </c>
      <c r="EC404" t="str">
        <f t="shared" si="582"/>
        <v/>
      </c>
      <c r="ED404" t="str">
        <f t="shared" si="583"/>
        <v/>
      </c>
      <c r="EE404" t="str">
        <f t="shared" si="584"/>
        <v/>
      </c>
      <c r="EF404" t="str">
        <f t="shared" si="585"/>
        <v/>
      </c>
      <c r="EG404" t="str">
        <f t="shared" si="586"/>
        <v/>
      </c>
      <c r="EH404" t="str">
        <f t="shared" si="587"/>
        <v/>
      </c>
      <c r="EI404" t="str">
        <f t="shared" si="588"/>
        <v/>
      </c>
      <c r="EJ404" t="str">
        <f t="shared" si="589"/>
        <v/>
      </c>
      <c r="EK404" t="str">
        <f t="shared" si="590"/>
        <v/>
      </c>
      <c r="EL404" t="str">
        <f t="shared" si="591"/>
        <v/>
      </c>
      <c r="EM404" t="str">
        <f t="shared" si="592"/>
        <v/>
      </c>
      <c r="EN404" t="str">
        <f t="shared" si="593"/>
        <v/>
      </c>
      <c r="EO404" t="str">
        <f t="shared" si="594"/>
        <v/>
      </c>
      <c r="EP404" t="str">
        <f t="shared" si="595"/>
        <v/>
      </c>
      <c r="EQ404" t="str">
        <f t="shared" si="596"/>
        <v/>
      </c>
      <c r="ER404" t="str">
        <f t="shared" si="597"/>
        <v/>
      </c>
      <c r="ES404" t="str">
        <f t="shared" si="598"/>
        <v/>
      </c>
      <c r="ET404" t="str">
        <f t="shared" si="599"/>
        <v/>
      </c>
      <c r="EU404" t="str">
        <f t="shared" si="600"/>
        <v>STAB</v>
      </c>
      <c r="EV404" t="str">
        <f t="shared" si="601"/>
        <v/>
      </c>
      <c r="EW404" t="str">
        <f t="shared" si="602"/>
        <v/>
      </c>
      <c r="EX404" t="str">
        <f t="shared" si="603"/>
        <v>TIDS</v>
      </c>
      <c r="EY404" t="str">
        <f t="shared" si="604"/>
        <v/>
      </c>
      <c r="EZ404" t="str">
        <f t="shared" si="605"/>
        <v/>
      </c>
      <c r="FA404" t="str">
        <f t="shared" si="606"/>
        <v/>
      </c>
      <c r="FB404" t="str">
        <f t="shared" si="607"/>
        <v>XLOG</v>
      </c>
      <c r="FC404" t="str">
        <f t="shared" si="608"/>
        <v/>
      </c>
      <c r="FD404" s="2"/>
      <c r="FE404" s="2"/>
      <c r="FF404" s="2"/>
      <c r="FG404" s="2"/>
      <c r="FH404" s="2"/>
      <c r="FI404" s="2"/>
      <c r="FJ404" s="2"/>
      <c r="FK404" t="str">
        <f t="shared" si="614"/>
        <v/>
      </c>
      <c r="FL404" t="str">
        <f t="shared" si="615"/>
        <v/>
      </c>
      <c r="FM404" t="str">
        <f t="shared" si="616"/>
        <v/>
      </c>
      <c r="FN404" t="str">
        <f t="shared" si="617"/>
        <v/>
      </c>
      <c r="FO404" t="str">
        <f t="shared" si="618"/>
        <v/>
      </c>
      <c r="FP404" t="str">
        <f t="shared" si="619"/>
        <v/>
      </c>
      <c r="FQ404" t="str">
        <f t="shared" si="620"/>
        <v/>
      </c>
      <c r="FR404" t="str">
        <f t="shared" si="621"/>
        <v/>
      </c>
      <c r="FS404" t="str">
        <f t="shared" si="622"/>
        <v/>
      </c>
      <c r="FT404" t="str">
        <f t="shared" si="623"/>
        <v/>
      </c>
      <c r="FU404" t="str">
        <f t="shared" si="624"/>
        <v/>
      </c>
      <c r="FV404" t="str">
        <f t="shared" si="625"/>
        <v/>
      </c>
      <c r="FW404" t="str">
        <f t="shared" si="626"/>
        <v/>
      </c>
      <c r="FX404" t="str">
        <f t="shared" si="627"/>
        <v/>
      </c>
      <c r="FY404" t="str">
        <f t="shared" si="628"/>
        <v/>
      </c>
      <c r="FZ404" t="str">
        <f t="shared" si="629"/>
        <v/>
      </c>
      <c r="GA404" t="str">
        <f t="shared" si="630"/>
        <v/>
      </c>
    </row>
    <row r="405" spans="1:183" x14ac:dyDescent="0.25">
      <c r="A405" s="2">
        <f t="shared" si="631"/>
        <v>403</v>
      </c>
      <c r="B405" s="3" t="s">
        <v>938</v>
      </c>
      <c r="C405" s="2" t="s">
        <v>546</v>
      </c>
      <c r="D405" s="2" t="s">
        <v>1395</v>
      </c>
      <c r="E405" s="2">
        <f t="shared" si="542"/>
        <v>12</v>
      </c>
      <c r="F405" s="2">
        <v>5</v>
      </c>
      <c r="G405" s="2">
        <f t="shared" si="609"/>
        <v>0.83333333333333337</v>
      </c>
      <c r="H405" s="2">
        <f t="shared" si="610"/>
        <v>12</v>
      </c>
      <c r="I405" s="2">
        <f t="shared" si="611"/>
        <v>10</v>
      </c>
      <c r="J405" s="2">
        <v>10</v>
      </c>
      <c r="K405" s="2">
        <v>0</v>
      </c>
      <c r="L405" s="2">
        <v>0</v>
      </c>
      <c r="M405" s="2">
        <v>0</v>
      </c>
      <c r="N405" s="48" t="str">
        <f t="shared" si="612"/>
        <v>B</v>
      </c>
      <c r="O405" s="49"/>
      <c r="P405" s="49"/>
      <c r="Q405" s="50"/>
      <c r="R405" s="15">
        <f t="shared" si="613"/>
        <v>66</v>
      </c>
      <c r="S405" s="15">
        <f>IF($N405="A",Code!$B$42,(IF($N405="B",Code!$C$42,(IF($N405="C",Code!$D$42,(IF($N405="D",Code!$E$42,0)))))))/60</f>
        <v>12</v>
      </c>
      <c r="T405" s="15">
        <f>IF($N405="A",Code!$B$43,(IF($N405="B",Code!$C$43,(IF($N405="C",Code!$D$43,(IF($N405="D",Code!$E$43,0)))))))/60</f>
        <v>12</v>
      </c>
      <c r="U405" s="15">
        <f>IF($N405="A",Code!$B$44,(IF($N405="B",Code!$C$44,(IF($N405="C",Code!$D$44,(IF($N405="D",Code!$E$44,0)))))))/60</f>
        <v>36</v>
      </c>
      <c r="V405" s="15">
        <f>IF($N405="A",Code!$B$45,(IF($N405="B",Code!$C$45,(IF($N405="C",Code!$D$45,(IF($N405="D",Code!$E$45,0)))))))/60</f>
        <v>6</v>
      </c>
      <c r="W405" s="2"/>
      <c r="X405" s="2"/>
      <c r="Y405" s="2"/>
      <c r="Z405" s="2"/>
      <c r="AA405" s="2"/>
      <c r="AB405" s="2">
        <v>1</v>
      </c>
      <c r="AC405" s="2"/>
      <c r="AD405" s="2"/>
      <c r="AE405" s="2"/>
      <c r="AF405" s="2"/>
      <c r="AG405" s="2"/>
      <c r="AH405" s="2"/>
      <c r="AI405" s="2">
        <v>1</v>
      </c>
      <c r="AJ405" s="2"/>
      <c r="AK405" s="2"/>
      <c r="AL405" s="2"/>
      <c r="AM405" s="2"/>
      <c r="AN405" s="2"/>
      <c r="AO405" s="2">
        <v>1</v>
      </c>
      <c r="AP405" s="2"/>
      <c r="AQ405" s="2"/>
      <c r="AR405" s="2">
        <v>1</v>
      </c>
      <c r="AS405" s="2">
        <v>1</v>
      </c>
      <c r="AT405" s="2">
        <v>1</v>
      </c>
      <c r="AU405" s="2"/>
      <c r="AV405" s="2">
        <v>1</v>
      </c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>
        <v>1</v>
      </c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>
        <v>1</v>
      </c>
      <c r="BW405" s="2"/>
      <c r="BX405" s="2"/>
      <c r="BY405" s="2">
        <v>1</v>
      </c>
      <c r="BZ405" s="2">
        <v>1</v>
      </c>
      <c r="CA405" s="2"/>
      <c r="CB405" s="2"/>
      <c r="CC405" s="2"/>
      <c r="CD405" s="2"/>
      <c r="CE405" s="2">
        <v>1</v>
      </c>
      <c r="CF405" s="2"/>
      <c r="CG405" s="2"/>
      <c r="CH405" s="2"/>
      <c r="CI405" s="2"/>
      <c r="CJ405" s="2"/>
      <c r="CK405" s="2"/>
      <c r="CL405" s="2"/>
      <c r="CM405" s="2"/>
      <c r="CN405" s="2"/>
      <c r="CP405" t="str">
        <f t="shared" si="543"/>
        <v/>
      </c>
      <c r="CQ405" t="str">
        <f t="shared" si="544"/>
        <v/>
      </c>
      <c r="CR405" t="str">
        <f t="shared" si="545"/>
        <v/>
      </c>
      <c r="CS405" t="str">
        <f t="shared" si="546"/>
        <v/>
      </c>
      <c r="CT405" t="str">
        <f t="shared" si="547"/>
        <v/>
      </c>
      <c r="CU405" t="str">
        <f t="shared" si="548"/>
        <v>ARCH</v>
      </c>
      <c r="CV405" t="str">
        <f t="shared" si="549"/>
        <v/>
      </c>
      <c r="CW405" t="str">
        <f t="shared" si="550"/>
        <v/>
      </c>
      <c r="CX405" t="str">
        <f t="shared" si="551"/>
        <v/>
      </c>
      <c r="CY405" t="str">
        <f t="shared" si="552"/>
        <v/>
      </c>
      <c r="CZ405" t="str">
        <f t="shared" si="553"/>
        <v/>
      </c>
      <c r="DA405" t="str">
        <f t="shared" si="554"/>
        <v/>
      </c>
      <c r="DB405" t="str">
        <f t="shared" si="555"/>
        <v>CHKS</v>
      </c>
      <c r="DC405" t="str">
        <f t="shared" si="556"/>
        <v/>
      </c>
      <c r="DD405" t="str">
        <f t="shared" si="557"/>
        <v/>
      </c>
      <c r="DE405" t="str">
        <f t="shared" si="558"/>
        <v/>
      </c>
      <c r="DF405" t="str">
        <f t="shared" si="559"/>
        <v/>
      </c>
      <c r="DG405" t="str">
        <f t="shared" si="560"/>
        <v/>
      </c>
      <c r="DH405" t="str">
        <f t="shared" si="561"/>
        <v>DEST</v>
      </c>
      <c r="DI405" t="str">
        <f t="shared" si="562"/>
        <v/>
      </c>
      <c r="DJ405" t="str">
        <f t="shared" si="563"/>
        <v/>
      </c>
      <c r="DK405" t="str">
        <f t="shared" si="564"/>
        <v>EXPS</v>
      </c>
      <c r="DL405" t="str">
        <f t="shared" si="565"/>
        <v>FCHK</v>
      </c>
      <c r="DM405" t="str">
        <f t="shared" si="566"/>
        <v>FEXP</v>
      </c>
      <c r="DN405" t="str">
        <f t="shared" si="567"/>
        <v/>
      </c>
      <c r="DO405" t="str">
        <f t="shared" si="568"/>
        <v>FPAY</v>
      </c>
      <c r="DP405" t="str">
        <f t="shared" si="569"/>
        <v/>
      </c>
      <c r="DQ405" t="str">
        <f t="shared" si="570"/>
        <v/>
      </c>
      <c r="DR405" t="str">
        <f t="shared" si="571"/>
        <v/>
      </c>
      <c r="DS405" t="str">
        <f t="shared" si="572"/>
        <v/>
      </c>
      <c r="DT405" t="str">
        <f t="shared" si="573"/>
        <v/>
      </c>
      <c r="DU405" t="str">
        <f t="shared" si="574"/>
        <v/>
      </c>
      <c r="DV405" t="str">
        <f t="shared" si="575"/>
        <v/>
      </c>
      <c r="DW405" t="str">
        <f t="shared" si="576"/>
        <v/>
      </c>
      <c r="DX405" t="str">
        <f t="shared" si="577"/>
        <v/>
      </c>
      <c r="DY405" t="str">
        <f t="shared" si="578"/>
        <v/>
      </c>
      <c r="DZ405" t="str">
        <f t="shared" si="579"/>
        <v/>
      </c>
      <c r="EA405" t="str">
        <f t="shared" si="580"/>
        <v/>
      </c>
      <c r="EB405" t="str">
        <f t="shared" si="581"/>
        <v/>
      </c>
      <c r="EC405" t="str">
        <f t="shared" si="582"/>
        <v>PAYS</v>
      </c>
      <c r="ED405" t="str">
        <f t="shared" si="583"/>
        <v/>
      </c>
      <c r="EE405" t="str">
        <f t="shared" si="584"/>
        <v/>
      </c>
      <c r="EF405" t="str">
        <f t="shared" si="585"/>
        <v/>
      </c>
      <c r="EG405" t="str">
        <f t="shared" si="586"/>
        <v/>
      </c>
      <c r="EH405" t="str">
        <f t="shared" si="587"/>
        <v/>
      </c>
      <c r="EI405" t="str">
        <f t="shared" si="588"/>
        <v/>
      </c>
      <c r="EJ405" t="str">
        <f t="shared" si="589"/>
        <v/>
      </c>
      <c r="EK405" t="str">
        <f t="shared" si="590"/>
        <v/>
      </c>
      <c r="EL405" t="str">
        <f t="shared" si="591"/>
        <v/>
      </c>
      <c r="EM405" t="str">
        <f t="shared" si="592"/>
        <v/>
      </c>
      <c r="EN405" t="str">
        <f t="shared" si="593"/>
        <v/>
      </c>
      <c r="EO405" t="str">
        <f t="shared" si="594"/>
        <v>SLOG</v>
      </c>
      <c r="EP405" t="str">
        <f t="shared" si="595"/>
        <v/>
      </c>
      <c r="EQ405" t="str">
        <f t="shared" si="596"/>
        <v/>
      </c>
      <c r="ER405" t="str">
        <f t="shared" si="597"/>
        <v>SMSG</v>
      </c>
      <c r="ES405" t="str">
        <f t="shared" si="598"/>
        <v>SORT</v>
      </c>
      <c r="ET405" t="str">
        <f t="shared" si="599"/>
        <v/>
      </c>
      <c r="EU405" t="str">
        <f t="shared" si="600"/>
        <v/>
      </c>
      <c r="EV405" t="str">
        <f t="shared" si="601"/>
        <v/>
      </c>
      <c r="EW405" t="str">
        <f t="shared" si="602"/>
        <v/>
      </c>
      <c r="EX405" t="str">
        <f t="shared" si="603"/>
        <v>TIDS</v>
      </c>
      <c r="EY405" t="str">
        <f t="shared" si="604"/>
        <v/>
      </c>
      <c r="EZ405" t="str">
        <f t="shared" si="605"/>
        <v/>
      </c>
      <c r="FA405" t="str">
        <f t="shared" si="606"/>
        <v/>
      </c>
      <c r="FB405" t="str">
        <f t="shared" si="607"/>
        <v/>
      </c>
      <c r="FC405" t="str">
        <f t="shared" si="608"/>
        <v/>
      </c>
      <c r="FD405" s="2"/>
      <c r="FE405" s="2"/>
      <c r="FF405" s="2"/>
      <c r="FG405" s="2"/>
      <c r="FH405" s="2"/>
      <c r="FI405" s="2"/>
      <c r="FJ405" s="2"/>
      <c r="FK405" t="str">
        <f t="shared" si="614"/>
        <v/>
      </c>
      <c r="FL405" t="str">
        <f t="shared" si="615"/>
        <v/>
      </c>
      <c r="FM405" t="str">
        <f t="shared" si="616"/>
        <v/>
      </c>
      <c r="FN405" t="str">
        <f t="shared" si="617"/>
        <v/>
      </c>
      <c r="FO405" t="str">
        <f t="shared" si="618"/>
        <v/>
      </c>
      <c r="FP405" t="str">
        <f t="shared" si="619"/>
        <v/>
      </c>
      <c r="FQ405" t="str">
        <f t="shared" si="620"/>
        <v/>
      </c>
      <c r="FR405" t="str">
        <f t="shared" si="621"/>
        <v/>
      </c>
      <c r="FS405" t="str">
        <f t="shared" si="622"/>
        <v/>
      </c>
      <c r="FT405" t="str">
        <f t="shared" si="623"/>
        <v/>
      </c>
      <c r="FU405" t="str">
        <f t="shared" si="624"/>
        <v/>
      </c>
      <c r="FV405" t="str">
        <f t="shared" si="625"/>
        <v/>
      </c>
      <c r="FW405" t="str">
        <f t="shared" si="626"/>
        <v/>
      </c>
      <c r="FX405" t="str">
        <f t="shared" si="627"/>
        <v/>
      </c>
      <c r="FY405" t="str">
        <f t="shared" si="628"/>
        <v/>
      </c>
      <c r="FZ405" t="str">
        <f t="shared" si="629"/>
        <v/>
      </c>
      <c r="GA405" t="str">
        <f t="shared" si="630"/>
        <v/>
      </c>
    </row>
    <row r="406" spans="1:183" x14ac:dyDescent="0.25">
      <c r="A406" s="2">
        <f t="shared" si="631"/>
        <v>404</v>
      </c>
      <c r="B406" s="3" t="s">
        <v>939</v>
      </c>
      <c r="C406" s="2" t="s">
        <v>546</v>
      </c>
      <c r="D406" s="2" t="s">
        <v>1395</v>
      </c>
      <c r="E406" s="2">
        <f t="shared" si="542"/>
        <v>4</v>
      </c>
      <c r="F406" s="2">
        <v>0</v>
      </c>
      <c r="G406" s="2">
        <f t="shared" si="609"/>
        <v>6.75</v>
      </c>
      <c r="H406" s="2">
        <f t="shared" si="610"/>
        <v>4</v>
      </c>
      <c r="I406" s="2">
        <f t="shared" si="611"/>
        <v>27</v>
      </c>
      <c r="J406" s="2">
        <v>18</v>
      </c>
      <c r="K406" s="2">
        <v>2</v>
      </c>
      <c r="L406" s="2">
        <v>5</v>
      </c>
      <c r="M406" s="2">
        <v>2</v>
      </c>
      <c r="N406" s="48" t="str">
        <f t="shared" si="612"/>
        <v>N/A</v>
      </c>
      <c r="O406" s="49"/>
      <c r="P406" s="49"/>
      <c r="Q406" s="50"/>
      <c r="R406" s="15">
        <f t="shared" si="613"/>
        <v>0</v>
      </c>
      <c r="S406" s="15">
        <f>IF($N406="A",Code!$B$42,(IF($N406="B",Code!$C$42,(IF($N406="C",Code!$D$42,(IF($N406="D",Code!$E$42,0)))))))/60</f>
        <v>0</v>
      </c>
      <c r="T406" s="15">
        <f>IF($N406="A",Code!$B$43,(IF($N406="B",Code!$C$43,(IF($N406="C",Code!$D$43,(IF($N406="D",Code!$E$43,0)))))))/60</f>
        <v>0</v>
      </c>
      <c r="U406" s="15">
        <f>IF($N406="A",Code!$B$44,(IF($N406="B",Code!$C$44,(IF($N406="C",Code!$D$44,(IF($N406="D",Code!$E$44,0)))))))/60</f>
        <v>0</v>
      </c>
      <c r="V406" s="15">
        <f>IF($N406="A",Code!$B$45,(IF($N406="B",Code!$C$45,(IF($N406="C",Code!$D$45,(IF($N406="D",Code!$E$45,0)))))))/60</f>
        <v>0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>
        <v>1</v>
      </c>
      <c r="BT406" s="2"/>
      <c r="BU406" s="2"/>
      <c r="BV406" s="2"/>
      <c r="BW406" s="2"/>
      <c r="BX406" s="2"/>
      <c r="BY406" s="2">
        <v>1</v>
      </c>
      <c r="BZ406" s="2"/>
      <c r="CA406" s="2"/>
      <c r="CB406" s="2"/>
      <c r="CC406" s="2"/>
      <c r="CD406" s="2"/>
      <c r="CE406" s="2">
        <v>1</v>
      </c>
      <c r="CF406" s="2"/>
      <c r="CG406" s="2"/>
      <c r="CH406" s="2"/>
      <c r="CI406" s="2">
        <v>1</v>
      </c>
      <c r="CJ406" s="2"/>
      <c r="CK406" s="2"/>
      <c r="CL406" s="2"/>
      <c r="CM406" s="2"/>
      <c r="CN406" s="2"/>
      <c r="CP406" t="str">
        <f t="shared" si="543"/>
        <v/>
      </c>
      <c r="CQ406" t="str">
        <f t="shared" si="544"/>
        <v/>
      </c>
      <c r="CR406" t="str">
        <f t="shared" si="545"/>
        <v/>
      </c>
      <c r="CS406" t="str">
        <f t="shared" si="546"/>
        <v/>
      </c>
      <c r="CT406" t="str">
        <f t="shared" si="547"/>
        <v/>
      </c>
      <c r="CU406" t="str">
        <f t="shared" si="548"/>
        <v/>
      </c>
      <c r="CV406" t="str">
        <f t="shared" si="549"/>
        <v/>
      </c>
      <c r="CW406" t="str">
        <f t="shared" si="550"/>
        <v/>
      </c>
      <c r="CX406" t="str">
        <f t="shared" si="551"/>
        <v/>
      </c>
      <c r="CY406" t="str">
        <f t="shared" si="552"/>
        <v/>
      </c>
      <c r="CZ406" t="str">
        <f t="shared" si="553"/>
        <v/>
      </c>
      <c r="DA406" t="str">
        <f t="shared" si="554"/>
        <v/>
      </c>
      <c r="DB406" t="str">
        <f t="shared" si="555"/>
        <v/>
      </c>
      <c r="DC406" t="str">
        <f t="shared" si="556"/>
        <v/>
      </c>
      <c r="DD406" t="str">
        <f t="shared" si="557"/>
        <v/>
      </c>
      <c r="DE406" t="str">
        <f t="shared" si="558"/>
        <v/>
      </c>
      <c r="DF406" t="str">
        <f t="shared" si="559"/>
        <v/>
      </c>
      <c r="DG406" t="str">
        <f t="shared" si="560"/>
        <v/>
      </c>
      <c r="DH406" t="str">
        <f t="shared" si="561"/>
        <v/>
      </c>
      <c r="DI406" t="str">
        <f t="shared" si="562"/>
        <v/>
      </c>
      <c r="DJ406" t="str">
        <f t="shared" si="563"/>
        <v/>
      </c>
      <c r="DK406" t="str">
        <f t="shared" si="564"/>
        <v/>
      </c>
      <c r="DL406" t="str">
        <f t="shared" si="565"/>
        <v/>
      </c>
      <c r="DM406" t="str">
        <f t="shared" si="566"/>
        <v/>
      </c>
      <c r="DN406" t="str">
        <f t="shared" si="567"/>
        <v/>
      </c>
      <c r="DO406" t="str">
        <f t="shared" si="568"/>
        <v/>
      </c>
      <c r="DP406" t="str">
        <f t="shared" si="569"/>
        <v/>
      </c>
      <c r="DQ406" t="str">
        <f t="shared" si="570"/>
        <v/>
      </c>
      <c r="DR406" t="str">
        <f t="shared" si="571"/>
        <v/>
      </c>
      <c r="DS406" t="str">
        <f t="shared" si="572"/>
        <v/>
      </c>
      <c r="DT406" t="str">
        <f t="shared" si="573"/>
        <v/>
      </c>
      <c r="DU406" t="str">
        <f t="shared" si="574"/>
        <v/>
      </c>
      <c r="DV406" t="str">
        <f t="shared" si="575"/>
        <v/>
      </c>
      <c r="DW406" t="str">
        <f t="shared" si="576"/>
        <v/>
      </c>
      <c r="DX406" t="str">
        <f t="shared" si="577"/>
        <v/>
      </c>
      <c r="DY406" t="str">
        <f t="shared" si="578"/>
        <v/>
      </c>
      <c r="DZ406" t="str">
        <f t="shared" si="579"/>
        <v/>
      </c>
      <c r="EA406" t="str">
        <f t="shared" si="580"/>
        <v/>
      </c>
      <c r="EB406" t="str">
        <f t="shared" si="581"/>
        <v/>
      </c>
      <c r="EC406" t="str">
        <f t="shared" si="582"/>
        <v/>
      </c>
      <c r="ED406" t="str">
        <f t="shared" si="583"/>
        <v/>
      </c>
      <c r="EE406" t="str">
        <f t="shared" si="584"/>
        <v/>
      </c>
      <c r="EF406" t="str">
        <f t="shared" si="585"/>
        <v/>
      </c>
      <c r="EG406" t="str">
        <f t="shared" si="586"/>
        <v/>
      </c>
      <c r="EH406" t="str">
        <f t="shared" si="587"/>
        <v/>
      </c>
      <c r="EI406" t="str">
        <f t="shared" si="588"/>
        <v/>
      </c>
      <c r="EJ406" t="str">
        <f t="shared" si="589"/>
        <v/>
      </c>
      <c r="EK406" t="str">
        <f t="shared" si="590"/>
        <v/>
      </c>
      <c r="EL406" t="str">
        <f t="shared" si="591"/>
        <v>SADD</v>
      </c>
      <c r="EM406" t="str">
        <f t="shared" si="592"/>
        <v/>
      </c>
      <c r="EN406" t="str">
        <f t="shared" si="593"/>
        <v/>
      </c>
      <c r="EO406" t="str">
        <f t="shared" si="594"/>
        <v/>
      </c>
      <c r="EP406" t="str">
        <f t="shared" si="595"/>
        <v/>
      </c>
      <c r="EQ406" t="str">
        <f t="shared" si="596"/>
        <v/>
      </c>
      <c r="ER406" t="str">
        <f t="shared" si="597"/>
        <v>SMSG</v>
      </c>
      <c r="ES406" t="str">
        <f t="shared" si="598"/>
        <v/>
      </c>
      <c r="ET406" t="str">
        <f t="shared" si="599"/>
        <v/>
      </c>
      <c r="EU406" t="str">
        <f t="shared" si="600"/>
        <v/>
      </c>
      <c r="EV406" t="str">
        <f t="shared" si="601"/>
        <v/>
      </c>
      <c r="EW406" t="str">
        <f t="shared" si="602"/>
        <v/>
      </c>
      <c r="EX406" t="str">
        <f t="shared" si="603"/>
        <v>TIDS</v>
      </c>
      <c r="EY406" t="str">
        <f t="shared" si="604"/>
        <v/>
      </c>
      <c r="EZ406" t="str">
        <f t="shared" si="605"/>
        <v/>
      </c>
      <c r="FA406" t="str">
        <f t="shared" si="606"/>
        <v/>
      </c>
      <c r="FB406" t="str">
        <f t="shared" si="607"/>
        <v>XLOG</v>
      </c>
      <c r="FC406" t="str">
        <f t="shared" si="608"/>
        <v/>
      </c>
      <c r="FD406" s="2"/>
      <c r="FE406" s="2"/>
      <c r="FF406" s="2"/>
      <c r="FG406" s="2"/>
      <c r="FH406" s="2"/>
      <c r="FI406" s="2"/>
      <c r="FJ406" s="2"/>
      <c r="FK406" t="str">
        <f t="shared" si="614"/>
        <v/>
      </c>
      <c r="FL406" t="str">
        <f t="shared" si="615"/>
        <v/>
      </c>
      <c r="FM406" t="str">
        <f t="shared" si="616"/>
        <v/>
      </c>
      <c r="FN406" t="str">
        <f t="shared" si="617"/>
        <v/>
      </c>
      <c r="FO406" t="str">
        <f t="shared" si="618"/>
        <v/>
      </c>
      <c r="FP406" t="str">
        <f t="shared" si="619"/>
        <v/>
      </c>
      <c r="FQ406" t="str">
        <f t="shared" si="620"/>
        <v/>
      </c>
      <c r="FR406" t="str">
        <f t="shared" si="621"/>
        <v/>
      </c>
      <c r="FS406" t="str">
        <f t="shared" si="622"/>
        <v/>
      </c>
      <c r="FT406" t="str">
        <f t="shared" si="623"/>
        <v/>
      </c>
      <c r="FU406" t="str">
        <f t="shared" si="624"/>
        <v/>
      </c>
      <c r="FV406" t="str">
        <f t="shared" si="625"/>
        <v/>
      </c>
      <c r="FW406" t="str">
        <f t="shared" si="626"/>
        <v/>
      </c>
      <c r="FX406" t="str">
        <f t="shared" si="627"/>
        <v/>
      </c>
      <c r="FY406" t="str">
        <f t="shared" si="628"/>
        <v/>
      </c>
      <c r="FZ406" t="str">
        <f t="shared" si="629"/>
        <v/>
      </c>
      <c r="GA406" t="str">
        <f t="shared" si="630"/>
        <v/>
      </c>
    </row>
    <row r="407" spans="1:183" x14ac:dyDescent="0.25">
      <c r="A407" s="2">
        <f t="shared" si="631"/>
        <v>405</v>
      </c>
      <c r="B407" s="3" t="s">
        <v>940</v>
      </c>
      <c r="C407" s="2" t="s">
        <v>546</v>
      </c>
      <c r="D407" s="2" t="s">
        <v>1395</v>
      </c>
      <c r="E407" s="2">
        <f t="shared" si="542"/>
        <v>2</v>
      </c>
      <c r="F407" s="2">
        <v>0</v>
      </c>
      <c r="G407" s="2">
        <f t="shared" si="609"/>
        <v>1.5</v>
      </c>
      <c r="H407" s="2">
        <f t="shared" si="610"/>
        <v>2</v>
      </c>
      <c r="I407" s="2">
        <f t="shared" si="611"/>
        <v>3</v>
      </c>
      <c r="J407" s="2">
        <v>2</v>
      </c>
      <c r="K407" s="2">
        <v>0</v>
      </c>
      <c r="L407" s="2">
        <v>1</v>
      </c>
      <c r="M407" s="2">
        <v>0</v>
      </c>
      <c r="N407" s="48" t="str">
        <f t="shared" si="612"/>
        <v>N/A</v>
      </c>
      <c r="O407" s="49"/>
      <c r="P407" s="49"/>
      <c r="Q407" s="50"/>
      <c r="R407" s="15">
        <f t="shared" si="613"/>
        <v>0</v>
      </c>
      <c r="S407" s="15">
        <f>IF($N407="A",Code!$B$42,(IF($N407="B",Code!$C$42,(IF($N407="C",Code!$D$42,(IF($N407="D",Code!$E$42,0)))))))/60</f>
        <v>0</v>
      </c>
      <c r="T407" s="15">
        <f>IF($N407="A",Code!$B$43,(IF($N407="B",Code!$C$43,(IF($N407="C",Code!$D$43,(IF($N407="D",Code!$E$43,0)))))))/60</f>
        <v>0</v>
      </c>
      <c r="U407" s="15">
        <f>IF($N407="A",Code!$B$44,(IF($N407="B",Code!$C$44,(IF($N407="C",Code!$D$44,(IF($N407="D",Code!$E$44,0)))))))/60</f>
        <v>0</v>
      </c>
      <c r="V407" s="15">
        <f>IF($N407="A",Code!$B$45,(IF($N407="B",Code!$C$45,(IF($N407="C",Code!$D$45,(IF($N407="D",Code!$E$45,0)))))))/60</f>
        <v>0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>
        <v>1</v>
      </c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>
        <v>1</v>
      </c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P407" t="str">
        <f t="shared" si="543"/>
        <v/>
      </c>
      <c r="CQ407" t="str">
        <f t="shared" si="544"/>
        <v/>
      </c>
      <c r="CR407" t="str">
        <f t="shared" si="545"/>
        <v/>
      </c>
      <c r="CS407" t="str">
        <f t="shared" si="546"/>
        <v/>
      </c>
      <c r="CT407" t="str">
        <f t="shared" si="547"/>
        <v/>
      </c>
      <c r="CU407" t="str">
        <f t="shared" si="548"/>
        <v/>
      </c>
      <c r="CV407" t="str">
        <f t="shared" si="549"/>
        <v/>
      </c>
      <c r="CW407" t="str">
        <f t="shared" si="550"/>
        <v/>
      </c>
      <c r="CX407" t="str">
        <f t="shared" si="551"/>
        <v/>
      </c>
      <c r="CY407" t="str">
        <f t="shared" si="552"/>
        <v/>
      </c>
      <c r="CZ407" t="str">
        <f t="shared" si="553"/>
        <v/>
      </c>
      <c r="DA407" t="str">
        <f t="shared" si="554"/>
        <v/>
      </c>
      <c r="DB407" t="str">
        <f t="shared" si="555"/>
        <v/>
      </c>
      <c r="DC407" t="str">
        <f t="shared" si="556"/>
        <v/>
      </c>
      <c r="DD407" t="str">
        <f t="shared" si="557"/>
        <v/>
      </c>
      <c r="DE407" t="str">
        <f t="shared" si="558"/>
        <v/>
      </c>
      <c r="DF407" t="str">
        <f t="shared" si="559"/>
        <v/>
      </c>
      <c r="DG407" t="str">
        <f t="shared" si="560"/>
        <v/>
      </c>
      <c r="DH407" t="str">
        <f t="shared" si="561"/>
        <v/>
      </c>
      <c r="DI407" t="str">
        <f t="shared" si="562"/>
        <v/>
      </c>
      <c r="DJ407" t="str">
        <f t="shared" si="563"/>
        <v/>
      </c>
      <c r="DK407" t="str">
        <f t="shared" si="564"/>
        <v/>
      </c>
      <c r="DL407" t="str">
        <f t="shared" si="565"/>
        <v/>
      </c>
      <c r="DM407" t="str">
        <f t="shared" si="566"/>
        <v/>
      </c>
      <c r="DN407" t="str">
        <f t="shared" si="567"/>
        <v/>
      </c>
      <c r="DO407" t="str">
        <f t="shared" si="568"/>
        <v/>
      </c>
      <c r="DP407" t="str">
        <f t="shared" si="569"/>
        <v/>
      </c>
      <c r="DQ407" t="str">
        <f t="shared" si="570"/>
        <v/>
      </c>
      <c r="DR407" t="str">
        <f t="shared" si="571"/>
        <v/>
      </c>
      <c r="DS407" t="str">
        <f t="shared" si="572"/>
        <v/>
      </c>
      <c r="DT407" t="str">
        <f t="shared" si="573"/>
        <v/>
      </c>
      <c r="DU407" t="str">
        <f t="shared" si="574"/>
        <v/>
      </c>
      <c r="DV407" t="str">
        <f t="shared" si="575"/>
        <v/>
      </c>
      <c r="DW407" t="str">
        <f t="shared" si="576"/>
        <v/>
      </c>
      <c r="DX407" t="str">
        <f t="shared" si="577"/>
        <v>MICY</v>
      </c>
      <c r="DY407" t="str">
        <f t="shared" si="578"/>
        <v/>
      </c>
      <c r="DZ407" t="str">
        <f t="shared" si="579"/>
        <v/>
      </c>
      <c r="EA407" t="str">
        <f t="shared" si="580"/>
        <v/>
      </c>
      <c r="EB407" t="str">
        <f t="shared" si="581"/>
        <v/>
      </c>
      <c r="EC407" t="str">
        <f t="shared" si="582"/>
        <v/>
      </c>
      <c r="ED407" t="str">
        <f t="shared" si="583"/>
        <v/>
      </c>
      <c r="EE407" t="str">
        <f t="shared" si="584"/>
        <v/>
      </c>
      <c r="EF407" t="str">
        <f t="shared" si="585"/>
        <v/>
      </c>
      <c r="EG407" t="str">
        <f t="shared" si="586"/>
        <v/>
      </c>
      <c r="EH407" t="str">
        <f t="shared" si="587"/>
        <v/>
      </c>
      <c r="EI407" t="str">
        <f t="shared" si="588"/>
        <v/>
      </c>
      <c r="EJ407" t="str">
        <f t="shared" si="589"/>
        <v/>
      </c>
      <c r="EK407" t="str">
        <f t="shared" si="590"/>
        <v/>
      </c>
      <c r="EL407" t="str">
        <f t="shared" si="591"/>
        <v/>
      </c>
      <c r="EM407" t="str">
        <f t="shared" si="592"/>
        <v/>
      </c>
      <c r="EN407" t="str">
        <f t="shared" si="593"/>
        <v/>
      </c>
      <c r="EO407" t="str">
        <f t="shared" si="594"/>
        <v/>
      </c>
      <c r="EP407" t="str">
        <f t="shared" si="595"/>
        <v>SMIF</v>
      </c>
      <c r="EQ407" t="str">
        <f t="shared" si="596"/>
        <v/>
      </c>
      <c r="ER407" t="str">
        <f t="shared" si="597"/>
        <v/>
      </c>
      <c r="ES407" t="str">
        <f t="shared" si="598"/>
        <v/>
      </c>
      <c r="ET407" t="str">
        <f t="shared" si="599"/>
        <v/>
      </c>
      <c r="EU407" t="str">
        <f t="shared" si="600"/>
        <v/>
      </c>
      <c r="EV407" t="str">
        <f t="shared" si="601"/>
        <v/>
      </c>
      <c r="EW407" t="str">
        <f t="shared" si="602"/>
        <v/>
      </c>
      <c r="EX407" t="str">
        <f t="shared" si="603"/>
        <v/>
      </c>
      <c r="EY407" t="str">
        <f t="shared" si="604"/>
        <v/>
      </c>
      <c r="EZ407" t="str">
        <f t="shared" si="605"/>
        <v/>
      </c>
      <c r="FA407" t="str">
        <f t="shared" si="606"/>
        <v/>
      </c>
      <c r="FB407" t="str">
        <f t="shared" si="607"/>
        <v/>
      </c>
      <c r="FC407" t="str">
        <f t="shared" si="608"/>
        <v/>
      </c>
      <c r="FD407" s="2"/>
      <c r="FE407" s="2"/>
      <c r="FF407" s="2"/>
      <c r="FG407" s="2"/>
      <c r="FH407" s="2"/>
      <c r="FI407" s="2"/>
      <c r="FJ407" s="2"/>
      <c r="FK407" t="str">
        <f t="shared" si="614"/>
        <v/>
      </c>
      <c r="FL407" t="str">
        <f t="shared" si="615"/>
        <v/>
      </c>
      <c r="FM407" t="str">
        <f t="shared" si="616"/>
        <v/>
      </c>
      <c r="FN407" t="str">
        <f t="shared" si="617"/>
        <v/>
      </c>
      <c r="FO407" t="str">
        <f t="shared" si="618"/>
        <v/>
      </c>
      <c r="FP407" t="str">
        <f t="shared" si="619"/>
        <v/>
      </c>
      <c r="FQ407" t="str">
        <f t="shared" si="620"/>
        <v/>
      </c>
      <c r="FR407" t="str">
        <f t="shared" si="621"/>
        <v/>
      </c>
      <c r="FS407" t="str">
        <f t="shared" si="622"/>
        <v/>
      </c>
      <c r="FT407" t="str">
        <f t="shared" si="623"/>
        <v/>
      </c>
      <c r="FU407" t="str">
        <f t="shared" si="624"/>
        <v/>
      </c>
      <c r="FV407" t="str">
        <f t="shared" si="625"/>
        <v/>
      </c>
      <c r="FW407" t="str">
        <f t="shared" si="626"/>
        <v/>
      </c>
      <c r="FX407" t="str">
        <f t="shared" si="627"/>
        <v/>
      </c>
      <c r="FY407" t="str">
        <f t="shared" si="628"/>
        <v/>
      </c>
      <c r="FZ407" t="str">
        <f t="shared" si="629"/>
        <v/>
      </c>
      <c r="GA407" t="str">
        <f t="shared" si="630"/>
        <v/>
      </c>
    </row>
    <row r="408" spans="1:183" x14ac:dyDescent="0.25">
      <c r="A408" s="2">
        <f t="shared" si="631"/>
        <v>406</v>
      </c>
      <c r="B408" s="3" t="s">
        <v>941</v>
      </c>
      <c r="C408" s="2" t="s">
        <v>546</v>
      </c>
      <c r="D408" s="2" t="s">
        <v>1395</v>
      </c>
      <c r="E408" s="2">
        <f t="shared" si="542"/>
        <v>8</v>
      </c>
      <c r="F408" s="2">
        <v>307</v>
      </c>
      <c r="G408" s="2">
        <f t="shared" si="609"/>
        <v>3.375</v>
      </c>
      <c r="H408" s="2">
        <f t="shared" si="610"/>
        <v>8</v>
      </c>
      <c r="I408" s="2">
        <f t="shared" si="611"/>
        <v>27</v>
      </c>
      <c r="J408" s="2">
        <v>21</v>
      </c>
      <c r="K408" s="2">
        <v>0</v>
      </c>
      <c r="L408" s="2">
        <v>5</v>
      </c>
      <c r="M408" s="2">
        <v>1</v>
      </c>
      <c r="N408" s="48" t="str">
        <f t="shared" si="612"/>
        <v>D</v>
      </c>
      <c r="O408" s="49"/>
      <c r="P408" s="49"/>
      <c r="Q408" s="50"/>
      <c r="R408" s="15">
        <f t="shared" si="613"/>
        <v>110</v>
      </c>
      <c r="S408" s="15">
        <f>IF($N408="A",Code!$B$42,(IF($N408="B",Code!$C$42,(IF($N408="C",Code!$D$42,(IF($N408="D",Code!$E$42,0)))))))/60</f>
        <v>20</v>
      </c>
      <c r="T408" s="15">
        <f>IF($N408="A",Code!$B$43,(IF($N408="B",Code!$C$43,(IF($N408="C",Code!$D$43,(IF($N408="D",Code!$E$43,0)))))))/60</f>
        <v>20</v>
      </c>
      <c r="U408" s="15">
        <f>IF($N408="A",Code!$B$44,(IF($N408="B",Code!$C$44,(IF($N408="C",Code!$D$44,(IF($N408="D",Code!$E$44,0)))))))/60</f>
        <v>60</v>
      </c>
      <c r="V408" s="15">
        <f>IF($N408="A",Code!$B$45,(IF($N408="B",Code!$C$45,(IF($N408="C",Code!$D$45,(IF($N408="D",Code!$E$45,0)))))))/60</f>
        <v>10</v>
      </c>
      <c r="W408" s="2"/>
      <c r="X408" s="2">
        <v>1</v>
      </c>
      <c r="Y408" s="2"/>
      <c r="Z408" s="2"/>
      <c r="AA408" s="2"/>
      <c r="AB408" s="2">
        <v>1</v>
      </c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>
        <v>1</v>
      </c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>
        <v>1</v>
      </c>
      <c r="BN408" s="2"/>
      <c r="BO408" s="2"/>
      <c r="BP408" s="2"/>
      <c r="BQ408" s="2"/>
      <c r="BR408" s="2"/>
      <c r="BS408" s="2">
        <v>1</v>
      </c>
      <c r="BT408" s="2"/>
      <c r="BU408" s="2"/>
      <c r="BV408" s="2">
        <v>1</v>
      </c>
      <c r="BW408" s="2"/>
      <c r="BX408" s="2"/>
      <c r="BY408" s="2">
        <v>1</v>
      </c>
      <c r="BZ408" s="2"/>
      <c r="CA408" s="2"/>
      <c r="CB408" s="2"/>
      <c r="CC408" s="2"/>
      <c r="CD408" s="2"/>
      <c r="CE408" s="2">
        <v>1</v>
      </c>
      <c r="CF408" s="2"/>
      <c r="CG408" s="2"/>
      <c r="CH408" s="2"/>
      <c r="CI408" s="2"/>
      <c r="CJ408" s="2"/>
      <c r="CK408" s="2"/>
      <c r="CL408" s="2"/>
      <c r="CM408" s="2"/>
      <c r="CN408" s="2"/>
      <c r="CP408" t="str">
        <f t="shared" si="543"/>
        <v/>
      </c>
      <c r="CQ408" t="str">
        <f t="shared" si="544"/>
        <v>ALOG</v>
      </c>
      <c r="CR408" t="str">
        <f t="shared" si="545"/>
        <v/>
      </c>
      <c r="CS408" t="str">
        <f t="shared" si="546"/>
        <v/>
      </c>
      <c r="CT408" t="str">
        <f t="shared" si="547"/>
        <v/>
      </c>
      <c r="CU408" t="str">
        <f t="shared" si="548"/>
        <v>ARCH</v>
      </c>
      <c r="CV408" t="str">
        <f t="shared" si="549"/>
        <v/>
      </c>
      <c r="CW408" t="str">
        <f t="shared" si="550"/>
        <v/>
      </c>
      <c r="CX408" t="str">
        <f t="shared" si="551"/>
        <v/>
      </c>
      <c r="CY408" t="str">
        <f t="shared" si="552"/>
        <v/>
      </c>
      <c r="CZ408" t="str">
        <f t="shared" si="553"/>
        <v/>
      </c>
      <c r="DA408" t="str">
        <f t="shared" si="554"/>
        <v/>
      </c>
      <c r="DB408" t="str">
        <f t="shared" si="555"/>
        <v/>
      </c>
      <c r="DC408" t="str">
        <f t="shared" si="556"/>
        <v/>
      </c>
      <c r="DD408" t="str">
        <f t="shared" si="557"/>
        <v/>
      </c>
      <c r="DE408" t="str">
        <f t="shared" si="558"/>
        <v/>
      </c>
      <c r="DF408" t="str">
        <f t="shared" si="559"/>
        <v/>
      </c>
      <c r="DG408" t="str">
        <f t="shared" si="560"/>
        <v/>
      </c>
      <c r="DH408" t="str">
        <f t="shared" si="561"/>
        <v>DEST</v>
      </c>
      <c r="DI408" t="str">
        <f t="shared" si="562"/>
        <v/>
      </c>
      <c r="DJ408" t="str">
        <f t="shared" si="563"/>
        <v/>
      </c>
      <c r="DK408" t="str">
        <f t="shared" si="564"/>
        <v/>
      </c>
      <c r="DL408" t="str">
        <f t="shared" si="565"/>
        <v/>
      </c>
      <c r="DM408" t="str">
        <f t="shared" si="566"/>
        <v/>
      </c>
      <c r="DN408" t="str">
        <f t="shared" si="567"/>
        <v/>
      </c>
      <c r="DO408" t="str">
        <f t="shared" si="568"/>
        <v/>
      </c>
      <c r="DP408" t="str">
        <f t="shared" si="569"/>
        <v/>
      </c>
      <c r="DQ408" t="str">
        <f t="shared" si="570"/>
        <v/>
      </c>
      <c r="DR408" t="str">
        <f t="shared" si="571"/>
        <v/>
      </c>
      <c r="DS408" t="str">
        <f t="shared" si="572"/>
        <v/>
      </c>
      <c r="DT408" t="str">
        <f t="shared" si="573"/>
        <v/>
      </c>
      <c r="DU408" t="str">
        <f t="shared" si="574"/>
        <v/>
      </c>
      <c r="DV408" t="str">
        <f t="shared" si="575"/>
        <v/>
      </c>
      <c r="DW408" t="str">
        <f t="shared" si="576"/>
        <v/>
      </c>
      <c r="DX408" t="str">
        <f t="shared" si="577"/>
        <v/>
      </c>
      <c r="DY408" t="str">
        <f t="shared" si="578"/>
        <v/>
      </c>
      <c r="DZ408" t="str">
        <f t="shared" si="579"/>
        <v/>
      </c>
      <c r="EA408" t="str">
        <f t="shared" si="580"/>
        <v/>
      </c>
      <c r="EB408" t="str">
        <f t="shared" si="581"/>
        <v/>
      </c>
      <c r="EC408" t="str">
        <f t="shared" si="582"/>
        <v/>
      </c>
      <c r="ED408" t="str">
        <f t="shared" si="583"/>
        <v/>
      </c>
      <c r="EE408" t="str">
        <f t="shared" si="584"/>
        <v/>
      </c>
      <c r="EF408" t="str">
        <f t="shared" si="585"/>
        <v>RINX</v>
      </c>
      <c r="EG408" t="str">
        <f t="shared" si="586"/>
        <v/>
      </c>
      <c r="EH408" t="str">
        <f t="shared" si="587"/>
        <v/>
      </c>
      <c r="EI408" t="str">
        <f t="shared" si="588"/>
        <v/>
      </c>
      <c r="EJ408" t="str">
        <f t="shared" si="589"/>
        <v/>
      </c>
      <c r="EK408" t="str">
        <f t="shared" si="590"/>
        <v/>
      </c>
      <c r="EL408" t="str">
        <f t="shared" si="591"/>
        <v>SADD</v>
      </c>
      <c r="EM408" t="str">
        <f t="shared" si="592"/>
        <v/>
      </c>
      <c r="EN408" t="str">
        <f t="shared" si="593"/>
        <v/>
      </c>
      <c r="EO408" t="str">
        <f t="shared" si="594"/>
        <v>SLOG</v>
      </c>
      <c r="EP408" t="str">
        <f t="shared" si="595"/>
        <v/>
      </c>
      <c r="EQ408" t="str">
        <f t="shared" si="596"/>
        <v/>
      </c>
      <c r="ER408" t="str">
        <f t="shared" si="597"/>
        <v>SMSG</v>
      </c>
      <c r="ES408" t="str">
        <f t="shared" si="598"/>
        <v/>
      </c>
      <c r="ET408" t="str">
        <f t="shared" si="599"/>
        <v/>
      </c>
      <c r="EU408" t="str">
        <f t="shared" si="600"/>
        <v/>
      </c>
      <c r="EV408" t="str">
        <f t="shared" si="601"/>
        <v/>
      </c>
      <c r="EW408" t="str">
        <f t="shared" si="602"/>
        <v/>
      </c>
      <c r="EX408" t="str">
        <f t="shared" si="603"/>
        <v>TIDS</v>
      </c>
      <c r="EY408" t="str">
        <f t="shared" si="604"/>
        <v/>
      </c>
      <c r="EZ408" t="str">
        <f t="shared" si="605"/>
        <v/>
      </c>
      <c r="FA408" t="str">
        <f t="shared" si="606"/>
        <v/>
      </c>
      <c r="FB408" t="str">
        <f t="shared" si="607"/>
        <v/>
      </c>
      <c r="FC408" t="str">
        <f t="shared" si="608"/>
        <v/>
      </c>
      <c r="FD408" s="2"/>
      <c r="FE408" s="2"/>
      <c r="FF408" s="2"/>
      <c r="FG408" s="2"/>
      <c r="FH408" s="2"/>
      <c r="FI408" s="2"/>
      <c r="FJ408" s="2"/>
      <c r="FK408" t="str">
        <f t="shared" si="614"/>
        <v/>
      </c>
      <c r="FL408" t="str">
        <f t="shared" si="615"/>
        <v/>
      </c>
      <c r="FM408" t="str">
        <f t="shared" si="616"/>
        <v/>
      </c>
      <c r="FN408" t="str">
        <f t="shared" si="617"/>
        <v/>
      </c>
      <c r="FO408" t="str">
        <f t="shared" si="618"/>
        <v/>
      </c>
      <c r="FP408" t="str">
        <f t="shared" si="619"/>
        <v/>
      </c>
      <c r="FQ408" t="str">
        <f t="shared" si="620"/>
        <v/>
      </c>
      <c r="FR408" t="str">
        <f t="shared" si="621"/>
        <v/>
      </c>
      <c r="FS408" t="str">
        <f t="shared" si="622"/>
        <v/>
      </c>
      <c r="FT408" t="str">
        <f t="shared" si="623"/>
        <v/>
      </c>
      <c r="FU408" t="str">
        <f t="shared" si="624"/>
        <v/>
      </c>
      <c r="FV408" t="str">
        <f t="shared" si="625"/>
        <v/>
      </c>
      <c r="FW408" t="str">
        <f t="shared" si="626"/>
        <v/>
      </c>
      <c r="FX408" t="str">
        <f t="shared" si="627"/>
        <v/>
      </c>
      <c r="FY408" t="str">
        <f t="shared" si="628"/>
        <v/>
      </c>
      <c r="FZ408" t="str">
        <f t="shared" si="629"/>
        <v/>
      </c>
      <c r="GA408" t="str">
        <f t="shared" si="630"/>
        <v/>
      </c>
    </row>
    <row r="409" spans="1:183" x14ac:dyDescent="0.25">
      <c r="A409" s="2">
        <f t="shared" si="631"/>
        <v>407</v>
      </c>
      <c r="B409" s="3" t="s">
        <v>942</v>
      </c>
      <c r="C409" s="2" t="s">
        <v>546</v>
      </c>
      <c r="D409" s="2" t="s">
        <v>1395</v>
      </c>
      <c r="E409" s="2">
        <f t="shared" si="542"/>
        <v>1</v>
      </c>
      <c r="F409" s="2"/>
      <c r="G409" s="2">
        <f t="shared" si="609"/>
        <v>0</v>
      </c>
      <c r="H409" s="2">
        <f t="shared" si="610"/>
        <v>1</v>
      </c>
      <c r="I409" s="2">
        <f t="shared" si="611"/>
        <v>0</v>
      </c>
      <c r="J409" s="2">
        <v>0</v>
      </c>
      <c r="K409" s="2">
        <v>0</v>
      </c>
      <c r="L409" s="2">
        <v>0</v>
      </c>
      <c r="M409" s="2">
        <v>0</v>
      </c>
      <c r="N409" s="48" t="str">
        <f t="shared" si="612"/>
        <v>N/A</v>
      </c>
      <c r="O409" s="49"/>
      <c r="P409" s="49"/>
      <c r="Q409" s="50"/>
      <c r="R409" s="15">
        <f t="shared" si="613"/>
        <v>0</v>
      </c>
      <c r="S409" s="15">
        <f>IF($N409="A",Code!$B$42,(IF($N409="B",Code!$C$42,(IF($N409="C",Code!$D$42,(IF($N409="D",Code!$E$42,0)))))))/60</f>
        <v>0</v>
      </c>
      <c r="T409" s="15">
        <f>IF($N409="A",Code!$B$43,(IF($N409="B",Code!$C$43,(IF($N409="C",Code!$D$43,(IF($N409="D",Code!$E$43,0)))))))/60</f>
        <v>0</v>
      </c>
      <c r="U409" s="15">
        <f>IF($N409="A",Code!$B$44,(IF($N409="B",Code!$C$44,(IF($N409="C",Code!$D$44,(IF($N409="D",Code!$E$44,0)))))))/60</f>
        <v>0</v>
      </c>
      <c r="V409" s="15">
        <f>IF($N409="A",Code!$B$45,(IF($N409="B",Code!$C$45,(IF($N409="C",Code!$D$45,(IF($N409="D",Code!$E$45,0)))))))/60</f>
        <v>0</v>
      </c>
      <c r="W409" s="2">
        <v>1</v>
      </c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P409" t="str">
        <f t="shared" si="543"/>
        <v>ACCT</v>
      </c>
      <c r="CQ409" t="str">
        <f t="shared" si="544"/>
        <v/>
      </c>
      <c r="CR409" t="str">
        <f t="shared" si="545"/>
        <v/>
      </c>
      <c r="CS409" t="str">
        <f t="shared" si="546"/>
        <v/>
      </c>
      <c r="CT409" t="str">
        <f t="shared" si="547"/>
        <v/>
      </c>
      <c r="CU409" t="str">
        <f t="shared" si="548"/>
        <v/>
      </c>
      <c r="CV409" t="str">
        <f t="shared" si="549"/>
        <v/>
      </c>
      <c r="CW409" t="str">
        <f t="shared" si="550"/>
        <v/>
      </c>
      <c r="CX409" t="str">
        <f t="shared" si="551"/>
        <v/>
      </c>
      <c r="CY409" t="str">
        <f t="shared" si="552"/>
        <v/>
      </c>
      <c r="CZ409" t="str">
        <f t="shared" si="553"/>
        <v/>
      </c>
      <c r="DA409" t="str">
        <f t="shared" si="554"/>
        <v/>
      </c>
      <c r="DB409" t="str">
        <f t="shared" si="555"/>
        <v/>
      </c>
      <c r="DC409" t="str">
        <f t="shared" si="556"/>
        <v/>
      </c>
      <c r="DD409" t="str">
        <f t="shared" si="557"/>
        <v/>
      </c>
      <c r="DE409" t="str">
        <f t="shared" si="558"/>
        <v/>
      </c>
      <c r="DF409" t="str">
        <f t="shared" si="559"/>
        <v/>
      </c>
      <c r="DG409" t="str">
        <f t="shared" si="560"/>
        <v/>
      </c>
      <c r="DH409" t="str">
        <f t="shared" si="561"/>
        <v/>
      </c>
      <c r="DI409" t="str">
        <f t="shared" si="562"/>
        <v/>
      </c>
      <c r="DJ409" t="str">
        <f t="shared" si="563"/>
        <v/>
      </c>
      <c r="DK409" t="str">
        <f t="shared" si="564"/>
        <v/>
      </c>
      <c r="DL409" t="str">
        <f t="shared" si="565"/>
        <v/>
      </c>
      <c r="DM409" t="str">
        <f t="shared" si="566"/>
        <v/>
      </c>
      <c r="DN409" t="str">
        <f t="shared" si="567"/>
        <v/>
      </c>
      <c r="DO409" t="str">
        <f t="shared" si="568"/>
        <v/>
      </c>
      <c r="DP409" t="str">
        <f t="shared" si="569"/>
        <v/>
      </c>
      <c r="DQ409" t="str">
        <f t="shared" si="570"/>
        <v/>
      </c>
      <c r="DR409" t="str">
        <f t="shared" si="571"/>
        <v/>
      </c>
      <c r="DS409" t="str">
        <f t="shared" si="572"/>
        <v/>
      </c>
      <c r="DT409" t="str">
        <f t="shared" si="573"/>
        <v/>
      </c>
      <c r="DU409" t="str">
        <f t="shared" si="574"/>
        <v/>
      </c>
      <c r="DV409" t="str">
        <f t="shared" si="575"/>
        <v/>
      </c>
      <c r="DW409" t="str">
        <f t="shared" si="576"/>
        <v/>
      </c>
      <c r="DX409" t="str">
        <f t="shared" si="577"/>
        <v/>
      </c>
      <c r="DY409" t="str">
        <f t="shared" si="578"/>
        <v/>
      </c>
      <c r="DZ409" t="str">
        <f t="shared" si="579"/>
        <v/>
      </c>
      <c r="EA409" t="str">
        <f t="shared" si="580"/>
        <v/>
      </c>
      <c r="EB409" t="str">
        <f t="shared" si="581"/>
        <v/>
      </c>
      <c r="EC409" t="str">
        <f t="shared" si="582"/>
        <v/>
      </c>
      <c r="ED409" t="str">
        <f t="shared" si="583"/>
        <v/>
      </c>
      <c r="EE409" t="str">
        <f t="shared" si="584"/>
        <v/>
      </c>
      <c r="EF409" t="str">
        <f t="shared" si="585"/>
        <v/>
      </c>
      <c r="EG409" t="str">
        <f t="shared" si="586"/>
        <v/>
      </c>
      <c r="EH409" t="str">
        <f t="shared" si="587"/>
        <v/>
      </c>
      <c r="EI409" t="str">
        <f t="shared" si="588"/>
        <v/>
      </c>
      <c r="EJ409" t="str">
        <f t="shared" si="589"/>
        <v/>
      </c>
      <c r="EK409" t="str">
        <f t="shared" si="590"/>
        <v/>
      </c>
      <c r="EL409" t="str">
        <f t="shared" si="591"/>
        <v/>
      </c>
      <c r="EM409" t="str">
        <f t="shared" si="592"/>
        <v/>
      </c>
      <c r="EN409" t="str">
        <f t="shared" si="593"/>
        <v/>
      </c>
      <c r="EO409" t="str">
        <f t="shared" si="594"/>
        <v/>
      </c>
      <c r="EP409" t="str">
        <f t="shared" si="595"/>
        <v/>
      </c>
      <c r="EQ409" t="str">
        <f t="shared" si="596"/>
        <v/>
      </c>
      <c r="ER409" t="str">
        <f t="shared" si="597"/>
        <v/>
      </c>
      <c r="ES409" t="str">
        <f t="shared" si="598"/>
        <v/>
      </c>
      <c r="ET409" t="str">
        <f t="shared" si="599"/>
        <v/>
      </c>
      <c r="EU409" t="str">
        <f t="shared" si="600"/>
        <v/>
      </c>
      <c r="EV409" t="str">
        <f t="shared" si="601"/>
        <v/>
      </c>
      <c r="EW409" t="str">
        <f t="shared" si="602"/>
        <v/>
      </c>
      <c r="EX409" t="str">
        <f t="shared" si="603"/>
        <v/>
      </c>
      <c r="EY409" t="str">
        <f t="shared" si="604"/>
        <v/>
      </c>
      <c r="EZ409" t="str">
        <f t="shared" si="605"/>
        <v/>
      </c>
      <c r="FA409" t="str">
        <f t="shared" si="606"/>
        <v/>
      </c>
      <c r="FB409" t="str">
        <f t="shared" si="607"/>
        <v/>
      </c>
      <c r="FC409" t="str">
        <f t="shared" si="608"/>
        <v/>
      </c>
      <c r="FD409" s="2"/>
      <c r="FE409" s="2"/>
      <c r="FF409" s="2"/>
      <c r="FG409" s="2"/>
      <c r="FH409" s="2"/>
      <c r="FI409" s="2"/>
      <c r="FJ409" s="2"/>
      <c r="FK409" t="str">
        <f t="shared" si="614"/>
        <v/>
      </c>
      <c r="FL409" t="str">
        <f t="shared" si="615"/>
        <v/>
      </c>
      <c r="FM409" t="str">
        <f t="shared" si="616"/>
        <v/>
      </c>
      <c r="FN409" t="str">
        <f t="shared" si="617"/>
        <v/>
      </c>
      <c r="FO409" t="str">
        <f t="shared" si="618"/>
        <v/>
      </c>
      <c r="FP409" t="str">
        <f t="shared" si="619"/>
        <v/>
      </c>
      <c r="FQ409" t="str">
        <f t="shared" si="620"/>
        <v/>
      </c>
      <c r="FR409" t="str">
        <f t="shared" si="621"/>
        <v/>
      </c>
      <c r="FS409" t="str">
        <f t="shared" si="622"/>
        <v/>
      </c>
      <c r="FT409" t="str">
        <f t="shared" si="623"/>
        <v/>
      </c>
      <c r="FU409" t="str">
        <f t="shared" si="624"/>
        <v/>
      </c>
      <c r="FV409" t="str">
        <f t="shared" si="625"/>
        <v/>
      </c>
      <c r="FW409" t="str">
        <f t="shared" si="626"/>
        <v/>
      </c>
      <c r="FX409" t="str">
        <f t="shared" si="627"/>
        <v/>
      </c>
      <c r="FY409" t="str">
        <f t="shared" si="628"/>
        <v/>
      </c>
      <c r="FZ409" t="str">
        <f t="shared" si="629"/>
        <v/>
      </c>
      <c r="GA409" t="str">
        <f t="shared" si="630"/>
        <v/>
      </c>
    </row>
    <row r="410" spans="1:183" x14ac:dyDescent="0.25">
      <c r="A410" s="2">
        <f t="shared" si="631"/>
        <v>408</v>
      </c>
      <c r="B410" s="3" t="s">
        <v>943</v>
      </c>
      <c r="C410" s="2" t="s">
        <v>546</v>
      </c>
      <c r="D410" s="2" t="s">
        <v>1395</v>
      </c>
      <c r="E410" s="2">
        <f t="shared" si="542"/>
        <v>1</v>
      </c>
      <c r="F410" s="2"/>
      <c r="G410" s="2">
        <f t="shared" si="609"/>
        <v>0</v>
      </c>
      <c r="H410" s="2">
        <f t="shared" si="610"/>
        <v>1</v>
      </c>
      <c r="I410" s="2">
        <f t="shared" si="611"/>
        <v>0</v>
      </c>
      <c r="J410" s="2">
        <v>0</v>
      </c>
      <c r="K410" s="2">
        <v>0</v>
      </c>
      <c r="L410" s="2">
        <v>0</v>
      </c>
      <c r="M410" s="2">
        <v>0</v>
      </c>
      <c r="N410" s="48" t="str">
        <f t="shared" si="612"/>
        <v>N/A</v>
      </c>
      <c r="O410" s="49"/>
      <c r="P410" s="49"/>
      <c r="Q410" s="50"/>
      <c r="R410" s="15">
        <f t="shared" si="613"/>
        <v>0</v>
      </c>
      <c r="S410" s="15">
        <f>IF($N410="A",Code!$B$42,(IF($N410="B",Code!$C$42,(IF($N410="C",Code!$D$42,(IF($N410="D",Code!$E$42,0)))))))/60</f>
        <v>0</v>
      </c>
      <c r="T410" s="15">
        <f>IF($N410="A",Code!$B$43,(IF($N410="B",Code!$C$43,(IF($N410="C",Code!$D$43,(IF($N410="D",Code!$E$43,0)))))))/60</f>
        <v>0</v>
      </c>
      <c r="U410" s="15">
        <f>IF($N410="A",Code!$B$44,(IF($N410="B",Code!$C$44,(IF($N410="C",Code!$D$44,(IF($N410="D",Code!$E$44,0)))))))/60</f>
        <v>0</v>
      </c>
      <c r="V410" s="15">
        <f>IF($N410="A",Code!$B$45,(IF($N410="B",Code!$C$45,(IF($N410="C",Code!$D$45,(IF($N410="D",Code!$E$45,0)))))))/60</f>
        <v>0</v>
      </c>
      <c r="W410" s="2">
        <v>1</v>
      </c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P410" t="str">
        <f t="shared" si="543"/>
        <v>ACCT</v>
      </c>
      <c r="CQ410" t="str">
        <f t="shared" si="544"/>
        <v/>
      </c>
      <c r="CR410" t="str">
        <f t="shared" si="545"/>
        <v/>
      </c>
      <c r="CS410" t="str">
        <f t="shared" si="546"/>
        <v/>
      </c>
      <c r="CT410" t="str">
        <f t="shared" si="547"/>
        <v/>
      </c>
      <c r="CU410" t="str">
        <f t="shared" si="548"/>
        <v/>
      </c>
      <c r="CV410" t="str">
        <f t="shared" si="549"/>
        <v/>
      </c>
      <c r="CW410" t="str">
        <f t="shared" si="550"/>
        <v/>
      </c>
      <c r="CX410" t="str">
        <f t="shared" si="551"/>
        <v/>
      </c>
      <c r="CY410" t="str">
        <f t="shared" si="552"/>
        <v/>
      </c>
      <c r="CZ410" t="str">
        <f t="shared" si="553"/>
        <v/>
      </c>
      <c r="DA410" t="str">
        <f t="shared" si="554"/>
        <v/>
      </c>
      <c r="DB410" t="str">
        <f t="shared" si="555"/>
        <v/>
      </c>
      <c r="DC410" t="str">
        <f t="shared" si="556"/>
        <v/>
      </c>
      <c r="DD410" t="str">
        <f t="shared" si="557"/>
        <v/>
      </c>
      <c r="DE410" t="str">
        <f t="shared" si="558"/>
        <v/>
      </c>
      <c r="DF410" t="str">
        <f t="shared" si="559"/>
        <v/>
      </c>
      <c r="DG410" t="str">
        <f t="shared" si="560"/>
        <v/>
      </c>
      <c r="DH410" t="str">
        <f t="shared" si="561"/>
        <v/>
      </c>
      <c r="DI410" t="str">
        <f t="shared" si="562"/>
        <v/>
      </c>
      <c r="DJ410" t="str">
        <f t="shared" si="563"/>
        <v/>
      </c>
      <c r="DK410" t="str">
        <f t="shared" si="564"/>
        <v/>
      </c>
      <c r="DL410" t="str">
        <f t="shared" si="565"/>
        <v/>
      </c>
      <c r="DM410" t="str">
        <f t="shared" si="566"/>
        <v/>
      </c>
      <c r="DN410" t="str">
        <f t="shared" si="567"/>
        <v/>
      </c>
      <c r="DO410" t="str">
        <f t="shared" si="568"/>
        <v/>
      </c>
      <c r="DP410" t="str">
        <f t="shared" si="569"/>
        <v/>
      </c>
      <c r="DQ410" t="str">
        <f t="shared" si="570"/>
        <v/>
      </c>
      <c r="DR410" t="str">
        <f t="shared" si="571"/>
        <v/>
      </c>
      <c r="DS410" t="str">
        <f t="shared" si="572"/>
        <v/>
      </c>
      <c r="DT410" t="str">
        <f t="shared" si="573"/>
        <v/>
      </c>
      <c r="DU410" t="str">
        <f t="shared" si="574"/>
        <v/>
      </c>
      <c r="DV410" t="str">
        <f t="shared" si="575"/>
        <v/>
      </c>
      <c r="DW410" t="str">
        <f t="shared" si="576"/>
        <v/>
      </c>
      <c r="DX410" t="str">
        <f t="shared" si="577"/>
        <v/>
      </c>
      <c r="DY410" t="str">
        <f t="shared" si="578"/>
        <v/>
      </c>
      <c r="DZ410" t="str">
        <f t="shared" si="579"/>
        <v/>
      </c>
      <c r="EA410" t="str">
        <f t="shared" si="580"/>
        <v/>
      </c>
      <c r="EB410" t="str">
        <f t="shared" si="581"/>
        <v/>
      </c>
      <c r="EC410" t="str">
        <f t="shared" si="582"/>
        <v/>
      </c>
      <c r="ED410" t="str">
        <f t="shared" si="583"/>
        <v/>
      </c>
      <c r="EE410" t="str">
        <f t="shared" si="584"/>
        <v/>
      </c>
      <c r="EF410" t="str">
        <f t="shared" si="585"/>
        <v/>
      </c>
      <c r="EG410" t="str">
        <f t="shared" si="586"/>
        <v/>
      </c>
      <c r="EH410" t="str">
        <f t="shared" si="587"/>
        <v/>
      </c>
      <c r="EI410" t="str">
        <f t="shared" si="588"/>
        <v/>
      </c>
      <c r="EJ410" t="str">
        <f t="shared" si="589"/>
        <v/>
      </c>
      <c r="EK410" t="str">
        <f t="shared" si="590"/>
        <v/>
      </c>
      <c r="EL410" t="str">
        <f t="shared" si="591"/>
        <v/>
      </c>
      <c r="EM410" t="str">
        <f t="shared" si="592"/>
        <v/>
      </c>
      <c r="EN410" t="str">
        <f t="shared" si="593"/>
        <v/>
      </c>
      <c r="EO410" t="str">
        <f t="shared" si="594"/>
        <v/>
      </c>
      <c r="EP410" t="str">
        <f t="shared" si="595"/>
        <v/>
      </c>
      <c r="EQ410" t="str">
        <f t="shared" si="596"/>
        <v/>
      </c>
      <c r="ER410" t="str">
        <f t="shared" si="597"/>
        <v/>
      </c>
      <c r="ES410" t="str">
        <f t="shared" si="598"/>
        <v/>
      </c>
      <c r="ET410" t="str">
        <f t="shared" si="599"/>
        <v/>
      </c>
      <c r="EU410" t="str">
        <f t="shared" si="600"/>
        <v/>
      </c>
      <c r="EV410" t="str">
        <f t="shared" si="601"/>
        <v/>
      </c>
      <c r="EW410" t="str">
        <f t="shared" si="602"/>
        <v/>
      </c>
      <c r="EX410" t="str">
        <f t="shared" si="603"/>
        <v/>
      </c>
      <c r="EY410" t="str">
        <f t="shared" si="604"/>
        <v/>
      </c>
      <c r="EZ410" t="str">
        <f t="shared" si="605"/>
        <v/>
      </c>
      <c r="FA410" t="str">
        <f t="shared" si="606"/>
        <v/>
      </c>
      <c r="FB410" t="str">
        <f t="shared" si="607"/>
        <v/>
      </c>
      <c r="FC410" t="str">
        <f t="shared" si="608"/>
        <v/>
      </c>
      <c r="FD410" s="2"/>
      <c r="FE410" s="2"/>
      <c r="FF410" s="2"/>
      <c r="FG410" s="2"/>
      <c r="FH410" s="2"/>
      <c r="FI410" s="2"/>
      <c r="FJ410" s="2"/>
      <c r="FK410" t="str">
        <f t="shared" si="614"/>
        <v/>
      </c>
      <c r="FL410" t="str">
        <f t="shared" si="615"/>
        <v/>
      </c>
      <c r="FM410" t="str">
        <f t="shared" si="616"/>
        <v/>
      </c>
      <c r="FN410" t="str">
        <f t="shared" si="617"/>
        <v/>
      </c>
      <c r="FO410" t="str">
        <f t="shared" si="618"/>
        <v/>
      </c>
      <c r="FP410" t="str">
        <f t="shared" si="619"/>
        <v/>
      </c>
      <c r="FQ410" t="str">
        <f t="shared" si="620"/>
        <v/>
      </c>
      <c r="FR410" t="str">
        <f t="shared" si="621"/>
        <v/>
      </c>
      <c r="FS410" t="str">
        <f t="shared" si="622"/>
        <v/>
      </c>
      <c r="FT410" t="str">
        <f t="shared" si="623"/>
        <v/>
      </c>
      <c r="FU410" t="str">
        <f t="shared" si="624"/>
        <v/>
      </c>
      <c r="FV410" t="str">
        <f t="shared" si="625"/>
        <v/>
      </c>
      <c r="FW410" t="str">
        <f t="shared" si="626"/>
        <v/>
      </c>
      <c r="FX410" t="str">
        <f t="shared" si="627"/>
        <v/>
      </c>
      <c r="FY410" t="str">
        <f t="shared" si="628"/>
        <v/>
      </c>
      <c r="FZ410" t="str">
        <f t="shared" si="629"/>
        <v/>
      </c>
      <c r="GA410" t="str">
        <f t="shared" si="630"/>
        <v/>
      </c>
    </row>
    <row r="411" spans="1:183" x14ac:dyDescent="0.25">
      <c r="A411" s="2">
        <f t="shared" si="631"/>
        <v>409</v>
      </c>
      <c r="B411" s="3" t="s">
        <v>944</v>
      </c>
      <c r="C411" s="2" t="s">
        <v>546</v>
      </c>
      <c r="D411" s="2" t="s">
        <v>1395</v>
      </c>
      <c r="E411" s="2">
        <f t="shared" si="542"/>
        <v>1</v>
      </c>
      <c r="F411" s="2"/>
      <c r="G411" s="2">
        <f t="shared" si="609"/>
        <v>0</v>
      </c>
      <c r="H411" s="2">
        <f t="shared" si="610"/>
        <v>1</v>
      </c>
      <c r="I411" s="2">
        <f t="shared" si="611"/>
        <v>0</v>
      </c>
      <c r="J411" s="2">
        <v>0</v>
      </c>
      <c r="K411" s="2">
        <v>0</v>
      </c>
      <c r="L411" s="2">
        <v>0</v>
      </c>
      <c r="M411" s="2">
        <v>0</v>
      </c>
      <c r="N411" s="48" t="str">
        <f t="shared" si="612"/>
        <v>N/A</v>
      </c>
      <c r="O411" s="49"/>
      <c r="P411" s="49"/>
      <c r="Q411" s="50"/>
      <c r="R411" s="15">
        <f t="shared" si="613"/>
        <v>0</v>
      </c>
      <c r="S411" s="15">
        <f>IF($N411="A",Code!$B$42,(IF($N411="B",Code!$C$42,(IF($N411="C",Code!$D$42,(IF($N411="D",Code!$E$42,0)))))))/60</f>
        <v>0</v>
      </c>
      <c r="T411" s="15">
        <f>IF($N411="A",Code!$B$43,(IF($N411="B",Code!$C$43,(IF($N411="C",Code!$D$43,(IF($N411="D",Code!$E$43,0)))))))/60</f>
        <v>0</v>
      </c>
      <c r="U411" s="15">
        <f>IF($N411="A",Code!$B$44,(IF($N411="B",Code!$C$44,(IF($N411="C",Code!$D$44,(IF($N411="D",Code!$E$44,0)))))))/60</f>
        <v>0</v>
      </c>
      <c r="V411" s="15">
        <f>IF($N411="A",Code!$B$45,(IF($N411="B",Code!$C$45,(IF($N411="C",Code!$D$45,(IF($N411="D",Code!$E$45,0)))))))/60</f>
        <v>0</v>
      </c>
      <c r="W411" s="2">
        <v>1</v>
      </c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P411" t="str">
        <f t="shared" si="543"/>
        <v>ACCT</v>
      </c>
      <c r="CQ411" t="str">
        <f t="shared" si="544"/>
        <v/>
      </c>
      <c r="CR411" t="str">
        <f t="shared" si="545"/>
        <v/>
      </c>
      <c r="CS411" t="str">
        <f t="shared" si="546"/>
        <v/>
      </c>
      <c r="CT411" t="str">
        <f t="shared" si="547"/>
        <v/>
      </c>
      <c r="CU411" t="str">
        <f t="shared" si="548"/>
        <v/>
      </c>
      <c r="CV411" t="str">
        <f t="shared" si="549"/>
        <v/>
      </c>
      <c r="CW411" t="str">
        <f t="shared" si="550"/>
        <v/>
      </c>
      <c r="CX411" t="str">
        <f t="shared" si="551"/>
        <v/>
      </c>
      <c r="CY411" t="str">
        <f t="shared" si="552"/>
        <v/>
      </c>
      <c r="CZ411" t="str">
        <f t="shared" si="553"/>
        <v/>
      </c>
      <c r="DA411" t="str">
        <f t="shared" si="554"/>
        <v/>
      </c>
      <c r="DB411" t="str">
        <f t="shared" si="555"/>
        <v/>
      </c>
      <c r="DC411" t="str">
        <f t="shared" si="556"/>
        <v/>
      </c>
      <c r="DD411" t="str">
        <f t="shared" si="557"/>
        <v/>
      </c>
      <c r="DE411" t="str">
        <f t="shared" si="558"/>
        <v/>
      </c>
      <c r="DF411" t="str">
        <f t="shared" si="559"/>
        <v/>
      </c>
      <c r="DG411" t="str">
        <f t="shared" si="560"/>
        <v/>
      </c>
      <c r="DH411" t="str">
        <f t="shared" si="561"/>
        <v/>
      </c>
      <c r="DI411" t="str">
        <f t="shared" si="562"/>
        <v/>
      </c>
      <c r="DJ411" t="str">
        <f t="shared" si="563"/>
        <v/>
      </c>
      <c r="DK411" t="str">
        <f t="shared" si="564"/>
        <v/>
      </c>
      <c r="DL411" t="str">
        <f t="shared" si="565"/>
        <v/>
      </c>
      <c r="DM411" t="str">
        <f t="shared" si="566"/>
        <v/>
      </c>
      <c r="DN411" t="str">
        <f t="shared" si="567"/>
        <v/>
      </c>
      <c r="DO411" t="str">
        <f t="shared" si="568"/>
        <v/>
      </c>
      <c r="DP411" t="str">
        <f t="shared" si="569"/>
        <v/>
      </c>
      <c r="DQ411" t="str">
        <f t="shared" si="570"/>
        <v/>
      </c>
      <c r="DR411" t="str">
        <f t="shared" si="571"/>
        <v/>
      </c>
      <c r="DS411" t="str">
        <f t="shared" si="572"/>
        <v/>
      </c>
      <c r="DT411" t="str">
        <f t="shared" si="573"/>
        <v/>
      </c>
      <c r="DU411" t="str">
        <f t="shared" si="574"/>
        <v/>
      </c>
      <c r="DV411" t="str">
        <f t="shared" si="575"/>
        <v/>
      </c>
      <c r="DW411" t="str">
        <f t="shared" si="576"/>
        <v/>
      </c>
      <c r="DX411" t="str">
        <f t="shared" si="577"/>
        <v/>
      </c>
      <c r="DY411" t="str">
        <f t="shared" si="578"/>
        <v/>
      </c>
      <c r="DZ411" t="str">
        <f t="shared" si="579"/>
        <v/>
      </c>
      <c r="EA411" t="str">
        <f t="shared" si="580"/>
        <v/>
      </c>
      <c r="EB411" t="str">
        <f t="shared" si="581"/>
        <v/>
      </c>
      <c r="EC411" t="str">
        <f t="shared" si="582"/>
        <v/>
      </c>
      <c r="ED411" t="str">
        <f t="shared" si="583"/>
        <v/>
      </c>
      <c r="EE411" t="str">
        <f t="shared" si="584"/>
        <v/>
      </c>
      <c r="EF411" t="str">
        <f t="shared" si="585"/>
        <v/>
      </c>
      <c r="EG411" t="str">
        <f t="shared" si="586"/>
        <v/>
      </c>
      <c r="EH411" t="str">
        <f t="shared" si="587"/>
        <v/>
      </c>
      <c r="EI411" t="str">
        <f t="shared" si="588"/>
        <v/>
      </c>
      <c r="EJ411" t="str">
        <f t="shared" si="589"/>
        <v/>
      </c>
      <c r="EK411" t="str">
        <f t="shared" si="590"/>
        <v/>
      </c>
      <c r="EL411" t="str">
        <f t="shared" si="591"/>
        <v/>
      </c>
      <c r="EM411" t="str">
        <f t="shared" si="592"/>
        <v/>
      </c>
      <c r="EN411" t="str">
        <f t="shared" si="593"/>
        <v/>
      </c>
      <c r="EO411" t="str">
        <f t="shared" si="594"/>
        <v/>
      </c>
      <c r="EP411" t="str">
        <f t="shared" si="595"/>
        <v/>
      </c>
      <c r="EQ411" t="str">
        <f t="shared" si="596"/>
        <v/>
      </c>
      <c r="ER411" t="str">
        <f t="shared" si="597"/>
        <v/>
      </c>
      <c r="ES411" t="str">
        <f t="shared" si="598"/>
        <v/>
      </c>
      <c r="ET411" t="str">
        <f t="shared" si="599"/>
        <v/>
      </c>
      <c r="EU411" t="str">
        <f t="shared" si="600"/>
        <v/>
      </c>
      <c r="EV411" t="str">
        <f t="shared" si="601"/>
        <v/>
      </c>
      <c r="EW411" t="str">
        <f t="shared" si="602"/>
        <v/>
      </c>
      <c r="EX411" t="str">
        <f t="shared" si="603"/>
        <v/>
      </c>
      <c r="EY411" t="str">
        <f t="shared" si="604"/>
        <v/>
      </c>
      <c r="EZ411" t="str">
        <f t="shared" si="605"/>
        <v/>
      </c>
      <c r="FA411" t="str">
        <f t="shared" si="606"/>
        <v/>
      </c>
      <c r="FB411" t="str">
        <f t="shared" si="607"/>
        <v/>
      </c>
      <c r="FC411" t="str">
        <f t="shared" si="608"/>
        <v/>
      </c>
      <c r="FD411" s="2"/>
      <c r="FE411" s="2"/>
      <c r="FF411" s="2"/>
      <c r="FG411" s="2"/>
      <c r="FH411" s="2"/>
      <c r="FI411" s="2"/>
      <c r="FJ411" s="2"/>
      <c r="FK411" t="str">
        <f t="shared" si="614"/>
        <v/>
      </c>
      <c r="FL411" t="str">
        <f t="shared" si="615"/>
        <v/>
      </c>
      <c r="FM411" t="str">
        <f t="shared" si="616"/>
        <v/>
      </c>
      <c r="FN411" t="str">
        <f t="shared" si="617"/>
        <v/>
      </c>
      <c r="FO411" t="str">
        <f t="shared" si="618"/>
        <v/>
      </c>
      <c r="FP411" t="str">
        <f t="shared" si="619"/>
        <v/>
      </c>
      <c r="FQ411" t="str">
        <f t="shared" si="620"/>
        <v/>
      </c>
      <c r="FR411" t="str">
        <f t="shared" si="621"/>
        <v/>
      </c>
      <c r="FS411" t="str">
        <f t="shared" si="622"/>
        <v/>
      </c>
      <c r="FT411" t="str">
        <f t="shared" si="623"/>
        <v/>
      </c>
      <c r="FU411" t="str">
        <f t="shared" si="624"/>
        <v/>
      </c>
      <c r="FV411" t="str">
        <f t="shared" si="625"/>
        <v/>
      </c>
      <c r="FW411" t="str">
        <f t="shared" si="626"/>
        <v/>
      </c>
      <c r="FX411" t="str">
        <f t="shared" si="627"/>
        <v/>
      </c>
      <c r="FY411" t="str">
        <f t="shared" si="628"/>
        <v/>
      </c>
      <c r="FZ411" t="str">
        <f t="shared" si="629"/>
        <v/>
      </c>
      <c r="GA411" t="str">
        <f t="shared" si="630"/>
        <v/>
      </c>
    </row>
    <row r="412" spans="1:183" x14ac:dyDescent="0.25">
      <c r="A412" s="2">
        <f t="shared" si="631"/>
        <v>410</v>
      </c>
      <c r="B412" s="3" t="s">
        <v>945</v>
      </c>
      <c r="C412" s="2" t="s">
        <v>546</v>
      </c>
      <c r="D412" s="2" t="s">
        <v>1395</v>
      </c>
      <c r="E412" s="2">
        <f t="shared" si="542"/>
        <v>1</v>
      </c>
      <c r="F412" s="2"/>
      <c r="G412" s="2">
        <f t="shared" si="609"/>
        <v>0</v>
      </c>
      <c r="H412" s="2">
        <f t="shared" si="610"/>
        <v>1</v>
      </c>
      <c r="I412" s="2">
        <f t="shared" si="611"/>
        <v>0</v>
      </c>
      <c r="J412" s="2">
        <v>0</v>
      </c>
      <c r="K412" s="2">
        <v>0</v>
      </c>
      <c r="L412" s="2">
        <v>0</v>
      </c>
      <c r="M412" s="2">
        <v>0</v>
      </c>
      <c r="N412" s="48" t="str">
        <f t="shared" si="612"/>
        <v>N/A</v>
      </c>
      <c r="O412" s="49"/>
      <c r="P412" s="49"/>
      <c r="Q412" s="50"/>
      <c r="R412" s="15">
        <f t="shared" si="613"/>
        <v>0</v>
      </c>
      <c r="S412" s="15">
        <f>IF($N412="A",Code!$B$42,(IF($N412="B",Code!$C$42,(IF($N412="C",Code!$D$42,(IF($N412="D",Code!$E$42,0)))))))/60</f>
        <v>0</v>
      </c>
      <c r="T412" s="15">
        <f>IF($N412="A",Code!$B$43,(IF($N412="B",Code!$C$43,(IF($N412="C",Code!$D$43,(IF($N412="D",Code!$E$43,0)))))))/60</f>
        <v>0</v>
      </c>
      <c r="U412" s="15">
        <f>IF($N412="A",Code!$B$44,(IF($N412="B",Code!$C$44,(IF($N412="C",Code!$D$44,(IF($N412="D",Code!$E$44,0)))))))/60</f>
        <v>0</v>
      </c>
      <c r="V412" s="15">
        <f>IF($N412="A",Code!$B$45,(IF($N412="B",Code!$C$45,(IF($N412="C",Code!$D$45,(IF($N412="D",Code!$E$45,0)))))))/60</f>
        <v>0</v>
      </c>
      <c r="W412" s="2">
        <v>1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P412" t="str">
        <f t="shared" si="543"/>
        <v>ACCT</v>
      </c>
      <c r="CQ412" t="str">
        <f t="shared" si="544"/>
        <v/>
      </c>
      <c r="CR412" t="str">
        <f t="shared" si="545"/>
        <v/>
      </c>
      <c r="CS412" t="str">
        <f t="shared" si="546"/>
        <v/>
      </c>
      <c r="CT412" t="str">
        <f t="shared" si="547"/>
        <v/>
      </c>
      <c r="CU412" t="str">
        <f t="shared" si="548"/>
        <v/>
      </c>
      <c r="CV412" t="str">
        <f t="shared" si="549"/>
        <v/>
      </c>
      <c r="CW412" t="str">
        <f t="shared" si="550"/>
        <v/>
      </c>
      <c r="CX412" t="str">
        <f t="shared" si="551"/>
        <v/>
      </c>
      <c r="CY412" t="str">
        <f t="shared" si="552"/>
        <v/>
      </c>
      <c r="CZ412" t="str">
        <f t="shared" si="553"/>
        <v/>
      </c>
      <c r="DA412" t="str">
        <f t="shared" si="554"/>
        <v/>
      </c>
      <c r="DB412" t="str">
        <f t="shared" si="555"/>
        <v/>
      </c>
      <c r="DC412" t="str">
        <f t="shared" si="556"/>
        <v/>
      </c>
      <c r="DD412" t="str">
        <f t="shared" si="557"/>
        <v/>
      </c>
      <c r="DE412" t="str">
        <f t="shared" si="558"/>
        <v/>
      </c>
      <c r="DF412" t="str">
        <f t="shared" si="559"/>
        <v/>
      </c>
      <c r="DG412" t="str">
        <f t="shared" si="560"/>
        <v/>
      </c>
      <c r="DH412" t="str">
        <f t="shared" si="561"/>
        <v/>
      </c>
      <c r="DI412" t="str">
        <f t="shared" si="562"/>
        <v/>
      </c>
      <c r="DJ412" t="str">
        <f t="shared" si="563"/>
        <v/>
      </c>
      <c r="DK412" t="str">
        <f t="shared" si="564"/>
        <v/>
      </c>
      <c r="DL412" t="str">
        <f t="shared" si="565"/>
        <v/>
      </c>
      <c r="DM412" t="str">
        <f t="shared" si="566"/>
        <v/>
      </c>
      <c r="DN412" t="str">
        <f t="shared" si="567"/>
        <v/>
      </c>
      <c r="DO412" t="str">
        <f t="shared" si="568"/>
        <v/>
      </c>
      <c r="DP412" t="str">
        <f t="shared" si="569"/>
        <v/>
      </c>
      <c r="DQ412" t="str">
        <f t="shared" si="570"/>
        <v/>
      </c>
      <c r="DR412" t="str">
        <f t="shared" si="571"/>
        <v/>
      </c>
      <c r="DS412" t="str">
        <f t="shared" si="572"/>
        <v/>
      </c>
      <c r="DT412" t="str">
        <f t="shared" si="573"/>
        <v/>
      </c>
      <c r="DU412" t="str">
        <f t="shared" si="574"/>
        <v/>
      </c>
      <c r="DV412" t="str">
        <f t="shared" si="575"/>
        <v/>
      </c>
      <c r="DW412" t="str">
        <f t="shared" si="576"/>
        <v/>
      </c>
      <c r="DX412" t="str">
        <f t="shared" si="577"/>
        <v/>
      </c>
      <c r="DY412" t="str">
        <f t="shared" si="578"/>
        <v/>
      </c>
      <c r="DZ412" t="str">
        <f t="shared" si="579"/>
        <v/>
      </c>
      <c r="EA412" t="str">
        <f t="shared" si="580"/>
        <v/>
      </c>
      <c r="EB412" t="str">
        <f t="shared" si="581"/>
        <v/>
      </c>
      <c r="EC412" t="str">
        <f t="shared" si="582"/>
        <v/>
      </c>
      <c r="ED412" t="str">
        <f t="shared" si="583"/>
        <v/>
      </c>
      <c r="EE412" t="str">
        <f t="shared" si="584"/>
        <v/>
      </c>
      <c r="EF412" t="str">
        <f t="shared" si="585"/>
        <v/>
      </c>
      <c r="EG412" t="str">
        <f t="shared" si="586"/>
        <v/>
      </c>
      <c r="EH412" t="str">
        <f t="shared" si="587"/>
        <v/>
      </c>
      <c r="EI412" t="str">
        <f t="shared" si="588"/>
        <v/>
      </c>
      <c r="EJ412" t="str">
        <f t="shared" si="589"/>
        <v/>
      </c>
      <c r="EK412" t="str">
        <f t="shared" si="590"/>
        <v/>
      </c>
      <c r="EL412" t="str">
        <f t="shared" si="591"/>
        <v/>
      </c>
      <c r="EM412" t="str">
        <f t="shared" si="592"/>
        <v/>
      </c>
      <c r="EN412" t="str">
        <f t="shared" si="593"/>
        <v/>
      </c>
      <c r="EO412" t="str">
        <f t="shared" si="594"/>
        <v/>
      </c>
      <c r="EP412" t="str">
        <f t="shared" si="595"/>
        <v/>
      </c>
      <c r="EQ412" t="str">
        <f t="shared" si="596"/>
        <v/>
      </c>
      <c r="ER412" t="str">
        <f t="shared" si="597"/>
        <v/>
      </c>
      <c r="ES412" t="str">
        <f t="shared" si="598"/>
        <v/>
      </c>
      <c r="ET412" t="str">
        <f t="shared" si="599"/>
        <v/>
      </c>
      <c r="EU412" t="str">
        <f t="shared" si="600"/>
        <v/>
      </c>
      <c r="EV412" t="str">
        <f t="shared" si="601"/>
        <v/>
      </c>
      <c r="EW412" t="str">
        <f t="shared" si="602"/>
        <v/>
      </c>
      <c r="EX412" t="str">
        <f t="shared" si="603"/>
        <v/>
      </c>
      <c r="EY412" t="str">
        <f t="shared" si="604"/>
        <v/>
      </c>
      <c r="EZ412" t="str">
        <f t="shared" si="605"/>
        <v/>
      </c>
      <c r="FA412" t="str">
        <f t="shared" si="606"/>
        <v/>
      </c>
      <c r="FB412" t="str">
        <f t="shared" si="607"/>
        <v/>
      </c>
      <c r="FC412" t="str">
        <f t="shared" si="608"/>
        <v/>
      </c>
      <c r="FD412" s="2"/>
      <c r="FE412" s="2"/>
      <c r="FF412" s="2"/>
      <c r="FG412" s="2"/>
      <c r="FH412" s="2"/>
      <c r="FI412" s="2"/>
      <c r="FJ412" s="2"/>
      <c r="FK412" t="str">
        <f t="shared" si="614"/>
        <v/>
      </c>
      <c r="FL412" t="str">
        <f t="shared" si="615"/>
        <v/>
      </c>
      <c r="FM412" t="str">
        <f t="shared" si="616"/>
        <v/>
      </c>
      <c r="FN412" t="str">
        <f t="shared" si="617"/>
        <v/>
      </c>
      <c r="FO412" t="str">
        <f t="shared" si="618"/>
        <v/>
      </c>
      <c r="FP412" t="str">
        <f t="shared" si="619"/>
        <v/>
      </c>
      <c r="FQ412" t="str">
        <f t="shared" si="620"/>
        <v/>
      </c>
      <c r="FR412" t="str">
        <f t="shared" si="621"/>
        <v/>
      </c>
      <c r="FS412" t="str">
        <f t="shared" si="622"/>
        <v/>
      </c>
      <c r="FT412" t="str">
        <f t="shared" si="623"/>
        <v/>
      </c>
      <c r="FU412" t="str">
        <f t="shared" si="624"/>
        <v/>
      </c>
      <c r="FV412" t="str">
        <f t="shared" si="625"/>
        <v/>
      </c>
      <c r="FW412" t="str">
        <f t="shared" si="626"/>
        <v/>
      </c>
      <c r="FX412" t="str">
        <f t="shared" si="627"/>
        <v/>
      </c>
      <c r="FY412" t="str">
        <f t="shared" si="628"/>
        <v/>
      </c>
      <c r="FZ412" t="str">
        <f t="shared" si="629"/>
        <v/>
      </c>
      <c r="GA412" t="str">
        <f t="shared" si="630"/>
        <v/>
      </c>
    </row>
    <row r="413" spans="1:183" x14ac:dyDescent="0.25">
      <c r="A413" s="2">
        <f t="shared" si="631"/>
        <v>411</v>
      </c>
      <c r="B413" s="3" t="s">
        <v>946</v>
      </c>
      <c r="C413" s="2" t="s">
        <v>546</v>
      </c>
      <c r="D413" s="2" t="s">
        <v>1395</v>
      </c>
      <c r="E413" s="2">
        <f t="shared" si="542"/>
        <v>1</v>
      </c>
      <c r="F413" s="2"/>
      <c r="G413" s="2">
        <f t="shared" si="609"/>
        <v>0</v>
      </c>
      <c r="H413" s="2">
        <f t="shared" si="610"/>
        <v>1</v>
      </c>
      <c r="I413" s="2">
        <f t="shared" si="611"/>
        <v>0</v>
      </c>
      <c r="J413" s="2">
        <v>0</v>
      </c>
      <c r="K413" s="2">
        <v>0</v>
      </c>
      <c r="L413" s="2">
        <v>0</v>
      </c>
      <c r="M413" s="2">
        <v>0</v>
      </c>
      <c r="N413" s="48" t="str">
        <f t="shared" si="612"/>
        <v>N/A</v>
      </c>
      <c r="O413" s="49"/>
      <c r="P413" s="49"/>
      <c r="Q413" s="50"/>
      <c r="R413" s="15">
        <f t="shared" si="613"/>
        <v>0</v>
      </c>
      <c r="S413" s="15">
        <f>IF($N413="A",Code!$B$42,(IF($N413="B",Code!$C$42,(IF($N413="C",Code!$D$42,(IF($N413="D",Code!$E$42,0)))))))/60</f>
        <v>0</v>
      </c>
      <c r="T413" s="15">
        <f>IF($N413="A",Code!$B$43,(IF($N413="B",Code!$C$43,(IF($N413="C",Code!$D$43,(IF($N413="D",Code!$E$43,0)))))))/60</f>
        <v>0</v>
      </c>
      <c r="U413" s="15">
        <f>IF($N413="A",Code!$B$44,(IF($N413="B",Code!$C$44,(IF($N413="C",Code!$D$44,(IF($N413="D",Code!$E$44,0)))))))/60</f>
        <v>0</v>
      </c>
      <c r="V413" s="15">
        <f>IF($N413="A",Code!$B$45,(IF($N413="B",Code!$C$45,(IF($N413="C",Code!$D$45,(IF($N413="D",Code!$E$45,0)))))))/60</f>
        <v>0</v>
      </c>
      <c r="W413" s="2">
        <v>1</v>
      </c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P413" t="str">
        <f t="shared" si="543"/>
        <v>ACCT</v>
      </c>
      <c r="CQ413" t="str">
        <f t="shared" si="544"/>
        <v/>
      </c>
      <c r="CR413" t="str">
        <f t="shared" si="545"/>
        <v/>
      </c>
      <c r="CS413" t="str">
        <f t="shared" si="546"/>
        <v/>
      </c>
      <c r="CT413" t="str">
        <f t="shared" si="547"/>
        <v/>
      </c>
      <c r="CU413" t="str">
        <f t="shared" si="548"/>
        <v/>
      </c>
      <c r="CV413" t="str">
        <f t="shared" si="549"/>
        <v/>
      </c>
      <c r="CW413" t="str">
        <f t="shared" si="550"/>
        <v/>
      </c>
      <c r="CX413" t="str">
        <f t="shared" si="551"/>
        <v/>
      </c>
      <c r="CY413" t="str">
        <f t="shared" si="552"/>
        <v/>
      </c>
      <c r="CZ413" t="str">
        <f t="shared" si="553"/>
        <v/>
      </c>
      <c r="DA413" t="str">
        <f t="shared" si="554"/>
        <v/>
      </c>
      <c r="DB413" t="str">
        <f t="shared" si="555"/>
        <v/>
      </c>
      <c r="DC413" t="str">
        <f t="shared" si="556"/>
        <v/>
      </c>
      <c r="DD413" t="str">
        <f t="shared" si="557"/>
        <v/>
      </c>
      <c r="DE413" t="str">
        <f t="shared" si="558"/>
        <v/>
      </c>
      <c r="DF413" t="str">
        <f t="shared" si="559"/>
        <v/>
      </c>
      <c r="DG413" t="str">
        <f t="shared" si="560"/>
        <v/>
      </c>
      <c r="DH413" t="str">
        <f t="shared" si="561"/>
        <v/>
      </c>
      <c r="DI413" t="str">
        <f t="shared" si="562"/>
        <v/>
      </c>
      <c r="DJ413" t="str">
        <f t="shared" si="563"/>
        <v/>
      </c>
      <c r="DK413" t="str">
        <f t="shared" si="564"/>
        <v/>
      </c>
      <c r="DL413" t="str">
        <f t="shared" si="565"/>
        <v/>
      </c>
      <c r="DM413" t="str">
        <f t="shared" si="566"/>
        <v/>
      </c>
      <c r="DN413" t="str">
        <f t="shared" si="567"/>
        <v/>
      </c>
      <c r="DO413" t="str">
        <f t="shared" si="568"/>
        <v/>
      </c>
      <c r="DP413" t="str">
        <f t="shared" si="569"/>
        <v/>
      </c>
      <c r="DQ413" t="str">
        <f t="shared" si="570"/>
        <v/>
      </c>
      <c r="DR413" t="str">
        <f t="shared" si="571"/>
        <v/>
      </c>
      <c r="DS413" t="str">
        <f t="shared" si="572"/>
        <v/>
      </c>
      <c r="DT413" t="str">
        <f t="shared" si="573"/>
        <v/>
      </c>
      <c r="DU413" t="str">
        <f t="shared" si="574"/>
        <v/>
      </c>
      <c r="DV413" t="str">
        <f t="shared" si="575"/>
        <v/>
      </c>
      <c r="DW413" t="str">
        <f t="shared" si="576"/>
        <v/>
      </c>
      <c r="DX413" t="str">
        <f t="shared" si="577"/>
        <v/>
      </c>
      <c r="DY413" t="str">
        <f t="shared" si="578"/>
        <v/>
      </c>
      <c r="DZ413" t="str">
        <f t="shared" si="579"/>
        <v/>
      </c>
      <c r="EA413" t="str">
        <f t="shared" si="580"/>
        <v/>
      </c>
      <c r="EB413" t="str">
        <f t="shared" si="581"/>
        <v/>
      </c>
      <c r="EC413" t="str">
        <f t="shared" si="582"/>
        <v/>
      </c>
      <c r="ED413" t="str">
        <f t="shared" si="583"/>
        <v/>
      </c>
      <c r="EE413" t="str">
        <f t="shared" si="584"/>
        <v/>
      </c>
      <c r="EF413" t="str">
        <f t="shared" si="585"/>
        <v/>
      </c>
      <c r="EG413" t="str">
        <f t="shared" si="586"/>
        <v/>
      </c>
      <c r="EH413" t="str">
        <f t="shared" si="587"/>
        <v/>
      </c>
      <c r="EI413" t="str">
        <f t="shared" si="588"/>
        <v/>
      </c>
      <c r="EJ413" t="str">
        <f t="shared" si="589"/>
        <v/>
      </c>
      <c r="EK413" t="str">
        <f t="shared" si="590"/>
        <v/>
      </c>
      <c r="EL413" t="str">
        <f t="shared" si="591"/>
        <v/>
      </c>
      <c r="EM413" t="str">
        <f t="shared" si="592"/>
        <v/>
      </c>
      <c r="EN413" t="str">
        <f t="shared" si="593"/>
        <v/>
      </c>
      <c r="EO413" t="str">
        <f t="shared" si="594"/>
        <v/>
      </c>
      <c r="EP413" t="str">
        <f t="shared" si="595"/>
        <v/>
      </c>
      <c r="EQ413" t="str">
        <f t="shared" si="596"/>
        <v/>
      </c>
      <c r="ER413" t="str">
        <f t="shared" si="597"/>
        <v/>
      </c>
      <c r="ES413" t="str">
        <f t="shared" si="598"/>
        <v/>
      </c>
      <c r="ET413" t="str">
        <f t="shared" si="599"/>
        <v/>
      </c>
      <c r="EU413" t="str">
        <f t="shared" si="600"/>
        <v/>
      </c>
      <c r="EV413" t="str">
        <f t="shared" si="601"/>
        <v/>
      </c>
      <c r="EW413" t="str">
        <f t="shared" si="602"/>
        <v/>
      </c>
      <c r="EX413" t="str">
        <f t="shared" si="603"/>
        <v/>
      </c>
      <c r="EY413" t="str">
        <f t="shared" si="604"/>
        <v/>
      </c>
      <c r="EZ413" t="str">
        <f t="shared" si="605"/>
        <v/>
      </c>
      <c r="FA413" t="str">
        <f t="shared" si="606"/>
        <v/>
      </c>
      <c r="FB413" t="str">
        <f t="shared" si="607"/>
        <v/>
      </c>
      <c r="FC413" t="str">
        <f t="shared" si="608"/>
        <v/>
      </c>
      <c r="FD413" s="2"/>
      <c r="FE413" s="2"/>
      <c r="FF413" s="2"/>
      <c r="FG413" s="2"/>
      <c r="FH413" s="2"/>
      <c r="FI413" s="2"/>
      <c r="FJ413" s="2"/>
      <c r="FK413" t="str">
        <f t="shared" si="614"/>
        <v/>
      </c>
      <c r="FL413" t="str">
        <f t="shared" si="615"/>
        <v/>
      </c>
      <c r="FM413" t="str">
        <f t="shared" si="616"/>
        <v/>
      </c>
      <c r="FN413" t="str">
        <f t="shared" si="617"/>
        <v/>
      </c>
      <c r="FO413" t="str">
        <f t="shared" si="618"/>
        <v/>
      </c>
      <c r="FP413" t="str">
        <f t="shared" si="619"/>
        <v/>
      </c>
      <c r="FQ413" t="str">
        <f t="shared" si="620"/>
        <v/>
      </c>
      <c r="FR413" t="str">
        <f t="shared" si="621"/>
        <v/>
      </c>
      <c r="FS413" t="str">
        <f t="shared" si="622"/>
        <v/>
      </c>
      <c r="FT413" t="str">
        <f t="shared" si="623"/>
        <v/>
      </c>
      <c r="FU413" t="str">
        <f t="shared" si="624"/>
        <v/>
      </c>
      <c r="FV413" t="str">
        <f t="shared" si="625"/>
        <v/>
      </c>
      <c r="FW413" t="str">
        <f t="shared" si="626"/>
        <v/>
      </c>
      <c r="FX413" t="str">
        <f t="shared" si="627"/>
        <v/>
      </c>
      <c r="FY413" t="str">
        <f t="shared" si="628"/>
        <v/>
      </c>
      <c r="FZ413" t="str">
        <f t="shared" si="629"/>
        <v/>
      </c>
      <c r="GA413" t="str">
        <f t="shared" si="630"/>
        <v/>
      </c>
    </row>
    <row r="414" spans="1:183" x14ac:dyDescent="0.25">
      <c r="A414" s="2">
        <f t="shared" si="631"/>
        <v>412</v>
      </c>
      <c r="B414" s="3" t="s">
        <v>947</v>
      </c>
      <c r="C414" s="2" t="s">
        <v>546</v>
      </c>
      <c r="D414" s="2" t="s">
        <v>1395</v>
      </c>
      <c r="E414" s="2">
        <f t="shared" si="542"/>
        <v>8</v>
      </c>
      <c r="F414" s="2">
        <v>2771</v>
      </c>
      <c r="G414" s="2">
        <f t="shared" si="609"/>
        <v>1.375</v>
      </c>
      <c r="H414" s="2">
        <f t="shared" si="610"/>
        <v>8</v>
      </c>
      <c r="I414" s="2">
        <f t="shared" si="611"/>
        <v>11</v>
      </c>
      <c r="J414" s="2">
        <v>9</v>
      </c>
      <c r="K414" s="2">
        <v>0</v>
      </c>
      <c r="L414" s="2">
        <v>2</v>
      </c>
      <c r="M414" s="2">
        <v>0</v>
      </c>
      <c r="N414" s="48" t="str">
        <f t="shared" si="612"/>
        <v>C</v>
      </c>
      <c r="O414" s="49"/>
      <c r="P414" s="49"/>
      <c r="Q414" s="50"/>
      <c r="R414" s="15">
        <f t="shared" si="613"/>
        <v>88</v>
      </c>
      <c r="S414" s="15">
        <f>IF($N414="A",Code!$B$42,(IF($N414="B",Code!$C$42,(IF($N414="C",Code!$D$42,(IF($N414="D",Code!$E$42,0)))))))/60</f>
        <v>16</v>
      </c>
      <c r="T414" s="15">
        <f>IF($N414="A",Code!$B$43,(IF($N414="B",Code!$C$43,(IF($N414="C",Code!$D$43,(IF($N414="D",Code!$E$43,0)))))))/60</f>
        <v>16</v>
      </c>
      <c r="U414" s="15">
        <f>IF($N414="A",Code!$B$44,(IF($N414="B",Code!$C$44,(IF($N414="C",Code!$D$44,(IF($N414="D",Code!$E$44,0)))))))/60</f>
        <v>48</v>
      </c>
      <c r="V414" s="15">
        <f>IF($N414="A",Code!$B$45,(IF($N414="B",Code!$C$45,(IF($N414="C",Code!$D$45,(IF($N414="D",Code!$E$45,0)))))))/60</f>
        <v>8</v>
      </c>
      <c r="W414" s="2">
        <v>1</v>
      </c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>
        <v>1</v>
      </c>
      <c r="AJ414" s="2"/>
      <c r="AK414" s="2"/>
      <c r="AL414" s="2"/>
      <c r="AM414" s="2">
        <v>1</v>
      </c>
      <c r="AN414" s="2"/>
      <c r="AO414" s="2"/>
      <c r="AP414" s="2"/>
      <c r="AQ414" s="2"/>
      <c r="AR414" s="2"/>
      <c r="AS414" s="2"/>
      <c r="AT414" s="2"/>
      <c r="AU414" s="2"/>
      <c r="AV414" s="2">
        <v>1</v>
      </c>
      <c r="AW414" s="2"/>
      <c r="AX414" s="2"/>
      <c r="AY414" s="2">
        <v>1</v>
      </c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>
        <v>1</v>
      </c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>
        <v>1</v>
      </c>
      <c r="BZ414" s="2"/>
      <c r="CA414" s="2">
        <v>1</v>
      </c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P414" t="str">
        <f t="shared" si="543"/>
        <v>ACCT</v>
      </c>
      <c r="CQ414" t="str">
        <f t="shared" si="544"/>
        <v/>
      </c>
      <c r="CR414" t="str">
        <f t="shared" si="545"/>
        <v/>
      </c>
      <c r="CS414" t="str">
        <f t="shared" si="546"/>
        <v/>
      </c>
      <c r="CT414" t="str">
        <f t="shared" si="547"/>
        <v/>
      </c>
      <c r="CU414" t="str">
        <f t="shared" si="548"/>
        <v/>
      </c>
      <c r="CV414" t="str">
        <f t="shared" si="549"/>
        <v/>
      </c>
      <c r="CW414" t="str">
        <f t="shared" si="550"/>
        <v/>
      </c>
      <c r="CX414" t="str">
        <f t="shared" si="551"/>
        <v/>
      </c>
      <c r="CY414" t="str">
        <f t="shared" si="552"/>
        <v/>
      </c>
      <c r="CZ414" t="str">
        <f t="shared" si="553"/>
        <v/>
      </c>
      <c r="DA414" t="str">
        <f t="shared" si="554"/>
        <v/>
      </c>
      <c r="DB414" t="str">
        <f t="shared" si="555"/>
        <v>CHKS</v>
      </c>
      <c r="DC414" t="str">
        <f t="shared" si="556"/>
        <v/>
      </c>
      <c r="DD414" t="str">
        <f t="shared" si="557"/>
        <v/>
      </c>
      <c r="DE414" t="str">
        <f t="shared" si="558"/>
        <v/>
      </c>
      <c r="DF414" t="str">
        <f t="shared" si="559"/>
        <v>CURY</v>
      </c>
      <c r="DG414" t="str">
        <f t="shared" si="560"/>
        <v/>
      </c>
      <c r="DH414" t="str">
        <f t="shared" si="561"/>
        <v/>
      </c>
      <c r="DI414" t="str">
        <f t="shared" si="562"/>
        <v/>
      </c>
      <c r="DJ414" t="str">
        <f t="shared" si="563"/>
        <v/>
      </c>
      <c r="DK414" t="str">
        <f t="shared" si="564"/>
        <v/>
      </c>
      <c r="DL414" t="str">
        <f t="shared" si="565"/>
        <v/>
      </c>
      <c r="DM414" t="str">
        <f t="shared" si="566"/>
        <v/>
      </c>
      <c r="DN414" t="str">
        <f t="shared" si="567"/>
        <v/>
      </c>
      <c r="DO414" t="str">
        <f t="shared" si="568"/>
        <v>FPAY</v>
      </c>
      <c r="DP414" t="str">
        <f t="shared" si="569"/>
        <v/>
      </c>
      <c r="DQ414" t="str">
        <f t="shared" si="570"/>
        <v/>
      </c>
      <c r="DR414" t="str">
        <f t="shared" si="571"/>
        <v>HOUT</v>
      </c>
      <c r="DS414" t="str">
        <f t="shared" si="572"/>
        <v/>
      </c>
      <c r="DT414" t="str">
        <f t="shared" si="573"/>
        <v/>
      </c>
      <c r="DU414" t="str">
        <f t="shared" si="574"/>
        <v/>
      </c>
      <c r="DV414" t="str">
        <f t="shared" si="575"/>
        <v/>
      </c>
      <c r="DW414" t="str">
        <f t="shared" si="576"/>
        <v/>
      </c>
      <c r="DX414" t="str">
        <f t="shared" si="577"/>
        <v/>
      </c>
      <c r="DY414" t="str">
        <f t="shared" si="578"/>
        <v/>
      </c>
      <c r="DZ414" t="str">
        <f t="shared" si="579"/>
        <v/>
      </c>
      <c r="EA414" t="str">
        <f t="shared" si="580"/>
        <v/>
      </c>
      <c r="EB414" t="str">
        <f t="shared" si="581"/>
        <v/>
      </c>
      <c r="EC414" t="str">
        <f t="shared" si="582"/>
        <v>PAYS</v>
      </c>
      <c r="ED414" t="str">
        <f t="shared" si="583"/>
        <v/>
      </c>
      <c r="EE414" t="str">
        <f t="shared" si="584"/>
        <v/>
      </c>
      <c r="EF414" t="str">
        <f t="shared" si="585"/>
        <v/>
      </c>
      <c r="EG414" t="str">
        <f t="shared" si="586"/>
        <v/>
      </c>
      <c r="EH414" t="str">
        <f t="shared" si="587"/>
        <v/>
      </c>
      <c r="EI414" t="str">
        <f t="shared" si="588"/>
        <v/>
      </c>
      <c r="EJ414" t="str">
        <f t="shared" si="589"/>
        <v/>
      </c>
      <c r="EK414" t="str">
        <f t="shared" si="590"/>
        <v/>
      </c>
      <c r="EL414" t="str">
        <f t="shared" si="591"/>
        <v/>
      </c>
      <c r="EM414" t="str">
        <f t="shared" si="592"/>
        <v/>
      </c>
      <c r="EN414" t="str">
        <f t="shared" si="593"/>
        <v/>
      </c>
      <c r="EO414" t="str">
        <f t="shared" si="594"/>
        <v/>
      </c>
      <c r="EP414" t="str">
        <f t="shared" si="595"/>
        <v/>
      </c>
      <c r="EQ414" t="str">
        <f t="shared" si="596"/>
        <v/>
      </c>
      <c r="ER414" t="str">
        <f t="shared" si="597"/>
        <v>SMSG</v>
      </c>
      <c r="ES414" t="str">
        <f t="shared" si="598"/>
        <v/>
      </c>
      <c r="ET414" t="str">
        <f t="shared" si="599"/>
        <v>SREC</v>
      </c>
      <c r="EU414" t="str">
        <f t="shared" si="600"/>
        <v/>
      </c>
      <c r="EV414" t="str">
        <f t="shared" si="601"/>
        <v/>
      </c>
      <c r="EW414" t="str">
        <f t="shared" si="602"/>
        <v/>
      </c>
      <c r="EX414" t="str">
        <f t="shared" si="603"/>
        <v/>
      </c>
      <c r="EY414" t="str">
        <f t="shared" si="604"/>
        <v/>
      </c>
      <c r="EZ414" t="str">
        <f t="shared" si="605"/>
        <v/>
      </c>
      <c r="FA414" t="str">
        <f t="shared" si="606"/>
        <v/>
      </c>
      <c r="FB414" t="str">
        <f t="shared" si="607"/>
        <v/>
      </c>
      <c r="FC414" t="str">
        <f t="shared" si="608"/>
        <v/>
      </c>
      <c r="FD414" s="2"/>
      <c r="FE414" s="2"/>
      <c r="FF414" s="2"/>
      <c r="FG414" s="2"/>
      <c r="FH414" s="2"/>
      <c r="FI414" s="2"/>
      <c r="FJ414" s="2"/>
      <c r="FK414" t="str">
        <f t="shared" si="614"/>
        <v/>
      </c>
      <c r="FL414" t="str">
        <f t="shared" si="615"/>
        <v/>
      </c>
      <c r="FM414" t="str">
        <f t="shared" si="616"/>
        <v/>
      </c>
      <c r="FN414" t="str">
        <f t="shared" si="617"/>
        <v/>
      </c>
      <c r="FO414" t="str">
        <f t="shared" si="618"/>
        <v/>
      </c>
      <c r="FP414" t="str">
        <f t="shared" si="619"/>
        <v/>
      </c>
      <c r="FQ414" t="str">
        <f t="shared" si="620"/>
        <v/>
      </c>
      <c r="FR414" t="str">
        <f t="shared" si="621"/>
        <v/>
      </c>
      <c r="FS414" t="str">
        <f t="shared" si="622"/>
        <v/>
      </c>
      <c r="FT414" t="str">
        <f t="shared" si="623"/>
        <v/>
      </c>
      <c r="FU414" t="str">
        <f t="shared" si="624"/>
        <v/>
      </c>
      <c r="FV414" t="str">
        <f t="shared" si="625"/>
        <v/>
      </c>
      <c r="FW414" t="str">
        <f t="shared" si="626"/>
        <v/>
      </c>
      <c r="FX414" t="str">
        <f t="shared" si="627"/>
        <v/>
      </c>
      <c r="FY414" t="str">
        <f t="shared" si="628"/>
        <v/>
      </c>
      <c r="FZ414" t="str">
        <f t="shared" si="629"/>
        <v/>
      </c>
      <c r="GA414" t="str">
        <f t="shared" si="630"/>
        <v/>
      </c>
    </row>
    <row r="415" spans="1:183" x14ac:dyDescent="0.25">
      <c r="A415" s="2">
        <f t="shared" si="631"/>
        <v>413</v>
      </c>
      <c r="B415" s="3" t="s">
        <v>948</v>
      </c>
      <c r="C415" s="2" t="s">
        <v>546</v>
      </c>
      <c r="D415" s="2" t="s">
        <v>1395</v>
      </c>
      <c r="E415" s="2">
        <f t="shared" si="542"/>
        <v>2</v>
      </c>
      <c r="F415" s="2">
        <v>1745</v>
      </c>
      <c r="G415" s="2">
        <f t="shared" si="609"/>
        <v>2</v>
      </c>
      <c r="H415" s="2">
        <f t="shared" si="610"/>
        <v>2</v>
      </c>
      <c r="I415" s="2">
        <f t="shared" si="611"/>
        <v>4</v>
      </c>
      <c r="J415" s="2">
        <v>4</v>
      </c>
      <c r="K415" s="2">
        <v>0</v>
      </c>
      <c r="L415" s="2">
        <v>0</v>
      </c>
      <c r="M415" s="2">
        <v>0</v>
      </c>
      <c r="N415" s="48" t="str">
        <f t="shared" si="612"/>
        <v>A</v>
      </c>
      <c r="O415" s="49"/>
      <c r="P415" s="49"/>
      <c r="Q415" s="50"/>
      <c r="R415" s="15">
        <f t="shared" si="613"/>
        <v>44</v>
      </c>
      <c r="S415" s="15">
        <f>IF($N415="A",Code!$B$42,(IF($N415="B",Code!$C$42,(IF($N415="C",Code!$D$42,(IF($N415="D",Code!$E$42,0)))))))/60</f>
        <v>8</v>
      </c>
      <c r="T415" s="15">
        <f>IF($N415="A",Code!$B$43,(IF($N415="B",Code!$C$43,(IF($N415="C",Code!$D$43,(IF($N415="D",Code!$E$43,0)))))))/60</f>
        <v>8</v>
      </c>
      <c r="U415" s="15">
        <f>IF($N415="A",Code!$B$44,(IF($N415="B",Code!$C$44,(IF($N415="C",Code!$D$44,(IF($N415="D",Code!$E$44,0)))))))/60</f>
        <v>24</v>
      </c>
      <c r="V415" s="15">
        <f>IF($N415="A",Code!$B$45,(IF($N415="B",Code!$C$45,(IF($N415="C",Code!$D$45,(IF($N415="D",Code!$E$45,0)))))))/60</f>
        <v>4</v>
      </c>
      <c r="W415" s="2"/>
      <c r="X415" s="2">
        <v>1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>
        <v>1</v>
      </c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P415" t="str">
        <f t="shared" si="543"/>
        <v/>
      </c>
      <c r="CQ415" t="str">
        <f t="shared" si="544"/>
        <v>ALOG</v>
      </c>
      <c r="CR415" t="str">
        <f t="shared" si="545"/>
        <v/>
      </c>
      <c r="CS415" t="str">
        <f t="shared" si="546"/>
        <v/>
      </c>
      <c r="CT415" t="str">
        <f t="shared" si="547"/>
        <v/>
      </c>
      <c r="CU415" t="str">
        <f t="shared" si="548"/>
        <v/>
      </c>
      <c r="CV415" t="str">
        <f t="shared" si="549"/>
        <v/>
      </c>
      <c r="CW415" t="str">
        <f t="shared" si="550"/>
        <v/>
      </c>
      <c r="CX415" t="str">
        <f t="shared" si="551"/>
        <v/>
      </c>
      <c r="CY415" t="str">
        <f t="shared" si="552"/>
        <v/>
      </c>
      <c r="CZ415" t="str">
        <f t="shared" si="553"/>
        <v/>
      </c>
      <c r="DA415" t="str">
        <f t="shared" si="554"/>
        <v/>
      </c>
      <c r="DB415" t="str">
        <f t="shared" si="555"/>
        <v/>
      </c>
      <c r="DC415" t="str">
        <f t="shared" si="556"/>
        <v/>
      </c>
      <c r="DD415" t="str">
        <f t="shared" si="557"/>
        <v/>
      </c>
      <c r="DE415" t="str">
        <f t="shared" si="558"/>
        <v/>
      </c>
      <c r="DF415" t="str">
        <f t="shared" si="559"/>
        <v/>
      </c>
      <c r="DG415" t="str">
        <f t="shared" si="560"/>
        <v/>
      </c>
      <c r="DH415" t="str">
        <f t="shared" si="561"/>
        <v>DEST</v>
      </c>
      <c r="DI415" t="str">
        <f t="shared" si="562"/>
        <v/>
      </c>
      <c r="DJ415" t="str">
        <f t="shared" si="563"/>
        <v/>
      </c>
      <c r="DK415" t="str">
        <f t="shared" si="564"/>
        <v/>
      </c>
      <c r="DL415" t="str">
        <f t="shared" si="565"/>
        <v/>
      </c>
      <c r="DM415" t="str">
        <f t="shared" si="566"/>
        <v/>
      </c>
      <c r="DN415" t="str">
        <f t="shared" si="567"/>
        <v/>
      </c>
      <c r="DO415" t="str">
        <f t="shared" si="568"/>
        <v/>
      </c>
      <c r="DP415" t="str">
        <f t="shared" si="569"/>
        <v/>
      </c>
      <c r="DQ415" t="str">
        <f t="shared" si="570"/>
        <v/>
      </c>
      <c r="DR415" t="str">
        <f t="shared" si="571"/>
        <v/>
      </c>
      <c r="DS415" t="str">
        <f t="shared" si="572"/>
        <v/>
      </c>
      <c r="DT415" t="str">
        <f t="shared" si="573"/>
        <v/>
      </c>
      <c r="DU415" t="str">
        <f t="shared" si="574"/>
        <v/>
      </c>
      <c r="DV415" t="str">
        <f t="shared" si="575"/>
        <v/>
      </c>
      <c r="DW415" t="str">
        <f t="shared" si="576"/>
        <v/>
      </c>
      <c r="DX415" t="str">
        <f t="shared" si="577"/>
        <v/>
      </c>
      <c r="DY415" t="str">
        <f t="shared" si="578"/>
        <v/>
      </c>
      <c r="DZ415" t="str">
        <f t="shared" si="579"/>
        <v/>
      </c>
      <c r="EA415" t="str">
        <f t="shared" si="580"/>
        <v/>
      </c>
      <c r="EB415" t="str">
        <f t="shared" si="581"/>
        <v/>
      </c>
      <c r="EC415" t="str">
        <f t="shared" si="582"/>
        <v/>
      </c>
      <c r="ED415" t="str">
        <f t="shared" si="583"/>
        <v/>
      </c>
      <c r="EE415" t="str">
        <f t="shared" si="584"/>
        <v/>
      </c>
      <c r="EF415" t="str">
        <f t="shared" si="585"/>
        <v/>
      </c>
      <c r="EG415" t="str">
        <f t="shared" si="586"/>
        <v/>
      </c>
      <c r="EH415" t="str">
        <f t="shared" si="587"/>
        <v/>
      </c>
      <c r="EI415" t="str">
        <f t="shared" si="588"/>
        <v/>
      </c>
      <c r="EJ415" t="str">
        <f t="shared" si="589"/>
        <v/>
      </c>
      <c r="EK415" t="str">
        <f t="shared" si="590"/>
        <v/>
      </c>
      <c r="EL415" t="str">
        <f t="shared" si="591"/>
        <v/>
      </c>
      <c r="EM415" t="str">
        <f t="shared" si="592"/>
        <v/>
      </c>
      <c r="EN415" t="str">
        <f t="shared" si="593"/>
        <v/>
      </c>
      <c r="EO415" t="str">
        <f t="shared" si="594"/>
        <v/>
      </c>
      <c r="EP415" t="str">
        <f t="shared" si="595"/>
        <v/>
      </c>
      <c r="EQ415" t="str">
        <f t="shared" si="596"/>
        <v/>
      </c>
      <c r="ER415" t="str">
        <f t="shared" si="597"/>
        <v/>
      </c>
      <c r="ES415" t="str">
        <f t="shared" si="598"/>
        <v/>
      </c>
      <c r="ET415" t="str">
        <f t="shared" si="599"/>
        <v/>
      </c>
      <c r="EU415" t="str">
        <f t="shared" si="600"/>
        <v/>
      </c>
      <c r="EV415" t="str">
        <f t="shared" si="601"/>
        <v/>
      </c>
      <c r="EW415" t="str">
        <f t="shared" si="602"/>
        <v/>
      </c>
      <c r="EX415" t="str">
        <f t="shared" si="603"/>
        <v/>
      </c>
      <c r="EY415" t="str">
        <f t="shared" si="604"/>
        <v/>
      </c>
      <c r="EZ415" t="str">
        <f t="shared" si="605"/>
        <v/>
      </c>
      <c r="FA415" t="str">
        <f t="shared" si="606"/>
        <v/>
      </c>
      <c r="FB415" t="str">
        <f t="shared" si="607"/>
        <v/>
      </c>
      <c r="FC415" t="str">
        <f t="shared" si="608"/>
        <v/>
      </c>
      <c r="FD415" s="2"/>
      <c r="FE415" s="2"/>
      <c r="FF415" s="2"/>
      <c r="FG415" s="2"/>
      <c r="FH415" s="2"/>
      <c r="FI415" s="2"/>
      <c r="FJ415" s="2"/>
      <c r="FK415" t="str">
        <f t="shared" si="614"/>
        <v/>
      </c>
      <c r="FL415" t="str">
        <f t="shared" si="615"/>
        <v/>
      </c>
      <c r="FM415" t="str">
        <f t="shared" si="616"/>
        <v/>
      </c>
      <c r="FN415" t="str">
        <f t="shared" si="617"/>
        <v/>
      </c>
      <c r="FO415" t="str">
        <f t="shared" si="618"/>
        <v/>
      </c>
      <c r="FP415" t="str">
        <f t="shared" si="619"/>
        <v/>
      </c>
      <c r="FQ415" t="str">
        <f t="shared" si="620"/>
        <v/>
      </c>
      <c r="FR415" t="str">
        <f t="shared" si="621"/>
        <v/>
      </c>
      <c r="FS415" t="str">
        <f t="shared" si="622"/>
        <v/>
      </c>
      <c r="FT415" t="str">
        <f t="shared" si="623"/>
        <v/>
      </c>
      <c r="FU415" t="str">
        <f t="shared" si="624"/>
        <v/>
      </c>
      <c r="FV415" t="str">
        <f t="shared" si="625"/>
        <v/>
      </c>
      <c r="FW415" t="str">
        <f t="shared" si="626"/>
        <v/>
      </c>
      <c r="FX415" t="str">
        <f t="shared" si="627"/>
        <v/>
      </c>
      <c r="FY415" t="str">
        <f t="shared" si="628"/>
        <v/>
      </c>
      <c r="FZ415" t="str">
        <f t="shared" si="629"/>
        <v/>
      </c>
      <c r="GA415" t="str">
        <f t="shared" si="630"/>
        <v/>
      </c>
    </row>
    <row r="416" spans="1:183" x14ac:dyDescent="0.25">
      <c r="A416" s="2">
        <f t="shared" si="631"/>
        <v>414</v>
      </c>
      <c r="B416" s="3" t="s">
        <v>949</v>
      </c>
      <c r="C416" s="2" t="s">
        <v>546</v>
      </c>
      <c r="D416" s="2" t="s">
        <v>1395</v>
      </c>
      <c r="E416" s="2">
        <f t="shared" si="542"/>
        <v>10</v>
      </c>
      <c r="F416" s="2">
        <v>533</v>
      </c>
      <c r="G416" s="2">
        <f t="shared" si="609"/>
        <v>3.4</v>
      </c>
      <c r="H416" s="2">
        <f t="shared" si="610"/>
        <v>10</v>
      </c>
      <c r="I416" s="2">
        <f t="shared" si="611"/>
        <v>34</v>
      </c>
      <c r="J416" s="2">
        <v>21</v>
      </c>
      <c r="K416" s="2">
        <v>1</v>
      </c>
      <c r="L416" s="2">
        <v>11</v>
      </c>
      <c r="M416" s="2">
        <v>1</v>
      </c>
      <c r="N416" s="48" t="str">
        <f t="shared" si="612"/>
        <v>D</v>
      </c>
      <c r="O416" s="49"/>
      <c r="P416" s="49"/>
      <c r="Q416" s="50"/>
      <c r="R416" s="15">
        <f t="shared" si="613"/>
        <v>110</v>
      </c>
      <c r="S416" s="15">
        <f>IF($N416="A",Code!$B$42,(IF($N416="B",Code!$C$42,(IF($N416="C",Code!$D$42,(IF($N416="D",Code!$E$42,0)))))))/60</f>
        <v>20</v>
      </c>
      <c r="T416" s="15">
        <f>IF($N416="A",Code!$B$43,(IF($N416="B",Code!$C$43,(IF($N416="C",Code!$D$43,(IF($N416="D",Code!$E$43,0)))))))/60</f>
        <v>20</v>
      </c>
      <c r="U416" s="15">
        <f>IF($N416="A",Code!$B$44,(IF($N416="B",Code!$C$44,(IF($N416="C",Code!$D$44,(IF($N416="D",Code!$E$44,0)))))))/60</f>
        <v>60</v>
      </c>
      <c r="V416" s="15">
        <f>IF($N416="A",Code!$B$45,(IF($N416="B",Code!$C$45,(IF($N416="C",Code!$D$45,(IF($N416="D",Code!$E$45,0)))))))/60</f>
        <v>10</v>
      </c>
      <c r="W416" s="2"/>
      <c r="X416" s="2">
        <v>1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>
        <v>1</v>
      </c>
      <c r="AI416" s="2"/>
      <c r="AJ416" s="2"/>
      <c r="AK416" s="2"/>
      <c r="AL416" s="2"/>
      <c r="AM416" s="2">
        <v>1</v>
      </c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>
        <v>1</v>
      </c>
      <c r="BU416" s="2">
        <v>1</v>
      </c>
      <c r="BV416" s="2"/>
      <c r="BW416" s="2"/>
      <c r="BX416" s="2">
        <v>1</v>
      </c>
      <c r="BY416" s="2">
        <v>1</v>
      </c>
      <c r="BZ416" s="2"/>
      <c r="CA416" s="2"/>
      <c r="CB416" s="2">
        <v>1</v>
      </c>
      <c r="CC416" s="2"/>
      <c r="CD416" s="2"/>
      <c r="CE416" s="2">
        <v>1</v>
      </c>
      <c r="CF416" s="2"/>
      <c r="CG416" s="2"/>
      <c r="CH416" s="2"/>
      <c r="CI416" s="2">
        <v>1</v>
      </c>
      <c r="CJ416" s="2"/>
      <c r="CK416" s="2"/>
      <c r="CL416" s="2"/>
      <c r="CM416" s="2"/>
      <c r="CN416" s="2"/>
      <c r="CP416" t="str">
        <f t="shared" si="543"/>
        <v/>
      </c>
      <c r="CQ416" t="str">
        <f t="shared" si="544"/>
        <v>ALOG</v>
      </c>
      <c r="CR416" t="str">
        <f t="shared" si="545"/>
        <v/>
      </c>
      <c r="CS416" t="str">
        <f t="shared" si="546"/>
        <v/>
      </c>
      <c r="CT416" t="str">
        <f t="shared" si="547"/>
        <v/>
      </c>
      <c r="CU416" t="str">
        <f t="shared" si="548"/>
        <v/>
      </c>
      <c r="CV416" t="str">
        <f t="shared" si="549"/>
        <v/>
      </c>
      <c r="CW416" t="str">
        <f t="shared" si="550"/>
        <v/>
      </c>
      <c r="CX416" t="str">
        <f t="shared" si="551"/>
        <v/>
      </c>
      <c r="CY416" t="str">
        <f t="shared" si="552"/>
        <v/>
      </c>
      <c r="CZ416" t="str">
        <f t="shared" si="553"/>
        <v/>
      </c>
      <c r="DA416" t="str">
        <f t="shared" si="554"/>
        <v>CARR</v>
      </c>
      <c r="DB416" t="str">
        <f t="shared" si="555"/>
        <v/>
      </c>
      <c r="DC416" t="str">
        <f t="shared" si="556"/>
        <v/>
      </c>
      <c r="DD416" t="str">
        <f t="shared" si="557"/>
        <v/>
      </c>
      <c r="DE416" t="str">
        <f t="shared" si="558"/>
        <v/>
      </c>
      <c r="DF416" t="str">
        <f t="shared" si="559"/>
        <v>CURY</v>
      </c>
      <c r="DG416" t="str">
        <f t="shared" si="560"/>
        <v/>
      </c>
      <c r="DH416" t="str">
        <f t="shared" si="561"/>
        <v/>
      </c>
      <c r="DI416" t="str">
        <f t="shared" si="562"/>
        <v/>
      </c>
      <c r="DJ416" t="str">
        <f t="shared" si="563"/>
        <v/>
      </c>
      <c r="DK416" t="str">
        <f t="shared" si="564"/>
        <v/>
      </c>
      <c r="DL416" t="str">
        <f t="shared" si="565"/>
        <v/>
      </c>
      <c r="DM416" t="str">
        <f t="shared" si="566"/>
        <v/>
      </c>
      <c r="DN416" t="str">
        <f t="shared" si="567"/>
        <v/>
      </c>
      <c r="DO416" t="str">
        <f t="shared" si="568"/>
        <v/>
      </c>
      <c r="DP416" t="str">
        <f t="shared" si="569"/>
        <v/>
      </c>
      <c r="DQ416" t="str">
        <f t="shared" si="570"/>
        <v/>
      </c>
      <c r="DR416" t="str">
        <f t="shared" si="571"/>
        <v/>
      </c>
      <c r="DS416" t="str">
        <f t="shared" si="572"/>
        <v/>
      </c>
      <c r="DT416" t="str">
        <f t="shared" si="573"/>
        <v/>
      </c>
      <c r="DU416" t="str">
        <f t="shared" si="574"/>
        <v/>
      </c>
      <c r="DV416" t="str">
        <f t="shared" si="575"/>
        <v/>
      </c>
      <c r="DW416" t="str">
        <f t="shared" si="576"/>
        <v/>
      </c>
      <c r="DX416" t="str">
        <f t="shared" si="577"/>
        <v/>
      </c>
      <c r="DY416" t="str">
        <f t="shared" si="578"/>
        <v/>
      </c>
      <c r="DZ416" t="str">
        <f t="shared" si="579"/>
        <v/>
      </c>
      <c r="EA416" t="str">
        <f t="shared" si="580"/>
        <v/>
      </c>
      <c r="EB416" t="str">
        <f t="shared" si="581"/>
        <v/>
      </c>
      <c r="EC416" t="str">
        <f t="shared" si="582"/>
        <v/>
      </c>
      <c r="ED416" t="str">
        <f t="shared" si="583"/>
        <v/>
      </c>
      <c r="EE416" t="str">
        <f t="shared" si="584"/>
        <v/>
      </c>
      <c r="EF416" t="str">
        <f t="shared" si="585"/>
        <v/>
      </c>
      <c r="EG416" t="str">
        <f t="shared" si="586"/>
        <v/>
      </c>
      <c r="EH416" t="str">
        <f t="shared" si="587"/>
        <v/>
      </c>
      <c r="EI416" t="str">
        <f t="shared" si="588"/>
        <v/>
      </c>
      <c r="EJ416" t="str">
        <f t="shared" si="589"/>
        <v/>
      </c>
      <c r="EK416" t="str">
        <f t="shared" si="590"/>
        <v/>
      </c>
      <c r="EL416" t="str">
        <f t="shared" si="591"/>
        <v/>
      </c>
      <c r="EM416" t="str">
        <f t="shared" si="592"/>
        <v>SDSI</v>
      </c>
      <c r="EN416" t="str">
        <f t="shared" si="593"/>
        <v>SIGN</v>
      </c>
      <c r="EO416" t="str">
        <f t="shared" si="594"/>
        <v/>
      </c>
      <c r="EP416" t="str">
        <f t="shared" si="595"/>
        <v/>
      </c>
      <c r="EQ416" t="str">
        <f t="shared" si="596"/>
        <v>SMOF</v>
      </c>
      <c r="ER416" t="str">
        <f t="shared" si="597"/>
        <v>SMSG</v>
      </c>
      <c r="ES416" t="str">
        <f t="shared" si="598"/>
        <v/>
      </c>
      <c r="ET416" t="str">
        <f t="shared" si="599"/>
        <v/>
      </c>
      <c r="EU416" t="str">
        <f t="shared" si="600"/>
        <v>STAB</v>
      </c>
      <c r="EV416" t="str">
        <f t="shared" si="601"/>
        <v/>
      </c>
      <c r="EW416" t="str">
        <f t="shared" si="602"/>
        <v/>
      </c>
      <c r="EX416" t="str">
        <f t="shared" si="603"/>
        <v>TIDS</v>
      </c>
      <c r="EY416" t="str">
        <f t="shared" si="604"/>
        <v/>
      </c>
      <c r="EZ416" t="str">
        <f t="shared" si="605"/>
        <v/>
      </c>
      <c r="FA416" t="str">
        <f t="shared" si="606"/>
        <v/>
      </c>
      <c r="FB416" t="str">
        <f t="shared" si="607"/>
        <v>XLOG</v>
      </c>
      <c r="FC416" t="str">
        <f t="shared" si="608"/>
        <v/>
      </c>
      <c r="FD416" s="2"/>
      <c r="FE416" s="2"/>
      <c r="FF416" s="2"/>
      <c r="FG416" s="2"/>
      <c r="FH416" s="2"/>
      <c r="FI416" s="2"/>
      <c r="FJ416" s="2"/>
      <c r="FK416" t="str">
        <f t="shared" si="614"/>
        <v/>
      </c>
      <c r="FL416" t="str">
        <f t="shared" si="615"/>
        <v/>
      </c>
      <c r="FM416" t="str">
        <f t="shared" si="616"/>
        <v/>
      </c>
      <c r="FN416" t="str">
        <f t="shared" si="617"/>
        <v/>
      </c>
      <c r="FO416" t="str">
        <f t="shared" si="618"/>
        <v/>
      </c>
      <c r="FP416" t="str">
        <f t="shared" si="619"/>
        <v/>
      </c>
      <c r="FQ416" t="str">
        <f t="shared" si="620"/>
        <v/>
      </c>
      <c r="FR416" t="str">
        <f t="shared" si="621"/>
        <v/>
      </c>
      <c r="FS416" t="str">
        <f t="shared" si="622"/>
        <v/>
      </c>
      <c r="FT416" t="str">
        <f t="shared" si="623"/>
        <v/>
      </c>
      <c r="FU416" t="str">
        <f t="shared" si="624"/>
        <v/>
      </c>
      <c r="FV416" t="str">
        <f t="shared" si="625"/>
        <v/>
      </c>
      <c r="FW416" t="str">
        <f t="shared" si="626"/>
        <v/>
      </c>
      <c r="FX416" t="str">
        <f t="shared" si="627"/>
        <v/>
      </c>
      <c r="FY416" t="str">
        <f t="shared" si="628"/>
        <v/>
      </c>
      <c r="FZ416" t="str">
        <f t="shared" si="629"/>
        <v/>
      </c>
      <c r="GA416" t="str">
        <f t="shared" si="630"/>
        <v/>
      </c>
    </row>
    <row r="417" spans="1:183" x14ac:dyDescent="0.25">
      <c r="A417" s="2">
        <f t="shared" si="631"/>
        <v>415</v>
      </c>
      <c r="B417" s="3" t="s">
        <v>950</v>
      </c>
      <c r="C417" s="2" t="s">
        <v>546</v>
      </c>
      <c r="D417" s="2" t="s">
        <v>1395</v>
      </c>
      <c r="E417" s="2">
        <f t="shared" si="542"/>
        <v>3</v>
      </c>
      <c r="F417" s="2">
        <v>0</v>
      </c>
      <c r="G417" s="2">
        <f t="shared" si="609"/>
        <v>11.666666666666666</v>
      </c>
      <c r="H417" s="2">
        <f t="shared" si="610"/>
        <v>3</v>
      </c>
      <c r="I417" s="2">
        <f t="shared" si="611"/>
        <v>35</v>
      </c>
      <c r="J417" s="2">
        <v>26</v>
      </c>
      <c r="K417" s="2">
        <v>3</v>
      </c>
      <c r="L417" s="2">
        <v>6</v>
      </c>
      <c r="M417" s="2">
        <v>0</v>
      </c>
      <c r="N417" s="48" t="str">
        <f t="shared" si="612"/>
        <v>N/A</v>
      </c>
      <c r="O417" s="49"/>
      <c r="P417" s="49"/>
      <c r="Q417" s="50"/>
      <c r="R417" s="15">
        <f t="shared" si="613"/>
        <v>0</v>
      </c>
      <c r="S417" s="15">
        <f>IF($N417="A",Code!$B$42,(IF($N417="B",Code!$C$42,(IF($N417="C",Code!$D$42,(IF($N417="D",Code!$E$42,0)))))))/60</f>
        <v>0</v>
      </c>
      <c r="T417" s="15">
        <f>IF($N417="A",Code!$B$43,(IF($N417="B",Code!$C$43,(IF($N417="C",Code!$D$43,(IF($N417="D",Code!$E$43,0)))))))/60</f>
        <v>0</v>
      </c>
      <c r="U417" s="15">
        <f>IF($N417="A",Code!$B$44,(IF($N417="B",Code!$C$44,(IF($N417="C",Code!$D$44,(IF($N417="D",Code!$E$44,0)))))))/60</f>
        <v>0</v>
      </c>
      <c r="V417" s="15">
        <f>IF($N417="A",Code!$B$45,(IF($N417="B",Code!$C$45,(IF($N417="C",Code!$D$45,(IF($N417="D",Code!$E$45,0)))))))/60</f>
        <v>0</v>
      </c>
      <c r="W417" s="2"/>
      <c r="X417" s="2"/>
      <c r="Y417" s="2"/>
      <c r="Z417" s="2"/>
      <c r="AA417" s="2">
        <v>1</v>
      </c>
      <c r="AB417" s="2"/>
      <c r="AC417" s="2"/>
      <c r="AD417" s="2">
        <v>1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>
        <v>1</v>
      </c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P417" t="str">
        <f t="shared" si="543"/>
        <v/>
      </c>
      <c r="CQ417" t="str">
        <f t="shared" si="544"/>
        <v/>
      </c>
      <c r="CR417" t="str">
        <f t="shared" si="545"/>
        <v/>
      </c>
      <c r="CS417" t="str">
        <f t="shared" si="546"/>
        <v/>
      </c>
      <c r="CT417" t="str">
        <f t="shared" si="547"/>
        <v>AMTS</v>
      </c>
      <c r="CU417" t="str">
        <f t="shared" si="548"/>
        <v/>
      </c>
      <c r="CV417" t="str">
        <f t="shared" si="549"/>
        <v/>
      </c>
      <c r="CW417" t="str">
        <f t="shared" si="550"/>
        <v>BADD</v>
      </c>
      <c r="CX417" t="str">
        <f t="shared" si="551"/>
        <v/>
      </c>
      <c r="CY417" t="str">
        <f t="shared" si="552"/>
        <v/>
      </c>
      <c r="CZ417" t="str">
        <f t="shared" si="553"/>
        <v/>
      </c>
      <c r="DA417" t="str">
        <f t="shared" si="554"/>
        <v/>
      </c>
      <c r="DB417" t="str">
        <f t="shared" si="555"/>
        <v/>
      </c>
      <c r="DC417" t="str">
        <f t="shared" si="556"/>
        <v/>
      </c>
      <c r="DD417" t="str">
        <f t="shared" si="557"/>
        <v/>
      </c>
      <c r="DE417" t="str">
        <f t="shared" si="558"/>
        <v/>
      </c>
      <c r="DF417" t="str">
        <f t="shared" si="559"/>
        <v/>
      </c>
      <c r="DG417" t="str">
        <f t="shared" si="560"/>
        <v/>
      </c>
      <c r="DH417" t="str">
        <f t="shared" si="561"/>
        <v/>
      </c>
      <c r="DI417" t="str">
        <f t="shared" si="562"/>
        <v/>
      </c>
      <c r="DJ417" t="str">
        <f t="shared" si="563"/>
        <v/>
      </c>
      <c r="DK417" t="str">
        <f t="shared" si="564"/>
        <v/>
      </c>
      <c r="DL417" t="str">
        <f t="shared" si="565"/>
        <v/>
      </c>
      <c r="DM417" t="str">
        <f t="shared" si="566"/>
        <v/>
      </c>
      <c r="DN417" t="str">
        <f t="shared" si="567"/>
        <v/>
      </c>
      <c r="DO417" t="str">
        <f t="shared" si="568"/>
        <v/>
      </c>
      <c r="DP417" t="str">
        <f t="shared" si="569"/>
        <v/>
      </c>
      <c r="DQ417" t="str">
        <f t="shared" si="570"/>
        <v/>
      </c>
      <c r="DR417" t="str">
        <f t="shared" si="571"/>
        <v/>
      </c>
      <c r="DS417" t="str">
        <f t="shared" si="572"/>
        <v/>
      </c>
      <c r="DT417" t="str">
        <f t="shared" si="573"/>
        <v/>
      </c>
      <c r="DU417" t="str">
        <f t="shared" si="574"/>
        <v/>
      </c>
      <c r="DV417" t="str">
        <f t="shared" si="575"/>
        <v/>
      </c>
      <c r="DW417" t="str">
        <f t="shared" si="576"/>
        <v/>
      </c>
      <c r="DX417" t="str">
        <f t="shared" si="577"/>
        <v/>
      </c>
      <c r="DY417" t="str">
        <f t="shared" si="578"/>
        <v/>
      </c>
      <c r="DZ417" t="str">
        <f t="shared" si="579"/>
        <v/>
      </c>
      <c r="EA417" t="str">
        <f t="shared" si="580"/>
        <v/>
      </c>
      <c r="EB417" t="str">
        <f t="shared" si="581"/>
        <v/>
      </c>
      <c r="EC417" t="str">
        <f t="shared" si="582"/>
        <v/>
      </c>
      <c r="ED417" t="str">
        <f t="shared" si="583"/>
        <v/>
      </c>
      <c r="EE417" t="str">
        <f t="shared" si="584"/>
        <v/>
      </c>
      <c r="EF417" t="str">
        <f t="shared" si="585"/>
        <v/>
      </c>
      <c r="EG417" t="str">
        <f t="shared" si="586"/>
        <v/>
      </c>
      <c r="EH417" t="str">
        <f t="shared" si="587"/>
        <v/>
      </c>
      <c r="EI417" t="str">
        <f t="shared" si="588"/>
        <v/>
      </c>
      <c r="EJ417" t="str">
        <f t="shared" si="589"/>
        <v/>
      </c>
      <c r="EK417" t="str">
        <f t="shared" si="590"/>
        <v/>
      </c>
      <c r="EL417" t="str">
        <f t="shared" si="591"/>
        <v/>
      </c>
      <c r="EM417" t="str">
        <f t="shared" si="592"/>
        <v/>
      </c>
      <c r="EN417" t="str">
        <f t="shared" si="593"/>
        <v/>
      </c>
      <c r="EO417" t="str">
        <f t="shared" si="594"/>
        <v/>
      </c>
      <c r="EP417" t="str">
        <f t="shared" si="595"/>
        <v/>
      </c>
      <c r="EQ417" t="str">
        <f t="shared" si="596"/>
        <v/>
      </c>
      <c r="ER417" t="str">
        <f t="shared" si="597"/>
        <v>SMSG</v>
      </c>
      <c r="ES417" t="str">
        <f t="shared" si="598"/>
        <v/>
      </c>
      <c r="ET417" t="str">
        <f t="shared" si="599"/>
        <v/>
      </c>
      <c r="EU417" t="str">
        <f t="shared" si="600"/>
        <v/>
      </c>
      <c r="EV417" t="str">
        <f t="shared" si="601"/>
        <v/>
      </c>
      <c r="EW417" t="str">
        <f t="shared" si="602"/>
        <v/>
      </c>
      <c r="EX417" t="str">
        <f t="shared" si="603"/>
        <v/>
      </c>
      <c r="EY417" t="str">
        <f t="shared" si="604"/>
        <v/>
      </c>
      <c r="EZ417" t="str">
        <f t="shared" si="605"/>
        <v/>
      </c>
      <c r="FA417" t="str">
        <f t="shared" si="606"/>
        <v/>
      </c>
      <c r="FB417" t="str">
        <f t="shared" si="607"/>
        <v/>
      </c>
      <c r="FC417" t="str">
        <f t="shared" si="608"/>
        <v/>
      </c>
      <c r="FD417" s="2"/>
      <c r="FE417" s="2"/>
      <c r="FF417" s="2"/>
      <c r="FG417" s="2"/>
      <c r="FH417" s="2"/>
      <c r="FI417" s="2"/>
      <c r="FJ417" s="2"/>
      <c r="FK417" t="str">
        <f t="shared" si="614"/>
        <v/>
      </c>
      <c r="FL417" t="str">
        <f t="shared" si="615"/>
        <v/>
      </c>
      <c r="FM417" t="str">
        <f t="shared" si="616"/>
        <v/>
      </c>
      <c r="FN417" t="str">
        <f t="shared" si="617"/>
        <v/>
      </c>
      <c r="FO417" t="str">
        <f t="shared" si="618"/>
        <v/>
      </c>
      <c r="FP417" t="str">
        <f t="shared" si="619"/>
        <v/>
      </c>
      <c r="FQ417" t="str">
        <f t="shared" si="620"/>
        <v/>
      </c>
      <c r="FR417" t="str">
        <f t="shared" si="621"/>
        <v/>
      </c>
      <c r="FS417" t="str">
        <f t="shared" si="622"/>
        <v/>
      </c>
      <c r="FT417" t="str">
        <f t="shared" si="623"/>
        <v/>
      </c>
      <c r="FU417" t="str">
        <f t="shared" si="624"/>
        <v/>
      </c>
      <c r="FV417" t="str">
        <f t="shared" si="625"/>
        <v/>
      </c>
      <c r="FW417" t="str">
        <f t="shared" si="626"/>
        <v/>
      </c>
      <c r="FX417" t="str">
        <f t="shared" si="627"/>
        <v/>
      </c>
      <c r="FY417" t="str">
        <f t="shared" si="628"/>
        <v/>
      </c>
      <c r="FZ417" t="str">
        <f t="shared" si="629"/>
        <v/>
      </c>
      <c r="GA417" t="str">
        <f t="shared" si="630"/>
        <v/>
      </c>
    </row>
    <row r="418" spans="1:183" x14ac:dyDescent="0.25">
      <c r="A418" s="2">
        <f t="shared" si="631"/>
        <v>416</v>
      </c>
      <c r="B418" s="3" t="s">
        <v>951</v>
      </c>
      <c r="C418" s="2" t="s">
        <v>546</v>
      </c>
      <c r="D418" s="2" t="s">
        <v>1395</v>
      </c>
      <c r="E418" s="2">
        <f t="shared" si="542"/>
        <v>5</v>
      </c>
      <c r="F418" s="2">
        <v>3</v>
      </c>
      <c r="G418" s="2">
        <f t="shared" si="609"/>
        <v>2.2000000000000002</v>
      </c>
      <c r="H418" s="2">
        <f t="shared" si="610"/>
        <v>5</v>
      </c>
      <c r="I418" s="2">
        <f t="shared" si="611"/>
        <v>11</v>
      </c>
      <c r="J418" s="2">
        <v>9</v>
      </c>
      <c r="K418" s="2">
        <v>1</v>
      </c>
      <c r="L418" s="2">
        <v>0</v>
      </c>
      <c r="M418" s="2">
        <v>1</v>
      </c>
      <c r="N418" s="48" t="str">
        <f t="shared" si="612"/>
        <v>C</v>
      </c>
      <c r="O418" s="49"/>
      <c r="P418" s="49"/>
      <c r="Q418" s="50"/>
      <c r="R418" s="15">
        <f t="shared" si="613"/>
        <v>88</v>
      </c>
      <c r="S418" s="15">
        <f>IF($N418="A",Code!$B$42,(IF($N418="B",Code!$C$42,(IF($N418="C",Code!$D$42,(IF($N418="D",Code!$E$42,0)))))))/60</f>
        <v>16</v>
      </c>
      <c r="T418" s="15">
        <f>IF($N418="A",Code!$B$43,(IF($N418="B",Code!$C$43,(IF($N418="C",Code!$D$43,(IF($N418="D",Code!$E$43,0)))))))/60</f>
        <v>16</v>
      </c>
      <c r="U418" s="15">
        <f>IF($N418="A",Code!$B$44,(IF($N418="B",Code!$C$44,(IF($N418="C",Code!$D$44,(IF($N418="D",Code!$E$44,0)))))))/60</f>
        <v>48</v>
      </c>
      <c r="V418" s="15">
        <f>IF($N418="A",Code!$B$45,(IF($N418="B",Code!$C$45,(IF($N418="C",Code!$D$45,(IF($N418="D",Code!$E$45,0)))))))/60</f>
        <v>8</v>
      </c>
      <c r="W418" s="2">
        <v>1</v>
      </c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>
        <v>1</v>
      </c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>
        <v>1</v>
      </c>
      <c r="CA418" s="2"/>
      <c r="CB418" s="2">
        <v>1</v>
      </c>
      <c r="CC418" s="2">
        <v>1</v>
      </c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P418" t="str">
        <f t="shared" si="543"/>
        <v>ACCT</v>
      </c>
      <c r="CQ418" t="str">
        <f t="shared" si="544"/>
        <v/>
      </c>
      <c r="CR418" t="str">
        <f t="shared" si="545"/>
        <v/>
      </c>
      <c r="CS418" t="str">
        <f t="shared" si="546"/>
        <v/>
      </c>
      <c r="CT418" t="str">
        <f t="shared" si="547"/>
        <v/>
      </c>
      <c r="CU418" t="str">
        <f t="shared" si="548"/>
        <v/>
      </c>
      <c r="CV418" t="str">
        <f t="shared" si="549"/>
        <v/>
      </c>
      <c r="CW418" t="str">
        <f t="shared" si="550"/>
        <v/>
      </c>
      <c r="CX418" t="str">
        <f t="shared" si="551"/>
        <v/>
      </c>
      <c r="CY418" t="str">
        <f t="shared" si="552"/>
        <v/>
      </c>
      <c r="CZ418" t="str">
        <f t="shared" si="553"/>
        <v/>
      </c>
      <c r="DA418" t="str">
        <f t="shared" si="554"/>
        <v/>
      </c>
      <c r="DB418" t="str">
        <f t="shared" si="555"/>
        <v/>
      </c>
      <c r="DC418" t="str">
        <f t="shared" si="556"/>
        <v/>
      </c>
      <c r="DD418" t="str">
        <f t="shared" si="557"/>
        <v/>
      </c>
      <c r="DE418" t="str">
        <f t="shared" si="558"/>
        <v/>
      </c>
      <c r="DF418" t="str">
        <f t="shared" si="559"/>
        <v/>
      </c>
      <c r="DG418" t="str">
        <f t="shared" si="560"/>
        <v/>
      </c>
      <c r="DH418" t="str">
        <f t="shared" si="561"/>
        <v>DEST</v>
      </c>
      <c r="DI418" t="str">
        <f t="shared" si="562"/>
        <v/>
      </c>
      <c r="DJ418" t="str">
        <f t="shared" si="563"/>
        <v/>
      </c>
      <c r="DK418" t="str">
        <f t="shared" si="564"/>
        <v/>
      </c>
      <c r="DL418" t="str">
        <f t="shared" si="565"/>
        <v/>
      </c>
      <c r="DM418" t="str">
        <f t="shared" si="566"/>
        <v/>
      </c>
      <c r="DN418" t="str">
        <f t="shared" si="567"/>
        <v/>
      </c>
      <c r="DO418" t="str">
        <f t="shared" si="568"/>
        <v/>
      </c>
      <c r="DP418" t="str">
        <f t="shared" si="569"/>
        <v/>
      </c>
      <c r="DQ418" t="str">
        <f t="shared" si="570"/>
        <v/>
      </c>
      <c r="DR418" t="str">
        <f t="shared" si="571"/>
        <v/>
      </c>
      <c r="DS418" t="str">
        <f t="shared" si="572"/>
        <v/>
      </c>
      <c r="DT418" t="str">
        <f t="shared" si="573"/>
        <v/>
      </c>
      <c r="DU418" t="str">
        <f t="shared" si="574"/>
        <v/>
      </c>
      <c r="DV418" t="str">
        <f t="shared" si="575"/>
        <v/>
      </c>
      <c r="DW418" t="str">
        <f t="shared" si="576"/>
        <v/>
      </c>
      <c r="DX418" t="str">
        <f t="shared" si="577"/>
        <v/>
      </c>
      <c r="DY418" t="str">
        <f t="shared" si="578"/>
        <v/>
      </c>
      <c r="DZ418" t="str">
        <f t="shared" si="579"/>
        <v/>
      </c>
      <c r="EA418" t="str">
        <f t="shared" si="580"/>
        <v/>
      </c>
      <c r="EB418" t="str">
        <f t="shared" si="581"/>
        <v/>
      </c>
      <c r="EC418" t="str">
        <f t="shared" si="582"/>
        <v/>
      </c>
      <c r="ED418" t="str">
        <f t="shared" si="583"/>
        <v/>
      </c>
      <c r="EE418" t="str">
        <f t="shared" si="584"/>
        <v/>
      </c>
      <c r="EF418" t="str">
        <f t="shared" si="585"/>
        <v/>
      </c>
      <c r="EG418" t="str">
        <f t="shared" si="586"/>
        <v/>
      </c>
      <c r="EH418" t="str">
        <f t="shared" si="587"/>
        <v/>
      </c>
      <c r="EI418" t="str">
        <f t="shared" si="588"/>
        <v/>
      </c>
      <c r="EJ418" t="str">
        <f t="shared" si="589"/>
        <v/>
      </c>
      <c r="EK418" t="str">
        <f t="shared" si="590"/>
        <v/>
      </c>
      <c r="EL418" t="str">
        <f t="shared" si="591"/>
        <v/>
      </c>
      <c r="EM418" t="str">
        <f t="shared" si="592"/>
        <v/>
      </c>
      <c r="EN418" t="str">
        <f t="shared" si="593"/>
        <v/>
      </c>
      <c r="EO418" t="str">
        <f t="shared" si="594"/>
        <v/>
      </c>
      <c r="EP418" t="str">
        <f t="shared" si="595"/>
        <v/>
      </c>
      <c r="EQ418" t="str">
        <f t="shared" si="596"/>
        <v/>
      </c>
      <c r="ER418" t="str">
        <f t="shared" si="597"/>
        <v/>
      </c>
      <c r="ES418" t="str">
        <f t="shared" si="598"/>
        <v>SORT</v>
      </c>
      <c r="ET418" t="str">
        <f t="shared" si="599"/>
        <v/>
      </c>
      <c r="EU418" t="str">
        <f t="shared" si="600"/>
        <v>STAB</v>
      </c>
      <c r="EV418" t="str">
        <f t="shared" si="601"/>
        <v>STAT</v>
      </c>
      <c r="EW418" t="str">
        <f t="shared" si="602"/>
        <v/>
      </c>
      <c r="EX418" t="str">
        <f t="shared" si="603"/>
        <v/>
      </c>
      <c r="EY418" t="str">
        <f t="shared" si="604"/>
        <v/>
      </c>
      <c r="EZ418" t="str">
        <f t="shared" si="605"/>
        <v/>
      </c>
      <c r="FA418" t="str">
        <f t="shared" si="606"/>
        <v/>
      </c>
      <c r="FB418" t="str">
        <f t="shared" si="607"/>
        <v/>
      </c>
      <c r="FC418" t="str">
        <f t="shared" si="608"/>
        <v/>
      </c>
      <c r="FD418" s="2"/>
      <c r="FE418" s="2"/>
      <c r="FF418" s="2"/>
      <c r="FG418" s="2"/>
      <c r="FH418" s="2"/>
      <c r="FI418" s="2"/>
      <c r="FJ418" s="2"/>
      <c r="FK418" t="str">
        <f t="shared" si="614"/>
        <v/>
      </c>
      <c r="FL418" t="str">
        <f t="shared" si="615"/>
        <v/>
      </c>
      <c r="FM418" t="str">
        <f t="shared" si="616"/>
        <v/>
      </c>
      <c r="FN418" t="str">
        <f t="shared" si="617"/>
        <v/>
      </c>
      <c r="FO418" t="str">
        <f t="shared" si="618"/>
        <v/>
      </c>
      <c r="FP418" t="str">
        <f t="shared" si="619"/>
        <v/>
      </c>
      <c r="FQ418" t="str">
        <f t="shared" si="620"/>
        <v/>
      </c>
      <c r="FR418" t="str">
        <f t="shared" si="621"/>
        <v/>
      </c>
      <c r="FS418" t="str">
        <f t="shared" si="622"/>
        <v/>
      </c>
      <c r="FT418" t="str">
        <f t="shared" si="623"/>
        <v/>
      </c>
      <c r="FU418" t="str">
        <f t="shared" si="624"/>
        <v/>
      </c>
      <c r="FV418" t="str">
        <f t="shared" si="625"/>
        <v/>
      </c>
      <c r="FW418" t="str">
        <f t="shared" si="626"/>
        <v/>
      </c>
      <c r="FX418" t="str">
        <f t="shared" si="627"/>
        <v/>
      </c>
      <c r="FY418" t="str">
        <f t="shared" si="628"/>
        <v/>
      </c>
      <c r="FZ418" t="str">
        <f t="shared" si="629"/>
        <v/>
      </c>
      <c r="GA418" t="str">
        <f t="shared" si="630"/>
        <v/>
      </c>
    </row>
    <row r="419" spans="1:183" x14ac:dyDescent="0.25">
      <c r="A419" s="2">
        <f t="shared" si="631"/>
        <v>417</v>
      </c>
      <c r="B419" s="3" t="s">
        <v>952</v>
      </c>
      <c r="C419" s="2" t="s">
        <v>546</v>
      </c>
      <c r="D419" s="2" t="s">
        <v>1395</v>
      </c>
      <c r="E419" s="2">
        <f t="shared" si="542"/>
        <v>1</v>
      </c>
      <c r="F419" s="2">
        <v>0</v>
      </c>
      <c r="G419" s="2">
        <f t="shared" si="609"/>
        <v>7</v>
      </c>
      <c r="H419" s="2">
        <f t="shared" si="610"/>
        <v>1</v>
      </c>
      <c r="I419" s="2">
        <f t="shared" si="611"/>
        <v>7</v>
      </c>
      <c r="J419" s="2">
        <v>5</v>
      </c>
      <c r="K419" s="2">
        <v>0</v>
      </c>
      <c r="L419" s="2">
        <v>2</v>
      </c>
      <c r="M419" s="2">
        <v>0</v>
      </c>
      <c r="N419" s="48" t="str">
        <f t="shared" si="612"/>
        <v>N/A</v>
      </c>
      <c r="O419" s="49"/>
      <c r="P419" s="49"/>
      <c r="Q419" s="50"/>
      <c r="R419" s="15">
        <f t="shared" si="613"/>
        <v>0</v>
      </c>
      <c r="S419" s="15">
        <f>IF($N419="A",Code!$B$42,(IF($N419="B",Code!$C$42,(IF($N419="C",Code!$D$42,(IF($N419="D",Code!$E$42,0)))))))/60</f>
        <v>0</v>
      </c>
      <c r="T419" s="15">
        <f>IF($N419="A",Code!$B$43,(IF($N419="B",Code!$C$43,(IF($N419="C",Code!$D$43,(IF($N419="D",Code!$E$43,0)))))))/60</f>
        <v>0</v>
      </c>
      <c r="U419" s="15">
        <f>IF($N419="A",Code!$B$44,(IF($N419="B",Code!$C$44,(IF($N419="C",Code!$D$44,(IF($N419="D",Code!$E$44,0)))))))/60</f>
        <v>0</v>
      </c>
      <c r="V419" s="15">
        <f>IF($N419="A",Code!$B$45,(IF($N419="B",Code!$C$45,(IF($N419="C",Code!$D$45,(IF($N419="D",Code!$E$45,0)))))))/60</f>
        <v>0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>
        <v>1</v>
      </c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P419" t="str">
        <f t="shared" si="543"/>
        <v/>
      </c>
      <c r="CQ419" t="str">
        <f t="shared" si="544"/>
        <v/>
      </c>
      <c r="CR419" t="str">
        <f t="shared" si="545"/>
        <v/>
      </c>
      <c r="CS419" t="str">
        <f t="shared" si="546"/>
        <v/>
      </c>
      <c r="CT419" t="str">
        <f t="shared" si="547"/>
        <v/>
      </c>
      <c r="CU419" t="str">
        <f t="shared" si="548"/>
        <v/>
      </c>
      <c r="CV419" t="str">
        <f t="shared" si="549"/>
        <v/>
      </c>
      <c r="CW419" t="str">
        <f t="shared" si="550"/>
        <v/>
      </c>
      <c r="CX419" t="str">
        <f t="shared" si="551"/>
        <v/>
      </c>
      <c r="CY419" t="str">
        <f t="shared" si="552"/>
        <v/>
      </c>
      <c r="CZ419" t="str">
        <f t="shared" si="553"/>
        <v/>
      </c>
      <c r="DA419" t="str">
        <f t="shared" si="554"/>
        <v/>
      </c>
      <c r="DB419" t="str">
        <f t="shared" si="555"/>
        <v/>
      </c>
      <c r="DC419" t="str">
        <f t="shared" si="556"/>
        <v/>
      </c>
      <c r="DD419" t="str">
        <f t="shared" si="557"/>
        <v/>
      </c>
      <c r="DE419" t="str">
        <f t="shared" si="558"/>
        <v/>
      </c>
      <c r="DF419" t="str">
        <f t="shared" si="559"/>
        <v/>
      </c>
      <c r="DG419" t="str">
        <f t="shared" si="560"/>
        <v/>
      </c>
      <c r="DH419" t="str">
        <f t="shared" si="561"/>
        <v/>
      </c>
      <c r="DI419" t="str">
        <f t="shared" si="562"/>
        <v/>
      </c>
      <c r="DJ419" t="str">
        <f t="shared" si="563"/>
        <v/>
      </c>
      <c r="DK419" t="str">
        <f t="shared" si="564"/>
        <v/>
      </c>
      <c r="DL419" t="str">
        <f t="shared" si="565"/>
        <v/>
      </c>
      <c r="DM419" t="str">
        <f t="shared" si="566"/>
        <v/>
      </c>
      <c r="DN419" t="str">
        <f t="shared" si="567"/>
        <v/>
      </c>
      <c r="DO419" t="str">
        <f t="shared" si="568"/>
        <v/>
      </c>
      <c r="DP419" t="str">
        <f t="shared" si="569"/>
        <v/>
      </c>
      <c r="DQ419" t="str">
        <f t="shared" si="570"/>
        <v/>
      </c>
      <c r="DR419" t="str">
        <f t="shared" si="571"/>
        <v/>
      </c>
      <c r="DS419" t="str">
        <f t="shared" si="572"/>
        <v/>
      </c>
      <c r="DT419" t="str">
        <f t="shared" si="573"/>
        <v/>
      </c>
      <c r="DU419" t="str">
        <f t="shared" si="574"/>
        <v/>
      </c>
      <c r="DV419" t="str">
        <f t="shared" si="575"/>
        <v/>
      </c>
      <c r="DW419" t="str">
        <f t="shared" si="576"/>
        <v/>
      </c>
      <c r="DX419" t="str">
        <f t="shared" si="577"/>
        <v/>
      </c>
      <c r="DY419" t="str">
        <f t="shared" si="578"/>
        <v/>
      </c>
      <c r="DZ419" t="str">
        <f t="shared" si="579"/>
        <v/>
      </c>
      <c r="EA419" t="str">
        <f t="shared" si="580"/>
        <v/>
      </c>
      <c r="EB419" t="str">
        <f t="shared" si="581"/>
        <v/>
      </c>
      <c r="EC419" t="str">
        <f t="shared" si="582"/>
        <v/>
      </c>
      <c r="ED419" t="str">
        <f t="shared" si="583"/>
        <v/>
      </c>
      <c r="EE419" t="str">
        <f t="shared" si="584"/>
        <v/>
      </c>
      <c r="EF419" t="str">
        <f t="shared" si="585"/>
        <v/>
      </c>
      <c r="EG419" t="str">
        <f t="shared" si="586"/>
        <v/>
      </c>
      <c r="EH419" t="str">
        <f t="shared" si="587"/>
        <v/>
      </c>
      <c r="EI419" t="str">
        <f t="shared" si="588"/>
        <v/>
      </c>
      <c r="EJ419" t="str">
        <f t="shared" si="589"/>
        <v/>
      </c>
      <c r="EK419" t="str">
        <f t="shared" si="590"/>
        <v/>
      </c>
      <c r="EL419" t="str">
        <f t="shared" si="591"/>
        <v/>
      </c>
      <c r="EM419" t="str">
        <f t="shared" si="592"/>
        <v/>
      </c>
      <c r="EN419" t="str">
        <f t="shared" si="593"/>
        <v/>
      </c>
      <c r="EO419" t="str">
        <f t="shared" si="594"/>
        <v/>
      </c>
      <c r="EP419" t="str">
        <f t="shared" si="595"/>
        <v/>
      </c>
      <c r="EQ419" t="str">
        <f t="shared" si="596"/>
        <v/>
      </c>
      <c r="ER419" t="str">
        <f t="shared" si="597"/>
        <v>SMSG</v>
      </c>
      <c r="ES419" t="str">
        <f t="shared" si="598"/>
        <v/>
      </c>
      <c r="ET419" t="str">
        <f t="shared" si="599"/>
        <v/>
      </c>
      <c r="EU419" t="str">
        <f t="shared" si="600"/>
        <v/>
      </c>
      <c r="EV419" t="str">
        <f t="shared" si="601"/>
        <v/>
      </c>
      <c r="EW419" t="str">
        <f t="shared" si="602"/>
        <v/>
      </c>
      <c r="EX419" t="str">
        <f t="shared" si="603"/>
        <v/>
      </c>
      <c r="EY419" t="str">
        <f t="shared" si="604"/>
        <v/>
      </c>
      <c r="EZ419" t="str">
        <f t="shared" si="605"/>
        <v/>
      </c>
      <c r="FA419" t="str">
        <f t="shared" si="606"/>
        <v/>
      </c>
      <c r="FB419" t="str">
        <f t="shared" si="607"/>
        <v/>
      </c>
      <c r="FC419" t="str">
        <f t="shared" si="608"/>
        <v/>
      </c>
      <c r="FD419" s="2"/>
      <c r="FE419" s="2"/>
      <c r="FF419" s="2"/>
      <c r="FG419" s="2"/>
      <c r="FH419" s="2"/>
      <c r="FI419" s="2"/>
      <c r="FJ419" s="2"/>
      <c r="FK419" t="str">
        <f t="shared" si="614"/>
        <v/>
      </c>
      <c r="FL419" t="str">
        <f t="shared" si="615"/>
        <v/>
      </c>
      <c r="FM419" t="str">
        <f t="shared" si="616"/>
        <v/>
      </c>
      <c r="FN419" t="str">
        <f t="shared" si="617"/>
        <v/>
      </c>
      <c r="FO419" t="str">
        <f t="shared" si="618"/>
        <v/>
      </c>
      <c r="FP419" t="str">
        <f t="shared" si="619"/>
        <v/>
      </c>
      <c r="FQ419" t="str">
        <f t="shared" si="620"/>
        <v/>
      </c>
      <c r="FR419" t="str">
        <f t="shared" si="621"/>
        <v/>
      </c>
      <c r="FS419" t="str">
        <f t="shared" si="622"/>
        <v/>
      </c>
      <c r="FT419" t="str">
        <f t="shared" si="623"/>
        <v/>
      </c>
      <c r="FU419" t="str">
        <f t="shared" si="624"/>
        <v/>
      </c>
      <c r="FV419" t="str">
        <f t="shared" si="625"/>
        <v/>
      </c>
      <c r="FW419" t="str">
        <f t="shared" si="626"/>
        <v/>
      </c>
      <c r="FX419" t="str">
        <f t="shared" si="627"/>
        <v/>
      </c>
      <c r="FY419" t="str">
        <f t="shared" si="628"/>
        <v/>
      </c>
      <c r="FZ419" t="str">
        <f t="shared" si="629"/>
        <v/>
      </c>
      <c r="GA419" t="str">
        <f t="shared" si="630"/>
        <v/>
      </c>
    </row>
    <row r="420" spans="1:183" x14ac:dyDescent="0.25">
      <c r="A420" s="2">
        <f t="shared" si="631"/>
        <v>418</v>
      </c>
      <c r="B420" s="3" t="s">
        <v>953</v>
      </c>
      <c r="C420" s="2" t="s">
        <v>546</v>
      </c>
      <c r="D420" s="2" t="s">
        <v>1395</v>
      </c>
      <c r="E420" s="2">
        <f t="shared" si="542"/>
        <v>1</v>
      </c>
      <c r="F420" s="2">
        <v>0</v>
      </c>
      <c r="G420" s="2">
        <f t="shared" si="609"/>
        <v>1</v>
      </c>
      <c r="H420" s="2">
        <f t="shared" si="610"/>
        <v>1</v>
      </c>
      <c r="I420" s="2">
        <f t="shared" si="611"/>
        <v>1</v>
      </c>
      <c r="J420" s="2">
        <v>1</v>
      </c>
      <c r="K420" s="2">
        <v>0</v>
      </c>
      <c r="L420" s="2">
        <v>0</v>
      </c>
      <c r="M420" s="2">
        <v>0</v>
      </c>
      <c r="N420" s="48" t="str">
        <f t="shared" si="612"/>
        <v>N/A</v>
      </c>
      <c r="O420" s="49"/>
      <c r="P420" s="49"/>
      <c r="Q420" s="50"/>
      <c r="R420" s="15">
        <f t="shared" si="613"/>
        <v>0</v>
      </c>
      <c r="S420" s="15">
        <f>IF($N420="A",Code!$B$42,(IF($N420="B",Code!$C$42,(IF($N420="C",Code!$D$42,(IF($N420="D",Code!$E$42,0)))))))/60</f>
        <v>0</v>
      </c>
      <c r="T420" s="15">
        <f>IF($N420="A",Code!$B$43,(IF($N420="B",Code!$C$43,(IF($N420="C",Code!$D$43,(IF($N420="D",Code!$E$43,0)))))))/60</f>
        <v>0</v>
      </c>
      <c r="U420" s="15">
        <f>IF($N420="A",Code!$B$44,(IF($N420="B",Code!$C$44,(IF($N420="C",Code!$D$44,(IF($N420="D",Code!$E$44,0)))))))/60</f>
        <v>0</v>
      </c>
      <c r="V420" s="15">
        <f>IF($N420="A",Code!$B$45,(IF($N420="B",Code!$C$45,(IF($N420="C",Code!$D$45,(IF($N420="D",Code!$E$45,0)))))))/60</f>
        <v>0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>
        <v>1</v>
      </c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P420" t="str">
        <f t="shared" si="543"/>
        <v/>
      </c>
      <c r="CQ420" t="str">
        <f t="shared" si="544"/>
        <v/>
      </c>
      <c r="CR420" t="str">
        <f t="shared" si="545"/>
        <v/>
      </c>
      <c r="CS420" t="str">
        <f t="shared" si="546"/>
        <v/>
      </c>
      <c r="CT420" t="str">
        <f t="shared" si="547"/>
        <v/>
      </c>
      <c r="CU420" t="str">
        <f t="shared" si="548"/>
        <v/>
      </c>
      <c r="CV420" t="str">
        <f t="shared" si="549"/>
        <v/>
      </c>
      <c r="CW420" t="str">
        <f t="shared" si="550"/>
        <v/>
      </c>
      <c r="CX420" t="str">
        <f t="shared" si="551"/>
        <v/>
      </c>
      <c r="CY420" t="str">
        <f t="shared" si="552"/>
        <v/>
      </c>
      <c r="CZ420" t="str">
        <f t="shared" si="553"/>
        <v/>
      </c>
      <c r="DA420" t="str">
        <f t="shared" si="554"/>
        <v/>
      </c>
      <c r="DB420" t="str">
        <f t="shared" si="555"/>
        <v/>
      </c>
      <c r="DC420" t="str">
        <f t="shared" si="556"/>
        <v/>
      </c>
      <c r="DD420" t="str">
        <f t="shared" si="557"/>
        <v/>
      </c>
      <c r="DE420" t="str">
        <f t="shared" si="558"/>
        <v/>
      </c>
      <c r="DF420" t="str">
        <f t="shared" si="559"/>
        <v/>
      </c>
      <c r="DG420" t="str">
        <f t="shared" si="560"/>
        <v/>
      </c>
      <c r="DH420" t="str">
        <f t="shared" si="561"/>
        <v/>
      </c>
      <c r="DI420" t="str">
        <f t="shared" si="562"/>
        <v/>
      </c>
      <c r="DJ420" t="str">
        <f t="shared" si="563"/>
        <v/>
      </c>
      <c r="DK420" t="str">
        <f t="shared" si="564"/>
        <v/>
      </c>
      <c r="DL420" t="str">
        <f t="shared" si="565"/>
        <v/>
      </c>
      <c r="DM420" t="str">
        <f t="shared" si="566"/>
        <v/>
      </c>
      <c r="DN420" t="str">
        <f t="shared" si="567"/>
        <v/>
      </c>
      <c r="DO420" t="str">
        <f t="shared" si="568"/>
        <v>FPAY</v>
      </c>
      <c r="DP420" t="str">
        <f t="shared" si="569"/>
        <v/>
      </c>
      <c r="DQ420" t="str">
        <f t="shared" si="570"/>
        <v/>
      </c>
      <c r="DR420" t="str">
        <f t="shared" si="571"/>
        <v/>
      </c>
      <c r="DS420" t="str">
        <f t="shared" si="572"/>
        <v/>
      </c>
      <c r="DT420" t="str">
        <f t="shared" si="573"/>
        <v/>
      </c>
      <c r="DU420" t="str">
        <f t="shared" si="574"/>
        <v/>
      </c>
      <c r="DV420" t="str">
        <f t="shared" si="575"/>
        <v/>
      </c>
      <c r="DW420" t="str">
        <f t="shared" si="576"/>
        <v/>
      </c>
      <c r="DX420" t="str">
        <f t="shared" si="577"/>
        <v/>
      </c>
      <c r="DY420" t="str">
        <f t="shared" si="578"/>
        <v/>
      </c>
      <c r="DZ420" t="str">
        <f t="shared" si="579"/>
        <v/>
      </c>
      <c r="EA420" t="str">
        <f t="shared" si="580"/>
        <v/>
      </c>
      <c r="EB420" t="str">
        <f t="shared" si="581"/>
        <v/>
      </c>
      <c r="EC420" t="str">
        <f t="shared" si="582"/>
        <v/>
      </c>
      <c r="ED420" t="str">
        <f t="shared" si="583"/>
        <v/>
      </c>
      <c r="EE420" t="str">
        <f t="shared" si="584"/>
        <v/>
      </c>
      <c r="EF420" t="str">
        <f t="shared" si="585"/>
        <v/>
      </c>
      <c r="EG420" t="str">
        <f t="shared" si="586"/>
        <v/>
      </c>
      <c r="EH420" t="str">
        <f t="shared" si="587"/>
        <v/>
      </c>
      <c r="EI420" t="str">
        <f t="shared" si="588"/>
        <v/>
      </c>
      <c r="EJ420" t="str">
        <f t="shared" si="589"/>
        <v/>
      </c>
      <c r="EK420" t="str">
        <f t="shared" si="590"/>
        <v/>
      </c>
      <c r="EL420" t="str">
        <f t="shared" si="591"/>
        <v/>
      </c>
      <c r="EM420" t="str">
        <f t="shared" si="592"/>
        <v/>
      </c>
      <c r="EN420" t="str">
        <f t="shared" si="593"/>
        <v/>
      </c>
      <c r="EO420" t="str">
        <f t="shared" si="594"/>
        <v/>
      </c>
      <c r="EP420" t="str">
        <f t="shared" si="595"/>
        <v/>
      </c>
      <c r="EQ420" t="str">
        <f t="shared" si="596"/>
        <v/>
      </c>
      <c r="ER420" t="str">
        <f t="shared" si="597"/>
        <v/>
      </c>
      <c r="ES420" t="str">
        <f t="shared" si="598"/>
        <v/>
      </c>
      <c r="ET420" t="str">
        <f t="shared" si="599"/>
        <v/>
      </c>
      <c r="EU420" t="str">
        <f t="shared" si="600"/>
        <v/>
      </c>
      <c r="EV420" t="str">
        <f t="shared" si="601"/>
        <v/>
      </c>
      <c r="EW420" t="str">
        <f t="shared" si="602"/>
        <v/>
      </c>
      <c r="EX420" t="str">
        <f t="shared" si="603"/>
        <v/>
      </c>
      <c r="EY420" t="str">
        <f t="shared" si="604"/>
        <v/>
      </c>
      <c r="EZ420" t="str">
        <f t="shared" si="605"/>
        <v/>
      </c>
      <c r="FA420" t="str">
        <f t="shared" si="606"/>
        <v/>
      </c>
      <c r="FB420" t="str">
        <f t="shared" si="607"/>
        <v/>
      </c>
      <c r="FC420" t="str">
        <f t="shared" si="608"/>
        <v/>
      </c>
      <c r="FD420" s="2"/>
      <c r="FE420" s="2"/>
      <c r="FF420" s="2"/>
      <c r="FG420" s="2"/>
      <c r="FH420" s="2"/>
      <c r="FI420" s="2"/>
      <c r="FJ420" s="2"/>
      <c r="FK420" t="str">
        <f t="shared" si="614"/>
        <v/>
      </c>
      <c r="FL420" t="str">
        <f t="shared" si="615"/>
        <v/>
      </c>
      <c r="FM420" t="str">
        <f t="shared" si="616"/>
        <v/>
      </c>
      <c r="FN420" t="str">
        <f t="shared" si="617"/>
        <v/>
      </c>
      <c r="FO420" t="str">
        <f t="shared" si="618"/>
        <v/>
      </c>
      <c r="FP420" t="str">
        <f t="shared" si="619"/>
        <v/>
      </c>
      <c r="FQ420" t="str">
        <f t="shared" si="620"/>
        <v/>
      </c>
      <c r="FR420" t="str">
        <f t="shared" si="621"/>
        <v/>
      </c>
      <c r="FS420" t="str">
        <f t="shared" si="622"/>
        <v/>
      </c>
      <c r="FT420" t="str">
        <f t="shared" si="623"/>
        <v/>
      </c>
      <c r="FU420" t="str">
        <f t="shared" si="624"/>
        <v/>
      </c>
      <c r="FV420" t="str">
        <f t="shared" si="625"/>
        <v/>
      </c>
      <c r="FW420" t="str">
        <f t="shared" si="626"/>
        <v/>
      </c>
      <c r="FX420" t="str">
        <f t="shared" si="627"/>
        <v/>
      </c>
      <c r="FY420" t="str">
        <f t="shared" si="628"/>
        <v/>
      </c>
      <c r="FZ420" t="str">
        <f t="shared" si="629"/>
        <v/>
      </c>
      <c r="GA420" t="str">
        <f t="shared" si="630"/>
        <v/>
      </c>
    </row>
    <row r="421" spans="1:183" x14ac:dyDescent="0.25">
      <c r="A421" s="2">
        <f t="shared" si="631"/>
        <v>419</v>
      </c>
      <c r="B421" s="3" t="s">
        <v>954</v>
      </c>
      <c r="C421" s="2" t="s">
        <v>546</v>
      </c>
      <c r="D421" s="2" t="s">
        <v>1395</v>
      </c>
      <c r="E421" s="2">
        <f t="shared" si="542"/>
        <v>5</v>
      </c>
      <c r="F421" s="2">
        <v>176</v>
      </c>
      <c r="G421" s="2">
        <f t="shared" si="609"/>
        <v>2.2000000000000002</v>
      </c>
      <c r="H421" s="2">
        <f t="shared" si="610"/>
        <v>5</v>
      </c>
      <c r="I421" s="2">
        <f t="shared" si="611"/>
        <v>11</v>
      </c>
      <c r="J421" s="2">
        <v>9</v>
      </c>
      <c r="K421" s="2">
        <v>0</v>
      </c>
      <c r="L421" s="2">
        <v>2</v>
      </c>
      <c r="M421" s="2">
        <v>0</v>
      </c>
      <c r="N421" s="48" t="str">
        <f t="shared" si="612"/>
        <v>C</v>
      </c>
      <c r="O421" s="49"/>
      <c r="P421" s="49"/>
      <c r="Q421" s="50"/>
      <c r="R421" s="15">
        <f t="shared" si="613"/>
        <v>88</v>
      </c>
      <c r="S421" s="15">
        <f>IF($N421="A",Code!$B$42,(IF($N421="B",Code!$C$42,(IF($N421="C",Code!$D$42,(IF($N421="D",Code!$E$42,0)))))))/60</f>
        <v>16</v>
      </c>
      <c r="T421" s="15">
        <f>IF($N421="A",Code!$B$43,(IF($N421="B",Code!$C$43,(IF($N421="C",Code!$D$43,(IF($N421="D",Code!$E$43,0)))))))/60</f>
        <v>16</v>
      </c>
      <c r="U421" s="15">
        <f>IF($N421="A",Code!$B$44,(IF($N421="B",Code!$C$44,(IF($N421="C",Code!$D$44,(IF($N421="D",Code!$E$44,0)))))))/60</f>
        <v>48</v>
      </c>
      <c r="V421" s="15">
        <f>IF($N421="A",Code!$B$45,(IF($N421="B",Code!$C$45,(IF($N421="C",Code!$D$45,(IF($N421="D",Code!$E$45,0)))))))/60</f>
        <v>8</v>
      </c>
      <c r="W421" s="2"/>
      <c r="X421" s="2">
        <v>1</v>
      </c>
      <c r="Y421" s="2"/>
      <c r="Z421" s="2"/>
      <c r="AA421" s="2"/>
      <c r="AB421" s="2">
        <v>1</v>
      </c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>
        <v>1</v>
      </c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>
        <v>1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>
        <v>1</v>
      </c>
      <c r="CF421" s="2"/>
      <c r="CG421" s="2"/>
      <c r="CH421" s="2"/>
      <c r="CI421" s="2"/>
      <c r="CJ421" s="2"/>
      <c r="CK421" s="2"/>
      <c r="CL421" s="2"/>
      <c r="CM421" s="2"/>
      <c r="CN421" s="2"/>
      <c r="CP421" t="str">
        <f t="shared" si="543"/>
        <v/>
      </c>
      <c r="CQ421" t="str">
        <f t="shared" si="544"/>
        <v>ALOG</v>
      </c>
      <c r="CR421" t="str">
        <f t="shared" si="545"/>
        <v/>
      </c>
      <c r="CS421" t="str">
        <f t="shared" si="546"/>
        <v/>
      </c>
      <c r="CT421" t="str">
        <f t="shared" si="547"/>
        <v/>
      </c>
      <c r="CU421" t="str">
        <f t="shared" si="548"/>
        <v>ARCH</v>
      </c>
      <c r="CV421" t="str">
        <f t="shared" si="549"/>
        <v/>
      </c>
      <c r="CW421" t="str">
        <f t="shared" si="550"/>
        <v/>
      </c>
      <c r="CX421" t="str">
        <f t="shared" si="551"/>
        <v/>
      </c>
      <c r="CY421" t="str">
        <f t="shared" si="552"/>
        <v/>
      </c>
      <c r="CZ421" t="str">
        <f t="shared" si="553"/>
        <v/>
      </c>
      <c r="DA421" t="str">
        <f t="shared" si="554"/>
        <v/>
      </c>
      <c r="DB421" t="str">
        <f t="shared" si="555"/>
        <v/>
      </c>
      <c r="DC421" t="str">
        <f t="shared" si="556"/>
        <v/>
      </c>
      <c r="DD421" t="str">
        <f t="shared" si="557"/>
        <v/>
      </c>
      <c r="DE421" t="str">
        <f t="shared" si="558"/>
        <v/>
      </c>
      <c r="DF421" t="str">
        <f t="shared" si="559"/>
        <v>CURY</v>
      </c>
      <c r="DG421" t="str">
        <f t="shared" si="560"/>
        <v/>
      </c>
      <c r="DH421" t="str">
        <f t="shared" si="561"/>
        <v/>
      </c>
      <c r="DI421" t="str">
        <f t="shared" si="562"/>
        <v/>
      </c>
      <c r="DJ421" t="str">
        <f t="shared" si="563"/>
        <v/>
      </c>
      <c r="DK421" t="str">
        <f t="shared" si="564"/>
        <v/>
      </c>
      <c r="DL421" t="str">
        <f t="shared" si="565"/>
        <v/>
      </c>
      <c r="DM421" t="str">
        <f t="shared" si="566"/>
        <v/>
      </c>
      <c r="DN421" t="str">
        <f t="shared" si="567"/>
        <v/>
      </c>
      <c r="DO421" t="str">
        <f t="shared" si="568"/>
        <v/>
      </c>
      <c r="DP421" t="str">
        <f t="shared" si="569"/>
        <v/>
      </c>
      <c r="DQ421" t="str">
        <f t="shared" si="570"/>
        <v/>
      </c>
      <c r="DR421" t="str">
        <f t="shared" si="571"/>
        <v/>
      </c>
      <c r="DS421" t="str">
        <f t="shared" si="572"/>
        <v/>
      </c>
      <c r="DT421" t="str">
        <f t="shared" si="573"/>
        <v/>
      </c>
      <c r="DU421" t="str">
        <f t="shared" si="574"/>
        <v/>
      </c>
      <c r="DV421" t="str">
        <f t="shared" si="575"/>
        <v/>
      </c>
      <c r="DW421" t="str">
        <f t="shared" si="576"/>
        <v/>
      </c>
      <c r="DX421" t="str">
        <f t="shared" si="577"/>
        <v/>
      </c>
      <c r="DY421" t="str">
        <f t="shared" si="578"/>
        <v/>
      </c>
      <c r="DZ421" t="str">
        <f t="shared" si="579"/>
        <v/>
      </c>
      <c r="EA421" t="str">
        <f t="shared" si="580"/>
        <v/>
      </c>
      <c r="EB421" t="str">
        <f t="shared" si="581"/>
        <v/>
      </c>
      <c r="EC421" t="str">
        <f t="shared" si="582"/>
        <v/>
      </c>
      <c r="ED421" t="str">
        <f t="shared" si="583"/>
        <v/>
      </c>
      <c r="EE421" t="str">
        <f t="shared" si="584"/>
        <v/>
      </c>
      <c r="EF421" t="str">
        <f t="shared" si="585"/>
        <v/>
      </c>
      <c r="EG421" t="str">
        <f t="shared" si="586"/>
        <v/>
      </c>
      <c r="EH421" t="str">
        <f t="shared" si="587"/>
        <v/>
      </c>
      <c r="EI421" t="str">
        <f t="shared" si="588"/>
        <v/>
      </c>
      <c r="EJ421" t="str">
        <f t="shared" si="589"/>
        <v/>
      </c>
      <c r="EK421" t="str">
        <f t="shared" si="590"/>
        <v/>
      </c>
      <c r="EL421" t="str">
        <f t="shared" si="591"/>
        <v/>
      </c>
      <c r="EM421" t="str">
        <f t="shared" si="592"/>
        <v/>
      </c>
      <c r="EN421" t="str">
        <f t="shared" si="593"/>
        <v>SIGN</v>
      </c>
      <c r="EO421" t="str">
        <f t="shared" si="594"/>
        <v/>
      </c>
      <c r="EP421" t="str">
        <f t="shared" si="595"/>
        <v/>
      </c>
      <c r="EQ421" t="str">
        <f t="shared" si="596"/>
        <v/>
      </c>
      <c r="ER421" t="str">
        <f t="shared" si="597"/>
        <v/>
      </c>
      <c r="ES421" t="str">
        <f t="shared" si="598"/>
        <v/>
      </c>
      <c r="ET421" t="str">
        <f t="shared" si="599"/>
        <v/>
      </c>
      <c r="EU421" t="str">
        <f t="shared" si="600"/>
        <v/>
      </c>
      <c r="EV421" t="str">
        <f t="shared" si="601"/>
        <v/>
      </c>
      <c r="EW421" t="str">
        <f t="shared" si="602"/>
        <v/>
      </c>
      <c r="EX421" t="str">
        <f t="shared" si="603"/>
        <v>TIDS</v>
      </c>
      <c r="EY421" t="str">
        <f t="shared" si="604"/>
        <v/>
      </c>
      <c r="EZ421" t="str">
        <f t="shared" si="605"/>
        <v/>
      </c>
      <c r="FA421" t="str">
        <f t="shared" si="606"/>
        <v/>
      </c>
      <c r="FB421" t="str">
        <f t="shared" si="607"/>
        <v/>
      </c>
      <c r="FC421" t="str">
        <f t="shared" si="608"/>
        <v/>
      </c>
      <c r="FD421" s="2"/>
      <c r="FE421" s="2"/>
      <c r="FF421" s="2"/>
      <c r="FG421" s="2"/>
      <c r="FH421" s="2"/>
      <c r="FI421" s="2"/>
      <c r="FJ421" s="2"/>
      <c r="FK421" t="str">
        <f t="shared" si="614"/>
        <v/>
      </c>
      <c r="FL421" t="str">
        <f t="shared" si="615"/>
        <v/>
      </c>
      <c r="FM421" t="str">
        <f t="shared" si="616"/>
        <v/>
      </c>
      <c r="FN421" t="str">
        <f t="shared" si="617"/>
        <v/>
      </c>
      <c r="FO421" t="str">
        <f t="shared" si="618"/>
        <v/>
      </c>
      <c r="FP421" t="str">
        <f t="shared" si="619"/>
        <v/>
      </c>
      <c r="FQ421" t="str">
        <f t="shared" si="620"/>
        <v/>
      </c>
      <c r="FR421" t="str">
        <f t="shared" si="621"/>
        <v/>
      </c>
      <c r="FS421" t="str">
        <f t="shared" si="622"/>
        <v/>
      </c>
      <c r="FT421" t="str">
        <f t="shared" si="623"/>
        <v/>
      </c>
      <c r="FU421" t="str">
        <f t="shared" si="624"/>
        <v/>
      </c>
      <c r="FV421" t="str">
        <f t="shared" si="625"/>
        <v/>
      </c>
      <c r="FW421" t="str">
        <f t="shared" si="626"/>
        <v/>
      </c>
      <c r="FX421" t="str">
        <f t="shared" si="627"/>
        <v/>
      </c>
      <c r="FY421" t="str">
        <f t="shared" si="628"/>
        <v/>
      </c>
      <c r="FZ421" t="str">
        <f t="shared" si="629"/>
        <v/>
      </c>
      <c r="GA421" t="str">
        <f t="shared" si="630"/>
        <v/>
      </c>
    </row>
    <row r="422" spans="1:183" x14ac:dyDescent="0.25">
      <c r="A422" s="2">
        <f t="shared" si="631"/>
        <v>420</v>
      </c>
      <c r="B422" s="3" t="s">
        <v>955</v>
      </c>
      <c r="C422" s="2" t="s">
        <v>546</v>
      </c>
      <c r="D422" s="2" t="s">
        <v>1395</v>
      </c>
      <c r="E422" s="2">
        <f t="shared" si="542"/>
        <v>5</v>
      </c>
      <c r="F422" s="2">
        <v>37403</v>
      </c>
      <c r="G422" s="2">
        <f t="shared" si="609"/>
        <v>6.4</v>
      </c>
      <c r="H422" s="2">
        <f t="shared" si="610"/>
        <v>5</v>
      </c>
      <c r="I422" s="2">
        <f t="shared" si="611"/>
        <v>32</v>
      </c>
      <c r="J422" s="2">
        <v>19</v>
      </c>
      <c r="K422" s="2">
        <v>0</v>
      </c>
      <c r="L422" s="2">
        <v>13</v>
      </c>
      <c r="M422" s="2">
        <v>0</v>
      </c>
      <c r="N422" s="48" t="str">
        <f t="shared" si="612"/>
        <v>D</v>
      </c>
      <c r="O422" s="49"/>
      <c r="P422" s="49"/>
      <c r="Q422" s="50"/>
      <c r="R422" s="15">
        <f t="shared" si="613"/>
        <v>110</v>
      </c>
      <c r="S422" s="15">
        <f>IF($N422="A",Code!$B$42,(IF($N422="B",Code!$C$42,(IF($N422="C",Code!$D$42,(IF($N422="D",Code!$E$42,0)))))))/60</f>
        <v>20</v>
      </c>
      <c r="T422" s="15">
        <f>IF($N422="A",Code!$B$43,(IF($N422="B",Code!$C$43,(IF($N422="C",Code!$D$43,(IF($N422="D",Code!$E$43,0)))))))/60</f>
        <v>20</v>
      </c>
      <c r="U422" s="15">
        <f>IF($N422="A",Code!$B$44,(IF($N422="B",Code!$C$44,(IF($N422="C",Code!$D$44,(IF($N422="D",Code!$E$44,0)))))))/60</f>
        <v>60</v>
      </c>
      <c r="V422" s="15">
        <f>IF($N422="A",Code!$B$45,(IF($N422="B",Code!$C$45,(IF($N422="C",Code!$D$45,(IF($N422="D",Code!$E$45,0)))))))/60</f>
        <v>10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>
        <v>1</v>
      </c>
      <c r="BN422" s="2"/>
      <c r="BO422" s="2"/>
      <c r="BP422" s="2"/>
      <c r="BQ422" s="2"/>
      <c r="BR422" s="2"/>
      <c r="BS422" s="2"/>
      <c r="BT422" s="2"/>
      <c r="BU422" s="2"/>
      <c r="BV422" s="2">
        <v>1</v>
      </c>
      <c r="BW422" s="2"/>
      <c r="BX422" s="2"/>
      <c r="BY422" s="2">
        <v>1</v>
      </c>
      <c r="BZ422" s="2"/>
      <c r="CA422" s="2"/>
      <c r="CB422" s="2">
        <v>1</v>
      </c>
      <c r="CC422" s="2"/>
      <c r="CD422" s="2"/>
      <c r="CE422" s="2">
        <v>1</v>
      </c>
      <c r="CF422" s="2"/>
      <c r="CG422" s="2"/>
      <c r="CH422" s="2"/>
      <c r="CI422" s="2"/>
      <c r="CJ422" s="2"/>
      <c r="CK422" s="2"/>
      <c r="CL422" s="2"/>
      <c r="CM422" s="2"/>
      <c r="CN422" s="2"/>
      <c r="CP422" t="str">
        <f t="shared" si="543"/>
        <v/>
      </c>
      <c r="CQ422" t="str">
        <f t="shared" si="544"/>
        <v/>
      </c>
      <c r="CR422" t="str">
        <f t="shared" si="545"/>
        <v/>
      </c>
      <c r="CS422" t="str">
        <f t="shared" si="546"/>
        <v/>
      </c>
      <c r="CT422" t="str">
        <f t="shared" si="547"/>
        <v/>
      </c>
      <c r="CU422" t="str">
        <f t="shared" si="548"/>
        <v/>
      </c>
      <c r="CV422" t="str">
        <f t="shared" si="549"/>
        <v/>
      </c>
      <c r="CW422" t="str">
        <f t="shared" si="550"/>
        <v/>
      </c>
      <c r="CX422" t="str">
        <f t="shared" si="551"/>
        <v/>
      </c>
      <c r="CY422" t="str">
        <f t="shared" si="552"/>
        <v/>
      </c>
      <c r="CZ422" t="str">
        <f t="shared" si="553"/>
        <v/>
      </c>
      <c r="DA422" t="str">
        <f t="shared" si="554"/>
        <v/>
      </c>
      <c r="DB422" t="str">
        <f t="shared" si="555"/>
        <v/>
      </c>
      <c r="DC422" t="str">
        <f t="shared" si="556"/>
        <v/>
      </c>
      <c r="DD422" t="str">
        <f t="shared" si="557"/>
        <v/>
      </c>
      <c r="DE422" t="str">
        <f t="shared" si="558"/>
        <v/>
      </c>
      <c r="DF422" t="str">
        <f t="shared" si="559"/>
        <v/>
      </c>
      <c r="DG422" t="str">
        <f t="shared" si="560"/>
        <v/>
      </c>
      <c r="DH422" t="str">
        <f t="shared" si="561"/>
        <v/>
      </c>
      <c r="DI422" t="str">
        <f t="shared" si="562"/>
        <v/>
      </c>
      <c r="DJ422" t="str">
        <f t="shared" si="563"/>
        <v/>
      </c>
      <c r="DK422" t="str">
        <f t="shared" si="564"/>
        <v/>
      </c>
      <c r="DL422" t="str">
        <f t="shared" si="565"/>
        <v/>
      </c>
      <c r="DM422" t="str">
        <f t="shared" si="566"/>
        <v/>
      </c>
      <c r="DN422" t="str">
        <f t="shared" si="567"/>
        <v/>
      </c>
      <c r="DO422" t="str">
        <f t="shared" si="568"/>
        <v/>
      </c>
      <c r="DP422" t="str">
        <f t="shared" si="569"/>
        <v/>
      </c>
      <c r="DQ422" t="str">
        <f t="shared" si="570"/>
        <v/>
      </c>
      <c r="DR422" t="str">
        <f t="shared" si="571"/>
        <v/>
      </c>
      <c r="DS422" t="str">
        <f t="shared" si="572"/>
        <v/>
      </c>
      <c r="DT422" t="str">
        <f t="shared" si="573"/>
        <v/>
      </c>
      <c r="DU422" t="str">
        <f t="shared" si="574"/>
        <v/>
      </c>
      <c r="DV422" t="str">
        <f t="shared" si="575"/>
        <v/>
      </c>
      <c r="DW422" t="str">
        <f t="shared" si="576"/>
        <v/>
      </c>
      <c r="DX422" t="str">
        <f t="shared" si="577"/>
        <v/>
      </c>
      <c r="DY422" t="str">
        <f t="shared" si="578"/>
        <v/>
      </c>
      <c r="DZ422" t="str">
        <f t="shared" si="579"/>
        <v/>
      </c>
      <c r="EA422" t="str">
        <f t="shared" si="580"/>
        <v/>
      </c>
      <c r="EB422" t="str">
        <f t="shared" si="581"/>
        <v/>
      </c>
      <c r="EC422" t="str">
        <f t="shared" si="582"/>
        <v/>
      </c>
      <c r="ED422" t="str">
        <f t="shared" si="583"/>
        <v/>
      </c>
      <c r="EE422" t="str">
        <f t="shared" si="584"/>
        <v/>
      </c>
      <c r="EF422" t="str">
        <f t="shared" si="585"/>
        <v>RINX</v>
      </c>
      <c r="EG422" t="str">
        <f t="shared" si="586"/>
        <v/>
      </c>
      <c r="EH422" t="str">
        <f t="shared" si="587"/>
        <v/>
      </c>
      <c r="EI422" t="str">
        <f t="shared" si="588"/>
        <v/>
      </c>
      <c r="EJ422" t="str">
        <f t="shared" si="589"/>
        <v/>
      </c>
      <c r="EK422" t="str">
        <f t="shared" si="590"/>
        <v/>
      </c>
      <c r="EL422" t="str">
        <f t="shared" si="591"/>
        <v/>
      </c>
      <c r="EM422" t="str">
        <f t="shared" si="592"/>
        <v/>
      </c>
      <c r="EN422" t="str">
        <f t="shared" si="593"/>
        <v/>
      </c>
      <c r="EO422" t="str">
        <f t="shared" si="594"/>
        <v>SLOG</v>
      </c>
      <c r="EP422" t="str">
        <f t="shared" si="595"/>
        <v/>
      </c>
      <c r="EQ422" t="str">
        <f t="shared" si="596"/>
        <v/>
      </c>
      <c r="ER422" t="str">
        <f t="shared" si="597"/>
        <v>SMSG</v>
      </c>
      <c r="ES422" t="str">
        <f t="shared" si="598"/>
        <v/>
      </c>
      <c r="ET422" t="str">
        <f t="shared" si="599"/>
        <v/>
      </c>
      <c r="EU422" t="str">
        <f t="shared" si="600"/>
        <v>STAB</v>
      </c>
      <c r="EV422" t="str">
        <f t="shared" si="601"/>
        <v/>
      </c>
      <c r="EW422" t="str">
        <f t="shared" si="602"/>
        <v/>
      </c>
      <c r="EX422" t="str">
        <f t="shared" si="603"/>
        <v>TIDS</v>
      </c>
      <c r="EY422" t="str">
        <f t="shared" si="604"/>
        <v/>
      </c>
      <c r="EZ422" t="str">
        <f t="shared" si="605"/>
        <v/>
      </c>
      <c r="FA422" t="str">
        <f t="shared" si="606"/>
        <v/>
      </c>
      <c r="FB422" t="str">
        <f t="shared" si="607"/>
        <v/>
      </c>
      <c r="FC422" t="str">
        <f t="shared" si="608"/>
        <v/>
      </c>
      <c r="FD422" s="2"/>
      <c r="FE422" s="2"/>
      <c r="FF422" s="2"/>
      <c r="FG422" s="2"/>
      <c r="FH422" s="2"/>
      <c r="FI422" s="2"/>
      <c r="FJ422" s="2"/>
      <c r="FK422" t="str">
        <f t="shared" si="614"/>
        <v/>
      </c>
      <c r="FL422" t="str">
        <f t="shared" si="615"/>
        <v/>
      </c>
      <c r="FM422" t="str">
        <f t="shared" si="616"/>
        <v/>
      </c>
      <c r="FN422" t="str">
        <f t="shared" si="617"/>
        <v/>
      </c>
      <c r="FO422" t="str">
        <f t="shared" si="618"/>
        <v/>
      </c>
      <c r="FP422" t="str">
        <f t="shared" si="619"/>
        <v/>
      </c>
      <c r="FQ422" t="str">
        <f t="shared" si="620"/>
        <v/>
      </c>
      <c r="FR422" t="str">
        <f t="shared" si="621"/>
        <v/>
      </c>
      <c r="FS422" t="str">
        <f t="shared" si="622"/>
        <v/>
      </c>
      <c r="FT422" t="str">
        <f t="shared" si="623"/>
        <v/>
      </c>
      <c r="FU422" t="str">
        <f t="shared" si="624"/>
        <v/>
      </c>
      <c r="FV422" t="str">
        <f t="shared" si="625"/>
        <v/>
      </c>
      <c r="FW422" t="str">
        <f t="shared" si="626"/>
        <v/>
      </c>
      <c r="FX422" t="str">
        <f t="shared" si="627"/>
        <v/>
      </c>
      <c r="FY422" t="str">
        <f t="shared" si="628"/>
        <v/>
      </c>
      <c r="FZ422" t="str">
        <f t="shared" si="629"/>
        <v/>
      </c>
      <c r="GA422" t="str">
        <f t="shared" si="630"/>
        <v/>
      </c>
    </row>
    <row r="423" spans="1:183" x14ac:dyDescent="0.25">
      <c r="A423" s="2">
        <f t="shared" si="631"/>
        <v>421</v>
      </c>
      <c r="B423" s="3" t="s">
        <v>956</v>
      </c>
      <c r="C423" s="2" t="s">
        <v>546</v>
      </c>
      <c r="D423" s="2" t="s">
        <v>1395</v>
      </c>
      <c r="E423" s="2">
        <f t="shared" si="542"/>
        <v>2</v>
      </c>
      <c r="F423" s="2">
        <v>67844</v>
      </c>
      <c r="G423" s="2">
        <f t="shared" si="609"/>
        <v>1.5</v>
      </c>
      <c r="H423" s="2">
        <f t="shared" si="610"/>
        <v>2</v>
      </c>
      <c r="I423" s="2">
        <f t="shared" si="611"/>
        <v>3</v>
      </c>
      <c r="J423" s="2">
        <v>3</v>
      </c>
      <c r="K423" s="2">
        <v>0</v>
      </c>
      <c r="L423" s="2">
        <v>0</v>
      </c>
      <c r="M423" s="2">
        <v>0</v>
      </c>
      <c r="N423" s="48" t="str">
        <f t="shared" si="612"/>
        <v>A</v>
      </c>
      <c r="O423" s="49"/>
      <c r="P423" s="49"/>
      <c r="Q423" s="50"/>
      <c r="R423" s="15">
        <f t="shared" si="613"/>
        <v>44</v>
      </c>
      <c r="S423" s="15">
        <f>IF($N423="A",Code!$B$42,(IF($N423="B",Code!$C$42,(IF($N423="C",Code!$D$42,(IF($N423="D",Code!$E$42,0)))))))/60</f>
        <v>8</v>
      </c>
      <c r="T423" s="15">
        <f>IF($N423="A",Code!$B$43,(IF($N423="B",Code!$C$43,(IF($N423="C",Code!$D$43,(IF($N423="D",Code!$E$43,0)))))))/60</f>
        <v>8</v>
      </c>
      <c r="U423" s="15">
        <f>IF($N423="A",Code!$B$44,(IF($N423="B",Code!$C$44,(IF($N423="C",Code!$D$44,(IF($N423="D",Code!$E$44,0)))))))/60</f>
        <v>24</v>
      </c>
      <c r="V423" s="15">
        <f>IF($N423="A",Code!$B$45,(IF($N423="B",Code!$C$45,(IF($N423="C",Code!$D$45,(IF($N423="D",Code!$E$45,0)))))))/60</f>
        <v>4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>
        <v>1</v>
      </c>
      <c r="BT423" s="2"/>
      <c r="BU423" s="2"/>
      <c r="BV423" s="2"/>
      <c r="BW423" s="2"/>
      <c r="BX423" s="2"/>
      <c r="BY423" s="2">
        <v>1</v>
      </c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P423" t="str">
        <f t="shared" si="543"/>
        <v/>
      </c>
      <c r="CQ423" t="str">
        <f t="shared" si="544"/>
        <v/>
      </c>
      <c r="CR423" t="str">
        <f t="shared" si="545"/>
        <v/>
      </c>
      <c r="CS423" t="str">
        <f t="shared" si="546"/>
        <v/>
      </c>
      <c r="CT423" t="str">
        <f t="shared" si="547"/>
        <v/>
      </c>
      <c r="CU423" t="str">
        <f t="shared" si="548"/>
        <v/>
      </c>
      <c r="CV423" t="str">
        <f t="shared" si="549"/>
        <v/>
      </c>
      <c r="CW423" t="str">
        <f t="shared" si="550"/>
        <v/>
      </c>
      <c r="CX423" t="str">
        <f t="shared" si="551"/>
        <v/>
      </c>
      <c r="CY423" t="str">
        <f t="shared" si="552"/>
        <v/>
      </c>
      <c r="CZ423" t="str">
        <f t="shared" si="553"/>
        <v/>
      </c>
      <c r="DA423" t="str">
        <f t="shared" si="554"/>
        <v/>
      </c>
      <c r="DB423" t="str">
        <f t="shared" si="555"/>
        <v/>
      </c>
      <c r="DC423" t="str">
        <f t="shared" si="556"/>
        <v/>
      </c>
      <c r="DD423" t="str">
        <f t="shared" si="557"/>
        <v/>
      </c>
      <c r="DE423" t="str">
        <f t="shared" si="558"/>
        <v/>
      </c>
      <c r="DF423" t="str">
        <f t="shared" si="559"/>
        <v/>
      </c>
      <c r="DG423" t="str">
        <f t="shared" si="560"/>
        <v/>
      </c>
      <c r="DH423" t="str">
        <f t="shared" si="561"/>
        <v/>
      </c>
      <c r="DI423" t="str">
        <f t="shared" si="562"/>
        <v/>
      </c>
      <c r="DJ423" t="str">
        <f t="shared" si="563"/>
        <v/>
      </c>
      <c r="DK423" t="str">
        <f t="shared" si="564"/>
        <v/>
      </c>
      <c r="DL423" t="str">
        <f t="shared" si="565"/>
        <v/>
      </c>
      <c r="DM423" t="str">
        <f t="shared" si="566"/>
        <v/>
      </c>
      <c r="DN423" t="str">
        <f t="shared" si="567"/>
        <v/>
      </c>
      <c r="DO423" t="str">
        <f t="shared" si="568"/>
        <v/>
      </c>
      <c r="DP423" t="str">
        <f t="shared" si="569"/>
        <v/>
      </c>
      <c r="DQ423" t="str">
        <f t="shared" si="570"/>
        <v/>
      </c>
      <c r="DR423" t="str">
        <f t="shared" si="571"/>
        <v/>
      </c>
      <c r="DS423" t="str">
        <f t="shared" si="572"/>
        <v/>
      </c>
      <c r="DT423" t="str">
        <f t="shared" si="573"/>
        <v/>
      </c>
      <c r="DU423" t="str">
        <f t="shared" si="574"/>
        <v/>
      </c>
      <c r="DV423" t="str">
        <f t="shared" si="575"/>
        <v/>
      </c>
      <c r="DW423" t="str">
        <f t="shared" si="576"/>
        <v/>
      </c>
      <c r="DX423" t="str">
        <f t="shared" si="577"/>
        <v/>
      </c>
      <c r="DY423" t="str">
        <f t="shared" si="578"/>
        <v/>
      </c>
      <c r="DZ423" t="str">
        <f t="shared" si="579"/>
        <v/>
      </c>
      <c r="EA423" t="str">
        <f t="shared" si="580"/>
        <v/>
      </c>
      <c r="EB423" t="str">
        <f t="shared" si="581"/>
        <v/>
      </c>
      <c r="EC423" t="str">
        <f t="shared" si="582"/>
        <v/>
      </c>
      <c r="ED423" t="str">
        <f t="shared" si="583"/>
        <v/>
      </c>
      <c r="EE423" t="str">
        <f t="shared" si="584"/>
        <v/>
      </c>
      <c r="EF423" t="str">
        <f t="shared" si="585"/>
        <v/>
      </c>
      <c r="EG423" t="str">
        <f t="shared" si="586"/>
        <v/>
      </c>
      <c r="EH423" t="str">
        <f t="shared" si="587"/>
        <v/>
      </c>
      <c r="EI423" t="str">
        <f t="shared" si="588"/>
        <v/>
      </c>
      <c r="EJ423" t="str">
        <f t="shared" si="589"/>
        <v/>
      </c>
      <c r="EK423" t="str">
        <f t="shared" si="590"/>
        <v/>
      </c>
      <c r="EL423" t="str">
        <f t="shared" si="591"/>
        <v>SADD</v>
      </c>
      <c r="EM423" t="str">
        <f t="shared" si="592"/>
        <v/>
      </c>
      <c r="EN423" t="str">
        <f t="shared" si="593"/>
        <v/>
      </c>
      <c r="EO423" t="str">
        <f t="shared" si="594"/>
        <v/>
      </c>
      <c r="EP423" t="str">
        <f t="shared" si="595"/>
        <v/>
      </c>
      <c r="EQ423" t="str">
        <f t="shared" si="596"/>
        <v/>
      </c>
      <c r="ER423" t="str">
        <f t="shared" si="597"/>
        <v>SMSG</v>
      </c>
      <c r="ES423" t="str">
        <f t="shared" si="598"/>
        <v/>
      </c>
      <c r="ET423" t="str">
        <f t="shared" si="599"/>
        <v/>
      </c>
      <c r="EU423" t="str">
        <f t="shared" si="600"/>
        <v/>
      </c>
      <c r="EV423" t="str">
        <f t="shared" si="601"/>
        <v/>
      </c>
      <c r="EW423" t="str">
        <f t="shared" si="602"/>
        <v/>
      </c>
      <c r="EX423" t="str">
        <f t="shared" si="603"/>
        <v/>
      </c>
      <c r="EY423" t="str">
        <f t="shared" si="604"/>
        <v/>
      </c>
      <c r="EZ423" t="str">
        <f t="shared" si="605"/>
        <v/>
      </c>
      <c r="FA423" t="str">
        <f t="shared" si="606"/>
        <v/>
      </c>
      <c r="FB423" t="str">
        <f t="shared" si="607"/>
        <v/>
      </c>
      <c r="FC423" t="str">
        <f t="shared" si="608"/>
        <v/>
      </c>
      <c r="FD423" s="2"/>
      <c r="FE423" s="2"/>
      <c r="FF423" s="2"/>
      <c r="FG423" s="2"/>
      <c r="FH423" s="2"/>
      <c r="FI423" s="2"/>
      <c r="FJ423" s="2"/>
      <c r="FK423" t="str">
        <f t="shared" si="614"/>
        <v/>
      </c>
      <c r="FL423" t="str">
        <f t="shared" si="615"/>
        <v/>
      </c>
      <c r="FM423" t="str">
        <f t="shared" si="616"/>
        <v/>
      </c>
      <c r="FN423" t="str">
        <f t="shared" si="617"/>
        <v/>
      </c>
      <c r="FO423" t="str">
        <f t="shared" si="618"/>
        <v/>
      </c>
      <c r="FP423" t="str">
        <f t="shared" si="619"/>
        <v/>
      </c>
      <c r="FQ423" t="str">
        <f t="shared" si="620"/>
        <v/>
      </c>
      <c r="FR423" t="str">
        <f t="shared" si="621"/>
        <v/>
      </c>
      <c r="FS423" t="str">
        <f t="shared" si="622"/>
        <v/>
      </c>
      <c r="FT423" t="str">
        <f t="shared" si="623"/>
        <v/>
      </c>
      <c r="FU423" t="str">
        <f t="shared" si="624"/>
        <v/>
      </c>
      <c r="FV423" t="str">
        <f t="shared" si="625"/>
        <v/>
      </c>
      <c r="FW423" t="str">
        <f t="shared" si="626"/>
        <v/>
      </c>
      <c r="FX423" t="str">
        <f t="shared" si="627"/>
        <v/>
      </c>
      <c r="FY423" t="str">
        <f t="shared" si="628"/>
        <v/>
      </c>
      <c r="FZ423" t="str">
        <f t="shared" si="629"/>
        <v/>
      </c>
      <c r="GA423" t="str">
        <f t="shared" si="630"/>
        <v/>
      </c>
    </row>
    <row r="424" spans="1:183" x14ac:dyDescent="0.25">
      <c r="A424" s="2">
        <f t="shared" si="631"/>
        <v>422</v>
      </c>
      <c r="B424" s="3" t="s">
        <v>957</v>
      </c>
      <c r="C424" s="2" t="s">
        <v>546</v>
      </c>
      <c r="D424" s="2" t="s">
        <v>1395</v>
      </c>
      <c r="E424" s="2">
        <f t="shared" si="542"/>
        <v>6</v>
      </c>
      <c r="F424" s="2">
        <v>1472</v>
      </c>
      <c r="G424" s="2">
        <f t="shared" si="609"/>
        <v>5.333333333333333</v>
      </c>
      <c r="H424" s="2">
        <f t="shared" si="610"/>
        <v>6</v>
      </c>
      <c r="I424" s="2">
        <f t="shared" si="611"/>
        <v>32</v>
      </c>
      <c r="J424" s="2">
        <v>20</v>
      </c>
      <c r="K424" s="2">
        <v>0</v>
      </c>
      <c r="L424" s="2">
        <v>12</v>
      </c>
      <c r="M424" s="2">
        <v>0</v>
      </c>
      <c r="N424" s="48" t="str">
        <f t="shared" si="612"/>
        <v>D</v>
      </c>
      <c r="O424" s="49"/>
      <c r="P424" s="49"/>
      <c r="Q424" s="50"/>
      <c r="R424" s="15">
        <f t="shared" si="613"/>
        <v>110</v>
      </c>
      <c r="S424" s="15">
        <f>IF($N424="A",Code!$B$42,(IF($N424="B",Code!$C$42,(IF($N424="C",Code!$D$42,(IF($N424="D",Code!$E$42,0)))))))/60</f>
        <v>20</v>
      </c>
      <c r="T424" s="15">
        <f>IF($N424="A",Code!$B$43,(IF($N424="B",Code!$C$43,(IF($N424="C",Code!$D$43,(IF($N424="D",Code!$E$43,0)))))))/60</f>
        <v>20</v>
      </c>
      <c r="U424" s="15">
        <f>IF($N424="A",Code!$B$44,(IF($N424="B",Code!$C$44,(IF($N424="C",Code!$D$44,(IF($N424="D",Code!$E$44,0)))))))/60</f>
        <v>60</v>
      </c>
      <c r="V424" s="15">
        <f>IF($N424="A",Code!$B$45,(IF($N424="B",Code!$C$45,(IF($N424="C",Code!$D$45,(IF($N424="D",Code!$E$45,0)))))))/60</f>
        <v>10</v>
      </c>
      <c r="W424" s="2">
        <v>1</v>
      </c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>
        <v>1</v>
      </c>
      <c r="BN424" s="2"/>
      <c r="BO424" s="2"/>
      <c r="BP424" s="2"/>
      <c r="BQ424" s="2"/>
      <c r="BR424" s="2"/>
      <c r="BS424" s="2"/>
      <c r="BT424" s="2"/>
      <c r="BU424" s="2"/>
      <c r="BV424" s="2">
        <v>1</v>
      </c>
      <c r="BW424" s="2"/>
      <c r="BX424" s="2"/>
      <c r="BY424" s="2">
        <v>1</v>
      </c>
      <c r="BZ424" s="2"/>
      <c r="CA424" s="2"/>
      <c r="CB424" s="2">
        <v>1</v>
      </c>
      <c r="CC424" s="2"/>
      <c r="CD424" s="2"/>
      <c r="CE424" s="2">
        <v>1</v>
      </c>
      <c r="CF424" s="2"/>
      <c r="CG424" s="2"/>
      <c r="CH424" s="2"/>
      <c r="CI424" s="2"/>
      <c r="CJ424" s="2"/>
      <c r="CK424" s="2"/>
      <c r="CL424" s="2"/>
      <c r="CM424" s="2"/>
      <c r="CN424" s="2"/>
      <c r="CP424" t="str">
        <f t="shared" si="543"/>
        <v>ACCT</v>
      </c>
      <c r="CQ424" t="str">
        <f t="shared" si="544"/>
        <v/>
      </c>
      <c r="CR424" t="str">
        <f t="shared" si="545"/>
        <v/>
      </c>
      <c r="CS424" t="str">
        <f t="shared" si="546"/>
        <v/>
      </c>
      <c r="CT424" t="str">
        <f t="shared" si="547"/>
        <v/>
      </c>
      <c r="CU424" t="str">
        <f t="shared" si="548"/>
        <v/>
      </c>
      <c r="CV424" t="str">
        <f t="shared" si="549"/>
        <v/>
      </c>
      <c r="CW424" t="str">
        <f t="shared" si="550"/>
        <v/>
      </c>
      <c r="CX424" t="str">
        <f t="shared" si="551"/>
        <v/>
      </c>
      <c r="CY424" t="str">
        <f t="shared" si="552"/>
        <v/>
      </c>
      <c r="CZ424" t="str">
        <f t="shared" si="553"/>
        <v/>
      </c>
      <c r="DA424" t="str">
        <f t="shared" si="554"/>
        <v/>
      </c>
      <c r="DB424" t="str">
        <f t="shared" si="555"/>
        <v/>
      </c>
      <c r="DC424" t="str">
        <f t="shared" si="556"/>
        <v/>
      </c>
      <c r="DD424" t="str">
        <f t="shared" si="557"/>
        <v/>
      </c>
      <c r="DE424" t="str">
        <f t="shared" si="558"/>
        <v/>
      </c>
      <c r="DF424" t="str">
        <f t="shared" si="559"/>
        <v/>
      </c>
      <c r="DG424" t="str">
        <f t="shared" si="560"/>
        <v/>
      </c>
      <c r="DH424" t="str">
        <f t="shared" si="561"/>
        <v/>
      </c>
      <c r="DI424" t="str">
        <f t="shared" si="562"/>
        <v/>
      </c>
      <c r="DJ424" t="str">
        <f t="shared" si="563"/>
        <v/>
      </c>
      <c r="DK424" t="str">
        <f t="shared" si="564"/>
        <v/>
      </c>
      <c r="DL424" t="str">
        <f t="shared" si="565"/>
        <v/>
      </c>
      <c r="DM424" t="str">
        <f t="shared" si="566"/>
        <v/>
      </c>
      <c r="DN424" t="str">
        <f t="shared" si="567"/>
        <v/>
      </c>
      <c r="DO424" t="str">
        <f t="shared" si="568"/>
        <v/>
      </c>
      <c r="DP424" t="str">
        <f t="shared" si="569"/>
        <v/>
      </c>
      <c r="DQ424" t="str">
        <f t="shared" si="570"/>
        <v/>
      </c>
      <c r="DR424" t="str">
        <f t="shared" si="571"/>
        <v/>
      </c>
      <c r="DS424" t="str">
        <f t="shared" si="572"/>
        <v/>
      </c>
      <c r="DT424" t="str">
        <f t="shared" si="573"/>
        <v/>
      </c>
      <c r="DU424" t="str">
        <f t="shared" si="574"/>
        <v/>
      </c>
      <c r="DV424" t="str">
        <f t="shared" si="575"/>
        <v/>
      </c>
      <c r="DW424" t="str">
        <f t="shared" si="576"/>
        <v/>
      </c>
      <c r="DX424" t="str">
        <f t="shared" si="577"/>
        <v/>
      </c>
      <c r="DY424" t="str">
        <f t="shared" si="578"/>
        <v/>
      </c>
      <c r="DZ424" t="str">
        <f t="shared" si="579"/>
        <v/>
      </c>
      <c r="EA424" t="str">
        <f t="shared" si="580"/>
        <v/>
      </c>
      <c r="EB424" t="str">
        <f t="shared" si="581"/>
        <v/>
      </c>
      <c r="EC424" t="str">
        <f t="shared" si="582"/>
        <v/>
      </c>
      <c r="ED424" t="str">
        <f t="shared" si="583"/>
        <v/>
      </c>
      <c r="EE424" t="str">
        <f t="shared" si="584"/>
        <v/>
      </c>
      <c r="EF424" t="str">
        <f t="shared" si="585"/>
        <v>RINX</v>
      </c>
      <c r="EG424" t="str">
        <f t="shared" si="586"/>
        <v/>
      </c>
      <c r="EH424" t="str">
        <f t="shared" si="587"/>
        <v/>
      </c>
      <c r="EI424" t="str">
        <f t="shared" si="588"/>
        <v/>
      </c>
      <c r="EJ424" t="str">
        <f t="shared" si="589"/>
        <v/>
      </c>
      <c r="EK424" t="str">
        <f t="shared" si="590"/>
        <v/>
      </c>
      <c r="EL424" t="str">
        <f t="shared" si="591"/>
        <v/>
      </c>
      <c r="EM424" t="str">
        <f t="shared" si="592"/>
        <v/>
      </c>
      <c r="EN424" t="str">
        <f t="shared" si="593"/>
        <v/>
      </c>
      <c r="EO424" t="str">
        <f t="shared" si="594"/>
        <v>SLOG</v>
      </c>
      <c r="EP424" t="str">
        <f t="shared" si="595"/>
        <v/>
      </c>
      <c r="EQ424" t="str">
        <f t="shared" si="596"/>
        <v/>
      </c>
      <c r="ER424" t="str">
        <f t="shared" si="597"/>
        <v>SMSG</v>
      </c>
      <c r="ES424" t="str">
        <f t="shared" si="598"/>
        <v/>
      </c>
      <c r="ET424" t="str">
        <f t="shared" si="599"/>
        <v/>
      </c>
      <c r="EU424" t="str">
        <f t="shared" si="600"/>
        <v>STAB</v>
      </c>
      <c r="EV424" t="str">
        <f t="shared" si="601"/>
        <v/>
      </c>
      <c r="EW424" t="str">
        <f t="shared" si="602"/>
        <v/>
      </c>
      <c r="EX424" t="str">
        <f t="shared" si="603"/>
        <v>TIDS</v>
      </c>
      <c r="EY424" t="str">
        <f t="shared" si="604"/>
        <v/>
      </c>
      <c r="EZ424" t="str">
        <f t="shared" si="605"/>
        <v/>
      </c>
      <c r="FA424" t="str">
        <f t="shared" si="606"/>
        <v/>
      </c>
      <c r="FB424" t="str">
        <f t="shared" si="607"/>
        <v/>
      </c>
      <c r="FC424" t="str">
        <f t="shared" si="608"/>
        <v/>
      </c>
      <c r="FD424" s="2"/>
      <c r="FE424" s="2"/>
      <c r="FF424" s="2"/>
      <c r="FG424" s="2"/>
      <c r="FH424" s="2"/>
      <c r="FI424" s="2"/>
      <c r="FJ424" s="2"/>
      <c r="FK424" t="str">
        <f t="shared" si="614"/>
        <v/>
      </c>
      <c r="FL424" t="str">
        <f t="shared" si="615"/>
        <v/>
      </c>
      <c r="FM424" t="str">
        <f t="shared" si="616"/>
        <v/>
      </c>
      <c r="FN424" t="str">
        <f t="shared" si="617"/>
        <v/>
      </c>
      <c r="FO424" t="str">
        <f t="shared" si="618"/>
        <v/>
      </c>
      <c r="FP424" t="str">
        <f t="shared" si="619"/>
        <v/>
      </c>
      <c r="FQ424" t="str">
        <f t="shared" si="620"/>
        <v/>
      </c>
      <c r="FR424" t="str">
        <f t="shared" si="621"/>
        <v/>
      </c>
      <c r="FS424" t="str">
        <f t="shared" si="622"/>
        <v/>
      </c>
      <c r="FT424" t="str">
        <f t="shared" si="623"/>
        <v/>
      </c>
      <c r="FU424" t="str">
        <f t="shared" si="624"/>
        <v/>
      </c>
      <c r="FV424" t="str">
        <f t="shared" si="625"/>
        <v/>
      </c>
      <c r="FW424" t="str">
        <f t="shared" si="626"/>
        <v/>
      </c>
      <c r="FX424" t="str">
        <f t="shared" si="627"/>
        <v/>
      </c>
      <c r="FY424" t="str">
        <f t="shared" si="628"/>
        <v/>
      </c>
      <c r="FZ424" t="str">
        <f t="shared" si="629"/>
        <v/>
      </c>
      <c r="GA424" t="str">
        <f t="shared" si="630"/>
        <v/>
      </c>
    </row>
    <row r="425" spans="1:183" x14ac:dyDescent="0.25">
      <c r="A425" s="2">
        <f t="shared" si="631"/>
        <v>423</v>
      </c>
      <c r="B425" s="3" t="s">
        <v>958</v>
      </c>
      <c r="C425" s="2" t="s">
        <v>546</v>
      </c>
      <c r="D425" s="2" t="s">
        <v>1395</v>
      </c>
      <c r="E425" s="2">
        <f t="shared" si="542"/>
        <v>9</v>
      </c>
      <c r="F425" s="2">
        <v>739</v>
      </c>
      <c r="G425" s="2">
        <f t="shared" si="609"/>
        <v>1.2222222222222223</v>
      </c>
      <c r="H425" s="2">
        <f t="shared" si="610"/>
        <v>9</v>
      </c>
      <c r="I425" s="2">
        <f t="shared" si="611"/>
        <v>11</v>
      </c>
      <c r="J425" s="2">
        <v>9</v>
      </c>
      <c r="K425" s="2">
        <v>0</v>
      </c>
      <c r="L425" s="2">
        <v>2</v>
      </c>
      <c r="M425" s="2">
        <v>0</v>
      </c>
      <c r="N425" s="48" t="str">
        <f t="shared" si="612"/>
        <v>C</v>
      </c>
      <c r="O425" s="49"/>
      <c r="P425" s="49"/>
      <c r="Q425" s="50"/>
      <c r="R425" s="15">
        <f t="shared" si="613"/>
        <v>88</v>
      </c>
      <c r="S425" s="15">
        <f>IF($N425="A",Code!$B$42,(IF($N425="B",Code!$C$42,(IF($N425="C",Code!$D$42,(IF($N425="D",Code!$E$42,0)))))))/60</f>
        <v>16</v>
      </c>
      <c r="T425" s="15">
        <f>IF($N425="A",Code!$B$43,(IF($N425="B",Code!$C$43,(IF($N425="C",Code!$D$43,(IF($N425="D",Code!$E$43,0)))))))/60</f>
        <v>16</v>
      </c>
      <c r="U425" s="15">
        <f>IF($N425="A",Code!$B$44,(IF($N425="B",Code!$C$44,(IF($N425="C",Code!$D$44,(IF($N425="D",Code!$E$44,0)))))))/60</f>
        <v>48</v>
      </c>
      <c r="V425" s="15">
        <f>IF($N425="A",Code!$B$45,(IF($N425="B",Code!$C$45,(IF($N425="C",Code!$D$45,(IF($N425="D",Code!$E$45,0)))))))/60</f>
        <v>8</v>
      </c>
      <c r="W425" s="2">
        <v>1</v>
      </c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>
        <v>1</v>
      </c>
      <c r="AJ425" s="2"/>
      <c r="AK425" s="2"/>
      <c r="AL425" s="2"/>
      <c r="AM425" s="2"/>
      <c r="AN425" s="2">
        <v>1</v>
      </c>
      <c r="AO425" s="2"/>
      <c r="AP425" s="2"/>
      <c r="AQ425" s="2"/>
      <c r="AR425" s="2">
        <v>1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>
        <v>1</v>
      </c>
      <c r="BF425" s="2"/>
      <c r="BG425" s="2"/>
      <c r="BH425" s="2"/>
      <c r="BI425" s="2"/>
      <c r="BJ425" s="2">
        <v>1</v>
      </c>
      <c r="BK425" s="2">
        <v>1</v>
      </c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>
        <v>1</v>
      </c>
      <c r="BZ425" s="2"/>
      <c r="CA425" s="2">
        <v>1</v>
      </c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P425" t="str">
        <f t="shared" si="543"/>
        <v>ACCT</v>
      </c>
      <c r="CQ425" t="str">
        <f t="shared" si="544"/>
        <v/>
      </c>
      <c r="CR425" t="str">
        <f t="shared" si="545"/>
        <v/>
      </c>
      <c r="CS425" t="str">
        <f t="shared" si="546"/>
        <v/>
      </c>
      <c r="CT425" t="str">
        <f t="shared" si="547"/>
        <v/>
      </c>
      <c r="CU425" t="str">
        <f t="shared" si="548"/>
        <v/>
      </c>
      <c r="CV425" t="str">
        <f t="shared" si="549"/>
        <v/>
      </c>
      <c r="CW425" t="str">
        <f t="shared" si="550"/>
        <v/>
      </c>
      <c r="CX425" t="str">
        <f t="shared" si="551"/>
        <v/>
      </c>
      <c r="CY425" t="str">
        <f t="shared" si="552"/>
        <v/>
      </c>
      <c r="CZ425" t="str">
        <f t="shared" si="553"/>
        <v/>
      </c>
      <c r="DA425" t="str">
        <f t="shared" si="554"/>
        <v/>
      </c>
      <c r="DB425" t="str">
        <f t="shared" si="555"/>
        <v>CHKS</v>
      </c>
      <c r="DC425" t="str">
        <f t="shared" si="556"/>
        <v/>
      </c>
      <c r="DD425" t="str">
        <f t="shared" si="557"/>
        <v/>
      </c>
      <c r="DE425" t="str">
        <f t="shared" si="558"/>
        <v/>
      </c>
      <c r="DF425" t="str">
        <f t="shared" si="559"/>
        <v/>
      </c>
      <c r="DG425" t="str">
        <f t="shared" si="560"/>
        <v>CUST</v>
      </c>
      <c r="DH425" t="str">
        <f t="shared" si="561"/>
        <v/>
      </c>
      <c r="DI425" t="str">
        <f t="shared" si="562"/>
        <v/>
      </c>
      <c r="DJ425" t="str">
        <f t="shared" si="563"/>
        <v/>
      </c>
      <c r="DK425" t="str">
        <f t="shared" si="564"/>
        <v>EXPS</v>
      </c>
      <c r="DL425" t="str">
        <f t="shared" si="565"/>
        <v/>
      </c>
      <c r="DM425" t="str">
        <f t="shared" si="566"/>
        <v/>
      </c>
      <c r="DN425" t="str">
        <f t="shared" si="567"/>
        <v/>
      </c>
      <c r="DO425" t="str">
        <f t="shared" si="568"/>
        <v/>
      </c>
      <c r="DP425" t="str">
        <f t="shared" si="569"/>
        <v/>
      </c>
      <c r="DQ425" t="str">
        <f t="shared" si="570"/>
        <v/>
      </c>
      <c r="DR425" t="str">
        <f t="shared" si="571"/>
        <v/>
      </c>
      <c r="DS425" t="str">
        <f t="shared" si="572"/>
        <v/>
      </c>
      <c r="DT425" t="str">
        <f t="shared" si="573"/>
        <v/>
      </c>
      <c r="DU425" t="str">
        <f t="shared" si="574"/>
        <v/>
      </c>
      <c r="DV425" t="str">
        <f t="shared" si="575"/>
        <v/>
      </c>
      <c r="DW425" t="str">
        <f t="shared" si="576"/>
        <v/>
      </c>
      <c r="DX425" t="str">
        <f t="shared" si="577"/>
        <v>MICY</v>
      </c>
      <c r="DY425" t="str">
        <f t="shared" si="578"/>
        <v/>
      </c>
      <c r="DZ425" t="str">
        <f t="shared" si="579"/>
        <v/>
      </c>
      <c r="EA425" t="str">
        <f t="shared" si="580"/>
        <v/>
      </c>
      <c r="EB425" t="str">
        <f t="shared" si="581"/>
        <v/>
      </c>
      <c r="EC425" t="str">
        <f t="shared" si="582"/>
        <v>PAYS</v>
      </c>
      <c r="ED425" t="str">
        <f t="shared" si="583"/>
        <v>RECS</v>
      </c>
      <c r="EE425" t="str">
        <f t="shared" si="584"/>
        <v/>
      </c>
      <c r="EF425" t="str">
        <f t="shared" si="585"/>
        <v/>
      </c>
      <c r="EG425" t="str">
        <f t="shared" si="586"/>
        <v/>
      </c>
      <c r="EH425" t="str">
        <f t="shared" si="587"/>
        <v/>
      </c>
      <c r="EI425" t="str">
        <f t="shared" si="588"/>
        <v/>
      </c>
      <c r="EJ425" t="str">
        <f t="shared" si="589"/>
        <v/>
      </c>
      <c r="EK425" t="str">
        <f t="shared" si="590"/>
        <v/>
      </c>
      <c r="EL425" t="str">
        <f t="shared" si="591"/>
        <v/>
      </c>
      <c r="EM425" t="str">
        <f t="shared" si="592"/>
        <v/>
      </c>
      <c r="EN425" t="str">
        <f t="shared" si="593"/>
        <v/>
      </c>
      <c r="EO425" t="str">
        <f t="shared" si="594"/>
        <v/>
      </c>
      <c r="EP425" t="str">
        <f t="shared" si="595"/>
        <v/>
      </c>
      <c r="EQ425" t="str">
        <f t="shared" si="596"/>
        <v/>
      </c>
      <c r="ER425" t="str">
        <f t="shared" si="597"/>
        <v>SMSG</v>
      </c>
      <c r="ES425" t="str">
        <f t="shared" si="598"/>
        <v/>
      </c>
      <c r="ET425" t="str">
        <f t="shared" si="599"/>
        <v>SREC</v>
      </c>
      <c r="EU425" t="str">
        <f t="shared" si="600"/>
        <v/>
      </c>
      <c r="EV425" t="str">
        <f t="shared" si="601"/>
        <v/>
      </c>
      <c r="EW425" t="str">
        <f t="shared" si="602"/>
        <v/>
      </c>
      <c r="EX425" t="str">
        <f t="shared" si="603"/>
        <v/>
      </c>
      <c r="EY425" t="str">
        <f t="shared" si="604"/>
        <v/>
      </c>
      <c r="EZ425" t="str">
        <f t="shared" si="605"/>
        <v/>
      </c>
      <c r="FA425" t="str">
        <f t="shared" si="606"/>
        <v/>
      </c>
      <c r="FB425" t="str">
        <f t="shared" si="607"/>
        <v/>
      </c>
      <c r="FC425" t="str">
        <f t="shared" si="608"/>
        <v/>
      </c>
      <c r="FD425" s="2"/>
      <c r="FE425" s="2"/>
      <c r="FF425" s="2"/>
      <c r="FG425" s="2"/>
      <c r="FH425" s="2"/>
      <c r="FI425" s="2"/>
      <c r="FJ425" s="2"/>
      <c r="FK425" t="str">
        <f t="shared" si="614"/>
        <v/>
      </c>
      <c r="FL425" t="str">
        <f t="shared" si="615"/>
        <v/>
      </c>
      <c r="FM425" t="str">
        <f t="shared" si="616"/>
        <v/>
      </c>
      <c r="FN425" t="str">
        <f t="shared" si="617"/>
        <v/>
      </c>
      <c r="FO425" t="str">
        <f t="shared" si="618"/>
        <v/>
      </c>
      <c r="FP425" t="str">
        <f t="shared" si="619"/>
        <v/>
      </c>
      <c r="FQ425" t="str">
        <f t="shared" si="620"/>
        <v/>
      </c>
      <c r="FR425" t="str">
        <f t="shared" si="621"/>
        <v/>
      </c>
      <c r="FS425" t="str">
        <f t="shared" si="622"/>
        <v/>
      </c>
      <c r="FT425" t="str">
        <f t="shared" si="623"/>
        <v/>
      </c>
      <c r="FU425" t="str">
        <f t="shared" si="624"/>
        <v/>
      </c>
      <c r="FV425" t="str">
        <f t="shared" si="625"/>
        <v/>
      </c>
      <c r="FW425" t="str">
        <f t="shared" si="626"/>
        <v/>
      </c>
      <c r="FX425" t="str">
        <f t="shared" si="627"/>
        <v/>
      </c>
      <c r="FY425" t="str">
        <f t="shared" si="628"/>
        <v/>
      </c>
      <c r="FZ425" t="str">
        <f t="shared" si="629"/>
        <v/>
      </c>
      <c r="GA425" t="str">
        <f t="shared" si="630"/>
        <v/>
      </c>
    </row>
    <row r="426" spans="1:183" x14ac:dyDescent="0.25">
      <c r="A426" s="2">
        <f t="shared" si="631"/>
        <v>424</v>
      </c>
      <c r="B426" s="3" t="s">
        <v>959</v>
      </c>
      <c r="C426" s="2" t="s">
        <v>546</v>
      </c>
      <c r="D426" s="2" t="s">
        <v>1395</v>
      </c>
      <c r="E426" s="2">
        <f t="shared" si="542"/>
        <v>1</v>
      </c>
      <c r="F426" s="2">
        <v>17042</v>
      </c>
      <c r="G426" s="2">
        <f t="shared" si="609"/>
        <v>3</v>
      </c>
      <c r="H426" s="2">
        <f t="shared" si="610"/>
        <v>1</v>
      </c>
      <c r="I426" s="2">
        <f t="shared" si="611"/>
        <v>3</v>
      </c>
      <c r="J426" s="2">
        <v>3</v>
      </c>
      <c r="K426" s="2">
        <v>0</v>
      </c>
      <c r="L426" s="2">
        <v>0</v>
      </c>
      <c r="M426" s="2">
        <v>0</v>
      </c>
      <c r="N426" s="48" t="str">
        <f t="shared" si="612"/>
        <v>A</v>
      </c>
      <c r="O426" s="49"/>
      <c r="P426" s="49"/>
      <c r="Q426" s="50"/>
      <c r="R426" s="15">
        <f t="shared" si="613"/>
        <v>44</v>
      </c>
      <c r="S426" s="15">
        <f>IF($N426="A",Code!$B$42,(IF($N426="B",Code!$C$42,(IF($N426="C",Code!$D$42,(IF($N426="D",Code!$E$42,0)))))))/60</f>
        <v>8</v>
      </c>
      <c r="T426" s="15">
        <f>IF($N426="A",Code!$B$43,(IF($N426="B",Code!$C$43,(IF($N426="C",Code!$D$43,(IF($N426="D",Code!$E$43,0)))))))/60</f>
        <v>8</v>
      </c>
      <c r="U426" s="15">
        <f>IF($N426="A",Code!$B$44,(IF($N426="B",Code!$C$44,(IF($N426="C",Code!$D$44,(IF($N426="D",Code!$E$44,0)))))))/60</f>
        <v>24</v>
      </c>
      <c r="V426" s="15">
        <f>IF($N426="A",Code!$B$45,(IF($N426="B",Code!$C$45,(IF($N426="C",Code!$D$45,(IF($N426="D",Code!$E$45,0)))))))/60</f>
        <v>4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>
        <v>1</v>
      </c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P426" t="str">
        <f t="shared" si="543"/>
        <v/>
      </c>
      <c r="CQ426" t="str">
        <f t="shared" si="544"/>
        <v/>
      </c>
      <c r="CR426" t="str">
        <f t="shared" si="545"/>
        <v/>
      </c>
      <c r="CS426" t="str">
        <f t="shared" si="546"/>
        <v/>
      </c>
      <c r="CT426" t="str">
        <f t="shared" si="547"/>
        <v/>
      </c>
      <c r="CU426" t="str">
        <f t="shared" si="548"/>
        <v/>
      </c>
      <c r="CV426" t="str">
        <f t="shared" si="549"/>
        <v/>
      </c>
      <c r="CW426" t="str">
        <f t="shared" si="550"/>
        <v/>
      </c>
      <c r="CX426" t="str">
        <f t="shared" si="551"/>
        <v/>
      </c>
      <c r="CY426" t="str">
        <f t="shared" si="552"/>
        <v/>
      </c>
      <c r="CZ426" t="str">
        <f t="shared" si="553"/>
        <v/>
      </c>
      <c r="DA426" t="str">
        <f t="shared" si="554"/>
        <v/>
      </c>
      <c r="DB426" t="str">
        <f t="shared" si="555"/>
        <v/>
      </c>
      <c r="DC426" t="str">
        <f t="shared" si="556"/>
        <v/>
      </c>
      <c r="DD426" t="str">
        <f t="shared" si="557"/>
        <v/>
      </c>
      <c r="DE426" t="str">
        <f t="shared" si="558"/>
        <v/>
      </c>
      <c r="DF426" t="str">
        <f t="shared" si="559"/>
        <v/>
      </c>
      <c r="DG426" t="str">
        <f t="shared" si="560"/>
        <v/>
      </c>
      <c r="DH426" t="str">
        <f t="shared" si="561"/>
        <v>DEST</v>
      </c>
      <c r="DI426" t="str">
        <f t="shared" si="562"/>
        <v/>
      </c>
      <c r="DJ426" t="str">
        <f t="shared" si="563"/>
        <v/>
      </c>
      <c r="DK426" t="str">
        <f t="shared" si="564"/>
        <v/>
      </c>
      <c r="DL426" t="str">
        <f t="shared" si="565"/>
        <v/>
      </c>
      <c r="DM426" t="str">
        <f t="shared" si="566"/>
        <v/>
      </c>
      <c r="DN426" t="str">
        <f t="shared" si="567"/>
        <v/>
      </c>
      <c r="DO426" t="str">
        <f t="shared" si="568"/>
        <v/>
      </c>
      <c r="DP426" t="str">
        <f t="shared" si="569"/>
        <v/>
      </c>
      <c r="DQ426" t="str">
        <f t="shared" si="570"/>
        <v/>
      </c>
      <c r="DR426" t="str">
        <f t="shared" si="571"/>
        <v/>
      </c>
      <c r="DS426" t="str">
        <f t="shared" si="572"/>
        <v/>
      </c>
      <c r="DT426" t="str">
        <f t="shared" si="573"/>
        <v/>
      </c>
      <c r="DU426" t="str">
        <f t="shared" si="574"/>
        <v/>
      </c>
      <c r="DV426" t="str">
        <f t="shared" si="575"/>
        <v/>
      </c>
      <c r="DW426" t="str">
        <f t="shared" si="576"/>
        <v/>
      </c>
      <c r="DX426" t="str">
        <f t="shared" si="577"/>
        <v/>
      </c>
      <c r="DY426" t="str">
        <f t="shared" si="578"/>
        <v/>
      </c>
      <c r="DZ426" t="str">
        <f t="shared" si="579"/>
        <v/>
      </c>
      <c r="EA426" t="str">
        <f t="shared" si="580"/>
        <v/>
      </c>
      <c r="EB426" t="str">
        <f t="shared" si="581"/>
        <v/>
      </c>
      <c r="EC426" t="str">
        <f t="shared" si="582"/>
        <v/>
      </c>
      <c r="ED426" t="str">
        <f t="shared" si="583"/>
        <v/>
      </c>
      <c r="EE426" t="str">
        <f t="shared" si="584"/>
        <v/>
      </c>
      <c r="EF426" t="str">
        <f t="shared" si="585"/>
        <v/>
      </c>
      <c r="EG426" t="str">
        <f t="shared" si="586"/>
        <v/>
      </c>
      <c r="EH426" t="str">
        <f t="shared" si="587"/>
        <v/>
      </c>
      <c r="EI426" t="str">
        <f t="shared" si="588"/>
        <v/>
      </c>
      <c r="EJ426" t="str">
        <f t="shared" si="589"/>
        <v/>
      </c>
      <c r="EK426" t="str">
        <f t="shared" si="590"/>
        <v/>
      </c>
      <c r="EL426" t="str">
        <f t="shared" si="591"/>
        <v/>
      </c>
      <c r="EM426" t="str">
        <f t="shared" si="592"/>
        <v/>
      </c>
      <c r="EN426" t="str">
        <f t="shared" si="593"/>
        <v/>
      </c>
      <c r="EO426" t="str">
        <f t="shared" si="594"/>
        <v/>
      </c>
      <c r="EP426" t="str">
        <f t="shared" si="595"/>
        <v/>
      </c>
      <c r="EQ426" t="str">
        <f t="shared" si="596"/>
        <v/>
      </c>
      <c r="ER426" t="str">
        <f t="shared" si="597"/>
        <v/>
      </c>
      <c r="ES426" t="str">
        <f t="shared" si="598"/>
        <v/>
      </c>
      <c r="ET426" t="str">
        <f t="shared" si="599"/>
        <v/>
      </c>
      <c r="EU426" t="str">
        <f t="shared" si="600"/>
        <v/>
      </c>
      <c r="EV426" t="str">
        <f t="shared" si="601"/>
        <v/>
      </c>
      <c r="EW426" t="str">
        <f t="shared" si="602"/>
        <v/>
      </c>
      <c r="EX426" t="str">
        <f t="shared" si="603"/>
        <v/>
      </c>
      <c r="EY426" t="str">
        <f t="shared" si="604"/>
        <v/>
      </c>
      <c r="EZ426" t="str">
        <f t="shared" si="605"/>
        <v/>
      </c>
      <c r="FA426" t="str">
        <f t="shared" si="606"/>
        <v/>
      </c>
      <c r="FB426" t="str">
        <f t="shared" si="607"/>
        <v/>
      </c>
      <c r="FC426" t="str">
        <f t="shared" si="608"/>
        <v/>
      </c>
      <c r="FD426" s="2"/>
      <c r="FE426" s="2"/>
      <c r="FF426" s="2"/>
      <c r="FG426" s="2"/>
      <c r="FH426" s="2"/>
      <c r="FI426" s="2"/>
      <c r="FJ426" s="2"/>
      <c r="FK426" t="str">
        <f t="shared" si="614"/>
        <v/>
      </c>
      <c r="FL426" t="str">
        <f t="shared" si="615"/>
        <v/>
      </c>
      <c r="FM426" t="str">
        <f t="shared" si="616"/>
        <v/>
      </c>
      <c r="FN426" t="str">
        <f t="shared" si="617"/>
        <v/>
      </c>
      <c r="FO426" t="str">
        <f t="shared" si="618"/>
        <v/>
      </c>
      <c r="FP426" t="str">
        <f t="shared" si="619"/>
        <v/>
      </c>
      <c r="FQ426" t="str">
        <f t="shared" si="620"/>
        <v/>
      </c>
      <c r="FR426" t="str">
        <f t="shared" si="621"/>
        <v/>
      </c>
      <c r="FS426" t="str">
        <f t="shared" si="622"/>
        <v/>
      </c>
      <c r="FT426" t="str">
        <f t="shared" si="623"/>
        <v/>
      </c>
      <c r="FU426" t="str">
        <f t="shared" si="624"/>
        <v/>
      </c>
      <c r="FV426" t="str">
        <f t="shared" si="625"/>
        <v/>
      </c>
      <c r="FW426" t="str">
        <f t="shared" si="626"/>
        <v/>
      </c>
      <c r="FX426" t="str">
        <f t="shared" si="627"/>
        <v/>
      </c>
      <c r="FY426" t="str">
        <f t="shared" si="628"/>
        <v/>
      </c>
      <c r="FZ426" t="str">
        <f t="shared" si="629"/>
        <v/>
      </c>
      <c r="GA426" t="str">
        <f t="shared" si="630"/>
        <v/>
      </c>
    </row>
    <row r="427" spans="1:183" x14ac:dyDescent="0.25">
      <c r="A427" s="2">
        <f t="shared" si="631"/>
        <v>425</v>
      </c>
      <c r="B427" s="3" t="s">
        <v>960</v>
      </c>
      <c r="C427" s="2" t="s">
        <v>546</v>
      </c>
      <c r="D427" s="2" t="s">
        <v>1395</v>
      </c>
      <c r="E427" s="2">
        <f t="shared" si="542"/>
        <v>7</v>
      </c>
      <c r="F427" s="2">
        <v>1893</v>
      </c>
      <c r="G427" s="2">
        <f t="shared" si="609"/>
        <v>7.1428571428571432</v>
      </c>
      <c r="H427" s="2">
        <f t="shared" si="610"/>
        <v>7</v>
      </c>
      <c r="I427" s="2">
        <f t="shared" si="611"/>
        <v>50</v>
      </c>
      <c r="J427" s="2">
        <v>32</v>
      </c>
      <c r="K427" s="2">
        <v>3</v>
      </c>
      <c r="L427" s="2">
        <v>14</v>
      </c>
      <c r="M427" s="2">
        <v>1</v>
      </c>
      <c r="N427" s="48" t="str">
        <f t="shared" si="612"/>
        <v>D</v>
      </c>
      <c r="O427" s="49"/>
      <c r="P427" s="49"/>
      <c r="Q427" s="50"/>
      <c r="R427" s="15">
        <f t="shared" si="613"/>
        <v>110</v>
      </c>
      <c r="S427" s="15">
        <f>IF($N427="A",Code!$B$42,(IF($N427="B",Code!$C$42,(IF($N427="C",Code!$D$42,(IF($N427="D",Code!$E$42,0)))))))/60</f>
        <v>20</v>
      </c>
      <c r="T427" s="15">
        <f>IF($N427="A",Code!$B$43,(IF($N427="B",Code!$C$43,(IF($N427="C",Code!$D$43,(IF($N427="D",Code!$E$43,0)))))))/60</f>
        <v>20</v>
      </c>
      <c r="U427" s="15">
        <f>IF($N427="A",Code!$B$44,(IF($N427="B",Code!$C$44,(IF($N427="C",Code!$D$44,(IF($N427="D",Code!$E$44,0)))))))/60</f>
        <v>60</v>
      </c>
      <c r="V427" s="15">
        <f>IF($N427="A",Code!$B$45,(IF($N427="B",Code!$C$45,(IF($N427="C",Code!$D$45,(IF($N427="D",Code!$E$45,0)))))))/60</f>
        <v>10</v>
      </c>
      <c r="W427" s="2"/>
      <c r="X427" s="2"/>
      <c r="Y427" s="2"/>
      <c r="Z427" s="2"/>
      <c r="AA427" s="2"/>
      <c r="AB427" s="2">
        <v>1</v>
      </c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>
        <v>1</v>
      </c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>
        <v>1</v>
      </c>
      <c r="BN427" s="2"/>
      <c r="BO427" s="2"/>
      <c r="BP427" s="2"/>
      <c r="BQ427" s="2"/>
      <c r="BR427" s="2"/>
      <c r="BS427" s="2"/>
      <c r="BT427" s="2"/>
      <c r="BU427" s="2"/>
      <c r="BV427" s="2">
        <v>1</v>
      </c>
      <c r="BW427" s="2"/>
      <c r="BX427" s="2"/>
      <c r="BY427" s="2">
        <v>1</v>
      </c>
      <c r="BZ427" s="2"/>
      <c r="CA427" s="2"/>
      <c r="CB427" s="2">
        <v>1</v>
      </c>
      <c r="CC427" s="2"/>
      <c r="CD427" s="2"/>
      <c r="CE427" s="2">
        <v>1</v>
      </c>
      <c r="CF427" s="2"/>
      <c r="CG427" s="2"/>
      <c r="CH427" s="2"/>
      <c r="CI427" s="2"/>
      <c r="CJ427" s="2"/>
      <c r="CK427" s="2"/>
      <c r="CL427" s="2"/>
      <c r="CM427" s="2"/>
      <c r="CN427" s="2"/>
      <c r="CP427" t="str">
        <f t="shared" si="543"/>
        <v/>
      </c>
      <c r="CQ427" t="str">
        <f t="shared" si="544"/>
        <v/>
      </c>
      <c r="CR427" t="str">
        <f t="shared" si="545"/>
        <v/>
      </c>
      <c r="CS427" t="str">
        <f t="shared" si="546"/>
        <v/>
      </c>
      <c r="CT427" t="str">
        <f t="shared" si="547"/>
        <v/>
      </c>
      <c r="CU427" t="str">
        <f t="shared" si="548"/>
        <v>ARCH</v>
      </c>
      <c r="CV427" t="str">
        <f t="shared" si="549"/>
        <v/>
      </c>
      <c r="CW427" t="str">
        <f t="shared" si="550"/>
        <v/>
      </c>
      <c r="CX427" t="str">
        <f t="shared" si="551"/>
        <v/>
      </c>
      <c r="CY427" t="str">
        <f t="shared" si="552"/>
        <v/>
      </c>
      <c r="CZ427" t="str">
        <f t="shared" si="553"/>
        <v/>
      </c>
      <c r="DA427" t="str">
        <f t="shared" si="554"/>
        <v/>
      </c>
      <c r="DB427" t="str">
        <f t="shared" si="555"/>
        <v/>
      </c>
      <c r="DC427" t="str">
        <f t="shared" si="556"/>
        <v/>
      </c>
      <c r="DD427" t="str">
        <f t="shared" si="557"/>
        <v/>
      </c>
      <c r="DE427" t="str">
        <f t="shared" si="558"/>
        <v/>
      </c>
      <c r="DF427" t="str">
        <f t="shared" si="559"/>
        <v/>
      </c>
      <c r="DG427" t="str">
        <f t="shared" si="560"/>
        <v/>
      </c>
      <c r="DH427" t="str">
        <f t="shared" si="561"/>
        <v>DEST</v>
      </c>
      <c r="DI427" t="str">
        <f t="shared" si="562"/>
        <v/>
      </c>
      <c r="DJ427" t="str">
        <f t="shared" si="563"/>
        <v/>
      </c>
      <c r="DK427" t="str">
        <f t="shared" si="564"/>
        <v/>
      </c>
      <c r="DL427" t="str">
        <f t="shared" si="565"/>
        <v/>
      </c>
      <c r="DM427" t="str">
        <f t="shared" si="566"/>
        <v/>
      </c>
      <c r="DN427" t="str">
        <f t="shared" si="567"/>
        <v/>
      </c>
      <c r="DO427" t="str">
        <f t="shared" si="568"/>
        <v/>
      </c>
      <c r="DP427" t="str">
        <f t="shared" si="569"/>
        <v/>
      </c>
      <c r="DQ427" t="str">
        <f t="shared" si="570"/>
        <v/>
      </c>
      <c r="DR427" t="str">
        <f t="shared" si="571"/>
        <v/>
      </c>
      <c r="DS427" t="str">
        <f t="shared" si="572"/>
        <v/>
      </c>
      <c r="DT427" t="str">
        <f t="shared" si="573"/>
        <v/>
      </c>
      <c r="DU427" t="str">
        <f t="shared" si="574"/>
        <v/>
      </c>
      <c r="DV427" t="str">
        <f t="shared" si="575"/>
        <v/>
      </c>
      <c r="DW427" t="str">
        <f t="shared" si="576"/>
        <v/>
      </c>
      <c r="DX427" t="str">
        <f t="shared" si="577"/>
        <v/>
      </c>
      <c r="DY427" t="str">
        <f t="shared" si="578"/>
        <v/>
      </c>
      <c r="DZ427" t="str">
        <f t="shared" si="579"/>
        <v/>
      </c>
      <c r="EA427" t="str">
        <f t="shared" si="580"/>
        <v/>
      </c>
      <c r="EB427" t="str">
        <f t="shared" si="581"/>
        <v/>
      </c>
      <c r="EC427" t="str">
        <f t="shared" si="582"/>
        <v/>
      </c>
      <c r="ED427" t="str">
        <f t="shared" si="583"/>
        <v/>
      </c>
      <c r="EE427" t="str">
        <f t="shared" si="584"/>
        <v/>
      </c>
      <c r="EF427" t="str">
        <f t="shared" si="585"/>
        <v>RINX</v>
      </c>
      <c r="EG427" t="str">
        <f t="shared" si="586"/>
        <v/>
      </c>
      <c r="EH427" t="str">
        <f t="shared" si="587"/>
        <v/>
      </c>
      <c r="EI427" t="str">
        <f t="shared" si="588"/>
        <v/>
      </c>
      <c r="EJ427" t="str">
        <f t="shared" si="589"/>
        <v/>
      </c>
      <c r="EK427" t="str">
        <f t="shared" si="590"/>
        <v/>
      </c>
      <c r="EL427" t="str">
        <f t="shared" si="591"/>
        <v/>
      </c>
      <c r="EM427" t="str">
        <f t="shared" si="592"/>
        <v/>
      </c>
      <c r="EN427" t="str">
        <f t="shared" si="593"/>
        <v/>
      </c>
      <c r="EO427" t="str">
        <f t="shared" si="594"/>
        <v>SLOG</v>
      </c>
      <c r="EP427" t="str">
        <f t="shared" si="595"/>
        <v/>
      </c>
      <c r="EQ427" t="str">
        <f t="shared" si="596"/>
        <v/>
      </c>
      <c r="ER427" t="str">
        <f t="shared" si="597"/>
        <v>SMSG</v>
      </c>
      <c r="ES427" t="str">
        <f t="shared" si="598"/>
        <v/>
      </c>
      <c r="ET427" t="str">
        <f t="shared" si="599"/>
        <v/>
      </c>
      <c r="EU427" t="str">
        <f t="shared" si="600"/>
        <v>STAB</v>
      </c>
      <c r="EV427" t="str">
        <f t="shared" si="601"/>
        <v/>
      </c>
      <c r="EW427" t="str">
        <f t="shared" si="602"/>
        <v/>
      </c>
      <c r="EX427" t="str">
        <f t="shared" si="603"/>
        <v>TIDS</v>
      </c>
      <c r="EY427" t="str">
        <f t="shared" si="604"/>
        <v/>
      </c>
      <c r="EZ427" t="str">
        <f t="shared" si="605"/>
        <v/>
      </c>
      <c r="FA427" t="str">
        <f t="shared" si="606"/>
        <v/>
      </c>
      <c r="FB427" t="str">
        <f t="shared" si="607"/>
        <v/>
      </c>
      <c r="FC427" t="str">
        <f t="shared" si="608"/>
        <v/>
      </c>
      <c r="FD427" s="2"/>
      <c r="FE427" s="2"/>
      <c r="FF427" s="2"/>
      <c r="FG427" s="2"/>
      <c r="FH427" s="2"/>
      <c r="FI427" s="2"/>
      <c r="FJ427" s="2"/>
      <c r="FK427" t="str">
        <f t="shared" si="614"/>
        <v/>
      </c>
      <c r="FL427" t="str">
        <f t="shared" si="615"/>
        <v/>
      </c>
      <c r="FM427" t="str">
        <f t="shared" si="616"/>
        <v/>
      </c>
      <c r="FN427" t="str">
        <f t="shared" si="617"/>
        <v/>
      </c>
      <c r="FO427" t="str">
        <f t="shared" si="618"/>
        <v/>
      </c>
      <c r="FP427" t="str">
        <f t="shared" si="619"/>
        <v/>
      </c>
      <c r="FQ427" t="str">
        <f t="shared" si="620"/>
        <v/>
      </c>
      <c r="FR427" t="str">
        <f t="shared" si="621"/>
        <v/>
      </c>
      <c r="FS427" t="str">
        <f t="shared" si="622"/>
        <v/>
      </c>
      <c r="FT427" t="str">
        <f t="shared" si="623"/>
        <v/>
      </c>
      <c r="FU427" t="str">
        <f t="shared" si="624"/>
        <v/>
      </c>
      <c r="FV427" t="str">
        <f t="shared" si="625"/>
        <v/>
      </c>
      <c r="FW427" t="str">
        <f t="shared" si="626"/>
        <v/>
      </c>
      <c r="FX427" t="str">
        <f t="shared" si="627"/>
        <v/>
      </c>
      <c r="FY427" t="str">
        <f t="shared" si="628"/>
        <v/>
      </c>
      <c r="FZ427" t="str">
        <f t="shared" si="629"/>
        <v/>
      </c>
      <c r="GA427" t="str">
        <f t="shared" si="630"/>
        <v/>
      </c>
    </row>
    <row r="428" spans="1:183" x14ac:dyDescent="0.25">
      <c r="A428" s="2">
        <f t="shared" si="631"/>
        <v>426</v>
      </c>
      <c r="B428" s="3" t="s">
        <v>961</v>
      </c>
      <c r="C428" s="2" t="s">
        <v>546</v>
      </c>
      <c r="D428" s="2" t="s">
        <v>1395</v>
      </c>
      <c r="E428" s="2">
        <f t="shared" si="542"/>
        <v>6</v>
      </c>
      <c r="F428" s="2">
        <v>52471</v>
      </c>
      <c r="G428" s="2">
        <f t="shared" si="609"/>
        <v>5.333333333333333</v>
      </c>
      <c r="H428" s="2">
        <f t="shared" si="610"/>
        <v>6</v>
      </c>
      <c r="I428" s="2">
        <f t="shared" si="611"/>
        <v>32</v>
      </c>
      <c r="J428" s="2">
        <v>20</v>
      </c>
      <c r="K428" s="2">
        <v>0</v>
      </c>
      <c r="L428" s="2">
        <v>12</v>
      </c>
      <c r="M428" s="2">
        <v>0</v>
      </c>
      <c r="N428" s="48" t="str">
        <f t="shared" si="612"/>
        <v>D</v>
      </c>
      <c r="O428" s="49"/>
      <c r="P428" s="49"/>
      <c r="Q428" s="50"/>
      <c r="R428" s="15">
        <f t="shared" si="613"/>
        <v>110</v>
      </c>
      <c r="S428" s="15">
        <f>IF($N428="A",Code!$B$42,(IF($N428="B",Code!$C$42,(IF($N428="C",Code!$D$42,(IF($N428="D",Code!$E$42,0)))))))/60</f>
        <v>20</v>
      </c>
      <c r="T428" s="15">
        <f>IF($N428="A",Code!$B$43,(IF($N428="B",Code!$C$43,(IF($N428="C",Code!$D$43,(IF($N428="D",Code!$E$43,0)))))))/60</f>
        <v>20</v>
      </c>
      <c r="U428" s="15">
        <f>IF($N428="A",Code!$B$44,(IF($N428="B",Code!$C$44,(IF($N428="C",Code!$D$44,(IF($N428="D",Code!$E$44,0)))))))/60</f>
        <v>60</v>
      </c>
      <c r="V428" s="15">
        <f>IF($N428="A",Code!$B$45,(IF($N428="B",Code!$C$45,(IF($N428="C",Code!$D$45,(IF($N428="D",Code!$E$45,0)))))))/60</f>
        <v>10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>
        <v>1</v>
      </c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>
        <v>1</v>
      </c>
      <c r="BN428" s="2"/>
      <c r="BO428" s="2"/>
      <c r="BP428" s="2"/>
      <c r="BQ428" s="2"/>
      <c r="BR428" s="2"/>
      <c r="BS428" s="2"/>
      <c r="BT428" s="2"/>
      <c r="BU428" s="2"/>
      <c r="BV428" s="2">
        <v>1</v>
      </c>
      <c r="BW428" s="2"/>
      <c r="BX428" s="2"/>
      <c r="BY428" s="2">
        <v>1</v>
      </c>
      <c r="BZ428" s="2"/>
      <c r="CA428" s="2"/>
      <c r="CB428" s="2">
        <v>1</v>
      </c>
      <c r="CC428" s="2"/>
      <c r="CD428" s="2"/>
      <c r="CE428" s="2">
        <v>1</v>
      </c>
      <c r="CF428" s="2"/>
      <c r="CG428" s="2"/>
      <c r="CH428" s="2"/>
      <c r="CI428" s="2"/>
      <c r="CJ428" s="2"/>
      <c r="CK428" s="2"/>
      <c r="CL428" s="2"/>
      <c r="CM428" s="2"/>
      <c r="CN428" s="2"/>
      <c r="CP428" t="str">
        <f t="shared" si="543"/>
        <v/>
      </c>
      <c r="CQ428" t="str">
        <f t="shared" si="544"/>
        <v/>
      </c>
      <c r="CR428" t="str">
        <f t="shared" si="545"/>
        <v/>
      </c>
      <c r="CS428" t="str">
        <f t="shared" si="546"/>
        <v/>
      </c>
      <c r="CT428" t="str">
        <f t="shared" si="547"/>
        <v/>
      </c>
      <c r="CU428" t="str">
        <f t="shared" si="548"/>
        <v/>
      </c>
      <c r="CV428" t="str">
        <f t="shared" si="549"/>
        <v/>
      </c>
      <c r="CW428" t="str">
        <f t="shared" si="550"/>
        <v/>
      </c>
      <c r="CX428" t="str">
        <f t="shared" si="551"/>
        <v/>
      </c>
      <c r="CY428" t="str">
        <f t="shared" si="552"/>
        <v/>
      </c>
      <c r="CZ428" t="str">
        <f t="shared" si="553"/>
        <v/>
      </c>
      <c r="DA428" t="str">
        <f t="shared" si="554"/>
        <v/>
      </c>
      <c r="DB428" t="str">
        <f t="shared" si="555"/>
        <v/>
      </c>
      <c r="DC428" t="str">
        <f t="shared" si="556"/>
        <v/>
      </c>
      <c r="DD428" t="str">
        <f t="shared" si="557"/>
        <v/>
      </c>
      <c r="DE428" t="str">
        <f t="shared" si="558"/>
        <v/>
      </c>
      <c r="DF428" t="str">
        <f t="shared" si="559"/>
        <v>CURY</v>
      </c>
      <c r="DG428" t="str">
        <f t="shared" si="560"/>
        <v/>
      </c>
      <c r="DH428" t="str">
        <f t="shared" si="561"/>
        <v/>
      </c>
      <c r="DI428" t="str">
        <f t="shared" si="562"/>
        <v/>
      </c>
      <c r="DJ428" t="str">
        <f t="shared" si="563"/>
        <v/>
      </c>
      <c r="DK428" t="str">
        <f t="shared" si="564"/>
        <v/>
      </c>
      <c r="DL428" t="str">
        <f t="shared" si="565"/>
        <v/>
      </c>
      <c r="DM428" t="str">
        <f t="shared" si="566"/>
        <v/>
      </c>
      <c r="DN428" t="str">
        <f t="shared" si="567"/>
        <v/>
      </c>
      <c r="DO428" t="str">
        <f t="shared" si="568"/>
        <v/>
      </c>
      <c r="DP428" t="str">
        <f t="shared" si="569"/>
        <v/>
      </c>
      <c r="DQ428" t="str">
        <f t="shared" si="570"/>
        <v/>
      </c>
      <c r="DR428" t="str">
        <f t="shared" si="571"/>
        <v/>
      </c>
      <c r="DS428" t="str">
        <f t="shared" si="572"/>
        <v/>
      </c>
      <c r="DT428" t="str">
        <f t="shared" si="573"/>
        <v/>
      </c>
      <c r="DU428" t="str">
        <f t="shared" si="574"/>
        <v/>
      </c>
      <c r="DV428" t="str">
        <f t="shared" si="575"/>
        <v/>
      </c>
      <c r="DW428" t="str">
        <f t="shared" si="576"/>
        <v/>
      </c>
      <c r="DX428" t="str">
        <f t="shared" si="577"/>
        <v/>
      </c>
      <c r="DY428" t="str">
        <f t="shared" si="578"/>
        <v/>
      </c>
      <c r="DZ428" t="str">
        <f t="shared" si="579"/>
        <v/>
      </c>
      <c r="EA428" t="str">
        <f t="shared" si="580"/>
        <v/>
      </c>
      <c r="EB428" t="str">
        <f t="shared" si="581"/>
        <v/>
      </c>
      <c r="EC428" t="str">
        <f t="shared" si="582"/>
        <v/>
      </c>
      <c r="ED428" t="str">
        <f t="shared" si="583"/>
        <v/>
      </c>
      <c r="EE428" t="str">
        <f t="shared" si="584"/>
        <v/>
      </c>
      <c r="EF428" t="str">
        <f t="shared" si="585"/>
        <v>RINX</v>
      </c>
      <c r="EG428" t="str">
        <f t="shared" si="586"/>
        <v/>
      </c>
      <c r="EH428" t="str">
        <f t="shared" si="587"/>
        <v/>
      </c>
      <c r="EI428" t="str">
        <f t="shared" si="588"/>
        <v/>
      </c>
      <c r="EJ428" t="str">
        <f t="shared" si="589"/>
        <v/>
      </c>
      <c r="EK428" t="str">
        <f t="shared" si="590"/>
        <v/>
      </c>
      <c r="EL428" t="str">
        <f t="shared" si="591"/>
        <v/>
      </c>
      <c r="EM428" t="str">
        <f t="shared" si="592"/>
        <v/>
      </c>
      <c r="EN428" t="str">
        <f t="shared" si="593"/>
        <v/>
      </c>
      <c r="EO428" t="str">
        <f t="shared" si="594"/>
        <v>SLOG</v>
      </c>
      <c r="EP428" t="str">
        <f t="shared" si="595"/>
        <v/>
      </c>
      <c r="EQ428" t="str">
        <f t="shared" si="596"/>
        <v/>
      </c>
      <c r="ER428" t="str">
        <f t="shared" si="597"/>
        <v>SMSG</v>
      </c>
      <c r="ES428" t="str">
        <f t="shared" si="598"/>
        <v/>
      </c>
      <c r="ET428" t="str">
        <f t="shared" si="599"/>
        <v/>
      </c>
      <c r="EU428" t="str">
        <f t="shared" si="600"/>
        <v>STAB</v>
      </c>
      <c r="EV428" t="str">
        <f t="shared" si="601"/>
        <v/>
      </c>
      <c r="EW428" t="str">
        <f t="shared" si="602"/>
        <v/>
      </c>
      <c r="EX428" t="str">
        <f t="shared" si="603"/>
        <v>TIDS</v>
      </c>
      <c r="EY428" t="str">
        <f t="shared" si="604"/>
        <v/>
      </c>
      <c r="EZ428" t="str">
        <f t="shared" si="605"/>
        <v/>
      </c>
      <c r="FA428" t="str">
        <f t="shared" si="606"/>
        <v/>
      </c>
      <c r="FB428" t="str">
        <f t="shared" si="607"/>
        <v/>
      </c>
      <c r="FC428" t="str">
        <f t="shared" si="608"/>
        <v/>
      </c>
      <c r="FD428" s="2"/>
      <c r="FE428" s="2"/>
      <c r="FF428" s="2"/>
      <c r="FG428" s="2"/>
      <c r="FH428" s="2"/>
      <c r="FI428" s="2"/>
      <c r="FJ428" s="2"/>
      <c r="FK428" t="str">
        <f t="shared" si="614"/>
        <v/>
      </c>
      <c r="FL428" t="str">
        <f t="shared" si="615"/>
        <v/>
      </c>
      <c r="FM428" t="str">
        <f t="shared" si="616"/>
        <v/>
      </c>
      <c r="FN428" t="str">
        <f t="shared" si="617"/>
        <v/>
      </c>
      <c r="FO428" t="str">
        <f t="shared" si="618"/>
        <v/>
      </c>
      <c r="FP428" t="str">
        <f t="shared" si="619"/>
        <v/>
      </c>
      <c r="FQ428" t="str">
        <f t="shared" si="620"/>
        <v/>
      </c>
      <c r="FR428" t="str">
        <f t="shared" si="621"/>
        <v/>
      </c>
      <c r="FS428" t="str">
        <f t="shared" si="622"/>
        <v/>
      </c>
      <c r="FT428" t="str">
        <f t="shared" si="623"/>
        <v/>
      </c>
      <c r="FU428" t="str">
        <f t="shared" si="624"/>
        <v/>
      </c>
      <c r="FV428" t="str">
        <f t="shared" si="625"/>
        <v/>
      </c>
      <c r="FW428" t="str">
        <f t="shared" si="626"/>
        <v/>
      </c>
      <c r="FX428" t="str">
        <f t="shared" si="627"/>
        <v/>
      </c>
      <c r="FY428" t="str">
        <f t="shared" si="628"/>
        <v/>
      </c>
      <c r="FZ428" t="str">
        <f t="shared" si="629"/>
        <v/>
      </c>
      <c r="GA428" t="str">
        <f t="shared" si="630"/>
        <v/>
      </c>
    </row>
    <row r="429" spans="1:183" x14ac:dyDescent="0.25">
      <c r="A429" s="2">
        <f t="shared" si="631"/>
        <v>427</v>
      </c>
      <c r="B429" s="3" t="s">
        <v>962</v>
      </c>
      <c r="C429" s="2" t="s">
        <v>546</v>
      </c>
      <c r="D429" s="2" t="s">
        <v>1395</v>
      </c>
      <c r="E429" s="2">
        <f t="shared" si="542"/>
        <v>9</v>
      </c>
      <c r="F429" s="2">
        <v>131160</v>
      </c>
      <c r="G429" s="2">
        <f t="shared" si="609"/>
        <v>2.1111111111111112</v>
      </c>
      <c r="H429" s="2">
        <f t="shared" si="610"/>
        <v>9</v>
      </c>
      <c r="I429" s="2">
        <f t="shared" si="611"/>
        <v>19</v>
      </c>
      <c r="J429" s="2">
        <v>19</v>
      </c>
      <c r="K429" s="2">
        <v>0</v>
      </c>
      <c r="L429" s="2">
        <v>0</v>
      </c>
      <c r="M429" s="2">
        <v>0</v>
      </c>
      <c r="N429" s="48" t="str">
        <f t="shared" si="612"/>
        <v>D</v>
      </c>
      <c r="O429" s="49"/>
      <c r="P429" s="49"/>
      <c r="Q429" s="50"/>
      <c r="R429" s="15">
        <f t="shared" si="613"/>
        <v>110</v>
      </c>
      <c r="S429" s="15">
        <f>IF($N429="A",Code!$B$42,(IF($N429="B",Code!$C$42,(IF($N429="C",Code!$D$42,(IF($N429="D",Code!$E$42,0)))))))/60</f>
        <v>20</v>
      </c>
      <c r="T429" s="15">
        <f>IF($N429="A",Code!$B$43,(IF($N429="B",Code!$C$43,(IF($N429="C",Code!$D$43,(IF($N429="D",Code!$E$43,0)))))))/60</f>
        <v>20</v>
      </c>
      <c r="U429" s="15">
        <f>IF($N429="A",Code!$B$44,(IF($N429="B",Code!$C$44,(IF($N429="C",Code!$D$44,(IF($N429="D",Code!$E$44,0)))))))/60</f>
        <v>60</v>
      </c>
      <c r="V429" s="15">
        <f>IF($N429="A",Code!$B$45,(IF($N429="B",Code!$C$45,(IF($N429="C",Code!$D$45,(IF($N429="D",Code!$E$45,0)))))))/60</f>
        <v>10</v>
      </c>
      <c r="W429" s="2">
        <v>1</v>
      </c>
      <c r="X429" s="2">
        <v>1</v>
      </c>
      <c r="Y429" s="2"/>
      <c r="Z429" s="2"/>
      <c r="AA429" s="2"/>
      <c r="AB429" s="2"/>
      <c r="AC429" s="2">
        <v>1</v>
      </c>
      <c r="AD429" s="2">
        <v>1</v>
      </c>
      <c r="AE429" s="2">
        <v>1</v>
      </c>
      <c r="AF429" s="2"/>
      <c r="AG429" s="2"/>
      <c r="AH429" s="2"/>
      <c r="AI429" s="2"/>
      <c r="AJ429" s="2"/>
      <c r="AK429" s="2"/>
      <c r="AL429" s="2"/>
      <c r="AM429" s="2">
        <v>1</v>
      </c>
      <c r="AN429" s="2">
        <v>1</v>
      </c>
      <c r="AO429" s="2">
        <v>1</v>
      </c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1</v>
      </c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P429" t="str">
        <f t="shared" si="543"/>
        <v>ACCT</v>
      </c>
      <c r="CQ429" t="str">
        <f t="shared" si="544"/>
        <v>ALOG</v>
      </c>
      <c r="CR429" t="str">
        <f t="shared" si="545"/>
        <v/>
      </c>
      <c r="CS429" t="str">
        <f t="shared" si="546"/>
        <v/>
      </c>
      <c r="CT429" t="str">
        <f t="shared" si="547"/>
        <v/>
      </c>
      <c r="CU429" t="str">
        <f t="shared" si="548"/>
        <v/>
      </c>
      <c r="CV429" t="str">
        <f t="shared" si="549"/>
        <v>BACC</v>
      </c>
      <c r="CW429" t="str">
        <f t="shared" si="550"/>
        <v>BADD</v>
      </c>
      <c r="CX429" t="str">
        <f t="shared" si="551"/>
        <v>BANK</v>
      </c>
      <c r="CY429" t="str">
        <f t="shared" si="552"/>
        <v/>
      </c>
      <c r="CZ429" t="str">
        <f t="shared" si="553"/>
        <v/>
      </c>
      <c r="DA429" t="str">
        <f t="shared" si="554"/>
        <v/>
      </c>
      <c r="DB429" t="str">
        <f t="shared" si="555"/>
        <v/>
      </c>
      <c r="DC429" t="str">
        <f t="shared" si="556"/>
        <v/>
      </c>
      <c r="DD429" t="str">
        <f t="shared" si="557"/>
        <v/>
      </c>
      <c r="DE429" t="str">
        <f t="shared" si="558"/>
        <v/>
      </c>
      <c r="DF429" t="str">
        <f t="shared" si="559"/>
        <v>CURY</v>
      </c>
      <c r="DG429" t="str">
        <f t="shared" si="560"/>
        <v>CUST</v>
      </c>
      <c r="DH429" t="str">
        <f t="shared" si="561"/>
        <v>DEST</v>
      </c>
      <c r="DI429" t="str">
        <f t="shared" si="562"/>
        <v/>
      </c>
      <c r="DJ429" t="str">
        <f t="shared" si="563"/>
        <v/>
      </c>
      <c r="DK429" t="str">
        <f t="shared" si="564"/>
        <v/>
      </c>
      <c r="DL429" t="str">
        <f t="shared" si="565"/>
        <v/>
      </c>
      <c r="DM429" t="str">
        <f t="shared" si="566"/>
        <v/>
      </c>
      <c r="DN429" t="str">
        <f t="shared" si="567"/>
        <v/>
      </c>
      <c r="DO429" t="str">
        <f t="shared" si="568"/>
        <v/>
      </c>
      <c r="DP429" t="str">
        <f t="shared" si="569"/>
        <v/>
      </c>
      <c r="DQ429" t="str">
        <f t="shared" si="570"/>
        <v/>
      </c>
      <c r="DR429" t="str">
        <f t="shared" si="571"/>
        <v/>
      </c>
      <c r="DS429" t="str">
        <f t="shared" si="572"/>
        <v/>
      </c>
      <c r="DT429" t="str">
        <f t="shared" si="573"/>
        <v/>
      </c>
      <c r="DU429" t="str">
        <f t="shared" si="574"/>
        <v/>
      </c>
      <c r="DV429" t="str">
        <f t="shared" si="575"/>
        <v/>
      </c>
      <c r="DW429" t="str">
        <f t="shared" si="576"/>
        <v/>
      </c>
      <c r="DX429" t="str">
        <f t="shared" si="577"/>
        <v/>
      </c>
      <c r="DY429" t="str">
        <f t="shared" si="578"/>
        <v/>
      </c>
      <c r="DZ429" t="str">
        <f t="shared" si="579"/>
        <v/>
      </c>
      <c r="EA429" t="str">
        <f t="shared" si="580"/>
        <v/>
      </c>
      <c r="EB429" t="str">
        <f t="shared" si="581"/>
        <v/>
      </c>
      <c r="EC429" t="str">
        <f t="shared" si="582"/>
        <v/>
      </c>
      <c r="ED429" t="str">
        <f t="shared" si="583"/>
        <v/>
      </c>
      <c r="EE429" t="str">
        <f t="shared" si="584"/>
        <v/>
      </c>
      <c r="EF429" t="str">
        <f t="shared" si="585"/>
        <v/>
      </c>
      <c r="EG429" t="str">
        <f t="shared" si="586"/>
        <v/>
      </c>
      <c r="EH429" t="str">
        <f t="shared" si="587"/>
        <v/>
      </c>
      <c r="EI429" t="str">
        <f t="shared" si="588"/>
        <v/>
      </c>
      <c r="EJ429" t="str">
        <f t="shared" si="589"/>
        <v/>
      </c>
      <c r="EK429" t="str">
        <f t="shared" si="590"/>
        <v>SACC</v>
      </c>
      <c r="EL429" t="str">
        <f t="shared" si="591"/>
        <v/>
      </c>
      <c r="EM429" t="str">
        <f t="shared" si="592"/>
        <v/>
      </c>
      <c r="EN429" t="str">
        <f t="shared" si="593"/>
        <v/>
      </c>
      <c r="EO429" t="str">
        <f t="shared" si="594"/>
        <v/>
      </c>
      <c r="EP429" t="str">
        <f t="shared" si="595"/>
        <v/>
      </c>
      <c r="EQ429" t="str">
        <f t="shared" si="596"/>
        <v/>
      </c>
      <c r="ER429" t="str">
        <f t="shared" si="597"/>
        <v/>
      </c>
      <c r="ES429" t="str">
        <f t="shared" si="598"/>
        <v/>
      </c>
      <c r="ET429" t="str">
        <f t="shared" si="599"/>
        <v/>
      </c>
      <c r="EU429" t="str">
        <f t="shared" si="600"/>
        <v/>
      </c>
      <c r="EV429" t="str">
        <f t="shared" si="601"/>
        <v/>
      </c>
      <c r="EW429" t="str">
        <f t="shared" si="602"/>
        <v/>
      </c>
      <c r="EX429" t="str">
        <f t="shared" si="603"/>
        <v/>
      </c>
      <c r="EY429" t="str">
        <f t="shared" si="604"/>
        <v/>
      </c>
      <c r="EZ429" t="str">
        <f t="shared" si="605"/>
        <v/>
      </c>
      <c r="FA429" t="str">
        <f t="shared" si="606"/>
        <v/>
      </c>
      <c r="FB429" t="str">
        <f t="shared" si="607"/>
        <v/>
      </c>
      <c r="FC429" t="str">
        <f t="shared" si="608"/>
        <v/>
      </c>
      <c r="FD429" s="2"/>
      <c r="FE429" s="2"/>
      <c r="FF429" s="2"/>
      <c r="FG429" s="2"/>
      <c r="FH429" s="2"/>
      <c r="FI429" s="2"/>
      <c r="FJ429" s="2"/>
      <c r="FK429" t="str">
        <f t="shared" si="614"/>
        <v/>
      </c>
      <c r="FL429" t="str">
        <f t="shared" si="615"/>
        <v/>
      </c>
      <c r="FM429" t="str">
        <f t="shared" si="616"/>
        <v/>
      </c>
      <c r="FN429" t="str">
        <f t="shared" si="617"/>
        <v/>
      </c>
      <c r="FO429" t="str">
        <f t="shared" si="618"/>
        <v/>
      </c>
      <c r="FP429" t="str">
        <f t="shared" si="619"/>
        <v/>
      </c>
      <c r="FQ429" t="str">
        <f t="shared" si="620"/>
        <v/>
      </c>
      <c r="FR429" t="str">
        <f t="shared" si="621"/>
        <v/>
      </c>
      <c r="FS429" t="str">
        <f t="shared" si="622"/>
        <v/>
      </c>
      <c r="FT429" t="str">
        <f t="shared" si="623"/>
        <v/>
      </c>
      <c r="FU429" t="str">
        <f t="shared" si="624"/>
        <v/>
      </c>
      <c r="FV429" t="str">
        <f t="shared" si="625"/>
        <v/>
      </c>
      <c r="FW429" t="str">
        <f t="shared" si="626"/>
        <v/>
      </c>
      <c r="FX429" t="str">
        <f t="shared" si="627"/>
        <v/>
      </c>
      <c r="FY429" t="str">
        <f t="shared" si="628"/>
        <v/>
      </c>
      <c r="FZ429" t="str">
        <f t="shared" si="629"/>
        <v/>
      </c>
      <c r="GA429" t="str">
        <f t="shared" si="630"/>
        <v/>
      </c>
    </row>
    <row r="430" spans="1:183" x14ac:dyDescent="0.25">
      <c r="A430" s="2">
        <f t="shared" si="631"/>
        <v>428</v>
      </c>
      <c r="B430" s="3" t="s">
        <v>963</v>
      </c>
      <c r="C430" s="2" t="s">
        <v>546</v>
      </c>
      <c r="D430" s="2" t="s">
        <v>1395</v>
      </c>
      <c r="E430" s="2">
        <f t="shared" si="542"/>
        <v>8</v>
      </c>
      <c r="F430" s="2">
        <v>51</v>
      </c>
      <c r="G430" s="2">
        <f t="shared" si="609"/>
        <v>4</v>
      </c>
      <c r="H430" s="2">
        <f t="shared" si="610"/>
        <v>8</v>
      </c>
      <c r="I430" s="2">
        <f t="shared" si="611"/>
        <v>32</v>
      </c>
      <c r="J430" s="2">
        <v>15</v>
      </c>
      <c r="K430" s="2">
        <v>6</v>
      </c>
      <c r="L430" s="2">
        <v>5</v>
      </c>
      <c r="M430" s="2">
        <v>6</v>
      </c>
      <c r="N430" s="48" t="str">
        <f t="shared" si="612"/>
        <v>D</v>
      </c>
      <c r="O430" s="49"/>
      <c r="P430" s="49"/>
      <c r="Q430" s="50"/>
      <c r="R430" s="15">
        <f t="shared" si="613"/>
        <v>110</v>
      </c>
      <c r="S430" s="15">
        <f>IF($N430="A",Code!$B$42,(IF($N430="B",Code!$C$42,(IF($N430="C",Code!$D$42,(IF($N430="D",Code!$E$42,0)))))))/60</f>
        <v>20</v>
      </c>
      <c r="T430" s="15">
        <f>IF($N430="A",Code!$B$43,(IF($N430="B",Code!$C$43,(IF($N430="C",Code!$D$43,(IF($N430="D",Code!$E$43,0)))))))/60</f>
        <v>20</v>
      </c>
      <c r="U430" s="15">
        <f>IF($N430="A",Code!$B$44,(IF($N430="B",Code!$C$44,(IF($N430="C",Code!$D$44,(IF($N430="D",Code!$E$44,0)))))))/60</f>
        <v>60</v>
      </c>
      <c r="V430" s="15">
        <f>IF($N430="A",Code!$B$45,(IF($N430="B",Code!$C$45,(IF($N430="C",Code!$D$45,(IF($N430="D",Code!$E$45,0)))))))/60</f>
        <v>10</v>
      </c>
      <c r="W430" s="2">
        <v>1</v>
      </c>
      <c r="X430" s="2"/>
      <c r="Y430" s="2"/>
      <c r="Z430" s="2"/>
      <c r="AA430" s="2">
        <v>1</v>
      </c>
      <c r="AB430" s="2"/>
      <c r="AC430" s="2"/>
      <c r="AD430" s="2">
        <v>1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>
        <v>1</v>
      </c>
      <c r="AO430" s="2">
        <v>1</v>
      </c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1</v>
      </c>
      <c r="BS430" s="2">
        <v>1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>
        <v>1</v>
      </c>
      <c r="CH430" s="2"/>
      <c r="CI430" s="2"/>
      <c r="CJ430" s="2"/>
      <c r="CK430" s="2"/>
      <c r="CL430" s="2"/>
      <c r="CM430" s="2"/>
      <c r="CN430" s="2"/>
      <c r="CP430" t="str">
        <f t="shared" si="543"/>
        <v>ACCT</v>
      </c>
      <c r="CQ430" t="str">
        <f t="shared" si="544"/>
        <v/>
      </c>
      <c r="CR430" t="str">
        <f t="shared" si="545"/>
        <v/>
      </c>
      <c r="CS430" t="str">
        <f t="shared" si="546"/>
        <v/>
      </c>
      <c r="CT430" t="str">
        <f t="shared" si="547"/>
        <v>AMTS</v>
      </c>
      <c r="CU430" t="str">
        <f t="shared" si="548"/>
        <v/>
      </c>
      <c r="CV430" t="str">
        <f t="shared" si="549"/>
        <v/>
      </c>
      <c r="CW430" t="str">
        <f t="shared" si="550"/>
        <v>BADD</v>
      </c>
      <c r="CX430" t="str">
        <f t="shared" si="551"/>
        <v/>
      </c>
      <c r="CY430" t="str">
        <f t="shared" si="552"/>
        <v/>
      </c>
      <c r="CZ430" t="str">
        <f t="shared" si="553"/>
        <v/>
      </c>
      <c r="DA430" t="str">
        <f t="shared" si="554"/>
        <v/>
      </c>
      <c r="DB430" t="str">
        <f t="shared" si="555"/>
        <v/>
      </c>
      <c r="DC430" t="str">
        <f t="shared" si="556"/>
        <v/>
      </c>
      <c r="DD430" t="str">
        <f t="shared" si="557"/>
        <v/>
      </c>
      <c r="DE430" t="str">
        <f t="shared" si="558"/>
        <v/>
      </c>
      <c r="DF430" t="str">
        <f t="shared" si="559"/>
        <v/>
      </c>
      <c r="DG430" t="str">
        <f t="shared" si="560"/>
        <v>CUST</v>
      </c>
      <c r="DH430" t="str">
        <f t="shared" si="561"/>
        <v>DEST</v>
      </c>
      <c r="DI430" t="str">
        <f t="shared" si="562"/>
        <v/>
      </c>
      <c r="DJ430" t="str">
        <f t="shared" si="563"/>
        <v/>
      </c>
      <c r="DK430" t="str">
        <f t="shared" si="564"/>
        <v/>
      </c>
      <c r="DL430" t="str">
        <f t="shared" si="565"/>
        <v/>
      </c>
      <c r="DM430" t="str">
        <f t="shared" si="566"/>
        <v/>
      </c>
      <c r="DN430" t="str">
        <f t="shared" si="567"/>
        <v/>
      </c>
      <c r="DO430" t="str">
        <f t="shared" si="568"/>
        <v/>
      </c>
      <c r="DP430" t="str">
        <f t="shared" si="569"/>
        <v/>
      </c>
      <c r="DQ430" t="str">
        <f t="shared" si="570"/>
        <v/>
      </c>
      <c r="DR430" t="str">
        <f t="shared" si="571"/>
        <v/>
      </c>
      <c r="DS430" t="str">
        <f t="shared" si="572"/>
        <v/>
      </c>
      <c r="DT430" t="str">
        <f t="shared" si="573"/>
        <v/>
      </c>
      <c r="DU430" t="str">
        <f t="shared" si="574"/>
        <v/>
      </c>
      <c r="DV430" t="str">
        <f t="shared" si="575"/>
        <v/>
      </c>
      <c r="DW430" t="str">
        <f t="shared" si="576"/>
        <v/>
      </c>
      <c r="DX430" t="str">
        <f t="shared" si="577"/>
        <v/>
      </c>
      <c r="DY430" t="str">
        <f t="shared" si="578"/>
        <v/>
      </c>
      <c r="DZ430" t="str">
        <f t="shared" si="579"/>
        <v/>
      </c>
      <c r="EA430" t="str">
        <f t="shared" si="580"/>
        <v/>
      </c>
      <c r="EB430" t="str">
        <f t="shared" si="581"/>
        <v/>
      </c>
      <c r="EC430" t="str">
        <f t="shared" si="582"/>
        <v/>
      </c>
      <c r="ED430" t="str">
        <f t="shared" si="583"/>
        <v/>
      </c>
      <c r="EE430" t="str">
        <f t="shared" si="584"/>
        <v/>
      </c>
      <c r="EF430" t="str">
        <f t="shared" si="585"/>
        <v/>
      </c>
      <c r="EG430" t="str">
        <f t="shared" si="586"/>
        <v/>
      </c>
      <c r="EH430" t="str">
        <f t="shared" si="587"/>
        <v/>
      </c>
      <c r="EI430" t="str">
        <f t="shared" si="588"/>
        <v/>
      </c>
      <c r="EJ430" t="str">
        <f t="shared" si="589"/>
        <v/>
      </c>
      <c r="EK430" t="str">
        <f t="shared" si="590"/>
        <v>SACC</v>
      </c>
      <c r="EL430" t="str">
        <f t="shared" si="591"/>
        <v>SADD</v>
      </c>
      <c r="EM430" t="str">
        <f t="shared" si="592"/>
        <v/>
      </c>
      <c r="EN430" t="str">
        <f t="shared" si="593"/>
        <v/>
      </c>
      <c r="EO430" t="str">
        <f t="shared" si="594"/>
        <v/>
      </c>
      <c r="EP430" t="str">
        <f t="shared" si="595"/>
        <v/>
      </c>
      <c r="EQ430" t="str">
        <f t="shared" si="596"/>
        <v/>
      </c>
      <c r="ER430" t="str">
        <f t="shared" si="597"/>
        <v/>
      </c>
      <c r="ES430" t="str">
        <f t="shared" si="598"/>
        <v/>
      </c>
      <c r="ET430" t="str">
        <f t="shared" si="599"/>
        <v/>
      </c>
      <c r="EU430" t="str">
        <f t="shared" si="600"/>
        <v/>
      </c>
      <c r="EV430" t="str">
        <f t="shared" si="601"/>
        <v/>
      </c>
      <c r="EW430" t="str">
        <f t="shared" si="602"/>
        <v/>
      </c>
      <c r="EX430" t="str">
        <f t="shared" si="603"/>
        <v/>
      </c>
      <c r="EY430" t="str">
        <f t="shared" si="604"/>
        <v/>
      </c>
      <c r="EZ430" t="str">
        <f t="shared" si="605"/>
        <v>WHAT</v>
      </c>
      <c r="FA430" t="str">
        <f t="shared" si="606"/>
        <v/>
      </c>
      <c r="FB430" t="str">
        <f t="shared" si="607"/>
        <v/>
      </c>
      <c r="FC430" t="str">
        <f t="shared" si="608"/>
        <v/>
      </c>
      <c r="FD430" s="2"/>
      <c r="FE430" s="2"/>
      <c r="FF430" s="2"/>
      <c r="FG430" s="2"/>
      <c r="FH430" s="2"/>
      <c r="FI430" s="2"/>
      <c r="FJ430" s="2"/>
      <c r="FK430" t="str">
        <f t="shared" si="614"/>
        <v/>
      </c>
      <c r="FL430" t="str">
        <f t="shared" si="615"/>
        <v/>
      </c>
      <c r="FM430" t="str">
        <f t="shared" si="616"/>
        <v/>
      </c>
      <c r="FN430" t="str">
        <f t="shared" si="617"/>
        <v/>
      </c>
      <c r="FO430" t="str">
        <f t="shared" si="618"/>
        <v/>
      </c>
      <c r="FP430" t="str">
        <f t="shared" si="619"/>
        <v/>
      </c>
      <c r="FQ430" t="str">
        <f t="shared" si="620"/>
        <v/>
      </c>
      <c r="FR430" t="str">
        <f t="shared" si="621"/>
        <v/>
      </c>
      <c r="FS430" t="str">
        <f t="shared" si="622"/>
        <v/>
      </c>
      <c r="FT430" t="str">
        <f t="shared" si="623"/>
        <v/>
      </c>
      <c r="FU430" t="str">
        <f t="shared" si="624"/>
        <v/>
      </c>
      <c r="FV430" t="str">
        <f t="shared" si="625"/>
        <v/>
      </c>
      <c r="FW430" t="str">
        <f t="shared" si="626"/>
        <v/>
      </c>
      <c r="FX430" t="str">
        <f t="shared" si="627"/>
        <v/>
      </c>
      <c r="FY430" t="str">
        <f t="shared" si="628"/>
        <v/>
      </c>
      <c r="FZ430" t="str">
        <f t="shared" si="629"/>
        <v/>
      </c>
      <c r="GA430" t="str">
        <f t="shared" si="630"/>
        <v/>
      </c>
    </row>
    <row r="431" spans="1:183" x14ac:dyDescent="0.25">
      <c r="A431" s="2">
        <f t="shared" si="631"/>
        <v>429</v>
      </c>
      <c r="B431" s="3" t="s">
        <v>964</v>
      </c>
      <c r="C431" s="2" t="s">
        <v>546</v>
      </c>
      <c r="D431" s="2" t="s">
        <v>1395</v>
      </c>
      <c r="E431" s="2">
        <f t="shared" si="542"/>
        <v>4</v>
      </c>
      <c r="F431" s="2">
        <v>0</v>
      </c>
      <c r="G431" s="2">
        <f t="shared" si="609"/>
        <v>3.5</v>
      </c>
      <c r="H431" s="2">
        <f t="shared" si="610"/>
        <v>4</v>
      </c>
      <c r="I431" s="2">
        <f t="shared" si="611"/>
        <v>14</v>
      </c>
      <c r="J431" s="2">
        <v>11</v>
      </c>
      <c r="K431" s="2">
        <v>3</v>
      </c>
      <c r="L431" s="2">
        <v>0</v>
      </c>
      <c r="M431" s="2">
        <v>0</v>
      </c>
      <c r="N431" s="48" t="str">
        <f t="shared" si="612"/>
        <v>N/A</v>
      </c>
      <c r="O431" s="49"/>
      <c r="P431" s="49"/>
      <c r="Q431" s="50"/>
      <c r="R431" s="15">
        <f t="shared" si="613"/>
        <v>0</v>
      </c>
      <c r="S431" s="15">
        <f>IF($N431="A",Code!$B$42,(IF($N431="B",Code!$C$42,(IF($N431="C",Code!$D$42,(IF($N431="D",Code!$E$42,0)))))))/60</f>
        <v>0</v>
      </c>
      <c r="T431" s="15">
        <f>IF($N431="A",Code!$B$43,(IF($N431="B",Code!$C$43,(IF($N431="C",Code!$D$43,(IF($N431="D",Code!$E$43,0)))))))/60</f>
        <v>0</v>
      </c>
      <c r="U431" s="15">
        <f>IF($N431="A",Code!$B$44,(IF($N431="B",Code!$C$44,(IF($N431="C",Code!$D$44,(IF($N431="D",Code!$E$44,0)))))))/60</f>
        <v>0</v>
      </c>
      <c r="V431" s="15">
        <f>IF($N431="A",Code!$B$45,(IF($N431="B",Code!$C$45,(IF($N431="C",Code!$D$45,(IF($N431="D",Code!$E$45,0)))))))/60</f>
        <v>0</v>
      </c>
      <c r="W431" s="2">
        <v>1</v>
      </c>
      <c r="X431" s="2">
        <v>1</v>
      </c>
      <c r="Y431" s="2"/>
      <c r="Z431" s="2"/>
      <c r="AA431" s="2"/>
      <c r="AB431" s="2"/>
      <c r="AC431" s="2"/>
      <c r="AD431" s="2">
        <v>1</v>
      </c>
      <c r="AE431" s="2">
        <v>1</v>
      </c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P431" t="str">
        <f t="shared" si="543"/>
        <v>ACCT</v>
      </c>
      <c r="CQ431" t="str">
        <f t="shared" si="544"/>
        <v>ALOG</v>
      </c>
      <c r="CR431" t="str">
        <f t="shared" si="545"/>
        <v/>
      </c>
      <c r="CS431" t="str">
        <f t="shared" si="546"/>
        <v/>
      </c>
      <c r="CT431" t="str">
        <f t="shared" si="547"/>
        <v/>
      </c>
      <c r="CU431" t="str">
        <f t="shared" si="548"/>
        <v/>
      </c>
      <c r="CV431" t="str">
        <f t="shared" si="549"/>
        <v/>
      </c>
      <c r="CW431" t="str">
        <f t="shared" si="550"/>
        <v>BADD</v>
      </c>
      <c r="CX431" t="str">
        <f t="shared" si="551"/>
        <v>BANK</v>
      </c>
      <c r="CY431" t="str">
        <f t="shared" si="552"/>
        <v/>
      </c>
      <c r="CZ431" t="str">
        <f t="shared" si="553"/>
        <v/>
      </c>
      <c r="DA431" t="str">
        <f t="shared" si="554"/>
        <v/>
      </c>
      <c r="DB431" t="str">
        <f t="shared" si="555"/>
        <v/>
      </c>
      <c r="DC431" t="str">
        <f t="shared" si="556"/>
        <v/>
      </c>
      <c r="DD431" t="str">
        <f t="shared" si="557"/>
        <v/>
      </c>
      <c r="DE431" t="str">
        <f t="shared" si="558"/>
        <v/>
      </c>
      <c r="DF431" t="str">
        <f t="shared" si="559"/>
        <v/>
      </c>
      <c r="DG431" t="str">
        <f t="shared" si="560"/>
        <v/>
      </c>
      <c r="DH431" t="str">
        <f t="shared" si="561"/>
        <v/>
      </c>
      <c r="DI431" t="str">
        <f t="shared" si="562"/>
        <v/>
      </c>
      <c r="DJ431" t="str">
        <f t="shared" si="563"/>
        <v/>
      </c>
      <c r="DK431" t="str">
        <f t="shared" si="564"/>
        <v/>
      </c>
      <c r="DL431" t="str">
        <f t="shared" si="565"/>
        <v/>
      </c>
      <c r="DM431" t="str">
        <f t="shared" si="566"/>
        <v/>
      </c>
      <c r="DN431" t="str">
        <f t="shared" si="567"/>
        <v/>
      </c>
      <c r="DO431" t="str">
        <f t="shared" si="568"/>
        <v/>
      </c>
      <c r="DP431" t="str">
        <f t="shared" si="569"/>
        <v/>
      </c>
      <c r="DQ431" t="str">
        <f t="shared" si="570"/>
        <v/>
      </c>
      <c r="DR431" t="str">
        <f t="shared" si="571"/>
        <v/>
      </c>
      <c r="DS431" t="str">
        <f t="shared" si="572"/>
        <v/>
      </c>
      <c r="DT431" t="str">
        <f t="shared" si="573"/>
        <v/>
      </c>
      <c r="DU431" t="str">
        <f t="shared" si="574"/>
        <v/>
      </c>
      <c r="DV431" t="str">
        <f t="shared" si="575"/>
        <v/>
      </c>
      <c r="DW431" t="str">
        <f t="shared" si="576"/>
        <v/>
      </c>
      <c r="DX431" t="str">
        <f t="shared" si="577"/>
        <v/>
      </c>
      <c r="DY431" t="str">
        <f t="shared" si="578"/>
        <v/>
      </c>
      <c r="DZ431" t="str">
        <f t="shared" si="579"/>
        <v/>
      </c>
      <c r="EA431" t="str">
        <f t="shared" si="580"/>
        <v/>
      </c>
      <c r="EB431" t="str">
        <f t="shared" si="581"/>
        <v/>
      </c>
      <c r="EC431" t="str">
        <f t="shared" si="582"/>
        <v/>
      </c>
      <c r="ED431" t="str">
        <f t="shared" si="583"/>
        <v/>
      </c>
      <c r="EE431" t="str">
        <f t="shared" si="584"/>
        <v/>
      </c>
      <c r="EF431" t="str">
        <f t="shared" si="585"/>
        <v/>
      </c>
      <c r="EG431" t="str">
        <f t="shared" si="586"/>
        <v/>
      </c>
      <c r="EH431" t="str">
        <f t="shared" si="587"/>
        <v/>
      </c>
      <c r="EI431" t="str">
        <f t="shared" si="588"/>
        <v/>
      </c>
      <c r="EJ431" t="str">
        <f t="shared" si="589"/>
        <v/>
      </c>
      <c r="EK431" t="str">
        <f t="shared" si="590"/>
        <v/>
      </c>
      <c r="EL431" t="str">
        <f t="shared" si="591"/>
        <v/>
      </c>
      <c r="EM431" t="str">
        <f t="shared" si="592"/>
        <v/>
      </c>
      <c r="EN431" t="str">
        <f t="shared" si="593"/>
        <v/>
      </c>
      <c r="EO431" t="str">
        <f t="shared" si="594"/>
        <v/>
      </c>
      <c r="EP431" t="str">
        <f t="shared" si="595"/>
        <v/>
      </c>
      <c r="EQ431" t="str">
        <f t="shared" si="596"/>
        <v/>
      </c>
      <c r="ER431" t="str">
        <f t="shared" si="597"/>
        <v/>
      </c>
      <c r="ES431" t="str">
        <f t="shared" si="598"/>
        <v/>
      </c>
      <c r="ET431" t="str">
        <f t="shared" si="599"/>
        <v/>
      </c>
      <c r="EU431" t="str">
        <f t="shared" si="600"/>
        <v/>
      </c>
      <c r="EV431" t="str">
        <f t="shared" si="601"/>
        <v/>
      </c>
      <c r="EW431" t="str">
        <f t="shared" si="602"/>
        <v/>
      </c>
      <c r="EX431" t="str">
        <f t="shared" si="603"/>
        <v/>
      </c>
      <c r="EY431" t="str">
        <f t="shared" si="604"/>
        <v/>
      </c>
      <c r="EZ431" t="str">
        <f t="shared" si="605"/>
        <v/>
      </c>
      <c r="FA431" t="str">
        <f t="shared" si="606"/>
        <v/>
      </c>
      <c r="FB431" t="str">
        <f t="shared" si="607"/>
        <v/>
      </c>
      <c r="FC431" t="str">
        <f t="shared" si="608"/>
        <v/>
      </c>
      <c r="FD431" s="2"/>
      <c r="FE431" s="2"/>
      <c r="FF431" s="2"/>
      <c r="FG431" s="2"/>
      <c r="FH431" s="2"/>
      <c r="FI431" s="2"/>
      <c r="FJ431" s="2"/>
      <c r="FK431" t="str">
        <f t="shared" si="614"/>
        <v/>
      </c>
      <c r="FL431" t="str">
        <f t="shared" si="615"/>
        <v/>
      </c>
      <c r="FM431" t="str">
        <f t="shared" si="616"/>
        <v/>
      </c>
      <c r="FN431" t="str">
        <f t="shared" si="617"/>
        <v/>
      </c>
      <c r="FO431" t="str">
        <f t="shared" si="618"/>
        <v/>
      </c>
      <c r="FP431" t="str">
        <f t="shared" si="619"/>
        <v/>
      </c>
      <c r="FQ431" t="str">
        <f t="shared" si="620"/>
        <v/>
      </c>
      <c r="FR431" t="str">
        <f t="shared" si="621"/>
        <v/>
      </c>
      <c r="FS431" t="str">
        <f t="shared" si="622"/>
        <v/>
      </c>
      <c r="FT431" t="str">
        <f t="shared" si="623"/>
        <v/>
      </c>
      <c r="FU431" t="str">
        <f t="shared" si="624"/>
        <v/>
      </c>
      <c r="FV431" t="str">
        <f t="shared" si="625"/>
        <v/>
      </c>
      <c r="FW431" t="str">
        <f t="shared" si="626"/>
        <v/>
      </c>
      <c r="FX431" t="str">
        <f t="shared" si="627"/>
        <v/>
      </c>
      <c r="FY431" t="str">
        <f t="shared" si="628"/>
        <v/>
      </c>
      <c r="FZ431" t="str">
        <f t="shared" si="629"/>
        <v/>
      </c>
      <c r="GA431" t="str">
        <f t="shared" si="630"/>
        <v/>
      </c>
    </row>
    <row r="432" spans="1:183" x14ac:dyDescent="0.25">
      <c r="A432" s="2">
        <f t="shared" si="631"/>
        <v>430</v>
      </c>
      <c r="B432" s="3" t="s">
        <v>965</v>
      </c>
      <c r="C432" s="2" t="s">
        <v>546</v>
      </c>
      <c r="D432" s="2" t="s">
        <v>1395</v>
      </c>
      <c r="E432" s="2">
        <f t="shared" si="542"/>
        <v>3</v>
      </c>
      <c r="F432" s="2">
        <v>0</v>
      </c>
      <c r="G432" s="2">
        <f t="shared" si="609"/>
        <v>2.6666666666666665</v>
      </c>
      <c r="H432" s="2">
        <f t="shared" si="610"/>
        <v>3</v>
      </c>
      <c r="I432" s="2">
        <f t="shared" si="611"/>
        <v>8</v>
      </c>
      <c r="J432" s="2">
        <v>6</v>
      </c>
      <c r="K432" s="2">
        <v>2</v>
      </c>
      <c r="L432" s="2">
        <v>0</v>
      </c>
      <c r="M432" s="2">
        <v>0</v>
      </c>
      <c r="N432" s="48" t="str">
        <f t="shared" si="612"/>
        <v>N/A</v>
      </c>
      <c r="O432" s="49"/>
      <c r="P432" s="49"/>
      <c r="Q432" s="50"/>
      <c r="R432" s="15">
        <f t="shared" si="613"/>
        <v>0</v>
      </c>
      <c r="S432" s="15">
        <f>IF($N432="A",Code!$B$42,(IF($N432="B",Code!$C$42,(IF($N432="C",Code!$D$42,(IF($N432="D",Code!$E$42,0)))))))/60</f>
        <v>0</v>
      </c>
      <c r="T432" s="15">
        <f>IF($N432="A",Code!$B$43,(IF($N432="B",Code!$C$43,(IF($N432="C",Code!$D$43,(IF($N432="D",Code!$E$43,0)))))))/60</f>
        <v>0</v>
      </c>
      <c r="U432" s="15">
        <f>IF($N432="A",Code!$B$44,(IF($N432="B",Code!$C$44,(IF($N432="C",Code!$D$44,(IF($N432="D",Code!$E$44,0)))))))/60</f>
        <v>0</v>
      </c>
      <c r="V432" s="15">
        <f>IF($N432="A",Code!$B$45,(IF($N432="B",Code!$C$45,(IF($N432="C",Code!$D$45,(IF($N432="D",Code!$E$45,0)))))))/60</f>
        <v>0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>
        <v>1</v>
      </c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>
        <v>1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>
        <v>1</v>
      </c>
      <c r="CG432" s="2"/>
      <c r="CH432" s="2"/>
      <c r="CI432" s="2"/>
      <c r="CJ432" s="2"/>
      <c r="CK432" s="2"/>
      <c r="CL432" s="2"/>
      <c r="CM432" s="2"/>
      <c r="CN432" s="2"/>
      <c r="CP432" t="str">
        <f t="shared" si="543"/>
        <v/>
      </c>
      <c r="CQ432" t="str">
        <f t="shared" si="544"/>
        <v/>
      </c>
      <c r="CR432" t="str">
        <f t="shared" si="545"/>
        <v/>
      </c>
      <c r="CS432" t="str">
        <f t="shared" si="546"/>
        <v/>
      </c>
      <c r="CT432" t="str">
        <f t="shared" si="547"/>
        <v/>
      </c>
      <c r="CU432" t="str">
        <f t="shared" si="548"/>
        <v/>
      </c>
      <c r="CV432" t="str">
        <f t="shared" si="549"/>
        <v/>
      </c>
      <c r="CW432" t="str">
        <f t="shared" si="550"/>
        <v/>
      </c>
      <c r="CX432" t="str">
        <f t="shared" si="551"/>
        <v/>
      </c>
      <c r="CY432" t="str">
        <f t="shared" si="552"/>
        <v/>
      </c>
      <c r="CZ432" t="str">
        <f t="shared" si="553"/>
        <v/>
      </c>
      <c r="DA432" t="str">
        <f t="shared" si="554"/>
        <v/>
      </c>
      <c r="DB432" t="str">
        <f t="shared" si="555"/>
        <v/>
      </c>
      <c r="DC432" t="str">
        <f t="shared" si="556"/>
        <v/>
      </c>
      <c r="DD432" t="str">
        <f t="shared" si="557"/>
        <v/>
      </c>
      <c r="DE432" t="str">
        <f t="shared" si="558"/>
        <v/>
      </c>
      <c r="DF432" t="str">
        <f t="shared" si="559"/>
        <v>CURY</v>
      </c>
      <c r="DG432" t="str">
        <f t="shared" si="560"/>
        <v/>
      </c>
      <c r="DH432" t="str">
        <f t="shared" si="561"/>
        <v/>
      </c>
      <c r="DI432" t="str">
        <f t="shared" si="562"/>
        <v/>
      </c>
      <c r="DJ432" t="str">
        <f t="shared" si="563"/>
        <v/>
      </c>
      <c r="DK432" t="str">
        <f t="shared" si="564"/>
        <v/>
      </c>
      <c r="DL432" t="str">
        <f t="shared" si="565"/>
        <v/>
      </c>
      <c r="DM432" t="str">
        <f t="shared" si="566"/>
        <v/>
      </c>
      <c r="DN432" t="str">
        <f t="shared" si="567"/>
        <v/>
      </c>
      <c r="DO432" t="str">
        <f t="shared" si="568"/>
        <v/>
      </c>
      <c r="DP432" t="str">
        <f t="shared" si="569"/>
        <v/>
      </c>
      <c r="DQ432" t="str">
        <f t="shared" si="570"/>
        <v/>
      </c>
      <c r="DR432" t="str">
        <f t="shared" si="571"/>
        <v/>
      </c>
      <c r="DS432" t="str">
        <f t="shared" si="572"/>
        <v/>
      </c>
      <c r="DT432" t="str">
        <f t="shared" si="573"/>
        <v/>
      </c>
      <c r="DU432" t="str">
        <f t="shared" si="574"/>
        <v/>
      </c>
      <c r="DV432" t="str">
        <f t="shared" si="575"/>
        <v/>
      </c>
      <c r="DW432" t="str">
        <f t="shared" si="576"/>
        <v/>
      </c>
      <c r="DX432" t="str">
        <f t="shared" si="577"/>
        <v/>
      </c>
      <c r="DY432" t="str">
        <f t="shared" si="578"/>
        <v/>
      </c>
      <c r="DZ432" t="str">
        <f t="shared" si="579"/>
        <v/>
      </c>
      <c r="EA432" t="str">
        <f t="shared" si="580"/>
        <v>MUSE</v>
      </c>
      <c r="EB432" t="str">
        <f t="shared" si="581"/>
        <v/>
      </c>
      <c r="EC432" t="str">
        <f t="shared" si="582"/>
        <v/>
      </c>
      <c r="ED432" t="str">
        <f t="shared" si="583"/>
        <v/>
      </c>
      <c r="EE432" t="str">
        <f t="shared" si="584"/>
        <v/>
      </c>
      <c r="EF432" t="str">
        <f t="shared" si="585"/>
        <v/>
      </c>
      <c r="EG432" t="str">
        <f t="shared" si="586"/>
        <v/>
      </c>
      <c r="EH432" t="str">
        <f t="shared" si="587"/>
        <v/>
      </c>
      <c r="EI432" t="str">
        <f t="shared" si="588"/>
        <v/>
      </c>
      <c r="EJ432" t="str">
        <f t="shared" si="589"/>
        <v/>
      </c>
      <c r="EK432" t="str">
        <f t="shared" si="590"/>
        <v/>
      </c>
      <c r="EL432" t="str">
        <f t="shared" si="591"/>
        <v/>
      </c>
      <c r="EM432" t="str">
        <f t="shared" si="592"/>
        <v/>
      </c>
      <c r="EN432" t="str">
        <f t="shared" si="593"/>
        <v/>
      </c>
      <c r="EO432" t="str">
        <f t="shared" si="594"/>
        <v/>
      </c>
      <c r="EP432" t="str">
        <f t="shared" si="595"/>
        <v/>
      </c>
      <c r="EQ432" t="str">
        <f t="shared" si="596"/>
        <v/>
      </c>
      <c r="ER432" t="str">
        <f t="shared" si="597"/>
        <v/>
      </c>
      <c r="ES432" t="str">
        <f t="shared" si="598"/>
        <v/>
      </c>
      <c r="ET432" t="str">
        <f t="shared" si="599"/>
        <v/>
      </c>
      <c r="EU432" t="str">
        <f t="shared" si="600"/>
        <v/>
      </c>
      <c r="EV432" t="str">
        <f t="shared" si="601"/>
        <v/>
      </c>
      <c r="EW432" t="str">
        <f t="shared" si="602"/>
        <v/>
      </c>
      <c r="EX432" t="str">
        <f t="shared" si="603"/>
        <v/>
      </c>
      <c r="EY432" t="str">
        <f t="shared" si="604"/>
        <v>TTAB</v>
      </c>
      <c r="EZ432" t="str">
        <f t="shared" si="605"/>
        <v/>
      </c>
      <c r="FA432" t="str">
        <f t="shared" si="606"/>
        <v/>
      </c>
      <c r="FB432" t="str">
        <f t="shared" si="607"/>
        <v/>
      </c>
      <c r="FC432" t="str">
        <f t="shared" si="608"/>
        <v/>
      </c>
      <c r="FD432" s="2"/>
      <c r="FE432" s="2"/>
      <c r="FF432" s="2"/>
      <c r="FG432" s="2"/>
      <c r="FH432" s="2"/>
      <c r="FI432" s="2"/>
      <c r="FJ432" s="2"/>
      <c r="FK432" t="str">
        <f t="shared" si="614"/>
        <v/>
      </c>
      <c r="FL432" t="str">
        <f t="shared" si="615"/>
        <v/>
      </c>
      <c r="FM432" t="str">
        <f t="shared" si="616"/>
        <v/>
      </c>
      <c r="FN432" t="str">
        <f t="shared" si="617"/>
        <v/>
      </c>
      <c r="FO432" t="str">
        <f t="shared" si="618"/>
        <v/>
      </c>
      <c r="FP432" t="str">
        <f t="shared" si="619"/>
        <v/>
      </c>
      <c r="FQ432" t="str">
        <f t="shared" si="620"/>
        <v/>
      </c>
      <c r="FR432" t="str">
        <f t="shared" si="621"/>
        <v/>
      </c>
      <c r="FS432" t="str">
        <f t="shared" si="622"/>
        <v/>
      </c>
      <c r="FT432" t="str">
        <f t="shared" si="623"/>
        <v/>
      </c>
      <c r="FU432" t="str">
        <f t="shared" si="624"/>
        <v/>
      </c>
      <c r="FV432" t="str">
        <f t="shared" si="625"/>
        <v/>
      </c>
      <c r="FW432" t="str">
        <f t="shared" si="626"/>
        <v/>
      </c>
      <c r="FX432" t="str">
        <f t="shared" si="627"/>
        <v/>
      </c>
      <c r="FY432" t="str">
        <f t="shared" si="628"/>
        <v/>
      </c>
      <c r="FZ432" t="str">
        <f t="shared" si="629"/>
        <v/>
      </c>
      <c r="GA432" t="str">
        <f t="shared" si="630"/>
        <v/>
      </c>
    </row>
    <row r="433" spans="1:183" x14ac:dyDescent="0.25">
      <c r="A433" s="2">
        <f t="shared" si="631"/>
        <v>431</v>
      </c>
      <c r="B433" s="3" t="s">
        <v>966</v>
      </c>
      <c r="C433" s="2" t="s">
        <v>546</v>
      </c>
      <c r="D433" s="2" t="s">
        <v>1395</v>
      </c>
      <c r="E433" s="2">
        <f t="shared" si="542"/>
        <v>3</v>
      </c>
      <c r="F433" s="2">
        <v>8</v>
      </c>
      <c r="G433" s="2">
        <f t="shared" si="609"/>
        <v>1.6666666666666667</v>
      </c>
      <c r="H433" s="2">
        <f t="shared" si="610"/>
        <v>3</v>
      </c>
      <c r="I433" s="2">
        <f t="shared" si="611"/>
        <v>5</v>
      </c>
      <c r="J433" s="2">
        <v>5</v>
      </c>
      <c r="K433" s="2">
        <v>0</v>
      </c>
      <c r="L433" s="2">
        <v>0</v>
      </c>
      <c r="M433" s="2">
        <v>0</v>
      </c>
      <c r="N433" s="48" t="str">
        <f t="shared" si="612"/>
        <v>A</v>
      </c>
      <c r="O433" s="49"/>
      <c r="P433" s="49"/>
      <c r="Q433" s="50"/>
      <c r="R433" s="15">
        <f t="shared" si="613"/>
        <v>44</v>
      </c>
      <c r="S433" s="15">
        <f>IF($N433="A",Code!$B$42,(IF($N433="B",Code!$C$42,(IF($N433="C",Code!$D$42,(IF($N433="D",Code!$E$42,0)))))))/60</f>
        <v>8</v>
      </c>
      <c r="T433" s="15">
        <f>IF($N433="A",Code!$B$43,(IF($N433="B",Code!$C$43,(IF($N433="C",Code!$D$43,(IF($N433="D",Code!$E$43,0)))))))/60</f>
        <v>8</v>
      </c>
      <c r="U433" s="15">
        <f>IF($N433="A",Code!$B$44,(IF($N433="B",Code!$C$44,(IF($N433="C",Code!$D$44,(IF($N433="D",Code!$E$44,0)))))))/60</f>
        <v>24</v>
      </c>
      <c r="V433" s="15">
        <f>IF($N433="A",Code!$B$45,(IF($N433="B",Code!$C$45,(IF($N433="C",Code!$D$45,(IF($N433="D",Code!$E$45,0)))))))/60</f>
        <v>4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>
        <v>1</v>
      </c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>
        <v>1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>
        <v>1</v>
      </c>
      <c r="CF433" s="2"/>
      <c r="CG433" s="2"/>
      <c r="CH433" s="2"/>
      <c r="CI433" s="2"/>
      <c r="CJ433" s="2"/>
      <c r="CK433" s="2"/>
      <c r="CL433" s="2"/>
      <c r="CM433" s="2"/>
      <c r="CN433" s="2"/>
      <c r="CP433" t="str">
        <f t="shared" si="543"/>
        <v/>
      </c>
      <c r="CQ433" t="str">
        <f t="shared" si="544"/>
        <v/>
      </c>
      <c r="CR433" t="str">
        <f t="shared" si="545"/>
        <v/>
      </c>
      <c r="CS433" t="str">
        <f t="shared" si="546"/>
        <v/>
      </c>
      <c r="CT433" t="str">
        <f t="shared" si="547"/>
        <v/>
      </c>
      <c r="CU433" t="str">
        <f t="shared" si="548"/>
        <v/>
      </c>
      <c r="CV433" t="str">
        <f t="shared" si="549"/>
        <v/>
      </c>
      <c r="CW433" t="str">
        <f t="shared" si="550"/>
        <v/>
      </c>
      <c r="CX433" t="str">
        <f t="shared" si="551"/>
        <v/>
      </c>
      <c r="CY433" t="str">
        <f t="shared" si="552"/>
        <v/>
      </c>
      <c r="CZ433" t="str">
        <f t="shared" si="553"/>
        <v/>
      </c>
      <c r="DA433" t="str">
        <f t="shared" si="554"/>
        <v/>
      </c>
      <c r="DB433" t="str">
        <f t="shared" si="555"/>
        <v/>
      </c>
      <c r="DC433" t="str">
        <f t="shared" si="556"/>
        <v/>
      </c>
      <c r="DD433" t="str">
        <f t="shared" si="557"/>
        <v/>
      </c>
      <c r="DE433" t="str">
        <f t="shared" si="558"/>
        <v/>
      </c>
      <c r="DF433" t="str">
        <f t="shared" si="559"/>
        <v/>
      </c>
      <c r="DG433" t="str">
        <f t="shared" si="560"/>
        <v/>
      </c>
      <c r="DH433" t="str">
        <f t="shared" si="561"/>
        <v>DEST</v>
      </c>
      <c r="DI433" t="str">
        <f t="shared" si="562"/>
        <v/>
      </c>
      <c r="DJ433" t="str">
        <f t="shared" si="563"/>
        <v/>
      </c>
      <c r="DK433" t="str">
        <f t="shared" si="564"/>
        <v/>
      </c>
      <c r="DL433" t="str">
        <f t="shared" si="565"/>
        <v/>
      </c>
      <c r="DM433" t="str">
        <f t="shared" si="566"/>
        <v/>
      </c>
      <c r="DN433" t="str">
        <f t="shared" si="567"/>
        <v/>
      </c>
      <c r="DO433" t="str">
        <f t="shared" si="568"/>
        <v/>
      </c>
      <c r="DP433" t="str">
        <f t="shared" si="569"/>
        <v/>
      </c>
      <c r="DQ433" t="str">
        <f t="shared" si="570"/>
        <v/>
      </c>
      <c r="DR433" t="str">
        <f t="shared" si="571"/>
        <v/>
      </c>
      <c r="DS433" t="str">
        <f t="shared" si="572"/>
        <v/>
      </c>
      <c r="DT433" t="str">
        <f t="shared" si="573"/>
        <v/>
      </c>
      <c r="DU433" t="str">
        <f t="shared" si="574"/>
        <v/>
      </c>
      <c r="DV433" t="str">
        <f t="shared" si="575"/>
        <v/>
      </c>
      <c r="DW433" t="str">
        <f t="shared" si="576"/>
        <v/>
      </c>
      <c r="DX433" t="str">
        <f t="shared" si="577"/>
        <v/>
      </c>
      <c r="DY433" t="str">
        <f t="shared" si="578"/>
        <v/>
      </c>
      <c r="DZ433" t="str">
        <f t="shared" si="579"/>
        <v/>
      </c>
      <c r="EA433" t="str">
        <f t="shared" si="580"/>
        <v>MUSE</v>
      </c>
      <c r="EB433" t="str">
        <f t="shared" si="581"/>
        <v/>
      </c>
      <c r="EC433" t="str">
        <f t="shared" si="582"/>
        <v/>
      </c>
      <c r="ED433" t="str">
        <f t="shared" si="583"/>
        <v/>
      </c>
      <c r="EE433" t="str">
        <f t="shared" si="584"/>
        <v/>
      </c>
      <c r="EF433" t="str">
        <f t="shared" si="585"/>
        <v/>
      </c>
      <c r="EG433" t="str">
        <f t="shared" si="586"/>
        <v/>
      </c>
      <c r="EH433" t="str">
        <f t="shared" si="587"/>
        <v/>
      </c>
      <c r="EI433" t="str">
        <f t="shared" si="588"/>
        <v/>
      </c>
      <c r="EJ433" t="str">
        <f t="shared" si="589"/>
        <v/>
      </c>
      <c r="EK433" t="str">
        <f t="shared" si="590"/>
        <v/>
      </c>
      <c r="EL433" t="str">
        <f t="shared" si="591"/>
        <v/>
      </c>
      <c r="EM433" t="str">
        <f t="shared" si="592"/>
        <v/>
      </c>
      <c r="EN433" t="str">
        <f t="shared" si="593"/>
        <v/>
      </c>
      <c r="EO433" t="str">
        <f t="shared" si="594"/>
        <v/>
      </c>
      <c r="EP433" t="str">
        <f t="shared" si="595"/>
        <v/>
      </c>
      <c r="EQ433" t="str">
        <f t="shared" si="596"/>
        <v/>
      </c>
      <c r="ER433" t="str">
        <f t="shared" si="597"/>
        <v/>
      </c>
      <c r="ES433" t="str">
        <f t="shared" si="598"/>
        <v/>
      </c>
      <c r="ET433" t="str">
        <f t="shared" si="599"/>
        <v/>
      </c>
      <c r="EU433" t="str">
        <f t="shared" si="600"/>
        <v/>
      </c>
      <c r="EV433" t="str">
        <f t="shared" si="601"/>
        <v/>
      </c>
      <c r="EW433" t="str">
        <f t="shared" si="602"/>
        <v/>
      </c>
      <c r="EX433" t="str">
        <f t="shared" si="603"/>
        <v>TIDS</v>
      </c>
      <c r="EY433" t="str">
        <f t="shared" si="604"/>
        <v/>
      </c>
      <c r="EZ433" t="str">
        <f t="shared" si="605"/>
        <v/>
      </c>
      <c r="FA433" t="str">
        <f t="shared" si="606"/>
        <v/>
      </c>
      <c r="FB433" t="str">
        <f t="shared" si="607"/>
        <v/>
      </c>
      <c r="FC433" t="str">
        <f t="shared" si="608"/>
        <v/>
      </c>
      <c r="FD433" s="2"/>
      <c r="FE433" s="2"/>
      <c r="FF433" s="2"/>
      <c r="FG433" s="2"/>
      <c r="FH433" s="2"/>
      <c r="FI433" s="2"/>
      <c r="FJ433" s="2"/>
      <c r="FK433" t="str">
        <f t="shared" si="614"/>
        <v/>
      </c>
      <c r="FL433" t="str">
        <f t="shared" si="615"/>
        <v/>
      </c>
      <c r="FM433" t="str">
        <f t="shared" si="616"/>
        <v/>
      </c>
      <c r="FN433" t="str">
        <f t="shared" si="617"/>
        <v/>
      </c>
      <c r="FO433" t="str">
        <f t="shared" si="618"/>
        <v/>
      </c>
      <c r="FP433" t="str">
        <f t="shared" si="619"/>
        <v/>
      </c>
      <c r="FQ433" t="str">
        <f t="shared" si="620"/>
        <v/>
      </c>
      <c r="FR433" t="str">
        <f t="shared" si="621"/>
        <v/>
      </c>
      <c r="FS433" t="str">
        <f t="shared" si="622"/>
        <v/>
      </c>
      <c r="FT433" t="str">
        <f t="shared" si="623"/>
        <v/>
      </c>
      <c r="FU433" t="str">
        <f t="shared" si="624"/>
        <v/>
      </c>
      <c r="FV433" t="str">
        <f t="shared" si="625"/>
        <v/>
      </c>
      <c r="FW433" t="str">
        <f t="shared" si="626"/>
        <v/>
      </c>
      <c r="FX433" t="str">
        <f t="shared" si="627"/>
        <v/>
      </c>
      <c r="FY433" t="str">
        <f t="shared" si="628"/>
        <v/>
      </c>
      <c r="FZ433" t="str">
        <f t="shared" si="629"/>
        <v/>
      </c>
      <c r="GA433" t="str">
        <f t="shared" si="630"/>
        <v/>
      </c>
    </row>
    <row r="434" spans="1:183" x14ac:dyDescent="0.25">
      <c r="A434" s="2">
        <f t="shared" si="631"/>
        <v>432</v>
      </c>
      <c r="B434" s="3" t="s">
        <v>967</v>
      </c>
      <c r="C434" s="2" t="s">
        <v>546</v>
      </c>
      <c r="D434" s="2" t="s">
        <v>1395</v>
      </c>
      <c r="E434" s="2">
        <f t="shared" si="542"/>
        <v>18</v>
      </c>
      <c r="F434" s="2">
        <v>0</v>
      </c>
      <c r="G434" s="2">
        <f t="shared" si="609"/>
        <v>2.5263157894736841</v>
      </c>
      <c r="H434" s="2">
        <f t="shared" si="610"/>
        <v>19</v>
      </c>
      <c r="I434" s="2">
        <f t="shared" si="611"/>
        <v>48</v>
      </c>
      <c r="J434" s="2">
        <v>40</v>
      </c>
      <c r="K434" s="2">
        <v>0</v>
      </c>
      <c r="L434" s="2">
        <v>7</v>
      </c>
      <c r="M434" s="2">
        <v>1</v>
      </c>
      <c r="N434" s="48" t="str">
        <f t="shared" si="612"/>
        <v>N/A</v>
      </c>
      <c r="O434" s="49"/>
      <c r="P434" s="49"/>
      <c r="Q434" s="50"/>
      <c r="R434" s="15">
        <f t="shared" si="613"/>
        <v>0</v>
      </c>
      <c r="S434" s="15">
        <f>IF($N434="A",Code!$B$42,(IF($N434="B",Code!$C$42,(IF($N434="C",Code!$D$42,(IF($N434="D",Code!$E$42,0)))))))/60</f>
        <v>0</v>
      </c>
      <c r="T434" s="15">
        <f>IF($N434="A",Code!$B$43,(IF($N434="B",Code!$C$43,(IF($N434="C",Code!$D$43,(IF($N434="D",Code!$E$43,0)))))))/60</f>
        <v>0</v>
      </c>
      <c r="U434" s="15">
        <f>IF($N434="A",Code!$B$44,(IF($N434="B",Code!$C$44,(IF($N434="C",Code!$D$44,(IF($N434="D",Code!$E$44,0)))))))/60</f>
        <v>0</v>
      </c>
      <c r="V434" s="15">
        <f>IF($N434="A",Code!$B$45,(IF($N434="B",Code!$C$45,(IF($N434="C",Code!$D$45,(IF($N434="D",Code!$E$45,0)))))))/60</f>
        <v>0</v>
      </c>
      <c r="W434" s="2">
        <v>1</v>
      </c>
      <c r="X434" s="2"/>
      <c r="Y434" s="2"/>
      <c r="Z434" s="2"/>
      <c r="AA434" s="2"/>
      <c r="AB434" s="2"/>
      <c r="AC434" s="2"/>
      <c r="AD434" s="2"/>
      <c r="AE434" s="2">
        <v>1</v>
      </c>
      <c r="AF434" s="2">
        <v>1</v>
      </c>
      <c r="AG434" s="2"/>
      <c r="AH434" s="2">
        <v>1</v>
      </c>
      <c r="AI434" s="2"/>
      <c r="AJ434" s="2">
        <v>1</v>
      </c>
      <c r="AK434" s="2"/>
      <c r="AL434" s="2">
        <v>1</v>
      </c>
      <c r="AM434" s="2"/>
      <c r="AN434" s="2">
        <v>1</v>
      </c>
      <c r="AO434" s="2"/>
      <c r="AP434" s="2"/>
      <c r="AQ434" s="2"/>
      <c r="AR434" s="2"/>
      <c r="AS434" s="2"/>
      <c r="AT434" s="2"/>
      <c r="AU434" s="2"/>
      <c r="AV434" s="2">
        <v>1</v>
      </c>
      <c r="AW434" s="2"/>
      <c r="AX434" s="2">
        <v>1</v>
      </c>
      <c r="AY434" s="2"/>
      <c r="AZ434" s="2"/>
      <c r="BA434" s="2"/>
      <c r="BB434" s="2"/>
      <c r="BC434" s="2"/>
      <c r="BD434" s="2"/>
      <c r="BE434" s="2">
        <v>1</v>
      </c>
      <c r="BF434" s="2"/>
      <c r="BG434" s="2"/>
      <c r="BH434" s="2"/>
      <c r="BI434" s="2"/>
      <c r="BJ434" s="2">
        <v>1</v>
      </c>
      <c r="BK434" s="2"/>
      <c r="BL434" s="2"/>
      <c r="BM434" s="2"/>
      <c r="BN434" s="2"/>
      <c r="BO434" s="2"/>
      <c r="BP434" s="2"/>
      <c r="BQ434" s="2"/>
      <c r="BR434" s="2"/>
      <c r="BS434" s="2"/>
      <c r="BT434" s="2">
        <v>1</v>
      </c>
      <c r="BU434" s="2">
        <v>1</v>
      </c>
      <c r="BV434" s="2">
        <v>1</v>
      </c>
      <c r="BW434" s="2"/>
      <c r="BX434" s="2"/>
      <c r="BY434" s="2">
        <v>1</v>
      </c>
      <c r="BZ434" s="2"/>
      <c r="CA434" s="2"/>
      <c r="CB434" s="2"/>
      <c r="CC434" s="2">
        <v>1</v>
      </c>
      <c r="CD434" s="2">
        <v>1</v>
      </c>
      <c r="CE434" s="2"/>
      <c r="CF434" s="2"/>
      <c r="CG434" s="2"/>
      <c r="CH434" s="2"/>
      <c r="CI434" s="2">
        <v>1</v>
      </c>
      <c r="CJ434" s="2"/>
      <c r="CK434" s="2">
        <v>1</v>
      </c>
      <c r="CL434" s="2"/>
      <c r="CM434" s="2"/>
      <c r="CN434" s="2"/>
      <c r="CP434" t="str">
        <f t="shared" si="543"/>
        <v>ACCT</v>
      </c>
      <c r="CQ434" t="str">
        <f t="shared" si="544"/>
        <v/>
      </c>
      <c r="CR434" t="str">
        <f t="shared" si="545"/>
        <v/>
      </c>
      <c r="CS434" t="str">
        <f t="shared" si="546"/>
        <v/>
      </c>
      <c r="CT434" t="str">
        <f t="shared" si="547"/>
        <v/>
      </c>
      <c r="CU434" t="str">
        <f t="shared" si="548"/>
        <v/>
      </c>
      <c r="CV434" t="str">
        <f t="shared" si="549"/>
        <v/>
      </c>
      <c r="CW434" t="str">
        <f t="shared" si="550"/>
        <v/>
      </c>
      <c r="CX434" t="str">
        <f t="shared" si="551"/>
        <v>BANK</v>
      </c>
      <c r="CY434" t="str">
        <f t="shared" si="552"/>
        <v>BTOC</v>
      </c>
      <c r="CZ434" t="str">
        <f t="shared" si="553"/>
        <v/>
      </c>
      <c r="DA434" t="str">
        <f t="shared" si="554"/>
        <v>CARR</v>
      </c>
      <c r="DB434" t="str">
        <f t="shared" si="555"/>
        <v/>
      </c>
      <c r="DC434" t="str">
        <f t="shared" si="556"/>
        <v>CMIF</v>
      </c>
      <c r="DD434" t="str">
        <f t="shared" si="557"/>
        <v/>
      </c>
      <c r="DE434" t="str">
        <f t="shared" si="558"/>
        <v>CTOB</v>
      </c>
      <c r="DF434" t="str">
        <f t="shared" si="559"/>
        <v/>
      </c>
      <c r="DG434" t="str">
        <f t="shared" si="560"/>
        <v>CUST</v>
      </c>
      <c r="DH434" t="str">
        <f t="shared" si="561"/>
        <v/>
      </c>
      <c r="DI434" t="str">
        <f t="shared" si="562"/>
        <v/>
      </c>
      <c r="DJ434" t="str">
        <f t="shared" si="563"/>
        <v/>
      </c>
      <c r="DK434" t="str">
        <f t="shared" si="564"/>
        <v/>
      </c>
      <c r="DL434" t="str">
        <f t="shared" si="565"/>
        <v/>
      </c>
      <c r="DM434" t="str">
        <f t="shared" si="566"/>
        <v/>
      </c>
      <c r="DN434" t="str">
        <f t="shared" si="567"/>
        <v/>
      </c>
      <c r="DO434" t="str">
        <f t="shared" si="568"/>
        <v>FPAY</v>
      </c>
      <c r="DP434" t="str">
        <f t="shared" si="569"/>
        <v/>
      </c>
      <c r="DQ434" t="str">
        <f t="shared" si="570"/>
        <v>HOLI</v>
      </c>
      <c r="DR434" t="str">
        <f t="shared" si="571"/>
        <v/>
      </c>
      <c r="DS434" t="str">
        <f t="shared" si="572"/>
        <v/>
      </c>
      <c r="DT434" t="str">
        <f t="shared" si="573"/>
        <v/>
      </c>
      <c r="DU434" t="str">
        <f t="shared" si="574"/>
        <v/>
      </c>
      <c r="DV434" t="str">
        <f t="shared" si="575"/>
        <v/>
      </c>
      <c r="DW434" t="str">
        <f t="shared" si="576"/>
        <v/>
      </c>
      <c r="DX434" t="str">
        <f t="shared" si="577"/>
        <v>MICY</v>
      </c>
      <c r="DY434" t="str">
        <f t="shared" si="578"/>
        <v/>
      </c>
      <c r="DZ434" t="str">
        <f t="shared" si="579"/>
        <v/>
      </c>
      <c r="EA434" t="str">
        <f t="shared" si="580"/>
        <v/>
      </c>
      <c r="EB434" t="str">
        <f t="shared" si="581"/>
        <v/>
      </c>
      <c r="EC434" t="str">
        <f t="shared" si="582"/>
        <v>PAYS</v>
      </c>
      <c r="ED434" t="str">
        <f t="shared" si="583"/>
        <v/>
      </c>
      <c r="EE434" t="str">
        <f t="shared" si="584"/>
        <v/>
      </c>
      <c r="EF434" t="str">
        <f t="shared" si="585"/>
        <v/>
      </c>
      <c r="EG434" t="str">
        <f t="shared" si="586"/>
        <v/>
      </c>
      <c r="EH434" t="str">
        <f t="shared" si="587"/>
        <v/>
      </c>
      <c r="EI434" t="str">
        <f t="shared" si="588"/>
        <v/>
      </c>
      <c r="EJ434" t="str">
        <f t="shared" si="589"/>
        <v/>
      </c>
      <c r="EK434" t="str">
        <f t="shared" si="590"/>
        <v/>
      </c>
      <c r="EL434" t="str">
        <f t="shared" si="591"/>
        <v/>
      </c>
      <c r="EM434" t="str">
        <f t="shared" si="592"/>
        <v>SDSI</v>
      </c>
      <c r="EN434" t="str">
        <f t="shared" si="593"/>
        <v>SIGN</v>
      </c>
      <c r="EO434" t="str">
        <f t="shared" si="594"/>
        <v>SLOG</v>
      </c>
      <c r="EP434" t="str">
        <f t="shared" si="595"/>
        <v/>
      </c>
      <c r="EQ434" t="str">
        <f t="shared" si="596"/>
        <v/>
      </c>
      <c r="ER434" t="str">
        <f t="shared" si="597"/>
        <v>SMSG</v>
      </c>
      <c r="ES434" t="str">
        <f t="shared" si="598"/>
        <v/>
      </c>
      <c r="ET434" t="str">
        <f t="shared" si="599"/>
        <v/>
      </c>
      <c r="EU434" t="str">
        <f t="shared" si="600"/>
        <v/>
      </c>
      <c r="EV434" t="str">
        <f t="shared" si="601"/>
        <v>STAT</v>
      </c>
      <c r="EW434" t="str">
        <f t="shared" si="602"/>
        <v>TERM</v>
      </c>
      <c r="EX434" t="str">
        <f t="shared" si="603"/>
        <v/>
      </c>
      <c r="EY434" t="str">
        <f t="shared" si="604"/>
        <v/>
      </c>
      <c r="EZ434" t="str">
        <f t="shared" si="605"/>
        <v/>
      </c>
      <c r="FA434" t="str">
        <f t="shared" si="606"/>
        <v/>
      </c>
      <c r="FB434" t="str">
        <f t="shared" si="607"/>
        <v>XLOG</v>
      </c>
      <c r="FC434" t="str">
        <f t="shared" si="608"/>
        <v/>
      </c>
      <c r="FD434" s="2"/>
      <c r="FE434" s="2"/>
      <c r="FF434" s="2"/>
      <c r="FG434" t="s">
        <v>2000</v>
      </c>
      <c r="FH434" s="2"/>
      <c r="FI434" s="2"/>
      <c r="FJ434" s="2"/>
      <c r="FK434" t="str">
        <f t="shared" si="614"/>
        <v/>
      </c>
      <c r="FL434" t="str">
        <f t="shared" si="615"/>
        <v/>
      </c>
      <c r="FM434" t="str">
        <f t="shared" si="616"/>
        <v/>
      </c>
      <c r="FN434" t="str">
        <f t="shared" si="617"/>
        <v/>
      </c>
      <c r="FO434" t="str">
        <f t="shared" si="618"/>
        <v/>
      </c>
      <c r="FP434" t="str">
        <f t="shared" si="619"/>
        <v/>
      </c>
      <c r="FQ434" t="str">
        <f t="shared" si="620"/>
        <v/>
      </c>
      <c r="FR434" t="str">
        <f t="shared" si="621"/>
        <v/>
      </c>
      <c r="FS434" t="str">
        <f t="shared" si="622"/>
        <v/>
      </c>
      <c r="FT434" t="str">
        <f t="shared" si="623"/>
        <v/>
      </c>
      <c r="FU434" t="str">
        <f t="shared" si="624"/>
        <v/>
      </c>
      <c r="FV434" t="str">
        <f t="shared" si="625"/>
        <v/>
      </c>
      <c r="FW434" t="str">
        <f t="shared" si="626"/>
        <v/>
      </c>
      <c r="FX434" t="str">
        <f t="shared" si="627"/>
        <v/>
      </c>
      <c r="FY434" t="str">
        <f t="shared" si="628"/>
        <v/>
      </c>
      <c r="FZ434" t="str">
        <f t="shared" si="629"/>
        <v/>
      </c>
      <c r="GA434" t="str">
        <f t="shared" si="630"/>
        <v/>
      </c>
    </row>
    <row r="435" spans="1:183" x14ac:dyDescent="0.25">
      <c r="A435" s="2">
        <f t="shared" si="631"/>
        <v>433</v>
      </c>
      <c r="B435" s="3" t="s">
        <v>968</v>
      </c>
      <c r="C435" s="2" t="s">
        <v>546</v>
      </c>
      <c r="D435" s="2" t="s">
        <v>1395</v>
      </c>
      <c r="E435" s="2">
        <f t="shared" si="542"/>
        <v>17</v>
      </c>
      <c r="F435" s="2">
        <v>0</v>
      </c>
      <c r="G435" s="2">
        <f t="shared" si="609"/>
        <v>2.6666666666666665</v>
      </c>
      <c r="H435" s="2">
        <f t="shared" si="610"/>
        <v>18</v>
      </c>
      <c r="I435" s="2">
        <f t="shared" si="611"/>
        <v>48</v>
      </c>
      <c r="J435" s="2">
        <v>39</v>
      </c>
      <c r="K435" s="2">
        <v>0</v>
      </c>
      <c r="L435" s="2">
        <v>8</v>
      </c>
      <c r="M435" s="2">
        <v>1</v>
      </c>
      <c r="N435" s="48" t="str">
        <f t="shared" si="612"/>
        <v>N/A</v>
      </c>
      <c r="O435" s="49"/>
      <c r="P435" s="49"/>
      <c r="Q435" s="50"/>
      <c r="R435" s="15">
        <f t="shared" si="613"/>
        <v>0</v>
      </c>
      <c r="S435" s="15">
        <f>IF($N435="A",Code!$B$42,(IF($N435="B",Code!$C$42,(IF($N435="C",Code!$D$42,(IF($N435="D",Code!$E$42,0)))))))/60</f>
        <v>0</v>
      </c>
      <c r="T435" s="15">
        <f>IF($N435="A",Code!$B$43,(IF($N435="B",Code!$C$43,(IF($N435="C",Code!$D$43,(IF($N435="D",Code!$E$43,0)))))))/60</f>
        <v>0</v>
      </c>
      <c r="U435" s="15">
        <f>IF($N435="A",Code!$B$44,(IF($N435="B",Code!$C$44,(IF($N435="C",Code!$D$44,(IF($N435="D",Code!$E$44,0)))))))/60</f>
        <v>0</v>
      </c>
      <c r="V435" s="15">
        <f>IF($N435="A",Code!$B$45,(IF($N435="B",Code!$C$45,(IF($N435="C",Code!$D$45,(IF($N435="D",Code!$E$45,0)))))))/60</f>
        <v>0</v>
      </c>
      <c r="W435" s="2">
        <v>1</v>
      </c>
      <c r="X435" s="2"/>
      <c r="Y435" s="2"/>
      <c r="Z435" s="2"/>
      <c r="AA435" s="2"/>
      <c r="AB435" s="2"/>
      <c r="AC435" s="2"/>
      <c r="AD435" s="2"/>
      <c r="AE435" s="2">
        <v>1</v>
      </c>
      <c r="AF435" s="2">
        <v>1</v>
      </c>
      <c r="AG435" s="2"/>
      <c r="AH435" s="2">
        <v>1</v>
      </c>
      <c r="AI435" s="2"/>
      <c r="AJ435" s="2">
        <v>1</v>
      </c>
      <c r="AK435" s="2"/>
      <c r="AL435" s="2">
        <v>1</v>
      </c>
      <c r="AM435" s="2"/>
      <c r="AN435" s="2">
        <v>1</v>
      </c>
      <c r="AO435" s="2"/>
      <c r="AP435" s="2"/>
      <c r="AQ435" s="2"/>
      <c r="AR435" s="2"/>
      <c r="AS435" s="2"/>
      <c r="AT435" s="2"/>
      <c r="AU435" s="2"/>
      <c r="AV435" s="2">
        <v>1</v>
      </c>
      <c r="AW435" s="2"/>
      <c r="AX435" s="2">
        <v>1</v>
      </c>
      <c r="AY435" s="2"/>
      <c r="AZ435" s="2"/>
      <c r="BA435" s="2"/>
      <c r="BB435" s="2"/>
      <c r="BC435" s="2"/>
      <c r="BD435" s="2"/>
      <c r="BE435" s="2">
        <v>1</v>
      </c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>
        <v>1</v>
      </c>
      <c r="BU435" s="2">
        <v>1</v>
      </c>
      <c r="BV435" s="2">
        <v>1</v>
      </c>
      <c r="BW435" s="2"/>
      <c r="BX435" s="2"/>
      <c r="BY435" s="2">
        <v>1</v>
      </c>
      <c r="BZ435" s="2"/>
      <c r="CA435" s="2"/>
      <c r="CB435" s="2"/>
      <c r="CC435" s="2">
        <v>1</v>
      </c>
      <c r="CD435" s="2">
        <v>1</v>
      </c>
      <c r="CE435" s="2"/>
      <c r="CF435" s="2"/>
      <c r="CG435" s="2"/>
      <c r="CH435" s="2"/>
      <c r="CI435" s="2">
        <v>1</v>
      </c>
      <c r="CJ435" s="2"/>
      <c r="CK435" s="2">
        <v>1</v>
      </c>
      <c r="CL435" s="2"/>
      <c r="CM435" s="2"/>
      <c r="CN435" s="2"/>
      <c r="CP435" t="str">
        <f t="shared" si="543"/>
        <v>ACCT</v>
      </c>
      <c r="CQ435" t="str">
        <f t="shared" si="544"/>
        <v/>
      </c>
      <c r="CR435" t="str">
        <f t="shared" si="545"/>
        <v/>
      </c>
      <c r="CS435" t="str">
        <f t="shared" si="546"/>
        <v/>
      </c>
      <c r="CT435" t="str">
        <f t="shared" si="547"/>
        <v/>
      </c>
      <c r="CU435" t="str">
        <f t="shared" si="548"/>
        <v/>
      </c>
      <c r="CV435" t="str">
        <f t="shared" si="549"/>
        <v/>
      </c>
      <c r="CW435" t="str">
        <f t="shared" si="550"/>
        <v/>
      </c>
      <c r="CX435" t="str">
        <f t="shared" si="551"/>
        <v>BANK</v>
      </c>
      <c r="CY435" t="str">
        <f t="shared" si="552"/>
        <v>BTOC</v>
      </c>
      <c r="CZ435" t="str">
        <f t="shared" si="553"/>
        <v/>
      </c>
      <c r="DA435" t="str">
        <f t="shared" si="554"/>
        <v>CARR</v>
      </c>
      <c r="DB435" t="str">
        <f t="shared" si="555"/>
        <v/>
      </c>
      <c r="DC435" t="str">
        <f t="shared" si="556"/>
        <v>CMIF</v>
      </c>
      <c r="DD435" t="str">
        <f t="shared" si="557"/>
        <v/>
      </c>
      <c r="DE435" t="str">
        <f t="shared" si="558"/>
        <v>CTOB</v>
      </c>
      <c r="DF435" t="str">
        <f t="shared" si="559"/>
        <v/>
      </c>
      <c r="DG435" t="str">
        <f t="shared" si="560"/>
        <v>CUST</v>
      </c>
      <c r="DH435" t="str">
        <f t="shared" si="561"/>
        <v/>
      </c>
      <c r="DI435" t="str">
        <f t="shared" si="562"/>
        <v/>
      </c>
      <c r="DJ435" t="str">
        <f t="shared" si="563"/>
        <v/>
      </c>
      <c r="DK435" t="str">
        <f t="shared" si="564"/>
        <v/>
      </c>
      <c r="DL435" t="str">
        <f t="shared" si="565"/>
        <v/>
      </c>
      <c r="DM435" t="str">
        <f t="shared" si="566"/>
        <v/>
      </c>
      <c r="DN435" t="str">
        <f t="shared" si="567"/>
        <v/>
      </c>
      <c r="DO435" t="str">
        <f t="shared" si="568"/>
        <v>FPAY</v>
      </c>
      <c r="DP435" t="str">
        <f t="shared" si="569"/>
        <v/>
      </c>
      <c r="DQ435" t="str">
        <f t="shared" si="570"/>
        <v>HOLI</v>
      </c>
      <c r="DR435" t="str">
        <f t="shared" si="571"/>
        <v/>
      </c>
      <c r="DS435" t="str">
        <f t="shared" si="572"/>
        <v/>
      </c>
      <c r="DT435" t="str">
        <f t="shared" si="573"/>
        <v/>
      </c>
      <c r="DU435" t="str">
        <f t="shared" si="574"/>
        <v/>
      </c>
      <c r="DV435" t="str">
        <f t="shared" si="575"/>
        <v/>
      </c>
      <c r="DW435" t="str">
        <f t="shared" si="576"/>
        <v/>
      </c>
      <c r="DX435" t="str">
        <f t="shared" si="577"/>
        <v>MICY</v>
      </c>
      <c r="DY435" t="str">
        <f t="shared" si="578"/>
        <v/>
      </c>
      <c r="DZ435" t="str">
        <f t="shared" si="579"/>
        <v/>
      </c>
      <c r="EA435" t="str">
        <f t="shared" si="580"/>
        <v/>
      </c>
      <c r="EB435" t="str">
        <f t="shared" si="581"/>
        <v/>
      </c>
      <c r="EC435" t="str">
        <f t="shared" si="582"/>
        <v/>
      </c>
      <c r="ED435" t="str">
        <f t="shared" si="583"/>
        <v/>
      </c>
      <c r="EE435" t="str">
        <f t="shared" si="584"/>
        <v/>
      </c>
      <c r="EF435" t="str">
        <f t="shared" si="585"/>
        <v/>
      </c>
      <c r="EG435" t="str">
        <f t="shared" si="586"/>
        <v/>
      </c>
      <c r="EH435" t="str">
        <f t="shared" si="587"/>
        <v/>
      </c>
      <c r="EI435" t="str">
        <f t="shared" si="588"/>
        <v/>
      </c>
      <c r="EJ435" t="str">
        <f t="shared" si="589"/>
        <v/>
      </c>
      <c r="EK435" t="str">
        <f t="shared" si="590"/>
        <v/>
      </c>
      <c r="EL435" t="str">
        <f t="shared" si="591"/>
        <v/>
      </c>
      <c r="EM435" t="str">
        <f t="shared" si="592"/>
        <v>SDSI</v>
      </c>
      <c r="EN435" t="str">
        <f t="shared" si="593"/>
        <v>SIGN</v>
      </c>
      <c r="EO435" t="str">
        <f t="shared" si="594"/>
        <v>SLOG</v>
      </c>
      <c r="EP435" t="str">
        <f t="shared" si="595"/>
        <v/>
      </c>
      <c r="EQ435" t="str">
        <f t="shared" si="596"/>
        <v/>
      </c>
      <c r="ER435" t="str">
        <f t="shared" si="597"/>
        <v>SMSG</v>
      </c>
      <c r="ES435" t="str">
        <f t="shared" si="598"/>
        <v/>
      </c>
      <c r="ET435" t="str">
        <f t="shared" si="599"/>
        <v/>
      </c>
      <c r="EU435" t="str">
        <f t="shared" si="600"/>
        <v/>
      </c>
      <c r="EV435" t="str">
        <f t="shared" si="601"/>
        <v>STAT</v>
      </c>
      <c r="EW435" t="str">
        <f t="shared" si="602"/>
        <v>TERM</v>
      </c>
      <c r="EX435" t="str">
        <f t="shared" si="603"/>
        <v/>
      </c>
      <c r="EY435" t="str">
        <f t="shared" si="604"/>
        <v/>
      </c>
      <c r="EZ435" t="str">
        <f t="shared" si="605"/>
        <v/>
      </c>
      <c r="FA435" t="str">
        <f t="shared" si="606"/>
        <v/>
      </c>
      <c r="FB435" t="str">
        <f t="shared" si="607"/>
        <v>XLOG</v>
      </c>
      <c r="FC435" t="str">
        <f t="shared" si="608"/>
        <v/>
      </c>
      <c r="FD435" s="2"/>
      <c r="FE435" s="2"/>
      <c r="FF435" s="2"/>
      <c r="FG435" t="s">
        <v>2000</v>
      </c>
      <c r="FH435" s="2"/>
      <c r="FI435" s="2"/>
      <c r="FJ435" s="2"/>
      <c r="FK435" t="str">
        <f t="shared" si="614"/>
        <v/>
      </c>
      <c r="FL435" t="str">
        <f t="shared" si="615"/>
        <v/>
      </c>
      <c r="FM435" t="str">
        <f t="shared" si="616"/>
        <v/>
      </c>
      <c r="FN435" t="str">
        <f t="shared" si="617"/>
        <v/>
      </c>
      <c r="FO435" t="str">
        <f t="shared" si="618"/>
        <v/>
      </c>
      <c r="FP435" t="str">
        <f t="shared" si="619"/>
        <v/>
      </c>
      <c r="FQ435" t="str">
        <f t="shared" si="620"/>
        <v/>
      </c>
      <c r="FR435" t="str">
        <f t="shared" si="621"/>
        <v/>
      </c>
      <c r="FS435" t="str">
        <f t="shared" si="622"/>
        <v/>
      </c>
      <c r="FT435" t="str">
        <f t="shared" si="623"/>
        <v/>
      </c>
      <c r="FU435" t="str">
        <f t="shared" si="624"/>
        <v/>
      </c>
      <c r="FV435" t="str">
        <f t="shared" si="625"/>
        <v/>
      </c>
      <c r="FW435" t="str">
        <f t="shared" si="626"/>
        <v/>
      </c>
      <c r="FX435" t="str">
        <f t="shared" si="627"/>
        <v/>
      </c>
      <c r="FY435" t="str">
        <f t="shared" si="628"/>
        <v/>
      </c>
      <c r="FZ435" t="str">
        <f t="shared" si="629"/>
        <v/>
      </c>
      <c r="GA435" t="str">
        <f t="shared" si="630"/>
        <v/>
      </c>
    </row>
    <row r="436" spans="1:183" x14ac:dyDescent="0.25">
      <c r="A436" s="2">
        <f t="shared" si="631"/>
        <v>434</v>
      </c>
      <c r="B436" s="3" t="s">
        <v>969</v>
      </c>
      <c r="C436" s="2" t="s">
        <v>546</v>
      </c>
      <c r="D436" s="2" t="s">
        <v>1395</v>
      </c>
      <c r="E436" s="2">
        <f t="shared" si="542"/>
        <v>1</v>
      </c>
      <c r="F436" s="2">
        <v>0</v>
      </c>
      <c r="G436" s="2">
        <f t="shared" si="609"/>
        <v>0</v>
      </c>
      <c r="H436" s="2">
        <f t="shared" si="610"/>
        <v>1</v>
      </c>
      <c r="I436" s="2">
        <f t="shared" si="611"/>
        <v>0</v>
      </c>
      <c r="J436" s="2">
        <v>0</v>
      </c>
      <c r="K436" s="2">
        <v>0</v>
      </c>
      <c r="L436" s="2">
        <v>0</v>
      </c>
      <c r="M436" s="2">
        <v>0</v>
      </c>
      <c r="N436" s="48" t="str">
        <f t="shared" si="612"/>
        <v>N/A</v>
      </c>
      <c r="O436" s="49"/>
      <c r="P436" s="49"/>
      <c r="Q436" s="50"/>
      <c r="R436" s="15">
        <f t="shared" si="613"/>
        <v>0</v>
      </c>
      <c r="S436" s="15">
        <f>IF($N436="A",Code!$B$42,(IF($N436="B",Code!$C$42,(IF($N436="C",Code!$D$42,(IF($N436="D",Code!$E$42,0)))))))/60</f>
        <v>0</v>
      </c>
      <c r="T436" s="15">
        <f>IF($N436="A",Code!$B$43,(IF($N436="B",Code!$C$43,(IF($N436="C",Code!$D$43,(IF($N436="D",Code!$E$43,0)))))))/60</f>
        <v>0</v>
      </c>
      <c r="U436" s="15">
        <f>IF($N436="A",Code!$B$44,(IF($N436="B",Code!$C$44,(IF($N436="C",Code!$D$44,(IF($N436="D",Code!$E$44,0)))))))/60</f>
        <v>0</v>
      </c>
      <c r="V436" s="15">
        <f>IF($N436="A",Code!$B$45,(IF($N436="B",Code!$C$45,(IF($N436="C",Code!$D$45,(IF($N436="D",Code!$E$45,0)))))))/60</f>
        <v>0</v>
      </c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>
        <v>1</v>
      </c>
      <c r="CF436" s="2"/>
      <c r="CG436" s="2"/>
      <c r="CH436" s="2"/>
      <c r="CI436" s="2"/>
      <c r="CJ436" s="2"/>
      <c r="CK436" s="2"/>
      <c r="CL436" s="2"/>
      <c r="CM436" s="2"/>
      <c r="CN436" s="2"/>
      <c r="CP436" t="str">
        <f t="shared" si="543"/>
        <v/>
      </c>
      <c r="CQ436" t="str">
        <f t="shared" si="544"/>
        <v/>
      </c>
      <c r="CR436" t="str">
        <f t="shared" si="545"/>
        <v/>
      </c>
      <c r="CS436" t="str">
        <f t="shared" si="546"/>
        <v/>
      </c>
      <c r="CT436" t="str">
        <f t="shared" si="547"/>
        <v/>
      </c>
      <c r="CU436" t="str">
        <f t="shared" si="548"/>
        <v/>
      </c>
      <c r="CV436" t="str">
        <f t="shared" si="549"/>
        <v/>
      </c>
      <c r="CW436" t="str">
        <f t="shared" si="550"/>
        <v/>
      </c>
      <c r="CX436" t="str">
        <f t="shared" si="551"/>
        <v/>
      </c>
      <c r="CY436" t="str">
        <f t="shared" si="552"/>
        <v/>
      </c>
      <c r="CZ436" t="str">
        <f t="shared" si="553"/>
        <v/>
      </c>
      <c r="DA436" t="str">
        <f t="shared" si="554"/>
        <v/>
      </c>
      <c r="DB436" t="str">
        <f t="shared" si="555"/>
        <v/>
      </c>
      <c r="DC436" t="str">
        <f t="shared" si="556"/>
        <v/>
      </c>
      <c r="DD436" t="str">
        <f t="shared" si="557"/>
        <v/>
      </c>
      <c r="DE436" t="str">
        <f t="shared" si="558"/>
        <v/>
      </c>
      <c r="DF436" t="str">
        <f t="shared" si="559"/>
        <v/>
      </c>
      <c r="DG436" t="str">
        <f t="shared" si="560"/>
        <v/>
      </c>
      <c r="DH436" t="str">
        <f t="shared" si="561"/>
        <v/>
      </c>
      <c r="DI436" t="str">
        <f t="shared" si="562"/>
        <v/>
      </c>
      <c r="DJ436" t="str">
        <f t="shared" si="563"/>
        <v/>
      </c>
      <c r="DK436" t="str">
        <f t="shared" si="564"/>
        <v/>
      </c>
      <c r="DL436" t="str">
        <f t="shared" si="565"/>
        <v/>
      </c>
      <c r="DM436" t="str">
        <f t="shared" si="566"/>
        <v/>
      </c>
      <c r="DN436" t="str">
        <f t="shared" si="567"/>
        <v/>
      </c>
      <c r="DO436" t="str">
        <f t="shared" si="568"/>
        <v/>
      </c>
      <c r="DP436" t="str">
        <f t="shared" si="569"/>
        <v/>
      </c>
      <c r="DQ436" t="str">
        <f t="shared" si="570"/>
        <v/>
      </c>
      <c r="DR436" t="str">
        <f t="shared" si="571"/>
        <v/>
      </c>
      <c r="DS436" t="str">
        <f t="shared" si="572"/>
        <v/>
      </c>
      <c r="DT436" t="str">
        <f t="shared" si="573"/>
        <v/>
      </c>
      <c r="DU436" t="str">
        <f t="shared" si="574"/>
        <v/>
      </c>
      <c r="DV436" t="str">
        <f t="shared" si="575"/>
        <v/>
      </c>
      <c r="DW436" t="str">
        <f t="shared" si="576"/>
        <v/>
      </c>
      <c r="DX436" t="str">
        <f t="shared" si="577"/>
        <v/>
      </c>
      <c r="DY436" t="str">
        <f t="shared" si="578"/>
        <v/>
      </c>
      <c r="DZ436" t="str">
        <f t="shared" si="579"/>
        <v/>
      </c>
      <c r="EA436" t="str">
        <f t="shared" si="580"/>
        <v/>
      </c>
      <c r="EB436" t="str">
        <f t="shared" si="581"/>
        <v/>
      </c>
      <c r="EC436" t="str">
        <f t="shared" si="582"/>
        <v/>
      </c>
      <c r="ED436" t="str">
        <f t="shared" si="583"/>
        <v/>
      </c>
      <c r="EE436" t="str">
        <f t="shared" si="584"/>
        <v/>
      </c>
      <c r="EF436" t="str">
        <f t="shared" si="585"/>
        <v/>
      </c>
      <c r="EG436" t="str">
        <f t="shared" si="586"/>
        <v/>
      </c>
      <c r="EH436" t="str">
        <f t="shared" si="587"/>
        <v/>
      </c>
      <c r="EI436" t="str">
        <f t="shared" si="588"/>
        <v/>
      </c>
      <c r="EJ436" t="str">
        <f t="shared" si="589"/>
        <v/>
      </c>
      <c r="EK436" t="str">
        <f t="shared" si="590"/>
        <v/>
      </c>
      <c r="EL436" t="str">
        <f t="shared" si="591"/>
        <v/>
      </c>
      <c r="EM436" t="str">
        <f t="shared" si="592"/>
        <v/>
      </c>
      <c r="EN436" t="str">
        <f t="shared" si="593"/>
        <v/>
      </c>
      <c r="EO436" t="str">
        <f t="shared" si="594"/>
        <v/>
      </c>
      <c r="EP436" t="str">
        <f t="shared" si="595"/>
        <v/>
      </c>
      <c r="EQ436" t="str">
        <f t="shared" si="596"/>
        <v/>
      </c>
      <c r="ER436" t="str">
        <f t="shared" si="597"/>
        <v/>
      </c>
      <c r="ES436" t="str">
        <f t="shared" si="598"/>
        <v/>
      </c>
      <c r="ET436" t="str">
        <f t="shared" si="599"/>
        <v/>
      </c>
      <c r="EU436" t="str">
        <f t="shared" si="600"/>
        <v/>
      </c>
      <c r="EV436" t="str">
        <f t="shared" si="601"/>
        <v/>
      </c>
      <c r="EW436" t="str">
        <f t="shared" si="602"/>
        <v/>
      </c>
      <c r="EX436" t="str">
        <f t="shared" si="603"/>
        <v>TIDS</v>
      </c>
      <c r="EY436" t="str">
        <f t="shared" si="604"/>
        <v/>
      </c>
      <c r="EZ436" t="str">
        <f t="shared" si="605"/>
        <v/>
      </c>
      <c r="FA436" t="str">
        <f t="shared" si="606"/>
        <v/>
      </c>
      <c r="FB436" t="str">
        <f t="shared" si="607"/>
        <v/>
      </c>
      <c r="FC436" t="str">
        <f t="shared" si="608"/>
        <v/>
      </c>
      <c r="FD436" s="2"/>
      <c r="FE436" s="2"/>
      <c r="FF436" s="2"/>
      <c r="FG436" s="2"/>
      <c r="FH436" s="2"/>
      <c r="FI436" s="2"/>
      <c r="FJ436" s="2"/>
      <c r="FK436" t="str">
        <f t="shared" si="614"/>
        <v/>
      </c>
      <c r="FL436" t="str">
        <f t="shared" si="615"/>
        <v/>
      </c>
      <c r="FM436" t="str">
        <f t="shared" si="616"/>
        <v/>
      </c>
      <c r="FN436" t="str">
        <f t="shared" si="617"/>
        <v/>
      </c>
      <c r="FO436" t="str">
        <f t="shared" si="618"/>
        <v/>
      </c>
      <c r="FP436" t="str">
        <f t="shared" si="619"/>
        <v/>
      </c>
      <c r="FQ436" t="str">
        <f t="shared" si="620"/>
        <v/>
      </c>
      <c r="FR436" t="str">
        <f t="shared" si="621"/>
        <v/>
      </c>
      <c r="FS436" t="str">
        <f t="shared" si="622"/>
        <v/>
      </c>
      <c r="FT436" t="str">
        <f t="shared" si="623"/>
        <v/>
      </c>
      <c r="FU436" t="str">
        <f t="shared" si="624"/>
        <v/>
      </c>
      <c r="FV436" t="str">
        <f t="shared" si="625"/>
        <v/>
      </c>
      <c r="FW436" t="str">
        <f t="shared" si="626"/>
        <v/>
      </c>
      <c r="FX436" t="str">
        <f t="shared" si="627"/>
        <v/>
      </c>
      <c r="FY436" t="str">
        <f t="shared" si="628"/>
        <v/>
      </c>
      <c r="FZ436" t="str">
        <f t="shared" si="629"/>
        <v/>
      </c>
      <c r="GA436" t="str">
        <f t="shared" si="630"/>
        <v/>
      </c>
    </row>
    <row r="437" spans="1:183" x14ac:dyDescent="0.25">
      <c r="A437" s="2">
        <f t="shared" si="631"/>
        <v>435</v>
      </c>
      <c r="B437" s="3" t="s">
        <v>970</v>
      </c>
      <c r="C437" s="2" t="s">
        <v>546</v>
      </c>
      <c r="D437" s="2" t="s">
        <v>1395</v>
      </c>
      <c r="E437" s="2">
        <f t="shared" si="542"/>
        <v>1</v>
      </c>
      <c r="F437" s="2">
        <v>297227</v>
      </c>
      <c r="G437" s="2">
        <f t="shared" si="609"/>
        <v>4</v>
      </c>
      <c r="H437" s="2">
        <f t="shared" si="610"/>
        <v>1</v>
      </c>
      <c r="I437" s="2">
        <f t="shared" si="611"/>
        <v>4</v>
      </c>
      <c r="J437" s="2">
        <v>2</v>
      </c>
      <c r="K437" s="2">
        <v>1</v>
      </c>
      <c r="L437" s="2">
        <v>1</v>
      </c>
      <c r="M437" s="2">
        <v>0</v>
      </c>
      <c r="N437" s="48" t="str">
        <f t="shared" si="612"/>
        <v>A</v>
      </c>
      <c r="O437" s="49"/>
      <c r="P437" s="49"/>
      <c r="Q437" s="50"/>
      <c r="R437" s="15">
        <f t="shared" si="613"/>
        <v>44</v>
      </c>
      <c r="S437" s="15">
        <f>IF($N437="A",Code!$B$42,(IF($N437="B",Code!$C$42,(IF($N437="C",Code!$D$42,(IF($N437="D",Code!$E$42,0)))))))/60</f>
        <v>8</v>
      </c>
      <c r="T437" s="15">
        <f>IF($N437="A",Code!$B$43,(IF($N437="B",Code!$C$43,(IF($N437="C",Code!$D$43,(IF($N437="D",Code!$E$43,0)))))))/60</f>
        <v>8</v>
      </c>
      <c r="U437" s="15">
        <f>IF($N437="A",Code!$B$44,(IF($N437="B",Code!$C$44,(IF($N437="C",Code!$D$44,(IF($N437="D",Code!$E$44,0)))))))/60</f>
        <v>24</v>
      </c>
      <c r="V437" s="15">
        <f>IF($N437="A",Code!$B$45,(IF($N437="B",Code!$C$45,(IF($N437="C",Code!$D$45,(IF($N437="D",Code!$E$45,0)))))))/60</f>
        <v>4</v>
      </c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>
        <v>1</v>
      </c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P437" t="str">
        <f t="shared" si="543"/>
        <v/>
      </c>
      <c r="CQ437" t="str">
        <f t="shared" si="544"/>
        <v/>
      </c>
      <c r="CR437" t="str">
        <f t="shared" si="545"/>
        <v/>
      </c>
      <c r="CS437" t="str">
        <f t="shared" si="546"/>
        <v/>
      </c>
      <c r="CT437" t="str">
        <f t="shared" si="547"/>
        <v/>
      </c>
      <c r="CU437" t="str">
        <f t="shared" si="548"/>
        <v/>
      </c>
      <c r="CV437" t="str">
        <f t="shared" si="549"/>
        <v/>
      </c>
      <c r="CW437" t="str">
        <f t="shared" si="550"/>
        <v/>
      </c>
      <c r="CX437" t="str">
        <f t="shared" si="551"/>
        <v/>
      </c>
      <c r="CY437" t="str">
        <f t="shared" si="552"/>
        <v/>
      </c>
      <c r="CZ437" t="str">
        <f t="shared" si="553"/>
        <v/>
      </c>
      <c r="DA437" t="str">
        <f t="shared" si="554"/>
        <v/>
      </c>
      <c r="DB437" t="str">
        <f t="shared" si="555"/>
        <v/>
      </c>
      <c r="DC437" t="str">
        <f t="shared" si="556"/>
        <v/>
      </c>
      <c r="DD437" t="str">
        <f t="shared" si="557"/>
        <v/>
      </c>
      <c r="DE437" t="str">
        <f t="shared" si="558"/>
        <v/>
      </c>
      <c r="DF437" t="str">
        <f t="shared" si="559"/>
        <v/>
      </c>
      <c r="DG437" t="str">
        <f t="shared" si="560"/>
        <v/>
      </c>
      <c r="DH437" t="str">
        <f t="shared" si="561"/>
        <v/>
      </c>
      <c r="DI437" t="str">
        <f t="shared" si="562"/>
        <v/>
      </c>
      <c r="DJ437" t="str">
        <f t="shared" si="563"/>
        <v/>
      </c>
      <c r="DK437" t="str">
        <f t="shared" si="564"/>
        <v/>
      </c>
      <c r="DL437" t="str">
        <f t="shared" si="565"/>
        <v/>
      </c>
      <c r="DM437" t="str">
        <f t="shared" si="566"/>
        <v/>
      </c>
      <c r="DN437" t="str">
        <f t="shared" si="567"/>
        <v/>
      </c>
      <c r="DO437" t="str">
        <f t="shared" si="568"/>
        <v/>
      </c>
      <c r="DP437" t="str">
        <f t="shared" si="569"/>
        <v/>
      </c>
      <c r="DQ437" t="str">
        <f t="shared" si="570"/>
        <v/>
      </c>
      <c r="DR437" t="str">
        <f t="shared" si="571"/>
        <v/>
      </c>
      <c r="DS437" t="str">
        <f t="shared" si="572"/>
        <v/>
      </c>
      <c r="DT437" t="str">
        <f t="shared" si="573"/>
        <v/>
      </c>
      <c r="DU437" t="str">
        <f t="shared" si="574"/>
        <v/>
      </c>
      <c r="DV437" t="str">
        <f t="shared" si="575"/>
        <v/>
      </c>
      <c r="DW437" t="str">
        <f t="shared" si="576"/>
        <v/>
      </c>
      <c r="DX437" t="str">
        <f t="shared" si="577"/>
        <v/>
      </c>
      <c r="DY437" t="str">
        <f t="shared" si="578"/>
        <v/>
      </c>
      <c r="DZ437" t="str">
        <f t="shared" si="579"/>
        <v/>
      </c>
      <c r="EA437" t="str">
        <f t="shared" si="580"/>
        <v/>
      </c>
      <c r="EB437" t="str">
        <f t="shared" si="581"/>
        <v/>
      </c>
      <c r="EC437" t="str">
        <f t="shared" si="582"/>
        <v/>
      </c>
      <c r="ED437" t="str">
        <f t="shared" si="583"/>
        <v/>
      </c>
      <c r="EE437" t="str">
        <f t="shared" si="584"/>
        <v/>
      </c>
      <c r="EF437" t="str">
        <f t="shared" si="585"/>
        <v/>
      </c>
      <c r="EG437" t="str">
        <f t="shared" si="586"/>
        <v/>
      </c>
      <c r="EH437" t="str">
        <f t="shared" si="587"/>
        <v/>
      </c>
      <c r="EI437" t="str">
        <f t="shared" si="588"/>
        <v/>
      </c>
      <c r="EJ437" t="str">
        <f t="shared" si="589"/>
        <v/>
      </c>
      <c r="EK437" t="str">
        <f t="shared" si="590"/>
        <v/>
      </c>
      <c r="EL437" t="str">
        <f t="shared" si="591"/>
        <v/>
      </c>
      <c r="EM437" t="str">
        <f t="shared" si="592"/>
        <v/>
      </c>
      <c r="EN437" t="str">
        <f t="shared" si="593"/>
        <v/>
      </c>
      <c r="EO437" t="str">
        <f t="shared" si="594"/>
        <v/>
      </c>
      <c r="EP437" t="str">
        <f t="shared" si="595"/>
        <v/>
      </c>
      <c r="EQ437" t="str">
        <f t="shared" si="596"/>
        <v/>
      </c>
      <c r="ER437" t="str">
        <f t="shared" si="597"/>
        <v/>
      </c>
      <c r="ES437" t="str">
        <f t="shared" si="598"/>
        <v/>
      </c>
      <c r="ET437" t="str">
        <f t="shared" si="599"/>
        <v/>
      </c>
      <c r="EU437" t="str">
        <f t="shared" si="600"/>
        <v/>
      </c>
      <c r="EV437" t="str">
        <f t="shared" si="601"/>
        <v/>
      </c>
      <c r="EW437" t="str">
        <f t="shared" si="602"/>
        <v>TERM</v>
      </c>
      <c r="EX437" t="str">
        <f t="shared" si="603"/>
        <v/>
      </c>
      <c r="EY437" t="str">
        <f t="shared" si="604"/>
        <v/>
      </c>
      <c r="EZ437" t="str">
        <f t="shared" si="605"/>
        <v/>
      </c>
      <c r="FA437" t="str">
        <f t="shared" si="606"/>
        <v/>
      </c>
      <c r="FB437" t="str">
        <f t="shared" si="607"/>
        <v/>
      </c>
      <c r="FC437" t="str">
        <f t="shared" si="608"/>
        <v/>
      </c>
      <c r="FD437" s="2"/>
      <c r="FE437" s="2"/>
      <c r="FF437" s="2"/>
      <c r="FG437" s="2"/>
      <c r="FH437" s="2"/>
      <c r="FI437" s="2"/>
      <c r="FJ437" s="2"/>
      <c r="FK437" t="str">
        <f t="shared" si="614"/>
        <v/>
      </c>
      <c r="FL437" t="str">
        <f t="shared" si="615"/>
        <v/>
      </c>
      <c r="FM437" t="str">
        <f t="shared" si="616"/>
        <v/>
      </c>
      <c r="FN437" t="str">
        <f t="shared" si="617"/>
        <v/>
      </c>
      <c r="FO437" t="str">
        <f t="shared" si="618"/>
        <v/>
      </c>
      <c r="FP437" t="str">
        <f t="shared" si="619"/>
        <v/>
      </c>
      <c r="FQ437" t="str">
        <f t="shared" si="620"/>
        <v/>
      </c>
      <c r="FR437" t="str">
        <f t="shared" si="621"/>
        <v/>
      </c>
      <c r="FS437" t="str">
        <f t="shared" si="622"/>
        <v/>
      </c>
      <c r="FT437" t="str">
        <f t="shared" si="623"/>
        <v/>
      </c>
      <c r="FU437" t="str">
        <f t="shared" si="624"/>
        <v/>
      </c>
      <c r="FV437" t="str">
        <f t="shared" si="625"/>
        <v/>
      </c>
      <c r="FW437" t="str">
        <f t="shared" si="626"/>
        <v/>
      </c>
      <c r="FX437" t="str">
        <f t="shared" si="627"/>
        <v/>
      </c>
      <c r="FY437" t="str">
        <f t="shared" si="628"/>
        <v/>
      </c>
      <c r="FZ437" t="str">
        <f t="shared" si="629"/>
        <v/>
      </c>
      <c r="GA437" t="str">
        <f t="shared" si="630"/>
        <v/>
      </c>
    </row>
    <row r="438" spans="1:183" x14ac:dyDescent="0.25">
      <c r="A438" s="2">
        <f t="shared" si="631"/>
        <v>436</v>
      </c>
      <c r="B438" s="3" t="s">
        <v>971</v>
      </c>
      <c r="C438" s="2" t="s">
        <v>546</v>
      </c>
      <c r="D438" s="2" t="s">
        <v>1395</v>
      </c>
      <c r="E438" s="2">
        <f t="shared" si="542"/>
        <v>8</v>
      </c>
      <c r="F438" s="2">
        <v>0</v>
      </c>
      <c r="G438" s="2">
        <f t="shared" si="609"/>
        <v>4.375</v>
      </c>
      <c r="H438" s="2">
        <f t="shared" si="610"/>
        <v>8</v>
      </c>
      <c r="I438" s="2">
        <f t="shared" si="611"/>
        <v>35</v>
      </c>
      <c r="J438" s="2">
        <v>20</v>
      </c>
      <c r="K438" s="2">
        <v>0</v>
      </c>
      <c r="L438" s="2">
        <v>15</v>
      </c>
      <c r="M438" s="2">
        <v>0</v>
      </c>
      <c r="N438" s="48" t="str">
        <f t="shared" si="612"/>
        <v>N/A</v>
      </c>
      <c r="O438" s="49"/>
      <c r="P438" s="49"/>
      <c r="Q438" s="50"/>
      <c r="R438" s="15">
        <f t="shared" si="613"/>
        <v>0</v>
      </c>
      <c r="S438" s="15">
        <f>IF($N438="A",Code!$B$42,(IF($N438="B",Code!$C$42,(IF($N438="C",Code!$D$42,(IF($N438="D",Code!$E$42,0)))))))/60</f>
        <v>0</v>
      </c>
      <c r="T438" s="15">
        <f>IF($N438="A",Code!$B$43,(IF($N438="B",Code!$C$43,(IF($N438="C",Code!$D$43,(IF($N438="D",Code!$E$43,0)))))))/60</f>
        <v>0</v>
      </c>
      <c r="U438" s="15">
        <f>IF($N438="A",Code!$B$44,(IF($N438="B",Code!$C$44,(IF($N438="C",Code!$D$44,(IF($N438="D",Code!$E$44,0)))))))/60</f>
        <v>0</v>
      </c>
      <c r="V438" s="15">
        <f>IF($N438="A",Code!$B$45,(IF($N438="B",Code!$C$45,(IF($N438="C",Code!$D$45,(IF($N438="D",Code!$E$45,0)))))))/60</f>
        <v>0</v>
      </c>
      <c r="W438" s="2"/>
      <c r="X438" s="2">
        <v>1</v>
      </c>
      <c r="Y438" s="2"/>
      <c r="Z438" s="2"/>
      <c r="AA438" s="2"/>
      <c r="AB438" s="2">
        <v>1</v>
      </c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>
        <v>1</v>
      </c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>
        <v>1</v>
      </c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>
        <v>1</v>
      </c>
      <c r="BX438" s="2"/>
      <c r="BY438" s="2"/>
      <c r="BZ438" s="2"/>
      <c r="CA438" s="2"/>
      <c r="CB438" s="2">
        <v>1</v>
      </c>
      <c r="CC438" s="2"/>
      <c r="CD438" s="2"/>
      <c r="CE438" s="2">
        <v>1</v>
      </c>
      <c r="CF438" s="2"/>
      <c r="CG438" s="2"/>
      <c r="CH438" s="2"/>
      <c r="CI438" s="2">
        <v>1</v>
      </c>
      <c r="CJ438" s="2"/>
      <c r="CK438" s="2"/>
      <c r="CL438" s="2"/>
      <c r="CM438" s="2"/>
      <c r="CN438" s="2"/>
      <c r="CP438" t="str">
        <f t="shared" si="543"/>
        <v/>
      </c>
      <c r="CQ438" t="str">
        <f t="shared" si="544"/>
        <v>ALOG</v>
      </c>
      <c r="CR438" t="str">
        <f t="shared" si="545"/>
        <v/>
      </c>
      <c r="CS438" t="str">
        <f t="shared" si="546"/>
        <v/>
      </c>
      <c r="CT438" t="str">
        <f t="shared" si="547"/>
        <v/>
      </c>
      <c r="CU438" t="str">
        <f t="shared" si="548"/>
        <v>ARCH</v>
      </c>
      <c r="CV438" t="str">
        <f t="shared" si="549"/>
        <v/>
      </c>
      <c r="CW438" t="str">
        <f t="shared" si="550"/>
        <v/>
      </c>
      <c r="CX438" t="str">
        <f t="shared" si="551"/>
        <v/>
      </c>
      <c r="CY438" t="str">
        <f t="shared" si="552"/>
        <v/>
      </c>
      <c r="CZ438" t="str">
        <f t="shared" si="553"/>
        <v/>
      </c>
      <c r="DA438" t="str">
        <f t="shared" si="554"/>
        <v/>
      </c>
      <c r="DB438" t="str">
        <f t="shared" si="555"/>
        <v/>
      </c>
      <c r="DC438" t="str">
        <f t="shared" si="556"/>
        <v/>
      </c>
      <c r="DD438" t="str">
        <f t="shared" si="557"/>
        <v/>
      </c>
      <c r="DE438" t="str">
        <f t="shared" si="558"/>
        <v/>
      </c>
      <c r="DF438" t="str">
        <f t="shared" si="559"/>
        <v/>
      </c>
      <c r="DG438" t="str">
        <f t="shared" si="560"/>
        <v/>
      </c>
      <c r="DH438" t="str">
        <f t="shared" si="561"/>
        <v/>
      </c>
      <c r="DI438" t="str">
        <f t="shared" si="562"/>
        <v/>
      </c>
      <c r="DJ438" t="str">
        <f t="shared" si="563"/>
        <v>ERRS</v>
      </c>
      <c r="DK438" t="str">
        <f t="shared" si="564"/>
        <v/>
      </c>
      <c r="DL438" t="str">
        <f t="shared" si="565"/>
        <v/>
      </c>
      <c r="DM438" t="str">
        <f t="shared" si="566"/>
        <v/>
      </c>
      <c r="DN438" t="str">
        <f t="shared" si="567"/>
        <v/>
      </c>
      <c r="DO438" t="str">
        <f t="shared" si="568"/>
        <v/>
      </c>
      <c r="DP438" t="str">
        <f t="shared" si="569"/>
        <v/>
      </c>
      <c r="DQ438" t="str">
        <f t="shared" si="570"/>
        <v/>
      </c>
      <c r="DR438" t="str">
        <f t="shared" si="571"/>
        <v/>
      </c>
      <c r="DS438" t="str">
        <f t="shared" si="572"/>
        <v/>
      </c>
      <c r="DT438" t="str">
        <f t="shared" si="573"/>
        <v/>
      </c>
      <c r="DU438" t="str">
        <f t="shared" si="574"/>
        <v/>
      </c>
      <c r="DV438" t="str">
        <f t="shared" si="575"/>
        <v/>
      </c>
      <c r="DW438" t="str">
        <f t="shared" si="576"/>
        <v/>
      </c>
      <c r="DX438" t="str">
        <f t="shared" si="577"/>
        <v>MICY</v>
      </c>
      <c r="DY438" t="str">
        <f t="shared" si="578"/>
        <v/>
      </c>
      <c r="DZ438" t="str">
        <f t="shared" si="579"/>
        <v/>
      </c>
      <c r="EA438" t="str">
        <f t="shared" si="580"/>
        <v/>
      </c>
      <c r="EB438" t="str">
        <f t="shared" si="581"/>
        <v/>
      </c>
      <c r="EC438" t="str">
        <f t="shared" si="582"/>
        <v/>
      </c>
      <c r="ED438" t="str">
        <f t="shared" si="583"/>
        <v/>
      </c>
      <c r="EE438" t="str">
        <f t="shared" si="584"/>
        <v/>
      </c>
      <c r="EF438" t="str">
        <f t="shared" si="585"/>
        <v/>
      </c>
      <c r="EG438" t="str">
        <f t="shared" si="586"/>
        <v/>
      </c>
      <c r="EH438" t="str">
        <f t="shared" si="587"/>
        <v/>
      </c>
      <c r="EI438" t="str">
        <f t="shared" si="588"/>
        <v/>
      </c>
      <c r="EJ438" t="str">
        <f t="shared" si="589"/>
        <v/>
      </c>
      <c r="EK438" t="str">
        <f t="shared" si="590"/>
        <v/>
      </c>
      <c r="EL438" t="str">
        <f t="shared" si="591"/>
        <v/>
      </c>
      <c r="EM438" t="str">
        <f t="shared" si="592"/>
        <v/>
      </c>
      <c r="EN438" t="str">
        <f t="shared" si="593"/>
        <v/>
      </c>
      <c r="EO438" t="str">
        <f t="shared" si="594"/>
        <v/>
      </c>
      <c r="EP438" t="str">
        <f t="shared" si="595"/>
        <v>SMIF</v>
      </c>
      <c r="EQ438" t="str">
        <f t="shared" si="596"/>
        <v/>
      </c>
      <c r="ER438" t="str">
        <f t="shared" si="597"/>
        <v/>
      </c>
      <c r="ES438" t="str">
        <f t="shared" si="598"/>
        <v/>
      </c>
      <c r="ET438" t="str">
        <f t="shared" si="599"/>
        <v/>
      </c>
      <c r="EU438" t="str">
        <f t="shared" si="600"/>
        <v>STAB</v>
      </c>
      <c r="EV438" t="str">
        <f t="shared" si="601"/>
        <v/>
      </c>
      <c r="EW438" t="str">
        <f t="shared" si="602"/>
        <v/>
      </c>
      <c r="EX438" t="str">
        <f t="shared" si="603"/>
        <v>TIDS</v>
      </c>
      <c r="EY438" t="str">
        <f t="shared" si="604"/>
        <v/>
      </c>
      <c r="EZ438" t="str">
        <f t="shared" si="605"/>
        <v/>
      </c>
      <c r="FA438" t="str">
        <f t="shared" si="606"/>
        <v/>
      </c>
      <c r="FB438" t="str">
        <f t="shared" si="607"/>
        <v>XLOG</v>
      </c>
      <c r="FC438" t="str">
        <f t="shared" si="608"/>
        <v/>
      </c>
      <c r="FD438" s="2"/>
      <c r="FE438" s="2"/>
      <c r="FF438" s="2"/>
      <c r="FG438" s="2"/>
      <c r="FH438" s="2"/>
      <c r="FI438" s="2"/>
      <c r="FJ438" s="2"/>
      <c r="FK438" t="str">
        <f t="shared" si="614"/>
        <v/>
      </c>
      <c r="FL438" t="str">
        <f t="shared" si="615"/>
        <v/>
      </c>
      <c r="FM438" t="str">
        <f t="shared" si="616"/>
        <v/>
      </c>
      <c r="FN438" t="str">
        <f t="shared" si="617"/>
        <v/>
      </c>
      <c r="FO438" t="str">
        <f t="shared" si="618"/>
        <v/>
      </c>
      <c r="FP438" t="str">
        <f t="shared" si="619"/>
        <v/>
      </c>
      <c r="FQ438" t="str">
        <f t="shared" si="620"/>
        <v/>
      </c>
      <c r="FR438" t="str">
        <f t="shared" si="621"/>
        <v/>
      </c>
      <c r="FS438" t="str">
        <f t="shared" si="622"/>
        <v/>
      </c>
      <c r="FT438" t="str">
        <f t="shared" si="623"/>
        <v/>
      </c>
      <c r="FU438" t="str">
        <f t="shared" si="624"/>
        <v/>
      </c>
      <c r="FV438" t="str">
        <f t="shared" si="625"/>
        <v/>
      </c>
      <c r="FW438" t="str">
        <f t="shared" si="626"/>
        <v/>
      </c>
      <c r="FX438" t="str">
        <f t="shared" si="627"/>
        <v/>
      </c>
      <c r="FY438" t="str">
        <f t="shared" si="628"/>
        <v/>
      </c>
      <c r="FZ438" t="str">
        <f t="shared" si="629"/>
        <v/>
      </c>
      <c r="GA438" t="str">
        <f t="shared" si="630"/>
        <v/>
      </c>
    </row>
    <row r="439" spans="1:183" x14ac:dyDescent="0.25">
      <c r="A439" s="2">
        <f t="shared" si="631"/>
        <v>437</v>
      </c>
      <c r="B439" s="3" t="s">
        <v>972</v>
      </c>
      <c r="C439" s="2" t="s">
        <v>546</v>
      </c>
      <c r="D439" s="2" t="s">
        <v>1395</v>
      </c>
      <c r="E439" s="2">
        <f t="shared" si="542"/>
        <v>1</v>
      </c>
      <c r="F439" s="2">
        <v>0</v>
      </c>
      <c r="G439" s="2">
        <f t="shared" si="609"/>
        <v>1</v>
      </c>
      <c r="H439" s="2">
        <f t="shared" si="610"/>
        <v>1</v>
      </c>
      <c r="I439" s="2">
        <f t="shared" si="611"/>
        <v>1</v>
      </c>
      <c r="J439" s="2">
        <v>1</v>
      </c>
      <c r="K439" s="2">
        <v>0</v>
      </c>
      <c r="L439" s="2">
        <v>0</v>
      </c>
      <c r="M439" s="2">
        <v>0</v>
      </c>
      <c r="N439" s="48" t="str">
        <f t="shared" si="612"/>
        <v>N/A</v>
      </c>
      <c r="O439" s="49"/>
      <c r="P439" s="49"/>
      <c r="Q439" s="50"/>
      <c r="R439" s="15">
        <f t="shared" si="613"/>
        <v>0</v>
      </c>
      <c r="S439" s="15">
        <f>IF($N439="A",Code!$B$42,(IF($N439="B",Code!$C$42,(IF($N439="C",Code!$D$42,(IF($N439="D",Code!$E$42,0)))))))/60</f>
        <v>0</v>
      </c>
      <c r="T439" s="15">
        <f>IF($N439="A",Code!$B$43,(IF($N439="B",Code!$C$43,(IF($N439="C",Code!$D$43,(IF($N439="D",Code!$E$43,0)))))))/60</f>
        <v>0</v>
      </c>
      <c r="U439" s="15">
        <f>IF($N439="A",Code!$B$44,(IF($N439="B",Code!$C$44,(IF($N439="C",Code!$D$44,(IF($N439="D",Code!$E$44,0)))))))/60</f>
        <v>0</v>
      </c>
      <c r="V439" s="15">
        <f>IF($N439="A",Code!$B$45,(IF($N439="B",Code!$C$45,(IF($N439="C",Code!$D$45,(IF($N439="D",Code!$E$45,0)))))))/60</f>
        <v>0</v>
      </c>
      <c r="W439" s="2"/>
      <c r="X439" s="2"/>
      <c r="Y439" s="2"/>
      <c r="Z439" s="2"/>
      <c r="AA439" s="2"/>
      <c r="AB439" s="2"/>
      <c r="AC439" s="2"/>
      <c r="AD439" s="2">
        <v>1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P439" t="str">
        <f t="shared" si="543"/>
        <v/>
      </c>
      <c r="CQ439" t="str">
        <f t="shared" si="544"/>
        <v/>
      </c>
      <c r="CR439" t="str">
        <f t="shared" si="545"/>
        <v/>
      </c>
      <c r="CS439" t="str">
        <f t="shared" si="546"/>
        <v/>
      </c>
      <c r="CT439" t="str">
        <f t="shared" si="547"/>
        <v/>
      </c>
      <c r="CU439" t="str">
        <f t="shared" si="548"/>
        <v/>
      </c>
      <c r="CV439" t="str">
        <f t="shared" si="549"/>
        <v/>
      </c>
      <c r="CW439" t="str">
        <f t="shared" si="550"/>
        <v>BADD</v>
      </c>
      <c r="CX439" t="str">
        <f t="shared" si="551"/>
        <v/>
      </c>
      <c r="CY439" t="str">
        <f t="shared" si="552"/>
        <v/>
      </c>
      <c r="CZ439" t="str">
        <f t="shared" si="553"/>
        <v/>
      </c>
      <c r="DA439" t="str">
        <f t="shared" si="554"/>
        <v/>
      </c>
      <c r="DB439" t="str">
        <f t="shared" si="555"/>
        <v/>
      </c>
      <c r="DC439" t="str">
        <f t="shared" si="556"/>
        <v/>
      </c>
      <c r="DD439" t="str">
        <f t="shared" si="557"/>
        <v/>
      </c>
      <c r="DE439" t="str">
        <f t="shared" si="558"/>
        <v/>
      </c>
      <c r="DF439" t="str">
        <f t="shared" si="559"/>
        <v/>
      </c>
      <c r="DG439" t="str">
        <f t="shared" si="560"/>
        <v/>
      </c>
      <c r="DH439" t="str">
        <f t="shared" si="561"/>
        <v/>
      </c>
      <c r="DI439" t="str">
        <f t="shared" si="562"/>
        <v/>
      </c>
      <c r="DJ439" t="str">
        <f t="shared" si="563"/>
        <v/>
      </c>
      <c r="DK439" t="str">
        <f t="shared" si="564"/>
        <v/>
      </c>
      <c r="DL439" t="str">
        <f t="shared" si="565"/>
        <v/>
      </c>
      <c r="DM439" t="str">
        <f t="shared" si="566"/>
        <v/>
      </c>
      <c r="DN439" t="str">
        <f t="shared" si="567"/>
        <v/>
      </c>
      <c r="DO439" t="str">
        <f t="shared" si="568"/>
        <v/>
      </c>
      <c r="DP439" t="str">
        <f t="shared" si="569"/>
        <v/>
      </c>
      <c r="DQ439" t="str">
        <f t="shared" si="570"/>
        <v/>
      </c>
      <c r="DR439" t="str">
        <f t="shared" si="571"/>
        <v/>
      </c>
      <c r="DS439" t="str">
        <f t="shared" si="572"/>
        <v/>
      </c>
      <c r="DT439" t="str">
        <f t="shared" si="573"/>
        <v/>
      </c>
      <c r="DU439" t="str">
        <f t="shared" si="574"/>
        <v/>
      </c>
      <c r="DV439" t="str">
        <f t="shared" si="575"/>
        <v/>
      </c>
      <c r="DW439" t="str">
        <f t="shared" si="576"/>
        <v/>
      </c>
      <c r="DX439" t="str">
        <f t="shared" si="577"/>
        <v/>
      </c>
      <c r="DY439" t="str">
        <f t="shared" si="578"/>
        <v/>
      </c>
      <c r="DZ439" t="str">
        <f t="shared" si="579"/>
        <v/>
      </c>
      <c r="EA439" t="str">
        <f t="shared" si="580"/>
        <v/>
      </c>
      <c r="EB439" t="str">
        <f t="shared" si="581"/>
        <v/>
      </c>
      <c r="EC439" t="str">
        <f t="shared" si="582"/>
        <v/>
      </c>
      <c r="ED439" t="str">
        <f t="shared" si="583"/>
        <v/>
      </c>
      <c r="EE439" t="str">
        <f t="shared" si="584"/>
        <v/>
      </c>
      <c r="EF439" t="str">
        <f t="shared" si="585"/>
        <v/>
      </c>
      <c r="EG439" t="str">
        <f t="shared" si="586"/>
        <v/>
      </c>
      <c r="EH439" t="str">
        <f t="shared" si="587"/>
        <v/>
      </c>
      <c r="EI439" t="str">
        <f t="shared" si="588"/>
        <v/>
      </c>
      <c r="EJ439" t="str">
        <f t="shared" si="589"/>
        <v/>
      </c>
      <c r="EK439" t="str">
        <f t="shared" si="590"/>
        <v/>
      </c>
      <c r="EL439" t="str">
        <f t="shared" si="591"/>
        <v/>
      </c>
      <c r="EM439" t="str">
        <f t="shared" si="592"/>
        <v/>
      </c>
      <c r="EN439" t="str">
        <f t="shared" si="593"/>
        <v/>
      </c>
      <c r="EO439" t="str">
        <f t="shared" si="594"/>
        <v/>
      </c>
      <c r="EP439" t="str">
        <f t="shared" si="595"/>
        <v/>
      </c>
      <c r="EQ439" t="str">
        <f t="shared" si="596"/>
        <v/>
      </c>
      <c r="ER439" t="str">
        <f t="shared" si="597"/>
        <v/>
      </c>
      <c r="ES439" t="str">
        <f t="shared" si="598"/>
        <v/>
      </c>
      <c r="ET439" t="str">
        <f t="shared" si="599"/>
        <v/>
      </c>
      <c r="EU439" t="str">
        <f t="shared" si="600"/>
        <v/>
      </c>
      <c r="EV439" t="str">
        <f t="shared" si="601"/>
        <v/>
      </c>
      <c r="EW439" t="str">
        <f t="shared" si="602"/>
        <v/>
      </c>
      <c r="EX439" t="str">
        <f t="shared" si="603"/>
        <v/>
      </c>
      <c r="EY439" t="str">
        <f t="shared" si="604"/>
        <v/>
      </c>
      <c r="EZ439" t="str">
        <f t="shared" si="605"/>
        <v/>
      </c>
      <c r="FA439" t="str">
        <f t="shared" si="606"/>
        <v/>
      </c>
      <c r="FB439" t="str">
        <f t="shared" si="607"/>
        <v/>
      </c>
      <c r="FC439" t="str">
        <f t="shared" si="608"/>
        <v/>
      </c>
      <c r="FD439" s="2"/>
      <c r="FE439" s="2"/>
      <c r="FF439" s="2"/>
      <c r="FG439" s="2"/>
      <c r="FH439" s="2"/>
      <c r="FI439" s="2"/>
      <c r="FJ439" s="2"/>
      <c r="FK439" t="str">
        <f t="shared" si="614"/>
        <v/>
      </c>
      <c r="FL439" t="str">
        <f t="shared" si="615"/>
        <v/>
      </c>
      <c r="FM439" t="str">
        <f t="shared" si="616"/>
        <v/>
      </c>
      <c r="FN439" t="str">
        <f t="shared" si="617"/>
        <v/>
      </c>
      <c r="FO439" t="str">
        <f t="shared" si="618"/>
        <v/>
      </c>
      <c r="FP439" t="str">
        <f t="shared" si="619"/>
        <v/>
      </c>
      <c r="FQ439" t="str">
        <f t="shared" si="620"/>
        <v/>
      </c>
      <c r="FR439" t="str">
        <f t="shared" si="621"/>
        <v/>
      </c>
      <c r="FS439" t="str">
        <f t="shared" si="622"/>
        <v/>
      </c>
      <c r="FT439" t="str">
        <f t="shared" si="623"/>
        <v/>
      </c>
      <c r="FU439" t="str">
        <f t="shared" si="624"/>
        <v/>
      </c>
      <c r="FV439" t="str">
        <f t="shared" si="625"/>
        <v/>
      </c>
      <c r="FW439" t="str">
        <f t="shared" si="626"/>
        <v/>
      </c>
      <c r="FX439" t="str">
        <f t="shared" si="627"/>
        <v/>
      </c>
      <c r="FY439" t="str">
        <f t="shared" si="628"/>
        <v/>
      </c>
      <c r="FZ439" t="str">
        <f t="shared" si="629"/>
        <v/>
      </c>
      <c r="GA439" t="str">
        <f t="shared" si="630"/>
        <v/>
      </c>
    </row>
    <row r="440" spans="1:183" x14ac:dyDescent="0.25">
      <c r="A440" s="2">
        <f t="shared" si="631"/>
        <v>438</v>
      </c>
      <c r="B440" s="3" t="s">
        <v>973</v>
      </c>
      <c r="C440" s="2" t="s">
        <v>546</v>
      </c>
      <c r="D440" s="2" t="s">
        <v>1395</v>
      </c>
      <c r="E440" s="2">
        <f t="shared" si="542"/>
        <v>3</v>
      </c>
      <c r="F440" s="2">
        <v>0</v>
      </c>
      <c r="G440" s="2">
        <f t="shared" si="609"/>
        <v>7.666666666666667</v>
      </c>
      <c r="H440" s="2">
        <f t="shared" si="610"/>
        <v>3</v>
      </c>
      <c r="I440" s="2">
        <f t="shared" si="611"/>
        <v>23</v>
      </c>
      <c r="J440" s="2">
        <v>14</v>
      </c>
      <c r="K440" s="2">
        <v>4</v>
      </c>
      <c r="L440" s="2">
        <v>5</v>
      </c>
      <c r="M440" s="2">
        <v>0</v>
      </c>
      <c r="N440" s="48" t="str">
        <f t="shared" si="612"/>
        <v>N/A</v>
      </c>
      <c r="O440" s="49"/>
      <c r="P440" s="49"/>
      <c r="Q440" s="50"/>
      <c r="R440" s="15">
        <f t="shared" si="613"/>
        <v>0</v>
      </c>
      <c r="S440" s="15">
        <f>IF($N440="A",Code!$B$42,(IF($N440="B",Code!$C$42,(IF($N440="C",Code!$D$42,(IF($N440="D",Code!$E$42,0)))))))/60</f>
        <v>0</v>
      </c>
      <c r="T440" s="15">
        <f>IF($N440="A",Code!$B$43,(IF($N440="B",Code!$C$43,(IF($N440="C",Code!$D$43,(IF($N440="D",Code!$E$43,0)))))))/60</f>
        <v>0</v>
      </c>
      <c r="U440" s="15">
        <f>IF($N440="A",Code!$B$44,(IF($N440="B",Code!$C$44,(IF($N440="C",Code!$D$44,(IF($N440="D",Code!$E$44,0)))))))/60</f>
        <v>0</v>
      </c>
      <c r="V440" s="15">
        <f>IF($N440="A",Code!$B$45,(IF($N440="B",Code!$C$45,(IF($N440="C",Code!$D$45,(IF($N440="D",Code!$E$45,0)))))))/60</f>
        <v>0</v>
      </c>
      <c r="W440" s="2">
        <v>1</v>
      </c>
      <c r="X440" s="2"/>
      <c r="Y440" s="2"/>
      <c r="Z440" s="2"/>
      <c r="AA440" s="2">
        <v>1</v>
      </c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>
        <v>1</v>
      </c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P440" t="str">
        <f t="shared" si="543"/>
        <v>ACCT</v>
      </c>
      <c r="CQ440" t="str">
        <f t="shared" si="544"/>
        <v/>
      </c>
      <c r="CR440" t="str">
        <f t="shared" si="545"/>
        <v/>
      </c>
      <c r="CS440" t="str">
        <f t="shared" si="546"/>
        <v/>
      </c>
      <c r="CT440" t="str">
        <f t="shared" si="547"/>
        <v>AMTS</v>
      </c>
      <c r="CU440" t="str">
        <f t="shared" si="548"/>
        <v/>
      </c>
      <c r="CV440" t="str">
        <f t="shared" si="549"/>
        <v/>
      </c>
      <c r="CW440" t="str">
        <f t="shared" si="550"/>
        <v/>
      </c>
      <c r="CX440" t="str">
        <f t="shared" si="551"/>
        <v/>
      </c>
      <c r="CY440" t="str">
        <f t="shared" si="552"/>
        <v/>
      </c>
      <c r="CZ440" t="str">
        <f t="shared" si="553"/>
        <v/>
      </c>
      <c r="DA440" t="str">
        <f t="shared" si="554"/>
        <v/>
      </c>
      <c r="DB440" t="str">
        <f t="shared" si="555"/>
        <v/>
      </c>
      <c r="DC440" t="str">
        <f t="shared" si="556"/>
        <v/>
      </c>
      <c r="DD440" t="str">
        <f t="shared" si="557"/>
        <v/>
      </c>
      <c r="DE440" t="str">
        <f t="shared" si="558"/>
        <v/>
      </c>
      <c r="DF440" t="str">
        <f t="shared" si="559"/>
        <v/>
      </c>
      <c r="DG440" t="str">
        <f t="shared" si="560"/>
        <v/>
      </c>
      <c r="DH440" t="str">
        <f t="shared" si="561"/>
        <v/>
      </c>
      <c r="DI440" t="str">
        <f t="shared" si="562"/>
        <v/>
      </c>
      <c r="DJ440" t="str">
        <f t="shared" si="563"/>
        <v/>
      </c>
      <c r="DK440" t="str">
        <f t="shared" si="564"/>
        <v/>
      </c>
      <c r="DL440" t="str">
        <f t="shared" si="565"/>
        <v/>
      </c>
      <c r="DM440" t="str">
        <f t="shared" si="566"/>
        <v/>
      </c>
      <c r="DN440" t="str">
        <f t="shared" si="567"/>
        <v/>
      </c>
      <c r="DO440" t="str">
        <f t="shared" si="568"/>
        <v/>
      </c>
      <c r="DP440" t="str">
        <f t="shared" si="569"/>
        <v/>
      </c>
      <c r="DQ440" t="str">
        <f t="shared" si="570"/>
        <v/>
      </c>
      <c r="DR440" t="str">
        <f t="shared" si="571"/>
        <v/>
      </c>
      <c r="DS440" t="str">
        <f t="shared" si="572"/>
        <v/>
      </c>
      <c r="DT440" t="str">
        <f t="shared" si="573"/>
        <v/>
      </c>
      <c r="DU440" t="str">
        <f t="shared" si="574"/>
        <v/>
      </c>
      <c r="DV440" t="str">
        <f t="shared" si="575"/>
        <v/>
      </c>
      <c r="DW440" t="str">
        <f t="shared" si="576"/>
        <v/>
      </c>
      <c r="DX440" t="str">
        <f t="shared" si="577"/>
        <v>MICY</v>
      </c>
      <c r="DY440" t="str">
        <f t="shared" si="578"/>
        <v/>
      </c>
      <c r="DZ440" t="str">
        <f t="shared" si="579"/>
        <v/>
      </c>
      <c r="EA440" t="str">
        <f t="shared" si="580"/>
        <v/>
      </c>
      <c r="EB440" t="str">
        <f t="shared" si="581"/>
        <v/>
      </c>
      <c r="EC440" t="str">
        <f t="shared" si="582"/>
        <v/>
      </c>
      <c r="ED440" t="str">
        <f t="shared" si="583"/>
        <v/>
      </c>
      <c r="EE440" t="str">
        <f t="shared" si="584"/>
        <v/>
      </c>
      <c r="EF440" t="str">
        <f t="shared" si="585"/>
        <v/>
      </c>
      <c r="EG440" t="str">
        <f t="shared" si="586"/>
        <v/>
      </c>
      <c r="EH440" t="str">
        <f t="shared" si="587"/>
        <v/>
      </c>
      <c r="EI440" t="str">
        <f t="shared" si="588"/>
        <v/>
      </c>
      <c r="EJ440" t="str">
        <f t="shared" si="589"/>
        <v/>
      </c>
      <c r="EK440" t="str">
        <f t="shared" si="590"/>
        <v/>
      </c>
      <c r="EL440" t="str">
        <f t="shared" si="591"/>
        <v/>
      </c>
      <c r="EM440" t="str">
        <f t="shared" si="592"/>
        <v/>
      </c>
      <c r="EN440" t="str">
        <f t="shared" si="593"/>
        <v/>
      </c>
      <c r="EO440" t="str">
        <f t="shared" si="594"/>
        <v/>
      </c>
      <c r="EP440" t="str">
        <f t="shared" si="595"/>
        <v/>
      </c>
      <c r="EQ440" t="str">
        <f t="shared" si="596"/>
        <v/>
      </c>
      <c r="ER440" t="str">
        <f t="shared" si="597"/>
        <v/>
      </c>
      <c r="ES440" t="str">
        <f t="shared" si="598"/>
        <v/>
      </c>
      <c r="ET440" t="str">
        <f t="shared" si="599"/>
        <v/>
      </c>
      <c r="EU440" t="str">
        <f t="shared" si="600"/>
        <v/>
      </c>
      <c r="EV440" t="str">
        <f t="shared" si="601"/>
        <v/>
      </c>
      <c r="EW440" t="str">
        <f t="shared" si="602"/>
        <v/>
      </c>
      <c r="EX440" t="str">
        <f t="shared" si="603"/>
        <v/>
      </c>
      <c r="EY440" t="str">
        <f t="shared" si="604"/>
        <v/>
      </c>
      <c r="EZ440" t="str">
        <f t="shared" si="605"/>
        <v/>
      </c>
      <c r="FA440" t="str">
        <f t="shared" si="606"/>
        <v/>
      </c>
      <c r="FB440" t="str">
        <f t="shared" si="607"/>
        <v/>
      </c>
      <c r="FC440" t="str">
        <f t="shared" si="608"/>
        <v/>
      </c>
      <c r="FD440" s="2"/>
      <c r="FE440" s="2"/>
      <c r="FF440" s="2"/>
      <c r="FG440" s="2"/>
      <c r="FH440" s="2"/>
      <c r="FI440" s="2"/>
      <c r="FJ440" s="2"/>
      <c r="FK440" t="str">
        <f t="shared" si="614"/>
        <v/>
      </c>
      <c r="FL440" t="str">
        <f t="shared" si="615"/>
        <v/>
      </c>
      <c r="FM440" t="str">
        <f t="shared" si="616"/>
        <v/>
      </c>
      <c r="FN440" t="str">
        <f t="shared" si="617"/>
        <v/>
      </c>
      <c r="FO440" t="str">
        <f t="shared" si="618"/>
        <v/>
      </c>
      <c r="FP440" t="str">
        <f t="shared" si="619"/>
        <v/>
      </c>
      <c r="FQ440" t="str">
        <f t="shared" si="620"/>
        <v/>
      </c>
      <c r="FR440" t="str">
        <f t="shared" si="621"/>
        <v/>
      </c>
      <c r="FS440" t="str">
        <f t="shared" si="622"/>
        <v/>
      </c>
      <c r="FT440" t="str">
        <f t="shared" si="623"/>
        <v/>
      </c>
      <c r="FU440" t="str">
        <f t="shared" si="624"/>
        <v/>
      </c>
      <c r="FV440" t="str">
        <f t="shared" si="625"/>
        <v/>
      </c>
      <c r="FW440" t="str">
        <f t="shared" si="626"/>
        <v/>
      </c>
      <c r="FX440" t="str">
        <f t="shared" si="627"/>
        <v/>
      </c>
      <c r="FY440" t="str">
        <f t="shared" si="628"/>
        <v/>
      </c>
      <c r="FZ440" t="str">
        <f t="shared" si="629"/>
        <v/>
      </c>
      <c r="GA440" t="str">
        <f t="shared" si="630"/>
        <v/>
      </c>
    </row>
    <row r="441" spans="1:183" x14ac:dyDescent="0.25">
      <c r="A441" s="2">
        <f t="shared" si="631"/>
        <v>439</v>
      </c>
      <c r="B441" s="3" t="s">
        <v>974</v>
      </c>
      <c r="C441" s="2" t="s">
        <v>546</v>
      </c>
      <c r="D441" s="2" t="s">
        <v>1395</v>
      </c>
      <c r="E441" s="2">
        <f t="shared" si="542"/>
        <v>1</v>
      </c>
      <c r="F441" s="2">
        <v>0</v>
      </c>
      <c r="G441" s="2">
        <f t="shared" si="609"/>
        <v>7</v>
      </c>
      <c r="H441" s="2">
        <f t="shared" si="610"/>
        <v>1</v>
      </c>
      <c r="I441" s="2">
        <f t="shared" si="611"/>
        <v>7</v>
      </c>
      <c r="J441" s="2">
        <v>7</v>
      </c>
      <c r="K441" s="2">
        <v>0</v>
      </c>
      <c r="L441" s="2">
        <v>0</v>
      </c>
      <c r="M441" s="2">
        <v>0</v>
      </c>
      <c r="N441" s="48" t="str">
        <f t="shared" si="612"/>
        <v>N/A</v>
      </c>
      <c r="O441" s="49"/>
      <c r="P441" s="49"/>
      <c r="Q441" s="50"/>
      <c r="R441" s="15">
        <f t="shared" si="613"/>
        <v>0</v>
      </c>
      <c r="S441" s="15">
        <f>IF($N441="A",Code!$B$42,(IF($N441="B",Code!$C$42,(IF($N441="C",Code!$D$42,(IF($N441="D",Code!$E$42,0)))))))/60</f>
        <v>0</v>
      </c>
      <c r="T441" s="15">
        <f>IF($N441="A",Code!$B$43,(IF($N441="B",Code!$C$43,(IF($N441="C",Code!$D$43,(IF($N441="D",Code!$E$43,0)))))))/60</f>
        <v>0</v>
      </c>
      <c r="U441" s="15">
        <f>IF($N441="A",Code!$B$44,(IF($N441="B",Code!$C$44,(IF($N441="C",Code!$D$44,(IF($N441="D",Code!$E$44,0)))))))/60</f>
        <v>0</v>
      </c>
      <c r="V441" s="15">
        <f>IF($N441="A",Code!$B$45,(IF($N441="B",Code!$C$45,(IF($N441="C",Code!$D$45,(IF($N441="D",Code!$E$45,0)))))))/60</f>
        <v>0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>
        <v>1</v>
      </c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P441" t="str">
        <f t="shared" si="543"/>
        <v/>
      </c>
      <c r="CQ441" t="str">
        <f t="shared" si="544"/>
        <v/>
      </c>
      <c r="CR441" t="str">
        <f t="shared" si="545"/>
        <v/>
      </c>
      <c r="CS441" t="str">
        <f t="shared" si="546"/>
        <v/>
      </c>
      <c r="CT441" t="str">
        <f t="shared" si="547"/>
        <v/>
      </c>
      <c r="CU441" t="str">
        <f t="shared" si="548"/>
        <v/>
      </c>
      <c r="CV441" t="str">
        <f t="shared" si="549"/>
        <v/>
      </c>
      <c r="CW441" t="str">
        <f t="shared" si="550"/>
        <v/>
      </c>
      <c r="CX441" t="str">
        <f t="shared" si="551"/>
        <v/>
      </c>
      <c r="CY441" t="str">
        <f t="shared" si="552"/>
        <v/>
      </c>
      <c r="CZ441" t="str">
        <f t="shared" si="553"/>
        <v/>
      </c>
      <c r="DA441" t="str">
        <f t="shared" si="554"/>
        <v/>
      </c>
      <c r="DB441" t="str">
        <f t="shared" si="555"/>
        <v/>
      </c>
      <c r="DC441" t="str">
        <f t="shared" si="556"/>
        <v/>
      </c>
      <c r="DD441" t="str">
        <f t="shared" si="557"/>
        <v/>
      </c>
      <c r="DE441" t="str">
        <f t="shared" si="558"/>
        <v/>
      </c>
      <c r="DF441" t="str">
        <f t="shared" si="559"/>
        <v/>
      </c>
      <c r="DG441" t="str">
        <f t="shared" si="560"/>
        <v>CUST</v>
      </c>
      <c r="DH441" t="str">
        <f t="shared" si="561"/>
        <v/>
      </c>
      <c r="DI441" t="str">
        <f t="shared" si="562"/>
        <v/>
      </c>
      <c r="DJ441" t="str">
        <f t="shared" si="563"/>
        <v/>
      </c>
      <c r="DK441" t="str">
        <f t="shared" si="564"/>
        <v/>
      </c>
      <c r="DL441" t="str">
        <f t="shared" si="565"/>
        <v/>
      </c>
      <c r="DM441" t="str">
        <f t="shared" si="566"/>
        <v/>
      </c>
      <c r="DN441" t="str">
        <f t="shared" si="567"/>
        <v/>
      </c>
      <c r="DO441" t="str">
        <f t="shared" si="568"/>
        <v/>
      </c>
      <c r="DP441" t="str">
        <f t="shared" si="569"/>
        <v/>
      </c>
      <c r="DQ441" t="str">
        <f t="shared" si="570"/>
        <v/>
      </c>
      <c r="DR441" t="str">
        <f t="shared" si="571"/>
        <v/>
      </c>
      <c r="DS441" t="str">
        <f t="shared" si="572"/>
        <v/>
      </c>
      <c r="DT441" t="str">
        <f t="shared" si="573"/>
        <v/>
      </c>
      <c r="DU441" t="str">
        <f t="shared" si="574"/>
        <v/>
      </c>
      <c r="DV441" t="str">
        <f t="shared" si="575"/>
        <v/>
      </c>
      <c r="DW441" t="str">
        <f t="shared" si="576"/>
        <v/>
      </c>
      <c r="DX441" t="str">
        <f t="shared" si="577"/>
        <v/>
      </c>
      <c r="DY441" t="str">
        <f t="shared" si="578"/>
        <v/>
      </c>
      <c r="DZ441" t="str">
        <f t="shared" si="579"/>
        <v/>
      </c>
      <c r="EA441" t="str">
        <f t="shared" si="580"/>
        <v/>
      </c>
      <c r="EB441" t="str">
        <f t="shared" si="581"/>
        <v/>
      </c>
      <c r="EC441" t="str">
        <f t="shared" si="582"/>
        <v/>
      </c>
      <c r="ED441" t="str">
        <f t="shared" si="583"/>
        <v/>
      </c>
      <c r="EE441" t="str">
        <f t="shared" si="584"/>
        <v/>
      </c>
      <c r="EF441" t="str">
        <f t="shared" si="585"/>
        <v/>
      </c>
      <c r="EG441" t="str">
        <f t="shared" si="586"/>
        <v/>
      </c>
      <c r="EH441" t="str">
        <f t="shared" si="587"/>
        <v/>
      </c>
      <c r="EI441" t="str">
        <f t="shared" si="588"/>
        <v/>
      </c>
      <c r="EJ441" t="str">
        <f t="shared" si="589"/>
        <v/>
      </c>
      <c r="EK441" t="str">
        <f t="shared" si="590"/>
        <v/>
      </c>
      <c r="EL441" t="str">
        <f t="shared" si="591"/>
        <v/>
      </c>
      <c r="EM441" t="str">
        <f t="shared" si="592"/>
        <v/>
      </c>
      <c r="EN441" t="str">
        <f t="shared" si="593"/>
        <v/>
      </c>
      <c r="EO441" t="str">
        <f t="shared" si="594"/>
        <v/>
      </c>
      <c r="EP441" t="str">
        <f t="shared" si="595"/>
        <v/>
      </c>
      <c r="EQ441" t="str">
        <f t="shared" si="596"/>
        <v/>
      </c>
      <c r="ER441" t="str">
        <f t="shared" si="597"/>
        <v/>
      </c>
      <c r="ES441" t="str">
        <f t="shared" si="598"/>
        <v/>
      </c>
      <c r="ET441" t="str">
        <f t="shared" si="599"/>
        <v/>
      </c>
      <c r="EU441" t="str">
        <f t="shared" si="600"/>
        <v/>
      </c>
      <c r="EV441" t="str">
        <f t="shared" si="601"/>
        <v/>
      </c>
      <c r="EW441" t="str">
        <f t="shared" si="602"/>
        <v/>
      </c>
      <c r="EX441" t="str">
        <f t="shared" si="603"/>
        <v/>
      </c>
      <c r="EY441" t="str">
        <f t="shared" si="604"/>
        <v/>
      </c>
      <c r="EZ441" t="str">
        <f t="shared" si="605"/>
        <v/>
      </c>
      <c r="FA441" t="str">
        <f t="shared" si="606"/>
        <v/>
      </c>
      <c r="FB441" t="str">
        <f t="shared" si="607"/>
        <v/>
      </c>
      <c r="FC441" t="str">
        <f t="shared" si="608"/>
        <v/>
      </c>
      <c r="FD441" s="2"/>
      <c r="FE441" s="2"/>
      <c r="FF441" s="2"/>
      <c r="FG441" s="2"/>
      <c r="FH441" s="2"/>
      <c r="FI441" s="2"/>
      <c r="FJ441" s="2"/>
      <c r="FK441" t="str">
        <f t="shared" si="614"/>
        <v/>
      </c>
      <c r="FL441" t="str">
        <f t="shared" si="615"/>
        <v/>
      </c>
      <c r="FM441" t="str">
        <f t="shared" si="616"/>
        <v/>
      </c>
      <c r="FN441" t="str">
        <f t="shared" si="617"/>
        <v/>
      </c>
      <c r="FO441" t="str">
        <f t="shared" si="618"/>
        <v/>
      </c>
      <c r="FP441" t="str">
        <f t="shared" si="619"/>
        <v/>
      </c>
      <c r="FQ441" t="str">
        <f t="shared" si="620"/>
        <v/>
      </c>
      <c r="FR441" t="str">
        <f t="shared" si="621"/>
        <v/>
      </c>
      <c r="FS441" t="str">
        <f t="shared" si="622"/>
        <v/>
      </c>
      <c r="FT441" t="str">
        <f t="shared" si="623"/>
        <v/>
      </c>
      <c r="FU441" t="str">
        <f t="shared" si="624"/>
        <v/>
      </c>
      <c r="FV441" t="str">
        <f t="shared" si="625"/>
        <v/>
      </c>
      <c r="FW441" t="str">
        <f t="shared" si="626"/>
        <v/>
      </c>
      <c r="FX441" t="str">
        <f t="shared" si="627"/>
        <v/>
      </c>
      <c r="FY441" t="str">
        <f t="shared" si="628"/>
        <v/>
      </c>
      <c r="FZ441" t="str">
        <f t="shared" si="629"/>
        <v/>
      </c>
      <c r="GA441" t="str">
        <f t="shared" si="630"/>
        <v/>
      </c>
    </row>
    <row r="442" spans="1:183" x14ac:dyDescent="0.25">
      <c r="A442" s="2">
        <f t="shared" si="631"/>
        <v>440</v>
      </c>
      <c r="B442" s="3" t="s">
        <v>975</v>
      </c>
      <c r="C442" s="2" t="s">
        <v>546</v>
      </c>
      <c r="D442" s="2" t="s">
        <v>1395</v>
      </c>
      <c r="E442" s="2">
        <f t="shared" si="542"/>
        <v>3</v>
      </c>
      <c r="F442" s="2">
        <v>62</v>
      </c>
      <c r="G442" s="2">
        <f t="shared" si="609"/>
        <v>1</v>
      </c>
      <c r="H442" s="2">
        <f t="shared" si="610"/>
        <v>3</v>
      </c>
      <c r="I442" s="2">
        <f t="shared" si="611"/>
        <v>3</v>
      </c>
      <c r="J442" s="2">
        <v>3</v>
      </c>
      <c r="K442" s="2">
        <v>0</v>
      </c>
      <c r="L442" s="2">
        <v>0</v>
      </c>
      <c r="M442" s="2">
        <v>0</v>
      </c>
      <c r="N442" s="48" t="str">
        <f t="shared" si="612"/>
        <v>A</v>
      </c>
      <c r="O442" s="49"/>
      <c r="P442" s="49"/>
      <c r="Q442" s="50"/>
      <c r="R442" s="15">
        <f t="shared" si="613"/>
        <v>44</v>
      </c>
      <c r="S442" s="15">
        <f>IF($N442="A",Code!$B$42,(IF($N442="B",Code!$C$42,(IF($N442="C",Code!$D$42,(IF($N442="D",Code!$E$42,0)))))))/60</f>
        <v>8</v>
      </c>
      <c r="T442" s="15">
        <f>IF($N442="A",Code!$B$43,(IF($N442="B",Code!$C$43,(IF($N442="C",Code!$D$43,(IF($N442="D",Code!$E$43,0)))))))/60</f>
        <v>8</v>
      </c>
      <c r="U442" s="15">
        <f>IF($N442="A",Code!$B$44,(IF($N442="B",Code!$C$44,(IF($N442="C",Code!$D$44,(IF($N442="D",Code!$E$44,0)))))))/60</f>
        <v>24</v>
      </c>
      <c r="V442" s="15">
        <f>IF($N442="A",Code!$B$45,(IF($N442="B",Code!$C$45,(IF($N442="C",Code!$D$45,(IF($N442="D",Code!$E$45,0)))))))/60</f>
        <v>4</v>
      </c>
      <c r="W442" s="2"/>
      <c r="X442" s="2">
        <v>1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>
        <v>1</v>
      </c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>
        <v>1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P442" t="str">
        <f t="shared" si="543"/>
        <v/>
      </c>
      <c r="CQ442" t="str">
        <f t="shared" si="544"/>
        <v>ALOG</v>
      </c>
      <c r="CR442" t="str">
        <f t="shared" si="545"/>
        <v/>
      </c>
      <c r="CS442" t="str">
        <f t="shared" si="546"/>
        <v/>
      </c>
      <c r="CT442" t="str">
        <f t="shared" si="547"/>
        <v/>
      </c>
      <c r="CU442" t="str">
        <f t="shared" si="548"/>
        <v/>
      </c>
      <c r="CV442" t="str">
        <f t="shared" si="549"/>
        <v/>
      </c>
      <c r="CW442" t="str">
        <f t="shared" si="550"/>
        <v/>
      </c>
      <c r="CX442" t="str">
        <f t="shared" si="551"/>
        <v/>
      </c>
      <c r="CY442" t="str">
        <f t="shared" si="552"/>
        <v/>
      </c>
      <c r="CZ442" t="str">
        <f t="shared" si="553"/>
        <v/>
      </c>
      <c r="DA442" t="str">
        <f t="shared" si="554"/>
        <v/>
      </c>
      <c r="DB442" t="str">
        <f t="shared" si="555"/>
        <v/>
      </c>
      <c r="DC442" t="str">
        <f t="shared" si="556"/>
        <v/>
      </c>
      <c r="DD442" t="str">
        <f t="shared" si="557"/>
        <v/>
      </c>
      <c r="DE442" t="str">
        <f t="shared" si="558"/>
        <v/>
      </c>
      <c r="DF442" t="str">
        <f t="shared" si="559"/>
        <v/>
      </c>
      <c r="DG442" t="str">
        <f t="shared" si="560"/>
        <v/>
      </c>
      <c r="DH442" t="str">
        <f t="shared" si="561"/>
        <v>DEST</v>
      </c>
      <c r="DI442" t="str">
        <f t="shared" si="562"/>
        <v/>
      </c>
      <c r="DJ442" t="str">
        <f t="shared" si="563"/>
        <v/>
      </c>
      <c r="DK442" t="str">
        <f t="shared" si="564"/>
        <v/>
      </c>
      <c r="DL442" t="str">
        <f t="shared" si="565"/>
        <v/>
      </c>
      <c r="DM442" t="str">
        <f t="shared" si="566"/>
        <v/>
      </c>
      <c r="DN442" t="str">
        <f t="shared" si="567"/>
        <v/>
      </c>
      <c r="DO442" t="str">
        <f t="shared" si="568"/>
        <v/>
      </c>
      <c r="DP442" t="str">
        <f t="shared" si="569"/>
        <v/>
      </c>
      <c r="DQ442" t="str">
        <f t="shared" si="570"/>
        <v/>
      </c>
      <c r="DR442" t="str">
        <f t="shared" si="571"/>
        <v/>
      </c>
      <c r="DS442" t="str">
        <f t="shared" si="572"/>
        <v/>
      </c>
      <c r="DT442" t="str">
        <f t="shared" si="573"/>
        <v/>
      </c>
      <c r="DU442" t="str">
        <f t="shared" si="574"/>
        <v/>
      </c>
      <c r="DV442" t="str">
        <f t="shared" si="575"/>
        <v/>
      </c>
      <c r="DW442" t="str">
        <f t="shared" si="576"/>
        <v/>
      </c>
      <c r="DX442" t="str">
        <f t="shared" si="577"/>
        <v/>
      </c>
      <c r="DY442" t="str">
        <f t="shared" si="578"/>
        <v/>
      </c>
      <c r="DZ442" t="str">
        <f t="shared" si="579"/>
        <v/>
      </c>
      <c r="EA442" t="str">
        <f t="shared" si="580"/>
        <v>MUSE</v>
      </c>
      <c r="EB442" t="str">
        <f t="shared" si="581"/>
        <v/>
      </c>
      <c r="EC442" t="str">
        <f t="shared" si="582"/>
        <v/>
      </c>
      <c r="ED442" t="str">
        <f t="shared" si="583"/>
        <v/>
      </c>
      <c r="EE442" t="str">
        <f t="shared" si="584"/>
        <v/>
      </c>
      <c r="EF442" t="str">
        <f t="shared" si="585"/>
        <v/>
      </c>
      <c r="EG442" t="str">
        <f t="shared" si="586"/>
        <v/>
      </c>
      <c r="EH442" t="str">
        <f t="shared" si="587"/>
        <v/>
      </c>
      <c r="EI442" t="str">
        <f t="shared" si="588"/>
        <v/>
      </c>
      <c r="EJ442" t="str">
        <f t="shared" si="589"/>
        <v/>
      </c>
      <c r="EK442" t="str">
        <f t="shared" si="590"/>
        <v/>
      </c>
      <c r="EL442" t="str">
        <f t="shared" si="591"/>
        <v/>
      </c>
      <c r="EM442" t="str">
        <f t="shared" si="592"/>
        <v/>
      </c>
      <c r="EN442" t="str">
        <f t="shared" si="593"/>
        <v/>
      </c>
      <c r="EO442" t="str">
        <f t="shared" si="594"/>
        <v/>
      </c>
      <c r="EP442" t="str">
        <f t="shared" si="595"/>
        <v/>
      </c>
      <c r="EQ442" t="str">
        <f t="shared" si="596"/>
        <v/>
      </c>
      <c r="ER442" t="str">
        <f t="shared" si="597"/>
        <v/>
      </c>
      <c r="ES442" t="str">
        <f t="shared" si="598"/>
        <v/>
      </c>
      <c r="ET442" t="str">
        <f t="shared" si="599"/>
        <v/>
      </c>
      <c r="EU442" t="str">
        <f t="shared" si="600"/>
        <v/>
      </c>
      <c r="EV442" t="str">
        <f t="shared" si="601"/>
        <v/>
      </c>
      <c r="EW442" t="str">
        <f t="shared" si="602"/>
        <v/>
      </c>
      <c r="EX442" t="str">
        <f t="shared" si="603"/>
        <v/>
      </c>
      <c r="EY442" t="str">
        <f t="shared" si="604"/>
        <v/>
      </c>
      <c r="EZ442" t="str">
        <f t="shared" si="605"/>
        <v/>
      </c>
      <c r="FA442" t="str">
        <f t="shared" si="606"/>
        <v/>
      </c>
      <c r="FB442" t="str">
        <f t="shared" si="607"/>
        <v/>
      </c>
      <c r="FC442" t="str">
        <f t="shared" si="608"/>
        <v/>
      </c>
      <c r="FD442" s="2"/>
      <c r="FE442" s="2"/>
      <c r="FF442" s="2"/>
      <c r="FG442" s="2"/>
      <c r="FH442" s="2"/>
      <c r="FI442" s="2"/>
      <c r="FJ442" s="2"/>
      <c r="FK442" t="str">
        <f t="shared" si="614"/>
        <v/>
      </c>
      <c r="FL442" t="str">
        <f t="shared" si="615"/>
        <v/>
      </c>
      <c r="FM442" t="str">
        <f t="shared" si="616"/>
        <v/>
      </c>
      <c r="FN442" t="str">
        <f t="shared" si="617"/>
        <v/>
      </c>
      <c r="FO442" t="str">
        <f t="shared" si="618"/>
        <v/>
      </c>
      <c r="FP442" t="str">
        <f t="shared" si="619"/>
        <v/>
      </c>
      <c r="FQ442" t="str">
        <f t="shared" si="620"/>
        <v/>
      </c>
      <c r="FR442" t="str">
        <f t="shared" si="621"/>
        <v/>
      </c>
      <c r="FS442" t="str">
        <f t="shared" si="622"/>
        <v/>
      </c>
      <c r="FT442" t="str">
        <f t="shared" si="623"/>
        <v/>
      </c>
      <c r="FU442" t="str">
        <f t="shared" si="624"/>
        <v/>
      </c>
      <c r="FV442" t="str">
        <f t="shared" si="625"/>
        <v/>
      </c>
      <c r="FW442" t="str">
        <f t="shared" si="626"/>
        <v/>
      </c>
      <c r="FX442" t="str">
        <f t="shared" si="627"/>
        <v/>
      </c>
      <c r="FY442" t="str">
        <f t="shared" si="628"/>
        <v/>
      </c>
      <c r="FZ442" t="str">
        <f t="shared" si="629"/>
        <v/>
      </c>
      <c r="GA442" t="str">
        <f t="shared" si="630"/>
        <v/>
      </c>
    </row>
    <row r="443" spans="1:183" x14ac:dyDescent="0.25">
      <c r="A443" s="2">
        <f t="shared" si="631"/>
        <v>441</v>
      </c>
      <c r="B443" s="3" t="s">
        <v>976</v>
      </c>
      <c r="C443" s="2" t="s">
        <v>546</v>
      </c>
      <c r="D443" s="2" t="s">
        <v>1395</v>
      </c>
      <c r="E443" s="2">
        <f t="shared" si="542"/>
        <v>9</v>
      </c>
      <c r="F443" s="2">
        <v>0</v>
      </c>
      <c r="G443" s="2">
        <f t="shared" si="609"/>
        <v>3.7777777777777777</v>
      </c>
      <c r="H443" s="2">
        <f t="shared" si="610"/>
        <v>9</v>
      </c>
      <c r="I443" s="2">
        <f t="shared" si="611"/>
        <v>34</v>
      </c>
      <c r="J443" s="2">
        <v>24</v>
      </c>
      <c r="K443" s="2">
        <v>1</v>
      </c>
      <c r="L443" s="2">
        <v>8</v>
      </c>
      <c r="M443" s="2">
        <v>1</v>
      </c>
      <c r="N443" s="48" t="str">
        <f t="shared" si="612"/>
        <v>N/A</v>
      </c>
      <c r="O443" s="49"/>
      <c r="P443" s="49"/>
      <c r="Q443" s="50"/>
      <c r="R443" s="15">
        <f t="shared" si="613"/>
        <v>0</v>
      </c>
      <c r="S443" s="15">
        <f>IF($N443="A",Code!$B$42,(IF($N443="B",Code!$C$42,(IF($N443="C",Code!$D$42,(IF($N443="D",Code!$E$42,0)))))))/60</f>
        <v>0</v>
      </c>
      <c r="T443" s="15">
        <f>IF($N443="A",Code!$B$43,(IF($N443="B",Code!$C$43,(IF($N443="C",Code!$D$43,(IF($N443="D",Code!$E$43,0)))))))/60</f>
        <v>0</v>
      </c>
      <c r="U443" s="15">
        <f>IF($N443="A",Code!$B$44,(IF($N443="B",Code!$C$44,(IF($N443="C",Code!$D$44,(IF($N443="D",Code!$E$44,0)))))))/60</f>
        <v>0</v>
      </c>
      <c r="V443" s="15">
        <f>IF($N443="A",Code!$B$45,(IF($N443="B",Code!$C$45,(IF($N443="C",Code!$D$45,(IF($N443="D",Code!$E$45,0)))))))/60</f>
        <v>0</v>
      </c>
      <c r="W443" s="2"/>
      <c r="X443" s="2">
        <v>1</v>
      </c>
      <c r="Y443" s="2"/>
      <c r="Z443" s="2"/>
      <c r="AA443" s="2"/>
      <c r="AB443" s="2"/>
      <c r="AC443" s="2"/>
      <c r="AD443" s="2">
        <v>1</v>
      </c>
      <c r="AE443" s="2"/>
      <c r="AF443" s="2"/>
      <c r="AG443" s="2"/>
      <c r="AH443" s="2">
        <v>1</v>
      </c>
      <c r="AI443" s="2"/>
      <c r="AJ443" s="2"/>
      <c r="AK443" s="2"/>
      <c r="AL443" s="2"/>
      <c r="AM443" s="2">
        <v>1</v>
      </c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>
        <v>1</v>
      </c>
      <c r="BF443" s="2">
        <v>1</v>
      </c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>
        <v>1</v>
      </c>
      <c r="BT443" s="2"/>
      <c r="BU443" s="2"/>
      <c r="BV443" s="2"/>
      <c r="BW443" s="2"/>
      <c r="BX443" s="2"/>
      <c r="BY443" s="2"/>
      <c r="BZ443" s="2"/>
      <c r="CA443" s="2"/>
      <c r="CB443" s="2">
        <v>1</v>
      </c>
      <c r="CC443" s="2"/>
      <c r="CD443" s="2"/>
      <c r="CE443" s="2"/>
      <c r="CF443" s="2"/>
      <c r="CG443" s="2"/>
      <c r="CH443" s="2"/>
      <c r="CI443" s="2">
        <v>1</v>
      </c>
      <c r="CJ443" s="2"/>
      <c r="CK443" s="2"/>
      <c r="CL443" s="2"/>
      <c r="CM443" s="2"/>
      <c r="CN443" s="2"/>
      <c r="CP443" t="str">
        <f t="shared" si="543"/>
        <v/>
      </c>
      <c r="CQ443" t="str">
        <f t="shared" si="544"/>
        <v>ALOG</v>
      </c>
      <c r="CR443" t="str">
        <f t="shared" si="545"/>
        <v/>
      </c>
      <c r="CS443" t="str">
        <f t="shared" si="546"/>
        <v/>
      </c>
      <c r="CT443" t="str">
        <f t="shared" si="547"/>
        <v/>
      </c>
      <c r="CU443" t="str">
        <f t="shared" si="548"/>
        <v/>
      </c>
      <c r="CV443" t="str">
        <f t="shared" si="549"/>
        <v/>
      </c>
      <c r="CW443" t="str">
        <f t="shared" si="550"/>
        <v>BADD</v>
      </c>
      <c r="CX443" t="str">
        <f t="shared" si="551"/>
        <v/>
      </c>
      <c r="CY443" t="str">
        <f t="shared" si="552"/>
        <v/>
      </c>
      <c r="CZ443" t="str">
        <f t="shared" si="553"/>
        <v/>
      </c>
      <c r="DA443" t="str">
        <f t="shared" si="554"/>
        <v>CARR</v>
      </c>
      <c r="DB443" t="str">
        <f t="shared" si="555"/>
        <v/>
      </c>
      <c r="DC443" t="str">
        <f t="shared" si="556"/>
        <v/>
      </c>
      <c r="DD443" t="str">
        <f t="shared" si="557"/>
        <v/>
      </c>
      <c r="DE443" t="str">
        <f t="shared" si="558"/>
        <v/>
      </c>
      <c r="DF443" t="str">
        <f t="shared" si="559"/>
        <v>CURY</v>
      </c>
      <c r="DG443" t="str">
        <f t="shared" si="560"/>
        <v/>
      </c>
      <c r="DH443" t="str">
        <f t="shared" si="561"/>
        <v/>
      </c>
      <c r="DI443" t="str">
        <f t="shared" si="562"/>
        <v/>
      </c>
      <c r="DJ443" t="str">
        <f t="shared" si="563"/>
        <v/>
      </c>
      <c r="DK443" t="str">
        <f t="shared" si="564"/>
        <v/>
      </c>
      <c r="DL443" t="str">
        <f t="shared" si="565"/>
        <v/>
      </c>
      <c r="DM443" t="str">
        <f t="shared" si="566"/>
        <v/>
      </c>
      <c r="DN443" t="str">
        <f t="shared" si="567"/>
        <v/>
      </c>
      <c r="DO443" t="str">
        <f t="shared" si="568"/>
        <v/>
      </c>
      <c r="DP443" t="str">
        <f t="shared" si="569"/>
        <v/>
      </c>
      <c r="DQ443" t="str">
        <f t="shared" si="570"/>
        <v/>
      </c>
      <c r="DR443" t="str">
        <f t="shared" si="571"/>
        <v/>
      </c>
      <c r="DS443" t="str">
        <f t="shared" si="572"/>
        <v/>
      </c>
      <c r="DT443" t="str">
        <f t="shared" si="573"/>
        <v/>
      </c>
      <c r="DU443" t="str">
        <f t="shared" si="574"/>
        <v/>
      </c>
      <c r="DV443" t="str">
        <f t="shared" si="575"/>
        <v/>
      </c>
      <c r="DW443" t="str">
        <f t="shared" si="576"/>
        <v/>
      </c>
      <c r="DX443" t="str">
        <f t="shared" si="577"/>
        <v>MICY</v>
      </c>
      <c r="DY443" t="str">
        <f t="shared" si="578"/>
        <v>MINC</v>
      </c>
      <c r="DZ443" t="str">
        <f t="shared" si="579"/>
        <v/>
      </c>
      <c r="EA443" t="str">
        <f t="shared" si="580"/>
        <v/>
      </c>
      <c r="EB443" t="str">
        <f t="shared" si="581"/>
        <v/>
      </c>
      <c r="EC443" t="str">
        <f t="shared" si="582"/>
        <v/>
      </c>
      <c r="ED443" t="str">
        <f t="shared" si="583"/>
        <v/>
      </c>
      <c r="EE443" t="str">
        <f t="shared" si="584"/>
        <v/>
      </c>
      <c r="EF443" t="str">
        <f t="shared" si="585"/>
        <v/>
      </c>
      <c r="EG443" t="str">
        <f t="shared" si="586"/>
        <v/>
      </c>
      <c r="EH443" t="str">
        <f t="shared" si="587"/>
        <v/>
      </c>
      <c r="EI443" t="str">
        <f t="shared" si="588"/>
        <v/>
      </c>
      <c r="EJ443" t="str">
        <f t="shared" si="589"/>
        <v/>
      </c>
      <c r="EK443" t="str">
        <f t="shared" si="590"/>
        <v/>
      </c>
      <c r="EL443" t="str">
        <f t="shared" si="591"/>
        <v>SADD</v>
      </c>
      <c r="EM443" t="str">
        <f t="shared" si="592"/>
        <v/>
      </c>
      <c r="EN443" t="str">
        <f t="shared" si="593"/>
        <v/>
      </c>
      <c r="EO443" t="str">
        <f t="shared" si="594"/>
        <v/>
      </c>
      <c r="EP443" t="str">
        <f t="shared" si="595"/>
        <v/>
      </c>
      <c r="EQ443" t="str">
        <f t="shared" si="596"/>
        <v/>
      </c>
      <c r="ER443" t="str">
        <f t="shared" si="597"/>
        <v/>
      </c>
      <c r="ES443" t="str">
        <f t="shared" si="598"/>
        <v/>
      </c>
      <c r="ET443" t="str">
        <f t="shared" si="599"/>
        <v/>
      </c>
      <c r="EU443" t="str">
        <f t="shared" si="600"/>
        <v>STAB</v>
      </c>
      <c r="EV443" t="str">
        <f t="shared" si="601"/>
        <v/>
      </c>
      <c r="EW443" t="str">
        <f t="shared" si="602"/>
        <v/>
      </c>
      <c r="EX443" t="str">
        <f t="shared" si="603"/>
        <v/>
      </c>
      <c r="EY443" t="str">
        <f t="shared" si="604"/>
        <v/>
      </c>
      <c r="EZ443" t="str">
        <f t="shared" si="605"/>
        <v/>
      </c>
      <c r="FA443" t="str">
        <f t="shared" si="606"/>
        <v/>
      </c>
      <c r="FB443" t="str">
        <f t="shared" si="607"/>
        <v>XLOG</v>
      </c>
      <c r="FC443" t="str">
        <f t="shared" si="608"/>
        <v/>
      </c>
      <c r="FD443" s="2"/>
      <c r="FE443" s="2"/>
      <c r="FF443" s="2"/>
      <c r="FG443" s="2"/>
      <c r="FH443" s="2"/>
      <c r="FI443" s="2"/>
      <c r="FJ443" s="2"/>
      <c r="FK443" t="str">
        <f t="shared" si="614"/>
        <v/>
      </c>
      <c r="FL443" t="str">
        <f t="shared" si="615"/>
        <v/>
      </c>
      <c r="FM443" t="str">
        <f t="shared" si="616"/>
        <v/>
      </c>
      <c r="FN443" t="str">
        <f t="shared" si="617"/>
        <v/>
      </c>
      <c r="FO443" t="str">
        <f t="shared" si="618"/>
        <v/>
      </c>
      <c r="FP443" t="str">
        <f t="shared" si="619"/>
        <v/>
      </c>
      <c r="FQ443" t="str">
        <f t="shared" si="620"/>
        <v/>
      </c>
      <c r="FR443" t="str">
        <f t="shared" si="621"/>
        <v/>
      </c>
      <c r="FS443" t="str">
        <f t="shared" si="622"/>
        <v/>
      </c>
      <c r="FT443" t="str">
        <f t="shared" si="623"/>
        <v/>
      </c>
      <c r="FU443" t="str">
        <f t="shared" si="624"/>
        <v/>
      </c>
      <c r="FV443" t="str">
        <f t="shared" si="625"/>
        <v/>
      </c>
      <c r="FW443" t="str">
        <f t="shared" si="626"/>
        <v/>
      </c>
      <c r="FX443" t="str">
        <f t="shared" si="627"/>
        <v/>
      </c>
      <c r="FY443" t="str">
        <f t="shared" si="628"/>
        <v/>
      </c>
      <c r="FZ443" t="str">
        <f t="shared" si="629"/>
        <v/>
      </c>
      <c r="GA443" t="str">
        <f t="shared" si="630"/>
        <v/>
      </c>
    </row>
    <row r="444" spans="1:183" x14ac:dyDescent="0.25">
      <c r="A444" s="2">
        <f t="shared" si="631"/>
        <v>442</v>
      </c>
      <c r="B444" s="3" t="s">
        <v>977</v>
      </c>
      <c r="C444" s="2" t="s">
        <v>546</v>
      </c>
      <c r="D444" s="2" t="s">
        <v>1395</v>
      </c>
      <c r="E444" s="2">
        <f t="shared" si="542"/>
        <v>6</v>
      </c>
      <c r="F444" s="2">
        <v>250875</v>
      </c>
      <c r="G444" s="2">
        <f t="shared" si="609"/>
        <v>3.1666666666666665</v>
      </c>
      <c r="H444" s="2">
        <f t="shared" si="610"/>
        <v>6</v>
      </c>
      <c r="I444" s="2">
        <f t="shared" si="611"/>
        <v>19</v>
      </c>
      <c r="J444" s="2">
        <v>11</v>
      </c>
      <c r="K444" s="2">
        <v>7</v>
      </c>
      <c r="L444" s="2">
        <v>1</v>
      </c>
      <c r="M444" s="2">
        <v>0</v>
      </c>
      <c r="N444" s="48" t="str">
        <f t="shared" si="612"/>
        <v>D</v>
      </c>
      <c r="O444" s="49"/>
      <c r="P444" s="49"/>
      <c r="Q444" s="50"/>
      <c r="R444" s="15">
        <f t="shared" si="613"/>
        <v>110</v>
      </c>
      <c r="S444" s="15">
        <f>IF($N444="A",Code!$B$42,(IF($N444="B",Code!$C$42,(IF($N444="C",Code!$D$42,(IF($N444="D",Code!$E$42,0)))))))/60</f>
        <v>20</v>
      </c>
      <c r="T444" s="15">
        <f>IF($N444="A",Code!$B$43,(IF($N444="B",Code!$C$43,(IF($N444="C",Code!$D$43,(IF($N444="D",Code!$E$43,0)))))))/60</f>
        <v>20</v>
      </c>
      <c r="U444" s="15">
        <f>IF($N444="A",Code!$B$44,(IF($N444="B",Code!$C$44,(IF($N444="C",Code!$D$44,(IF($N444="D",Code!$E$44,0)))))))/60</f>
        <v>60</v>
      </c>
      <c r="V444" s="15">
        <f>IF($N444="A",Code!$B$45,(IF($N444="B",Code!$C$45,(IF($N444="C",Code!$D$45,(IF($N444="D",Code!$E$45,0)))))))/60</f>
        <v>10</v>
      </c>
      <c r="W444" s="2">
        <v>1</v>
      </c>
      <c r="X444" s="2">
        <v>1</v>
      </c>
      <c r="Y444" s="2">
        <v>1</v>
      </c>
      <c r="Z444" s="2"/>
      <c r="AA444" s="2">
        <v>1</v>
      </c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>
        <v>1</v>
      </c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>
        <v>1</v>
      </c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P444" t="str">
        <f t="shared" si="543"/>
        <v>ACCT</v>
      </c>
      <c r="CQ444" t="str">
        <f t="shared" si="544"/>
        <v>ALOG</v>
      </c>
      <c r="CR444" t="str">
        <f t="shared" si="545"/>
        <v>AMTM</v>
      </c>
      <c r="CS444" t="str">
        <f t="shared" si="546"/>
        <v/>
      </c>
      <c r="CT444" t="str">
        <f t="shared" si="547"/>
        <v>AMTS</v>
      </c>
      <c r="CU444" t="str">
        <f t="shared" si="548"/>
        <v/>
      </c>
      <c r="CV444" t="str">
        <f t="shared" si="549"/>
        <v/>
      </c>
      <c r="CW444" t="str">
        <f t="shared" si="550"/>
        <v/>
      </c>
      <c r="CX444" t="str">
        <f t="shared" si="551"/>
        <v/>
      </c>
      <c r="CY444" t="str">
        <f t="shared" si="552"/>
        <v/>
      </c>
      <c r="CZ444" t="str">
        <f t="shared" si="553"/>
        <v/>
      </c>
      <c r="DA444" t="str">
        <f t="shared" si="554"/>
        <v/>
      </c>
      <c r="DB444" t="str">
        <f t="shared" si="555"/>
        <v/>
      </c>
      <c r="DC444" t="str">
        <f t="shared" si="556"/>
        <v/>
      </c>
      <c r="DD444" t="str">
        <f t="shared" si="557"/>
        <v/>
      </c>
      <c r="DE444" t="str">
        <f t="shared" si="558"/>
        <v/>
      </c>
      <c r="DF444" t="str">
        <f t="shared" si="559"/>
        <v/>
      </c>
      <c r="DG444" t="str">
        <f t="shared" si="560"/>
        <v/>
      </c>
      <c r="DH444" t="str">
        <f t="shared" si="561"/>
        <v/>
      </c>
      <c r="DI444" t="str">
        <f t="shared" si="562"/>
        <v>DUPP</v>
      </c>
      <c r="DJ444" t="str">
        <f t="shared" si="563"/>
        <v/>
      </c>
      <c r="DK444" t="str">
        <f t="shared" si="564"/>
        <v/>
      </c>
      <c r="DL444" t="str">
        <f t="shared" si="565"/>
        <v/>
      </c>
      <c r="DM444" t="str">
        <f t="shared" si="566"/>
        <v/>
      </c>
      <c r="DN444" t="str">
        <f t="shared" si="567"/>
        <v/>
      </c>
      <c r="DO444" t="str">
        <f t="shared" si="568"/>
        <v/>
      </c>
      <c r="DP444" t="str">
        <f t="shared" si="569"/>
        <v/>
      </c>
      <c r="DQ444" t="str">
        <f t="shared" si="570"/>
        <v/>
      </c>
      <c r="DR444" t="str">
        <f t="shared" si="571"/>
        <v/>
      </c>
      <c r="DS444" t="str">
        <f t="shared" si="572"/>
        <v/>
      </c>
      <c r="DT444" t="str">
        <f t="shared" si="573"/>
        <v/>
      </c>
      <c r="DU444" t="str">
        <f t="shared" si="574"/>
        <v/>
      </c>
      <c r="DV444" t="str">
        <f t="shared" si="575"/>
        <v/>
      </c>
      <c r="DW444" t="str">
        <f t="shared" si="576"/>
        <v/>
      </c>
      <c r="DX444" t="str">
        <f t="shared" si="577"/>
        <v/>
      </c>
      <c r="DY444" t="str">
        <f t="shared" si="578"/>
        <v/>
      </c>
      <c r="DZ444" t="str">
        <f t="shared" si="579"/>
        <v/>
      </c>
      <c r="EA444" t="str">
        <f t="shared" si="580"/>
        <v/>
      </c>
      <c r="EB444" t="str">
        <f t="shared" si="581"/>
        <v/>
      </c>
      <c r="EC444" t="str">
        <f t="shared" si="582"/>
        <v/>
      </c>
      <c r="ED444" t="str">
        <f t="shared" si="583"/>
        <v/>
      </c>
      <c r="EE444" t="str">
        <f t="shared" si="584"/>
        <v/>
      </c>
      <c r="EF444" t="str">
        <f t="shared" si="585"/>
        <v/>
      </c>
      <c r="EG444" t="str">
        <f t="shared" si="586"/>
        <v/>
      </c>
      <c r="EH444" t="str">
        <f t="shared" si="587"/>
        <v/>
      </c>
      <c r="EI444" t="str">
        <f t="shared" si="588"/>
        <v/>
      </c>
      <c r="EJ444" t="str">
        <f t="shared" si="589"/>
        <v/>
      </c>
      <c r="EK444" t="str">
        <f t="shared" si="590"/>
        <v/>
      </c>
      <c r="EL444" t="str">
        <f t="shared" si="591"/>
        <v/>
      </c>
      <c r="EM444" t="str">
        <f t="shared" si="592"/>
        <v/>
      </c>
      <c r="EN444" t="str">
        <f t="shared" si="593"/>
        <v/>
      </c>
      <c r="EO444" t="str">
        <f t="shared" si="594"/>
        <v/>
      </c>
      <c r="EP444" t="str">
        <f t="shared" si="595"/>
        <v/>
      </c>
      <c r="EQ444" t="str">
        <f t="shared" si="596"/>
        <v/>
      </c>
      <c r="ER444" t="str">
        <f t="shared" si="597"/>
        <v/>
      </c>
      <c r="ES444" t="str">
        <f t="shared" si="598"/>
        <v/>
      </c>
      <c r="ET444" t="str">
        <f t="shared" si="599"/>
        <v>SREC</v>
      </c>
      <c r="EU444" t="str">
        <f t="shared" si="600"/>
        <v/>
      </c>
      <c r="EV444" t="str">
        <f t="shared" si="601"/>
        <v/>
      </c>
      <c r="EW444" t="str">
        <f t="shared" si="602"/>
        <v/>
      </c>
      <c r="EX444" t="str">
        <f t="shared" si="603"/>
        <v/>
      </c>
      <c r="EY444" t="str">
        <f t="shared" si="604"/>
        <v/>
      </c>
      <c r="EZ444" t="str">
        <f t="shared" si="605"/>
        <v/>
      </c>
      <c r="FA444" t="str">
        <f t="shared" si="606"/>
        <v/>
      </c>
      <c r="FB444" t="str">
        <f t="shared" si="607"/>
        <v/>
      </c>
      <c r="FC444" t="str">
        <f t="shared" si="608"/>
        <v/>
      </c>
      <c r="FD444" s="2"/>
      <c r="FE444" s="2"/>
      <c r="FF444" s="2"/>
      <c r="FG444" s="2"/>
      <c r="FH444" s="2"/>
      <c r="FI444" s="2"/>
      <c r="FJ444" s="2"/>
      <c r="FK444" t="str">
        <f t="shared" si="614"/>
        <v/>
      </c>
      <c r="FL444" t="str">
        <f t="shared" si="615"/>
        <v/>
      </c>
      <c r="FM444" t="str">
        <f t="shared" si="616"/>
        <v/>
      </c>
      <c r="FN444" t="str">
        <f t="shared" si="617"/>
        <v/>
      </c>
      <c r="FO444" t="str">
        <f t="shared" si="618"/>
        <v/>
      </c>
      <c r="FP444" t="str">
        <f t="shared" si="619"/>
        <v/>
      </c>
      <c r="FQ444" t="str">
        <f t="shared" si="620"/>
        <v/>
      </c>
      <c r="FR444" t="str">
        <f t="shared" si="621"/>
        <v/>
      </c>
      <c r="FS444" t="str">
        <f t="shared" si="622"/>
        <v/>
      </c>
      <c r="FT444" t="str">
        <f t="shared" si="623"/>
        <v/>
      </c>
      <c r="FU444" t="str">
        <f t="shared" si="624"/>
        <v/>
      </c>
      <c r="FV444" t="str">
        <f t="shared" si="625"/>
        <v/>
      </c>
      <c r="FW444" t="str">
        <f t="shared" si="626"/>
        <v/>
      </c>
      <c r="FX444" t="str">
        <f t="shared" si="627"/>
        <v/>
      </c>
      <c r="FY444" t="str">
        <f t="shared" si="628"/>
        <v/>
      </c>
      <c r="FZ444" t="str">
        <f t="shared" si="629"/>
        <v/>
      </c>
      <c r="GA444" t="str">
        <f t="shared" si="630"/>
        <v/>
      </c>
    </row>
    <row r="445" spans="1:183" x14ac:dyDescent="0.25">
      <c r="A445" s="2">
        <f t="shared" si="631"/>
        <v>443</v>
      </c>
      <c r="B445" s="3" t="s">
        <v>978</v>
      </c>
      <c r="C445" s="2" t="s">
        <v>546</v>
      </c>
      <c r="D445" s="2" t="s">
        <v>1395</v>
      </c>
      <c r="E445" s="2">
        <f t="shared" si="542"/>
        <v>20</v>
      </c>
      <c r="F445" s="2">
        <v>0</v>
      </c>
      <c r="G445" s="2">
        <f t="shared" si="609"/>
        <v>2.2999999999999998</v>
      </c>
      <c r="H445" s="2">
        <f t="shared" si="610"/>
        <v>20</v>
      </c>
      <c r="I445" s="2">
        <f t="shared" si="611"/>
        <v>46</v>
      </c>
      <c r="J445" s="2">
        <v>39</v>
      </c>
      <c r="K445" s="2">
        <v>1</v>
      </c>
      <c r="L445" s="2">
        <v>5</v>
      </c>
      <c r="M445" s="2">
        <v>1</v>
      </c>
      <c r="N445" s="48" t="str">
        <f t="shared" si="612"/>
        <v>N/A</v>
      </c>
      <c r="O445" s="49"/>
      <c r="P445" s="49"/>
      <c r="Q445" s="50"/>
      <c r="R445" s="15">
        <f t="shared" si="613"/>
        <v>0</v>
      </c>
      <c r="S445" s="15">
        <f>IF($N445="A",Code!$B$42,(IF($N445="B",Code!$C$42,(IF($N445="C",Code!$D$42,(IF($N445="D",Code!$E$42,0)))))))/60</f>
        <v>0</v>
      </c>
      <c r="T445" s="15">
        <f>IF($N445="A",Code!$B$43,(IF($N445="B",Code!$C$43,(IF($N445="C",Code!$D$43,(IF($N445="D",Code!$E$43,0)))))))/60</f>
        <v>0</v>
      </c>
      <c r="U445" s="15">
        <f>IF($N445="A",Code!$B$44,(IF($N445="B",Code!$C$44,(IF($N445="C",Code!$D$44,(IF($N445="D",Code!$E$44,0)))))))/60</f>
        <v>0</v>
      </c>
      <c r="V445" s="15">
        <f>IF($N445="A",Code!$B$45,(IF($N445="B",Code!$C$45,(IF($N445="C",Code!$D$45,(IF($N445="D",Code!$E$45,0)))))))/60</f>
        <v>0</v>
      </c>
      <c r="W445" s="2">
        <v>1</v>
      </c>
      <c r="X445" s="2">
        <v>1</v>
      </c>
      <c r="Y445" s="2"/>
      <c r="Z445" s="2"/>
      <c r="AA445" s="2"/>
      <c r="AB445" s="2"/>
      <c r="AC445" s="2"/>
      <c r="AD445" s="2"/>
      <c r="AE445" s="2">
        <v>1</v>
      </c>
      <c r="AF445" s="2">
        <v>1</v>
      </c>
      <c r="AG445" s="2"/>
      <c r="AH445" s="2">
        <v>1</v>
      </c>
      <c r="AI445" s="2"/>
      <c r="AJ445" s="2">
        <v>1</v>
      </c>
      <c r="AK445" s="2"/>
      <c r="AL445" s="2"/>
      <c r="AM445" s="2"/>
      <c r="AN445" s="2">
        <v>1</v>
      </c>
      <c r="AO445" s="2"/>
      <c r="AP445" s="2"/>
      <c r="AQ445" s="2"/>
      <c r="AR445" s="2"/>
      <c r="AS445" s="2"/>
      <c r="AT445" s="2"/>
      <c r="AU445" s="2"/>
      <c r="AV445" s="2">
        <v>1</v>
      </c>
      <c r="AW445" s="2"/>
      <c r="AX445" s="2">
        <v>1</v>
      </c>
      <c r="AY445" s="2"/>
      <c r="AZ445" s="2"/>
      <c r="BA445" s="2"/>
      <c r="BB445" s="2"/>
      <c r="BC445" s="2">
        <v>1</v>
      </c>
      <c r="BD445" s="2"/>
      <c r="BE445" s="2">
        <v>1</v>
      </c>
      <c r="BF445" s="2"/>
      <c r="BG445" s="2"/>
      <c r="BH445" s="2"/>
      <c r="BI445" s="2"/>
      <c r="BJ445" s="2">
        <v>1</v>
      </c>
      <c r="BK445" s="2"/>
      <c r="BL445" s="2"/>
      <c r="BM445" s="2"/>
      <c r="BN445" s="2"/>
      <c r="BO445" s="2"/>
      <c r="BP445" s="2"/>
      <c r="BQ445" s="2"/>
      <c r="BR445" s="2"/>
      <c r="BS445" s="2"/>
      <c r="BT445" s="2">
        <v>1</v>
      </c>
      <c r="BU445" s="2"/>
      <c r="BV445" s="2">
        <v>1</v>
      </c>
      <c r="BW445" s="2">
        <v>1</v>
      </c>
      <c r="BX445" s="2"/>
      <c r="BY445" s="2">
        <v>1</v>
      </c>
      <c r="BZ445" s="2"/>
      <c r="CA445" s="2">
        <v>1</v>
      </c>
      <c r="CB445" s="2"/>
      <c r="CC445" s="2">
        <v>1</v>
      </c>
      <c r="CD445" s="2">
        <v>1</v>
      </c>
      <c r="CE445" s="2"/>
      <c r="CF445" s="2"/>
      <c r="CG445" s="2"/>
      <c r="CH445" s="2"/>
      <c r="CI445" s="2">
        <v>1</v>
      </c>
      <c r="CJ445" s="2"/>
      <c r="CK445" s="2"/>
      <c r="CL445" s="2"/>
      <c r="CM445" s="2"/>
      <c r="CN445" s="2"/>
      <c r="CP445" t="str">
        <f t="shared" si="543"/>
        <v>ACCT</v>
      </c>
      <c r="CQ445" t="str">
        <f t="shared" si="544"/>
        <v>ALOG</v>
      </c>
      <c r="CR445" t="str">
        <f t="shared" si="545"/>
        <v/>
      </c>
      <c r="CS445" t="str">
        <f t="shared" si="546"/>
        <v/>
      </c>
      <c r="CT445" t="str">
        <f t="shared" si="547"/>
        <v/>
      </c>
      <c r="CU445" t="str">
        <f t="shared" si="548"/>
        <v/>
      </c>
      <c r="CV445" t="str">
        <f t="shared" si="549"/>
        <v/>
      </c>
      <c r="CW445" t="str">
        <f t="shared" si="550"/>
        <v/>
      </c>
      <c r="CX445" t="str">
        <f t="shared" si="551"/>
        <v>BANK</v>
      </c>
      <c r="CY445" t="str">
        <f t="shared" si="552"/>
        <v>BTOC</v>
      </c>
      <c r="CZ445" t="str">
        <f t="shared" si="553"/>
        <v/>
      </c>
      <c r="DA445" t="str">
        <f t="shared" si="554"/>
        <v>CARR</v>
      </c>
      <c r="DB445" t="str">
        <f t="shared" si="555"/>
        <v/>
      </c>
      <c r="DC445" t="str">
        <f t="shared" si="556"/>
        <v>CMIF</v>
      </c>
      <c r="DD445" t="str">
        <f t="shared" si="557"/>
        <v/>
      </c>
      <c r="DE445" t="str">
        <f t="shared" si="558"/>
        <v/>
      </c>
      <c r="DF445" t="str">
        <f t="shared" si="559"/>
        <v/>
      </c>
      <c r="DG445" t="str">
        <f t="shared" si="560"/>
        <v>CUST</v>
      </c>
      <c r="DH445" t="str">
        <f t="shared" si="561"/>
        <v/>
      </c>
      <c r="DI445" t="str">
        <f t="shared" si="562"/>
        <v/>
      </c>
      <c r="DJ445" t="str">
        <f t="shared" si="563"/>
        <v/>
      </c>
      <c r="DK445" t="str">
        <f t="shared" si="564"/>
        <v/>
      </c>
      <c r="DL445" t="str">
        <f t="shared" si="565"/>
        <v/>
      </c>
      <c r="DM445" t="str">
        <f t="shared" si="566"/>
        <v/>
      </c>
      <c r="DN445" t="str">
        <f t="shared" si="567"/>
        <v/>
      </c>
      <c r="DO445" t="str">
        <f t="shared" si="568"/>
        <v>FPAY</v>
      </c>
      <c r="DP445" t="str">
        <f t="shared" si="569"/>
        <v/>
      </c>
      <c r="DQ445" t="str">
        <f t="shared" si="570"/>
        <v>HOLI</v>
      </c>
      <c r="DR445" t="str">
        <f t="shared" si="571"/>
        <v/>
      </c>
      <c r="DS445" t="str">
        <f t="shared" si="572"/>
        <v/>
      </c>
      <c r="DT445" t="str">
        <f t="shared" si="573"/>
        <v/>
      </c>
      <c r="DU445" t="str">
        <f t="shared" si="574"/>
        <v/>
      </c>
      <c r="DV445" t="str">
        <f t="shared" si="575"/>
        <v>MATX</v>
      </c>
      <c r="DW445" t="str">
        <f t="shared" si="576"/>
        <v/>
      </c>
      <c r="DX445" t="str">
        <f t="shared" si="577"/>
        <v>MICY</v>
      </c>
      <c r="DY445" t="str">
        <f t="shared" si="578"/>
        <v/>
      </c>
      <c r="DZ445" t="str">
        <f t="shared" si="579"/>
        <v/>
      </c>
      <c r="EA445" t="str">
        <f t="shared" si="580"/>
        <v/>
      </c>
      <c r="EB445" t="str">
        <f t="shared" si="581"/>
        <v/>
      </c>
      <c r="EC445" t="str">
        <f t="shared" si="582"/>
        <v>PAYS</v>
      </c>
      <c r="ED445" t="str">
        <f t="shared" si="583"/>
        <v/>
      </c>
      <c r="EE445" t="str">
        <f t="shared" si="584"/>
        <v/>
      </c>
      <c r="EF445" t="str">
        <f t="shared" si="585"/>
        <v/>
      </c>
      <c r="EG445" t="str">
        <f t="shared" si="586"/>
        <v/>
      </c>
      <c r="EH445" t="str">
        <f t="shared" si="587"/>
        <v/>
      </c>
      <c r="EI445" t="str">
        <f t="shared" si="588"/>
        <v/>
      </c>
      <c r="EJ445" t="str">
        <f t="shared" si="589"/>
        <v/>
      </c>
      <c r="EK445" t="str">
        <f t="shared" si="590"/>
        <v/>
      </c>
      <c r="EL445" t="str">
        <f t="shared" si="591"/>
        <v/>
      </c>
      <c r="EM445" t="str">
        <f t="shared" si="592"/>
        <v>SDSI</v>
      </c>
      <c r="EN445" t="str">
        <f t="shared" si="593"/>
        <v/>
      </c>
      <c r="EO445" t="str">
        <f t="shared" si="594"/>
        <v>SLOG</v>
      </c>
      <c r="EP445" t="str">
        <f t="shared" si="595"/>
        <v>SMIF</v>
      </c>
      <c r="EQ445" t="str">
        <f t="shared" si="596"/>
        <v/>
      </c>
      <c r="ER445" t="str">
        <f t="shared" si="597"/>
        <v>SMSG</v>
      </c>
      <c r="ES445" t="str">
        <f t="shared" si="598"/>
        <v/>
      </c>
      <c r="ET445" t="str">
        <f t="shared" si="599"/>
        <v>SREC</v>
      </c>
      <c r="EU445" t="str">
        <f t="shared" si="600"/>
        <v/>
      </c>
      <c r="EV445" t="str">
        <f t="shared" si="601"/>
        <v>STAT</v>
      </c>
      <c r="EW445" t="str">
        <f t="shared" si="602"/>
        <v>TERM</v>
      </c>
      <c r="EX445" t="str">
        <f t="shared" si="603"/>
        <v/>
      </c>
      <c r="EY445" t="str">
        <f t="shared" si="604"/>
        <v/>
      </c>
      <c r="EZ445" t="str">
        <f t="shared" si="605"/>
        <v/>
      </c>
      <c r="FA445" t="str">
        <f t="shared" si="606"/>
        <v/>
      </c>
      <c r="FB445" t="str">
        <f t="shared" si="607"/>
        <v>XLOG</v>
      </c>
      <c r="FC445" t="str">
        <f t="shared" si="608"/>
        <v/>
      </c>
      <c r="FD445" s="2"/>
      <c r="FE445" s="2"/>
      <c r="FF445" s="2"/>
      <c r="FG445" s="2"/>
      <c r="FH445" s="2"/>
      <c r="FI445" s="2"/>
      <c r="FJ445" s="2"/>
      <c r="FK445" t="str">
        <f t="shared" si="614"/>
        <v/>
      </c>
      <c r="FL445" t="str">
        <f t="shared" si="615"/>
        <v/>
      </c>
      <c r="FM445" t="str">
        <f t="shared" si="616"/>
        <v/>
      </c>
      <c r="FN445" t="str">
        <f t="shared" si="617"/>
        <v/>
      </c>
      <c r="FO445" t="str">
        <f t="shared" si="618"/>
        <v/>
      </c>
      <c r="FP445" t="str">
        <f t="shared" si="619"/>
        <v/>
      </c>
      <c r="FQ445" t="str">
        <f t="shared" si="620"/>
        <v/>
      </c>
      <c r="FR445" t="str">
        <f t="shared" si="621"/>
        <v/>
      </c>
      <c r="FS445" t="str">
        <f t="shared" si="622"/>
        <v/>
      </c>
      <c r="FT445" t="str">
        <f t="shared" si="623"/>
        <v/>
      </c>
      <c r="FU445" t="str">
        <f t="shared" si="624"/>
        <v/>
      </c>
      <c r="FV445" t="str">
        <f t="shared" si="625"/>
        <v/>
      </c>
      <c r="FW445" t="str">
        <f t="shared" si="626"/>
        <v/>
      </c>
      <c r="FX445" t="str">
        <f t="shared" si="627"/>
        <v/>
      </c>
      <c r="FY445" t="str">
        <f t="shared" si="628"/>
        <v/>
      </c>
      <c r="FZ445" t="str">
        <f t="shared" si="629"/>
        <v/>
      </c>
      <c r="GA445" t="str">
        <f t="shared" si="630"/>
        <v/>
      </c>
    </row>
    <row r="446" spans="1:183" x14ac:dyDescent="0.25">
      <c r="A446" s="2">
        <f t="shared" si="631"/>
        <v>444</v>
      </c>
      <c r="B446" s="3" t="s">
        <v>979</v>
      </c>
      <c r="C446" s="2" t="s">
        <v>546</v>
      </c>
      <c r="D446" s="2" t="s">
        <v>1395</v>
      </c>
      <c r="E446" s="2">
        <f t="shared" si="542"/>
        <v>1</v>
      </c>
      <c r="F446" s="2"/>
      <c r="G446" s="2">
        <f t="shared" si="609"/>
        <v>0</v>
      </c>
      <c r="H446" s="2">
        <f t="shared" si="610"/>
        <v>1</v>
      </c>
      <c r="I446" s="2">
        <f t="shared" si="611"/>
        <v>0</v>
      </c>
      <c r="J446" s="2">
        <v>0</v>
      </c>
      <c r="K446" s="2">
        <v>0</v>
      </c>
      <c r="L446" s="2">
        <v>0</v>
      </c>
      <c r="M446" s="2">
        <v>0</v>
      </c>
      <c r="N446" s="48" t="str">
        <f t="shared" si="612"/>
        <v>N/A</v>
      </c>
      <c r="O446" s="49"/>
      <c r="P446" s="49"/>
      <c r="Q446" s="50"/>
      <c r="R446" s="15">
        <f t="shared" si="613"/>
        <v>0</v>
      </c>
      <c r="S446" s="15">
        <f>IF($N446="A",Code!$B$42,(IF($N446="B",Code!$C$42,(IF($N446="C",Code!$D$42,(IF($N446="D",Code!$E$42,0)))))))/60</f>
        <v>0</v>
      </c>
      <c r="T446" s="15">
        <f>IF($N446="A",Code!$B$43,(IF($N446="B",Code!$C$43,(IF($N446="C",Code!$D$43,(IF($N446="D",Code!$E$43,0)))))))/60</f>
        <v>0</v>
      </c>
      <c r="U446" s="15">
        <f>IF($N446="A",Code!$B$44,(IF($N446="B",Code!$C$44,(IF($N446="C",Code!$D$44,(IF($N446="D",Code!$E$44,0)))))))/60</f>
        <v>0</v>
      </c>
      <c r="V446" s="15">
        <f>IF($N446="A",Code!$B$45,(IF($N446="B",Code!$C$45,(IF($N446="C",Code!$D$45,(IF($N446="D",Code!$E$45,0)))))))/60</f>
        <v>0</v>
      </c>
      <c r="W446" s="2">
        <v>1</v>
      </c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P446" t="str">
        <f t="shared" si="543"/>
        <v>ACCT</v>
      </c>
      <c r="CQ446" t="str">
        <f t="shared" si="544"/>
        <v/>
      </c>
      <c r="CR446" t="str">
        <f t="shared" si="545"/>
        <v/>
      </c>
      <c r="CS446" t="str">
        <f t="shared" si="546"/>
        <v/>
      </c>
      <c r="CT446" t="str">
        <f t="shared" si="547"/>
        <v/>
      </c>
      <c r="CU446" t="str">
        <f t="shared" si="548"/>
        <v/>
      </c>
      <c r="CV446" t="str">
        <f t="shared" si="549"/>
        <v/>
      </c>
      <c r="CW446" t="str">
        <f t="shared" si="550"/>
        <v/>
      </c>
      <c r="CX446" t="str">
        <f t="shared" si="551"/>
        <v/>
      </c>
      <c r="CY446" t="str">
        <f t="shared" si="552"/>
        <v/>
      </c>
      <c r="CZ446" t="str">
        <f t="shared" si="553"/>
        <v/>
      </c>
      <c r="DA446" t="str">
        <f t="shared" si="554"/>
        <v/>
      </c>
      <c r="DB446" t="str">
        <f t="shared" si="555"/>
        <v/>
      </c>
      <c r="DC446" t="str">
        <f t="shared" si="556"/>
        <v/>
      </c>
      <c r="DD446" t="str">
        <f t="shared" si="557"/>
        <v/>
      </c>
      <c r="DE446" t="str">
        <f t="shared" si="558"/>
        <v/>
      </c>
      <c r="DF446" t="str">
        <f t="shared" si="559"/>
        <v/>
      </c>
      <c r="DG446" t="str">
        <f t="shared" si="560"/>
        <v/>
      </c>
      <c r="DH446" t="str">
        <f t="shared" si="561"/>
        <v/>
      </c>
      <c r="DI446" t="str">
        <f t="shared" si="562"/>
        <v/>
      </c>
      <c r="DJ446" t="str">
        <f t="shared" si="563"/>
        <v/>
      </c>
      <c r="DK446" t="str">
        <f t="shared" si="564"/>
        <v/>
      </c>
      <c r="DL446" t="str">
        <f t="shared" si="565"/>
        <v/>
      </c>
      <c r="DM446" t="str">
        <f t="shared" si="566"/>
        <v/>
      </c>
      <c r="DN446" t="str">
        <f t="shared" si="567"/>
        <v/>
      </c>
      <c r="DO446" t="str">
        <f t="shared" si="568"/>
        <v/>
      </c>
      <c r="DP446" t="str">
        <f t="shared" si="569"/>
        <v/>
      </c>
      <c r="DQ446" t="str">
        <f t="shared" si="570"/>
        <v/>
      </c>
      <c r="DR446" t="str">
        <f t="shared" si="571"/>
        <v/>
      </c>
      <c r="DS446" t="str">
        <f t="shared" si="572"/>
        <v/>
      </c>
      <c r="DT446" t="str">
        <f t="shared" si="573"/>
        <v/>
      </c>
      <c r="DU446" t="str">
        <f t="shared" si="574"/>
        <v/>
      </c>
      <c r="DV446" t="str">
        <f t="shared" si="575"/>
        <v/>
      </c>
      <c r="DW446" t="str">
        <f t="shared" si="576"/>
        <v/>
      </c>
      <c r="DX446" t="str">
        <f t="shared" si="577"/>
        <v/>
      </c>
      <c r="DY446" t="str">
        <f t="shared" si="578"/>
        <v/>
      </c>
      <c r="DZ446" t="str">
        <f t="shared" si="579"/>
        <v/>
      </c>
      <c r="EA446" t="str">
        <f t="shared" si="580"/>
        <v/>
      </c>
      <c r="EB446" t="str">
        <f t="shared" si="581"/>
        <v/>
      </c>
      <c r="EC446" t="str">
        <f t="shared" si="582"/>
        <v/>
      </c>
      <c r="ED446" t="str">
        <f t="shared" si="583"/>
        <v/>
      </c>
      <c r="EE446" t="str">
        <f t="shared" si="584"/>
        <v/>
      </c>
      <c r="EF446" t="str">
        <f t="shared" si="585"/>
        <v/>
      </c>
      <c r="EG446" t="str">
        <f t="shared" si="586"/>
        <v/>
      </c>
      <c r="EH446" t="str">
        <f t="shared" si="587"/>
        <v/>
      </c>
      <c r="EI446" t="str">
        <f t="shared" si="588"/>
        <v/>
      </c>
      <c r="EJ446" t="str">
        <f t="shared" si="589"/>
        <v/>
      </c>
      <c r="EK446" t="str">
        <f t="shared" si="590"/>
        <v/>
      </c>
      <c r="EL446" t="str">
        <f t="shared" si="591"/>
        <v/>
      </c>
      <c r="EM446" t="str">
        <f t="shared" si="592"/>
        <v/>
      </c>
      <c r="EN446" t="str">
        <f t="shared" si="593"/>
        <v/>
      </c>
      <c r="EO446" t="str">
        <f t="shared" si="594"/>
        <v/>
      </c>
      <c r="EP446" t="str">
        <f t="shared" si="595"/>
        <v/>
      </c>
      <c r="EQ446" t="str">
        <f t="shared" si="596"/>
        <v/>
      </c>
      <c r="ER446" t="str">
        <f t="shared" si="597"/>
        <v/>
      </c>
      <c r="ES446" t="str">
        <f t="shared" si="598"/>
        <v/>
      </c>
      <c r="ET446" t="str">
        <f t="shared" si="599"/>
        <v/>
      </c>
      <c r="EU446" t="str">
        <f t="shared" si="600"/>
        <v/>
      </c>
      <c r="EV446" t="str">
        <f t="shared" si="601"/>
        <v/>
      </c>
      <c r="EW446" t="str">
        <f t="shared" si="602"/>
        <v/>
      </c>
      <c r="EX446" t="str">
        <f t="shared" si="603"/>
        <v/>
      </c>
      <c r="EY446" t="str">
        <f t="shared" si="604"/>
        <v/>
      </c>
      <c r="EZ446" t="str">
        <f t="shared" si="605"/>
        <v/>
      </c>
      <c r="FA446" t="str">
        <f t="shared" si="606"/>
        <v/>
      </c>
      <c r="FB446" t="str">
        <f t="shared" si="607"/>
        <v/>
      </c>
      <c r="FC446" t="str">
        <f t="shared" si="608"/>
        <v/>
      </c>
      <c r="FD446" s="2"/>
      <c r="FE446" s="2"/>
      <c r="FF446" s="2"/>
      <c r="FG446" s="2"/>
      <c r="FH446" s="2"/>
      <c r="FI446" s="2"/>
      <c r="FJ446" s="2"/>
      <c r="FK446" t="str">
        <f t="shared" si="614"/>
        <v/>
      </c>
      <c r="FL446" t="str">
        <f t="shared" si="615"/>
        <v/>
      </c>
      <c r="FM446" t="str">
        <f t="shared" si="616"/>
        <v/>
      </c>
      <c r="FN446" t="str">
        <f t="shared" si="617"/>
        <v/>
      </c>
      <c r="FO446" t="str">
        <f t="shared" si="618"/>
        <v/>
      </c>
      <c r="FP446" t="str">
        <f t="shared" si="619"/>
        <v/>
      </c>
      <c r="FQ446" t="str">
        <f t="shared" si="620"/>
        <v/>
      </c>
      <c r="FR446" t="str">
        <f t="shared" si="621"/>
        <v/>
      </c>
      <c r="FS446" t="str">
        <f t="shared" si="622"/>
        <v/>
      </c>
      <c r="FT446" t="str">
        <f t="shared" si="623"/>
        <v/>
      </c>
      <c r="FU446" t="str">
        <f t="shared" si="624"/>
        <v/>
      </c>
      <c r="FV446" t="str">
        <f t="shared" si="625"/>
        <v/>
      </c>
      <c r="FW446" t="str">
        <f t="shared" si="626"/>
        <v/>
      </c>
      <c r="FX446" t="str">
        <f t="shared" si="627"/>
        <v/>
      </c>
      <c r="FY446" t="str">
        <f t="shared" si="628"/>
        <v/>
      </c>
      <c r="FZ446" t="str">
        <f t="shared" si="629"/>
        <v/>
      </c>
      <c r="GA446" t="str">
        <f t="shared" si="630"/>
        <v/>
      </c>
    </row>
    <row r="447" spans="1:183" x14ac:dyDescent="0.25">
      <c r="A447" s="2">
        <f t="shared" si="631"/>
        <v>445</v>
      </c>
      <c r="B447" s="3" t="s">
        <v>980</v>
      </c>
      <c r="C447" s="2" t="s">
        <v>546</v>
      </c>
      <c r="D447" s="2" t="s">
        <v>1395</v>
      </c>
      <c r="E447" s="2">
        <f t="shared" si="542"/>
        <v>11</v>
      </c>
      <c r="F447" s="2">
        <v>0</v>
      </c>
      <c r="G447" s="2">
        <f t="shared" si="609"/>
        <v>3.7272727272727271</v>
      </c>
      <c r="H447" s="2">
        <f t="shared" si="610"/>
        <v>11</v>
      </c>
      <c r="I447" s="2">
        <f t="shared" si="611"/>
        <v>41</v>
      </c>
      <c r="J447" s="2">
        <v>23</v>
      </c>
      <c r="K447" s="2">
        <v>4</v>
      </c>
      <c r="L447" s="2">
        <v>14</v>
      </c>
      <c r="M447" s="2">
        <v>0</v>
      </c>
      <c r="N447" s="48" t="str">
        <f t="shared" si="612"/>
        <v>N/A</v>
      </c>
      <c r="O447" s="49"/>
      <c r="P447" s="49"/>
      <c r="Q447" s="50"/>
      <c r="R447" s="15">
        <f t="shared" si="613"/>
        <v>0</v>
      </c>
      <c r="S447" s="15">
        <f>IF($N447="A",Code!$B$42,(IF($N447="B",Code!$C$42,(IF($N447="C",Code!$D$42,(IF($N447="D",Code!$E$42,0)))))))/60</f>
        <v>0</v>
      </c>
      <c r="T447" s="15">
        <f>IF($N447="A",Code!$B$43,(IF($N447="B",Code!$C$43,(IF($N447="C",Code!$D$43,(IF($N447="D",Code!$E$43,0)))))))/60</f>
        <v>0</v>
      </c>
      <c r="U447" s="15">
        <f>IF($N447="A",Code!$B$44,(IF($N447="B",Code!$C$44,(IF($N447="C",Code!$D$44,(IF($N447="D",Code!$E$44,0)))))))/60</f>
        <v>0</v>
      </c>
      <c r="V447" s="15">
        <f>IF($N447="A",Code!$B$45,(IF($N447="B",Code!$C$45,(IF($N447="C",Code!$D$45,(IF($N447="D",Code!$E$45,0)))))))/60</f>
        <v>0</v>
      </c>
      <c r="W447" s="2"/>
      <c r="X447" s="2">
        <v>1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>
        <v>1</v>
      </c>
      <c r="AI447" s="2"/>
      <c r="AJ447" s="2"/>
      <c r="AK447" s="2"/>
      <c r="AL447" s="2"/>
      <c r="AM447" s="2"/>
      <c r="AN447" s="2"/>
      <c r="AO447" s="2">
        <v>1</v>
      </c>
      <c r="AP447" s="2"/>
      <c r="AQ447" s="2">
        <v>1</v>
      </c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>
        <v>1</v>
      </c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>
        <v>1</v>
      </c>
      <c r="BT447" s="2"/>
      <c r="BU447" s="2"/>
      <c r="BV447" s="2">
        <v>1</v>
      </c>
      <c r="BW447" s="2"/>
      <c r="BX447" s="2"/>
      <c r="BY447" s="2">
        <v>1</v>
      </c>
      <c r="BZ447" s="2"/>
      <c r="CA447" s="2"/>
      <c r="CB447" s="2">
        <v>1</v>
      </c>
      <c r="CC447" s="2"/>
      <c r="CD447" s="2"/>
      <c r="CE447" s="2">
        <v>1</v>
      </c>
      <c r="CF447" s="2"/>
      <c r="CG447" s="2"/>
      <c r="CH447" s="2"/>
      <c r="CI447" s="2">
        <v>1</v>
      </c>
      <c r="CJ447" s="2"/>
      <c r="CK447" s="2"/>
      <c r="CL447" s="2"/>
      <c r="CM447" s="2"/>
      <c r="CN447" s="2"/>
      <c r="CP447" t="str">
        <f t="shared" si="543"/>
        <v/>
      </c>
      <c r="CQ447" t="str">
        <f t="shared" si="544"/>
        <v>ALOG</v>
      </c>
      <c r="CR447" t="str">
        <f t="shared" si="545"/>
        <v/>
      </c>
      <c r="CS447" t="str">
        <f t="shared" si="546"/>
        <v/>
      </c>
      <c r="CT447" t="str">
        <f t="shared" si="547"/>
        <v/>
      </c>
      <c r="CU447" t="str">
        <f t="shared" si="548"/>
        <v/>
      </c>
      <c r="CV447" t="str">
        <f t="shared" si="549"/>
        <v/>
      </c>
      <c r="CW447" t="str">
        <f t="shared" si="550"/>
        <v/>
      </c>
      <c r="CX447" t="str">
        <f t="shared" si="551"/>
        <v/>
      </c>
      <c r="CY447" t="str">
        <f t="shared" si="552"/>
        <v/>
      </c>
      <c r="CZ447" t="str">
        <f t="shared" si="553"/>
        <v/>
      </c>
      <c r="DA447" t="str">
        <f t="shared" si="554"/>
        <v>CARR</v>
      </c>
      <c r="DB447" t="str">
        <f t="shared" si="555"/>
        <v/>
      </c>
      <c r="DC447" t="str">
        <f t="shared" si="556"/>
        <v/>
      </c>
      <c r="DD447" t="str">
        <f t="shared" si="557"/>
        <v/>
      </c>
      <c r="DE447" t="str">
        <f t="shared" si="558"/>
        <v/>
      </c>
      <c r="DF447" t="str">
        <f t="shared" si="559"/>
        <v/>
      </c>
      <c r="DG447" t="str">
        <f t="shared" si="560"/>
        <v/>
      </c>
      <c r="DH447" t="str">
        <f t="shared" si="561"/>
        <v>DEST</v>
      </c>
      <c r="DI447" t="str">
        <f t="shared" si="562"/>
        <v/>
      </c>
      <c r="DJ447" t="str">
        <f t="shared" si="563"/>
        <v>ERRS</v>
      </c>
      <c r="DK447" t="str">
        <f t="shared" si="564"/>
        <v/>
      </c>
      <c r="DL447" t="str">
        <f t="shared" si="565"/>
        <v/>
      </c>
      <c r="DM447" t="str">
        <f t="shared" si="566"/>
        <v/>
      </c>
      <c r="DN447" t="str">
        <f t="shared" si="567"/>
        <v/>
      </c>
      <c r="DO447" t="str">
        <f t="shared" si="568"/>
        <v/>
      </c>
      <c r="DP447" t="str">
        <f t="shared" si="569"/>
        <v/>
      </c>
      <c r="DQ447" t="str">
        <f t="shared" si="570"/>
        <v/>
      </c>
      <c r="DR447" t="str">
        <f t="shared" si="571"/>
        <v/>
      </c>
      <c r="DS447" t="str">
        <f t="shared" si="572"/>
        <v/>
      </c>
      <c r="DT447" t="str">
        <f t="shared" si="573"/>
        <v/>
      </c>
      <c r="DU447" t="str">
        <f t="shared" si="574"/>
        <v/>
      </c>
      <c r="DV447" t="str">
        <f t="shared" si="575"/>
        <v/>
      </c>
      <c r="DW447" t="str">
        <f t="shared" si="576"/>
        <v/>
      </c>
      <c r="DX447" t="str">
        <f t="shared" si="577"/>
        <v>MICY</v>
      </c>
      <c r="DY447" t="str">
        <f t="shared" si="578"/>
        <v/>
      </c>
      <c r="DZ447" t="str">
        <f t="shared" si="579"/>
        <v/>
      </c>
      <c r="EA447" t="str">
        <f t="shared" si="580"/>
        <v/>
      </c>
      <c r="EB447" t="str">
        <f t="shared" si="581"/>
        <v/>
      </c>
      <c r="EC447" t="str">
        <f t="shared" si="582"/>
        <v/>
      </c>
      <c r="ED447" t="str">
        <f t="shared" si="583"/>
        <v/>
      </c>
      <c r="EE447" t="str">
        <f t="shared" si="584"/>
        <v/>
      </c>
      <c r="EF447" t="str">
        <f t="shared" si="585"/>
        <v/>
      </c>
      <c r="EG447" t="str">
        <f t="shared" si="586"/>
        <v/>
      </c>
      <c r="EH447" t="str">
        <f t="shared" si="587"/>
        <v/>
      </c>
      <c r="EI447" t="str">
        <f t="shared" si="588"/>
        <v/>
      </c>
      <c r="EJ447" t="str">
        <f t="shared" si="589"/>
        <v/>
      </c>
      <c r="EK447" t="str">
        <f t="shared" si="590"/>
        <v/>
      </c>
      <c r="EL447" t="str">
        <f t="shared" si="591"/>
        <v>SADD</v>
      </c>
      <c r="EM447" t="str">
        <f t="shared" si="592"/>
        <v/>
      </c>
      <c r="EN447" t="str">
        <f t="shared" si="593"/>
        <v/>
      </c>
      <c r="EO447" t="str">
        <f t="shared" si="594"/>
        <v>SLOG</v>
      </c>
      <c r="EP447" t="str">
        <f t="shared" si="595"/>
        <v/>
      </c>
      <c r="EQ447" t="str">
        <f t="shared" si="596"/>
        <v/>
      </c>
      <c r="ER447" t="str">
        <f t="shared" si="597"/>
        <v>SMSG</v>
      </c>
      <c r="ES447" t="str">
        <f t="shared" si="598"/>
        <v/>
      </c>
      <c r="ET447" t="str">
        <f t="shared" si="599"/>
        <v/>
      </c>
      <c r="EU447" t="str">
        <f t="shared" si="600"/>
        <v>STAB</v>
      </c>
      <c r="EV447" t="str">
        <f t="shared" si="601"/>
        <v/>
      </c>
      <c r="EW447" t="str">
        <f t="shared" si="602"/>
        <v/>
      </c>
      <c r="EX447" t="str">
        <f t="shared" si="603"/>
        <v>TIDS</v>
      </c>
      <c r="EY447" t="str">
        <f t="shared" si="604"/>
        <v/>
      </c>
      <c r="EZ447" t="str">
        <f t="shared" si="605"/>
        <v/>
      </c>
      <c r="FA447" t="str">
        <f t="shared" si="606"/>
        <v/>
      </c>
      <c r="FB447" t="str">
        <f t="shared" si="607"/>
        <v>XLOG</v>
      </c>
      <c r="FC447" t="str">
        <f t="shared" si="608"/>
        <v/>
      </c>
      <c r="FD447" s="2"/>
      <c r="FE447" s="2"/>
      <c r="FF447" s="2"/>
      <c r="FG447" s="2"/>
      <c r="FH447" s="2"/>
      <c r="FI447" s="2"/>
      <c r="FJ447" s="2"/>
      <c r="FK447" t="str">
        <f t="shared" si="614"/>
        <v/>
      </c>
      <c r="FL447" t="str">
        <f t="shared" si="615"/>
        <v/>
      </c>
      <c r="FM447" t="str">
        <f t="shared" si="616"/>
        <v/>
      </c>
      <c r="FN447" t="str">
        <f t="shared" si="617"/>
        <v/>
      </c>
      <c r="FO447" t="str">
        <f t="shared" si="618"/>
        <v/>
      </c>
      <c r="FP447" t="str">
        <f t="shared" si="619"/>
        <v/>
      </c>
      <c r="FQ447" t="str">
        <f t="shared" si="620"/>
        <v/>
      </c>
      <c r="FR447" t="str">
        <f t="shared" si="621"/>
        <v/>
      </c>
      <c r="FS447" t="str">
        <f t="shared" si="622"/>
        <v/>
      </c>
      <c r="FT447" t="str">
        <f t="shared" si="623"/>
        <v/>
      </c>
      <c r="FU447" t="str">
        <f t="shared" si="624"/>
        <v/>
      </c>
      <c r="FV447" t="str">
        <f t="shared" si="625"/>
        <v/>
      </c>
      <c r="FW447" t="str">
        <f t="shared" si="626"/>
        <v/>
      </c>
      <c r="FX447" t="str">
        <f t="shared" si="627"/>
        <v/>
      </c>
      <c r="FY447" t="str">
        <f t="shared" si="628"/>
        <v/>
      </c>
      <c r="FZ447" t="str">
        <f t="shared" si="629"/>
        <v/>
      </c>
      <c r="GA447" t="str">
        <f t="shared" si="630"/>
        <v/>
      </c>
    </row>
    <row r="448" spans="1:183" x14ac:dyDescent="0.25">
      <c r="A448" s="2">
        <f t="shared" si="631"/>
        <v>446</v>
      </c>
      <c r="B448" s="3" t="s">
        <v>981</v>
      </c>
      <c r="C448" s="2" t="s">
        <v>546</v>
      </c>
      <c r="D448" s="2" t="s">
        <v>1395</v>
      </c>
      <c r="E448" s="2">
        <f t="shared" si="542"/>
        <v>9</v>
      </c>
      <c r="F448" s="2">
        <v>0</v>
      </c>
      <c r="G448" s="2">
        <f t="shared" si="609"/>
        <v>3</v>
      </c>
      <c r="H448" s="2">
        <f t="shared" si="610"/>
        <v>9</v>
      </c>
      <c r="I448" s="2">
        <f t="shared" si="611"/>
        <v>27</v>
      </c>
      <c r="J448" s="2">
        <v>17</v>
      </c>
      <c r="K448" s="2">
        <v>2</v>
      </c>
      <c r="L448" s="2">
        <v>5</v>
      </c>
      <c r="M448" s="2">
        <v>3</v>
      </c>
      <c r="N448" s="48" t="str">
        <f t="shared" si="612"/>
        <v>N/A</v>
      </c>
      <c r="O448" s="49"/>
      <c r="P448" s="49"/>
      <c r="Q448" s="50"/>
      <c r="R448" s="15">
        <f t="shared" si="613"/>
        <v>0</v>
      </c>
      <c r="S448" s="15">
        <f>IF($N448="A",Code!$B$42,(IF($N448="B",Code!$C$42,(IF($N448="C",Code!$D$42,(IF($N448="D",Code!$E$42,0)))))))/60</f>
        <v>0</v>
      </c>
      <c r="T448" s="15">
        <f>IF($N448="A",Code!$B$43,(IF($N448="B",Code!$C$43,(IF($N448="C",Code!$D$43,(IF($N448="D",Code!$E$43,0)))))))/60</f>
        <v>0</v>
      </c>
      <c r="U448" s="15">
        <f>IF($N448="A",Code!$B$44,(IF($N448="B",Code!$C$44,(IF($N448="C",Code!$D$44,(IF($N448="D",Code!$E$44,0)))))))/60</f>
        <v>0</v>
      </c>
      <c r="V448" s="15">
        <f>IF($N448="A",Code!$B$45,(IF($N448="B",Code!$C$45,(IF($N448="C",Code!$D$45,(IF($N448="D",Code!$E$45,0)))))))/60</f>
        <v>0</v>
      </c>
      <c r="W448" s="2">
        <v>1</v>
      </c>
      <c r="X448" s="2">
        <v>1</v>
      </c>
      <c r="Y448" s="2"/>
      <c r="Z448" s="2"/>
      <c r="AA448" s="2"/>
      <c r="AB448" s="2"/>
      <c r="AC448" s="2"/>
      <c r="AD448" s="2">
        <v>1</v>
      </c>
      <c r="AE448" s="2"/>
      <c r="AF448" s="2"/>
      <c r="AG448" s="2"/>
      <c r="AH448" s="2"/>
      <c r="AI448" s="2"/>
      <c r="AJ448" s="2"/>
      <c r="AK448" s="2"/>
      <c r="AL448" s="2"/>
      <c r="AM448" s="2">
        <v>1</v>
      </c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>
        <v>1</v>
      </c>
      <c r="BW448" s="2"/>
      <c r="BX448" s="2"/>
      <c r="BY448" s="2">
        <v>1</v>
      </c>
      <c r="BZ448" s="2"/>
      <c r="CA448" s="2"/>
      <c r="CB448" s="2"/>
      <c r="CC448" s="2"/>
      <c r="CD448" s="2"/>
      <c r="CE448" s="2">
        <v>1</v>
      </c>
      <c r="CF448" s="2">
        <v>1</v>
      </c>
      <c r="CG448" s="2">
        <v>1</v>
      </c>
      <c r="CH448" s="2"/>
      <c r="CI448" s="2"/>
      <c r="CJ448" s="2"/>
      <c r="CK448" s="2"/>
      <c r="CL448" s="2"/>
      <c r="CM448" s="2"/>
      <c r="CN448" s="2"/>
      <c r="CP448" t="str">
        <f t="shared" si="543"/>
        <v>ACCT</v>
      </c>
      <c r="CQ448" t="str">
        <f t="shared" si="544"/>
        <v>ALOG</v>
      </c>
      <c r="CR448" t="str">
        <f t="shared" si="545"/>
        <v/>
      </c>
      <c r="CS448" t="str">
        <f t="shared" si="546"/>
        <v/>
      </c>
      <c r="CT448" t="str">
        <f t="shared" si="547"/>
        <v/>
      </c>
      <c r="CU448" t="str">
        <f t="shared" si="548"/>
        <v/>
      </c>
      <c r="CV448" t="str">
        <f t="shared" si="549"/>
        <v/>
      </c>
      <c r="CW448" t="str">
        <f t="shared" si="550"/>
        <v>BADD</v>
      </c>
      <c r="CX448" t="str">
        <f t="shared" si="551"/>
        <v/>
      </c>
      <c r="CY448" t="str">
        <f t="shared" si="552"/>
        <v/>
      </c>
      <c r="CZ448" t="str">
        <f t="shared" si="553"/>
        <v/>
      </c>
      <c r="DA448" t="str">
        <f t="shared" si="554"/>
        <v/>
      </c>
      <c r="DB448" t="str">
        <f t="shared" si="555"/>
        <v/>
      </c>
      <c r="DC448" t="str">
        <f t="shared" si="556"/>
        <v/>
      </c>
      <c r="DD448" t="str">
        <f t="shared" si="557"/>
        <v/>
      </c>
      <c r="DE448" t="str">
        <f t="shared" si="558"/>
        <v/>
      </c>
      <c r="DF448" t="str">
        <f t="shared" si="559"/>
        <v>CURY</v>
      </c>
      <c r="DG448" t="str">
        <f t="shared" si="560"/>
        <v/>
      </c>
      <c r="DH448" t="str">
        <f t="shared" si="561"/>
        <v/>
      </c>
      <c r="DI448" t="str">
        <f t="shared" si="562"/>
        <v/>
      </c>
      <c r="DJ448" t="str">
        <f t="shared" si="563"/>
        <v/>
      </c>
      <c r="DK448" t="str">
        <f t="shared" si="564"/>
        <v/>
      </c>
      <c r="DL448" t="str">
        <f t="shared" si="565"/>
        <v/>
      </c>
      <c r="DM448" t="str">
        <f t="shared" si="566"/>
        <v/>
      </c>
      <c r="DN448" t="str">
        <f t="shared" si="567"/>
        <v/>
      </c>
      <c r="DO448" t="str">
        <f t="shared" si="568"/>
        <v/>
      </c>
      <c r="DP448" t="str">
        <f t="shared" si="569"/>
        <v/>
      </c>
      <c r="DQ448" t="str">
        <f t="shared" si="570"/>
        <v/>
      </c>
      <c r="DR448" t="str">
        <f t="shared" si="571"/>
        <v/>
      </c>
      <c r="DS448" t="str">
        <f t="shared" si="572"/>
        <v/>
      </c>
      <c r="DT448" t="str">
        <f t="shared" si="573"/>
        <v/>
      </c>
      <c r="DU448" t="str">
        <f t="shared" si="574"/>
        <v/>
      </c>
      <c r="DV448" t="str">
        <f t="shared" si="575"/>
        <v/>
      </c>
      <c r="DW448" t="str">
        <f t="shared" si="576"/>
        <v/>
      </c>
      <c r="DX448" t="str">
        <f t="shared" si="577"/>
        <v/>
      </c>
      <c r="DY448" t="str">
        <f t="shared" si="578"/>
        <v/>
      </c>
      <c r="DZ448" t="str">
        <f t="shared" si="579"/>
        <v/>
      </c>
      <c r="EA448" t="str">
        <f t="shared" si="580"/>
        <v/>
      </c>
      <c r="EB448" t="str">
        <f t="shared" si="581"/>
        <v/>
      </c>
      <c r="EC448" t="str">
        <f t="shared" si="582"/>
        <v/>
      </c>
      <c r="ED448" t="str">
        <f t="shared" si="583"/>
        <v/>
      </c>
      <c r="EE448" t="str">
        <f t="shared" si="584"/>
        <v/>
      </c>
      <c r="EF448" t="str">
        <f t="shared" si="585"/>
        <v/>
      </c>
      <c r="EG448" t="str">
        <f t="shared" si="586"/>
        <v/>
      </c>
      <c r="EH448" t="str">
        <f t="shared" si="587"/>
        <v/>
      </c>
      <c r="EI448" t="str">
        <f t="shared" si="588"/>
        <v/>
      </c>
      <c r="EJ448" t="str">
        <f t="shared" si="589"/>
        <v/>
      </c>
      <c r="EK448" t="str">
        <f t="shared" si="590"/>
        <v/>
      </c>
      <c r="EL448" t="str">
        <f t="shared" si="591"/>
        <v/>
      </c>
      <c r="EM448" t="str">
        <f t="shared" si="592"/>
        <v/>
      </c>
      <c r="EN448" t="str">
        <f t="shared" si="593"/>
        <v/>
      </c>
      <c r="EO448" t="str">
        <f t="shared" si="594"/>
        <v>SLOG</v>
      </c>
      <c r="EP448" t="str">
        <f t="shared" si="595"/>
        <v/>
      </c>
      <c r="EQ448" t="str">
        <f t="shared" si="596"/>
        <v/>
      </c>
      <c r="ER448" t="str">
        <f t="shared" si="597"/>
        <v>SMSG</v>
      </c>
      <c r="ES448" t="str">
        <f t="shared" si="598"/>
        <v/>
      </c>
      <c r="ET448" t="str">
        <f t="shared" si="599"/>
        <v/>
      </c>
      <c r="EU448" t="str">
        <f t="shared" si="600"/>
        <v/>
      </c>
      <c r="EV448" t="str">
        <f t="shared" si="601"/>
        <v/>
      </c>
      <c r="EW448" t="str">
        <f t="shared" si="602"/>
        <v/>
      </c>
      <c r="EX448" t="str">
        <f t="shared" si="603"/>
        <v>TIDS</v>
      </c>
      <c r="EY448" t="str">
        <f t="shared" si="604"/>
        <v>TTAB</v>
      </c>
      <c r="EZ448" t="str">
        <f t="shared" si="605"/>
        <v>WHAT</v>
      </c>
      <c r="FA448" t="str">
        <f t="shared" si="606"/>
        <v/>
      </c>
      <c r="FB448" t="str">
        <f t="shared" si="607"/>
        <v/>
      </c>
      <c r="FC448" t="str">
        <f t="shared" si="608"/>
        <v/>
      </c>
      <c r="FD448" s="2"/>
      <c r="FE448" s="2"/>
      <c r="FF448" s="2"/>
      <c r="FG448" s="2"/>
      <c r="FH448" s="2"/>
      <c r="FI448" s="2"/>
      <c r="FJ448" s="2"/>
      <c r="FK448" t="str">
        <f t="shared" si="614"/>
        <v/>
      </c>
      <c r="FL448" t="str">
        <f t="shared" si="615"/>
        <v/>
      </c>
      <c r="FM448" t="str">
        <f t="shared" si="616"/>
        <v/>
      </c>
      <c r="FN448" t="str">
        <f t="shared" si="617"/>
        <v/>
      </c>
      <c r="FO448" t="str">
        <f t="shared" si="618"/>
        <v/>
      </c>
      <c r="FP448" t="str">
        <f t="shared" si="619"/>
        <v/>
      </c>
      <c r="FQ448" t="str">
        <f t="shared" si="620"/>
        <v/>
      </c>
      <c r="FR448" t="str">
        <f t="shared" si="621"/>
        <v/>
      </c>
      <c r="FS448" t="str">
        <f t="shared" si="622"/>
        <v/>
      </c>
      <c r="FT448" t="str">
        <f t="shared" si="623"/>
        <v/>
      </c>
      <c r="FU448" t="str">
        <f t="shared" si="624"/>
        <v/>
      </c>
      <c r="FV448" t="str">
        <f t="shared" si="625"/>
        <v/>
      </c>
      <c r="FW448" t="str">
        <f t="shared" si="626"/>
        <v/>
      </c>
      <c r="FX448" t="str">
        <f t="shared" si="627"/>
        <v/>
      </c>
      <c r="FY448" t="str">
        <f t="shared" si="628"/>
        <v/>
      </c>
      <c r="FZ448" t="str">
        <f t="shared" si="629"/>
        <v/>
      </c>
      <c r="GA448" t="str">
        <f t="shared" si="630"/>
        <v/>
      </c>
    </row>
    <row r="449" spans="1:183" x14ac:dyDescent="0.25">
      <c r="A449" s="2">
        <f t="shared" si="631"/>
        <v>447</v>
      </c>
      <c r="B449" s="3" t="s">
        <v>982</v>
      </c>
      <c r="C449" s="2" t="s">
        <v>546</v>
      </c>
      <c r="D449" s="2" t="s">
        <v>1395</v>
      </c>
      <c r="E449" s="2">
        <f t="shared" si="542"/>
        <v>4</v>
      </c>
      <c r="F449" s="2">
        <v>0</v>
      </c>
      <c r="G449" s="2">
        <f t="shared" si="609"/>
        <v>3</v>
      </c>
      <c r="H449" s="2">
        <f t="shared" si="610"/>
        <v>4</v>
      </c>
      <c r="I449" s="2">
        <f t="shared" si="611"/>
        <v>12</v>
      </c>
      <c r="J449" s="2">
        <v>9</v>
      </c>
      <c r="K449" s="2">
        <v>0</v>
      </c>
      <c r="L449" s="2">
        <v>2</v>
      </c>
      <c r="M449" s="2">
        <v>1</v>
      </c>
      <c r="N449" s="48" t="str">
        <f t="shared" si="612"/>
        <v>N/A</v>
      </c>
      <c r="O449" s="49"/>
      <c r="P449" s="49"/>
      <c r="Q449" s="50"/>
      <c r="R449" s="15">
        <f t="shared" si="613"/>
        <v>0</v>
      </c>
      <c r="S449" s="15">
        <f>IF($N449="A",Code!$B$42,(IF($N449="B",Code!$C$42,(IF($N449="C",Code!$D$42,(IF($N449="D",Code!$E$42,0)))))))/60</f>
        <v>0</v>
      </c>
      <c r="T449" s="15">
        <f>IF($N449="A",Code!$B$43,(IF($N449="B",Code!$C$43,(IF($N449="C",Code!$D$43,(IF($N449="D",Code!$E$43,0)))))))/60</f>
        <v>0</v>
      </c>
      <c r="U449" s="15">
        <f>IF($N449="A",Code!$B$44,(IF($N449="B",Code!$C$44,(IF($N449="C",Code!$D$44,(IF($N449="D",Code!$E$44,0)))))))/60</f>
        <v>0</v>
      </c>
      <c r="V449" s="15">
        <f>IF($N449="A",Code!$B$45,(IF($N449="B",Code!$C$45,(IF($N449="C",Code!$D$45,(IF($N449="D",Code!$E$45,0)))))))/60</f>
        <v>0</v>
      </c>
      <c r="W449" s="2"/>
      <c r="X449" s="2">
        <v>1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>
        <v>1</v>
      </c>
      <c r="BW449" s="2"/>
      <c r="BX449" s="2"/>
      <c r="BY449" s="2">
        <v>1</v>
      </c>
      <c r="BZ449" s="2"/>
      <c r="CA449" s="2"/>
      <c r="CB449" s="2"/>
      <c r="CC449" s="2"/>
      <c r="CD449" s="2"/>
      <c r="CE449" s="2">
        <v>1</v>
      </c>
      <c r="CF449" s="2"/>
      <c r="CG449" s="2"/>
      <c r="CH449" s="2"/>
      <c r="CI449" s="2"/>
      <c r="CJ449" s="2"/>
      <c r="CK449" s="2"/>
      <c r="CL449" s="2"/>
      <c r="CM449" s="2"/>
      <c r="CN449" s="2"/>
      <c r="CP449" t="str">
        <f t="shared" si="543"/>
        <v/>
      </c>
      <c r="CQ449" t="str">
        <f t="shared" si="544"/>
        <v>ALOG</v>
      </c>
      <c r="CR449" t="str">
        <f t="shared" si="545"/>
        <v/>
      </c>
      <c r="CS449" t="str">
        <f t="shared" si="546"/>
        <v/>
      </c>
      <c r="CT449" t="str">
        <f t="shared" si="547"/>
        <v/>
      </c>
      <c r="CU449" t="str">
        <f t="shared" si="548"/>
        <v/>
      </c>
      <c r="CV449" t="str">
        <f t="shared" si="549"/>
        <v/>
      </c>
      <c r="CW449" t="str">
        <f t="shared" si="550"/>
        <v/>
      </c>
      <c r="CX449" t="str">
        <f t="shared" si="551"/>
        <v/>
      </c>
      <c r="CY449" t="str">
        <f t="shared" si="552"/>
        <v/>
      </c>
      <c r="CZ449" t="str">
        <f t="shared" si="553"/>
        <v/>
      </c>
      <c r="DA449" t="str">
        <f t="shared" si="554"/>
        <v/>
      </c>
      <c r="DB449" t="str">
        <f t="shared" si="555"/>
        <v/>
      </c>
      <c r="DC449" t="str">
        <f t="shared" si="556"/>
        <v/>
      </c>
      <c r="DD449" t="str">
        <f t="shared" si="557"/>
        <v/>
      </c>
      <c r="DE449" t="str">
        <f t="shared" si="558"/>
        <v/>
      </c>
      <c r="DF449" t="str">
        <f t="shared" si="559"/>
        <v/>
      </c>
      <c r="DG449" t="str">
        <f t="shared" si="560"/>
        <v/>
      </c>
      <c r="DH449" t="str">
        <f t="shared" si="561"/>
        <v/>
      </c>
      <c r="DI449" t="str">
        <f t="shared" si="562"/>
        <v/>
      </c>
      <c r="DJ449" t="str">
        <f t="shared" si="563"/>
        <v/>
      </c>
      <c r="DK449" t="str">
        <f t="shared" si="564"/>
        <v/>
      </c>
      <c r="DL449" t="str">
        <f t="shared" si="565"/>
        <v/>
      </c>
      <c r="DM449" t="str">
        <f t="shared" si="566"/>
        <v/>
      </c>
      <c r="DN449" t="str">
        <f t="shared" si="567"/>
        <v/>
      </c>
      <c r="DO449" t="str">
        <f t="shared" si="568"/>
        <v/>
      </c>
      <c r="DP449" t="str">
        <f t="shared" si="569"/>
        <v/>
      </c>
      <c r="DQ449" t="str">
        <f t="shared" si="570"/>
        <v/>
      </c>
      <c r="DR449" t="str">
        <f t="shared" si="571"/>
        <v/>
      </c>
      <c r="DS449" t="str">
        <f t="shared" si="572"/>
        <v/>
      </c>
      <c r="DT449" t="str">
        <f t="shared" si="573"/>
        <v/>
      </c>
      <c r="DU449" t="str">
        <f t="shared" si="574"/>
        <v/>
      </c>
      <c r="DV449" t="str">
        <f t="shared" si="575"/>
        <v/>
      </c>
      <c r="DW449" t="str">
        <f t="shared" si="576"/>
        <v/>
      </c>
      <c r="DX449" t="str">
        <f t="shared" si="577"/>
        <v/>
      </c>
      <c r="DY449" t="str">
        <f t="shared" si="578"/>
        <v/>
      </c>
      <c r="DZ449" t="str">
        <f t="shared" si="579"/>
        <v/>
      </c>
      <c r="EA449" t="str">
        <f t="shared" si="580"/>
        <v/>
      </c>
      <c r="EB449" t="str">
        <f t="shared" si="581"/>
        <v/>
      </c>
      <c r="EC449" t="str">
        <f t="shared" si="582"/>
        <v/>
      </c>
      <c r="ED449" t="str">
        <f t="shared" si="583"/>
        <v/>
      </c>
      <c r="EE449" t="str">
        <f t="shared" si="584"/>
        <v/>
      </c>
      <c r="EF449" t="str">
        <f t="shared" si="585"/>
        <v/>
      </c>
      <c r="EG449" t="str">
        <f t="shared" si="586"/>
        <v/>
      </c>
      <c r="EH449" t="str">
        <f t="shared" si="587"/>
        <v/>
      </c>
      <c r="EI449" t="str">
        <f t="shared" si="588"/>
        <v/>
      </c>
      <c r="EJ449" t="str">
        <f t="shared" si="589"/>
        <v/>
      </c>
      <c r="EK449" t="str">
        <f t="shared" si="590"/>
        <v/>
      </c>
      <c r="EL449" t="str">
        <f t="shared" si="591"/>
        <v/>
      </c>
      <c r="EM449" t="str">
        <f t="shared" si="592"/>
        <v/>
      </c>
      <c r="EN449" t="str">
        <f t="shared" si="593"/>
        <v/>
      </c>
      <c r="EO449" t="str">
        <f t="shared" si="594"/>
        <v>SLOG</v>
      </c>
      <c r="EP449" t="str">
        <f t="shared" si="595"/>
        <v/>
      </c>
      <c r="EQ449" t="str">
        <f t="shared" si="596"/>
        <v/>
      </c>
      <c r="ER449" t="str">
        <f t="shared" si="597"/>
        <v>SMSG</v>
      </c>
      <c r="ES449" t="str">
        <f t="shared" si="598"/>
        <v/>
      </c>
      <c r="ET449" t="str">
        <f t="shared" si="599"/>
        <v/>
      </c>
      <c r="EU449" t="str">
        <f t="shared" si="600"/>
        <v/>
      </c>
      <c r="EV449" t="str">
        <f t="shared" si="601"/>
        <v/>
      </c>
      <c r="EW449" t="str">
        <f t="shared" si="602"/>
        <v/>
      </c>
      <c r="EX449" t="str">
        <f t="shared" si="603"/>
        <v>TIDS</v>
      </c>
      <c r="EY449" t="str">
        <f t="shared" si="604"/>
        <v/>
      </c>
      <c r="EZ449" t="str">
        <f t="shared" si="605"/>
        <v/>
      </c>
      <c r="FA449" t="str">
        <f t="shared" si="606"/>
        <v/>
      </c>
      <c r="FB449" t="str">
        <f t="shared" si="607"/>
        <v/>
      </c>
      <c r="FC449" t="str">
        <f t="shared" si="608"/>
        <v/>
      </c>
      <c r="FD449" s="2"/>
      <c r="FE449" s="2"/>
      <c r="FF449" s="2"/>
      <c r="FG449" s="2"/>
      <c r="FH449" s="2"/>
      <c r="FI449" s="2"/>
      <c r="FJ449" s="2"/>
      <c r="FK449" t="str">
        <f t="shared" si="614"/>
        <v/>
      </c>
      <c r="FL449" t="str">
        <f t="shared" si="615"/>
        <v/>
      </c>
      <c r="FM449" t="str">
        <f t="shared" si="616"/>
        <v/>
      </c>
      <c r="FN449" t="str">
        <f t="shared" si="617"/>
        <v/>
      </c>
      <c r="FO449" t="str">
        <f t="shared" si="618"/>
        <v/>
      </c>
      <c r="FP449" t="str">
        <f t="shared" si="619"/>
        <v/>
      </c>
      <c r="FQ449" t="str">
        <f t="shared" si="620"/>
        <v/>
      </c>
      <c r="FR449" t="str">
        <f t="shared" si="621"/>
        <v/>
      </c>
      <c r="FS449" t="str">
        <f t="shared" si="622"/>
        <v/>
      </c>
      <c r="FT449" t="str">
        <f t="shared" si="623"/>
        <v/>
      </c>
      <c r="FU449" t="str">
        <f t="shared" si="624"/>
        <v/>
      </c>
      <c r="FV449" t="str">
        <f t="shared" si="625"/>
        <v/>
      </c>
      <c r="FW449" t="str">
        <f t="shared" si="626"/>
        <v/>
      </c>
      <c r="FX449" t="str">
        <f t="shared" si="627"/>
        <v/>
      </c>
      <c r="FY449" t="str">
        <f t="shared" si="628"/>
        <v/>
      </c>
      <c r="FZ449" t="str">
        <f t="shared" si="629"/>
        <v/>
      </c>
      <c r="GA449" t="str">
        <f t="shared" si="630"/>
        <v/>
      </c>
    </row>
    <row r="450" spans="1:183" x14ac:dyDescent="0.25">
      <c r="A450" s="2">
        <f t="shared" si="631"/>
        <v>448</v>
      </c>
      <c r="B450" s="3" t="s">
        <v>983</v>
      </c>
      <c r="C450" s="2" t="s">
        <v>546</v>
      </c>
      <c r="D450" s="2" t="s">
        <v>1395</v>
      </c>
      <c r="E450" s="2">
        <f t="shared" si="542"/>
        <v>8</v>
      </c>
      <c r="F450" s="2">
        <v>442</v>
      </c>
      <c r="G450" s="2">
        <f t="shared" si="609"/>
        <v>0.625</v>
      </c>
      <c r="H450" s="2">
        <f t="shared" si="610"/>
        <v>8</v>
      </c>
      <c r="I450" s="2">
        <f t="shared" si="611"/>
        <v>5</v>
      </c>
      <c r="J450" s="2">
        <v>3</v>
      </c>
      <c r="K450" s="2">
        <v>0</v>
      </c>
      <c r="L450" s="2">
        <v>1</v>
      </c>
      <c r="M450" s="2">
        <v>1</v>
      </c>
      <c r="N450" s="48" t="str">
        <f t="shared" si="612"/>
        <v>A</v>
      </c>
      <c r="O450" s="49"/>
      <c r="P450" s="49"/>
      <c r="Q450" s="50"/>
      <c r="R450" s="15">
        <f t="shared" si="613"/>
        <v>44</v>
      </c>
      <c r="S450" s="15">
        <f>IF($N450="A",Code!$B$42,(IF($N450="B",Code!$C$42,(IF($N450="C",Code!$D$42,(IF($N450="D",Code!$E$42,0)))))))/60</f>
        <v>8</v>
      </c>
      <c r="T450" s="15">
        <f>IF($N450="A",Code!$B$43,(IF($N450="B",Code!$C$43,(IF($N450="C",Code!$D$43,(IF($N450="D",Code!$E$43,0)))))))/60</f>
        <v>8</v>
      </c>
      <c r="U450" s="15">
        <f>IF($N450="A",Code!$B$44,(IF($N450="B",Code!$C$44,(IF($N450="C",Code!$D$44,(IF($N450="D",Code!$E$44,0)))))))/60</f>
        <v>24</v>
      </c>
      <c r="V450" s="15">
        <f>IF($N450="A",Code!$B$45,(IF($N450="B",Code!$C$45,(IF($N450="C",Code!$D$45,(IF($N450="D",Code!$E$45,0)))))))/60</f>
        <v>4</v>
      </c>
      <c r="W450" s="2"/>
      <c r="X450" s="2">
        <v>1</v>
      </c>
      <c r="Y450" s="2"/>
      <c r="Z450" s="2">
        <v>1</v>
      </c>
      <c r="AA450" s="2">
        <v>1</v>
      </c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>
        <v>1</v>
      </c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>
        <v>1</v>
      </c>
      <c r="BH450" s="2"/>
      <c r="BI450" s="2">
        <v>1</v>
      </c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>
        <v>1</v>
      </c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>
        <v>1</v>
      </c>
      <c r="CJ450" s="2"/>
      <c r="CK450" s="2"/>
      <c r="CL450" s="2"/>
      <c r="CM450" s="2"/>
      <c r="CN450" s="2"/>
      <c r="CP450" t="str">
        <f t="shared" si="543"/>
        <v/>
      </c>
      <c r="CQ450" t="str">
        <f t="shared" si="544"/>
        <v>ALOG</v>
      </c>
      <c r="CR450" t="str">
        <f t="shared" si="545"/>
        <v/>
      </c>
      <c r="CS450" t="str">
        <f t="shared" si="546"/>
        <v>AMTP</v>
      </c>
      <c r="CT450" t="str">
        <f t="shared" si="547"/>
        <v>AMTS</v>
      </c>
      <c r="CU450" t="str">
        <f t="shared" si="548"/>
        <v/>
      </c>
      <c r="CV450" t="str">
        <f t="shared" si="549"/>
        <v/>
      </c>
      <c r="CW450" t="str">
        <f t="shared" si="550"/>
        <v/>
      </c>
      <c r="CX450" t="str">
        <f t="shared" si="551"/>
        <v/>
      </c>
      <c r="CY450" t="str">
        <f t="shared" si="552"/>
        <v/>
      </c>
      <c r="CZ450" t="str">
        <f t="shared" si="553"/>
        <v/>
      </c>
      <c r="DA450" t="str">
        <f t="shared" si="554"/>
        <v/>
      </c>
      <c r="DB450" t="str">
        <f t="shared" si="555"/>
        <v/>
      </c>
      <c r="DC450" t="str">
        <f t="shared" si="556"/>
        <v/>
      </c>
      <c r="DD450" t="str">
        <f t="shared" si="557"/>
        <v/>
      </c>
      <c r="DE450" t="str">
        <f t="shared" si="558"/>
        <v/>
      </c>
      <c r="DF450" t="str">
        <f t="shared" si="559"/>
        <v/>
      </c>
      <c r="DG450" t="str">
        <f t="shared" si="560"/>
        <v/>
      </c>
      <c r="DH450" t="str">
        <f t="shared" si="561"/>
        <v/>
      </c>
      <c r="DI450" t="str">
        <f t="shared" si="562"/>
        <v/>
      </c>
      <c r="DJ450" t="str">
        <f t="shared" si="563"/>
        <v/>
      </c>
      <c r="DK450" t="str">
        <f t="shared" si="564"/>
        <v/>
      </c>
      <c r="DL450" t="str">
        <f t="shared" si="565"/>
        <v/>
      </c>
      <c r="DM450" t="str">
        <f t="shared" si="566"/>
        <v/>
      </c>
      <c r="DN450" t="str">
        <f t="shared" si="567"/>
        <v>FMIS</v>
      </c>
      <c r="DO450" t="str">
        <f t="shared" si="568"/>
        <v/>
      </c>
      <c r="DP450" t="str">
        <f t="shared" si="569"/>
        <v/>
      </c>
      <c r="DQ450" t="str">
        <f t="shared" si="570"/>
        <v/>
      </c>
      <c r="DR450" t="str">
        <f t="shared" si="571"/>
        <v/>
      </c>
      <c r="DS450" t="str">
        <f t="shared" si="572"/>
        <v/>
      </c>
      <c r="DT450" t="str">
        <f t="shared" si="573"/>
        <v/>
      </c>
      <c r="DU450" t="str">
        <f t="shared" si="574"/>
        <v/>
      </c>
      <c r="DV450" t="str">
        <f t="shared" si="575"/>
        <v/>
      </c>
      <c r="DW450" t="str">
        <f t="shared" si="576"/>
        <v/>
      </c>
      <c r="DX450" t="str">
        <f t="shared" si="577"/>
        <v/>
      </c>
      <c r="DY450" t="str">
        <f t="shared" si="578"/>
        <v/>
      </c>
      <c r="DZ450" t="str">
        <f t="shared" si="579"/>
        <v>MISC</v>
      </c>
      <c r="EA450" t="str">
        <f t="shared" si="580"/>
        <v/>
      </c>
      <c r="EB450" t="str">
        <f t="shared" si="581"/>
        <v>ORDS</v>
      </c>
      <c r="EC450" t="str">
        <f t="shared" si="582"/>
        <v/>
      </c>
      <c r="ED450" t="str">
        <f t="shared" si="583"/>
        <v/>
      </c>
      <c r="EE450" t="str">
        <f t="shared" si="584"/>
        <v/>
      </c>
      <c r="EF450" t="str">
        <f t="shared" si="585"/>
        <v/>
      </c>
      <c r="EG450" t="str">
        <f t="shared" si="586"/>
        <v/>
      </c>
      <c r="EH450" t="str">
        <f t="shared" si="587"/>
        <v/>
      </c>
      <c r="EI450" t="str">
        <f t="shared" si="588"/>
        <v/>
      </c>
      <c r="EJ450" t="str">
        <f t="shared" si="589"/>
        <v/>
      </c>
      <c r="EK450" t="str">
        <f t="shared" si="590"/>
        <v/>
      </c>
      <c r="EL450" t="str">
        <f t="shared" si="591"/>
        <v/>
      </c>
      <c r="EM450" t="str">
        <f t="shared" si="592"/>
        <v/>
      </c>
      <c r="EN450" t="str">
        <f t="shared" si="593"/>
        <v/>
      </c>
      <c r="EO450" t="str">
        <f t="shared" si="594"/>
        <v>SLOG</v>
      </c>
      <c r="EP450" t="str">
        <f t="shared" si="595"/>
        <v/>
      </c>
      <c r="EQ450" t="str">
        <f t="shared" si="596"/>
        <v/>
      </c>
      <c r="ER450" t="str">
        <f t="shared" si="597"/>
        <v/>
      </c>
      <c r="ES450" t="str">
        <f t="shared" si="598"/>
        <v/>
      </c>
      <c r="ET450" t="str">
        <f t="shared" si="599"/>
        <v/>
      </c>
      <c r="EU450" t="str">
        <f t="shared" si="600"/>
        <v/>
      </c>
      <c r="EV450" t="str">
        <f t="shared" si="601"/>
        <v/>
      </c>
      <c r="EW450" t="str">
        <f t="shared" si="602"/>
        <v/>
      </c>
      <c r="EX450" t="str">
        <f t="shared" si="603"/>
        <v/>
      </c>
      <c r="EY450" t="str">
        <f t="shared" si="604"/>
        <v/>
      </c>
      <c r="EZ450" t="str">
        <f t="shared" si="605"/>
        <v/>
      </c>
      <c r="FA450" t="str">
        <f t="shared" si="606"/>
        <v/>
      </c>
      <c r="FB450" t="str">
        <f t="shared" si="607"/>
        <v>XLOG</v>
      </c>
      <c r="FC450" t="str">
        <f t="shared" si="608"/>
        <v/>
      </c>
      <c r="FD450" s="2"/>
      <c r="FE450" s="2"/>
      <c r="FF450" s="2"/>
      <c r="FG450" s="2"/>
      <c r="FH450" s="2"/>
      <c r="FI450" s="2"/>
      <c r="FJ450" s="2"/>
      <c r="FK450" t="str">
        <f t="shared" si="614"/>
        <v/>
      </c>
      <c r="FL450" t="str">
        <f t="shared" si="615"/>
        <v/>
      </c>
      <c r="FM450" t="str">
        <f t="shared" si="616"/>
        <v/>
      </c>
      <c r="FN450" t="str">
        <f t="shared" si="617"/>
        <v/>
      </c>
      <c r="FO450" t="str">
        <f t="shared" si="618"/>
        <v/>
      </c>
      <c r="FP450" t="str">
        <f t="shared" si="619"/>
        <v/>
      </c>
      <c r="FQ450" t="str">
        <f t="shared" si="620"/>
        <v/>
      </c>
      <c r="FR450" t="str">
        <f t="shared" si="621"/>
        <v/>
      </c>
      <c r="FS450" t="str">
        <f t="shared" si="622"/>
        <v/>
      </c>
      <c r="FT450" t="str">
        <f t="shared" si="623"/>
        <v/>
      </c>
      <c r="FU450" t="str">
        <f t="shared" si="624"/>
        <v/>
      </c>
      <c r="FV450" t="str">
        <f t="shared" si="625"/>
        <v/>
      </c>
      <c r="FW450" t="str">
        <f t="shared" si="626"/>
        <v/>
      </c>
      <c r="FX450" t="str">
        <f t="shared" si="627"/>
        <v/>
      </c>
      <c r="FY450" t="str">
        <f t="shared" si="628"/>
        <v/>
      </c>
      <c r="FZ450" t="str">
        <f t="shared" si="629"/>
        <v/>
      </c>
      <c r="GA450" t="str">
        <f t="shared" si="630"/>
        <v/>
      </c>
    </row>
    <row r="451" spans="1:183" x14ac:dyDescent="0.25">
      <c r="A451" s="2">
        <f t="shared" si="631"/>
        <v>449</v>
      </c>
      <c r="B451" s="3" t="s">
        <v>984</v>
      </c>
      <c r="C451" s="2" t="s">
        <v>546</v>
      </c>
      <c r="D451" s="2" t="s">
        <v>1395</v>
      </c>
      <c r="E451" s="2">
        <f t="shared" ref="E451:E477" si="632">SUM(W451:CJ451)</f>
        <v>4</v>
      </c>
      <c r="F451" s="2">
        <v>0</v>
      </c>
      <c r="G451" s="2">
        <f t="shared" si="609"/>
        <v>5.25</v>
      </c>
      <c r="H451" s="2">
        <f t="shared" si="610"/>
        <v>4</v>
      </c>
      <c r="I451" s="2">
        <f t="shared" si="611"/>
        <v>21</v>
      </c>
      <c r="J451" s="2">
        <v>9</v>
      </c>
      <c r="K451" s="2">
        <v>0</v>
      </c>
      <c r="L451" s="2">
        <v>12</v>
      </c>
      <c r="M451" s="2">
        <v>0</v>
      </c>
      <c r="N451" s="48" t="str">
        <f t="shared" si="612"/>
        <v>N/A</v>
      </c>
      <c r="O451" s="49"/>
      <c r="P451" s="49"/>
      <c r="Q451" s="50"/>
      <c r="R451" s="15">
        <f t="shared" si="613"/>
        <v>0</v>
      </c>
      <c r="S451" s="15">
        <f>IF($N451="A",Code!$B$42,(IF($N451="B",Code!$C$42,(IF($N451="C",Code!$D$42,(IF($N451="D",Code!$E$42,0)))))))/60</f>
        <v>0</v>
      </c>
      <c r="T451" s="15">
        <f>IF($N451="A",Code!$B$43,(IF($N451="B",Code!$C$43,(IF($N451="C",Code!$D$43,(IF($N451="D",Code!$E$43,0)))))))/60</f>
        <v>0</v>
      </c>
      <c r="U451" s="15">
        <f>IF($N451="A",Code!$B$44,(IF($N451="B",Code!$C$44,(IF($N451="C",Code!$D$44,(IF($N451="D",Code!$E$44,0)))))))/60</f>
        <v>0</v>
      </c>
      <c r="V451" s="15">
        <f>IF($N451="A",Code!$B$45,(IF($N451="B",Code!$C$45,(IF($N451="C",Code!$D$45,(IF($N451="D",Code!$E$45,0)))))))/60</f>
        <v>0</v>
      </c>
      <c r="W451" s="2">
        <v>1</v>
      </c>
      <c r="X451" s="2"/>
      <c r="Y451" s="2"/>
      <c r="Z451" s="2"/>
      <c r="AA451" s="2">
        <v>1</v>
      </c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>
        <v>1</v>
      </c>
      <c r="AN451" s="2">
        <v>1</v>
      </c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P451" t="str">
        <f t="shared" ref="CP451:CP477" si="633">IF(W451=1,W$2,"")</f>
        <v>ACCT</v>
      </c>
      <c r="CQ451" t="str">
        <f t="shared" ref="CQ451:CQ477" si="634">IF(X451=1,X$2,"")</f>
        <v/>
      </c>
      <c r="CR451" t="str">
        <f t="shared" ref="CR451:CR477" si="635">IF(Y451=1,Y$2,"")</f>
        <v/>
      </c>
      <c r="CS451" t="str">
        <f t="shared" ref="CS451:CS477" si="636">IF(Z451=1,Z$2,"")</f>
        <v/>
      </c>
      <c r="CT451" t="str">
        <f t="shared" ref="CT451:CT477" si="637">IF(AA451=1,AA$2,"")</f>
        <v>AMTS</v>
      </c>
      <c r="CU451" t="str">
        <f t="shared" ref="CU451:CU477" si="638">IF(AB451=1,AB$2,"")</f>
        <v/>
      </c>
      <c r="CV451" t="str">
        <f t="shared" ref="CV451:CV477" si="639">IF(AC451=1,AC$2,"")</f>
        <v/>
      </c>
      <c r="CW451" t="str">
        <f t="shared" ref="CW451:CW477" si="640">IF(AD451=1,AD$2,"")</f>
        <v/>
      </c>
      <c r="CX451" t="str">
        <f t="shared" ref="CX451:CX477" si="641">IF(AE451=1,AE$2,"")</f>
        <v/>
      </c>
      <c r="CY451" t="str">
        <f t="shared" ref="CY451:CY477" si="642">IF(AF451=1,AF$2,"")</f>
        <v/>
      </c>
      <c r="CZ451" t="str">
        <f t="shared" ref="CZ451:CZ477" si="643">IF(AG451=1,AG$2,"")</f>
        <v/>
      </c>
      <c r="DA451" t="str">
        <f t="shared" ref="DA451:DA477" si="644">IF(AH451=1,AH$2,"")</f>
        <v/>
      </c>
      <c r="DB451" t="str">
        <f t="shared" ref="DB451:DB477" si="645">IF(AI451=1,AI$2,"")</f>
        <v/>
      </c>
      <c r="DC451" t="str">
        <f t="shared" ref="DC451:DC477" si="646">IF(AJ451=1,AJ$2,"")</f>
        <v/>
      </c>
      <c r="DD451" t="str">
        <f t="shared" ref="DD451:DD477" si="647">IF(AK451=1,AK$2,"")</f>
        <v/>
      </c>
      <c r="DE451" t="str">
        <f t="shared" ref="DE451:DE477" si="648">IF(AL451=1,AL$2,"")</f>
        <v/>
      </c>
      <c r="DF451" t="str">
        <f t="shared" ref="DF451:DF477" si="649">IF(AM451=1,AM$2,"")</f>
        <v>CURY</v>
      </c>
      <c r="DG451" t="str">
        <f t="shared" ref="DG451:DG477" si="650">IF(AN451=1,AN$2,"")</f>
        <v>CUST</v>
      </c>
      <c r="DH451" t="str">
        <f t="shared" ref="DH451:DH477" si="651">IF(AO451=1,AO$2,"")</f>
        <v/>
      </c>
      <c r="DI451" t="str">
        <f t="shared" ref="DI451:DI477" si="652">IF(AP451=1,AP$2,"")</f>
        <v/>
      </c>
      <c r="DJ451" t="str">
        <f t="shared" ref="DJ451:DJ477" si="653">IF(AQ451=1,AQ$2,"")</f>
        <v/>
      </c>
      <c r="DK451" t="str">
        <f t="shared" ref="DK451:DK477" si="654">IF(AR451=1,AR$2,"")</f>
        <v/>
      </c>
      <c r="DL451" t="str">
        <f t="shared" ref="DL451:DL477" si="655">IF(AS451=1,AS$2,"")</f>
        <v/>
      </c>
      <c r="DM451" t="str">
        <f t="shared" ref="DM451:DM477" si="656">IF(AT451=1,AT$2,"")</f>
        <v/>
      </c>
      <c r="DN451" t="str">
        <f t="shared" ref="DN451:DN477" si="657">IF(AU451=1,AU$2,"")</f>
        <v/>
      </c>
      <c r="DO451" t="str">
        <f t="shared" ref="DO451:DO477" si="658">IF(AV451=1,AV$2,"")</f>
        <v/>
      </c>
      <c r="DP451" t="str">
        <f t="shared" ref="DP451:DP477" si="659">IF(AW451=1,AW$2,"")</f>
        <v/>
      </c>
      <c r="DQ451" t="str">
        <f t="shared" ref="DQ451:DQ477" si="660">IF(AX451=1,AX$2,"")</f>
        <v/>
      </c>
      <c r="DR451" t="str">
        <f t="shared" ref="DR451:DR477" si="661">IF(AY451=1,AY$2,"")</f>
        <v/>
      </c>
      <c r="DS451" t="str">
        <f t="shared" ref="DS451:DS477" si="662">IF(AZ451=1,AZ$2,"")</f>
        <v/>
      </c>
      <c r="DT451" t="str">
        <f t="shared" ref="DT451:DT477" si="663">IF(BA451=1,BA$2,"")</f>
        <v/>
      </c>
      <c r="DU451" t="str">
        <f t="shared" ref="DU451:DU477" si="664">IF(BB451=1,BB$2,"")</f>
        <v/>
      </c>
      <c r="DV451" t="str">
        <f t="shared" ref="DV451:DV477" si="665">IF(BC451=1,BC$2,"")</f>
        <v/>
      </c>
      <c r="DW451" t="str">
        <f t="shared" ref="DW451:DW477" si="666">IF(BD451=1,BD$2,"")</f>
        <v/>
      </c>
      <c r="DX451" t="str">
        <f t="shared" ref="DX451:DX477" si="667">IF(BE451=1,BE$2,"")</f>
        <v/>
      </c>
      <c r="DY451" t="str">
        <f t="shared" ref="DY451:DY477" si="668">IF(BF451=1,BF$2,"")</f>
        <v/>
      </c>
      <c r="DZ451" t="str">
        <f t="shared" ref="DZ451:DZ477" si="669">IF(BG451=1,BG$2,"")</f>
        <v/>
      </c>
      <c r="EA451" t="str">
        <f t="shared" ref="EA451:EA477" si="670">IF(BH451=1,BH$2,"")</f>
        <v/>
      </c>
      <c r="EB451" t="str">
        <f t="shared" ref="EB451:EB477" si="671">IF(BI451=1,BI$2,"")</f>
        <v/>
      </c>
      <c r="EC451" t="str">
        <f t="shared" ref="EC451:EC477" si="672">IF(BJ451=1,BJ$2,"")</f>
        <v/>
      </c>
      <c r="ED451" t="str">
        <f t="shared" ref="ED451:ED477" si="673">IF(BK451=1,BK$2,"")</f>
        <v/>
      </c>
      <c r="EE451" t="str">
        <f t="shared" ref="EE451:EE477" si="674">IF(BL451=1,BL$2,"")</f>
        <v/>
      </c>
      <c r="EF451" t="str">
        <f t="shared" ref="EF451:EF477" si="675">IF(BM451=1,BM$2,"")</f>
        <v/>
      </c>
      <c r="EG451" t="str">
        <f t="shared" ref="EG451:EG477" si="676">IF(BN451=1,BN$2,"")</f>
        <v/>
      </c>
      <c r="EH451" t="str">
        <f t="shared" ref="EH451:EH477" si="677">IF(BO451=1,BO$2,"")</f>
        <v/>
      </c>
      <c r="EI451" t="str">
        <f t="shared" ref="EI451:EI477" si="678">IF(BP451=1,BP$2,"")</f>
        <v/>
      </c>
      <c r="EJ451" t="str">
        <f t="shared" ref="EJ451:EJ477" si="679">IF(BQ451=1,BQ$2,"")</f>
        <v/>
      </c>
      <c r="EK451" t="str">
        <f t="shared" ref="EK451:EK477" si="680">IF(BR451=1,BR$2,"")</f>
        <v/>
      </c>
      <c r="EL451" t="str">
        <f t="shared" ref="EL451:EL477" si="681">IF(BS451=1,BS$2,"")</f>
        <v/>
      </c>
      <c r="EM451" t="str">
        <f t="shared" ref="EM451:EM477" si="682">IF(BT451=1,BT$2,"")</f>
        <v/>
      </c>
      <c r="EN451" t="str">
        <f t="shared" ref="EN451:EN477" si="683">IF(BU451=1,BU$2,"")</f>
        <v/>
      </c>
      <c r="EO451" t="str">
        <f t="shared" ref="EO451:EO477" si="684">IF(BV451=1,BV$2,"")</f>
        <v/>
      </c>
      <c r="EP451" t="str">
        <f t="shared" ref="EP451:EP477" si="685">IF(BW451=1,BW$2,"")</f>
        <v/>
      </c>
      <c r="EQ451" t="str">
        <f t="shared" ref="EQ451:EQ477" si="686">IF(BX451=1,BX$2,"")</f>
        <v/>
      </c>
      <c r="ER451" t="str">
        <f t="shared" ref="ER451:ER477" si="687">IF(BY451=1,BY$2,"")</f>
        <v/>
      </c>
      <c r="ES451" t="str">
        <f t="shared" ref="ES451:ES477" si="688">IF(BZ451=1,BZ$2,"")</f>
        <v/>
      </c>
      <c r="ET451" t="str">
        <f t="shared" ref="ET451:ET477" si="689">IF(CA451=1,CA$2,"")</f>
        <v/>
      </c>
      <c r="EU451" t="str">
        <f t="shared" ref="EU451:EU477" si="690">IF(CB451=1,CB$2,"")</f>
        <v/>
      </c>
      <c r="EV451" t="str">
        <f t="shared" ref="EV451:EV477" si="691">IF(CC451=1,CC$2,"")</f>
        <v/>
      </c>
      <c r="EW451" t="str">
        <f t="shared" ref="EW451:EW477" si="692">IF(CD451=1,CD$2,"")</f>
        <v/>
      </c>
      <c r="EX451" t="str">
        <f t="shared" ref="EX451:EX477" si="693">IF(CE451=1,CE$2,"")</f>
        <v/>
      </c>
      <c r="EY451" t="str">
        <f t="shared" ref="EY451:EY477" si="694">IF(CF451=1,CF$2,"")</f>
        <v/>
      </c>
      <c r="EZ451" t="str">
        <f t="shared" ref="EZ451:EZ477" si="695">IF(CG451=1,CG$2,"")</f>
        <v/>
      </c>
      <c r="FA451" t="str">
        <f t="shared" ref="FA451:FA477" si="696">IF(CH451=1,CH$2,"")</f>
        <v/>
      </c>
      <c r="FB451" t="str">
        <f t="shared" ref="FB451:FB477" si="697">IF(CI451=1,CI$2,"")</f>
        <v/>
      </c>
      <c r="FC451" t="str">
        <f t="shared" ref="FC451:FC477" si="698">IF(CJ451=1,CJ$2,"")</f>
        <v/>
      </c>
      <c r="FD451" s="2"/>
      <c r="FE451" s="2"/>
      <c r="FF451" s="2"/>
      <c r="FG451" s="2"/>
      <c r="FH451" s="2"/>
      <c r="FI451" s="2"/>
      <c r="FJ451" s="2"/>
      <c r="FK451" t="str">
        <f t="shared" si="614"/>
        <v/>
      </c>
      <c r="FL451" t="str">
        <f t="shared" si="615"/>
        <v/>
      </c>
      <c r="FM451" t="str">
        <f t="shared" si="616"/>
        <v/>
      </c>
      <c r="FN451" t="str">
        <f t="shared" si="617"/>
        <v/>
      </c>
      <c r="FO451" t="str">
        <f t="shared" si="618"/>
        <v/>
      </c>
      <c r="FP451" t="str">
        <f t="shared" si="619"/>
        <v/>
      </c>
      <c r="FQ451" t="str">
        <f t="shared" si="620"/>
        <v/>
      </c>
      <c r="FR451" t="str">
        <f t="shared" si="621"/>
        <v/>
      </c>
      <c r="FS451" t="str">
        <f t="shared" si="622"/>
        <v/>
      </c>
      <c r="FT451" t="str">
        <f t="shared" si="623"/>
        <v/>
      </c>
      <c r="FU451" t="str">
        <f t="shared" si="624"/>
        <v/>
      </c>
      <c r="FV451" t="str">
        <f t="shared" si="625"/>
        <v/>
      </c>
      <c r="FW451" t="str">
        <f t="shared" si="626"/>
        <v/>
      </c>
      <c r="FX451" t="str">
        <f t="shared" si="627"/>
        <v/>
      </c>
      <c r="FY451" t="str">
        <f t="shared" si="628"/>
        <v/>
      </c>
      <c r="FZ451" t="str">
        <f t="shared" si="629"/>
        <v/>
      </c>
      <c r="GA451" t="str">
        <f t="shared" si="630"/>
        <v/>
      </c>
    </row>
    <row r="452" spans="1:183" x14ac:dyDescent="0.25">
      <c r="A452" s="2">
        <f t="shared" si="631"/>
        <v>450</v>
      </c>
      <c r="B452" s="3" t="s">
        <v>985</v>
      </c>
      <c r="C452" s="2" t="s">
        <v>546</v>
      </c>
      <c r="D452" s="2" t="s">
        <v>1395</v>
      </c>
      <c r="E452" s="2">
        <f t="shared" si="632"/>
        <v>1</v>
      </c>
      <c r="F452" s="2">
        <v>75655</v>
      </c>
      <c r="G452" s="2">
        <f t="shared" ref="G452:G477" si="699">I452/H452</f>
        <v>1</v>
      </c>
      <c r="H452" s="2">
        <f t="shared" ref="H452:H477" si="700">SUM(W452:CN452)</f>
        <v>1</v>
      </c>
      <c r="I452" s="2">
        <f t="shared" ref="I452:I477" si="701">SUM(J452:M452)</f>
        <v>1</v>
      </c>
      <c r="J452" s="2">
        <v>1</v>
      </c>
      <c r="K452" s="2">
        <v>0</v>
      </c>
      <c r="L452" s="2">
        <v>0</v>
      </c>
      <c r="M452" s="2">
        <v>0</v>
      </c>
      <c r="N452" s="48" t="str">
        <f t="shared" ref="N452:N477" si="702">IF(F452 &gt; 0,(IF(I452&gt;0,(IF(I452&gt;15,"D",(IF(I452&gt;10,"C",(IF(I452&gt;5,"B","A")))))),"N/A")),"N/A")</f>
        <v>A</v>
      </c>
      <c r="O452" s="49"/>
      <c r="P452" s="49"/>
      <c r="Q452" s="50"/>
      <c r="R452" s="15">
        <f t="shared" ref="R452:R477" si="703">SUM(S452:V452)</f>
        <v>44</v>
      </c>
      <c r="S452" s="15">
        <f>IF($N452="A",Code!$B$42,(IF($N452="B",Code!$C$42,(IF($N452="C",Code!$D$42,(IF($N452="D",Code!$E$42,0)))))))/60</f>
        <v>8</v>
      </c>
      <c r="T452" s="15">
        <f>IF($N452="A",Code!$B$43,(IF($N452="B",Code!$C$43,(IF($N452="C",Code!$D$43,(IF($N452="D",Code!$E$43,0)))))))/60</f>
        <v>8</v>
      </c>
      <c r="U452" s="15">
        <f>IF($N452="A",Code!$B$44,(IF($N452="B",Code!$C$44,(IF($N452="C",Code!$D$44,(IF($N452="D",Code!$E$44,0)))))))/60</f>
        <v>24</v>
      </c>
      <c r="V452" s="15">
        <f>IF($N452="A",Code!$B$45,(IF($N452="B",Code!$C$45,(IF($N452="C",Code!$D$45,(IF($N452="D",Code!$E$45,0)))))))/60</f>
        <v>4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>
        <v>1</v>
      </c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P452" t="str">
        <f t="shared" si="633"/>
        <v/>
      </c>
      <c r="CQ452" t="str">
        <f t="shared" si="634"/>
        <v/>
      </c>
      <c r="CR452" t="str">
        <f t="shared" si="635"/>
        <v/>
      </c>
      <c r="CS452" t="str">
        <f t="shared" si="636"/>
        <v/>
      </c>
      <c r="CT452" t="str">
        <f t="shared" si="637"/>
        <v/>
      </c>
      <c r="CU452" t="str">
        <f t="shared" si="638"/>
        <v/>
      </c>
      <c r="CV452" t="str">
        <f t="shared" si="639"/>
        <v/>
      </c>
      <c r="CW452" t="str">
        <f t="shared" si="640"/>
        <v/>
      </c>
      <c r="CX452" t="str">
        <f t="shared" si="641"/>
        <v/>
      </c>
      <c r="CY452" t="str">
        <f t="shared" si="642"/>
        <v/>
      </c>
      <c r="CZ452" t="str">
        <f t="shared" si="643"/>
        <v/>
      </c>
      <c r="DA452" t="str">
        <f t="shared" si="644"/>
        <v/>
      </c>
      <c r="DB452" t="str">
        <f t="shared" si="645"/>
        <v/>
      </c>
      <c r="DC452" t="str">
        <f t="shared" si="646"/>
        <v/>
      </c>
      <c r="DD452" t="str">
        <f t="shared" si="647"/>
        <v/>
      </c>
      <c r="DE452" t="str">
        <f t="shared" si="648"/>
        <v/>
      </c>
      <c r="DF452" t="str">
        <f t="shared" si="649"/>
        <v>CURY</v>
      </c>
      <c r="DG452" t="str">
        <f t="shared" si="650"/>
        <v/>
      </c>
      <c r="DH452" t="str">
        <f t="shared" si="651"/>
        <v/>
      </c>
      <c r="DI452" t="str">
        <f t="shared" si="652"/>
        <v/>
      </c>
      <c r="DJ452" t="str">
        <f t="shared" si="653"/>
        <v/>
      </c>
      <c r="DK452" t="str">
        <f t="shared" si="654"/>
        <v/>
      </c>
      <c r="DL452" t="str">
        <f t="shared" si="655"/>
        <v/>
      </c>
      <c r="DM452" t="str">
        <f t="shared" si="656"/>
        <v/>
      </c>
      <c r="DN452" t="str">
        <f t="shared" si="657"/>
        <v/>
      </c>
      <c r="DO452" t="str">
        <f t="shared" si="658"/>
        <v/>
      </c>
      <c r="DP452" t="str">
        <f t="shared" si="659"/>
        <v/>
      </c>
      <c r="DQ452" t="str">
        <f t="shared" si="660"/>
        <v/>
      </c>
      <c r="DR452" t="str">
        <f t="shared" si="661"/>
        <v/>
      </c>
      <c r="DS452" t="str">
        <f t="shared" si="662"/>
        <v/>
      </c>
      <c r="DT452" t="str">
        <f t="shared" si="663"/>
        <v/>
      </c>
      <c r="DU452" t="str">
        <f t="shared" si="664"/>
        <v/>
      </c>
      <c r="DV452" t="str">
        <f t="shared" si="665"/>
        <v/>
      </c>
      <c r="DW452" t="str">
        <f t="shared" si="666"/>
        <v/>
      </c>
      <c r="DX452" t="str">
        <f t="shared" si="667"/>
        <v/>
      </c>
      <c r="DY452" t="str">
        <f t="shared" si="668"/>
        <v/>
      </c>
      <c r="DZ452" t="str">
        <f t="shared" si="669"/>
        <v/>
      </c>
      <c r="EA452" t="str">
        <f t="shared" si="670"/>
        <v/>
      </c>
      <c r="EB452" t="str">
        <f t="shared" si="671"/>
        <v/>
      </c>
      <c r="EC452" t="str">
        <f t="shared" si="672"/>
        <v/>
      </c>
      <c r="ED452" t="str">
        <f t="shared" si="673"/>
        <v/>
      </c>
      <c r="EE452" t="str">
        <f t="shared" si="674"/>
        <v/>
      </c>
      <c r="EF452" t="str">
        <f t="shared" si="675"/>
        <v/>
      </c>
      <c r="EG452" t="str">
        <f t="shared" si="676"/>
        <v/>
      </c>
      <c r="EH452" t="str">
        <f t="shared" si="677"/>
        <v/>
      </c>
      <c r="EI452" t="str">
        <f t="shared" si="678"/>
        <v/>
      </c>
      <c r="EJ452" t="str">
        <f t="shared" si="679"/>
        <v/>
      </c>
      <c r="EK452" t="str">
        <f t="shared" si="680"/>
        <v/>
      </c>
      <c r="EL452" t="str">
        <f t="shared" si="681"/>
        <v/>
      </c>
      <c r="EM452" t="str">
        <f t="shared" si="682"/>
        <v/>
      </c>
      <c r="EN452" t="str">
        <f t="shared" si="683"/>
        <v/>
      </c>
      <c r="EO452" t="str">
        <f t="shared" si="684"/>
        <v/>
      </c>
      <c r="EP452" t="str">
        <f t="shared" si="685"/>
        <v/>
      </c>
      <c r="EQ452" t="str">
        <f t="shared" si="686"/>
        <v/>
      </c>
      <c r="ER452" t="str">
        <f t="shared" si="687"/>
        <v/>
      </c>
      <c r="ES452" t="str">
        <f t="shared" si="688"/>
        <v/>
      </c>
      <c r="ET452" t="str">
        <f t="shared" si="689"/>
        <v/>
      </c>
      <c r="EU452" t="str">
        <f t="shared" si="690"/>
        <v/>
      </c>
      <c r="EV452" t="str">
        <f t="shared" si="691"/>
        <v/>
      </c>
      <c r="EW452" t="str">
        <f t="shared" si="692"/>
        <v/>
      </c>
      <c r="EX452" t="str">
        <f t="shared" si="693"/>
        <v/>
      </c>
      <c r="EY452" t="str">
        <f t="shared" si="694"/>
        <v/>
      </c>
      <c r="EZ452" t="str">
        <f t="shared" si="695"/>
        <v/>
      </c>
      <c r="FA452" t="str">
        <f t="shared" si="696"/>
        <v/>
      </c>
      <c r="FB452" t="str">
        <f t="shared" si="697"/>
        <v/>
      </c>
      <c r="FC452" t="str">
        <f t="shared" si="698"/>
        <v/>
      </c>
      <c r="FD452" s="2"/>
      <c r="FE452" s="2"/>
      <c r="FF452" s="2"/>
      <c r="FG452" s="2"/>
      <c r="FH452" s="2"/>
      <c r="FI452" s="2"/>
      <c r="FJ452" s="2"/>
      <c r="FK452" t="str">
        <f t="shared" ref="FK452:FK477" si="704">IF(CO452=1,CO$2,"")</f>
        <v/>
      </c>
      <c r="FL452" t="str">
        <f t="shared" ref="FL452:FL477" si="705">IF(CP452=1,CP$2,"")</f>
        <v/>
      </c>
      <c r="FM452" t="str">
        <f t="shared" ref="FM452:FM477" si="706">IF(CQ452=1,CQ$2,"")</f>
        <v/>
      </c>
      <c r="FN452" t="str">
        <f t="shared" ref="FN452:FN477" si="707">IF(CR452=1,CR$2,"")</f>
        <v/>
      </c>
      <c r="FO452" t="str">
        <f t="shared" ref="FO452:FO477" si="708">IF(CS452=1,CS$2,"")</f>
        <v/>
      </c>
      <c r="FP452" t="str">
        <f t="shared" ref="FP452:FP477" si="709">IF(CT452=1,CT$2,"")</f>
        <v/>
      </c>
      <c r="FQ452" t="str">
        <f t="shared" ref="FQ452:FQ477" si="710">IF(CU452=1,CU$2,"")</f>
        <v/>
      </c>
      <c r="FR452" t="str">
        <f t="shared" ref="FR452:FR477" si="711">IF(CV452=1,CV$2,"")</f>
        <v/>
      </c>
      <c r="FS452" t="str">
        <f t="shared" ref="FS452:FS477" si="712">IF(CW452=1,CW$2,"")</f>
        <v/>
      </c>
      <c r="FT452" t="str">
        <f t="shared" ref="FT452:FT477" si="713">IF(CX452=1,CX$2,"")</f>
        <v/>
      </c>
      <c r="FU452" t="str">
        <f t="shared" ref="FU452:FU477" si="714">IF(CY452=1,CY$2,"")</f>
        <v/>
      </c>
      <c r="FV452" t="str">
        <f t="shared" ref="FV452:FV477" si="715">IF(CZ452=1,CZ$2,"")</f>
        <v/>
      </c>
      <c r="FW452" t="str">
        <f t="shared" ref="FW452:FW477" si="716">IF(DA452=1,DA$2,"")</f>
        <v/>
      </c>
      <c r="FX452" t="str">
        <f t="shared" ref="FX452:FX477" si="717">IF(DB452=1,DB$2,"")</f>
        <v/>
      </c>
      <c r="FY452" t="str">
        <f t="shared" ref="FY452:FY477" si="718">IF(DC452=1,DC$2,"")</f>
        <v/>
      </c>
      <c r="FZ452" t="str">
        <f t="shared" ref="FZ452:FZ477" si="719">IF(DD452=1,DD$2,"")</f>
        <v/>
      </c>
      <c r="GA452" t="str">
        <f t="shared" ref="GA452:GA477" si="720">IF(DE452=1,DE$2,"")</f>
        <v/>
      </c>
    </row>
    <row r="453" spans="1:183" x14ac:dyDescent="0.25">
      <c r="A453" s="2">
        <f t="shared" ref="A453:A477" si="721">A452+1</f>
        <v>451</v>
      </c>
      <c r="B453" s="3" t="s">
        <v>986</v>
      </c>
      <c r="C453" s="2" t="s">
        <v>546</v>
      </c>
      <c r="D453" s="2" t="s">
        <v>1395</v>
      </c>
      <c r="E453" s="2">
        <f t="shared" si="632"/>
        <v>2</v>
      </c>
      <c r="F453" s="2">
        <v>0</v>
      </c>
      <c r="G453" s="2">
        <f t="shared" si="699"/>
        <v>4</v>
      </c>
      <c r="H453" s="2">
        <f t="shared" si="700"/>
        <v>2</v>
      </c>
      <c r="I453" s="2">
        <f t="shared" si="701"/>
        <v>8</v>
      </c>
      <c r="J453" s="2">
        <v>6</v>
      </c>
      <c r="K453" s="2">
        <v>0</v>
      </c>
      <c r="L453" s="2">
        <v>2</v>
      </c>
      <c r="M453" s="2">
        <v>0</v>
      </c>
      <c r="N453" s="48" t="str">
        <f t="shared" si="702"/>
        <v>N/A</v>
      </c>
      <c r="O453" s="49"/>
      <c r="P453" s="49"/>
      <c r="Q453" s="50"/>
      <c r="R453" s="15">
        <f t="shared" si="703"/>
        <v>0</v>
      </c>
      <c r="S453" s="15">
        <f>IF($N453="A",Code!$B$42,(IF($N453="B",Code!$C$42,(IF($N453="C",Code!$D$42,(IF($N453="D",Code!$E$42,0)))))))/60</f>
        <v>0</v>
      </c>
      <c r="T453" s="15">
        <f>IF($N453="A",Code!$B$43,(IF($N453="B",Code!$C$43,(IF($N453="C",Code!$D$43,(IF($N453="D",Code!$E$43,0)))))))/60</f>
        <v>0</v>
      </c>
      <c r="U453" s="15">
        <f>IF($N453="A",Code!$B$44,(IF($N453="B",Code!$C$44,(IF($N453="C",Code!$D$44,(IF($N453="D",Code!$E$44,0)))))))/60</f>
        <v>0</v>
      </c>
      <c r="V453" s="15">
        <f>IF($N453="A",Code!$B$45,(IF($N453="B",Code!$C$45,(IF($N453="C",Code!$D$45,(IF($N453="D",Code!$E$45,0)))))))/60</f>
        <v>0</v>
      </c>
      <c r="W453" s="2"/>
      <c r="X453" s="2"/>
      <c r="Y453" s="2"/>
      <c r="Z453" s="2"/>
      <c r="AA453" s="2"/>
      <c r="AB453" s="2"/>
      <c r="AC453" s="2"/>
      <c r="AD453" s="2"/>
      <c r="AE453" s="2">
        <v>1</v>
      </c>
      <c r="AF453" s="2"/>
      <c r="AG453" s="2">
        <v>1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P453" t="str">
        <f t="shared" si="633"/>
        <v/>
      </c>
      <c r="CQ453" t="str">
        <f t="shared" si="634"/>
        <v/>
      </c>
      <c r="CR453" t="str">
        <f t="shared" si="635"/>
        <v/>
      </c>
      <c r="CS453" t="str">
        <f t="shared" si="636"/>
        <v/>
      </c>
      <c r="CT453" t="str">
        <f t="shared" si="637"/>
        <v/>
      </c>
      <c r="CU453" t="str">
        <f t="shared" si="638"/>
        <v/>
      </c>
      <c r="CV453" t="str">
        <f t="shared" si="639"/>
        <v/>
      </c>
      <c r="CW453" t="str">
        <f t="shared" si="640"/>
        <v/>
      </c>
      <c r="CX453" t="str">
        <f t="shared" si="641"/>
        <v>BANK</v>
      </c>
      <c r="CY453" t="str">
        <f t="shared" si="642"/>
        <v/>
      </c>
      <c r="CZ453" t="str">
        <f t="shared" si="643"/>
        <v>CAMS</v>
      </c>
      <c r="DA453" t="str">
        <f t="shared" si="644"/>
        <v/>
      </c>
      <c r="DB453" t="str">
        <f t="shared" si="645"/>
        <v/>
      </c>
      <c r="DC453" t="str">
        <f t="shared" si="646"/>
        <v/>
      </c>
      <c r="DD453" t="str">
        <f t="shared" si="647"/>
        <v/>
      </c>
      <c r="DE453" t="str">
        <f t="shared" si="648"/>
        <v/>
      </c>
      <c r="DF453" t="str">
        <f t="shared" si="649"/>
        <v/>
      </c>
      <c r="DG453" t="str">
        <f t="shared" si="650"/>
        <v/>
      </c>
      <c r="DH453" t="str">
        <f t="shared" si="651"/>
        <v/>
      </c>
      <c r="DI453" t="str">
        <f t="shared" si="652"/>
        <v/>
      </c>
      <c r="DJ453" t="str">
        <f t="shared" si="653"/>
        <v/>
      </c>
      <c r="DK453" t="str">
        <f t="shared" si="654"/>
        <v/>
      </c>
      <c r="DL453" t="str">
        <f t="shared" si="655"/>
        <v/>
      </c>
      <c r="DM453" t="str">
        <f t="shared" si="656"/>
        <v/>
      </c>
      <c r="DN453" t="str">
        <f t="shared" si="657"/>
        <v/>
      </c>
      <c r="DO453" t="str">
        <f t="shared" si="658"/>
        <v/>
      </c>
      <c r="DP453" t="str">
        <f t="shared" si="659"/>
        <v/>
      </c>
      <c r="DQ453" t="str">
        <f t="shared" si="660"/>
        <v/>
      </c>
      <c r="DR453" t="str">
        <f t="shared" si="661"/>
        <v/>
      </c>
      <c r="DS453" t="str">
        <f t="shared" si="662"/>
        <v/>
      </c>
      <c r="DT453" t="str">
        <f t="shared" si="663"/>
        <v/>
      </c>
      <c r="DU453" t="str">
        <f t="shared" si="664"/>
        <v/>
      </c>
      <c r="DV453" t="str">
        <f t="shared" si="665"/>
        <v/>
      </c>
      <c r="DW453" t="str">
        <f t="shared" si="666"/>
        <v/>
      </c>
      <c r="DX453" t="str">
        <f t="shared" si="667"/>
        <v/>
      </c>
      <c r="DY453" t="str">
        <f t="shared" si="668"/>
        <v/>
      </c>
      <c r="DZ453" t="str">
        <f t="shared" si="669"/>
        <v/>
      </c>
      <c r="EA453" t="str">
        <f t="shared" si="670"/>
        <v/>
      </c>
      <c r="EB453" t="str">
        <f t="shared" si="671"/>
        <v/>
      </c>
      <c r="EC453" t="str">
        <f t="shared" si="672"/>
        <v/>
      </c>
      <c r="ED453" t="str">
        <f t="shared" si="673"/>
        <v/>
      </c>
      <c r="EE453" t="str">
        <f t="shared" si="674"/>
        <v/>
      </c>
      <c r="EF453" t="str">
        <f t="shared" si="675"/>
        <v/>
      </c>
      <c r="EG453" t="str">
        <f t="shared" si="676"/>
        <v/>
      </c>
      <c r="EH453" t="str">
        <f t="shared" si="677"/>
        <v/>
      </c>
      <c r="EI453" t="str">
        <f t="shared" si="678"/>
        <v/>
      </c>
      <c r="EJ453" t="str">
        <f t="shared" si="679"/>
        <v/>
      </c>
      <c r="EK453" t="str">
        <f t="shared" si="680"/>
        <v/>
      </c>
      <c r="EL453" t="str">
        <f t="shared" si="681"/>
        <v/>
      </c>
      <c r="EM453" t="str">
        <f t="shared" si="682"/>
        <v/>
      </c>
      <c r="EN453" t="str">
        <f t="shared" si="683"/>
        <v/>
      </c>
      <c r="EO453" t="str">
        <f t="shared" si="684"/>
        <v/>
      </c>
      <c r="EP453" t="str">
        <f t="shared" si="685"/>
        <v/>
      </c>
      <c r="EQ453" t="str">
        <f t="shared" si="686"/>
        <v/>
      </c>
      <c r="ER453" t="str">
        <f t="shared" si="687"/>
        <v/>
      </c>
      <c r="ES453" t="str">
        <f t="shared" si="688"/>
        <v/>
      </c>
      <c r="ET453" t="str">
        <f t="shared" si="689"/>
        <v/>
      </c>
      <c r="EU453" t="str">
        <f t="shared" si="690"/>
        <v/>
      </c>
      <c r="EV453" t="str">
        <f t="shared" si="691"/>
        <v/>
      </c>
      <c r="EW453" t="str">
        <f t="shared" si="692"/>
        <v/>
      </c>
      <c r="EX453" t="str">
        <f t="shared" si="693"/>
        <v/>
      </c>
      <c r="EY453" t="str">
        <f t="shared" si="694"/>
        <v/>
      </c>
      <c r="EZ453" t="str">
        <f t="shared" si="695"/>
        <v/>
      </c>
      <c r="FA453" t="str">
        <f t="shared" si="696"/>
        <v/>
      </c>
      <c r="FB453" t="str">
        <f t="shared" si="697"/>
        <v/>
      </c>
      <c r="FC453" t="str">
        <f t="shared" si="698"/>
        <v/>
      </c>
      <c r="FD453" s="2"/>
      <c r="FE453" s="2"/>
      <c r="FF453" s="2"/>
      <c r="FG453" s="2"/>
      <c r="FH453" s="2"/>
      <c r="FI453" s="2"/>
      <c r="FJ453" s="2"/>
      <c r="FK453" t="str">
        <f t="shared" si="704"/>
        <v/>
      </c>
      <c r="FL453" t="str">
        <f t="shared" si="705"/>
        <v/>
      </c>
      <c r="FM453" t="str">
        <f t="shared" si="706"/>
        <v/>
      </c>
      <c r="FN453" t="str">
        <f t="shared" si="707"/>
        <v/>
      </c>
      <c r="FO453" t="str">
        <f t="shared" si="708"/>
        <v/>
      </c>
      <c r="FP453" t="str">
        <f t="shared" si="709"/>
        <v/>
      </c>
      <c r="FQ453" t="str">
        <f t="shared" si="710"/>
        <v/>
      </c>
      <c r="FR453" t="str">
        <f t="shared" si="711"/>
        <v/>
      </c>
      <c r="FS453" t="str">
        <f t="shared" si="712"/>
        <v/>
      </c>
      <c r="FT453" t="str">
        <f t="shared" si="713"/>
        <v/>
      </c>
      <c r="FU453" t="str">
        <f t="shared" si="714"/>
        <v/>
      </c>
      <c r="FV453" t="str">
        <f t="shared" si="715"/>
        <v/>
      </c>
      <c r="FW453" t="str">
        <f t="shared" si="716"/>
        <v/>
      </c>
      <c r="FX453" t="str">
        <f t="shared" si="717"/>
        <v/>
      </c>
      <c r="FY453" t="str">
        <f t="shared" si="718"/>
        <v/>
      </c>
      <c r="FZ453" t="str">
        <f t="shared" si="719"/>
        <v/>
      </c>
      <c r="GA453" t="str">
        <f t="shared" si="720"/>
        <v/>
      </c>
    </row>
    <row r="454" spans="1:183" x14ac:dyDescent="0.25">
      <c r="A454" s="2">
        <f t="shared" si="721"/>
        <v>452</v>
      </c>
      <c r="B454" s="3" t="s">
        <v>987</v>
      </c>
      <c r="C454" s="2" t="s">
        <v>546</v>
      </c>
      <c r="D454" s="2" t="s">
        <v>1395</v>
      </c>
      <c r="E454" s="2">
        <f t="shared" si="632"/>
        <v>2</v>
      </c>
      <c r="F454" s="2">
        <v>0</v>
      </c>
      <c r="G454" s="2">
        <f t="shared" si="699"/>
        <v>4.5</v>
      </c>
      <c r="H454" s="2">
        <f t="shared" si="700"/>
        <v>2</v>
      </c>
      <c r="I454" s="2">
        <f t="shared" si="701"/>
        <v>9</v>
      </c>
      <c r="J454" s="2">
        <v>6</v>
      </c>
      <c r="K454" s="2">
        <v>0</v>
      </c>
      <c r="L454" s="2">
        <v>3</v>
      </c>
      <c r="M454" s="2">
        <v>0</v>
      </c>
      <c r="N454" s="48" t="str">
        <f t="shared" si="702"/>
        <v>N/A</v>
      </c>
      <c r="O454" s="49"/>
      <c r="P454" s="49"/>
      <c r="Q454" s="50"/>
      <c r="R454" s="15">
        <f t="shared" si="703"/>
        <v>0</v>
      </c>
      <c r="S454" s="15">
        <f>IF($N454="A",Code!$B$42,(IF($N454="B",Code!$C$42,(IF($N454="C",Code!$D$42,(IF($N454="D",Code!$E$42,0)))))))/60</f>
        <v>0</v>
      </c>
      <c r="T454" s="15">
        <f>IF($N454="A",Code!$B$43,(IF($N454="B",Code!$C$43,(IF($N454="C",Code!$D$43,(IF($N454="D",Code!$E$43,0)))))))/60</f>
        <v>0</v>
      </c>
      <c r="U454" s="15">
        <f>IF($N454="A",Code!$B$44,(IF($N454="B",Code!$C$44,(IF($N454="C",Code!$D$44,(IF($N454="D",Code!$E$44,0)))))))/60</f>
        <v>0</v>
      </c>
      <c r="V454" s="15">
        <f>IF($N454="A",Code!$B$45,(IF($N454="B",Code!$C$45,(IF($N454="C",Code!$D$45,(IF($N454="D",Code!$E$45,0)))))))/60</f>
        <v>0</v>
      </c>
      <c r="W454" s="2"/>
      <c r="X454" s="2"/>
      <c r="Y454" s="2"/>
      <c r="Z454" s="2"/>
      <c r="AA454" s="2"/>
      <c r="AB454" s="2"/>
      <c r="AC454" s="2"/>
      <c r="AD454" s="2"/>
      <c r="AE454" s="2"/>
      <c r="AF454" s="2">
        <v>1</v>
      </c>
      <c r="AG454" s="2"/>
      <c r="AH454" s="2"/>
      <c r="AI454" s="2"/>
      <c r="AJ454" s="2"/>
      <c r="AK454" s="2"/>
      <c r="AL454" s="2">
        <v>1</v>
      </c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P454" t="str">
        <f t="shared" si="633"/>
        <v/>
      </c>
      <c r="CQ454" t="str">
        <f t="shared" si="634"/>
        <v/>
      </c>
      <c r="CR454" t="str">
        <f t="shared" si="635"/>
        <v/>
      </c>
      <c r="CS454" t="str">
        <f t="shared" si="636"/>
        <v/>
      </c>
      <c r="CT454" t="str">
        <f t="shared" si="637"/>
        <v/>
      </c>
      <c r="CU454" t="str">
        <f t="shared" si="638"/>
        <v/>
      </c>
      <c r="CV454" t="str">
        <f t="shared" si="639"/>
        <v/>
      </c>
      <c r="CW454" t="str">
        <f t="shared" si="640"/>
        <v/>
      </c>
      <c r="CX454" t="str">
        <f t="shared" si="641"/>
        <v/>
      </c>
      <c r="CY454" t="str">
        <f t="shared" si="642"/>
        <v>BTOC</v>
      </c>
      <c r="CZ454" t="str">
        <f t="shared" si="643"/>
        <v/>
      </c>
      <c r="DA454" t="str">
        <f t="shared" si="644"/>
        <v/>
      </c>
      <c r="DB454" t="str">
        <f t="shared" si="645"/>
        <v/>
      </c>
      <c r="DC454" t="str">
        <f t="shared" si="646"/>
        <v/>
      </c>
      <c r="DD454" t="str">
        <f t="shared" si="647"/>
        <v/>
      </c>
      <c r="DE454" t="str">
        <f t="shared" si="648"/>
        <v>CTOB</v>
      </c>
      <c r="DF454" t="str">
        <f t="shared" si="649"/>
        <v/>
      </c>
      <c r="DG454" t="str">
        <f t="shared" si="650"/>
        <v/>
      </c>
      <c r="DH454" t="str">
        <f t="shared" si="651"/>
        <v/>
      </c>
      <c r="DI454" t="str">
        <f t="shared" si="652"/>
        <v/>
      </c>
      <c r="DJ454" t="str">
        <f t="shared" si="653"/>
        <v/>
      </c>
      <c r="DK454" t="str">
        <f t="shared" si="654"/>
        <v/>
      </c>
      <c r="DL454" t="str">
        <f t="shared" si="655"/>
        <v/>
      </c>
      <c r="DM454" t="str">
        <f t="shared" si="656"/>
        <v/>
      </c>
      <c r="DN454" t="str">
        <f t="shared" si="657"/>
        <v/>
      </c>
      <c r="DO454" t="str">
        <f t="shared" si="658"/>
        <v/>
      </c>
      <c r="DP454" t="str">
        <f t="shared" si="659"/>
        <v/>
      </c>
      <c r="DQ454" t="str">
        <f t="shared" si="660"/>
        <v/>
      </c>
      <c r="DR454" t="str">
        <f t="shared" si="661"/>
        <v/>
      </c>
      <c r="DS454" t="str">
        <f t="shared" si="662"/>
        <v/>
      </c>
      <c r="DT454" t="str">
        <f t="shared" si="663"/>
        <v/>
      </c>
      <c r="DU454" t="str">
        <f t="shared" si="664"/>
        <v/>
      </c>
      <c r="DV454" t="str">
        <f t="shared" si="665"/>
        <v/>
      </c>
      <c r="DW454" t="str">
        <f t="shared" si="666"/>
        <v/>
      </c>
      <c r="DX454" t="str">
        <f t="shared" si="667"/>
        <v/>
      </c>
      <c r="DY454" t="str">
        <f t="shared" si="668"/>
        <v/>
      </c>
      <c r="DZ454" t="str">
        <f t="shared" si="669"/>
        <v/>
      </c>
      <c r="EA454" t="str">
        <f t="shared" si="670"/>
        <v/>
      </c>
      <c r="EB454" t="str">
        <f t="shared" si="671"/>
        <v/>
      </c>
      <c r="EC454" t="str">
        <f t="shared" si="672"/>
        <v/>
      </c>
      <c r="ED454" t="str">
        <f t="shared" si="673"/>
        <v/>
      </c>
      <c r="EE454" t="str">
        <f t="shared" si="674"/>
        <v/>
      </c>
      <c r="EF454" t="str">
        <f t="shared" si="675"/>
        <v/>
      </c>
      <c r="EG454" t="str">
        <f t="shared" si="676"/>
        <v/>
      </c>
      <c r="EH454" t="str">
        <f t="shared" si="677"/>
        <v/>
      </c>
      <c r="EI454" t="str">
        <f t="shared" si="678"/>
        <v/>
      </c>
      <c r="EJ454" t="str">
        <f t="shared" si="679"/>
        <v/>
      </c>
      <c r="EK454" t="str">
        <f t="shared" si="680"/>
        <v/>
      </c>
      <c r="EL454" t="str">
        <f t="shared" si="681"/>
        <v/>
      </c>
      <c r="EM454" t="str">
        <f t="shared" si="682"/>
        <v/>
      </c>
      <c r="EN454" t="str">
        <f t="shared" si="683"/>
        <v/>
      </c>
      <c r="EO454" t="str">
        <f t="shared" si="684"/>
        <v/>
      </c>
      <c r="EP454" t="str">
        <f t="shared" si="685"/>
        <v/>
      </c>
      <c r="EQ454" t="str">
        <f t="shared" si="686"/>
        <v/>
      </c>
      <c r="ER454" t="str">
        <f t="shared" si="687"/>
        <v/>
      </c>
      <c r="ES454" t="str">
        <f t="shared" si="688"/>
        <v/>
      </c>
      <c r="ET454" t="str">
        <f t="shared" si="689"/>
        <v/>
      </c>
      <c r="EU454" t="str">
        <f t="shared" si="690"/>
        <v/>
      </c>
      <c r="EV454" t="str">
        <f t="shared" si="691"/>
        <v/>
      </c>
      <c r="EW454" t="str">
        <f t="shared" si="692"/>
        <v/>
      </c>
      <c r="EX454" t="str">
        <f t="shared" si="693"/>
        <v/>
      </c>
      <c r="EY454" t="str">
        <f t="shared" si="694"/>
        <v/>
      </c>
      <c r="EZ454" t="str">
        <f t="shared" si="695"/>
        <v/>
      </c>
      <c r="FA454" t="str">
        <f t="shared" si="696"/>
        <v/>
      </c>
      <c r="FB454" t="str">
        <f t="shared" si="697"/>
        <v/>
      </c>
      <c r="FC454" t="str">
        <f t="shared" si="698"/>
        <v/>
      </c>
      <c r="FD454" s="2"/>
      <c r="FE454" s="2"/>
      <c r="FF454" s="2"/>
      <c r="FG454" s="2"/>
      <c r="FH454" s="2"/>
      <c r="FI454" s="2"/>
      <c r="FJ454" s="2"/>
      <c r="FK454" t="str">
        <f t="shared" si="704"/>
        <v/>
      </c>
      <c r="FL454" t="str">
        <f t="shared" si="705"/>
        <v/>
      </c>
      <c r="FM454" t="str">
        <f t="shared" si="706"/>
        <v/>
      </c>
      <c r="FN454" t="str">
        <f t="shared" si="707"/>
        <v/>
      </c>
      <c r="FO454" t="str">
        <f t="shared" si="708"/>
        <v/>
      </c>
      <c r="FP454" t="str">
        <f t="shared" si="709"/>
        <v/>
      </c>
      <c r="FQ454" t="str">
        <f t="shared" si="710"/>
        <v/>
      </c>
      <c r="FR454" t="str">
        <f t="shared" si="711"/>
        <v/>
      </c>
      <c r="FS454" t="str">
        <f t="shared" si="712"/>
        <v/>
      </c>
      <c r="FT454" t="str">
        <f t="shared" si="713"/>
        <v/>
      </c>
      <c r="FU454" t="str">
        <f t="shared" si="714"/>
        <v/>
      </c>
      <c r="FV454" t="str">
        <f t="shared" si="715"/>
        <v/>
      </c>
      <c r="FW454" t="str">
        <f t="shared" si="716"/>
        <v/>
      </c>
      <c r="FX454" t="str">
        <f t="shared" si="717"/>
        <v/>
      </c>
      <c r="FY454" t="str">
        <f t="shared" si="718"/>
        <v/>
      </c>
      <c r="FZ454" t="str">
        <f t="shared" si="719"/>
        <v/>
      </c>
      <c r="GA454" t="str">
        <f t="shared" si="720"/>
        <v/>
      </c>
    </row>
    <row r="455" spans="1:183" x14ac:dyDescent="0.25">
      <c r="A455" s="2">
        <f t="shared" si="721"/>
        <v>453</v>
      </c>
      <c r="B455" s="3" t="s">
        <v>988</v>
      </c>
      <c r="C455" s="2" t="s">
        <v>546</v>
      </c>
      <c r="D455" s="2" t="s">
        <v>1395</v>
      </c>
      <c r="E455" s="2">
        <f t="shared" si="632"/>
        <v>1</v>
      </c>
      <c r="F455" s="2">
        <v>0</v>
      </c>
      <c r="G455" s="2">
        <f t="shared" si="699"/>
        <v>6</v>
      </c>
      <c r="H455" s="2">
        <f t="shared" si="700"/>
        <v>1</v>
      </c>
      <c r="I455" s="2">
        <f t="shared" si="701"/>
        <v>6</v>
      </c>
      <c r="J455" s="2">
        <v>3</v>
      </c>
      <c r="K455" s="2">
        <v>0</v>
      </c>
      <c r="L455" s="2">
        <v>3</v>
      </c>
      <c r="M455" s="2">
        <v>0</v>
      </c>
      <c r="N455" s="48" t="str">
        <f t="shared" si="702"/>
        <v>N/A</v>
      </c>
      <c r="O455" s="49"/>
      <c r="P455" s="49"/>
      <c r="Q455" s="50"/>
      <c r="R455" s="15">
        <f t="shared" si="703"/>
        <v>0</v>
      </c>
      <c r="S455" s="15">
        <f>IF($N455="A",Code!$B$42,(IF($N455="B",Code!$C$42,(IF($N455="C",Code!$D$42,(IF($N455="D",Code!$E$42,0)))))))/60</f>
        <v>0</v>
      </c>
      <c r="T455" s="15">
        <f>IF($N455="A",Code!$B$43,(IF($N455="B",Code!$C$43,(IF($N455="C",Code!$D$43,(IF($N455="D",Code!$E$43,0)))))))/60</f>
        <v>0</v>
      </c>
      <c r="U455" s="15">
        <f>IF($N455="A",Code!$B$44,(IF($N455="B",Code!$C$44,(IF($N455="C",Code!$D$44,(IF($N455="D",Code!$E$44,0)))))))/60</f>
        <v>0</v>
      </c>
      <c r="V455" s="15">
        <f>IF($N455="A",Code!$B$45,(IF($N455="B",Code!$C$45,(IF($N455="C",Code!$D$45,(IF($N455="D",Code!$E$45,0)))))))/60</f>
        <v>0</v>
      </c>
      <c r="W455" s="2"/>
      <c r="X455" s="2"/>
      <c r="Y455" s="2"/>
      <c r="Z455" s="2"/>
      <c r="AA455" s="2"/>
      <c r="AB455" s="2"/>
      <c r="AC455" s="2"/>
      <c r="AD455" s="2"/>
      <c r="AE455" s="2"/>
      <c r="AF455" s="2">
        <v>1</v>
      </c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P455" t="str">
        <f t="shared" si="633"/>
        <v/>
      </c>
      <c r="CQ455" t="str">
        <f t="shared" si="634"/>
        <v/>
      </c>
      <c r="CR455" t="str">
        <f t="shared" si="635"/>
        <v/>
      </c>
      <c r="CS455" t="str">
        <f t="shared" si="636"/>
        <v/>
      </c>
      <c r="CT455" t="str">
        <f t="shared" si="637"/>
        <v/>
      </c>
      <c r="CU455" t="str">
        <f t="shared" si="638"/>
        <v/>
      </c>
      <c r="CV455" t="str">
        <f t="shared" si="639"/>
        <v/>
      </c>
      <c r="CW455" t="str">
        <f t="shared" si="640"/>
        <v/>
      </c>
      <c r="CX455" t="str">
        <f t="shared" si="641"/>
        <v/>
      </c>
      <c r="CY455" t="str">
        <f t="shared" si="642"/>
        <v>BTOC</v>
      </c>
      <c r="CZ455" t="str">
        <f t="shared" si="643"/>
        <v/>
      </c>
      <c r="DA455" t="str">
        <f t="shared" si="644"/>
        <v/>
      </c>
      <c r="DB455" t="str">
        <f t="shared" si="645"/>
        <v/>
      </c>
      <c r="DC455" t="str">
        <f t="shared" si="646"/>
        <v/>
      </c>
      <c r="DD455" t="str">
        <f t="shared" si="647"/>
        <v/>
      </c>
      <c r="DE455" t="str">
        <f t="shared" si="648"/>
        <v/>
      </c>
      <c r="DF455" t="str">
        <f t="shared" si="649"/>
        <v/>
      </c>
      <c r="DG455" t="str">
        <f t="shared" si="650"/>
        <v/>
      </c>
      <c r="DH455" t="str">
        <f t="shared" si="651"/>
        <v/>
      </c>
      <c r="DI455" t="str">
        <f t="shared" si="652"/>
        <v/>
      </c>
      <c r="DJ455" t="str">
        <f t="shared" si="653"/>
        <v/>
      </c>
      <c r="DK455" t="str">
        <f t="shared" si="654"/>
        <v/>
      </c>
      <c r="DL455" t="str">
        <f t="shared" si="655"/>
        <v/>
      </c>
      <c r="DM455" t="str">
        <f t="shared" si="656"/>
        <v/>
      </c>
      <c r="DN455" t="str">
        <f t="shared" si="657"/>
        <v/>
      </c>
      <c r="DO455" t="str">
        <f t="shared" si="658"/>
        <v/>
      </c>
      <c r="DP455" t="str">
        <f t="shared" si="659"/>
        <v/>
      </c>
      <c r="DQ455" t="str">
        <f t="shared" si="660"/>
        <v/>
      </c>
      <c r="DR455" t="str">
        <f t="shared" si="661"/>
        <v/>
      </c>
      <c r="DS455" t="str">
        <f t="shared" si="662"/>
        <v/>
      </c>
      <c r="DT455" t="str">
        <f t="shared" si="663"/>
        <v/>
      </c>
      <c r="DU455" t="str">
        <f t="shared" si="664"/>
        <v/>
      </c>
      <c r="DV455" t="str">
        <f t="shared" si="665"/>
        <v/>
      </c>
      <c r="DW455" t="str">
        <f t="shared" si="666"/>
        <v/>
      </c>
      <c r="DX455" t="str">
        <f t="shared" si="667"/>
        <v/>
      </c>
      <c r="DY455" t="str">
        <f t="shared" si="668"/>
        <v/>
      </c>
      <c r="DZ455" t="str">
        <f t="shared" si="669"/>
        <v/>
      </c>
      <c r="EA455" t="str">
        <f t="shared" si="670"/>
        <v/>
      </c>
      <c r="EB455" t="str">
        <f t="shared" si="671"/>
        <v/>
      </c>
      <c r="EC455" t="str">
        <f t="shared" si="672"/>
        <v/>
      </c>
      <c r="ED455" t="str">
        <f t="shared" si="673"/>
        <v/>
      </c>
      <c r="EE455" t="str">
        <f t="shared" si="674"/>
        <v/>
      </c>
      <c r="EF455" t="str">
        <f t="shared" si="675"/>
        <v/>
      </c>
      <c r="EG455" t="str">
        <f t="shared" si="676"/>
        <v/>
      </c>
      <c r="EH455" t="str">
        <f t="shared" si="677"/>
        <v/>
      </c>
      <c r="EI455" t="str">
        <f t="shared" si="678"/>
        <v/>
      </c>
      <c r="EJ455" t="str">
        <f t="shared" si="679"/>
        <v/>
      </c>
      <c r="EK455" t="str">
        <f t="shared" si="680"/>
        <v/>
      </c>
      <c r="EL455" t="str">
        <f t="shared" si="681"/>
        <v/>
      </c>
      <c r="EM455" t="str">
        <f t="shared" si="682"/>
        <v/>
      </c>
      <c r="EN455" t="str">
        <f t="shared" si="683"/>
        <v/>
      </c>
      <c r="EO455" t="str">
        <f t="shared" si="684"/>
        <v/>
      </c>
      <c r="EP455" t="str">
        <f t="shared" si="685"/>
        <v/>
      </c>
      <c r="EQ455" t="str">
        <f t="shared" si="686"/>
        <v/>
      </c>
      <c r="ER455" t="str">
        <f t="shared" si="687"/>
        <v/>
      </c>
      <c r="ES455" t="str">
        <f t="shared" si="688"/>
        <v/>
      </c>
      <c r="ET455" t="str">
        <f t="shared" si="689"/>
        <v/>
      </c>
      <c r="EU455" t="str">
        <f t="shared" si="690"/>
        <v/>
      </c>
      <c r="EV455" t="str">
        <f t="shared" si="691"/>
        <v/>
      </c>
      <c r="EW455" t="str">
        <f t="shared" si="692"/>
        <v/>
      </c>
      <c r="EX455" t="str">
        <f t="shared" si="693"/>
        <v/>
      </c>
      <c r="EY455" t="str">
        <f t="shared" si="694"/>
        <v/>
      </c>
      <c r="EZ455" t="str">
        <f t="shared" si="695"/>
        <v/>
      </c>
      <c r="FA455" t="str">
        <f t="shared" si="696"/>
        <v/>
      </c>
      <c r="FB455" t="str">
        <f t="shared" si="697"/>
        <v/>
      </c>
      <c r="FC455" t="str">
        <f t="shared" si="698"/>
        <v/>
      </c>
      <c r="FD455" s="2"/>
      <c r="FE455" s="2"/>
      <c r="FF455" s="2"/>
      <c r="FG455" s="2"/>
      <c r="FH455" s="2"/>
      <c r="FI455" s="2"/>
      <c r="FJ455" s="2"/>
      <c r="FK455" t="str">
        <f t="shared" si="704"/>
        <v/>
      </c>
      <c r="FL455" t="str">
        <f t="shared" si="705"/>
        <v/>
      </c>
      <c r="FM455" t="str">
        <f t="shared" si="706"/>
        <v/>
      </c>
      <c r="FN455" t="str">
        <f t="shared" si="707"/>
        <v/>
      </c>
      <c r="FO455" t="str">
        <f t="shared" si="708"/>
        <v/>
      </c>
      <c r="FP455" t="str">
        <f t="shared" si="709"/>
        <v/>
      </c>
      <c r="FQ455" t="str">
        <f t="shared" si="710"/>
        <v/>
      </c>
      <c r="FR455" t="str">
        <f t="shared" si="711"/>
        <v/>
      </c>
      <c r="FS455" t="str">
        <f t="shared" si="712"/>
        <v/>
      </c>
      <c r="FT455" t="str">
        <f t="shared" si="713"/>
        <v/>
      </c>
      <c r="FU455" t="str">
        <f t="shared" si="714"/>
        <v/>
      </c>
      <c r="FV455" t="str">
        <f t="shared" si="715"/>
        <v/>
      </c>
      <c r="FW455" t="str">
        <f t="shared" si="716"/>
        <v/>
      </c>
      <c r="FX455" t="str">
        <f t="shared" si="717"/>
        <v/>
      </c>
      <c r="FY455" t="str">
        <f t="shared" si="718"/>
        <v/>
      </c>
      <c r="FZ455" t="str">
        <f t="shared" si="719"/>
        <v/>
      </c>
      <c r="GA455" t="str">
        <f t="shared" si="720"/>
        <v/>
      </c>
    </row>
    <row r="456" spans="1:183" x14ac:dyDescent="0.25">
      <c r="A456" s="2">
        <f t="shared" si="721"/>
        <v>454</v>
      </c>
      <c r="B456" s="3" t="s">
        <v>989</v>
      </c>
      <c r="C456" s="2" t="s">
        <v>546</v>
      </c>
      <c r="D456" s="2" t="s">
        <v>1395</v>
      </c>
      <c r="E456" s="2">
        <f t="shared" si="632"/>
        <v>3</v>
      </c>
      <c r="F456" s="2">
        <v>3</v>
      </c>
      <c r="G456" s="2">
        <f t="shared" si="699"/>
        <v>2.3333333333333335</v>
      </c>
      <c r="H456" s="2">
        <f t="shared" si="700"/>
        <v>3</v>
      </c>
      <c r="I456" s="2">
        <f t="shared" si="701"/>
        <v>7</v>
      </c>
      <c r="J456" s="2">
        <v>5</v>
      </c>
      <c r="K456" s="2">
        <v>1</v>
      </c>
      <c r="L456" s="2">
        <v>1</v>
      </c>
      <c r="M456" s="2">
        <v>0</v>
      </c>
      <c r="N456" s="48" t="str">
        <f t="shared" si="702"/>
        <v>B</v>
      </c>
      <c r="O456" s="49"/>
      <c r="P456" s="49"/>
      <c r="Q456" s="50"/>
      <c r="R456" s="15">
        <f t="shared" si="703"/>
        <v>66</v>
      </c>
      <c r="S456" s="15">
        <f>IF($N456="A",Code!$B$42,(IF($N456="B",Code!$C$42,(IF($N456="C",Code!$D$42,(IF($N456="D",Code!$E$42,0)))))))/60</f>
        <v>12</v>
      </c>
      <c r="T456" s="15">
        <f>IF($N456="A",Code!$B$43,(IF($N456="B",Code!$C$43,(IF($N456="C",Code!$D$43,(IF($N456="D",Code!$E$43,0)))))))/60</f>
        <v>12</v>
      </c>
      <c r="U456" s="15">
        <f>IF($N456="A",Code!$B$44,(IF($N456="B",Code!$C$44,(IF($N456="C",Code!$D$44,(IF($N456="D",Code!$E$44,0)))))))/60</f>
        <v>36</v>
      </c>
      <c r="V456" s="15">
        <f>IF($N456="A",Code!$B$45,(IF($N456="B",Code!$C$45,(IF($N456="C",Code!$D$45,(IF($N456="D",Code!$E$45,0)))))))/60</f>
        <v>6</v>
      </c>
      <c r="W456" s="2"/>
      <c r="X456" s="2"/>
      <c r="Y456" s="2"/>
      <c r="Z456" s="2"/>
      <c r="AA456" s="2"/>
      <c r="AB456" s="2"/>
      <c r="AC456" s="2"/>
      <c r="AD456" s="2">
        <v>1</v>
      </c>
      <c r="AE456" s="2"/>
      <c r="AF456" s="2">
        <v>1</v>
      </c>
      <c r="AG456" s="2"/>
      <c r="AH456" s="2"/>
      <c r="AI456" s="2"/>
      <c r="AJ456" s="2"/>
      <c r="AK456" s="2"/>
      <c r="AL456" s="2">
        <v>1</v>
      </c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P456" t="str">
        <f t="shared" si="633"/>
        <v/>
      </c>
      <c r="CQ456" t="str">
        <f t="shared" si="634"/>
        <v/>
      </c>
      <c r="CR456" t="str">
        <f t="shared" si="635"/>
        <v/>
      </c>
      <c r="CS456" t="str">
        <f t="shared" si="636"/>
        <v/>
      </c>
      <c r="CT456" t="str">
        <f t="shared" si="637"/>
        <v/>
      </c>
      <c r="CU456" t="str">
        <f t="shared" si="638"/>
        <v/>
      </c>
      <c r="CV456" t="str">
        <f t="shared" si="639"/>
        <v/>
      </c>
      <c r="CW456" t="str">
        <f t="shared" si="640"/>
        <v>BADD</v>
      </c>
      <c r="CX456" t="str">
        <f t="shared" si="641"/>
        <v/>
      </c>
      <c r="CY456" t="str">
        <f t="shared" si="642"/>
        <v>BTOC</v>
      </c>
      <c r="CZ456" t="str">
        <f t="shared" si="643"/>
        <v/>
      </c>
      <c r="DA456" t="str">
        <f t="shared" si="644"/>
        <v/>
      </c>
      <c r="DB456" t="str">
        <f t="shared" si="645"/>
        <v/>
      </c>
      <c r="DC456" t="str">
        <f t="shared" si="646"/>
        <v/>
      </c>
      <c r="DD456" t="str">
        <f t="shared" si="647"/>
        <v/>
      </c>
      <c r="DE456" t="str">
        <f t="shared" si="648"/>
        <v>CTOB</v>
      </c>
      <c r="DF456" t="str">
        <f t="shared" si="649"/>
        <v/>
      </c>
      <c r="DG456" t="str">
        <f t="shared" si="650"/>
        <v/>
      </c>
      <c r="DH456" t="str">
        <f t="shared" si="651"/>
        <v/>
      </c>
      <c r="DI456" t="str">
        <f t="shared" si="652"/>
        <v/>
      </c>
      <c r="DJ456" t="str">
        <f t="shared" si="653"/>
        <v/>
      </c>
      <c r="DK456" t="str">
        <f t="shared" si="654"/>
        <v/>
      </c>
      <c r="DL456" t="str">
        <f t="shared" si="655"/>
        <v/>
      </c>
      <c r="DM456" t="str">
        <f t="shared" si="656"/>
        <v/>
      </c>
      <c r="DN456" t="str">
        <f t="shared" si="657"/>
        <v/>
      </c>
      <c r="DO456" t="str">
        <f t="shared" si="658"/>
        <v/>
      </c>
      <c r="DP456" t="str">
        <f t="shared" si="659"/>
        <v/>
      </c>
      <c r="DQ456" t="str">
        <f t="shared" si="660"/>
        <v/>
      </c>
      <c r="DR456" t="str">
        <f t="shared" si="661"/>
        <v/>
      </c>
      <c r="DS456" t="str">
        <f t="shared" si="662"/>
        <v/>
      </c>
      <c r="DT456" t="str">
        <f t="shared" si="663"/>
        <v/>
      </c>
      <c r="DU456" t="str">
        <f t="shared" si="664"/>
        <v/>
      </c>
      <c r="DV456" t="str">
        <f t="shared" si="665"/>
        <v/>
      </c>
      <c r="DW456" t="str">
        <f t="shared" si="666"/>
        <v/>
      </c>
      <c r="DX456" t="str">
        <f t="shared" si="667"/>
        <v/>
      </c>
      <c r="DY456" t="str">
        <f t="shared" si="668"/>
        <v/>
      </c>
      <c r="DZ456" t="str">
        <f t="shared" si="669"/>
        <v/>
      </c>
      <c r="EA456" t="str">
        <f t="shared" si="670"/>
        <v/>
      </c>
      <c r="EB456" t="str">
        <f t="shared" si="671"/>
        <v/>
      </c>
      <c r="EC456" t="str">
        <f t="shared" si="672"/>
        <v/>
      </c>
      <c r="ED456" t="str">
        <f t="shared" si="673"/>
        <v/>
      </c>
      <c r="EE456" t="str">
        <f t="shared" si="674"/>
        <v/>
      </c>
      <c r="EF456" t="str">
        <f t="shared" si="675"/>
        <v/>
      </c>
      <c r="EG456" t="str">
        <f t="shared" si="676"/>
        <v/>
      </c>
      <c r="EH456" t="str">
        <f t="shared" si="677"/>
        <v/>
      </c>
      <c r="EI456" t="str">
        <f t="shared" si="678"/>
        <v/>
      </c>
      <c r="EJ456" t="str">
        <f t="shared" si="679"/>
        <v/>
      </c>
      <c r="EK456" t="str">
        <f t="shared" si="680"/>
        <v/>
      </c>
      <c r="EL456" t="str">
        <f t="shared" si="681"/>
        <v/>
      </c>
      <c r="EM456" t="str">
        <f t="shared" si="682"/>
        <v/>
      </c>
      <c r="EN456" t="str">
        <f t="shared" si="683"/>
        <v/>
      </c>
      <c r="EO456" t="str">
        <f t="shared" si="684"/>
        <v/>
      </c>
      <c r="EP456" t="str">
        <f t="shared" si="685"/>
        <v/>
      </c>
      <c r="EQ456" t="str">
        <f t="shared" si="686"/>
        <v/>
      </c>
      <c r="ER456" t="str">
        <f t="shared" si="687"/>
        <v/>
      </c>
      <c r="ES456" t="str">
        <f t="shared" si="688"/>
        <v/>
      </c>
      <c r="ET456" t="str">
        <f t="shared" si="689"/>
        <v/>
      </c>
      <c r="EU456" t="str">
        <f t="shared" si="690"/>
        <v/>
      </c>
      <c r="EV456" t="str">
        <f t="shared" si="691"/>
        <v/>
      </c>
      <c r="EW456" t="str">
        <f t="shared" si="692"/>
        <v/>
      </c>
      <c r="EX456" t="str">
        <f t="shared" si="693"/>
        <v/>
      </c>
      <c r="EY456" t="str">
        <f t="shared" si="694"/>
        <v/>
      </c>
      <c r="EZ456" t="str">
        <f t="shared" si="695"/>
        <v/>
      </c>
      <c r="FA456" t="str">
        <f t="shared" si="696"/>
        <v/>
      </c>
      <c r="FB456" t="str">
        <f t="shared" si="697"/>
        <v/>
      </c>
      <c r="FC456" t="str">
        <f t="shared" si="698"/>
        <v/>
      </c>
      <c r="FD456" s="2"/>
      <c r="FE456" s="2"/>
      <c r="FF456" s="2"/>
      <c r="FG456" s="2"/>
      <c r="FH456" s="2"/>
      <c r="FI456" s="2"/>
      <c r="FJ456" s="2"/>
      <c r="FK456" t="str">
        <f t="shared" si="704"/>
        <v/>
      </c>
      <c r="FL456" t="str">
        <f t="shared" si="705"/>
        <v/>
      </c>
      <c r="FM456" t="str">
        <f t="shared" si="706"/>
        <v/>
      </c>
      <c r="FN456" t="str">
        <f t="shared" si="707"/>
        <v/>
      </c>
      <c r="FO456" t="str">
        <f t="shared" si="708"/>
        <v/>
      </c>
      <c r="FP456" t="str">
        <f t="shared" si="709"/>
        <v/>
      </c>
      <c r="FQ456" t="str">
        <f t="shared" si="710"/>
        <v/>
      </c>
      <c r="FR456" t="str">
        <f t="shared" si="711"/>
        <v/>
      </c>
      <c r="FS456" t="str">
        <f t="shared" si="712"/>
        <v/>
      </c>
      <c r="FT456" t="str">
        <f t="shared" si="713"/>
        <v/>
      </c>
      <c r="FU456" t="str">
        <f t="shared" si="714"/>
        <v/>
      </c>
      <c r="FV456" t="str">
        <f t="shared" si="715"/>
        <v/>
      </c>
      <c r="FW456" t="str">
        <f t="shared" si="716"/>
        <v/>
      </c>
      <c r="FX456" t="str">
        <f t="shared" si="717"/>
        <v/>
      </c>
      <c r="FY456" t="str">
        <f t="shared" si="718"/>
        <v/>
      </c>
      <c r="FZ456" t="str">
        <f t="shared" si="719"/>
        <v/>
      </c>
      <c r="GA456" t="str">
        <f t="shared" si="720"/>
        <v/>
      </c>
    </row>
    <row r="457" spans="1:183" x14ac:dyDescent="0.25">
      <c r="A457" s="2">
        <f t="shared" si="721"/>
        <v>455</v>
      </c>
      <c r="B457" s="4" t="s">
        <v>990</v>
      </c>
      <c r="C457" s="2" t="s">
        <v>546</v>
      </c>
      <c r="D457" s="2" t="s">
        <v>1395</v>
      </c>
      <c r="E457" s="2">
        <f t="shared" si="632"/>
        <v>1</v>
      </c>
      <c r="F457" s="2">
        <v>0</v>
      </c>
      <c r="G457" s="2">
        <f t="shared" si="699"/>
        <v>0</v>
      </c>
      <c r="H457" s="2">
        <f t="shared" si="700"/>
        <v>1</v>
      </c>
      <c r="I457" s="2">
        <f t="shared" si="701"/>
        <v>0</v>
      </c>
      <c r="J457" s="2">
        <v>0</v>
      </c>
      <c r="K457" s="2">
        <v>0</v>
      </c>
      <c r="L457" s="2">
        <v>0</v>
      </c>
      <c r="M457" s="2">
        <v>0</v>
      </c>
      <c r="N457" s="48" t="str">
        <f t="shared" si="702"/>
        <v>N/A</v>
      </c>
      <c r="O457" s="49"/>
      <c r="P457" s="49"/>
      <c r="Q457" s="50"/>
      <c r="R457" s="15">
        <f t="shared" si="703"/>
        <v>0</v>
      </c>
      <c r="S457" s="15">
        <f>IF($N457="A",Code!$B$42,(IF($N457="B",Code!$C$42,(IF($N457="C",Code!$D$42,(IF($N457="D",Code!$E$42,0)))))))/60</f>
        <v>0</v>
      </c>
      <c r="T457" s="15">
        <f>IF($N457="A",Code!$B$43,(IF($N457="B",Code!$C$43,(IF($N457="C",Code!$D$43,(IF($N457="D",Code!$E$43,0)))))))/60</f>
        <v>0</v>
      </c>
      <c r="U457" s="15">
        <f>IF($N457="A",Code!$B$44,(IF($N457="B",Code!$C$44,(IF($N457="C",Code!$D$44,(IF($N457="D",Code!$E$44,0)))))))/60</f>
        <v>0</v>
      </c>
      <c r="V457" s="15">
        <f>IF($N457="A",Code!$B$45,(IF($N457="B",Code!$C$45,(IF($N457="C",Code!$D$45,(IF($N457="D",Code!$E$45,0)))))))/60</f>
        <v>0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>
        <v>1</v>
      </c>
      <c r="CJ457" s="2"/>
      <c r="CK457" s="2"/>
      <c r="CL457" s="2"/>
      <c r="CM457" s="2"/>
      <c r="CN457" s="2"/>
      <c r="CP457" t="str">
        <f t="shared" si="633"/>
        <v/>
      </c>
      <c r="CQ457" t="str">
        <f t="shared" si="634"/>
        <v/>
      </c>
      <c r="CR457" t="str">
        <f t="shared" si="635"/>
        <v/>
      </c>
      <c r="CS457" t="str">
        <f t="shared" si="636"/>
        <v/>
      </c>
      <c r="CT457" t="str">
        <f t="shared" si="637"/>
        <v/>
      </c>
      <c r="CU457" t="str">
        <f t="shared" si="638"/>
        <v/>
      </c>
      <c r="CV457" t="str">
        <f t="shared" si="639"/>
        <v/>
      </c>
      <c r="CW457" t="str">
        <f t="shared" si="640"/>
        <v/>
      </c>
      <c r="CX457" t="str">
        <f t="shared" si="641"/>
        <v/>
      </c>
      <c r="CY457" t="str">
        <f t="shared" si="642"/>
        <v/>
      </c>
      <c r="CZ457" t="str">
        <f t="shared" si="643"/>
        <v/>
      </c>
      <c r="DA457" t="str">
        <f t="shared" si="644"/>
        <v/>
      </c>
      <c r="DB457" t="str">
        <f t="shared" si="645"/>
        <v/>
      </c>
      <c r="DC457" t="str">
        <f t="shared" si="646"/>
        <v/>
      </c>
      <c r="DD457" t="str">
        <f t="shared" si="647"/>
        <v/>
      </c>
      <c r="DE457" t="str">
        <f t="shared" si="648"/>
        <v/>
      </c>
      <c r="DF457" t="str">
        <f t="shared" si="649"/>
        <v/>
      </c>
      <c r="DG457" t="str">
        <f t="shared" si="650"/>
        <v/>
      </c>
      <c r="DH457" t="str">
        <f t="shared" si="651"/>
        <v/>
      </c>
      <c r="DI457" t="str">
        <f t="shared" si="652"/>
        <v/>
      </c>
      <c r="DJ457" t="str">
        <f t="shared" si="653"/>
        <v/>
      </c>
      <c r="DK457" t="str">
        <f t="shared" si="654"/>
        <v/>
      </c>
      <c r="DL457" t="str">
        <f t="shared" si="655"/>
        <v/>
      </c>
      <c r="DM457" t="str">
        <f t="shared" si="656"/>
        <v/>
      </c>
      <c r="DN457" t="str">
        <f t="shared" si="657"/>
        <v/>
      </c>
      <c r="DO457" t="str">
        <f t="shared" si="658"/>
        <v/>
      </c>
      <c r="DP457" t="str">
        <f t="shared" si="659"/>
        <v/>
      </c>
      <c r="DQ457" t="str">
        <f t="shared" si="660"/>
        <v/>
      </c>
      <c r="DR457" t="str">
        <f t="shared" si="661"/>
        <v/>
      </c>
      <c r="DS457" t="str">
        <f t="shared" si="662"/>
        <v/>
      </c>
      <c r="DT457" t="str">
        <f t="shared" si="663"/>
        <v/>
      </c>
      <c r="DU457" t="str">
        <f t="shared" si="664"/>
        <v/>
      </c>
      <c r="DV457" t="str">
        <f t="shared" si="665"/>
        <v/>
      </c>
      <c r="DW457" t="str">
        <f t="shared" si="666"/>
        <v/>
      </c>
      <c r="DX457" t="str">
        <f t="shared" si="667"/>
        <v/>
      </c>
      <c r="DY457" t="str">
        <f t="shared" si="668"/>
        <v/>
      </c>
      <c r="DZ457" t="str">
        <f t="shared" si="669"/>
        <v/>
      </c>
      <c r="EA457" t="str">
        <f t="shared" si="670"/>
        <v/>
      </c>
      <c r="EB457" t="str">
        <f t="shared" si="671"/>
        <v/>
      </c>
      <c r="EC457" t="str">
        <f t="shared" si="672"/>
        <v/>
      </c>
      <c r="ED457" t="str">
        <f t="shared" si="673"/>
        <v/>
      </c>
      <c r="EE457" t="str">
        <f t="shared" si="674"/>
        <v/>
      </c>
      <c r="EF457" t="str">
        <f t="shared" si="675"/>
        <v/>
      </c>
      <c r="EG457" t="str">
        <f t="shared" si="676"/>
        <v/>
      </c>
      <c r="EH457" t="str">
        <f t="shared" si="677"/>
        <v/>
      </c>
      <c r="EI457" t="str">
        <f t="shared" si="678"/>
        <v/>
      </c>
      <c r="EJ457" t="str">
        <f t="shared" si="679"/>
        <v/>
      </c>
      <c r="EK457" t="str">
        <f t="shared" si="680"/>
        <v/>
      </c>
      <c r="EL457" t="str">
        <f t="shared" si="681"/>
        <v/>
      </c>
      <c r="EM457" t="str">
        <f t="shared" si="682"/>
        <v/>
      </c>
      <c r="EN457" t="str">
        <f t="shared" si="683"/>
        <v/>
      </c>
      <c r="EO457" t="str">
        <f t="shared" si="684"/>
        <v/>
      </c>
      <c r="EP457" t="str">
        <f t="shared" si="685"/>
        <v/>
      </c>
      <c r="EQ457" t="str">
        <f t="shared" si="686"/>
        <v/>
      </c>
      <c r="ER457" t="str">
        <f t="shared" si="687"/>
        <v/>
      </c>
      <c r="ES457" t="str">
        <f t="shared" si="688"/>
        <v/>
      </c>
      <c r="ET457" t="str">
        <f t="shared" si="689"/>
        <v/>
      </c>
      <c r="EU457" t="str">
        <f t="shared" si="690"/>
        <v/>
      </c>
      <c r="EV457" t="str">
        <f t="shared" si="691"/>
        <v/>
      </c>
      <c r="EW457" t="str">
        <f t="shared" si="692"/>
        <v/>
      </c>
      <c r="EX457" t="str">
        <f t="shared" si="693"/>
        <v/>
      </c>
      <c r="EY457" t="str">
        <f t="shared" si="694"/>
        <v/>
      </c>
      <c r="EZ457" t="str">
        <f t="shared" si="695"/>
        <v/>
      </c>
      <c r="FA457" t="str">
        <f t="shared" si="696"/>
        <v/>
      </c>
      <c r="FB457" t="str">
        <f t="shared" si="697"/>
        <v>XLOG</v>
      </c>
      <c r="FC457" t="str">
        <f t="shared" si="698"/>
        <v/>
      </c>
      <c r="FD457" s="2"/>
      <c r="FE457" s="2"/>
      <c r="FF457" s="2"/>
      <c r="FG457" s="2"/>
      <c r="FH457" s="2"/>
      <c r="FI457" s="2"/>
      <c r="FJ457" s="2"/>
      <c r="FK457" t="str">
        <f t="shared" si="704"/>
        <v/>
      </c>
      <c r="FL457" t="str">
        <f t="shared" si="705"/>
        <v/>
      </c>
      <c r="FM457" t="str">
        <f t="shared" si="706"/>
        <v/>
      </c>
      <c r="FN457" t="str">
        <f t="shared" si="707"/>
        <v/>
      </c>
      <c r="FO457" t="str">
        <f t="shared" si="708"/>
        <v/>
      </c>
      <c r="FP457" t="str">
        <f t="shared" si="709"/>
        <v/>
      </c>
      <c r="FQ457" t="str">
        <f t="shared" si="710"/>
        <v/>
      </c>
      <c r="FR457" t="str">
        <f t="shared" si="711"/>
        <v/>
      </c>
      <c r="FS457" t="str">
        <f t="shared" si="712"/>
        <v/>
      </c>
      <c r="FT457" t="str">
        <f t="shared" si="713"/>
        <v/>
      </c>
      <c r="FU457" t="str">
        <f t="shared" si="714"/>
        <v/>
      </c>
      <c r="FV457" t="str">
        <f t="shared" si="715"/>
        <v/>
      </c>
      <c r="FW457" t="str">
        <f t="shared" si="716"/>
        <v/>
      </c>
      <c r="FX457" t="str">
        <f t="shared" si="717"/>
        <v/>
      </c>
      <c r="FY457" t="str">
        <f t="shared" si="718"/>
        <v/>
      </c>
      <c r="FZ457" t="str">
        <f t="shared" si="719"/>
        <v/>
      </c>
      <c r="GA457" t="str">
        <f t="shared" si="720"/>
        <v/>
      </c>
    </row>
    <row r="458" spans="1:183" x14ac:dyDescent="0.25">
      <c r="A458" s="2">
        <f t="shared" si="721"/>
        <v>456</v>
      </c>
      <c r="B458" s="3" t="s">
        <v>991</v>
      </c>
      <c r="C458" s="2" t="s">
        <v>546</v>
      </c>
      <c r="D458" s="2" t="s">
        <v>1395</v>
      </c>
      <c r="E458" s="2">
        <f t="shared" si="632"/>
        <v>10</v>
      </c>
      <c r="F458" s="2">
        <v>12667</v>
      </c>
      <c r="G458" s="2">
        <f t="shared" si="699"/>
        <v>1.9</v>
      </c>
      <c r="H458" s="2">
        <f t="shared" si="700"/>
        <v>10</v>
      </c>
      <c r="I458" s="2">
        <f t="shared" si="701"/>
        <v>19</v>
      </c>
      <c r="J458" s="2">
        <v>17</v>
      </c>
      <c r="K458" s="2">
        <v>0</v>
      </c>
      <c r="L458" s="2">
        <v>2</v>
      </c>
      <c r="M458" s="2">
        <v>0</v>
      </c>
      <c r="N458" s="48" t="str">
        <f t="shared" si="702"/>
        <v>D</v>
      </c>
      <c r="O458" s="49"/>
      <c r="P458" s="49"/>
      <c r="Q458" s="50"/>
      <c r="R458" s="15">
        <f t="shared" si="703"/>
        <v>110</v>
      </c>
      <c r="S458" s="15">
        <f>IF($N458="A",Code!$B$42,(IF($N458="B",Code!$C$42,(IF($N458="C",Code!$D$42,(IF($N458="D",Code!$E$42,0)))))))/60</f>
        <v>20</v>
      </c>
      <c r="T458" s="15">
        <f>IF($N458="A",Code!$B$43,(IF($N458="B",Code!$C$43,(IF($N458="C",Code!$D$43,(IF($N458="D",Code!$E$43,0)))))))/60</f>
        <v>20</v>
      </c>
      <c r="U458" s="15">
        <f>IF($N458="A",Code!$B$44,(IF($N458="B",Code!$C$44,(IF($N458="C",Code!$D$44,(IF($N458="D",Code!$E$44,0)))))))/60</f>
        <v>60</v>
      </c>
      <c r="V458" s="15">
        <f>IF($N458="A",Code!$B$45,(IF($N458="B",Code!$C$45,(IF($N458="C",Code!$D$45,(IF($N458="D",Code!$E$45,0)))))))/60</f>
        <v>10</v>
      </c>
      <c r="W458" s="2"/>
      <c r="X458" s="2"/>
      <c r="Y458" s="2"/>
      <c r="Z458" s="2"/>
      <c r="AA458" s="2"/>
      <c r="AB458" s="2">
        <v>1</v>
      </c>
      <c r="AC458" s="2"/>
      <c r="AD458" s="2">
        <v>1</v>
      </c>
      <c r="AE458" s="2">
        <v>1</v>
      </c>
      <c r="AF458" s="2"/>
      <c r="AG458" s="2">
        <v>1</v>
      </c>
      <c r="AH458" s="2"/>
      <c r="AI458" s="2"/>
      <c r="AJ458" s="2"/>
      <c r="AK458" s="2"/>
      <c r="AL458" s="2"/>
      <c r="AM458" s="2">
        <v>1</v>
      </c>
      <c r="AN458" s="2"/>
      <c r="AO458" s="2">
        <v>1</v>
      </c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>
        <v>1</v>
      </c>
      <c r="BK458" s="2">
        <v>1</v>
      </c>
      <c r="BL458" s="2"/>
      <c r="BM458" s="2"/>
      <c r="BN458" s="2"/>
      <c r="BO458" s="2"/>
      <c r="BP458" s="2"/>
      <c r="BQ458" s="2">
        <v>1</v>
      </c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>
        <v>1</v>
      </c>
      <c r="CF458" s="2"/>
      <c r="CG458" s="2"/>
      <c r="CH458" s="2"/>
      <c r="CI458" s="2"/>
      <c r="CJ458" s="2"/>
      <c r="CK458" s="2"/>
      <c r="CL458" s="2"/>
      <c r="CM458" s="2"/>
      <c r="CN458" s="2"/>
      <c r="CP458" t="str">
        <f t="shared" si="633"/>
        <v/>
      </c>
      <c r="CQ458" t="str">
        <f t="shared" si="634"/>
        <v/>
      </c>
      <c r="CR458" t="str">
        <f t="shared" si="635"/>
        <v/>
      </c>
      <c r="CS458" t="str">
        <f t="shared" si="636"/>
        <v/>
      </c>
      <c r="CT458" t="str">
        <f t="shared" si="637"/>
        <v/>
      </c>
      <c r="CU458" t="str">
        <f t="shared" si="638"/>
        <v>ARCH</v>
      </c>
      <c r="CV458" t="str">
        <f t="shared" si="639"/>
        <v/>
      </c>
      <c r="CW458" t="str">
        <f t="shared" si="640"/>
        <v>BADD</v>
      </c>
      <c r="CX458" t="str">
        <f t="shared" si="641"/>
        <v>BANK</v>
      </c>
      <c r="CY458" t="str">
        <f t="shared" si="642"/>
        <v/>
      </c>
      <c r="CZ458" t="str">
        <f t="shared" si="643"/>
        <v>CAMS</v>
      </c>
      <c r="DA458" t="str">
        <f t="shared" si="644"/>
        <v/>
      </c>
      <c r="DB458" t="str">
        <f t="shared" si="645"/>
        <v/>
      </c>
      <c r="DC458" t="str">
        <f t="shared" si="646"/>
        <v/>
      </c>
      <c r="DD458" t="str">
        <f t="shared" si="647"/>
        <v/>
      </c>
      <c r="DE458" t="str">
        <f t="shared" si="648"/>
        <v/>
      </c>
      <c r="DF458" t="str">
        <f t="shared" si="649"/>
        <v>CURY</v>
      </c>
      <c r="DG458" t="str">
        <f t="shared" si="650"/>
        <v/>
      </c>
      <c r="DH458" t="str">
        <f t="shared" si="651"/>
        <v>DEST</v>
      </c>
      <c r="DI458" t="str">
        <f t="shared" si="652"/>
        <v/>
      </c>
      <c r="DJ458" t="str">
        <f t="shared" si="653"/>
        <v/>
      </c>
      <c r="DK458" t="str">
        <f t="shared" si="654"/>
        <v/>
      </c>
      <c r="DL458" t="str">
        <f t="shared" si="655"/>
        <v/>
      </c>
      <c r="DM458" t="str">
        <f t="shared" si="656"/>
        <v/>
      </c>
      <c r="DN458" t="str">
        <f t="shared" si="657"/>
        <v/>
      </c>
      <c r="DO458" t="str">
        <f t="shared" si="658"/>
        <v/>
      </c>
      <c r="DP458" t="str">
        <f t="shared" si="659"/>
        <v/>
      </c>
      <c r="DQ458" t="str">
        <f t="shared" si="660"/>
        <v/>
      </c>
      <c r="DR458" t="str">
        <f t="shared" si="661"/>
        <v/>
      </c>
      <c r="DS458" t="str">
        <f t="shared" si="662"/>
        <v/>
      </c>
      <c r="DT458" t="str">
        <f t="shared" si="663"/>
        <v/>
      </c>
      <c r="DU458" t="str">
        <f t="shared" si="664"/>
        <v/>
      </c>
      <c r="DV458" t="str">
        <f t="shared" si="665"/>
        <v/>
      </c>
      <c r="DW458" t="str">
        <f t="shared" si="666"/>
        <v/>
      </c>
      <c r="DX458" t="str">
        <f t="shared" si="667"/>
        <v/>
      </c>
      <c r="DY458" t="str">
        <f t="shared" si="668"/>
        <v/>
      </c>
      <c r="DZ458" t="str">
        <f t="shared" si="669"/>
        <v/>
      </c>
      <c r="EA458" t="str">
        <f t="shared" si="670"/>
        <v/>
      </c>
      <c r="EB458" t="str">
        <f t="shared" si="671"/>
        <v/>
      </c>
      <c r="EC458" t="str">
        <f t="shared" si="672"/>
        <v>PAYS</v>
      </c>
      <c r="ED458" t="str">
        <f t="shared" si="673"/>
        <v>RECS</v>
      </c>
      <c r="EE458" t="str">
        <f t="shared" si="674"/>
        <v/>
      </c>
      <c r="EF458" t="str">
        <f t="shared" si="675"/>
        <v/>
      </c>
      <c r="EG458" t="str">
        <f t="shared" si="676"/>
        <v/>
      </c>
      <c r="EH458" t="str">
        <f t="shared" si="677"/>
        <v/>
      </c>
      <c r="EI458" t="str">
        <f t="shared" si="678"/>
        <v/>
      </c>
      <c r="EJ458" t="str">
        <f t="shared" si="679"/>
        <v>RPTS</v>
      </c>
      <c r="EK458" t="str">
        <f t="shared" si="680"/>
        <v/>
      </c>
      <c r="EL458" t="str">
        <f t="shared" si="681"/>
        <v/>
      </c>
      <c r="EM458" t="str">
        <f t="shared" si="682"/>
        <v/>
      </c>
      <c r="EN458" t="str">
        <f t="shared" si="683"/>
        <v/>
      </c>
      <c r="EO458" t="str">
        <f t="shared" si="684"/>
        <v/>
      </c>
      <c r="EP458" t="str">
        <f t="shared" si="685"/>
        <v/>
      </c>
      <c r="EQ458" t="str">
        <f t="shared" si="686"/>
        <v/>
      </c>
      <c r="ER458" t="str">
        <f t="shared" si="687"/>
        <v/>
      </c>
      <c r="ES458" t="str">
        <f t="shared" si="688"/>
        <v/>
      </c>
      <c r="ET458" t="str">
        <f t="shared" si="689"/>
        <v/>
      </c>
      <c r="EU458" t="str">
        <f t="shared" si="690"/>
        <v/>
      </c>
      <c r="EV458" t="str">
        <f t="shared" si="691"/>
        <v/>
      </c>
      <c r="EW458" t="str">
        <f t="shared" si="692"/>
        <v/>
      </c>
      <c r="EX458" t="str">
        <f t="shared" si="693"/>
        <v>TIDS</v>
      </c>
      <c r="EY458" t="str">
        <f t="shared" si="694"/>
        <v/>
      </c>
      <c r="EZ458" t="str">
        <f t="shared" si="695"/>
        <v/>
      </c>
      <c r="FA458" t="str">
        <f t="shared" si="696"/>
        <v/>
      </c>
      <c r="FB458" t="str">
        <f t="shared" si="697"/>
        <v/>
      </c>
      <c r="FC458" t="str">
        <f t="shared" si="698"/>
        <v/>
      </c>
      <c r="FD458" s="2"/>
      <c r="FE458" s="2"/>
      <c r="FF458" s="2"/>
      <c r="FG458" s="2"/>
      <c r="FH458" s="2"/>
      <c r="FI458" s="2"/>
      <c r="FJ458" s="2"/>
      <c r="FK458" t="str">
        <f t="shared" si="704"/>
        <v/>
      </c>
      <c r="FL458" t="str">
        <f t="shared" si="705"/>
        <v/>
      </c>
      <c r="FM458" t="str">
        <f t="shared" si="706"/>
        <v/>
      </c>
      <c r="FN458" t="str">
        <f t="shared" si="707"/>
        <v/>
      </c>
      <c r="FO458" t="str">
        <f t="shared" si="708"/>
        <v/>
      </c>
      <c r="FP458" t="str">
        <f t="shared" si="709"/>
        <v/>
      </c>
      <c r="FQ458" t="str">
        <f t="shared" si="710"/>
        <v/>
      </c>
      <c r="FR458" t="str">
        <f t="shared" si="711"/>
        <v/>
      </c>
      <c r="FS458" t="str">
        <f t="shared" si="712"/>
        <v/>
      </c>
      <c r="FT458" t="str">
        <f t="shared" si="713"/>
        <v/>
      </c>
      <c r="FU458" t="str">
        <f t="shared" si="714"/>
        <v/>
      </c>
      <c r="FV458" t="str">
        <f t="shared" si="715"/>
        <v/>
      </c>
      <c r="FW458" t="str">
        <f t="shared" si="716"/>
        <v/>
      </c>
      <c r="FX458" t="str">
        <f t="shared" si="717"/>
        <v/>
      </c>
      <c r="FY458" t="str">
        <f t="shared" si="718"/>
        <v/>
      </c>
      <c r="FZ458" t="str">
        <f t="shared" si="719"/>
        <v/>
      </c>
      <c r="GA458" t="str">
        <f t="shared" si="720"/>
        <v/>
      </c>
    </row>
    <row r="459" spans="1:183" x14ac:dyDescent="0.25">
      <c r="A459" s="2">
        <f t="shared" si="721"/>
        <v>457</v>
      </c>
      <c r="B459" s="3" t="s">
        <v>992</v>
      </c>
      <c r="C459" s="2" t="s">
        <v>546</v>
      </c>
      <c r="D459" s="2" t="s">
        <v>1395</v>
      </c>
      <c r="E459" s="2">
        <f t="shared" si="632"/>
        <v>3</v>
      </c>
      <c r="F459" s="2">
        <v>2524</v>
      </c>
      <c r="G459" s="2">
        <f t="shared" si="699"/>
        <v>4</v>
      </c>
      <c r="H459" s="2">
        <f t="shared" si="700"/>
        <v>3</v>
      </c>
      <c r="I459" s="2">
        <f t="shared" si="701"/>
        <v>12</v>
      </c>
      <c r="J459" s="2">
        <v>10</v>
      </c>
      <c r="K459" s="2">
        <v>0</v>
      </c>
      <c r="L459" s="2">
        <v>2</v>
      </c>
      <c r="M459" s="2">
        <v>0</v>
      </c>
      <c r="N459" s="48" t="str">
        <f t="shared" si="702"/>
        <v>C</v>
      </c>
      <c r="O459" s="49"/>
      <c r="P459" s="49"/>
      <c r="Q459" s="50"/>
      <c r="R459" s="15">
        <f t="shared" si="703"/>
        <v>88</v>
      </c>
      <c r="S459" s="15">
        <f>IF($N459="A",Code!$B$42,(IF($N459="B",Code!$C$42,(IF($N459="C",Code!$D$42,(IF($N459="D",Code!$E$42,0)))))))/60</f>
        <v>16</v>
      </c>
      <c r="T459" s="15">
        <f>IF($N459="A",Code!$B$43,(IF($N459="B",Code!$C$43,(IF($N459="C",Code!$D$43,(IF($N459="D",Code!$E$43,0)))))))/60</f>
        <v>16</v>
      </c>
      <c r="U459" s="15">
        <f>IF($N459="A",Code!$B$44,(IF($N459="B",Code!$C$44,(IF($N459="C",Code!$D$44,(IF($N459="D",Code!$E$44,0)))))))/60</f>
        <v>48</v>
      </c>
      <c r="V459" s="15">
        <f>IF($N459="A",Code!$B$45,(IF($N459="B",Code!$C$45,(IF($N459="C",Code!$D$45,(IF($N459="D",Code!$E$45,0)))))))/60</f>
        <v>8</v>
      </c>
      <c r="W459" s="2"/>
      <c r="X459" s="2"/>
      <c r="Y459" s="2"/>
      <c r="Z459" s="2"/>
      <c r="AA459" s="2"/>
      <c r="AB459" s="2"/>
      <c r="AC459" s="2"/>
      <c r="AD459" s="2">
        <v>1</v>
      </c>
      <c r="AE459" s="2"/>
      <c r="AF459" s="2"/>
      <c r="AG459" s="2">
        <v>1</v>
      </c>
      <c r="AH459" s="2"/>
      <c r="AI459" s="2"/>
      <c r="AJ459" s="2"/>
      <c r="AK459" s="2"/>
      <c r="AL459" s="2"/>
      <c r="AM459" s="2">
        <v>1</v>
      </c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P459" t="str">
        <f t="shared" si="633"/>
        <v/>
      </c>
      <c r="CQ459" t="str">
        <f t="shared" si="634"/>
        <v/>
      </c>
      <c r="CR459" t="str">
        <f t="shared" si="635"/>
        <v/>
      </c>
      <c r="CS459" t="str">
        <f t="shared" si="636"/>
        <v/>
      </c>
      <c r="CT459" t="str">
        <f t="shared" si="637"/>
        <v/>
      </c>
      <c r="CU459" t="str">
        <f t="shared" si="638"/>
        <v/>
      </c>
      <c r="CV459" t="str">
        <f t="shared" si="639"/>
        <v/>
      </c>
      <c r="CW459" t="str">
        <f t="shared" si="640"/>
        <v>BADD</v>
      </c>
      <c r="CX459" t="str">
        <f t="shared" si="641"/>
        <v/>
      </c>
      <c r="CY459" t="str">
        <f t="shared" si="642"/>
        <v/>
      </c>
      <c r="CZ459" t="str">
        <f t="shared" si="643"/>
        <v>CAMS</v>
      </c>
      <c r="DA459" t="str">
        <f t="shared" si="644"/>
        <v/>
      </c>
      <c r="DB459" t="str">
        <f t="shared" si="645"/>
        <v/>
      </c>
      <c r="DC459" t="str">
        <f t="shared" si="646"/>
        <v/>
      </c>
      <c r="DD459" t="str">
        <f t="shared" si="647"/>
        <v/>
      </c>
      <c r="DE459" t="str">
        <f t="shared" si="648"/>
        <v/>
      </c>
      <c r="DF459" t="str">
        <f t="shared" si="649"/>
        <v>CURY</v>
      </c>
      <c r="DG459" t="str">
        <f t="shared" si="650"/>
        <v/>
      </c>
      <c r="DH459" t="str">
        <f t="shared" si="651"/>
        <v/>
      </c>
      <c r="DI459" t="str">
        <f t="shared" si="652"/>
        <v/>
      </c>
      <c r="DJ459" t="str">
        <f t="shared" si="653"/>
        <v/>
      </c>
      <c r="DK459" t="str">
        <f t="shared" si="654"/>
        <v/>
      </c>
      <c r="DL459" t="str">
        <f t="shared" si="655"/>
        <v/>
      </c>
      <c r="DM459" t="str">
        <f t="shared" si="656"/>
        <v/>
      </c>
      <c r="DN459" t="str">
        <f t="shared" si="657"/>
        <v/>
      </c>
      <c r="DO459" t="str">
        <f t="shared" si="658"/>
        <v/>
      </c>
      <c r="DP459" t="str">
        <f t="shared" si="659"/>
        <v/>
      </c>
      <c r="DQ459" t="str">
        <f t="shared" si="660"/>
        <v/>
      </c>
      <c r="DR459" t="str">
        <f t="shared" si="661"/>
        <v/>
      </c>
      <c r="DS459" t="str">
        <f t="shared" si="662"/>
        <v/>
      </c>
      <c r="DT459" t="str">
        <f t="shared" si="663"/>
        <v/>
      </c>
      <c r="DU459" t="str">
        <f t="shared" si="664"/>
        <v/>
      </c>
      <c r="DV459" t="str">
        <f t="shared" si="665"/>
        <v/>
      </c>
      <c r="DW459" t="str">
        <f t="shared" si="666"/>
        <v/>
      </c>
      <c r="DX459" t="str">
        <f t="shared" si="667"/>
        <v/>
      </c>
      <c r="DY459" t="str">
        <f t="shared" si="668"/>
        <v/>
      </c>
      <c r="DZ459" t="str">
        <f t="shared" si="669"/>
        <v/>
      </c>
      <c r="EA459" t="str">
        <f t="shared" si="670"/>
        <v/>
      </c>
      <c r="EB459" t="str">
        <f t="shared" si="671"/>
        <v/>
      </c>
      <c r="EC459" t="str">
        <f t="shared" si="672"/>
        <v/>
      </c>
      <c r="ED459" t="str">
        <f t="shared" si="673"/>
        <v/>
      </c>
      <c r="EE459" t="str">
        <f t="shared" si="674"/>
        <v/>
      </c>
      <c r="EF459" t="str">
        <f t="shared" si="675"/>
        <v/>
      </c>
      <c r="EG459" t="str">
        <f t="shared" si="676"/>
        <v/>
      </c>
      <c r="EH459" t="str">
        <f t="shared" si="677"/>
        <v/>
      </c>
      <c r="EI459" t="str">
        <f t="shared" si="678"/>
        <v/>
      </c>
      <c r="EJ459" t="str">
        <f t="shared" si="679"/>
        <v/>
      </c>
      <c r="EK459" t="str">
        <f t="shared" si="680"/>
        <v/>
      </c>
      <c r="EL459" t="str">
        <f t="shared" si="681"/>
        <v/>
      </c>
      <c r="EM459" t="str">
        <f t="shared" si="682"/>
        <v/>
      </c>
      <c r="EN459" t="str">
        <f t="shared" si="683"/>
        <v/>
      </c>
      <c r="EO459" t="str">
        <f t="shared" si="684"/>
        <v/>
      </c>
      <c r="EP459" t="str">
        <f t="shared" si="685"/>
        <v/>
      </c>
      <c r="EQ459" t="str">
        <f t="shared" si="686"/>
        <v/>
      </c>
      <c r="ER459" t="str">
        <f t="shared" si="687"/>
        <v/>
      </c>
      <c r="ES459" t="str">
        <f t="shared" si="688"/>
        <v/>
      </c>
      <c r="ET459" t="str">
        <f t="shared" si="689"/>
        <v/>
      </c>
      <c r="EU459" t="str">
        <f t="shared" si="690"/>
        <v/>
      </c>
      <c r="EV459" t="str">
        <f t="shared" si="691"/>
        <v/>
      </c>
      <c r="EW459" t="str">
        <f t="shared" si="692"/>
        <v/>
      </c>
      <c r="EX459" t="str">
        <f t="shared" si="693"/>
        <v/>
      </c>
      <c r="EY459" t="str">
        <f t="shared" si="694"/>
        <v/>
      </c>
      <c r="EZ459" t="str">
        <f t="shared" si="695"/>
        <v/>
      </c>
      <c r="FA459" t="str">
        <f t="shared" si="696"/>
        <v/>
      </c>
      <c r="FB459" t="str">
        <f t="shared" si="697"/>
        <v/>
      </c>
      <c r="FC459" t="str">
        <f t="shared" si="698"/>
        <v/>
      </c>
      <c r="FD459" s="2"/>
      <c r="FE459" s="2"/>
      <c r="FF459" s="2"/>
      <c r="FG459" s="2"/>
      <c r="FH459" s="2"/>
      <c r="FI459" s="2"/>
      <c r="FJ459" s="2"/>
      <c r="FK459" t="str">
        <f t="shared" si="704"/>
        <v/>
      </c>
      <c r="FL459" t="str">
        <f t="shared" si="705"/>
        <v/>
      </c>
      <c r="FM459" t="str">
        <f t="shared" si="706"/>
        <v/>
      </c>
      <c r="FN459" t="str">
        <f t="shared" si="707"/>
        <v/>
      </c>
      <c r="FO459" t="str">
        <f t="shared" si="708"/>
        <v/>
      </c>
      <c r="FP459" t="str">
        <f t="shared" si="709"/>
        <v/>
      </c>
      <c r="FQ459" t="str">
        <f t="shared" si="710"/>
        <v/>
      </c>
      <c r="FR459" t="str">
        <f t="shared" si="711"/>
        <v/>
      </c>
      <c r="FS459" t="str">
        <f t="shared" si="712"/>
        <v/>
      </c>
      <c r="FT459" t="str">
        <f t="shared" si="713"/>
        <v/>
      </c>
      <c r="FU459" t="str">
        <f t="shared" si="714"/>
        <v/>
      </c>
      <c r="FV459" t="str">
        <f t="shared" si="715"/>
        <v/>
      </c>
      <c r="FW459" t="str">
        <f t="shared" si="716"/>
        <v/>
      </c>
      <c r="FX459" t="str">
        <f t="shared" si="717"/>
        <v/>
      </c>
      <c r="FY459" t="str">
        <f t="shared" si="718"/>
        <v/>
      </c>
      <c r="FZ459" t="str">
        <f t="shared" si="719"/>
        <v/>
      </c>
      <c r="GA459" t="str">
        <f t="shared" si="720"/>
        <v/>
      </c>
    </row>
    <row r="460" spans="1:183" x14ac:dyDescent="0.25">
      <c r="A460" s="2">
        <f t="shared" si="721"/>
        <v>458</v>
      </c>
      <c r="B460" s="3" t="s">
        <v>993</v>
      </c>
      <c r="C460" s="2" t="s">
        <v>546</v>
      </c>
      <c r="D460" s="2" t="s">
        <v>1395</v>
      </c>
      <c r="E460" s="2">
        <f t="shared" si="632"/>
        <v>9</v>
      </c>
      <c r="F460" s="2">
        <v>140</v>
      </c>
      <c r="G460" s="2">
        <f t="shared" si="699"/>
        <v>0.66666666666666663</v>
      </c>
      <c r="H460" s="2">
        <f t="shared" si="700"/>
        <v>9</v>
      </c>
      <c r="I460" s="2">
        <f t="shared" si="701"/>
        <v>6</v>
      </c>
      <c r="J460" s="2">
        <v>6</v>
      </c>
      <c r="K460" s="2">
        <v>0</v>
      </c>
      <c r="L460" s="2">
        <v>0</v>
      </c>
      <c r="M460" s="2">
        <v>0</v>
      </c>
      <c r="N460" s="48" t="str">
        <f t="shared" si="702"/>
        <v>B</v>
      </c>
      <c r="O460" s="49"/>
      <c r="P460" s="49"/>
      <c r="Q460" s="50"/>
      <c r="R460" s="15">
        <f t="shared" si="703"/>
        <v>66</v>
      </c>
      <c r="S460" s="15">
        <f>IF($N460="A",Code!$B$42,(IF($N460="B",Code!$C$42,(IF($N460="C",Code!$D$42,(IF($N460="D",Code!$E$42,0)))))))/60</f>
        <v>12</v>
      </c>
      <c r="T460" s="15">
        <f>IF($N460="A",Code!$B$43,(IF($N460="B",Code!$C$43,(IF($N460="C",Code!$D$43,(IF($N460="D",Code!$E$43,0)))))))/60</f>
        <v>12</v>
      </c>
      <c r="U460" s="15">
        <f>IF($N460="A",Code!$B$44,(IF($N460="B",Code!$C$44,(IF($N460="C",Code!$D$44,(IF($N460="D",Code!$E$44,0)))))))/60</f>
        <v>36</v>
      </c>
      <c r="V460" s="15">
        <f>IF($N460="A",Code!$B$45,(IF($N460="B",Code!$C$45,(IF($N460="C",Code!$D$45,(IF($N460="D",Code!$E$45,0)))))))/60</f>
        <v>6</v>
      </c>
      <c r="W460" s="2"/>
      <c r="X460" s="2"/>
      <c r="Y460" s="2"/>
      <c r="Z460" s="2"/>
      <c r="AA460" s="2"/>
      <c r="AB460" s="2">
        <v>1</v>
      </c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>
        <v>1</v>
      </c>
      <c r="AN460" s="2"/>
      <c r="AO460" s="2">
        <v>1</v>
      </c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>
        <v>1</v>
      </c>
      <c r="BI460" s="2"/>
      <c r="BJ460" s="2"/>
      <c r="BK460" s="2">
        <v>1</v>
      </c>
      <c r="BL460" s="2">
        <v>1</v>
      </c>
      <c r="BM460" s="2"/>
      <c r="BN460" s="2"/>
      <c r="BO460" s="2"/>
      <c r="BP460" s="2"/>
      <c r="BQ460" s="2">
        <v>1</v>
      </c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>
        <v>1</v>
      </c>
      <c r="CD460" s="2"/>
      <c r="CE460" s="2">
        <v>1</v>
      </c>
      <c r="CF460" s="2"/>
      <c r="CG460" s="2"/>
      <c r="CH460" s="2"/>
      <c r="CI460" s="2"/>
      <c r="CJ460" s="2"/>
      <c r="CK460" s="2"/>
      <c r="CL460" s="2"/>
      <c r="CM460" s="2"/>
      <c r="CN460" s="2"/>
      <c r="CP460" t="str">
        <f t="shared" si="633"/>
        <v/>
      </c>
      <c r="CQ460" t="str">
        <f t="shared" si="634"/>
        <v/>
      </c>
      <c r="CR460" t="str">
        <f t="shared" si="635"/>
        <v/>
      </c>
      <c r="CS460" t="str">
        <f t="shared" si="636"/>
        <v/>
      </c>
      <c r="CT460" t="str">
        <f t="shared" si="637"/>
        <v/>
      </c>
      <c r="CU460" t="str">
        <f t="shared" si="638"/>
        <v>ARCH</v>
      </c>
      <c r="CV460" t="str">
        <f t="shared" si="639"/>
        <v/>
      </c>
      <c r="CW460" t="str">
        <f t="shared" si="640"/>
        <v/>
      </c>
      <c r="CX460" t="str">
        <f t="shared" si="641"/>
        <v/>
      </c>
      <c r="CY460" t="str">
        <f t="shared" si="642"/>
        <v/>
      </c>
      <c r="CZ460" t="str">
        <f t="shared" si="643"/>
        <v/>
      </c>
      <c r="DA460" t="str">
        <f t="shared" si="644"/>
        <v/>
      </c>
      <c r="DB460" t="str">
        <f t="shared" si="645"/>
        <v/>
      </c>
      <c r="DC460" t="str">
        <f t="shared" si="646"/>
        <v/>
      </c>
      <c r="DD460" t="str">
        <f t="shared" si="647"/>
        <v/>
      </c>
      <c r="DE460" t="str">
        <f t="shared" si="648"/>
        <v/>
      </c>
      <c r="DF460" t="str">
        <f t="shared" si="649"/>
        <v>CURY</v>
      </c>
      <c r="DG460" t="str">
        <f t="shared" si="650"/>
        <v/>
      </c>
      <c r="DH460" t="str">
        <f t="shared" si="651"/>
        <v>DEST</v>
      </c>
      <c r="DI460" t="str">
        <f t="shared" si="652"/>
        <v/>
      </c>
      <c r="DJ460" t="str">
        <f t="shared" si="653"/>
        <v/>
      </c>
      <c r="DK460" t="str">
        <f t="shared" si="654"/>
        <v/>
      </c>
      <c r="DL460" t="str">
        <f t="shared" si="655"/>
        <v/>
      </c>
      <c r="DM460" t="str">
        <f t="shared" si="656"/>
        <v/>
      </c>
      <c r="DN460" t="str">
        <f t="shared" si="657"/>
        <v/>
      </c>
      <c r="DO460" t="str">
        <f t="shared" si="658"/>
        <v/>
      </c>
      <c r="DP460" t="str">
        <f t="shared" si="659"/>
        <v/>
      </c>
      <c r="DQ460" t="str">
        <f t="shared" si="660"/>
        <v/>
      </c>
      <c r="DR460" t="str">
        <f t="shared" si="661"/>
        <v/>
      </c>
      <c r="DS460" t="str">
        <f t="shared" si="662"/>
        <v/>
      </c>
      <c r="DT460" t="str">
        <f t="shared" si="663"/>
        <v/>
      </c>
      <c r="DU460" t="str">
        <f t="shared" si="664"/>
        <v/>
      </c>
      <c r="DV460" t="str">
        <f t="shared" si="665"/>
        <v/>
      </c>
      <c r="DW460" t="str">
        <f t="shared" si="666"/>
        <v/>
      </c>
      <c r="DX460" t="str">
        <f t="shared" si="667"/>
        <v/>
      </c>
      <c r="DY460" t="str">
        <f t="shared" si="668"/>
        <v/>
      </c>
      <c r="DZ460" t="str">
        <f t="shared" si="669"/>
        <v/>
      </c>
      <c r="EA460" t="str">
        <f t="shared" si="670"/>
        <v>MUSE</v>
      </c>
      <c r="EB460" t="str">
        <f t="shared" si="671"/>
        <v/>
      </c>
      <c r="EC460" t="str">
        <f t="shared" si="672"/>
        <v/>
      </c>
      <c r="ED460" t="str">
        <f t="shared" si="673"/>
        <v>RECS</v>
      </c>
      <c r="EE460" t="str">
        <f t="shared" si="674"/>
        <v>REGI</v>
      </c>
      <c r="EF460" t="str">
        <f t="shared" si="675"/>
        <v/>
      </c>
      <c r="EG460" t="str">
        <f t="shared" si="676"/>
        <v/>
      </c>
      <c r="EH460" t="str">
        <f t="shared" si="677"/>
        <v/>
      </c>
      <c r="EI460" t="str">
        <f t="shared" si="678"/>
        <v/>
      </c>
      <c r="EJ460" t="str">
        <f t="shared" si="679"/>
        <v>RPTS</v>
      </c>
      <c r="EK460" t="str">
        <f t="shared" si="680"/>
        <v/>
      </c>
      <c r="EL460" t="str">
        <f t="shared" si="681"/>
        <v/>
      </c>
      <c r="EM460" t="str">
        <f t="shared" si="682"/>
        <v/>
      </c>
      <c r="EN460" t="str">
        <f t="shared" si="683"/>
        <v/>
      </c>
      <c r="EO460" t="str">
        <f t="shared" si="684"/>
        <v/>
      </c>
      <c r="EP460" t="str">
        <f t="shared" si="685"/>
        <v/>
      </c>
      <c r="EQ460" t="str">
        <f t="shared" si="686"/>
        <v/>
      </c>
      <c r="ER460" t="str">
        <f t="shared" si="687"/>
        <v/>
      </c>
      <c r="ES460" t="str">
        <f t="shared" si="688"/>
        <v/>
      </c>
      <c r="ET460" t="str">
        <f t="shared" si="689"/>
        <v/>
      </c>
      <c r="EU460" t="str">
        <f t="shared" si="690"/>
        <v/>
      </c>
      <c r="EV460" t="str">
        <f t="shared" si="691"/>
        <v>STAT</v>
      </c>
      <c r="EW460" t="str">
        <f t="shared" si="692"/>
        <v/>
      </c>
      <c r="EX460" t="str">
        <f t="shared" si="693"/>
        <v>TIDS</v>
      </c>
      <c r="EY460" t="str">
        <f t="shared" si="694"/>
        <v/>
      </c>
      <c r="EZ460" t="str">
        <f t="shared" si="695"/>
        <v/>
      </c>
      <c r="FA460" t="str">
        <f t="shared" si="696"/>
        <v/>
      </c>
      <c r="FB460" t="str">
        <f t="shared" si="697"/>
        <v/>
      </c>
      <c r="FC460" t="str">
        <f t="shared" si="698"/>
        <v/>
      </c>
      <c r="FD460" s="2"/>
      <c r="FE460" s="2"/>
      <c r="FF460" s="2"/>
      <c r="FG460" s="2"/>
      <c r="FH460" s="2"/>
      <c r="FI460" s="2"/>
      <c r="FJ460" s="2"/>
      <c r="FK460" t="str">
        <f t="shared" si="704"/>
        <v/>
      </c>
      <c r="FL460" t="str">
        <f t="shared" si="705"/>
        <v/>
      </c>
      <c r="FM460" t="str">
        <f t="shared" si="706"/>
        <v/>
      </c>
      <c r="FN460" t="str">
        <f t="shared" si="707"/>
        <v/>
      </c>
      <c r="FO460" t="str">
        <f t="shared" si="708"/>
        <v/>
      </c>
      <c r="FP460" t="str">
        <f t="shared" si="709"/>
        <v/>
      </c>
      <c r="FQ460" t="str">
        <f t="shared" si="710"/>
        <v/>
      </c>
      <c r="FR460" t="str">
        <f t="shared" si="711"/>
        <v/>
      </c>
      <c r="FS460" t="str">
        <f t="shared" si="712"/>
        <v/>
      </c>
      <c r="FT460" t="str">
        <f t="shared" si="713"/>
        <v/>
      </c>
      <c r="FU460" t="str">
        <f t="shared" si="714"/>
        <v/>
      </c>
      <c r="FV460" t="str">
        <f t="shared" si="715"/>
        <v/>
      </c>
      <c r="FW460" t="str">
        <f t="shared" si="716"/>
        <v/>
      </c>
      <c r="FX460" t="str">
        <f t="shared" si="717"/>
        <v/>
      </c>
      <c r="FY460" t="str">
        <f t="shared" si="718"/>
        <v/>
      </c>
      <c r="FZ460" t="str">
        <f t="shared" si="719"/>
        <v/>
      </c>
      <c r="GA460" t="str">
        <f t="shared" si="720"/>
        <v/>
      </c>
    </row>
    <row r="461" spans="1:183" x14ac:dyDescent="0.25">
      <c r="A461" s="2">
        <f t="shared" si="721"/>
        <v>459</v>
      </c>
      <c r="B461" s="3" t="s">
        <v>994</v>
      </c>
      <c r="C461" s="2" t="s">
        <v>546</v>
      </c>
      <c r="D461" s="2" t="s">
        <v>1395</v>
      </c>
      <c r="E461" s="2">
        <f t="shared" si="632"/>
        <v>4</v>
      </c>
      <c r="F461" s="2">
        <v>293</v>
      </c>
      <c r="G461" s="2">
        <f t="shared" si="699"/>
        <v>1.25</v>
      </c>
      <c r="H461" s="2">
        <f t="shared" si="700"/>
        <v>4</v>
      </c>
      <c r="I461" s="2">
        <f t="shared" si="701"/>
        <v>5</v>
      </c>
      <c r="J461" s="2">
        <v>5</v>
      </c>
      <c r="K461" s="2">
        <v>0</v>
      </c>
      <c r="L461" s="2">
        <v>0</v>
      </c>
      <c r="M461" s="2">
        <v>0</v>
      </c>
      <c r="N461" s="48" t="str">
        <f t="shared" si="702"/>
        <v>A</v>
      </c>
      <c r="O461" s="49"/>
      <c r="P461" s="49"/>
      <c r="Q461" s="50"/>
      <c r="R461" s="15">
        <f t="shared" si="703"/>
        <v>44</v>
      </c>
      <c r="S461" s="15">
        <f>IF($N461="A",Code!$B$42,(IF($N461="B",Code!$C$42,(IF($N461="C",Code!$D$42,(IF($N461="D",Code!$E$42,0)))))))/60</f>
        <v>8</v>
      </c>
      <c r="T461" s="15">
        <f>IF($N461="A",Code!$B$43,(IF($N461="B",Code!$C$43,(IF($N461="C",Code!$D$43,(IF($N461="D",Code!$E$43,0)))))))/60</f>
        <v>8</v>
      </c>
      <c r="U461" s="15">
        <f>IF($N461="A",Code!$B$44,(IF($N461="B",Code!$C$44,(IF($N461="C",Code!$D$44,(IF($N461="D",Code!$E$44,0)))))))/60</f>
        <v>24</v>
      </c>
      <c r="V461" s="15">
        <f>IF($N461="A",Code!$B$45,(IF($N461="B",Code!$C$45,(IF($N461="C",Code!$D$45,(IF($N461="D",Code!$E$45,0)))))))/60</f>
        <v>4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>
        <v>1</v>
      </c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>
        <v>1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>
        <v>1</v>
      </c>
      <c r="CD461" s="2"/>
      <c r="CE461" s="2">
        <v>1</v>
      </c>
      <c r="CF461" s="2"/>
      <c r="CG461" s="2"/>
      <c r="CH461" s="2"/>
      <c r="CI461" s="2"/>
      <c r="CJ461" s="2"/>
      <c r="CK461" s="2"/>
      <c r="CL461" s="2"/>
      <c r="CM461" s="2"/>
      <c r="CN461" s="2"/>
      <c r="CP461" t="str">
        <f t="shared" si="633"/>
        <v/>
      </c>
      <c r="CQ461" t="str">
        <f t="shared" si="634"/>
        <v/>
      </c>
      <c r="CR461" t="str">
        <f t="shared" si="635"/>
        <v/>
      </c>
      <c r="CS461" t="str">
        <f t="shared" si="636"/>
        <v/>
      </c>
      <c r="CT461" t="str">
        <f t="shared" si="637"/>
        <v/>
      </c>
      <c r="CU461" t="str">
        <f t="shared" si="638"/>
        <v/>
      </c>
      <c r="CV461" t="str">
        <f t="shared" si="639"/>
        <v/>
      </c>
      <c r="CW461" t="str">
        <f t="shared" si="640"/>
        <v/>
      </c>
      <c r="CX461" t="str">
        <f t="shared" si="641"/>
        <v/>
      </c>
      <c r="CY461" t="str">
        <f t="shared" si="642"/>
        <v/>
      </c>
      <c r="CZ461" t="str">
        <f t="shared" si="643"/>
        <v/>
      </c>
      <c r="DA461" t="str">
        <f t="shared" si="644"/>
        <v/>
      </c>
      <c r="DB461" t="str">
        <f t="shared" si="645"/>
        <v/>
      </c>
      <c r="DC461" t="str">
        <f t="shared" si="646"/>
        <v/>
      </c>
      <c r="DD461" t="str">
        <f t="shared" si="647"/>
        <v/>
      </c>
      <c r="DE461" t="str">
        <f t="shared" si="648"/>
        <v/>
      </c>
      <c r="DF461" t="str">
        <f t="shared" si="649"/>
        <v/>
      </c>
      <c r="DG461" t="str">
        <f t="shared" si="650"/>
        <v/>
      </c>
      <c r="DH461" t="str">
        <f t="shared" si="651"/>
        <v>DEST</v>
      </c>
      <c r="DI461" t="str">
        <f t="shared" si="652"/>
        <v/>
      </c>
      <c r="DJ461" t="str">
        <f t="shared" si="653"/>
        <v/>
      </c>
      <c r="DK461" t="str">
        <f t="shared" si="654"/>
        <v/>
      </c>
      <c r="DL461" t="str">
        <f t="shared" si="655"/>
        <v/>
      </c>
      <c r="DM461" t="str">
        <f t="shared" si="656"/>
        <v/>
      </c>
      <c r="DN461" t="str">
        <f t="shared" si="657"/>
        <v/>
      </c>
      <c r="DO461" t="str">
        <f t="shared" si="658"/>
        <v/>
      </c>
      <c r="DP461" t="str">
        <f t="shared" si="659"/>
        <v/>
      </c>
      <c r="DQ461" t="str">
        <f t="shared" si="660"/>
        <v/>
      </c>
      <c r="DR461" t="str">
        <f t="shared" si="661"/>
        <v/>
      </c>
      <c r="DS461" t="str">
        <f t="shared" si="662"/>
        <v/>
      </c>
      <c r="DT461" t="str">
        <f t="shared" si="663"/>
        <v/>
      </c>
      <c r="DU461" t="str">
        <f t="shared" si="664"/>
        <v/>
      </c>
      <c r="DV461" t="str">
        <f t="shared" si="665"/>
        <v/>
      </c>
      <c r="DW461" t="str">
        <f t="shared" si="666"/>
        <v/>
      </c>
      <c r="DX461" t="str">
        <f t="shared" si="667"/>
        <v/>
      </c>
      <c r="DY461" t="str">
        <f t="shared" si="668"/>
        <v/>
      </c>
      <c r="DZ461" t="str">
        <f t="shared" si="669"/>
        <v/>
      </c>
      <c r="EA461" t="str">
        <f t="shared" si="670"/>
        <v>MUSE</v>
      </c>
      <c r="EB461" t="str">
        <f t="shared" si="671"/>
        <v/>
      </c>
      <c r="EC461" t="str">
        <f t="shared" si="672"/>
        <v/>
      </c>
      <c r="ED461" t="str">
        <f t="shared" si="673"/>
        <v/>
      </c>
      <c r="EE461" t="str">
        <f t="shared" si="674"/>
        <v/>
      </c>
      <c r="EF461" t="str">
        <f t="shared" si="675"/>
        <v/>
      </c>
      <c r="EG461" t="str">
        <f t="shared" si="676"/>
        <v/>
      </c>
      <c r="EH461" t="str">
        <f t="shared" si="677"/>
        <v/>
      </c>
      <c r="EI461" t="str">
        <f t="shared" si="678"/>
        <v/>
      </c>
      <c r="EJ461" t="str">
        <f t="shared" si="679"/>
        <v/>
      </c>
      <c r="EK461" t="str">
        <f t="shared" si="680"/>
        <v/>
      </c>
      <c r="EL461" t="str">
        <f t="shared" si="681"/>
        <v/>
      </c>
      <c r="EM461" t="str">
        <f t="shared" si="682"/>
        <v/>
      </c>
      <c r="EN461" t="str">
        <f t="shared" si="683"/>
        <v/>
      </c>
      <c r="EO461" t="str">
        <f t="shared" si="684"/>
        <v/>
      </c>
      <c r="EP461" t="str">
        <f t="shared" si="685"/>
        <v/>
      </c>
      <c r="EQ461" t="str">
        <f t="shared" si="686"/>
        <v/>
      </c>
      <c r="ER461" t="str">
        <f t="shared" si="687"/>
        <v/>
      </c>
      <c r="ES461" t="str">
        <f t="shared" si="688"/>
        <v/>
      </c>
      <c r="ET461" t="str">
        <f t="shared" si="689"/>
        <v/>
      </c>
      <c r="EU461" t="str">
        <f t="shared" si="690"/>
        <v/>
      </c>
      <c r="EV461" t="str">
        <f t="shared" si="691"/>
        <v>STAT</v>
      </c>
      <c r="EW461" t="str">
        <f t="shared" si="692"/>
        <v/>
      </c>
      <c r="EX461" t="str">
        <f t="shared" si="693"/>
        <v>TIDS</v>
      </c>
      <c r="EY461" t="str">
        <f t="shared" si="694"/>
        <v/>
      </c>
      <c r="EZ461" t="str">
        <f t="shared" si="695"/>
        <v/>
      </c>
      <c r="FA461" t="str">
        <f t="shared" si="696"/>
        <v/>
      </c>
      <c r="FB461" t="str">
        <f t="shared" si="697"/>
        <v/>
      </c>
      <c r="FC461" t="str">
        <f t="shared" si="698"/>
        <v/>
      </c>
      <c r="FD461" s="2"/>
      <c r="FE461" s="2"/>
      <c r="FF461" s="2"/>
      <c r="FG461" s="2"/>
      <c r="FH461" s="2"/>
      <c r="FI461" s="2"/>
      <c r="FJ461" s="2"/>
      <c r="FK461" t="str">
        <f t="shared" si="704"/>
        <v/>
      </c>
      <c r="FL461" t="str">
        <f t="shared" si="705"/>
        <v/>
      </c>
      <c r="FM461" t="str">
        <f t="shared" si="706"/>
        <v/>
      </c>
      <c r="FN461" t="str">
        <f t="shared" si="707"/>
        <v/>
      </c>
      <c r="FO461" t="str">
        <f t="shared" si="708"/>
        <v/>
      </c>
      <c r="FP461" t="str">
        <f t="shared" si="709"/>
        <v/>
      </c>
      <c r="FQ461" t="str">
        <f t="shared" si="710"/>
        <v/>
      </c>
      <c r="FR461" t="str">
        <f t="shared" si="711"/>
        <v/>
      </c>
      <c r="FS461" t="str">
        <f t="shared" si="712"/>
        <v/>
      </c>
      <c r="FT461" t="str">
        <f t="shared" si="713"/>
        <v/>
      </c>
      <c r="FU461" t="str">
        <f t="shared" si="714"/>
        <v/>
      </c>
      <c r="FV461" t="str">
        <f t="shared" si="715"/>
        <v/>
      </c>
      <c r="FW461" t="str">
        <f t="shared" si="716"/>
        <v/>
      </c>
      <c r="FX461" t="str">
        <f t="shared" si="717"/>
        <v/>
      </c>
      <c r="FY461" t="str">
        <f t="shared" si="718"/>
        <v/>
      </c>
      <c r="FZ461" t="str">
        <f t="shared" si="719"/>
        <v/>
      </c>
      <c r="GA461" t="str">
        <f t="shared" si="720"/>
        <v/>
      </c>
    </row>
    <row r="462" spans="1:183" x14ac:dyDescent="0.25">
      <c r="A462" s="2">
        <f t="shared" si="721"/>
        <v>460</v>
      </c>
      <c r="B462" s="3" t="s">
        <v>995</v>
      </c>
      <c r="C462" s="2" t="s">
        <v>546</v>
      </c>
      <c r="D462" s="2" t="s">
        <v>1395</v>
      </c>
      <c r="E462" s="2">
        <f t="shared" si="632"/>
        <v>1</v>
      </c>
      <c r="F462" s="2">
        <v>0</v>
      </c>
      <c r="G462" s="2">
        <f t="shared" si="699"/>
        <v>2</v>
      </c>
      <c r="H462" s="2">
        <f t="shared" si="700"/>
        <v>1</v>
      </c>
      <c r="I462" s="2">
        <f t="shared" si="701"/>
        <v>2</v>
      </c>
      <c r="J462" s="2">
        <v>2</v>
      </c>
      <c r="K462" s="2">
        <v>0</v>
      </c>
      <c r="L462" s="2">
        <v>0</v>
      </c>
      <c r="M462" s="2">
        <v>0</v>
      </c>
      <c r="N462" s="48" t="str">
        <f t="shared" si="702"/>
        <v>N/A</v>
      </c>
      <c r="O462" s="49"/>
      <c r="P462" s="49"/>
      <c r="Q462" s="50"/>
      <c r="R462" s="15">
        <f t="shared" si="703"/>
        <v>0</v>
      </c>
      <c r="S462" s="15">
        <f>IF($N462="A",Code!$B$42,(IF($N462="B",Code!$C$42,(IF($N462="C",Code!$D$42,(IF($N462="D",Code!$E$42,0)))))))/60</f>
        <v>0</v>
      </c>
      <c r="T462" s="15">
        <f>IF($N462="A",Code!$B$43,(IF($N462="B",Code!$C$43,(IF($N462="C",Code!$D$43,(IF($N462="D",Code!$E$43,0)))))))/60</f>
        <v>0</v>
      </c>
      <c r="U462" s="15">
        <f>IF($N462="A",Code!$B$44,(IF($N462="B",Code!$C$44,(IF($N462="C",Code!$D$44,(IF($N462="D",Code!$E$44,0)))))))/60</f>
        <v>0</v>
      </c>
      <c r="V462" s="15">
        <f>IF($N462="A",Code!$B$45,(IF($N462="B",Code!$C$45,(IF($N462="C",Code!$D$45,(IF($N462="D",Code!$E$45,0)))))))/60</f>
        <v>0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>
        <v>1</v>
      </c>
      <c r="CF462" s="2"/>
      <c r="CG462" s="2"/>
      <c r="CH462" s="2"/>
      <c r="CI462" s="2"/>
      <c r="CJ462" s="2"/>
      <c r="CK462" s="2"/>
      <c r="CL462" s="2"/>
      <c r="CM462" s="2"/>
      <c r="CN462" s="2"/>
      <c r="CP462" t="str">
        <f t="shared" si="633"/>
        <v/>
      </c>
      <c r="CQ462" t="str">
        <f t="shared" si="634"/>
        <v/>
      </c>
      <c r="CR462" t="str">
        <f t="shared" si="635"/>
        <v/>
      </c>
      <c r="CS462" t="str">
        <f t="shared" si="636"/>
        <v/>
      </c>
      <c r="CT462" t="str">
        <f t="shared" si="637"/>
        <v/>
      </c>
      <c r="CU462" t="str">
        <f t="shared" si="638"/>
        <v/>
      </c>
      <c r="CV462" t="str">
        <f t="shared" si="639"/>
        <v/>
      </c>
      <c r="CW462" t="str">
        <f t="shared" si="640"/>
        <v/>
      </c>
      <c r="CX462" t="str">
        <f t="shared" si="641"/>
        <v/>
      </c>
      <c r="CY462" t="str">
        <f t="shared" si="642"/>
        <v/>
      </c>
      <c r="CZ462" t="str">
        <f t="shared" si="643"/>
        <v/>
      </c>
      <c r="DA462" t="str">
        <f t="shared" si="644"/>
        <v/>
      </c>
      <c r="DB462" t="str">
        <f t="shared" si="645"/>
        <v/>
      </c>
      <c r="DC462" t="str">
        <f t="shared" si="646"/>
        <v/>
      </c>
      <c r="DD462" t="str">
        <f t="shared" si="647"/>
        <v/>
      </c>
      <c r="DE462" t="str">
        <f t="shared" si="648"/>
        <v/>
      </c>
      <c r="DF462" t="str">
        <f t="shared" si="649"/>
        <v/>
      </c>
      <c r="DG462" t="str">
        <f t="shared" si="650"/>
        <v/>
      </c>
      <c r="DH462" t="str">
        <f t="shared" si="651"/>
        <v/>
      </c>
      <c r="DI462" t="str">
        <f t="shared" si="652"/>
        <v/>
      </c>
      <c r="DJ462" t="str">
        <f t="shared" si="653"/>
        <v/>
      </c>
      <c r="DK462" t="str">
        <f t="shared" si="654"/>
        <v/>
      </c>
      <c r="DL462" t="str">
        <f t="shared" si="655"/>
        <v/>
      </c>
      <c r="DM462" t="str">
        <f t="shared" si="656"/>
        <v/>
      </c>
      <c r="DN462" t="str">
        <f t="shared" si="657"/>
        <v/>
      </c>
      <c r="DO462" t="str">
        <f t="shared" si="658"/>
        <v/>
      </c>
      <c r="DP462" t="str">
        <f t="shared" si="659"/>
        <v/>
      </c>
      <c r="DQ462" t="str">
        <f t="shared" si="660"/>
        <v/>
      </c>
      <c r="DR462" t="str">
        <f t="shared" si="661"/>
        <v/>
      </c>
      <c r="DS462" t="str">
        <f t="shared" si="662"/>
        <v/>
      </c>
      <c r="DT462" t="str">
        <f t="shared" si="663"/>
        <v/>
      </c>
      <c r="DU462" t="str">
        <f t="shared" si="664"/>
        <v/>
      </c>
      <c r="DV462" t="str">
        <f t="shared" si="665"/>
        <v/>
      </c>
      <c r="DW462" t="str">
        <f t="shared" si="666"/>
        <v/>
      </c>
      <c r="DX462" t="str">
        <f t="shared" si="667"/>
        <v/>
      </c>
      <c r="DY462" t="str">
        <f t="shared" si="668"/>
        <v/>
      </c>
      <c r="DZ462" t="str">
        <f t="shared" si="669"/>
        <v/>
      </c>
      <c r="EA462" t="str">
        <f t="shared" si="670"/>
        <v/>
      </c>
      <c r="EB462" t="str">
        <f t="shared" si="671"/>
        <v/>
      </c>
      <c r="EC462" t="str">
        <f t="shared" si="672"/>
        <v/>
      </c>
      <c r="ED462" t="str">
        <f t="shared" si="673"/>
        <v/>
      </c>
      <c r="EE462" t="str">
        <f t="shared" si="674"/>
        <v/>
      </c>
      <c r="EF462" t="str">
        <f t="shared" si="675"/>
        <v/>
      </c>
      <c r="EG462" t="str">
        <f t="shared" si="676"/>
        <v/>
      </c>
      <c r="EH462" t="str">
        <f t="shared" si="677"/>
        <v/>
      </c>
      <c r="EI462" t="str">
        <f t="shared" si="678"/>
        <v/>
      </c>
      <c r="EJ462" t="str">
        <f t="shared" si="679"/>
        <v/>
      </c>
      <c r="EK462" t="str">
        <f t="shared" si="680"/>
        <v/>
      </c>
      <c r="EL462" t="str">
        <f t="shared" si="681"/>
        <v/>
      </c>
      <c r="EM462" t="str">
        <f t="shared" si="682"/>
        <v/>
      </c>
      <c r="EN462" t="str">
        <f t="shared" si="683"/>
        <v/>
      </c>
      <c r="EO462" t="str">
        <f t="shared" si="684"/>
        <v/>
      </c>
      <c r="EP462" t="str">
        <f t="shared" si="685"/>
        <v/>
      </c>
      <c r="EQ462" t="str">
        <f t="shared" si="686"/>
        <v/>
      </c>
      <c r="ER462" t="str">
        <f t="shared" si="687"/>
        <v/>
      </c>
      <c r="ES462" t="str">
        <f t="shared" si="688"/>
        <v/>
      </c>
      <c r="ET462" t="str">
        <f t="shared" si="689"/>
        <v/>
      </c>
      <c r="EU462" t="str">
        <f t="shared" si="690"/>
        <v/>
      </c>
      <c r="EV462" t="str">
        <f t="shared" si="691"/>
        <v/>
      </c>
      <c r="EW462" t="str">
        <f t="shared" si="692"/>
        <v/>
      </c>
      <c r="EX462" t="str">
        <f t="shared" si="693"/>
        <v>TIDS</v>
      </c>
      <c r="EY462" t="str">
        <f t="shared" si="694"/>
        <v/>
      </c>
      <c r="EZ462" t="str">
        <f t="shared" si="695"/>
        <v/>
      </c>
      <c r="FA462" t="str">
        <f t="shared" si="696"/>
        <v/>
      </c>
      <c r="FB462" t="str">
        <f t="shared" si="697"/>
        <v/>
      </c>
      <c r="FC462" t="str">
        <f t="shared" si="698"/>
        <v/>
      </c>
      <c r="FD462" s="2"/>
      <c r="FE462" s="2"/>
      <c r="FF462" s="2"/>
      <c r="FG462" s="2"/>
      <c r="FH462" s="2"/>
      <c r="FI462" s="2"/>
      <c r="FJ462" s="2"/>
      <c r="FK462" t="str">
        <f t="shared" si="704"/>
        <v/>
      </c>
      <c r="FL462" t="str">
        <f t="shared" si="705"/>
        <v/>
      </c>
      <c r="FM462" t="str">
        <f t="shared" si="706"/>
        <v/>
      </c>
      <c r="FN462" t="str">
        <f t="shared" si="707"/>
        <v/>
      </c>
      <c r="FO462" t="str">
        <f t="shared" si="708"/>
        <v/>
      </c>
      <c r="FP462" t="str">
        <f t="shared" si="709"/>
        <v/>
      </c>
      <c r="FQ462" t="str">
        <f t="shared" si="710"/>
        <v/>
      </c>
      <c r="FR462" t="str">
        <f t="shared" si="711"/>
        <v/>
      </c>
      <c r="FS462" t="str">
        <f t="shared" si="712"/>
        <v/>
      </c>
      <c r="FT462" t="str">
        <f t="shared" si="713"/>
        <v/>
      </c>
      <c r="FU462" t="str">
        <f t="shared" si="714"/>
        <v/>
      </c>
      <c r="FV462" t="str">
        <f t="shared" si="715"/>
        <v/>
      </c>
      <c r="FW462" t="str">
        <f t="shared" si="716"/>
        <v/>
      </c>
      <c r="FX462" t="str">
        <f t="shared" si="717"/>
        <v/>
      </c>
      <c r="FY462" t="str">
        <f t="shared" si="718"/>
        <v/>
      </c>
      <c r="FZ462" t="str">
        <f t="shared" si="719"/>
        <v/>
      </c>
      <c r="GA462" t="str">
        <f t="shared" si="720"/>
        <v/>
      </c>
    </row>
    <row r="463" spans="1:183" x14ac:dyDescent="0.25">
      <c r="A463" s="2">
        <f t="shared" si="721"/>
        <v>461</v>
      </c>
      <c r="B463" s="3" t="s">
        <v>996</v>
      </c>
      <c r="C463" s="2" t="s">
        <v>546</v>
      </c>
      <c r="D463" s="2" t="s">
        <v>1395</v>
      </c>
      <c r="E463" s="2">
        <f t="shared" si="632"/>
        <v>11</v>
      </c>
      <c r="F463" s="2">
        <v>230</v>
      </c>
      <c r="G463" s="2">
        <f t="shared" si="699"/>
        <v>0.45454545454545453</v>
      </c>
      <c r="H463" s="2">
        <f t="shared" si="700"/>
        <v>11</v>
      </c>
      <c r="I463" s="2">
        <f t="shared" si="701"/>
        <v>5</v>
      </c>
      <c r="J463" s="2">
        <v>5</v>
      </c>
      <c r="K463" s="2">
        <v>0</v>
      </c>
      <c r="L463" s="2">
        <v>0</v>
      </c>
      <c r="M463" s="2">
        <v>0</v>
      </c>
      <c r="N463" s="48" t="str">
        <f t="shared" si="702"/>
        <v>A</v>
      </c>
      <c r="O463" s="49"/>
      <c r="P463" s="49"/>
      <c r="Q463" s="50"/>
      <c r="R463" s="15">
        <f t="shared" si="703"/>
        <v>44</v>
      </c>
      <c r="S463" s="15">
        <f>IF($N463="A",Code!$B$42,(IF($N463="B",Code!$C$42,(IF($N463="C",Code!$D$42,(IF($N463="D",Code!$E$42,0)))))))/60</f>
        <v>8</v>
      </c>
      <c r="T463" s="15">
        <f>IF($N463="A",Code!$B$43,(IF($N463="B",Code!$C$43,(IF($N463="C",Code!$D$43,(IF($N463="D",Code!$E$43,0)))))))/60</f>
        <v>8</v>
      </c>
      <c r="U463" s="15">
        <f>IF($N463="A",Code!$B$44,(IF($N463="B",Code!$C$44,(IF($N463="C",Code!$D$44,(IF($N463="D",Code!$E$44,0)))))))/60</f>
        <v>24</v>
      </c>
      <c r="V463" s="15">
        <f>IF($N463="A",Code!$B$45,(IF($N463="B",Code!$C$45,(IF($N463="C",Code!$D$45,(IF($N463="D",Code!$E$45,0)))))))/60</f>
        <v>4</v>
      </c>
      <c r="W463" s="2"/>
      <c r="X463" s="2">
        <v>1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>
        <v>1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>
        <v>1</v>
      </c>
      <c r="BC463" s="2">
        <v>1</v>
      </c>
      <c r="BD463" s="2"/>
      <c r="BE463" s="2">
        <v>1</v>
      </c>
      <c r="BF463" s="2"/>
      <c r="BG463" s="2"/>
      <c r="BH463" s="2">
        <v>1</v>
      </c>
      <c r="BI463" s="2"/>
      <c r="BJ463" s="2"/>
      <c r="BK463" s="2"/>
      <c r="BL463" s="2"/>
      <c r="BM463" s="2">
        <v>1</v>
      </c>
      <c r="BN463" s="2"/>
      <c r="BO463" s="2"/>
      <c r="BP463" s="2"/>
      <c r="BQ463" s="2"/>
      <c r="BR463" s="2"/>
      <c r="BS463" s="2"/>
      <c r="BT463" s="2"/>
      <c r="BU463" s="2"/>
      <c r="BV463" s="2">
        <v>1</v>
      </c>
      <c r="BW463" s="2"/>
      <c r="BX463" s="2"/>
      <c r="BY463" s="2"/>
      <c r="BZ463" s="2">
        <v>1</v>
      </c>
      <c r="CA463" s="2">
        <v>1</v>
      </c>
      <c r="CB463" s="2"/>
      <c r="CC463" s="2"/>
      <c r="CD463" s="2">
        <v>1</v>
      </c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P463" t="str">
        <f t="shared" si="633"/>
        <v/>
      </c>
      <c r="CQ463" t="str">
        <f t="shared" si="634"/>
        <v>ALOG</v>
      </c>
      <c r="CR463" t="str">
        <f t="shared" si="635"/>
        <v/>
      </c>
      <c r="CS463" t="str">
        <f t="shared" si="636"/>
        <v/>
      </c>
      <c r="CT463" t="str">
        <f t="shared" si="637"/>
        <v/>
      </c>
      <c r="CU463" t="str">
        <f t="shared" si="638"/>
        <v/>
      </c>
      <c r="CV463" t="str">
        <f t="shared" si="639"/>
        <v/>
      </c>
      <c r="CW463" t="str">
        <f t="shared" si="640"/>
        <v/>
      </c>
      <c r="CX463" t="str">
        <f t="shared" si="641"/>
        <v/>
      </c>
      <c r="CY463" t="str">
        <f t="shared" si="642"/>
        <v/>
      </c>
      <c r="CZ463" t="str">
        <f t="shared" si="643"/>
        <v/>
      </c>
      <c r="DA463" t="str">
        <f t="shared" si="644"/>
        <v/>
      </c>
      <c r="DB463" t="str">
        <f t="shared" si="645"/>
        <v/>
      </c>
      <c r="DC463" t="str">
        <f t="shared" si="646"/>
        <v/>
      </c>
      <c r="DD463" t="str">
        <f t="shared" si="647"/>
        <v/>
      </c>
      <c r="DE463" t="str">
        <f t="shared" si="648"/>
        <v/>
      </c>
      <c r="DF463" t="str">
        <f t="shared" si="649"/>
        <v/>
      </c>
      <c r="DG463" t="str">
        <f t="shared" si="650"/>
        <v/>
      </c>
      <c r="DH463" t="str">
        <f t="shared" si="651"/>
        <v/>
      </c>
      <c r="DI463" t="str">
        <f t="shared" si="652"/>
        <v>DUPP</v>
      </c>
      <c r="DJ463" t="str">
        <f t="shared" si="653"/>
        <v/>
      </c>
      <c r="DK463" t="str">
        <f t="shared" si="654"/>
        <v/>
      </c>
      <c r="DL463" t="str">
        <f t="shared" si="655"/>
        <v/>
      </c>
      <c r="DM463" t="str">
        <f t="shared" si="656"/>
        <v/>
      </c>
      <c r="DN463" t="str">
        <f t="shared" si="657"/>
        <v/>
      </c>
      <c r="DO463" t="str">
        <f t="shared" si="658"/>
        <v/>
      </c>
      <c r="DP463" t="str">
        <f t="shared" si="659"/>
        <v/>
      </c>
      <c r="DQ463" t="str">
        <f t="shared" si="660"/>
        <v/>
      </c>
      <c r="DR463" t="str">
        <f t="shared" si="661"/>
        <v/>
      </c>
      <c r="DS463" t="str">
        <f t="shared" si="662"/>
        <v/>
      </c>
      <c r="DT463" t="str">
        <f t="shared" si="663"/>
        <v/>
      </c>
      <c r="DU463" t="str">
        <f t="shared" si="664"/>
        <v>LOOK</v>
      </c>
      <c r="DV463" t="str">
        <f t="shared" si="665"/>
        <v>MATX</v>
      </c>
      <c r="DW463" t="str">
        <f t="shared" si="666"/>
        <v/>
      </c>
      <c r="DX463" t="str">
        <f t="shared" si="667"/>
        <v>MICY</v>
      </c>
      <c r="DY463" t="str">
        <f t="shared" si="668"/>
        <v/>
      </c>
      <c r="DZ463" t="str">
        <f t="shared" si="669"/>
        <v/>
      </c>
      <c r="EA463" t="str">
        <f t="shared" si="670"/>
        <v>MUSE</v>
      </c>
      <c r="EB463" t="str">
        <f t="shared" si="671"/>
        <v/>
      </c>
      <c r="EC463" t="str">
        <f t="shared" si="672"/>
        <v/>
      </c>
      <c r="ED463" t="str">
        <f t="shared" si="673"/>
        <v/>
      </c>
      <c r="EE463" t="str">
        <f t="shared" si="674"/>
        <v/>
      </c>
      <c r="EF463" t="str">
        <f t="shared" si="675"/>
        <v>RINX</v>
      </c>
      <c r="EG463" t="str">
        <f t="shared" si="676"/>
        <v/>
      </c>
      <c r="EH463" t="str">
        <f t="shared" si="677"/>
        <v/>
      </c>
      <c r="EI463" t="str">
        <f t="shared" si="678"/>
        <v/>
      </c>
      <c r="EJ463" t="str">
        <f t="shared" si="679"/>
        <v/>
      </c>
      <c r="EK463" t="str">
        <f t="shared" si="680"/>
        <v/>
      </c>
      <c r="EL463" t="str">
        <f t="shared" si="681"/>
        <v/>
      </c>
      <c r="EM463" t="str">
        <f t="shared" si="682"/>
        <v/>
      </c>
      <c r="EN463" t="str">
        <f t="shared" si="683"/>
        <v/>
      </c>
      <c r="EO463" t="str">
        <f t="shared" si="684"/>
        <v>SLOG</v>
      </c>
      <c r="EP463" t="str">
        <f t="shared" si="685"/>
        <v/>
      </c>
      <c r="EQ463" t="str">
        <f t="shared" si="686"/>
        <v/>
      </c>
      <c r="ER463" t="str">
        <f t="shared" si="687"/>
        <v/>
      </c>
      <c r="ES463" t="str">
        <f t="shared" si="688"/>
        <v>SORT</v>
      </c>
      <c r="ET463" t="str">
        <f t="shared" si="689"/>
        <v>SREC</v>
      </c>
      <c r="EU463" t="str">
        <f t="shared" si="690"/>
        <v/>
      </c>
      <c r="EV463" t="str">
        <f t="shared" si="691"/>
        <v/>
      </c>
      <c r="EW463" t="str">
        <f t="shared" si="692"/>
        <v>TERM</v>
      </c>
      <c r="EX463" t="str">
        <f t="shared" si="693"/>
        <v/>
      </c>
      <c r="EY463" t="str">
        <f t="shared" si="694"/>
        <v/>
      </c>
      <c r="EZ463" t="str">
        <f t="shared" si="695"/>
        <v/>
      </c>
      <c r="FA463" t="str">
        <f t="shared" si="696"/>
        <v/>
      </c>
      <c r="FB463" t="str">
        <f t="shared" si="697"/>
        <v/>
      </c>
      <c r="FC463" t="str">
        <f t="shared" si="698"/>
        <v/>
      </c>
      <c r="FD463" s="2"/>
      <c r="FE463" s="2"/>
      <c r="FF463" s="2"/>
      <c r="FG463" s="2"/>
      <c r="FH463" s="2"/>
      <c r="FI463" s="2"/>
      <c r="FJ463" s="2"/>
      <c r="FK463" t="str">
        <f t="shared" si="704"/>
        <v/>
      </c>
      <c r="FL463" t="str">
        <f t="shared" si="705"/>
        <v/>
      </c>
      <c r="FM463" t="str">
        <f t="shared" si="706"/>
        <v/>
      </c>
      <c r="FN463" t="str">
        <f t="shared" si="707"/>
        <v/>
      </c>
      <c r="FO463" t="str">
        <f t="shared" si="708"/>
        <v/>
      </c>
      <c r="FP463" t="str">
        <f t="shared" si="709"/>
        <v/>
      </c>
      <c r="FQ463" t="str">
        <f t="shared" si="710"/>
        <v/>
      </c>
      <c r="FR463" t="str">
        <f t="shared" si="711"/>
        <v/>
      </c>
      <c r="FS463" t="str">
        <f t="shared" si="712"/>
        <v/>
      </c>
      <c r="FT463" t="str">
        <f t="shared" si="713"/>
        <v/>
      </c>
      <c r="FU463" t="str">
        <f t="shared" si="714"/>
        <v/>
      </c>
      <c r="FV463" t="str">
        <f t="shared" si="715"/>
        <v/>
      </c>
      <c r="FW463" t="str">
        <f t="shared" si="716"/>
        <v/>
      </c>
      <c r="FX463" t="str">
        <f t="shared" si="717"/>
        <v/>
      </c>
      <c r="FY463" t="str">
        <f t="shared" si="718"/>
        <v/>
      </c>
      <c r="FZ463" t="str">
        <f t="shared" si="719"/>
        <v/>
      </c>
      <c r="GA463" t="str">
        <f t="shared" si="720"/>
        <v/>
      </c>
    </row>
    <row r="464" spans="1:183" x14ac:dyDescent="0.25">
      <c r="A464" s="2">
        <f t="shared" si="721"/>
        <v>462</v>
      </c>
      <c r="B464" s="3" t="s">
        <v>997</v>
      </c>
      <c r="C464" s="2" t="s">
        <v>546</v>
      </c>
      <c r="D464" s="2" t="s">
        <v>1395</v>
      </c>
      <c r="E464" s="2">
        <f t="shared" si="632"/>
        <v>12</v>
      </c>
      <c r="F464" s="2">
        <v>15</v>
      </c>
      <c r="G464" s="2">
        <f t="shared" si="699"/>
        <v>1.1666666666666667</v>
      </c>
      <c r="H464" s="2">
        <f t="shared" si="700"/>
        <v>12</v>
      </c>
      <c r="I464" s="2">
        <f t="shared" si="701"/>
        <v>14</v>
      </c>
      <c r="J464" s="2">
        <v>7</v>
      </c>
      <c r="K464" s="2">
        <v>2</v>
      </c>
      <c r="L464" s="2">
        <v>3</v>
      </c>
      <c r="M464" s="2">
        <v>2</v>
      </c>
      <c r="N464" s="48" t="str">
        <f t="shared" si="702"/>
        <v>C</v>
      </c>
      <c r="O464" s="49"/>
      <c r="P464" s="49"/>
      <c r="Q464" s="50"/>
      <c r="R464" s="15">
        <f t="shared" si="703"/>
        <v>88</v>
      </c>
      <c r="S464" s="15">
        <f>IF($N464="A",Code!$B$42,(IF($N464="B",Code!$C$42,(IF($N464="C",Code!$D$42,(IF($N464="D",Code!$E$42,0)))))))/60</f>
        <v>16</v>
      </c>
      <c r="T464" s="15">
        <f>IF($N464="A",Code!$B$43,(IF($N464="B",Code!$C$43,(IF($N464="C",Code!$D$43,(IF($N464="D",Code!$E$43,0)))))))/60</f>
        <v>16</v>
      </c>
      <c r="U464" s="15">
        <f>IF($N464="A",Code!$B$44,(IF($N464="B",Code!$C$44,(IF($N464="C",Code!$D$44,(IF($N464="D",Code!$E$44,0)))))))/60</f>
        <v>48</v>
      </c>
      <c r="V464" s="15">
        <f>IF($N464="A",Code!$B$45,(IF($N464="B",Code!$C$45,(IF($N464="C",Code!$D$45,(IF($N464="D",Code!$E$45,0)))))))/60</f>
        <v>8</v>
      </c>
      <c r="W464" s="2"/>
      <c r="X464" s="2">
        <v>1</v>
      </c>
      <c r="Y464" s="2"/>
      <c r="Z464" s="2"/>
      <c r="AA464" s="2"/>
      <c r="AB464" s="2">
        <v>1</v>
      </c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>
        <v>1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>
        <v>1</v>
      </c>
      <c r="BC464" s="2">
        <v>1</v>
      </c>
      <c r="BD464" s="2"/>
      <c r="BE464" s="2">
        <v>1</v>
      </c>
      <c r="BF464" s="2"/>
      <c r="BG464" s="2"/>
      <c r="BH464" s="2">
        <v>1</v>
      </c>
      <c r="BI464" s="2"/>
      <c r="BJ464" s="2"/>
      <c r="BK464" s="2"/>
      <c r="BL464" s="2"/>
      <c r="BM464" s="2">
        <v>1</v>
      </c>
      <c r="BN464" s="2"/>
      <c r="BO464" s="2"/>
      <c r="BP464" s="2"/>
      <c r="BQ464" s="2"/>
      <c r="BR464" s="2"/>
      <c r="BS464" s="2"/>
      <c r="BT464" s="2"/>
      <c r="BU464" s="2"/>
      <c r="BV464" s="2">
        <v>1</v>
      </c>
      <c r="BW464" s="2"/>
      <c r="BX464" s="2"/>
      <c r="BY464" s="2"/>
      <c r="BZ464" s="2">
        <v>1</v>
      </c>
      <c r="CA464" s="2">
        <v>1</v>
      </c>
      <c r="CB464" s="2"/>
      <c r="CC464" s="2"/>
      <c r="CD464" s="2">
        <v>1</v>
      </c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P464" t="str">
        <f t="shared" si="633"/>
        <v/>
      </c>
      <c r="CQ464" t="str">
        <f t="shared" si="634"/>
        <v>ALOG</v>
      </c>
      <c r="CR464" t="str">
        <f t="shared" si="635"/>
        <v/>
      </c>
      <c r="CS464" t="str">
        <f t="shared" si="636"/>
        <v/>
      </c>
      <c r="CT464" t="str">
        <f t="shared" si="637"/>
        <v/>
      </c>
      <c r="CU464" t="str">
        <f t="shared" si="638"/>
        <v>ARCH</v>
      </c>
      <c r="CV464" t="str">
        <f t="shared" si="639"/>
        <v/>
      </c>
      <c r="CW464" t="str">
        <f t="shared" si="640"/>
        <v/>
      </c>
      <c r="CX464" t="str">
        <f t="shared" si="641"/>
        <v/>
      </c>
      <c r="CY464" t="str">
        <f t="shared" si="642"/>
        <v/>
      </c>
      <c r="CZ464" t="str">
        <f t="shared" si="643"/>
        <v/>
      </c>
      <c r="DA464" t="str">
        <f t="shared" si="644"/>
        <v/>
      </c>
      <c r="DB464" t="str">
        <f t="shared" si="645"/>
        <v/>
      </c>
      <c r="DC464" t="str">
        <f t="shared" si="646"/>
        <v/>
      </c>
      <c r="DD464" t="str">
        <f t="shared" si="647"/>
        <v/>
      </c>
      <c r="DE464" t="str">
        <f t="shared" si="648"/>
        <v/>
      </c>
      <c r="DF464" t="str">
        <f t="shared" si="649"/>
        <v/>
      </c>
      <c r="DG464" t="str">
        <f t="shared" si="650"/>
        <v/>
      </c>
      <c r="DH464" t="str">
        <f t="shared" si="651"/>
        <v/>
      </c>
      <c r="DI464" t="str">
        <f t="shared" si="652"/>
        <v>DUPP</v>
      </c>
      <c r="DJ464" t="str">
        <f t="shared" si="653"/>
        <v/>
      </c>
      <c r="DK464" t="str">
        <f t="shared" si="654"/>
        <v/>
      </c>
      <c r="DL464" t="str">
        <f t="shared" si="655"/>
        <v/>
      </c>
      <c r="DM464" t="str">
        <f t="shared" si="656"/>
        <v/>
      </c>
      <c r="DN464" t="str">
        <f t="shared" si="657"/>
        <v/>
      </c>
      <c r="DO464" t="str">
        <f t="shared" si="658"/>
        <v/>
      </c>
      <c r="DP464" t="str">
        <f t="shared" si="659"/>
        <v/>
      </c>
      <c r="DQ464" t="str">
        <f t="shared" si="660"/>
        <v/>
      </c>
      <c r="DR464" t="str">
        <f t="shared" si="661"/>
        <v/>
      </c>
      <c r="DS464" t="str">
        <f t="shared" si="662"/>
        <v/>
      </c>
      <c r="DT464" t="str">
        <f t="shared" si="663"/>
        <v/>
      </c>
      <c r="DU464" t="str">
        <f t="shared" si="664"/>
        <v>LOOK</v>
      </c>
      <c r="DV464" t="str">
        <f t="shared" si="665"/>
        <v>MATX</v>
      </c>
      <c r="DW464" t="str">
        <f t="shared" si="666"/>
        <v/>
      </c>
      <c r="DX464" t="str">
        <f t="shared" si="667"/>
        <v>MICY</v>
      </c>
      <c r="DY464" t="str">
        <f t="shared" si="668"/>
        <v/>
      </c>
      <c r="DZ464" t="str">
        <f t="shared" si="669"/>
        <v/>
      </c>
      <c r="EA464" t="str">
        <f t="shared" si="670"/>
        <v>MUSE</v>
      </c>
      <c r="EB464" t="str">
        <f t="shared" si="671"/>
        <v/>
      </c>
      <c r="EC464" t="str">
        <f t="shared" si="672"/>
        <v/>
      </c>
      <c r="ED464" t="str">
        <f t="shared" si="673"/>
        <v/>
      </c>
      <c r="EE464" t="str">
        <f t="shared" si="674"/>
        <v/>
      </c>
      <c r="EF464" t="str">
        <f t="shared" si="675"/>
        <v>RINX</v>
      </c>
      <c r="EG464" t="str">
        <f t="shared" si="676"/>
        <v/>
      </c>
      <c r="EH464" t="str">
        <f t="shared" si="677"/>
        <v/>
      </c>
      <c r="EI464" t="str">
        <f t="shared" si="678"/>
        <v/>
      </c>
      <c r="EJ464" t="str">
        <f t="shared" si="679"/>
        <v/>
      </c>
      <c r="EK464" t="str">
        <f t="shared" si="680"/>
        <v/>
      </c>
      <c r="EL464" t="str">
        <f t="shared" si="681"/>
        <v/>
      </c>
      <c r="EM464" t="str">
        <f t="shared" si="682"/>
        <v/>
      </c>
      <c r="EN464" t="str">
        <f t="shared" si="683"/>
        <v/>
      </c>
      <c r="EO464" t="str">
        <f t="shared" si="684"/>
        <v>SLOG</v>
      </c>
      <c r="EP464" t="str">
        <f t="shared" si="685"/>
        <v/>
      </c>
      <c r="EQ464" t="str">
        <f t="shared" si="686"/>
        <v/>
      </c>
      <c r="ER464" t="str">
        <f t="shared" si="687"/>
        <v/>
      </c>
      <c r="ES464" t="str">
        <f t="shared" si="688"/>
        <v>SORT</v>
      </c>
      <c r="ET464" t="str">
        <f t="shared" si="689"/>
        <v>SREC</v>
      </c>
      <c r="EU464" t="str">
        <f t="shared" si="690"/>
        <v/>
      </c>
      <c r="EV464" t="str">
        <f t="shared" si="691"/>
        <v/>
      </c>
      <c r="EW464" t="str">
        <f t="shared" si="692"/>
        <v>TERM</v>
      </c>
      <c r="EX464" t="str">
        <f t="shared" si="693"/>
        <v/>
      </c>
      <c r="EY464" t="str">
        <f t="shared" si="694"/>
        <v/>
      </c>
      <c r="EZ464" t="str">
        <f t="shared" si="695"/>
        <v/>
      </c>
      <c r="FA464" t="str">
        <f t="shared" si="696"/>
        <v/>
      </c>
      <c r="FB464" t="str">
        <f t="shared" si="697"/>
        <v/>
      </c>
      <c r="FC464" t="str">
        <f t="shared" si="698"/>
        <v/>
      </c>
      <c r="FD464" s="2"/>
      <c r="FE464" s="2"/>
      <c r="FF464" s="2"/>
      <c r="FG464" s="2"/>
      <c r="FH464" s="2"/>
      <c r="FI464" s="2"/>
      <c r="FJ464" s="2"/>
      <c r="FK464" t="str">
        <f t="shared" si="704"/>
        <v/>
      </c>
      <c r="FL464" t="str">
        <f t="shared" si="705"/>
        <v/>
      </c>
      <c r="FM464" t="str">
        <f t="shared" si="706"/>
        <v/>
      </c>
      <c r="FN464" t="str">
        <f t="shared" si="707"/>
        <v/>
      </c>
      <c r="FO464" t="str">
        <f t="shared" si="708"/>
        <v/>
      </c>
      <c r="FP464" t="str">
        <f t="shared" si="709"/>
        <v/>
      </c>
      <c r="FQ464" t="str">
        <f t="shared" si="710"/>
        <v/>
      </c>
      <c r="FR464" t="str">
        <f t="shared" si="711"/>
        <v/>
      </c>
      <c r="FS464" t="str">
        <f t="shared" si="712"/>
        <v/>
      </c>
      <c r="FT464" t="str">
        <f t="shared" si="713"/>
        <v/>
      </c>
      <c r="FU464" t="str">
        <f t="shared" si="714"/>
        <v/>
      </c>
      <c r="FV464" t="str">
        <f t="shared" si="715"/>
        <v/>
      </c>
      <c r="FW464" t="str">
        <f t="shared" si="716"/>
        <v/>
      </c>
      <c r="FX464" t="str">
        <f t="shared" si="717"/>
        <v/>
      </c>
      <c r="FY464" t="str">
        <f t="shared" si="718"/>
        <v/>
      </c>
      <c r="FZ464" t="str">
        <f t="shared" si="719"/>
        <v/>
      </c>
      <c r="GA464" t="str">
        <f t="shared" si="720"/>
        <v/>
      </c>
    </row>
    <row r="465" spans="1:183" x14ac:dyDescent="0.25">
      <c r="A465" s="2">
        <f t="shared" si="721"/>
        <v>463</v>
      </c>
      <c r="B465" s="3" t="s">
        <v>998</v>
      </c>
      <c r="C465" s="2" t="s">
        <v>546</v>
      </c>
      <c r="D465" s="2" t="s">
        <v>1395</v>
      </c>
      <c r="E465" s="2">
        <f t="shared" si="632"/>
        <v>9</v>
      </c>
      <c r="F465" s="2">
        <v>2</v>
      </c>
      <c r="G465" s="2">
        <f t="shared" si="699"/>
        <v>3</v>
      </c>
      <c r="H465" s="2">
        <f t="shared" si="700"/>
        <v>9</v>
      </c>
      <c r="I465" s="2">
        <f t="shared" si="701"/>
        <v>27</v>
      </c>
      <c r="J465" s="2">
        <v>14</v>
      </c>
      <c r="K465" s="2">
        <v>5</v>
      </c>
      <c r="L465" s="2">
        <v>6</v>
      </c>
      <c r="M465" s="2">
        <v>2</v>
      </c>
      <c r="N465" s="48" t="str">
        <f t="shared" si="702"/>
        <v>D</v>
      </c>
      <c r="O465" s="49"/>
      <c r="P465" s="49"/>
      <c r="Q465" s="50"/>
      <c r="R465" s="15">
        <f t="shared" si="703"/>
        <v>110</v>
      </c>
      <c r="S465" s="15">
        <f>IF($N465="A",Code!$B$42,(IF($N465="B",Code!$C$42,(IF($N465="C",Code!$D$42,(IF($N465="D",Code!$E$42,0)))))))/60</f>
        <v>20</v>
      </c>
      <c r="T465" s="15">
        <f>IF($N465="A",Code!$B$43,(IF($N465="B",Code!$C$43,(IF($N465="C",Code!$D$43,(IF($N465="D",Code!$E$43,0)))))))/60</f>
        <v>20</v>
      </c>
      <c r="U465" s="15">
        <f>IF($N465="A",Code!$B$44,(IF($N465="B",Code!$C$44,(IF($N465="C",Code!$D$44,(IF($N465="D",Code!$E$44,0)))))))/60</f>
        <v>60</v>
      </c>
      <c r="V465" s="15">
        <f>IF($N465="A",Code!$B$45,(IF($N465="B",Code!$C$45,(IF($N465="C",Code!$D$45,(IF($N465="D",Code!$E$45,0)))))))/60</f>
        <v>10</v>
      </c>
      <c r="W465" s="2">
        <v>1</v>
      </c>
      <c r="X465" s="2">
        <v>1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>
        <v>1</v>
      </c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>
        <v>1</v>
      </c>
      <c r="BW465" s="2"/>
      <c r="BX465" s="2"/>
      <c r="BY465" s="2">
        <v>1</v>
      </c>
      <c r="BZ465" s="2"/>
      <c r="CA465" s="2">
        <v>1</v>
      </c>
      <c r="CB465" s="2">
        <v>1</v>
      </c>
      <c r="CC465" s="2"/>
      <c r="CD465" s="2"/>
      <c r="CE465" s="2">
        <v>1</v>
      </c>
      <c r="CF465" s="2"/>
      <c r="CG465" s="2"/>
      <c r="CH465" s="2"/>
      <c r="CI465" s="2">
        <v>1</v>
      </c>
      <c r="CJ465" s="2"/>
      <c r="CK465" s="2"/>
      <c r="CL465" s="2"/>
      <c r="CM465" s="2"/>
      <c r="CN465" s="2"/>
      <c r="CP465" t="str">
        <f t="shared" si="633"/>
        <v>ACCT</v>
      </c>
      <c r="CQ465" t="str">
        <f t="shared" si="634"/>
        <v>ALOG</v>
      </c>
      <c r="CR465" t="str">
        <f t="shared" si="635"/>
        <v/>
      </c>
      <c r="CS465" t="str">
        <f t="shared" si="636"/>
        <v/>
      </c>
      <c r="CT465" t="str">
        <f t="shared" si="637"/>
        <v/>
      </c>
      <c r="CU465" t="str">
        <f t="shared" si="638"/>
        <v/>
      </c>
      <c r="CV465" t="str">
        <f t="shared" si="639"/>
        <v/>
      </c>
      <c r="CW465" t="str">
        <f t="shared" si="640"/>
        <v/>
      </c>
      <c r="CX465" t="str">
        <f t="shared" si="641"/>
        <v/>
      </c>
      <c r="CY465" t="str">
        <f t="shared" si="642"/>
        <v/>
      </c>
      <c r="CZ465" t="str">
        <f t="shared" si="643"/>
        <v/>
      </c>
      <c r="DA465" t="str">
        <f t="shared" si="644"/>
        <v/>
      </c>
      <c r="DB465" t="str">
        <f t="shared" si="645"/>
        <v/>
      </c>
      <c r="DC465" t="str">
        <f t="shared" si="646"/>
        <v/>
      </c>
      <c r="DD465" t="str">
        <f t="shared" si="647"/>
        <v/>
      </c>
      <c r="DE465" t="str">
        <f t="shared" si="648"/>
        <v/>
      </c>
      <c r="DF465" t="str">
        <f t="shared" si="649"/>
        <v/>
      </c>
      <c r="DG465" t="str">
        <f t="shared" si="650"/>
        <v/>
      </c>
      <c r="DH465" t="str">
        <f t="shared" si="651"/>
        <v/>
      </c>
      <c r="DI465" t="str">
        <f t="shared" si="652"/>
        <v/>
      </c>
      <c r="DJ465" t="str">
        <f t="shared" si="653"/>
        <v/>
      </c>
      <c r="DK465" t="str">
        <f t="shared" si="654"/>
        <v/>
      </c>
      <c r="DL465" t="str">
        <f t="shared" si="655"/>
        <v/>
      </c>
      <c r="DM465" t="str">
        <f t="shared" si="656"/>
        <v/>
      </c>
      <c r="DN465" t="str">
        <f t="shared" si="657"/>
        <v/>
      </c>
      <c r="DO465" t="str">
        <f t="shared" si="658"/>
        <v/>
      </c>
      <c r="DP465" t="str">
        <f t="shared" si="659"/>
        <v/>
      </c>
      <c r="DQ465" t="str">
        <f t="shared" si="660"/>
        <v/>
      </c>
      <c r="DR465" t="str">
        <f t="shared" si="661"/>
        <v/>
      </c>
      <c r="DS465" t="str">
        <f t="shared" si="662"/>
        <v/>
      </c>
      <c r="DT465" t="str">
        <f t="shared" si="663"/>
        <v/>
      </c>
      <c r="DU465" t="str">
        <f t="shared" si="664"/>
        <v/>
      </c>
      <c r="DV465" t="str">
        <f t="shared" si="665"/>
        <v>MATX</v>
      </c>
      <c r="DW465" t="str">
        <f t="shared" si="666"/>
        <v/>
      </c>
      <c r="DX465" t="str">
        <f t="shared" si="667"/>
        <v/>
      </c>
      <c r="DY465" t="str">
        <f t="shared" si="668"/>
        <v/>
      </c>
      <c r="DZ465" t="str">
        <f t="shared" si="669"/>
        <v/>
      </c>
      <c r="EA465" t="str">
        <f t="shared" si="670"/>
        <v/>
      </c>
      <c r="EB465" t="str">
        <f t="shared" si="671"/>
        <v/>
      </c>
      <c r="EC465" t="str">
        <f t="shared" si="672"/>
        <v/>
      </c>
      <c r="ED465" t="str">
        <f t="shared" si="673"/>
        <v/>
      </c>
      <c r="EE465" t="str">
        <f t="shared" si="674"/>
        <v/>
      </c>
      <c r="EF465" t="str">
        <f t="shared" si="675"/>
        <v/>
      </c>
      <c r="EG465" t="str">
        <f t="shared" si="676"/>
        <v/>
      </c>
      <c r="EH465" t="str">
        <f t="shared" si="677"/>
        <v/>
      </c>
      <c r="EI465" t="str">
        <f t="shared" si="678"/>
        <v/>
      </c>
      <c r="EJ465" t="str">
        <f t="shared" si="679"/>
        <v/>
      </c>
      <c r="EK465" t="str">
        <f t="shared" si="680"/>
        <v/>
      </c>
      <c r="EL465" t="str">
        <f t="shared" si="681"/>
        <v/>
      </c>
      <c r="EM465" t="str">
        <f t="shared" si="682"/>
        <v/>
      </c>
      <c r="EN465" t="str">
        <f t="shared" si="683"/>
        <v/>
      </c>
      <c r="EO465" t="str">
        <f t="shared" si="684"/>
        <v>SLOG</v>
      </c>
      <c r="EP465" t="str">
        <f t="shared" si="685"/>
        <v/>
      </c>
      <c r="EQ465" t="str">
        <f t="shared" si="686"/>
        <v/>
      </c>
      <c r="ER465" t="str">
        <f t="shared" si="687"/>
        <v>SMSG</v>
      </c>
      <c r="ES465" t="str">
        <f t="shared" si="688"/>
        <v/>
      </c>
      <c r="ET465" t="str">
        <f t="shared" si="689"/>
        <v>SREC</v>
      </c>
      <c r="EU465" t="str">
        <f t="shared" si="690"/>
        <v>STAB</v>
      </c>
      <c r="EV465" t="str">
        <f t="shared" si="691"/>
        <v/>
      </c>
      <c r="EW465" t="str">
        <f t="shared" si="692"/>
        <v/>
      </c>
      <c r="EX465" t="str">
        <f t="shared" si="693"/>
        <v>TIDS</v>
      </c>
      <c r="EY465" t="str">
        <f t="shared" si="694"/>
        <v/>
      </c>
      <c r="EZ465" t="str">
        <f t="shared" si="695"/>
        <v/>
      </c>
      <c r="FA465" t="str">
        <f t="shared" si="696"/>
        <v/>
      </c>
      <c r="FB465" t="str">
        <f t="shared" si="697"/>
        <v>XLOG</v>
      </c>
      <c r="FC465" t="str">
        <f t="shared" si="698"/>
        <v/>
      </c>
      <c r="FD465" s="2"/>
      <c r="FE465" s="2"/>
      <c r="FF465" s="2"/>
      <c r="FG465" s="2"/>
      <c r="FH465" s="2"/>
      <c r="FI465" s="2"/>
      <c r="FJ465" s="2"/>
      <c r="FK465" t="str">
        <f t="shared" si="704"/>
        <v/>
      </c>
      <c r="FL465" t="str">
        <f t="shared" si="705"/>
        <v/>
      </c>
      <c r="FM465" t="str">
        <f t="shared" si="706"/>
        <v/>
      </c>
      <c r="FN465" t="str">
        <f t="shared" si="707"/>
        <v/>
      </c>
      <c r="FO465" t="str">
        <f t="shared" si="708"/>
        <v/>
      </c>
      <c r="FP465" t="str">
        <f t="shared" si="709"/>
        <v/>
      </c>
      <c r="FQ465" t="str">
        <f t="shared" si="710"/>
        <v/>
      </c>
      <c r="FR465" t="str">
        <f t="shared" si="711"/>
        <v/>
      </c>
      <c r="FS465" t="str">
        <f t="shared" si="712"/>
        <v/>
      </c>
      <c r="FT465" t="str">
        <f t="shared" si="713"/>
        <v/>
      </c>
      <c r="FU465" t="str">
        <f t="shared" si="714"/>
        <v/>
      </c>
      <c r="FV465" t="str">
        <f t="shared" si="715"/>
        <v/>
      </c>
      <c r="FW465" t="str">
        <f t="shared" si="716"/>
        <v/>
      </c>
      <c r="FX465" t="str">
        <f t="shared" si="717"/>
        <v/>
      </c>
      <c r="FY465" t="str">
        <f t="shared" si="718"/>
        <v/>
      </c>
      <c r="FZ465" t="str">
        <f t="shared" si="719"/>
        <v/>
      </c>
      <c r="GA465" t="str">
        <f t="shared" si="720"/>
        <v/>
      </c>
    </row>
    <row r="466" spans="1:183" x14ac:dyDescent="0.25">
      <c r="A466" s="2">
        <f t="shared" si="721"/>
        <v>464</v>
      </c>
      <c r="B466" s="3" t="s">
        <v>999</v>
      </c>
      <c r="C466" s="2" t="s">
        <v>546</v>
      </c>
      <c r="D466" s="2" t="s">
        <v>1395</v>
      </c>
      <c r="E466" s="2">
        <f t="shared" si="632"/>
        <v>12</v>
      </c>
      <c r="F466" s="2">
        <v>1</v>
      </c>
      <c r="G466" s="2">
        <f t="shared" si="699"/>
        <v>2.9230769230769229</v>
      </c>
      <c r="H466" s="2">
        <f t="shared" si="700"/>
        <v>13</v>
      </c>
      <c r="I466" s="2">
        <f t="shared" si="701"/>
        <v>38</v>
      </c>
      <c r="J466" s="2">
        <v>25</v>
      </c>
      <c r="K466" s="2">
        <v>5</v>
      </c>
      <c r="L466" s="2">
        <v>8</v>
      </c>
      <c r="M466" s="2">
        <v>0</v>
      </c>
      <c r="N466" s="48" t="str">
        <f t="shared" si="702"/>
        <v>D</v>
      </c>
      <c r="O466" s="49"/>
      <c r="P466" s="49"/>
      <c r="Q466" s="50"/>
      <c r="R466" s="15">
        <f t="shared" si="703"/>
        <v>110</v>
      </c>
      <c r="S466" s="15">
        <f>IF($N466="A",Code!$B$42,(IF($N466="B",Code!$C$42,(IF($N466="C",Code!$D$42,(IF($N466="D",Code!$E$42,0)))))))/60</f>
        <v>20</v>
      </c>
      <c r="T466" s="15">
        <f>IF($N466="A",Code!$B$43,(IF($N466="B",Code!$C$43,(IF($N466="C",Code!$D$43,(IF($N466="D",Code!$E$43,0)))))))/60</f>
        <v>20</v>
      </c>
      <c r="U466" s="15">
        <f>IF($N466="A",Code!$B$44,(IF($N466="B",Code!$C$44,(IF($N466="C",Code!$D$44,(IF($N466="D",Code!$E$44,0)))))))/60</f>
        <v>60</v>
      </c>
      <c r="V466" s="15">
        <f>IF($N466="A",Code!$B$45,(IF($N466="B",Code!$C$45,(IF($N466="C",Code!$D$45,(IF($N466="D",Code!$E$45,0)))))))/60</f>
        <v>10</v>
      </c>
      <c r="W466" s="2">
        <v>1</v>
      </c>
      <c r="X466" s="2">
        <v>1</v>
      </c>
      <c r="Y466" s="2"/>
      <c r="Z466" s="2">
        <v>1</v>
      </c>
      <c r="AA466" s="2">
        <v>1</v>
      </c>
      <c r="AB466" s="2"/>
      <c r="AC466" s="2"/>
      <c r="AD466" s="2"/>
      <c r="AE466" s="2">
        <v>1</v>
      </c>
      <c r="AF466" s="2"/>
      <c r="AG466" s="2"/>
      <c r="AH466" s="2"/>
      <c r="AI466" s="2"/>
      <c r="AJ466" s="2">
        <v>1</v>
      </c>
      <c r="AK466" s="2"/>
      <c r="AL466" s="2">
        <v>1</v>
      </c>
      <c r="AM466" s="2"/>
      <c r="AN466" s="2"/>
      <c r="AO466" s="2">
        <v>1</v>
      </c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>
        <v>1</v>
      </c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>
        <v>1</v>
      </c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>
        <v>1</v>
      </c>
      <c r="BZ466" s="2"/>
      <c r="CA466" s="2"/>
      <c r="CB466" s="2"/>
      <c r="CC466" s="2"/>
      <c r="CD466" s="2"/>
      <c r="CE466" s="2">
        <v>1</v>
      </c>
      <c r="CF466" s="2"/>
      <c r="CG466" s="2"/>
      <c r="CH466" s="2"/>
      <c r="CI466" s="2"/>
      <c r="CJ466" s="2"/>
      <c r="CK466" s="2">
        <v>1</v>
      </c>
      <c r="CL466" s="2"/>
      <c r="CM466" s="2"/>
      <c r="CN466" s="2"/>
      <c r="CP466" t="str">
        <f t="shared" si="633"/>
        <v>ACCT</v>
      </c>
      <c r="CQ466" t="str">
        <f t="shared" si="634"/>
        <v>ALOG</v>
      </c>
      <c r="CR466" t="str">
        <f t="shared" si="635"/>
        <v/>
      </c>
      <c r="CS466" t="str">
        <f t="shared" si="636"/>
        <v>AMTP</v>
      </c>
      <c r="CT466" t="str">
        <f t="shared" si="637"/>
        <v>AMTS</v>
      </c>
      <c r="CU466" t="str">
        <f t="shared" si="638"/>
        <v/>
      </c>
      <c r="CV466" t="str">
        <f t="shared" si="639"/>
        <v/>
      </c>
      <c r="CW466" t="str">
        <f t="shared" si="640"/>
        <v/>
      </c>
      <c r="CX466" t="str">
        <f t="shared" si="641"/>
        <v>BANK</v>
      </c>
      <c r="CY466" t="str">
        <f t="shared" si="642"/>
        <v/>
      </c>
      <c r="CZ466" t="str">
        <f t="shared" si="643"/>
        <v/>
      </c>
      <c r="DA466" t="str">
        <f t="shared" si="644"/>
        <v/>
      </c>
      <c r="DB466" t="str">
        <f t="shared" si="645"/>
        <v/>
      </c>
      <c r="DC466" t="str">
        <f t="shared" si="646"/>
        <v>CMIF</v>
      </c>
      <c r="DD466" t="str">
        <f t="shared" si="647"/>
        <v/>
      </c>
      <c r="DE466" t="str">
        <f t="shared" si="648"/>
        <v>CTOB</v>
      </c>
      <c r="DF466" t="str">
        <f t="shared" si="649"/>
        <v/>
      </c>
      <c r="DG466" t="str">
        <f t="shared" si="650"/>
        <v/>
      </c>
      <c r="DH466" t="str">
        <f t="shared" si="651"/>
        <v>DEST</v>
      </c>
      <c r="DI466" t="str">
        <f t="shared" si="652"/>
        <v/>
      </c>
      <c r="DJ466" t="str">
        <f t="shared" si="653"/>
        <v/>
      </c>
      <c r="DK466" t="str">
        <f t="shared" si="654"/>
        <v/>
      </c>
      <c r="DL466" t="str">
        <f t="shared" si="655"/>
        <v/>
      </c>
      <c r="DM466" t="str">
        <f t="shared" si="656"/>
        <v/>
      </c>
      <c r="DN466" t="str">
        <f t="shared" si="657"/>
        <v/>
      </c>
      <c r="DO466" t="str">
        <f t="shared" si="658"/>
        <v/>
      </c>
      <c r="DP466" t="str">
        <f t="shared" si="659"/>
        <v/>
      </c>
      <c r="DQ466" t="str">
        <f t="shared" si="660"/>
        <v/>
      </c>
      <c r="DR466" t="str">
        <f t="shared" si="661"/>
        <v/>
      </c>
      <c r="DS466" t="str">
        <f t="shared" si="662"/>
        <v/>
      </c>
      <c r="DT466" t="str">
        <f t="shared" si="663"/>
        <v>LOGG</v>
      </c>
      <c r="DU466" t="str">
        <f t="shared" si="664"/>
        <v/>
      </c>
      <c r="DV466" t="str">
        <f t="shared" si="665"/>
        <v/>
      </c>
      <c r="DW466" t="str">
        <f t="shared" si="666"/>
        <v/>
      </c>
      <c r="DX466" t="str">
        <f t="shared" si="667"/>
        <v/>
      </c>
      <c r="DY466" t="str">
        <f t="shared" si="668"/>
        <v/>
      </c>
      <c r="DZ466" t="str">
        <f t="shared" si="669"/>
        <v/>
      </c>
      <c r="EA466" t="str">
        <f t="shared" si="670"/>
        <v/>
      </c>
      <c r="EB466" t="str">
        <f t="shared" si="671"/>
        <v/>
      </c>
      <c r="EC466" t="str">
        <f t="shared" si="672"/>
        <v/>
      </c>
      <c r="ED466" t="str">
        <f t="shared" si="673"/>
        <v/>
      </c>
      <c r="EE466" t="str">
        <f t="shared" si="674"/>
        <v/>
      </c>
      <c r="EF466" t="str">
        <f t="shared" si="675"/>
        <v>RINX</v>
      </c>
      <c r="EG466" t="str">
        <f t="shared" si="676"/>
        <v/>
      </c>
      <c r="EH466" t="str">
        <f t="shared" si="677"/>
        <v/>
      </c>
      <c r="EI466" t="str">
        <f t="shared" si="678"/>
        <v/>
      </c>
      <c r="EJ466" t="str">
        <f t="shared" si="679"/>
        <v/>
      </c>
      <c r="EK466" t="str">
        <f t="shared" si="680"/>
        <v/>
      </c>
      <c r="EL466" t="str">
        <f t="shared" si="681"/>
        <v/>
      </c>
      <c r="EM466" t="str">
        <f t="shared" si="682"/>
        <v/>
      </c>
      <c r="EN466" t="str">
        <f t="shared" si="683"/>
        <v/>
      </c>
      <c r="EO466" t="str">
        <f t="shared" si="684"/>
        <v/>
      </c>
      <c r="EP466" t="str">
        <f t="shared" si="685"/>
        <v/>
      </c>
      <c r="EQ466" t="str">
        <f t="shared" si="686"/>
        <v/>
      </c>
      <c r="ER466" t="str">
        <f t="shared" si="687"/>
        <v>SMSG</v>
      </c>
      <c r="ES466" t="str">
        <f t="shared" si="688"/>
        <v/>
      </c>
      <c r="ET466" t="str">
        <f t="shared" si="689"/>
        <v/>
      </c>
      <c r="EU466" t="str">
        <f t="shared" si="690"/>
        <v/>
      </c>
      <c r="EV466" t="str">
        <f t="shared" si="691"/>
        <v/>
      </c>
      <c r="EW466" t="str">
        <f t="shared" si="692"/>
        <v/>
      </c>
      <c r="EX466" t="str">
        <f t="shared" si="693"/>
        <v>TIDS</v>
      </c>
      <c r="EY466" t="str">
        <f t="shared" si="694"/>
        <v/>
      </c>
      <c r="EZ466" t="str">
        <f t="shared" si="695"/>
        <v/>
      </c>
      <c r="FA466" t="str">
        <f t="shared" si="696"/>
        <v/>
      </c>
      <c r="FB466" t="str">
        <f t="shared" si="697"/>
        <v/>
      </c>
      <c r="FC466" t="str">
        <f t="shared" si="698"/>
        <v/>
      </c>
      <c r="FD466" s="2"/>
      <c r="FE466" s="2"/>
      <c r="FF466" s="2"/>
      <c r="FG466" t="s">
        <v>2000</v>
      </c>
      <c r="FH466" s="2"/>
      <c r="FI466" s="2"/>
      <c r="FJ466" s="2"/>
      <c r="FK466" t="str">
        <f t="shared" si="704"/>
        <v/>
      </c>
      <c r="FL466" t="str">
        <f t="shared" si="705"/>
        <v/>
      </c>
      <c r="FM466" t="str">
        <f t="shared" si="706"/>
        <v/>
      </c>
      <c r="FN466" t="str">
        <f t="shared" si="707"/>
        <v/>
      </c>
      <c r="FO466" t="str">
        <f t="shared" si="708"/>
        <v/>
      </c>
      <c r="FP466" t="str">
        <f t="shared" si="709"/>
        <v/>
      </c>
      <c r="FQ466" t="str">
        <f t="shared" si="710"/>
        <v/>
      </c>
      <c r="FR466" t="str">
        <f t="shared" si="711"/>
        <v/>
      </c>
      <c r="FS466" t="str">
        <f t="shared" si="712"/>
        <v/>
      </c>
      <c r="FT466" t="str">
        <f t="shared" si="713"/>
        <v/>
      </c>
      <c r="FU466" t="str">
        <f t="shared" si="714"/>
        <v/>
      </c>
      <c r="FV466" t="str">
        <f t="shared" si="715"/>
        <v/>
      </c>
      <c r="FW466" t="str">
        <f t="shared" si="716"/>
        <v/>
      </c>
      <c r="FX466" t="str">
        <f t="shared" si="717"/>
        <v/>
      </c>
      <c r="FY466" t="str">
        <f t="shared" si="718"/>
        <v/>
      </c>
      <c r="FZ466" t="str">
        <f t="shared" si="719"/>
        <v/>
      </c>
      <c r="GA466" t="str">
        <f t="shared" si="720"/>
        <v/>
      </c>
    </row>
    <row r="467" spans="1:183" x14ac:dyDescent="0.25">
      <c r="A467" s="2">
        <f t="shared" si="721"/>
        <v>465</v>
      </c>
      <c r="B467" s="3" t="s">
        <v>1000</v>
      </c>
      <c r="C467" s="2" t="s">
        <v>546</v>
      </c>
      <c r="D467" s="2" t="s">
        <v>1395</v>
      </c>
      <c r="E467" s="2">
        <f t="shared" si="632"/>
        <v>18</v>
      </c>
      <c r="F467" s="2">
        <v>9</v>
      </c>
      <c r="G467" s="2">
        <f t="shared" si="699"/>
        <v>2</v>
      </c>
      <c r="H467" s="2">
        <f t="shared" si="700"/>
        <v>18</v>
      </c>
      <c r="I467" s="2">
        <f t="shared" si="701"/>
        <v>36</v>
      </c>
      <c r="J467" s="2">
        <v>17</v>
      </c>
      <c r="K467" s="2">
        <v>12</v>
      </c>
      <c r="L467" s="2">
        <v>7</v>
      </c>
      <c r="M467" s="2">
        <v>0</v>
      </c>
      <c r="N467" s="48" t="str">
        <f t="shared" si="702"/>
        <v>D</v>
      </c>
      <c r="O467" s="49"/>
      <c r="P467" s="49"/>
      <c r="Q467" s="50"/>
      <c r="R467" s="15">
        <f t="shared" si="703"/>
        <v>110</v>
      </c>
      <c r="S467" s="15">
        <f>IF($N467="A",Code!$B$42,(IF($N467="B",Code!$C$42,(IF($N467="C",Code!$D$42,(IF($N467="D",Code!$E$42,0)))))))/60</f>
        <v>20</v>
      </c>
      <c r="T467" s="15">
        <f>IF($N467="A",Code!$B$43,(IF($N467="B",Code!$C$43,(IF($N467="C",Code!$D$43,(IF($N467="D",Code!$E$43,0)))))))/60</f>
        <v>20</v>
      </c>
      <c r="U467" s="15">
        <f>IF($N467="A",Code!$B$44,(IF($N467="B",Code!$C$44,(IF($N467="C",Code!$D$44,(IF($N467="D",Code!$E$44,0)))))))/60</f>
        <v>60</v>
      </c>
      <c r="V467" s="15">
        <f>IF($N467="A",Code!$B$45,(IF($N467="B",Code!$C$45,(IF($N467="C",Code!$D$45,(IF($N467="D",Code!$E$45,0)))))))/60</f>
        <v>10</v>
      </c>
      <c r="W467" s="2"/>
      <c r="X467" s="2">
        <v>1</v>
      </c>
      <c r="Y467" s="2"/>
      <c r="Z467" s="2"/>
      <c r="AA467" s="2"/>
      <c r="AB467" s="2"/>
      <c r="AC467" s="2"/>
      <c r="AD467" s="2"/>
      <c r="AE467" s="2">
        <v>1</v>
      </c>
      <c r="AF467" s="2"/>
      <c r="AG467" s="2">
        <v>1</v>
      </c>
      <c r="AH467" s="2"/>
      <c r="AI467" s="2">
        <v>1</v>
      </c>
      <c r="AJ467" s="2"/>
      <c r="AK467" s="2"/>
      <c r="AL467" s="2"/>
      <c r="AM467" s="2"/>
      <c r="AN467" s="2"/>
      <c r="AO467" s="2">
        <v>1</v>
      </c>
      <c r="AP467" s="2">
        <v>1</v>
      </c>
      <c r="AQ467" s="2"/>
      <c r="AR467" s="2">
        <v>1</v>
      </c>
      <c r="AS467" s="2">
        <v>1</v>
      </c>
      <c r="AT467" s="2">
        <v>1</v>
      </c>
      <c r="AU467" s="2"/>
      <c r="AV467" s="2">
        <v>1</v>
      </c>
      <c r="AW467" s="2"/>
      <c r="AX467" s="2"/>
      <c r="AY467" s="2"/>
      <c r="AZ467" s="2"/>
      <c r="BA467" s="2"/>
      <c r="BB467" s="2"/>
      <c r="BC467" s="2">
        <v>1</v>
      </c>
      <c r="BD467" s="2"/>
      <c r="BE467" s="2"/>
      <c r="BF467" s="2"/>
      <c r="BG467" s="2"/>
      <c r="BH467" s="2"/>
      <c r="BI467" s="2">
        <v>1</v>
      </c>
      <c r="BJ467" s="2">
        <v>1</v>
      </c>
      <c r="BK467" s="2">
        <v>1</v>
      </c>
      <c r="BL467" s="2"/>
      <c r="BM467" s="2"/>
      <c r="BN467" s="2"/>
      <c r="BO467" s="2"/>
      <c r="BP467" s="2">
        <v>1</v>
      </c>
      <c r="BQ467" s="2"/>
      <c r="BR467" s="2"/>
      <c r="BS467" s="2"/>
      <c r="BT467" s="2"/>
      <c r="BU467" s="2"/>
      <c r="BV467" s="2"/>
      <c r="BW467" s="2"/>
      <c r="BX467" s="2"/>
      <c r="BY467" s="2">
        <v>1</v>
      </c>
      <c r="BZ467" s="2"/>
      <c r="CA467" s="2">
        <v>1</v>
      </c>
      <c r="CB467" s="2">
        <v>1</v>
      </c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P467" t="str">
        <f t="shared" si="633"/>
        <v/>
      </c>
      <c r="CQ467" t="str">
        <f t="shared" si="634"/>
        <v>ALOG</v>
      </c>
      <c r="CR467" t="str">
        <f t="shared" si="635"/>
        <v/>
      </c>
      <c r="CS467" t="str">
        <f t="shared" si="636"/>
        <v/>
      </c>
      <c r="CT467" t="str">
        <f t="shared" si="637"/>
        <v/>
      </c>
      <c r="CU467" t="str">
        <f t="shared" si="638"/>
        <v/>
      </c>
      <c r="CV467" t="str">
        <f t="shared" si="639"/>
        <v/>
      </c>
      <c r="CW467" t="str">
        <f t="shared" si="640"/>
        <v/>
      </c>
      <c r="CX467" t="str">
        <f t="shared" si="641"/>
        <v>BANK</v>
      </c>
      <c r="CY467" t="str">
        <f t="shared" si="642"/>
        <v/>
      </c>
      <c r="CZ467" t="str">
        <f t="shared" si="643"/>
        <v>CAMS</v>
      </c>
      <c r="DA467" t="str">
        <f t="shared" si="644"/>
        <v/>
      </c>
      <c r="DB467" t="str">
        <f t="shared" si="645"/>
        <v>CHKS</v>
      </c>
      <c r="DC467" t="str">
        <f t="shared" si="646"/>
        <v/>
      </c>
      <c r="DD467" t="str">
        <f t="shared" si="647"/>
        <v/>
      </c>
      <c r="DE467" t="str">
        <f t="shared" si="648"/>
        <v/>
      </c>
      <c r="DF467" t="str">
        <f t="shared" si="649"/>
        <v/>
      </c>
      <c r="DG467" t="str">
        <f t="shared" si="650"/>
        <v/>
      </c>
      <c r="DH467" t="str">
        <f t="shared" si="651"/>
        <v>DEST</v>
      </c>
      <c r="DI467" t="str">
        <f t="shared" si="652"/>
        <v>DUPP</v>
      </c>
      <c r="DJ467" t="str">
        <f t="shared" si="653"/>
        <v/>
      </c>
      <c r="DK467" t="str">
        <f t="shared" si="654"/>
        <v>EXPS</v>
      </c>
      <c r="DL467" t="str">
        <f t="shared" si="655"/>
        <v>FCHK</v>
      </c>
      <c r="DM467" t="str">
        <f t="shared" si="656"/>
        <v>FEXP</v>
      </c>
      <c r="DN467" t="str">
        <f t="shared" si="657"/>
        <v/>
      </c>
      <c r="DO467" t="str">
        <f t="shared" si="658"/>
        <v>FPAY</v>
      </c>
      <c r="DP467" t="str">
        <f t="shared" si="659"/>
        <v/>
      </c>
      <c r="DQ467" t="str">
        <f t="shared" si="660"/>
        <v/>
      </c>
      <c r="DR467" t="str">
        <f t="shared" si="661"/>
        <v/>
      </c>
      <c r="DS467" t="str">
        <f t="shared" si="662"/>
        <v/>
      </c>
      <c r="DT467" t="str">
        <f t="shared" si="663"/>
        <v/>
      </c>
      <c r="DU467" t="str">
        <f t="shared" si="664"/>
        <v/>
      </c>
      <c r="DV467" t="str">
        <f t="shared" si="665"/>
        <v>MATX</v>
      </c>
      <c r="DW467" t="str">
        <f t="shared" si="666"/>
        <v/>
      </c>
      <c r="DX467" t="str">
        <f t="shared" si="667"/>
        <v/>
      </c>
      <c r="DY467" t="str">
        <f t="shared" si="668"/>
        <v/>
      </c>
      <c r="DZ467" t="str">
        <f t="shared" si="669"/>
        <v/>
      </c>
      <c r="EA467" t="str">
        <f t="shared" si="670"/>
        <v/>
      </c>
      <c r="EB467" t="str">
        <f t="shared" si="671"/>
        <v>ORDS</v>
      </c>
      <c r="EC467" t="str">
        <f t="shared" si="672"/>
        <v>PAYS</v>
      </c>
      <c r="ED467" t="str">
        <f t="shared" si="673"/>
        <v>RECS</v>
      </c>
      <c r="EE467" t="str">
        <f t="shared" si="674"/>
        <v/>
      </c>
      <c r="EF467" t="str">
        <f t="shared" si="675"/>
        <v/>
      </c>
      <c r="EG467" t="str">
        <f t="shared" si="676"/>
        <v/>
      </c>
      <c r="EH467" t="str">
        <f t="shared" si="677"/>
        <v/>
      </c>
      <c r="EI467" t="str">
        <f t="shared" si="678"/>
        <v>RPAY</v>
      </c>
      <c r="EJ467" t="str">
        <f t="shared" si="679"/>
        <v/>
      </c>
      <c r="EK467" t="str">
        <f t="shared" si="680"/>
        <v/>
      </c>
      <c r="EL467" t="str">
        <f t="shared" si="681"/>
        <v/>
      </c>
      <c r="EM467" t="str">
        <f t="shared" si="682"/>
        <v/>
      </c>
      <c r="EN467" t="str">
        <f t="shared" si="683"/>
        <v/>
      </c>
      <c r="EO467" t="str">
        <f t="shared" si="684"/>
        <v/>
      </c>
      <c r="EP467" t="str">
        <f t="shared" si="685"/>
        <v/>
      </c>
      <c r="EQ467" t="str">
        <f t="shared" si="686"/>
        <v/>
      </c>
      <c r="ER467" t="str">
        <f t="shared" si="687"/>
        <v>SMSG</v>
      </c>
      <c r="ES467" t="str">
        <f t="shared" si="688"/>
        <v/>
      </c>
      <c r="ET467" t="str">
        <f t="shared" si="689"/>
        <v>SREC</v>
      </c>
      <c r="EU467" t="str">
        <f t="shared" si="690"/>
        <v>STAB</v>
      </c>
      <c r="EV467" t="str">
        <f t="shared" si="691"/>
        <v/>
      </c>
      <c r="EW467" t="str">
        <f t="shared" si="692"/>
        <v/>
      </c>
      <c r="EX467" t="str">
        <f t="shared" si="693"/>
        <v/>
      </c>
      <c r="EY467" t="str">
        <f t="shared" si="694"/>
        <v/>
      </c>
      <c r="EZ467" t="str">
        <f t="shared" si="695"/>
        <v/>
      </c>
      <c r="FA467" t="str">
        <f t="shared" si="696"/>
        <v/>
      </c>
      <c r="FB467" t="str">
        <f t="shared" si="697"/>
        <v/>
      </c>
      <c r="FC467" t="str">
        <f t="shared" si="698"/>
        <v/>
      </c>
      <c r="FD467" s="2"/>
      <c r="FE467" s="2"/>
      <c r="FF467" s="2"/>
      <c r="FG467" s="2"/>
      <c r="FH467" s="2"/>
      <c r="FI467" s="2"/>
      <c r="FJ467" s="2"/>
      <c r="FK467" t="str">
        <f t="shared" si="704"/>
        <v/>
      </c>
      <c r="FL467" t="str">
        <f t="shared" si="705"/>
        <v/>
      </c>
      <c r="FM467" t="str">
        <f t="shared" si="706"/>
        <v/>
      </c>
      <c r="FN467" t="str">
        <f t="shared" si="707"/>
        <v/>
      </c>
      <c r="FO467" t="str">
        <f t="shared" si="708"/>
        <v/>
      </c>
      <c r="FP467" t="str">
        <f t="shared" si="709"/>
        <v/>
      </c>
      <c r="FQ467" t="str">
        <f t="shared" si="710"/>
        <v/>
      </c>
      <c r="FR467" t="str">
        <f t="shared" si="711"/>
        <v/>
      </c>
      <c r="FS467" t="str">
        <f t="shared" si="712"/>
        <v/>
      </c>
      <c r="FT467" t="str">
        <f t="shared" si="713"/>
        <v/>
      </c>
      <c r="FU467" t="str">
        <f t="shared" si="714"/>
        <v/>
      </c>
      <c r="FV467" t="str">
        <f t="shared" si="715"/>
        <v/>
      </c>
      <c r="FW467" t="str">
        <f t="shared" si="716"/>
        <v/>
      </c>
      <c r="FX467" t="str">
        <f t="shared" si="717"/>
        <v/>
      </c>
      <c r="FY467" t="str">
        <f t="shared" si="718"/>
        <v/>
      </c>
      <c r="FZ467" t="str">
        <f t="shared" si="719"/>
        <v/>
      </c>
      <c r="GA467" t="str">
        <f t="shared" si="720"/>
        <v/>
      </c>
    </row>
    <row r="468" spans="1:183" x14ac:dyDescent="0.25">
      <c r="A468" s="2">
        <f t="shared" si="721"/>
        <v>466</v>
      </c>
      <c r="B468" s="3" t="s">
        <v>1001</v>
      </c>
      <c r="C468" s="2" t="s">
        <v>546</v>
      </c>
      <c r="D468" s="2" t="s">
        <v>1395</v>
      </c>
      <c r="E468" s="2">
        <f t="shared" si="632"/>
        <v>5</v>
      </c>
      <c r="F468" s="2">
        <v>2</v>
      </c>
      <c r="G468" s="2">
        <f t="shared" si="699"/>
        <v>3.4</v>
      </c>
      <c r="H468" s="2">
        <f t="shared" si="700"/>
        <v>5</v>
      </c>
      <c r="I468" s="2">
        <f t="shared" si="701"/>
        <v>17</v>
      </c>
      <c r="J468" s="2">
        <v>11</v>
      </c>
      <c r="K468" s="2">
        <v>3</v>
      </c>
      <c r="L468" s="2">
        <v>3</v>
      </c>
      <c r="M468" s="2">
        <v>0</v>
      </c>
      <c r="N468" s="48" t="str">
        <f t="shared" si="702"/>
        <v>D</v>
      </c>
      <c r="O468" s="49"/>
      <c r="P468" s="49"/>
      <c r="Q468" s="50"/>
      <c r="R468" s="15">
        <f t="shared" si="703"/>
        <v>110</v>
      </c>
      <c r="S468" s="15">
        <f>IF($N468="A",Code!$B$42,(IF($N468="B",Code!$C$42,(IF($N468="C",Code!$D$42,(IF($N468="D",Code!$E$42,0)))))))/60</f>
        <v>20</v>
      </c>
      <c r="T468" s="15">
        <f>IF($N468="A",Code!$B$43,(IF($N468="B",Code!$C$43,(IF($N468="C",Code!$D$43,(IF($N468="D",Code!$E$43,0)))))))/60</f>
        <v>20</v>
      </c>
      <c r="U468" s="15">
        <f>IF($N468="A",Code!$B$44,(IF($N468="B",Code!$C$44,(IF($N468="C",Code!$D$44,(IF($N468="D",Code!$E$44,0)))))))/60</f>
        <v>60</v>
      </c>
      <c r="V468" s="15">
        <f>IF($N468="A",Code!$B$45,(IF($N468="B",Code!$C$45,(IF($N468="C",Code!$D$45,(IF($N468="D",Code!$E$45,0)))))))/60</f>
        <v>10</v>
      </c>
      <c r="W468" s="2"/>
      <c r="X468" s="2"/>
      <c r="Y468" s="2">
        <v>1</v>
      </c>
      <c r="Z468" s="2"/>
      <c r="AA468" s="2"/>
      <c r="AB468" s="2"/>
      <c r="AC468" s="2"/>
      <c r="AD468" s="2"/>
      <c r="AE468" s="2"/>
      <c r="AF468" s="2"/>
      <c r="AG468" s="2">
        <v>1</v>
      </c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>
        <v>1</v>
      </c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>
        <v>1</v>
      </c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>
        <v>1</v>
      </c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P468" t="str">
        <f t="shared" si="633"/>
        <v/>
      </c>
      <c r="CQ468" t="str">
        <f t="shared" si="634"/>
        <v/>
      </c>
      <c r="CR468" t="str">
        <f t="shared" si="635"/>
        <v>AMTM</v>
      </c>
      <c r="CS468" t="str">
        <f t="shared" si="636"/>
        <v/>
      </c>
      <c r="CT468" t="str">
        <f t="shared" si="637"/>
        <v/>
      </c>
      <c r="CU468" t="str">
        <f t="shared" si="638"/>
        <v/>
      </c>
      <c r="CV468" t="str">
        <f t="shared" si="639"/>
        <v/>
      </c>
      <c r="CW468" t="str">
        <f t="shared" si="640"/>
        <v/>
      </c>
      <c r="CX468" t="str">
        <f t="shared" si="641"/>
        <v/>
      </c>
      <c r="CY468" t="str">
        <f t="shared" si="642"/>
        <v/>
      </c>
      <c r="CZ468" t="str">
        <f t="shared" si="643"/>
        <v>CAMS</v>
      </c>
      <c r="DA468" t="str">
        <f t="shared" si="644"/>
        <v/>
      </c>
      <c r="DB468" t="str">
        <f t="shared" si="645"/>
        <v/>
      </c>
      <c r="DC468" t="str">
        <f t="shared" si="646"/>
        <v/>
      </c>
      <c r="DD468" t="str">
        <f t="shared" si="647"/>
        <v/>
      </c>
      <c r="DE468" t="str">
        <f t="shared" si="648"/>
        <v/>
      </c>
      <c r="DF468" t="str">
        <f t="shared" si="649"/>
        <v/>
      </c>
      <c r="DG468" t="str">
        <f t="shared" si="650"/>
        <v/>
      </c>
      <c r="DH468" t="str">
        <f t="shared" si="651"/>
        <v/>
      </c>
      <c r="DI468" t="str">
        <f t="shared" si="652"/>
        <v/>
      </c>
      <c r="DJ468" t="str">
        <f t="shared" si="653"/>
        <v/>
      </c>
      <c r="DK468" t="str">
        <f t="shared" si="654"/>
        <v/>
      </c>
      <c r="DL468" t="str">
        <f t="shared" si="655"/>
        <v/>
      </c>
      <c r="DM468" t="str">
        <f t="shared" si="656"/>
        <v/>
      </c>
      <c r="DN468" t="str">
        <f t="shared" si="657"/>
        <v>FMIS</v>
      </c>
      <c r="DO468" t="str">
        <f t="shared" si="658"/>
        <v/>
      </c>
      <c r="DP468" t="str">
        <f t="shared" si="659"/>
        <v/>
      </c>
      <c r="DQ468" t="str">
        <f t="shared" si="660"/>
        <v/>
      </c>
      <c r="DR468" t="str">
        <f t="shared" si="661"/>
        <v/>
      </c>
      <c r="DS468" t="str">
        <f t="shared" si="662"/>
        <v/>
      </c>
      <c r="DT468" t="str">
        <f t="shared" si="663"/>
        <v/>
      </c>
      <c r="DU468" t="str">
        <f t="shared" si="664"/>
        <v/>
      </c>
      <c r="DV468" t="str">
        <f t="shared" si="665"/>
        <v/>
      </c>
      <c r="DW468" t="str">
        <f t="shared" si="666"/>
        <v/>
      </c>
      <c r="DX468" t="str">
        <f t="shared" si="667"/>
        <v/>
      </c>
      <c r="DY468" t="str">
        <f t="shared" si="668"/>
        <v/>
      </c>
      <c r="DZ468" t="str">
        <f t="shared" si="669"/>
        <v>MISC</v>
      </c>
      <c r="EA468" t="str">
        <f t="shared" si="670"/>
        <v/>
      </c>
      <c r="EB468" t="str">
        <f t="shared" si="671"/>
        <v/>
      </c>
      <c r="EC468" t="str">
        <f t="shared" si="672"/>
        <v/>
      </c>
      <c r="ED468" t="str">
        <f t="shared" si="673"/>
        <v/>
      </c>
      <c r="EE468" t="str">
        <f t="shared" si="674"/>
        <v/>
      </c>
      <c r="EF468" t="str">
        <f t="shared" si="675"/>
        <v/>
      </c>
      <c r="EG468" t="str">
        <f t="shared" si="676"/>
        <v/>
      </c>
      <c r="EH468" t="str">
        <f t="shared" si="677"/>
        <v/>
      </c>
      <c r="EI468" t="str">
        <f t="shared" si="678"/>
        <v/>
      </c>
      <c r="EJ468" t="str">
        <f t="shared" si="679"/>
        <v/>
      </c>
      <c r="EK468" t="str">
        <f t="shared" si="680"/>
        <v/>
      </c>
      <c r="EL468" t="str">
        <f t="shared" si="681"/>
        <v/>
      </c>
      <c r="EM468" t="str">
        <f t="shared" si="682"/>
        <v/>
      </c>
      <c r="EN468" t="str">
        <f t="shared" si="683"/>
        <v/>
      </c>
      <c r="EO468" t="str">
        <f t="shared" si="684"/>
        <v/>
      </c>
      <c r="EP468" t="str">
        <f t="shared" si="685"/>
        <v/>
      </c>
      <c r="EQ468" t="str">
        <f t="shared" si="686"/>
        <v/>
      </c>
      <c r="ER468" t="str">
        <f t="shared" si="687"/>
        <v/>
      </c>
      <c r="ES468" t="str">
        <f t="shared" si="688"/>
        <v/>
      </c>
      <c r="ET468" t="str">
        <f t="shared" si="689"/>
        <v>SREC</v>
      </c>
      <c r="EU468" t="str">
        <f t="shared" si="690"/>
        <v/>
      </c>
      <c r="EV468" t="str">
        <f t="shared" si="691"/>
        <v/>
      </c>
      <c r="EW468" t="str">
        <f t="shared" si="692"/>
        <v/>
      </c>
      <c r="EX468" t="str">
        <f t="shared" si="693"/>
        <v/>
      </c>
      <c r="EY468" t="str">
        <f t="shared" si="694"/>
        <v/>
      </c>
      <c r="EZ468" t="str">
        <f t="shared" si="695"/>
        <v/>
      </c>
      <c r="FA468" t="str">
        <f t="shared" si="696"/>
        <v/>
      </c>
      <c r="FB468" t="str">
        <f t="shared" si="697"/>
        <v/>
      </c>
      <c r="FC468" t="str">
        <f t="shared" si="698"/>
        <v/>
      </c>
      <c r="FD468" s="2"/>
      <c r="FE468" s="2"/>
      <c r="FF468" s="2"/>
      <c r="FG468" s="2"/>
      <c r="FH468" s="2"/>
      <c r="FI468" s="2"/>
      <c r="FJ468" s="2"/>
      <c r="FK468" t="str">
        <f t="shared" si="704"/>
        <v/>
      </c>
      <c r="FL468" t="str">
        <f t="shared" si="705"/>
        <v/>
      </c>
      <c r="FM468" t="str">
        <f t="shared" si="706"/>
        <v/>
      </c>
      <c r="FN468" t="str">
        <f t="shared" si="707"/>
        <v/>
      </c>
      <c r="FO468" t="str">
        <f t="shared" si="708"/>
        <v/>
      </c>
      <c r="FP468" t="str">
        <f t="shared" si="709"/>
        <v/>
      </c>
      <c r="FQ468" t="str">
        <f t="shared" si="710"/>
        <v/>
      </c>
      <c r="FR468" t="str">
        <f t="shared" si="711"/>
        <v/>
      </c>
      <c r="FS468" t="str">
        <f t="shared" si="712"/>
        <v/>
      </c>
      <c r="FT468" t="str">
        <f t="shared" si="713"/>
        <v/>
      </c>
      <c r="FU468" t="str">
        <f t="shared" si="714"/>
        <v/>
      </c>
      <c r="FV468" t="str">
        <f t="shared" si="715"/>
        <v/>
      </c>
      <c r="FW468" t="str">
        <f t="shared" si="716"/>
        <v/>
      </c>
      <c r="FX468" t="str">
        <f t="shared" si="717"/>
        <v/>
      </c>
      <c r="FY468" t="str">
        <f t="shared" si="718"/>
        <v/>
      </c>
      <c r="FZ468" t="str">
        <f t="shared" si="719"/>
        <v/>
      </c>
      <c r="GA468" t="str">
        <f t="shared" si="720"/>
        <v/>
      </c>
    </row>
    <row r="469" spans="1:183" x14ac:dyDescent="0.25">
      <c r="A469" s="2">
        <f t="shared" si="721"/>
        <v>467</v>
      </c>
      <c r="B469" s="3" t="s">
        <v>1002</v>
      </c>
      <c r="C469" s="2" t="s">
        <v>546</v>
      </c>
      <c r="D469" s="2" t="s">
        <v>1395</v>
      </c>
      <c r="E469" s="2">
        <f t="shared" si="632"/>
        <v>6</v>
      </c>
      <c r="F469" s="2">
        <v>1</v>
      </c>
      <c r="G469" s="2">
        <f t="shared" si="699"/>
        <v>1.1666666666666667</v>
      </c>
      <c r="H469" s="2">
        <f t="shared" si="700"/>
        <v>6</v>
      </c>
      <c r="I469" s="2">
        <f t="shared" si="701"/>
        <v>7</v>
      </c>
      <c r="J469" s="2">
        <v>7</v>
      </c>
      <c r="K469" s="2">
        <v>0</v>
      </c>
      <c r="L469" s="2">
        <v>0</v>
      </c>
      <c r="M469" s="2">
        <v>0</v>
      </c>
      <c r="N469" s="48" t="str">
        <f t="shared" si="702"/>
        <v>B</v>
      </c>
      <c r="O469" s="49"/>
      <c r="P469" s="49"/>
      <c r="Q469" s="50"/>
      <c r="R469" s="15">
        <f t="shared" si="703"/>
        <v>66</v>
      </c>
      <c r="S469" s="15">
        <f>IF($N469="A",Code!$B$42,(IF($N469="B",Code!$C$42,(IF($N469="C",Code!$D$42,(IF($N469="D",Code!$E$42,0)))))))/60</f>
        <v>12</v>
      </c>
      <c r="T469" s="15">
        <f>IF($N469="A",Code!$B$43,(IF($N469="B",Code!$C$43,(IF($N469="C",Code!$D$43,(IF($N469="D",Code!$E$43,0)))))))/60</f>
        <v>12</v>
      </c>
      <c r="U469" s="15">
        <f>IF($N469="A",Code!$B$44,(IF($N469="B",Code!$C$44,(IF($N469="C",Code!$D$44,(IF($N469="D",Code!$E$44,0)))))))/60</f>
        <v>36</v>
      </c>
      <c r="V469" s="15">
        <f>IF($N469="A",Code!$B$45,(IF($N469="B",Code!$C$45,(IF($N469="C",Code!$D$45,(IF($N469="D",Code!$E$45,0)))))))/60</f>
        <v>6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>
        <v>1</v>
      </c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>
        <v>1</v>
      </c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>
        <v>1</v>
      </c>
      <c r="BP469" s="2"/>
      <c r="BQ469" s="2">
        <v>1</v>
      </c>
      <c r="BR469" s="2"/>
      <c r="BS469" s="2"/>
      <c r="BT469" s="2"/>
      <c r="BU469" s="2"/>
      <c r="BV469" s="2"/>
      <c r="BW469" s="2">
        <v>1</v>
      </c>
      <c r="BX469" s="2">
        <v>1</v>
      </c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P469" t="str">
        <f t="shared" si="633"/>
        <v/>
      </c>
      <c r="CQ469" t="str">
        <f t="shared" si="634"/>
        <v/>
      </c>
      <c r="CR469" t="str">
        <f t="shared" si="635"/>
        <v/>
      </c>
      <c r="CS469" t="str">
        <f t="shared" si="636"/>
        <v/>
      </c>
      <c r="CT469" t="str">
        <f t="shared" si="637"/>
        <v/>
      </c>
      <c r="CU469" t="str">
        <f t="shared" si="638"/>
        <v/>
      </c>
      <c r="CV469" t="str">
        <f t="shared" si="639"/>
        <v/>
      </c>
      <c r="CW469" t="str">
        <f t="shared" si="640"/>
        <v/>
      </c>
      <c r="CX469" t="str">
        <f t="shared" si="641"/>
        <v/>
      </c>
      <c r="CY469" t="str">
        <f t="shared" si="642"/>
        <v/>
      </c>
      <c r="CZ469" t="str">
        <f t="shared" si="643"/>
        <v/>
      </c>
      <c r="DA469" t="str">
        <f t="shared" si="644"/>
        <v/>
      </c>
      <c r="DB469" t="str">
        <f t="shared" si="645"/>
        <v/>
      </c>
      <c r="DC469" t="str">
        <f t="shared" si="646"/>
        <v/>
      </c>
      <c r="DD469" t="str">
        <f t="shared" si="647"/>
        <v/>
      </c>
      <c r="DE469" t="str">
        <f t="shared" si="648"/>
        <v/>
      </c>
      <c r="DF469" t="str">
        <f t="shared" si="649"/>
        <v/>
      </c>
      <c r="DG469" t="str">
        <f t="shared" si="650"/>
        <v/>
      </c>
      <c r="DH469" t="str">
        <f t="shared" si="651"/>
        <v/>
      </c>
      <c r="DI469" t="str">
        <f t="shared" si="652"/>
        <v/>
      </c>
      <c r="DJ469" t="str">
        <f t="shared" si="653"/>
        <v>ERRS</v>
      </c>
      <c r="DK469" t="str">
        <f t="shared" si="654"/>
        <v/>
      </c>
      <c r="DL469" t="str">
        <f t="shared" si="655"/>
        <v/>
      </c>
      <c r="DM469" t="str">
        <f t="shared" si="656"/>
        <v/>
      </c>
      <c r="DN469" t="str">
        <f t="shared" si="657"/>
        <v/>
      </c>
      <c r="DO469" t="str">
        <f t="shared" si="658"/>
        <v/>
      </c>
      <c r="DP469" t="str">
        <f t="shared" si="659"/>
        <v/>
      </c>
      <c r="DQ469" t="str">
        <f t="shared" si="660"/>
        <v/>
      </c>
      <c r="DR469" t="str">
        <f t="shared" si="661"/>
        <v/>
      </c>
      <c r="DS469" t="str">
        <f t="shared" si="662"/>
        <v/>
      </c>
      <c r="DT469" t="str">
        <f t="shared" si="663"/>
        <v/>
      </c>
      <c r="DU469" t="str">
        <f t="shared" si="664"/>
        <v/>
      </c>
      <c r="DV469" t="str">
        <f t="shared" si="665"/>
        <v/>
      </c>
      <c r="DW469" t="str">
        <f t="shared" si="666"/>
        <v>MESS</v>
      </c>
      <c r="DX469" t="str">
        <f t="shared" si="667"/>
        <v/>
      </c>
      <c r="DY469" t="str">
        <f t="shared" si="668"/>
        <v/>
      </c>
      <c r="DZ469" t="str">
        <f t="shared" si="669"/>
        <v/>
      </c>
      <c r="EA469" t="str">
        <f t="shared" si="670"/>
        <v/>
      </c>
      <c r="EB469" t="str">
        <f t="shared" si="671"/>
        <v/>
      </c>
      <c r="EC469" t="str">
        <f t="shared" si="672"/>
        <v/>
      </c>
      <c r="ED469" t="str">
        <f t="shared" si="673"/>
        <v/>
      </c>
      <c r="EE469" t="str">
        <f t="shared" si="674"/>
        <v/>
      </c>
      <c r="EF469" t="str">
        <f t="shared" si="675"/>
        <v/>
      </c>
      <c r="EG469" t="str">
        <f t="shared" si="676"/>
        <v/>
      </c>
      <c r="EH469" t="str">
        <f t="shared" si="677"/>
        <v>RMOF</v>
      </c>
      <c r="EI469" t="str">
        <f t="shared" si="678"/>
        <v/>
      </c>
      <c r="EJ469" t="str">
        <f t="shared" si="679"/>
        <v>RPTS</v>
      </c>
      <c r="EK469" t="str">
        <f t="shared" si="680"/>
        <v/>
      </c>
      <c r="EL469" t="str">
        <f t="shared" si="681"/>
        <v/>
      </c>
      <c r="EM469" t="str">
        <f t="shared" si="682"/>
        <v/>
      </c>
      <c r="EN469" t="str">
        <f t="shared" si="683"/>
        <v/>
      </c>
      <c r="EO469" t="str">
        <f t="shared" si="684"/>
        <v/>
      </c>
      <c r="EP469" t="str">
        <f t="shared" si="685"/>
        <v>SMIF</v>
      </c>
      <c r="EQ469" t="str">
        <f t="shared" si="686"/>
        <v>SMOF</v>
      </c>
      <c r="ER469" t="str">
        <f t="shared" si="687"/>
        <v/>
      </c>
      <c r="ES469" t="str">
        <f t="shared" si="688"/>
        <v/>
      </c>
      <c r="ET469" t="str">
        <f t="shared" si="689"/>
        <v/>
      </c>
      <c r="EU469" t="str">
        <f t="shared" si="690"/>
        <v/>
      </c>
      <c r="EV469" t="str">
        <f t="shared" si="691"/>
        <v/>
      </c>
      <c r="EW469" t="str">
        <f t="shared" si="692"/>
        <v/>
      </c>
      <c r="EX469" t="str">
        <f t="shared" si="693"/>
        <v/>
      </c>
      <c r="EY469" t="str">
        <f t="shared" si="694"/>
        <v/>
      </c>
      <c r="EZ469" t="str">
        <f t="shared" si="695"/>
        <v/>
      </c>
      <c r="FA469" t="str">
        <f t="shared" si="696"/>
        <v/>
      </c>
      <c r="FB469" t="str">
        <f t="shared" si="697"/>
        <v/>
      </c>
      <c r="FC469" t="str">
        <f t="shared" si="698"/>
        <v/>
      </c>
      <c r="FD469" s="2"/>
      <c r="FE469" s="2"/>
      <c r="FF469" s="2"/>
      <c r="FG469" s="2"/>
      <c r="FH469" s="2"/>
      <c r="FI469" s="2"/>
      <c r="FJ469" s="2"/>
      <c r="FK469" t="str">
        <f t="shared" si="704"/>
        <v/>
      </c>
      <c r="FL469" t="str">
        <f t="shared" si="705"/>
        <v/>
      </c>
      <c r="FM469" t="str">
        <f t="shared" si="706"/>
        <v/>
      </c>
      <c r="FN469" t="str">
        <f t="shared" si="707"/>
        <v/>
      </c>
      <c r="FO469" t="str">
        <f t="shared" si="708"/>
        <v/>
      </c>
      <c r="FP469" t="str">
        <f t="shared" si="709"/>
        <v/>
      </c>
      <c r="FQ469" t="str">
        <f t="shared" si="710"/>
        <v/>
      </c>
      <c r="FR469" t="str">
        <f t="shared" si="711"/>
        <v/>
      </c>
      <c r="FS469" t="str">
        <f t="shared" si="712"/>
        <v/>
      </c>
      <c r="FT469" t="str">
        <f t="shared" si="713"/>
        <v/>
      </c>
      <c r="FU469" t="str">
        <f t="shared" si="714"/>
        <v/>
      </c>
      <c r="FV469" t="str">
        <f t="shared" si="715"/>
        <v/>
      </c>
      <c r="FW469" t="str">
        <f t="shared" si="716"/>
        <v/>
      </c>
      <c r="FX469" t="str">
        <f t="shared" si="717"/>
        <v/>
      </c>
      <c r="FY469" t="str">
        <f t="shared" si="718"/>
        <v/>
      </c>
      <c r="FZ469" t="str">
        <f t="shared" si="719"/>
        <v/>
      </c>
      <c r="GA469" t="str">
        <f t="shared" si="720"/>
        <v/>
      </c>
    </row>
    <row r="470" spans="1:183" x14ac:dyDescent="0.25">
      <c r="A470" s="2">
        <f t="shared" si="721"/>
        <v>468</v>
      </c>
      <c r="B470" s="3" t="s">
        <v>1003</v>
      </c>
      <c r="C470" s="2" t="s">
        <v>546</v>
      </c>
      <c r="D470" s="2" t="s">
        <v>1395</v>
      </c>
      <c r="E470" s="2">
        <f t="shared" si="632"/>
        <v>2</v>
      </c>
      <c r="F470" s="2">
        <v>0</v>
      </c>
      <c r="G470" s="2">
        <f t="shared" si="699"/>
        <v>1</v>
      </c>
      <c r="H470" s="2">
        <f t="shared" si="700"/>
        <v>2</v>
      </c>
      <c r="I470" s="2">
        <f t="shared" si="701"/>
        <v>2</v>
      </c>
      <c r="J470" s="2">
        <v>2</v>
      </c>
      <c r="K470" s="2">
        <v>0</v>
      </c>
      <c r="L470" s="2">
        <v>0</v>
      </c>
      <c r="M470" s="2">
        <v>0</v>
      </c>
      <c r="N470" s="48" t="str">
        <f t="shared" si="702"/>
        <v>N/A</v>
      </c>
      <c r="O470" s="49"/>
      <c r="P470" s="49"/>
      <c r="Q470" s="50"/>
      <c r="R470" s="15">
        <f t="shared" si="703"/>
        <v>0</v>
      </c>
      <c r="S470" s="15">
        <f>IF($N470="A",Code!$B$42,(IF($N470="B",Code!$C$42,(IF($N470="C",Code!$D$42,(IF($N470="D",Code!$E$42,0)))))))/60</f>
        <v>0</v>
      </c>
      <c r="T470" s="15">
        <f>IF($N470="A",Code!$B$43,(IF($N470="B",Code!$C$43,(IF($N470="C",Code!$D$43,(IF($N470="D",Code!$E$43,0)))))))/60</f>
        <v>0</v>
      </c>
      <c r="U470" s="15">
        <f>IF($N470="A",Code!$B$44,(IF($N470="B",Code!$C$44,(IF($N470="C",Code!$D$44,(IF($N470="D",Code!$E$44,0)))))))/60</f>
        <v>0</v>
      </c>
      <c r="V470" s="15">
        <f>IF($N470="A",Code!$B$45,(IF($N470="B",Code!$C$45,(IF($N470="C",Code!$D$45,(IF($N470="D",Code!$E$45,0)))))))/60</f>
        <v>0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>
        <v>1</v>
      </c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>
        <v>1</v>
      </c>
      <c r="CH470" s="2"/>
      <c r="CI470" s="2"/>
      <c r="CJ470" s="2"/>
      <c r="CK470" s="2"/>
      <c r="CL470" s="2"/>
      <c r="CM470" s="2"/>
      <c r="CN470" s="2"/>
      <c r="CP470" t="str">
        <f t="shared" si="633"/>
        <v/>
      </c>
      <c r="CQ470" t="str">
        <f t="shared" si="634"/>
        <v/>
      </c>
      <c r="CR470" t="str">
        <f t="shared" si="635"/>
        <v/>
      </c>
      <c r="CS470" t="str">
        <f t="shared" si="636"/>
        <v/>
      </c>
      <c r="CT470" t="str">
        <f t="shared" si="637"/>
        <v/>
      </c>
      <c r="CU470" t="str">
        <f t="shared" si="638"/>
        <v/>
      </c>
      <c r="CV470" t="str">
        <f t="shared" si="639"/>
        <v/>
      </c>
      <c r="CW470" t="str">
        <f t="shared" si="640"/>
        <v/>
      </c>
      <c r="CX470" t="str">
        <f t="shared" si="641"/>
        <v/>
      </c>
      <c r="CY470" t="str">
        <f t="shared" si="642"/>
        <v/>
      </c>
      <c r="CZ470" t="str">
        <f t="shared" si="643"/>
        <v/>
      </c>
      <c r="DA470" t="str">
        <f t="shared" si="644"/>
        <v/>
      </c>
      <c r="DB470" t="str">
        <f t="shared" si="645"/>
        <v/>
      </c>
      <c r="DC470" t="str">
        <f t="shared" si="646"/>
        <v/>
      </c>
      <c r="DD470" t="str">
        <f t="shared" si="647"/>
        <v/>
      </c>
      <c r="DE470" t="str">
        <f t="shared" si="648"/>
        <v/>
      </c>
      <c r="DF470" t="str">
        <f t="shared" si="649"/>
        <v/>
      </c>
      <c r="DG470" t="str">
        <f t="shared" si="650"/>
        <v/>
      </c>
      <c r="DH470" t="str">
        <f t="shared" si="651"/>
        <v>DEST</v>
      </c>
      <c r="DI470" t="str">
        <f t="shared" si="652"/>
        <v/>
      </c>
      <c r="DJ470" t="str">
        <f t="shared" si="653"/>
        <v/>
      </c>
      <c r="DK470" t="str">
        <f t="shared" si="654"/>
        <v/>
      </c>
      <c r="DL470" t="str">
        <f t="shared" si="655"/>
        <v/>
      </c>
      <c r="DM470" t="str">
        <f t="shared" si="656"/>
        <v/>
      </c>
      <c r="DN470" t="str">
        <f t="shared" si="657"/>
        <v/>
      </c>
      <c r="DO470" t="str">
        <f t="shared" si="658"/>
        <v/>
      </c>
      <c r="DP470" t="str">
        <f t="shared" si="659"/>
        <v/>
      </c>
      <c r="DQ470" t="str">
        <f t="shared" si="660"/>
        <v/>
      </c>
      <c r="DR470" t="str">
        <f t="shared" si="661"/>
        <v/>
      </c>
      <c r="DS470" t="str">
        <f t="shared" si="662"/>
        <v/>
      </c>
      <c r="DT470" t="str">
        <f t="shared" si="663"/>
        <v/>
      </c>
      <c r="DU470" t="str">
        <f t="shared" si="664"/>
        <v/>
      </c>
      <c r="DV470" t="str">
        <f t="shared" si="665"/>
        <v/>
      </c>
      <c r="DW470" t="str">
        <f t="shared" si="666"/>
        <v/>
      </c>
      <c r="DX470" t="str">
        <f t="shared" si="667"/>
        <v/>
      </c>
      <c r="DY470" t="str">
        <f t="shared" si="668"/>
        <v/>
      </c>
      <c r="DZ470" t="str">
        <f t="shared" si="669"/>
        <v/>
      </c>
      <c r="EA470" t="str">
        <f t="shared" si="670"/>
        <v/>
      </c>
      <c r="EB470" t="str">
        <f t="shared" si="671"/>
        <v/>
      </c>
      <c r="EC470" t="str">
        <f t="shared" si="672"/>
        <v/>
      </c>
      <c r="ED470" t="str">
        <f t="shared" si="673"/>
        <v/>
      </c>
      <c r="EE470" t="str">
        <f t="shared" si="674"/>
        <v/>
      </c>
      <c r="EF470" t="str">
        <f t="shared" si="675"/>
        <v/>
      </c>
      <c r="EG470" t="str">
        <f t="shared" si="676"/>
        <v/>
      </c>
      <c r="EH470" t="str">
        <f t="shared" si="677"/>
        <v/>
      </c>
      <c r="EI470" t="str">
        <f t="shared" si="678"/>
        <v/>
      </c>
      <c r="EJ470" t="str">
        <f t="shared" si="679"/>
        <v/>
      </c>
      <c r="EK470" t="str">
        <f t="shared" si="680"/>
        <v/>
      </c>
      <c r="EL470" t="str">
        <f t="shared" si="681"/>
        <v/>
      </c>
      <c r="EM470" t="str">
        <f t="shared" si="682"/>
        <v/>
      </c>
      <c r="EN470" t="str">
        <f t="shared" si="683"/>
        <v/>
      </c>
      <c r="EO470" t="str">
        <f t="shared" si="684"/>
        <v/>
      </c>
      <c r="EP470" t="str">
        <f t="shared" si="685"/>
        <v/>
      </c>
      <c r="EQ470" t="str">
        <f t="shared" si="686"/>
        <v/>
      </c>
      <c r="ER470" t="str">
        <f t="shared" si="687"/>
        <v/>
      </c>
      <c r="ES470" t="str">
        <f t="shared" si="688"/>
        <v/>
      </c>
      <c r="ET470" t="str">
        <f t="shared" si="689"/>
        <v/>
      </c>
      <c r="EU470" t="str">
        <f t="shared" si="690"/>
        <v/>
      </c>
      <c r="EV470" t="str">
        <f t="shared" si="691"/>
        <v/>
      </c>
      <c r="EW470" t="str">
        <f t="shared" si="692"/>
        <v/>
      </c>
      <c r="EX470" t="str">
        <f t="shared" si="693"/>
        <v/>
      </c>
      <c r="EY470" t="str">
        <f t="shared" si="694"/>
        <v/>
      </c>
      <c r="EZ470" t="str">
        <f t="shared" si="695"/>
        <v>WHAT</v>
      </c>
      <c r="FA470" t="str">
        <f t="shared" si="696"/>
        <v/>
      </c>
      <c r="FB470" t="str">
        <f t="shared" si="697"/>
        <v/>
      </c>
      <c r="FC470" t="str">
        <f t="shared" si="698"/>
        <v/>
      </c>
      <c r="FD470" s="2"/>
      <c r="FE470" s="2"/>
      <c r="FF470" s="2"/>
      <c r="FG470" s="2"/>
      <c r="FH470" s="2"/>
      <c r="FI470" s="2"/>
      <c r="FJ470" s="2"/>
      <c r="FK470" t="str">
        <f t="shared" si="704"/>
        <v/>
      </c>
      <c r="FL470" t="str">
        <f t="shared" si="705"/>
        <v/>
      </c>
      <c r="FM470" t="str">
        <f t="shared" si="706"/>
        <v/>
      </c>
      <c r="FN470" t="str">
        <f t="shared" si="707"/>
        <v/>
      </c>
      <c r="FO470" t="str">
        <f t="shared" si="708"/>
        <v/>
      </c>
      <c r="FP470" t="str">
        <f t="shared" si="709"/>
        <v/>
      </c>
      <c r="FQ470" t="str">
        <f t="shared" si="710"/>
        <v/>
      </c>
      <c r="FR470" t="str">
        <f t="shared" si="711"/>
        <v/>
      </c>
      <c r="FS470" t="str">
        <f t="shared" si="712"/>
        <v/>
      </c>
      <c r="FT470" t="str">
        <f t="shared" si="713"/>
        <v/>
      </c>
      <c r="FU470" t="str">
        <f t="shared" si="714"/>
        <v/>
      </c>
      <c r="FV470" t="str">
        <f t="shared" si="715"/>
        <v/>
      </c>
      <c r="FW470" t="str">
        <f t="shared" si="716"/>
        <v/>
      </c>
      <c r="FX470" t="str">
        <f t="shared" si="717"/>
        <v/>
      </c>
      <c r="FY470" t="str">
        <f t="shared" si="718"/>
        <v/>
      </c>
      <c r="FZ470" t="str">
        <f t="shared" si="719"/>
        <v/>
      </c>
      <c r="GA470" t="str">
        <f t="shared" si="720"/>
        <v/>
      </c>
    </row>
    <row r="471" spans="1:183" x14ac:dyDescent="0.25">
      <c r="A471" s="2">
        <f t="shared" si="721"/>
        <v>469</v>
      </c>
      <c r="B471" s="3" t="s">
        <v>1004</v>
      </c>
      <c r="C471" s="2" t="s">
        <v>546</v>
      </c>
      <c r="D471" s="2" t="s">
        <v>1395</v>
      </c>
      <c r="E471" s="2">
        <f t="shared" si="632"/>
        <v>9</v>
      </c>
      <c r="F471" s="2">
        <v>492165</v>
      </c>
      <c r="G471" s="2">
        <f t="shared" si="699"/>
        <v>1.6666666666666667</v>
      </c>
      <c r="H471" s="2">
        <f t="shared" si="700"/>
        <v>9</v>
      </c>
      <c r="I471" s="2">
        <f t="shared" si="701"/>
        <v>15</v>
      </c>
      <c r="J471" s="2">
        <v>15</v>
      </c>
      <c r="K471" s="2">
        <v>0</v>
      </c>
      <c r="L471" s="2">
        <v>0</v>
      </c>
      <c r="M471" s="2">
        <v>0</v>
      </c>
      <c r="N471" s="48" t="str">
        <f t="shared" si="702"/>
        <v>C</v>
      </c>
      <c r="O471" s="49"/>
      <c r="P471" s="49"/>
      <c r="Q471" s="50"/>
      <c r="R471" s="15">
        <f t="shared" si="703"/>
        <v>88</v>
      </c>
      <c r="S471" s="15">
        <f>IF($N471="A",Code!$B$42,(IF($N471="B",Code!$C$42,(IF($N471="C",Code!$D$42,(IF($N471="D",Code!$E$42,0)))))))/60</f>
        <v>16</v>
      </c>
      <c r="T471" s="15">
        <f>IF($N471="A",Code!$B$43,(IF($N471="B",Code!$C$43,(IF($N471="C",Code!$D$43,(IF($N471="D",Code!$E$43,0)))))))/60</f>
        <v>16</v>
      </c>
      <c r="U471" s="15">
        <f>IF($N471="A",Code!$B$44,(IF($N471="B",Code!$C$44,(IF($N471="C",Code!$D$44,(IF($N471="D",Code!$E$44,0)))))))/60</f>
        <v>48</v>
      </c>
      <c r="V471" s="15">
        <f>IF($N471="A",Code!$B$45,(IF($N471="B",Code!$C$45,(IF($N471="C",Code!$D$45,(IF($N471="D",Code!$E$45,0)))))))/60</f>
        <v>8</v>
      </c>
      <c r="W471" s="2">
        <v>1</v>
      </c>
      <c r="X471" s="2"/>
      <c r="Y471" s="2"/>
      <c r="Z471" s="2"/>
      <c r="AA471" s="2"/>
      <c r="AB471" s="2"/>
      <c r="AC471" s="2"/>
      <c r="AD471" s="2">
        <v>1</v>
      </c>
      <c r="AE471" s="2">
        <v>1</v>
      </c>
      <c r="AF471" s="2"/>
      <c r="AG471" s="2"/>
      <c r="AH471" s="2"/>
      <c r="AI471" s="2"/>
      <c r="AJ471" s="2"/>
      <c r="AK471" s="2"/>
      <c r="AL471" s="2"/>
      <c r="AM471" s="2">
        <v>1</v>
      </c>
      <c r="AN471" s="2">
        <v>1</v>
      </c>
      <c r="AO471" s="2">
        <v>1</v>
      </c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1</v>
      </c>
      <c r="BS471" s="2">
        <v>1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>
        <v>1</v>
      </c>
      <c r="CH471" s="2"/>
      <c r="CI471" s="2"/>
      <c r="CJ471" s="2"/>
      <c r="CK471" s="2"/>
      <c r="CL471" s="2"/>
      <c r="CM471" s="2"/>
      <c r="CN471" s="2"/>
      <c r="CP471" t="str">
        <f t="shared" si="633"/>
        <v>ACCT</v>
      </c>
      <c r="CQ471" t="str">
        <f t="shared" si="634"/>
        <v/>
      </c>
      <c r="CR471" t="str">
        <f t="shared" si="635"/>
        <v/>
      </c>
      <c r="CS471" t="str">
        <f t="shared" si="636"/>
        <v/>
      </c>
      <c r="CT471" t="str">
        <f t="shared" si="637"/>
        <v/>
      </c>
      <c r="CU471" t="str">
        <f t="shared" si="638"/>
        <v/>
      </c>
      <c r="CV471" t="str">
        <f t="shared" si="639"/>
        <v/>
      </c>
      <c r="CW471" t="str">
        <f t="shared" si="640"/>
        <v>BADD</v>
      </c>
      <c r="CX471" t="str">
        <f t="shared" si="641"/>
        <v>BANK</v>
      </c>
      <c r="CY471" t="str">
        <f t="shared" si="642"/>
        <v/>
      </c>
      <c r="CZ471" t="str">
        <f t="shared" si="643"/>
        <v/>
      </c>
      <c r="DA471" t="str">
        <f t="shared" si="644"/>
        <v/>
      </c>
      <c r="DB471" t="str">
        <f t="shared" si="645"/>
        <v/>
      </c>
      <c r="DC471" t="str">
        <f t="shared" si="646"/>
        <v/>
      </c>
      <c r="DD471" t="str">
        <f t="shared" si="647"/>
        <v/>
      </c>
      <c r="DE471" t="str">
        <f t="shared" si="648"/>
        <v/>
      </c>
      <c r="DF471" t="str">
        <f t="shared" si="649"/>
        <v>CURY</v>
      </c>
      <c r="DG471" t="str">
        <f t="shared" si="650"/>
        <v>CUST</v>
      </c>
      <c r="DH471" t="str">
        <f t="shared" si="651"/>
        <v>DEST</v>
      </c>
      <c r="DI471" t="str">
        <f t="shared" si="652"/>
        <v/>
      </c>
      <c r="DJ471" t="str">
        <f t="shared" si="653"/>
        <v/>
      </c>
      <c r="DK471" t="str">
        <f t="shared" si="654"/>
        <v/>
      </c>
      <c r="DL471" t="str">
        <f t="shared" si="655"/>
        <v/>
      </c>
      <c r="DM471" t="str">
        <f t="shared" si="656"/>
        <v/>
      </c>
      <c r="DN471" t="str">
        <f t="shared" si="657"/>
        <v/>
      </c>
      <c r="DO471" t="str">
        <f t="shared" si="658"/>
        <v/>
      </c>
      <c r="DP471" t="str">
        <f t="shared" si="659"/>
        <v/>
      </c>
      <c r="DQ471" t="str">
        <f t="shared" si="660"/>
        <v/>
      </c>
      <c r="DR471" t="str">
        <f t="shared" si="661"/>
        <v/>
      </c>
      <c r="DS471" t="str">
        <f t="shared" si="662"/>
        <v/>
      </c>
      <c r="DT471" t="str">
        <f t="shared" si="663"/>
        <v/>
      </c>
      <c r="DU471" t="str">
        <f t="shared" si="664"/>
        <v/>
      </c>
      <c r="DV471" t="str">
        <f t="shared" si="665"/>
        <v/>
      </c>
      <c r="DW471" t="str">
        <f t="shared" si="666"/>
        <v/>
      </c>
      <c r="DX471" t="str">
        <f t="shared" si="667"/>
        <v/>
      </c>
      <c r="DY471" t="str">
        <f t="shared" si="668"/>
        <v/>
      </c>
      <c r="DZ471" t="str">
        <f t="shared" si="669"/>
        <v/>
      </c>
      <c r="EA471" t="str">
        <f t="shared" si="670"/>
        <v/>
      </c>
      <c r="EB471" t="str">
        <f t="shared" si="671"/>
        <v/>
      </c>
      <c r="EC471" t="str">
        <f t="shared" si="672"/>
        <v/>
      </c>
      <c r="ED471" t="str">
        <f t="shared" si="673"/>
        <v/>
      </c>
      <c r="EE471" t="str">
        <f t="shared" si="674"/>
        <v/>
      </c>
      <c r="EF471" t="str">
        <f t="shared" si="675"/>
        <v/>
      </c>
      <c r="EG471" t="str">
        <f t="shared" si="676"/>
        <v/>
      </c>
      <c r="EH471" t="str">
        <f t="shared" si="677"/>
        <v/>
      </c>
      <c r="EI471" t="str">
        <f t="shared" si="678"/>
        <v/>
      </c>
      <c r="EJ471" t="str">
        <f t="shared" si="679"/>
        <v/>
      </c>
      <c r="EK471" t="str">
        <f t="shared" si="680"/>
        <v>SACC</v>
      </c>
      <c r="EL471" t="str">
        <f t="shared" si="681"/>
        <v>SADD</v>
      </c>
      <c r="EM471" t="str">
        <f t="shared" si="682"/>
        <v/>
      </c>
      <c r="EN471" t="str">
        <f t="shared" si="683"/>
        <v/>
      </c>
      <c r="EO471" t="str">
        <f t="shared" si="684"/>
        <v/>
      </c>
      <c r="EP471" t="str">
        <f t="shared" si="685"/>
        <v/>
      </c>
      <c r="EQ471" t="str">
        <f t="shared" si="686"/>
        <v/>
      </c>
      <c r="ER471" t="str">
        <f t="shared" si="687"/>
        <v/>
      </c>
      <c r="ES471" t="str">
        <f t="shared" si="688"/>
        <v/>
      </c>
      <c r="ET471" t="str">
        <f t="shared" si="689"/>
        <v/>
      </c>
      <c r="EU471" t="str">
        <f t="shared" si="690"/>
        <v/>
      </c>
      <c r="EV471" t="str">
        <f t="shared" si="691"/>
        <v/>
      </c>
      <c r="EW471" t="str">
        <f t="shared" si="692"/>
        <v/>
      </c>
      <c r="EX471" t="str">
        <f t="shared" si="693"/>
        <v/>
      </c>
      <c r="EY471" t="str">
        <f t="shared" si="694"/>
        <v/>
      </c>
      <c r="EZ471" t="str">
        <f t="shared" si="695"/>
        <v>WHAT</v>
      </c>
      <c r="FA471" t="str">
        <f t="shared" si="696"/>
        <v/>
      </c>
      <c r="FB471" t="str">
        <f t="shared" si="697"/>
        <v/>
      </c>
      <c r="FC471" t="str">
        <f t="shared" si="698"/>
        <v/>
      </c>
      <c r="FD471" s="2"/>
      <c r="FE471" s="2"/>
      <c r="FF471" s="2"/>
      <c r="FG471" s="2"/>
      <c r="FH471" s="2"/>
      <c r="FI471" s="2"/>
      <c r="FJ471" s="2"/>
      <c r="FK471" t="str">
        <f t="shared" si="704"/>
        <v/>
      </c>
      <c r="FL471" t="str">
        <f t="shared" si="705"/>
        <v/>
      </c>
      <c r="FM471" t="str">
        <f t="shared" si="706"/>
        <v/>
      </c>
      <c r="FN471" t="str">
        <f t="shared" si="707"/>
        <v/>
      </c>
      <c r="FO471" t="str">
        <f t="shared" si="708"/>
        <v/>
      </c>
      <c r="FP471" t="str">
        <f t="shared" si="709"/>
        <v/>
      </c>
      <c r="FQ471" t="str">
        <f t="shared" si="710"/>
        <v/>
      </c>
      <c r="FR471" t="str">
        <f t="shared" si="711"/>
        <v/>
      </c>
      <c r="FS471" t="str">
        <f t="shared" si="712"/>
        <v/>
      </c>
      <c r="FT471" t="str">
        <f t="shared" si="713"/>
        <v/>
      </c>
      <c r="FU471" t="str">
        <f t="shared" si="714"/>
        <v/>
      </c>
      <c r="FV471" t="str">
        <f t="shared" si="715"/>
        <v/>
      </c>
      <c r="FW471" t="str">
        <f t="shared" si="716"/>
        <v/>
      </c>
      <c r="FX471" t="str">
        <f t="shared" si="717"/>
        <v/>
      </c>
      <c r="FY471" t="str">
        <f t="shared" si="718"/>
        <v/>
      </c>
      <c r="FZ471" t="str">
        <f t="shared" si="719"/>
        <v/>
      </c>
      <c r="GA471" t="str">
        <f t="shared" si="720"/>
        <v/>
      </c>
    </row>
    <row r="472" spans="1:183" x14ac:dyDescent="0.25">
      <c r="A472" s="2">
        <f t="shared" si="721"/>
        <v>470</v>
      </c>
      <c r="B472" s="3" t="s">
        <v>1005</v>
      </c>
      <c r="C472" s="2" t="s">
        <v>546</v>
      </c>
      <c r="D472" s="2" t="s">
        <v>1395</v>
      </c>
      <c r="E472" s="2">
        <f t="shared" si="632"/>
        <v>5</v>
      </c>
      <c r="F472" s="2">
        <v>2</v>
      </c>
      <c r="G472" s="2">
        <f t="shared" si="699"/>
        <v>1.6</v>
      </c>
      <c r="H472" s="2">
        <f t="shared" si="700"/>
        <v>5</v>
      </c>
      <c r="I472" s="2">
        <f t="shared" si="701"/>
        <v>8</v>
      </c>
      <c r="J472" s="2">
        <v>8</v>
      </c>
      <c r="K472" s="2">
        <v>0</v>
      </c>
      <c r="L472" s="2">
        <v>0</v>
      </c>
      <c r="M472" s="2">
        <v>0</v>
      </c>
      <c r="N472" s="48" t="str">
        <f t="shared" si="702"/>
        <v>B</v>
      </c>
      <c r="O472" s="49"/>
      <c r="P472" s="49"/>
      <c r="Q472" s="50"/>
      <c r="R472" s="15">
        <f t="shared" si="703"/>
        <v>66</v>
      </c>
      <c r="S472" s="15">
        <f>IF($N472="A",Code!$B$42,(IF($N472="B",Code!$C$42,(IF($N472="C",Code!$D$42,(IF($N472="D",Code!$E$42,0)))))))/60</f>
        <v>12</v>
      </c>
      <c r="T472" s="15">
        <f>IF($N472="A",Code!$B$43,(IF($N472="B",Code!$C$43,(IF($N472="C",Code!$D$43,(IF($N472="D",Code!$E$43,0)))))))/60</f>
        <v>12</v>
      </c>
      <c r="U472" s="15">
        <f>IF($N472="A",Code!$B$44,(IF($N472="B",Code!$C$44,(IF($N472="C",Code!$D$44,(IF($N472="D",Code!$E$44,0)))))))/60</f>
        <v>36</v>
      </c>
      <c r="V472" s="15">
        <f>IF($N472="A",Code!$B$45,(IF($N472="B",Code!$C$45,(IF($N472="C",Code!$D$45,(IF($N472="D",Code!$E$45,0)))))))/60</f>
        <v>6</v>
      </c>
      <c r="W472" s="2">
        <v>1</v>
      </c>
      <c r="X472" s="2"/>
      <c r="Y472" s="2"/>
      <c r="Z472" s="2"/>
      <c r="AA472" s="2"/>
      <c r="AB472" s="2"/>
      <c r="AC472" s="2"/>
      <c r="AD472" s="2">
        <v>1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>
        <v>1</v>
      </c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>
        <v>1</v>
      </c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>
        <v>1</v>
      </c>
      <c r="CG472" s="2"/>
      <c r="CH472" s="2"/>
      <c r="CI472" s="2"/>
      <c r="CJ472" s="2"/>
      <c r="CK472" s="2"/>
      <c r="CL472" s="2"/>
      <c r="CM472" s="2"/>
      <c r="CN472" s="2"/>
      <c r="CP472" t="str">
        <f t="shared" si="633"/>
        <v>ACCT</v>
      </c>
      <c r="CQ472" t="str">
        <f t="shared" si="634"/>
        <v/>
      </c>
      <c r="CR472" t="str">
        <f t="shared" si="635"/>
        <v/>
      </c>
      <c r="CS472" t="str">
        <f t="shared" si="636"/>
        <v/>
      </c>
      <c r="CT472" t="str">
        <f t="shared" si="637"/>
        <v/>
      </c>
      <c r="CU472" t="str">
        <f t="shared" si="638"/>
        <v/>
      </c>
      <c r="CV472" t="str">
        <f t="shared" si="639"/>
        <v/>
      </c>
      <c r="CW472" t="str">
        <f t="shared" si="640"/>
        <v>BADD</v>
      </c>
      <c r="CX472" t="str">
        <f t="shared" si="641"/>
        <v/>
      </c>
      <c r="CY472" t="str">
        <f t="shared" si="642"/>
        <v/>
      </c>
      <c r="CZ472" t="str">
        <f t="shared" si="643"/>
        <v/>
      </c>
      <c r="DA472" t="str">
        <f t="shared" si="644"/>
        <v/>
      </c>
      <c r="DB472" t="str">
        <f t="shared" si="645"/>
        <v/>
      </c>
      <c r="DC472" t="str">
        <f t="shared" si="646"/>
        <v/>
      </c>
      <c r="DD472" t="str">
        <f t="shared" si="647"/>
        <v/>
      </c>
      <c r="DE472" t="str">
        <f t="shared" si="648"/>
        <v/>
      </c>
      <c r="DF472" t="str">
        <f t="shared" si="649"/>
        <v/>
      </c>
      <c r="DG472" t="str">
        <f t="shared" si="650"/>
        <v>CUST</v>
      </c>
      <c r="DH472" t="str">
        <f t="shared" si="651"/>
        <v/>
      </c>
      <c r="DI472" t="str">
        <f t="shared" si="652"/>
        <v/>
      </c>
      <c r="DJ472" t="str">
        <f t="shared" si="653"/>
        <v/>
      </c>
      <c r="DK472" t="str">
        <f t="shared" si="654"/>
        <v/>
      </c>
      <c r="DL472" t="str">
        <f t="shared" si="655"/>
        <v/>
      </c>
      <c r="DM472" t="str">
        <f t="shared" si="656"/>
        <v/>
      </c>
      <c r="DN472" t="str">
        <f t="shared" si="657"/>
        <v/>
      </c>
      <c r="DO472" t="str">
        <f t="shared" si="658"/>
        <v/>
      </c>
      <c r="DP472" t="str">
        <f t="shared" si="659"/>
        <v/>
      </c>
      <c r="DQ472" t="str">
        <f t="shared" si="660"/>
        <v/>
      </c>
      <c r="DR472" t="str">
        <f t="shared" si="661"/>
        <v/>
      </c>
      <c r="DS472" t="str">
        <f t="shared" si="662"/>
        <v/>
      </c>
      <c r="DT472" t="str">
        <f t="shared" si="663"/>
        <v/>
      </c>
      <c r="DU472" t="str">
        <f t="shared" si="664"/>
        <v/>
      </c>
      <c r="DV472" t="str">
        <f t="shared" si="665"/>
        <v/>
      </c>
      <c r="DW472" t="str">
        <f t="shared" si="666"/>
        <v/>
      </c>
      <c r="DX472" t="str">
        <f t="shared" si="667"/>
        <v/>
      </c>
      <c r="DY472" t="str">
        <f t="shared" si="668"/>
        <v/>
      </c>
      <c r="DZ472" t="str">
        <f t="shared" si="669"/>
        <v/>
      </c>
      <c r="EA472" t="str">
        <f t="shared" si="670"/>
        <v/>
      </c>
      <c r="EB472" t="str">
        <f t="shared" si="671"/>
        <v/>
      </c>
      <c r="EC472" t="str">
        <f t="shared" si="672"/>
        <v/>
      </c>
      <c r="ED472" t="str">
        <f t="shared" si="673"/>
        <v/>
      </c>
      <c r="EE472" t="str">
        <f t="shared" si="674"/>
        <v/>
      </c>
      <c r="EF472" t="str">
        <f t="shared" si="675"/>
        <v/>
      </c>
      <c r="EG472" t="str">
        <f t="shared" si="676"/>
        <v>RMAS</v>
      </c>
      <c r="EH472" t="str">
        <f t="shared" si="677"/>
        <v/>
      </c>
      <c r="EI472" t="str">
        <f t="shared" si="678"/>
        <v/>
      </c>
      <c r="EJ472" t="str">
        <f t="shared" si="679"/>
        <v/>
      </c>
      <c r="EK472" t="str">
        <f t="shared" si="680"/>
        <v/>
      </c>
      <c r="EL472" t="str">
        <f t="shared" si="681"/>
        <v/>
      </c>
      <c r="EM472" t="str">
        <f t="shared" si="682"/>
        <v/>
      </c>
      <c r="EN472" t="str">
        <f t="shared" si="683"/>
        <v/>
      </c>
      <c r="EO472" t="str">
        <f t="shared" si="684"/>
        <v/>
      </c>
      <c r="EP472" t="str">
        <f t="shared" si="685"/>
        <v/>
      </c>
      <c r="EQ472" t="str">
        <f t="shared" si="686"/>
        <v/>
      </c>
      <c r="ER472" t="str">
        <f t="shared" si="687"/>
        <v/>
      </c>
      <c r="ES472" t="str">
        <f t="shared" si="688"/>
        <v/>
      </c>
      <c r="ET472" t="str">
        <f t="shared" si="689"/>
        <v/>
      </c>
      <c r="EU472" t="str">
        <f t="shared" si="690"/>
        <v/>
      </c>
      <c r="EV472" t="str">
        <f t="shared" si="691"/>
        <v/>
      </c>
      <c r="EW472" t="str">
        <f t="shared" si="692"/>
        <v/>
      </c>
      <c r="EX472" t="str">
        <f t="shared" si="693"/>
        <v/>
      </c>
      <c r="EY472" t="str">
        <f t="shared" si="694"/>
        <v>TTAB</v>
      </c>
      <c r="EZ472" t="str">
        <f t="shared" si="695"/>
        <v/>
      </c>
      <c r="FA472" t="str">
        <f t="shared" si="696"/>
        <v/>
      </c>
      <c r="FB472" t="str">
        <f t="shared" si="697"/>
        <v/>
      </c>
      <c r="FC472" t="str">
        <f t="shared" si="698"/>
        <v/>
      </c>
      <c r="FD472" s="2"/>
      <c r="FE472" s="2"/>
      <c r="FF472" s="2"/>
      <c r="FG472" s="2"/>
      <c r="FH472" s="2"/>
      <c r="FI472" s="2"/>
      <c r="FJ472" s="2"/>
      <c r="FK472" t="str">
        <f t="shared" si="704"/>
        <v/>
      </c>
      <c r="FL472" t="str">
        <f t="shared" si="705"/>
        <v/>
      </c>
      <c r="FM472" t="str">
        <f t="shared" si="706"/>
        <v/>
      </c>
      <c r="FN472" t="str">
        <f t="shared" si="707"/>
        <v/>
      </c>
      <c r="FO472" t="str">
        <f t="shared" si="708"/>
        <v/>
      </c>
      <c r="FP472" t="str">
        <f t="shared" si="709"/>
        <v/>
      </c>
      <c r="FQ472" t="str">
        <f t="shared" si="710"/>
        <v/>
      </c>
      <c r="FR472" t="str">
        <f t="shared" si="711"/>
        <v/>
      </c>
      <c r="FS472" t="str">
        <f t="shared" si="712"/>
        <v/>
      </c>
      <c r="FT472" t="str">
        <f t="shared" si="713"/>
        <v/>
      </c>
      <c r="FU472" t="str">
        <f t="shared" si="714"/>
        <v/>
      </c>
      <c r="FV472" t="str">
        <f t="shared" si="715"/>
        <v/>
      </c>
      <c r="FW472" t="str">
        <f t="shared" si="716"/>
        <v/>
      </c>
      <c r="FX472" t="str">
        <f t="shared" si="717"/>
        <v/>
      </c>
      <c r="FY472" t="str">
        <f t="shared" si="718"/>
        <v/>
      </c>
      <c r="FZ472" t="str">
        <f t="shared" si="719"/>
        <v/>
      </c>
      <c r="GA472" t="str">
        <f t="shared" si="720"/>
        <v/>
      </c>
    </row>
    <row r="473" spans="1:183" x14ac:dyDescent="0.25">
      <c r="A473" s="2">
        <f t="shared" si="721"/>
        <v>471</v>
      </c>
      <c r="B473" s="3" t="s">
        <v>1006</v>
      </c>
      <c r="C473" s="2" t="s">
        <v>546</v>
      </c>
      <c r="D473" s="2" t="s">
        <v>1395</v>
      </c>
      <c r="E473" s="2">
        <f t="shared" si="632"/>
        <v>4</v>
      </c>
      <c r="F473" s="2">
        <v>30435</v>
      </c>
      <c r="G473" s="2">
        <f t="shared" si="699"/>
        <v>0.25</v>
      </c>
      <c r="H473" s="2">
        <f t="shared" si="700"/>
        <v>4</v>
      </c>
      <c r="I473" s="2">
        <f t="shared" si="701"/>
        <v>1</v>
      </c>
      <c r="J473" s="2">
        <v>1</v>
      </c>
      <c r="K473" s="2">
        <v>0</v>
      </c>
      <c r="L473" s="2">
        <v>0</v>
      </c>
      <c r="M473" s="2">
        <v>0</v>
      </c>
      <c r="N473" s="48" t="str">
        <f t="shared" si="702"/>
        <v>A</v>
      </c>
      <c r="O473" s="49"/>
      <c r="P473" s="49"/>
      <c r="Q473" s="50"/>
      <c r="R473" s="15">
        <f t="shared" si="703"/>
        <v>44</v>
      </c>
      <c r="S473" s="15">
        <f>IF($N473="A",Code!$B$42,(IF($N473="B",Code!$C$42,(IF($N473="C",Code!$D$42,(IF($N473="D",Code!$E$42,0)))))))/60</f>
        <v>8</v>
      </c>
      <c r="T473" s="15">
        <f>IF($N473="A",Code!$B$43,(IF($N473="B",Code!$C$43,(IF($N473="C",Code!$D$43,(IF($N473="D",Code!$E$43,0)))))))/60</f>
        <v>8</v>
      </c>
      <c r="U473" s="15">
        <f>IF($N473="A",Code!$B$44,(IF($N473="B",Code!$C$44,(IF($N473="C",Code!$D$44,(IF($N473="D",Code!$E$44,0)))))))/60</f>
        <v>24</v>
      </c>
      <c r="V473" s="15">
        <f>IF($N473="A",Code!$B$45,(IF($N473="B",Code!$C$45,(IF($N473="C",Code!$D$45,(IF($N473="D",Code!$E$45,0)))))))/60</f>
        <v>4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>
        <v>1</v>
      </c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>
        <v>1</v>
      </c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>
        <v>1</v>
      </c>
      <c r="BV473" s="2"/>
      <c r="BW473" s="2"/>
      <c r="BX473" s="2"/>
      <c r="BY473" s="2"/>
      <c r="BZ473" s="2"/>
      <c r="CA473" s="2"/>
      <c r="CB473" s="2"/>
      <c r="CC473" s="2"/>
      <c r="CD473" s="2">
        <v>1</v>
      </c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P473" t="str">
        <f t="shared" si="633"/>
        <v/>
      </c>
      <c r="CQ473" t="str">
        <f t="shared" si="634"/>
        <v/>
      </c>
      <c r="CR473" t="str">
        <f t="shared" si="635"/>
        <v/>
      </c>
      <c r="CS473" t="str">
        <f t="shared" si="636"/>
        <v/>
      </c>
      <c r="CT473" t="str">
        <f t="shared" si="637"/>
        <v/>
      </c>
      <c r="CU473" t="str">
        <f t="shared" si="638"/>
        <v/>
      </c>
      <c r="CV473" t="str">
        <f t="shared" si="639"/>
        <v/>
      </c>
      <c r="CW473" t="str">
        <f t="shared" si="640"/>
        <v/>
      </c>
      <c r="CX473" t="str">
        <f t="shared" si="641"/>
        <v/>
      </c>
      <c r="CY473" t="str">
        <f t="shared" si="642"/>
        <v/>
      </c>
      <c r="CZ473" t="str">
        <f t="shared" si="643"/>
        <v/>
      </c>
      <c r="DA473" t="str">
        <f t="shared" si="644"/>
        <v/>
      </c>
      <c r="DB473" t="str">
        <f t="shared" si="645"/>
        <v/>
      </c>
      <c r="DC473" t="str">
        <f t="shared" si="646"/>
        <v/>
      </c>
      <c r="DD473" t="str">
        <f t="shared" si="647"/>
        <v/>
      </c>
      <c r="DE473" t="str">
        <f t="shared" si="648"/>
        <v/>
      </c>
      <c r="DF473" t="str">
        <f t="shared" si="649"/>
        <v>CURY</v>
      </c>
      <c r="DG473" t="str">
        <f t="shared" si="650"/>
        <v/>
      </c>
      <c r="DH473" t="str">
        <f t="shared" si="651"/>
        <v/>
      </c>
      <c r="DI473" t="str">
        <f t="shared" si="652"/>
        <v/>
      </c>
      <c r="DJ473" t="str">
        <f t="shared" si="653"/>
        <v/>
      </c>
      <c r="DK473" t="str">
        <f t="shared" si="654"/>
        <v/>
      </c>
      <c r="DL473" t="str">
        <f t="shared" si="655"/>
        <v/>
      </c>
      <c r="DM473" t="str">
        <f t="shared" si="656"/>
        <v/>
      </c>
      <c r="DN473" t="str">
        <f t="shared" si="657"/>
        <v/>
      </c>
      <c r="DO473" t="str">
        <f t="shared" si="658"/>
        <v/>
      </c>
      <c r="DP473" t="str">
        <f t="shared" si="659"/>
        <v/>
      </c>
      <c r="DQ473" t="str">
        <f t="shared" si="660"/>
        <v/>
      </c>
      <c r="DR473" t="str">
        <f t="shared" si="661"/>
        <v/>
      </c>
      <c r="DS473" t="str">
        <f t="shared" si="662"/>
        <v/>
      </c>
      <c r="DT473" t="str">
        <f t="shared" si="663"/>
        <v/>
      </c>
      <c r="DU473" t="str">
        <f t="shared" si="664"/>
        <v/>
      </c>
      <c r="DV473" t="str">
        <f t="shared" si="665"/>
        <v/>
      </c>
      <c r="DW473" t="str">
        <f t="shared" si="666"/>
        <v/>
      </c>
      <c r="DX473" t="str">
        <f t="shared" si="667"/>
        <v/>
      </c>
      <c r="DY473" t="str">
        <f t="shared" si="668"/>
        <v/>
      </c>
      <c r="DZ473" t="str">
        <f t="shared" si="669"/>
        <v/>
      </c>
      <c r="EA473" t="str">
        <f t="shared" si="670"/>
        <v/>
      </c>
      <c r="EB473" t="str">
        <f t="shared" si="671"/>
        <v>ORDS</v>
      </c>
      <c r="EC473" t="str">
        <f t="shared" si="672"/>
        <v/>
      </c>
      <c r="ED473" t="str">
        <f t="shared" si="673"/>
        <v/>
      </c>
      <c r="EE473" t="str">
        <f t="shared" si="674"/>
        <v/>
      </c>
      <c r="EF473" t="str">
        <f t="shared" si="675"/>
        <v/>
      </c>
      <c r="EG473" t="str">
        <f t="shared" si="676"/>
        <v/>
      </c>
      <c r="EH473" t="str">
        <f t="shared" si="677"/>
        <v/>
      </c>
      <c r="EI473" t="str">
        <f t="shared" si="678"/>
        <v/>
      </c>
      <c r="EJ473" t="str">
        <f t="shared" si="679"/>
        <v/>
      </c>
      <c r="EK473" t="str">
        <f t="shared" si="680"/>
        <v/>
      </c>
      <c r="EL473" t="str">
        <f t="shared" si="681"/>
        <v/>
      </c>
      <c r="EM473" t="str">
        <f t="shared" si="682"/>
        <v/>
      </c>
      <c r="EN473" t="str">
        <f t="shared" si="683"/>
        <v>SIGN</v>
      </c>
      <c r="EO473" t="str">
        <f t="shared" si="684"/>
        <v/>
      </c>
      <c r="EP473" t="str">
        <f t="shared" si="685"/>
        <v/>
      </c>
      <c r="EQ473" t="str">
        <f t="shared" si="686"/>
        <v/>
      </c>
      <c r="ER473" t="str">
        <f t="shared" si="687"/>
        <v/>
      </c>
      <c r="ES473" t="str">
        <f t="shared" si="688"/>
        <v/>
      </c>
      <c r="ET473" t="str">
        <f t="shared" si="689"/>
        <v/>
      </c>
      <c r="EU473" t="str">
        <f t="shared" si="690"/>
        <v/>
      </c>
      <c r="EV473" t="str">
        <f t="shared" si="691"/>
        <v/>
      </c>
      <c r="EW473" t="str">
        <f t="shared" si="692"/>
        <v>TERM</v>
      </c>
      <c r="EX473" t="str">
        <f t="shared" si="693"/>
        <v/>
      </c>
      <c r="EY473" t="str">
        <f t="shared" si="694"/>
        <v/>
      </c>
      <c r="EZ473" t="str">
        <f t="shared" si="695"/>
        <v/>
      </c>
      <c r="FA473" t="str">
        <f t="shared" si="696"/>
        <v/>
      </c>
      <c r="FB473" t="str">
        <f t="shared" si="697"/>
        <v/>
      </c>
      <c r="FC473" t="str">
        <f t="shared" si="698"/>
        <v/>
      </c>
      <c r="FD473" s="2"/>
      <c r="FE473" s="2"/>
      <c r="FF473" s="2"/>
      <c r="FG473" s="2"/>
      <c r="FH473" s="2"/>
      <c r="FI473" s="2"/>
      <c r="FJ473" s="2"/>
      <c r="FK473" t="str">
        <f t="shared" si="704"/>
        <v/>
      </c>
      <c r="FL473" t="str">
        <f t="shared" si="705"/>
        <v/>
      </c>
      <c r="FM473" t="str">
        <f t="shared" si="706"/>
        <v/>
      </c>
      <c r="FN473" t="str">
        <f t="shared" si="707"/>
        <v/>
      </c>
      <c r="FO473" t="str">
        <f t="shared" si="708"/>
        <v/>
      </c>
      <c r="FP473" t="str">
        <f t="shared" si="709"/>
        <v/>
      </c>
      <c r="FQ473" t="str">
        <f t="shared" si="710"/>
        <v/>
      </c>
      <c r="FR473" t="str">
        <f t="shared" si="711"/>
        <v/>
      </c>
      <c r="FS473" t="str">
        <f t="shared" si="712"/>
        <v/>
      </c>
      <c r="FT473" t="str">
        <f t="shared" si="713"/>
        <v/>
      </c>
      <c r="FU473" t="str">
        <f t="shared" si="714"/>
        <v/>
      </c>
      <c r="FV473" t="str">
        <f t="shared" si="715"/>
        <v/>
      </c>
      <c r="FW473" t="str">
        <f t="shared" si="716"/>
        <v/>
      </c>
      <c r="FX473" t="str">
        <f t="shared" si="717"/>
        <v/>
      </c>
      <c r="FY473" t="str">
        <f t="shared" si="718"/>
        <v/>
      </c>
      <c r="FZ473" t="str">
        <f t="shared" si="719"/>
        <v/>
      </c>
      <c r="GA473" t="str">
        <f t="shared" si="720"/>
        <v/>
      </c>
    </row>
    <row r="474" spans="1:183" x14ac:dyDescent="0.25">
      <c r="A474" s="2">
        <f t="shared" si="721"/>
        <v>472</v>
      </c>
      <c r="B474" s="3" t="s">
        <v>1007</v>
      </c>
      <c r="C474" s="2" t="s">
        <v>546</v>
      </c>
      <c r="D474" s="2" t="s">
        <v>1395</v>
      </c>
      <c r="E474" s="2">
        <f t="shared" si="632"/>
        <v>5</v>
      </c>
      <c r="F474" s="2">
        <v>0</v>
      </c>
      <c r="G474" s="2">
        <f t="shared" si="699"/>
        <v>2.3333333333333335</v>
      </c>
      <c r="H474" s="2">
        <f t="shared" si="700"/>
        <v>6</v>
      </c>
      <c r="I474" s="2">
        <f t="shared" si="701"/>
        <v>14</v>
      </c>
      <c r="J474" s="2">
        <v>8</v>
      </c>
      <c r="K474" s="2">
        <v>1</v>
      </c>
      <c r="L474" s="2">
        <v>4</v>
      </c>
      <c r="M474" s="2">
        <v>1</v>
      </c>
      <c r="N474" s="48" t="str">
        <f t="shared" si="702"/>
        <v>N/A</v>
      </c>
      <c r="O474" s="49"/>
      <c r="P474" s="49"/>
      <c r="Q474" s="50"/>
      <c r="R474" s="15">
        <f t="shared" si="703"/>
        <v>0</v>
      </c>
      <c r="S474" s="15">
        <f>IF($N474="A",Code!$B$42,(IF($N474="B",Code!$C$42,(IF($N474="C",Code!$D$42,(IF($N474="D",Code!$E$42,0)))))))/60</f>
        <v>0</v>
      </c>
      <c r="T474" s="15">
        <f>IF($N474="A",Code!$B$43,(IF($N474="B",Code!$C$43,(IF($N474="C",Code!$D$43,(IF($N474="D",Code!$E$43,0)))))))/60</f>
        <v>0</v>
      </c>
      <c r="U474" s="15">
        <f>IF($N474="A",Code!$B$44,(IF($N474="B",Code!$C$44,(IF($N474="C",Code!$D$44,(IF($N474="D",Code!$E$44,0)))))))/60</f>
        <v>0</v>
      </c>
      <c r="V474" s="15">
        <f>IF($N474="A",Code!$B$45,(IF($N474="B",Code!$C$45,(IF($N474="C",Code!$D$45,(IF($N474="D",Code!$E$45,0)))))))/60</f>
        <v>0</v>
      </c>
      <c r="W474" s="2"/>
      <c r="X474" s="2">
        <v>1</v>
      </c>
      <c r="Y474" s="2"/>
      <c r="Z474" s="2"/>
      <c r="AA474" s="2"/>
      <c r="AB474" s="2">
        <v>1</v>
      </c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>
        <v>1</v>
      </c>
      <c r="AW474" s="2"/>
      <c r="AX474" s="2"/>
      <c r="AY474" s="2"/>
      <c r="AZ474" s="2"/>
      <c r="BA474" s="2"/>
      <c r="BB474" s="2"/>
      <c r="BC474" s="2"/>
      <c r="BD474" s="2"/>
      <c r="BE474" s="2">
        <v>1</v>
      </c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>
        <v>1</v>
      </c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>
        <v>1</v>
      </c>
      <c r="CL474" s="2"/>
      <c r="CM474" s="2"/>
      <c r="CN474" s="2"/>
      <c r="CP474" t="str">
        <f t="shared" si="633"/>
        <v/>
      </c>
      <c r="CQ474" t="str">
        <f t="shared" si="634"/>
        <v>ALOG</v>
      </c>
      <c r="CR474" t="str">
        <f t="shared" si="635"/>
        <v/>
      </c>
      <c r="CS474" t="str">
        <f t="shared" si="636"/>
        <v/>
      </c>
      <c r="CT474" t="str">
        <f t="shared" si="637"/>
        <v/>
      </c>
      <c r="CU474" t="str">
        <f t="shared" si="638"/>
        <v>ARCH</v>
      </c>
      <c r="CV474" t="str">
        <f t="shared" si="639"/>
        <v/>
      </c>
      <c r="CW474" t="str">
        <f t="shared" si="640"/>
        <v/>
      </c>
      <c r="CX474" t="str">
        <f t="shared" si="641"/>
        <v/>
      </c>
      <c r="CY474" t="str">
        <f t="shared" si="642"/>
        <v/>
      </c>
      <c r="CZ474" t="str">
        <f t="shared" si="643"/>
        <v/>
      </c>
      <c r="DA474" t="str">
        <f t="shared" si="644"/>
        <v/>
      </c>
      <c r="DB474" t="str">
        <f t="shared" si="645"/>
        <v/>
      </c>
      <c r="DC474" t="str">
        <f t="shared" si="646"/>
        <v/>
      </c>
      <c r="DD474" t="str">
        <f t="shared" si="647"/>
        <v/>
      </c>
      <c r="DE474" t="str">
        <f t="shared" si="648"/>
        <v/>
      </c>
      <c r="DF474" t="str">
        <f t="shared" si="649"/>
        <v/>
      </c>
      <c r="DG474" t="str">
        <f t="shared" si="650"/>
        <v/>
      </c>
      <c r="DH474" t="str">
        <f t="shared" si="651"/>
        <v/>
      </c>
      <c r="DI474" t="str">
        <f t="shared" si="652"/>
        <v/>
      </c>
      <c r="DJ474" t="str">
        <f t="shared" si="653"/>
        <v/>
      </c>
      <c r="DK474" t="str">
        <f t="shared" si="654"/>
        <v/>
      </c>
      <c r="DL474" t="str">
        <f t="shared" si="655"/>
        <v/>
      </c>
      <c r="DM474" t="str">
        <f t="shared" si="656"/>
        <v/>
      </c>
      <c r="DN474" t="str">
        <f t="shared" si="657"/>
        <v/>
      </c>
      <c r="DO474" t="str">
        <f t="shared" si="658"/>
        <v>FPAY</v>
      </c>
      <c r="DP474" t="str">
        <f t="shared" si="659"/>
        <v/>
      </c>
      <c r="DQ474" t="str">
        <f t="shared" si="660"/>
        <v/>
      </c>
      <c r="DR474" t="str">
        <f t="shared" si="661"/>
        <v/>
      </c>
      <c r="DS474" t="str">
        <f t="shared" si="662"/>
        <v/>
      </c>
      <c r="DT474" t="str">
        <f t="shared" si="663"/>
        <v/>
      </c>
      <c r="DU474" t="str">
        <f t="shared" si="664"/>
        <v/>
      </c>
      <c r="DV474" t="str">
        <f t="shared" si="665"/>
        <v/>
      </c>
      <c r="DW474" t="str">
        <f t="shared" si="666"/>
        <v/>
      </c>
      <c r="DX474" t="str">
        <f t="shared" si="667"/>
        <v>MICY</v>
      </c>
      <c r="DY474" t="str">
        <f t="shared" si="668"/>
        <v/>
      </c>
      <c r="DZ474" t="str">
        <f t="shared" si="669"/>
        <v/>
      </c>
      <c r="EA474" t="str">
        <f t="shared" si="670"/>
        <v/>
      </c>
      <c r="EB474" t="str">
        <f t="shared" si="671"/>
        <v/>
      </c>
      <c r="EC474" t="str">
        <f t="shared" si="672"/>
        <v/>
      </c>
      <c r="ED474" t="str">
        <f t="shared" si="673"/>
        <v/>
      </c>
      <c r="EE474" t="str">
        <f t="shared" si="674"/>
        <v/>
      </c>
      <c r="EF474" t="str">
        <f t="shared" si="675"/>
        <v/>
      </c>
      <c r="EG474" t="str">
        <f t="shared" si="676"/>
        <v/>
      </c>
      <c r="EH474" t="str">
        <f t="shared" si="677"/>
        <v/>
      </c>
      <c r="EI474" t="str">
        <f t="shared" si="678"/>
        <v/>
      </c>
      <c r="EJ474" t="str">
        <f t="shared" si="679"/>
        <v/>
      </c>
      <c r="EK474" t="str">
        <f t="shared" si="680"/>
        <v/>
      </c>
      <c r="EL474" t="str">
        <f t="shared" si="681"/>
        <v/>
      </c>
      <c r="EM474" t="str">
        <f t="shared" si="682"/>
        <v/>
      </c>
      <c r="EN474" t="str">
        <f t="shared" si="683"/>
        <v/>
      </c>
      <c r="EO474" t="str">
        <f t="shared" si="684"/>
        <v/>
      </c>
      <c r="EP474" t="str">
        <f t="shared" si="685"/>
        <v/>
      </c>
      <c r="EQ474" t="str">
        <f t="shared" si="686"/>
        <v/>
      </c>
      <c r="ER474" t="str">
        <f t="shared" si="687"/>
        <v>SMSG</v>
      </c>
      <c r="ES474" t="str">
        <f t="shared" si="688"/>
        <v/>
      </c>
      <c r="ET474" t="str">
        <f t="shared" si="689"/>
        <v/>
      </c>
      <c r="EU474" t="str">
        <f t="shared" si="690"/>
        <v/>
      </c>
      <c r="EV474" t="str">
        <f t="shared" si="691"/>
        <v/>
      </c>
      <c r="EW474" t="str">
        <f t="shared" si="692"/>
        <v/>
      </c>
      <c r="EX474" t="str">
        <f t="shared" si="693"/>
        <v/>
      </c>
      <c r="EY474" t="str">
        <f t="shared" si="694"/>
        <v/>
      </c>
      <c r="EZ474" t="str">
        <f t="shared" si="695"/>
        <v/>
      </c>
      <c r="FA474" t="str">
        <f t="shared" si="696"/>
        <v/>
      </c>
      <c r="FB474" t="str">
        <f t="shared" si="697"/>
        <v/>
      </c>
      <c r="FC474" t="str">
        <f t="shared" si="698"/>
        <v/>
      </c>
      <c r="FD474" s="2"/>
      <c r="FE474" s="2"/>
      <c r="FF474" s="2"/>
      <c r="FG474" t="s">
        <v>2000</v>
      </c>
      <c r="FH474" s="2"/>
      <c r="FI474" s="2"/>
      <c r="FJ474" s="2"/>
      <c r="FK474" t="str">
        <f t="shared" si="704"/>
        <v/>
      </c>
      <c r="FL474" t="str">
        <f t="shared" si="705"/>
        <v/>
      </c>
      <c r="FM474" t="str">
        <f t="shared" si="706"/>
        <v/>
      </c>
      <c r="FN474" t="str">
        <f t="shared" si="707"/>
        <v/>
      </c>
      <c r="FO474" t="str">
        <f t="shared" si="708"/>
        <v/>
      </c>
      <c r="FP474" t="str">
        <f t="shared" si="709"/>
        <v/>
      </c>
      <c r="FQ474" t="str">
        <f t="shared" si="710"/>
        <v/>
      </c>
      <c r="FR474" t="str">
        <f t="shared" si="711"/>
        <v/>
      </c>
      <c r="FS474" t="str">
        <f t="shared" si="712"/>
        <v/>
      </c>
      <c r="FT474" t="str">
        <f t="shared" si="713"/>
        <v/>
      </c>
      <c r="FU474" t="str">
        <f t="shared" si="714"/>
        <v/>
      </c>
      <c r="FV474" t="str">
        <f t="shared" si="715"/>
        <v/>
      </c>
      <c r="FW474" t="str">
        <f t="shared" si="716"/>
        <v/>
      </c>
      <c r="FX474" t="str">
        <f t="shared" si="717"/>
        <v/>
      </c>
      <c r="FY474" t="str">
        <f t="shared" si="718"/>
        <v/>
      </c>
      <c r="FZ474" t="str">
        <f t="shared" si="719"/>
        <v/>
      </c>
      <c r="GA474" t="str">
        <f t="shared" si="720"/>
        <v/>
      </c>
    </row>
    <row r="475" spans="1:183" x14ac:dyDescent="0.25">
      <c r="A475" s="2">
        <f t="shared" si="721"/>
        <v>473</v>
      </c>
      <c r="B475" s="3" t="s">
        <v>1008</v>
      </c>
      <c r="C475" s="2" t="s">
        <v>546</v>
      </c>
      <c r="D475" s="2" t="s">
        <v>1395</v>
      </c>
      <c r="E475" s="2">
        <f t="shared" si="632"/>
        <v>1</v>
      </c>
      <c r="F475" s="2">
        <v>0</v>
      </c>
      <c r="G475" s="2">
        <f t="shared" si="699"/>
        <v>9</v>
      </c>
      <c r="H475" s="2">
        <f t="shared" si="700"/>
        <v>1</v>
      </c>
      <c r="I475" s="2">
        <f t="shared" si="701"/>
        <v>9</v>
      </c>
      <c r="J475" s="2">
        <v>5</v>
      </c>
      <c r="K475" s="2">
        <v>0</v>
      </c>
      <c r="L475" s="2">
        <v>4</v>
      </c>
      <c r="M475" s="2">
        <v>0</v>
      </c>
      <c r="N475" s="48" t="str">
        <f t="shared" si="702"/>
        <v>N/A</v>
      </c>
      <c r="O475" s="49"/>
      <c r="P475" s="49"/>
      <c r="Q475" s="50"/>
      <c r="R475" s="15">
        <f t="shared" si="703"/>
        <v>0</v>
      </c>
      <c r="S475" s="15">
        <f>IF($N475="A",Code!$B$42,(IF($N475="B",Code!$C$42,(IF($N475="C",Code!$D$42,(IF($N475="D",Code!$E$42,0)))))))/60</f>
        <v>0</v>
      </c>
      <c r="T475" s="15">
        <f>IF($N475="A",Code!$B$43,(IF($N475="B",Code!$C$43,(IF($N475="C",Code!$D$43,(IF($N475="D",Code!$E$43,0)))))))/60</f>
        <v>0</v>
      </c>
      <c r="U475" s="15">
        <f>IF($N475="A",Code!$B$44,(IF($N475="B",Code!$C$44,(IF($N475="C",Code!$D$44,(IF($N475="D",Code!$E$44,0)))))))/60</f>
        <v>0</v>
      </c>
      <c r="V475" s="15">
        <f>IF($N475="A",Code!$B$45,(IF($N475="B",Code!$C$45,(IF($N475="C",Code!$D$45,(IF($N475="D",Code!$E$45,0)))))))/60</f>
        <v>0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>
        <v>1</v>
      </c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P475" t="str">
        <f t="shared" si="633"/>
        <v/>
      </c>
      <c r="CQ475" t="str">
        <f t="shared" si="634"/>
        <v/>
      </c>
      <c r="CR475" t="str">
        <f t="shared" si="635"/>
        <v/>
      </c>
      <c r="CS475" t="str">
        <f t="shared" si="636"/>
        <v/>
      </c>
      <c r="CT475" t="str">
        <f t="shared" si="637"/>
        <v/>
      </c>
      <c r="CU475" t="str">
        <f t="shared" si="638"/>
        <v/>
      </c>
      <c r="CV475" t="str">
        <f t="shared" si="639"/>
        <v/>
      </c>
      <c r="CW475" t="str">
        <f t="shared" si="640"/>
        <v/>
      </c>
      <c r="CX475" t="str">
        <f t="shared" si="641"/>
        <v/>
      </c>
      <c r="CY475" t="str">
        <f t="shared" si="642"/>
        <v/>
      </c>
      <c r="CZ475" t="str">
        <f t="shared" si="643"/>
        <v/>
      </c>
      <c r="DA475" t="str">
        <f t="shared" si="644"/>
        <v/>
      </c>
      <c r="DB475" t="str">
        <f t="shared" si="645"/>
        <v/>
      </c>
      <c r="DC475" t="str">
        <f t="shared" si="646"/>
        <v/>
      </c>
      <c r="DD475" t="str">
        <f t="shared" si="647"/>
        <v/>
      </c>
      <c r="DE475" t="str">
        <f t="shared" si="648"/>
        <v/>
      </c>
      <c r="DF475" t="str">
        <f t="shared" si="649"/>
        <v/>
      </c>
      <c r="DG475" t="str">
        <f t="shared" si="650"/>
        <v/>
      </c>
      <c r="DH475" t="str">
        <f t="shared" si="651"/>
        <v/>
      </c>
      <c r="DI475" t="str">
        <f t="shared" si="652"/>
        <v/>
      </c>
      <c r="DJ475" t="str">
        <f t="shared" si="653"/>
        <v/>
      </c>
      <c r="DK475" t="str">
        <f t="shared" si="654"/>
        <v/>
      </c>
      <c r="DL475" t="str">
        <f t="shared" si="655"/>
        <v/>
      </c>
      <c r="DM475" t="str">
        <f t="shared" si="656"/>
        <v/>
      </c>
      <c r="DN475" t="str">
        <f t="shared" si="657"/>
        <v/>
      </c>
      <c r="DO475" t="str">
        <f t="shared" si="658"/>
        <v/>
      </c>
      <c r="DP475" t="str">
        <f t="shared" si="659"/>
        <v/>
      </c>
      <c r="DQ475" t="str">
        <f t="shared" si="660"/>
        <v/>
      </c>
      <c r="DR475" t="str">
        <f t="shared" si="661"/>
        <v/>
      </c>
      <c r="DS475" t="str">
        <f t="shared" si="662"/>
        <v/>
      </c>
      <c r="DT475" t="str">
        <f t="shared" si="663"/>
        <v/>
      </c>
      <c r="DU475" t="str">
        <f t="shared" si="664"/>
        <v/>
      </c>
      <c r="DV475" t="str">
        <f t="shared" si="665"/>
        <v/>
      </c>
      <c r="DW475" t="str">
        <f t="shared" si="666"/>
        <v/>
      </c>
      <c r="DX475" t="str">
        <f t="shared" si="667"/>
        <v/>
      </c>
      <c r="DY475" t="str">
        <f t="shared" si="668"/>
        <v/>
      </c>
      <c r="DZ475" t="str">
        <f t="shared" si="669"/>
        <v/>
      </c>
      <c r="EA475" t="str">
        <f t="shared" si="670"/>
        <v/>
      </c>
      <c r="EB475" t="str">
        <f t="shared" si="671"/>
        <v/>
      </c>
      <c r="EC475" t="str">
        <f t="shared" si="672"/>
        <v/>
      </c>
      <c r="ED475" t="str">
        <f t="shared" si="673"/>
        <v/>
      </c>
      <c r="EE475" t="str">
        <f t="shared" si="674"/>
        <v/>
      </c>
      <c r="EF475" t="str">
        <f t="shared" si="675"/>
        <v/>
      </c>
      <c r="EG475" t="str">
        <f t="shared" si="676"/>
        <v/>
      </c>
      <c r="EH475" t="str">
        <f t="shared" si="677"/>
        <v/>
      </c>
      <c r="EI475" t="str">
        <f t="shared" si="678"/>
        <v/>
      </c>
      <c r="EJ475" t="str">
        <f t="shared" si="679"/>
        <v/>
      </c>
      <c r="EK475" t="str">
        <f t="shared" si="680"/>
        <v/>
      </c>
      <c r="EL475" t="str">
        <f t="shared" si="681"/>
        <v/>
      </c>
      <c r="EM475" t="str">
        <f t="shared" si="682"/>
        <v/>
      </c>
      <c r="EN475" t="str">
        <f t="shared" si="683"/>
        <v/>
      </c>
      <c r="EO475" t="str">
        <f t="shared" si="684"/>
        <v/>
      </c>
      <c r="EP475" t="str">
        <f t="shared" si="685"/>
        <v/>
      </c>
      <c r="EQ475" t="str">
        <f t="shared" si="686"/>
        <v/>
      </c>
      <c r="ER475" t="str">
        <f t="shared" si="687"/>
        <v>SMSG</v>
      </c>
      <c r="ES475" t="str">
        <f t="shared" si="688"/>
        <v/>
      </c>
      <c r="ET475" t="str">
        <f t="shared" si="689"/>
        <v/>
      </c>
      <c r="EU475" t="str">
        <f t="shared" si="690"/>
        <v/>
      </c>
      <c r="EV475" t="str">
        <f t="shared" si="691"/>
        <v/>
      </c>
      <c r="EW475" t="str">
        <f t="shared" si="692"/>
        <v/>
      </c>
      <c r="EX475" t="str">
        <f t="shared" si="693"/>
        <v/>
      </c>
      <c r="EY475" t="str">
        <f t="shared" si="694"/>
        <v/>
      </c>
      <c r="EZ475" t="str">
        <f t="shared" si="695"/>
        <v/>
      </c>
      <c r="FA475" t="str">
        <f t="shared" si="696"/>
        <v/>
      </c>
      <c r="FB475" t="str">
        <f t="shared" si="697"/>
        <v/>
      </c>
      <c r="FC475" t="str">
        <f t="shared" si="698"/>
        <v/>
      </c>
      <c r="FD475" s="2"/>
      <c r="FE475" s="2"/>
      <c r="FF475" s="2"/>
      <c r="FG475" s="2"/>
      <c r="FH475" s="2"/>
      <c r="FI475" s="2"/>
      <c r="FJ475" s="2"/>
      <c r="FK475" t="str">
        <f t="shared" si="704"/>
        <v/>
      </c>
      <c r="FL475" t="str">
        <f t="shared" si="705"/>
        <v/>
      </c>
      <c r="FM475" t="str">
        <f t="shared" si="706"/>
        <v/>
      </c>
      <c r="FN475" t="str">
        <f t="shared" si="707"/>
        <v/>
      </c>
      <c r="FO475" t="str">
        <f t="shared" si="708"/>
        <v/>
      </c>
      <c r="FP475" t="str">
        <f t="shared" si="709"/>
        <v/>
      </c>
      <c r="FQ475" t="str">
        <f t="shared" si="710"/>
        <v/>
      </c>
      <c r="FR475" t="str">
        <f t="shared" si="711"/>
        <v/>
      </c>
      <c r="FS475" t="str">
        <f t="shared" si="712"/>
        <v/>
      </c>
      <c r="FT475" t="str">
        <f t="shared" si="713"/>
        <v/>
      </c>
      <c r="FU475" t="str">
        <f t="shared" si="714"/>
        <v/>
      </c>
      <c r="FV475" t="str">
        <f t="shared" si="715"/>
        <v/>
      </c>
      <c r="FW475" t="str">
        <f t="shared" si="716"/>
        <v/>
      </c>
      <c r="FX475" t="str">
        <f t="shared" si="717"/>
        <v/>
      </c>
      <c r="FY475" t="str">
        <f t="shared" si="718"/>
        <v/>
      </c>
      <c r="FZ475" t="str">
        <f t="shared" si="719"/>
        <v/>
      </c>
      <c r="GA475" t="str">
        <f t="shared" si="720"/>
        <v/>
      </c>
    </row>
    <row r="476" spans="1:183" x14ac:dyDescent="0.25">
      <c r="A476" s="2">
        <f t="shared" si="721"/>
        <v>474</v>
      </c>
      <c r="B476" s="3" t="s">
        <v>1009</v>
      </c>
      <c r="C476" s="2" t="s">
        <v>546</v>
      </c>
      <c r="D476" s="2" t="s">
        <v>1395</v>
      </c>
      <c r="E476" s="2">
        <f t="shared" si="632"/>
        <v>2</v>
      </c>
      <c r="F476" s="2">
        <v>0</v>
      </c>
      <c r="G476" s="2">
        <f t="shared" si="699"/>
        <v>1</v>
      </c>
      <c r="H476" s="2">
        <f t="shared" si="700"/>
        <v>2</v>
      </c>
      <c r="I476" s="2">
        <f t="shared" si="701"/>
        <v>2</v>
      </c>
      <c r="J476" s="2">
        <v>2</v>
      </c>
      <c r="K476" s="2">
        <v>0</v>
      </c>
      <c r="L476" s="2">
        <v>0</v>
      </c>
      <c r="M476" s="2">
        <v>0</v>
      </c>
      <c r="N476" s="48" t="str">
        <f t="shared" si="702"/>
        <v>N/A</v>
      </c>
      <c r="O476" s="49"/>
      <c r="P476" s="49"/>
      <c r="Q476" s="50"/>
      <c r="R476" s="15">
        <f t="shared" si="703"/>
        <v>0</v>
      </c>
      <c r="S476" s="15">
        <f>IF($N476="A",Code!$B$42,(IF($N476="B",Code!$C$42,(IF($N476="C",Code!$D$42,(IF($N476="D",Code!$E$42,0)))))))/60</f>
        <v>0</v>
      </c>
      <c r="T476" s="15">
        <f>IF($N476="A",Code!$B$43,(IF($N476="B",Code!$C$43,(IF($N476="C",Code!$D$43,(IF($N476="D",Code!$E$43,0)))))))/60</f>
        <v>0</v>
      </c>
      <c r="U476" s="15">
        <f>IF($N476="A",Code!$B$44,(IF($N476="B",Code!$C$44,(IF($N476="C",Code!$D$44,(IF($N476="D",Code!$E$44,0)))))))/60</f>
        <v>0</v>
      </c>
      <c r="V476" s="15">
        <f>IF($N476="A",Code!$B$45,(IF($N476="B",Code!$C$45,(IF($N476="C",Code!$D$45,(IF($N476="D",Code!$E$45,0)))))))/60</f>
        <v>0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>
        <v>1</v>
      </c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>
        <v>1</v>
      </c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P476" t="str">
        <f t="shared" si="633"/>
        <v/>
      </c>
      <c r="CQ476" t="str">
        <f t="shared" si="634"/>
        <v/>
      </c>
      <c r="CR476" t="str">
        <f t="shared" si="635"/>
        <v/>
      </c>
      <c r="CS476" t="str">
        <f t="shared" si="636"/>
        <v/>
      </c>
      <c r="CT476" t="str">
        <f t="shared" si="637"/>
        <v/>
      </c>
      <c r="CU476" t="str">
        <f t="shared" si="638"/>
        <v/>
      </c>
      <c r="CV476" t="str">
        <f t="shared" si="639"/>
        <v/>
      </c>
      <c r="CW476" t="str">
        <f t="shared" si="640"/>
        <v/>
      </c>
      <c r="CX476" t="str">
        <f t="shared" si="641"/>
        <v/>
      </c>
      <c r="CY476" t="str">
        <f t="shared" si="642"/>
        <v/>
      </c>
      <c r="CZ476" t="str">
        <f t="shared" si="643"/>
        <v/>
      </c>
      <c r="DA476" t="str">
        <f t="shared" si="644"/>
        <v/>
      </c>
      <c r="DB476" t="str">
        <f t="shared" si="645"/>
        <v/>
      </c>
      <c r="DC476" t="str">
        <f t="shared" si="646"/>
        <v/>
      </c>
      <c r="DD476" t="str">
        <f t="shared" si="647"/>
        <v/>
      </c>
      <c r="DE476" t="str">
        <f t="shared" si="648"/>
        <v/>
      </c>
      <c r="DF476" t="str">
        <f t="shared" si="649"/>
        <v/>
      </c>
      <c r="DG476" t="str">
        <f t="shared" si="650"/>
        <v/>
      </c>
      <c r="DH476" t="str">
        <f t="shared" si="651"/>
        <v>DEST</v>
      </c>
      <c r="DI476" t="str">
        <f t="shared" si="652"/>
        <v/>
      </c>
      <c r="DJ476" t="str">
        <f t="shared" si="653"/>
        <v/>
      </c>
      <c r="DK476" t="str">
        <f t="shared" si="654"/>
        <v/>
      </c>
      <c r="DL476" t="str">
        <f t="shared" si="655"/>
        <v/>
      </c>
      <c r="DM476" t="str">
        <f t="shared" si="656"/>
        <v/>
      </c>
      <c r="DN476" t="str">
        <f t="shared" si="657"/>
        <v/>
      </c>
      <c r="DO476" t="str">
        <f t="shared" si="658"/>
        <v/>
      </c>
      <c r="DP476" t="str">
        <f t="shared" si="659"/>
        <v/>
      </c>
      <c r="DQ476" t="str">
        <f t="shared" si="660"/>
        <v/>
      </c>
      <c r="DR476" t="str">
        <f t="shared" si="661"/>
        <v/>
      </c>
      <c r="DS476" t="str">
        <f t="shared" si="662"/>
        <v/>
      </c>
      <c r="DT476" t="str">
        <f t="shared" si="663"/>
        <v/>
      </c>
      <c r="DU476" t="str">
        <f t="shared" si="664"/>
        <v/>
      </c>
      <c r="DV476" t="str">
        <f t="shared" si="665"/>
        <v/>
      </c>
      <c r="DW476" t="str">
        <f t="shared" si="666"/>
        <v/>
      </c>
      <c r="DX476" t="str">
        <f t="shared" si="667"/>
        <v/>
      </c>
      <c r="DY476" t="str">
        <f t="shared" si="668"/>
        <v/>
      </c>
      <c r="DZ476" t="str">
        <f t="shared" si="669"/>
        <v/>
      </c>
      <c r="EA476" t="str">
        <f t="shared" si="670"/>
        <v/>
      </c>
      <c r="EB476" t="str">
        <f t="shared" si="671"/>
        <v/>
      </c>
      <c r="EC476" t="str">
        <f t="shared" si="672"/>
        <v/>
      </c>
      <c r="ED476" t="str">
        <f t="shared" si="673"/>
        <v/>
      </c>
      <c r="EE476" t="str">
        <f t="shared" si="674"/>
        <v/>
      </c>
      <c r="EF476" t="str">
        <f t="shared" si="675"/>
        <v/>
      </c>
      <c r="EG476" t="str">
        <f t="shared" si="676"/>
        <v/>
      </c>
      <c r="EH476" t="str">
        <f t="shared" si="677"/>
        <v/>
      </c>
      <c r="EI476" t="str">
        <f t="shared" si="678"/>
        <v/>
      </c>
      <c r="EJ476" t="str">
        <f t="shared" si="679"/>
        <v/>
      </c>
      <c r="EK476" t="str">
        <f t="shared" si="680"/>
        <v/>
      </c>
      <c r="EL476" t="str">
        <f t="shared" si="681"/>
        <v/>
      </c>
      <c r="EM476" t="str">
        <f t="shared" si="682"/>
        <v/>
      </c>
      <c r="EN476" t="str">
        <f t="shared" si="683"/>
        <v/>
      </c>
      <c r="EO476" t="str">
        <f t="shared" si="684"/>
        <v/>
      </c>
      <c r="EP476" t="str">
        <f t="shared" si="685"/>
        <v/>
      </c>
      <c r="EQ476" t="str">
        <f t="shared" si="686"/>
        <v/>
      </c>
      <c r="ER476" t="str">
        <f t="shared" si="687"/>
        <v/>
      </c>
      <c r="ES476" t="str">
        <f t="shared" si="688"/>
        <v>SORT</v>
      </c>
      <c r="ET476" t="str">
        <f t="shared" si="689"/>
        <v/>
      </c>
      <c r="EU476" t="str">
        <f t="shared" si="690"/>
        <v/>
      </c>
      <c r="EV476" t="str">
        <f t="shared" si="691"/>
        <v/>
      </c>
      <c r="EW476" t="str">
        <f t="shared" si="692"/>
        <v/>
      </c>
      <c r="EX476" t="str">
        <f t="shared" si="693"/>
        <v/>
      </c>
      <c r="EY476" t="str">
        <f t="shared" si="694"/>
        <v/>
      </c>
      <c r="EZ476" t="str">
        <f t="shared" si="695"/>
        <v/>
      </c>
      <c r="FA476" t="str">
        <f t="shared" si="696"/>
        <v/>
      </c>
      <c r="FB476" t="str">
        <f t="shared" si="697"/>
        <v/>
      </c>
      <c r="FC476" t="str">
        <f t="shared" si="698"/>
        <v/>
      </c>
      <c r="FD476" s="2"/>
      <c r="FE476" s="2"/>
      <c r="FF476" s="2"/>
      <c r="FG476" s="2"/>
      <c r="FH476" s="2"/>
      <c r="FI476" s="2"/>
      <c r="FJ476" s="2"/>
      <c r="FK476" t="str">
        <f t="shared" si="704"/>
        <v/>
      </c>
      <c r="FL476" t="str">
        <f t="shared" si="705"/>
        <v/>
      </c>
      <c r="FM476" t="str">
        <f t="shared" si="706"/>
        <v/>
      </c>
      <c r="FN476" t="str">
        <f t="shared" si="707"/>
        <v/>
      </c>
      <c r="FO476" t="str">
        <f t="shared" si="708"/>
        <v/>
      </c>
      <c r="FP476" t="str">
        <f t="shared" si="709"/>
        <v/>
      </c>
      <c r="FQ476" t="str">
        <f t="shared" si="710"/>
        <v/>
      </c>
      <c r="FR476" t="str">
        <f t="shared" si="711"/>
        <v/>
      </c>
      <c r="FS476" t="str">
        <f t="shared" si="712"/>
        <v/>
      </c>
      <c r="FT476" t="str">
        <f t="shared" si="713"/>
        <v/>
      </c>
      <c r="FU476" t="str">
        <f t="shared" si="714"/>
        <v/>
      </c>
      <c r="FV476" t="str">
        <f t="shared" si="715"/>
        <v/>
      </c>
      <c r="FW476" t="str">
        <f t="shared" si="716"/>
        <v/>
      </c>
      <c r="FX476" t="str">
        <f t="shared" si="717"/>
        <v/>
      </c>
      <c r="FY476" t="str">
        <f t="shared" si="718"/>
        <v/>
      </c>
      <c r="FZ476" t="str">
        <f t="shared" si="719"/>
        <v/>
      </c>
      <c r="GA476" t="str">
        <f t="shared" si="720"/>
        <v/>
      </c>
    </row>
    <row r="477" spans="1:183" x14ac:dyDescent="0.25">
      <c r="A477" s="2">
        <f t="shared" si="721"/>
        <v>475</v>
      </c>
      <c r="B477" s="3" t="s">
        <v>1010</v>
      </c>
      <c r="C477" s="2" t="s">
        <v>546</v>
      </c>
      <c r="D477" s="2" t="s">
        <v>1395</v>
      </c>
      <c r="E477" s="2">
        <f t="shared" si="632"/>
        <v>5</v>
      </c>
      <c r="F477" s="2">
        <v>0</v>
      </c>
      <c r="G477" s="2">
        <f t="shared" si="699"/>
        <v>5.6</v>
      </c>
      <c r="H477" s="2">
        <f t="shared" si="700"/>
        <v>5</v>
      </c>
      <c r="I477" s="2">
        <f t="shared" si="701"/>
        <v>28</v>
      </c>
      <c r="J477" s="2">
        <v>18</v>
      </c>
      <c r="K477" s="2">
        <v>0</v>
      </c>
      <c r="L477" s="2">
        <v>10</v>
      </c>
      <c r="M477" s="2">
        <v>0</v>
      </c>
      <c r="N477" s="48" t="str">
        <f t="shared" si="702"/>
        <v>N/A</v>
      </c>
      <c r="O477" s="49"/>
      <c r="P477" s="49"/>
      <c r="Q477" s="50"/>
      <c r="R477" s="15">
        <f t="shared" si="703"/>
        <v>0</v>
      </c>
      <c r="S477" s="15">
        <f>IF($N477="A",Code!$B$42,(IF($N477="B",Code!$C$42,(IF($N477="C",Code!$D$42,(IF($N477="D",Code!$E$42,0)))))))/60</f>
        <v>0</v>
      </c>
      <c r="T477" s="15">
        <f>IF($N477="A",Code!$B$43,(IF($N477="B",Code!$C$43,(IF($N477="C",Code!$D$43,(IF($N477="D",Code!$E$43,0)))))))/60</f>
        <v>0</v>
      </c>
      <c r="U477" s="15">
        <f>IF($N477="A",Code!$B$44,(IF($N477="B",Code!$C$44,(IF($N477="C",Code!$D$44,(IF($N477="D",Code!$E$44,0)))))))/60</f>
        <v>0</v>
      </c>
      <c r="V477" s="15">
        <f>IF($N477="A",Code!$B$45,(IF($N477="B",Code!$C$45,(IF($N477="C",Code!$D$45,(IF($N477="D",Code!$E$45,0)))))))/60</f>
        <v>0</v>
      </c>
      <c r="W477" s="2"/>
      <c r="X477" s="2"/>
      <c r="Y477" s="2"/>
      <c r="Z477" s="2"/>
      <c r="AA477" s="2"/>
      <c r="AB477" s="2"/>
      <c r="AC477" s="2"/>
      <c r="AD477" s="2"/>
      <c r="AE477" s="2"/>
      <c r="AF477" s="2">
        <v>1</v>
      </c>
      <c r="AG477" s="2"/>
      <c r="AH477" s="2"/>
      <c r="AI477" s="2"/>
      <c r="AJ477" s="2"/>
      <c r="AK477" s="2"/>
      <c r="AL477" s="2">
        <v>1</v>
      </c>
      <c r="AM477" s="2"/>
      <c r="AN477" s="2"/>
      <c r="AO477" s="2">
        <v>1</v>
      </c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>
        <v>1</v>
      </c>
      <c r="CE477" s="2">
        <v>1</v>
      </c>
      <c r="CF477" s="2"/>
      <c r="CG477" s="2"/>
      <c r="CH477" s="2"/>
      <c r="CI477" s="2"/>
      <c r="CJ477" s="2"/>
      <c r="CK477" s="2"/>
      <c r="CL477" s="2"/>
      <c r="CM477" s="2"/>
      <c r="CN477" s="2"/>
      <c r="CP477" t="str">
        <f t="shared" si="633"/>
        <v/>
      </c>
      <c r="CQ477" t="str">
        <f t="shared" si="634"/>
        <v/>
      </c>
      <c r="CR477" t="str">
        <f t="shared" si="635"/>
        <v/>
      </c>
      <c r="CS477" t="str">
        <f t="shared" si="636"/>
        <v/>
      </c>
      <c r="CT477" t="str">
        <f t="shared" si="637"/>
        <v/>
      </c>
      <c r="CU477" t="str">
        <f t="shared" si="638"/>
        <v/>
      </c>
      <c r="CV477" t="str">
        <f t="shared" si="639"/>
        <v/>
      </c>
      <c r="CW477" t="str">
        <f t="shared" si="640"/>
        <v/>
      </c>
      <c r="CX477" t="str">
        <f t="shared" si="641"/>
        <v/>
      </c>
      <c r="CY477" t="str">
        <f t="shared" si="642"/>
        <v>BTOC</v>
      </c>
      <c r="CZ477" t="str">
        <f t="shared" si="643"/>
        <v/>
      </c>
      <c r="DA477" t="str">
        <f t="shared" si="644"/>
        <v/>
      </c>
      <c r="DB477" t="str">
        <f t="shared" si="645"/>
        <v/>
      </c>
      <c r="DC477" t="str">
        <f t="shared" si="646"/>
        <v/>
      </c>
      <c r="DD477" t="str">
        <f t="shared" si="647"/>
        <v/>
      </c>
      <c r="DE477" t="str">
        <f t="shared" si="648"/>
        <v>CTOB</v>
      </c>
      <c r="DF477" t="str">
        <f t="shared" si="649"/>
        <v/>
      </c>
      <c r="DG477" t="str">
        <f t="shared" si="650"/>
        <v/>
      </c>
      <c r="DH477" t="str">
        <f t="shared" si="651"/>
        <v>DEST</v>
      </c>
      <c r="DI477" t="str">
        <f t="shared" si="652"/>
        <v/>
      </c>
      <c r="DJ477" t="str">
        <f t="shared" si="653"/>
        <v/>
      </c>
      <c r="DK477" t="str">
        <f t="shared" si="654"/>
        <v/>
      </c>
      <c r="DL477" t="str">
        <f t="shared" si="655"/>
        <v/>
      </c>
      <c r="DM477" t="str">
        <f t="shared" si="656"/>
        <v/>
      </c>
      <c r="DN477" t="str">
        <f t="shared" si="657"/>
        <v/>
      </c>
      <c r="DO477" t="str">
        <f t="shared" si="658"/>
        <v/>
      </c>
      <c r="DP477" t="str">
        <f t="shared" si="659"/>
        <v/>
      </c>
      <c r="DQ477" t="str">
        <f t="shared" si="660"/>
        <v/>
      </c>
      <c r="DR477" t="str">
        <f t="shared" si="661"/>
        <v/>
      </c>
      <c r="DS477" t="str">
        <f t="shared" si="662"/>
        <v/>
      </c>
      <c r="DT477" t="str">
        <f t="shared" si="663"/>
        <v/>
      </c>
      <c r="DU477" t="str">
        <f t="shared" si="664"/>
        <v/>
      </c>
      <c r="DV477" t="str">
        <f t="shared" si="665"/>
        <v/>
      </c>
      <c r="DW477" t="str">
        <f t="shared" si="666"/>
        <v/>
      </c>
      <c r="DX477" t="str">
        <f t="shared" si="667"/>
        <v/>
      </c>
      <c r="DY477" t="str">
        <f t="shared" si="668"/>
        <v/>
      </c>
      <c r="DZ477" t="str">
        <f t="shared" si="669"/>
        <v/>
      </c>
      <c r="EA477" t="str">
        <f t="shared" si="670"/>
        <v/>
      </c>
      <c r="EB477" t="str">
        <f t="shared" si="671"/>
        <v/>
      </c>
      <c r="EC477" t="str">
        <f t="shared" si="672"/>
        <v/>
      </c>
      <c r="ED477" t="str">
        <f t="shared" si="673"/>
        <v/>
      </c>
      <c r="EE477" t="str">
        <f t="shared" si="674"/>
        <v/>
      </c>
      <c r="EF477" t="str">
        <f t="shared" si="675"/>
        <v/>
      </c>
      <c r="EG477" t="str">
        <f t="shared" si="676"/>
        <v/>
      </c>
      <c r="EH477" t="str">
        <f t="shared" si="677"/>
        <v/>
      </c>
      <c r="EI477" t="str">
        <f t="shared" si="678"/>
        <v/>
      </c>
      <c r="EJ477" t="str">
        <f t="shared" si="679"/>
        <v/>
      </c>
      <c r="EK477" t="str">
        <f t="shared" si="680"/>
        <v/>
      </c>
      <c r="EL477" t="str">
        <f t="shared" si="681"/>
        <v/>
      </c>
      <c r="EM477" t="str">
        <f t="shared" si="682"/>
        <v/>
      </c>
      <c r="EN477" t="str">
        <f t="shared" si="683"/>
        <v/>
      </c>
      <c r="EO477" t="str">
        <f t="shared" si="684"/>
        <v/>
      </c>
      <c r="EP477" t="str">
        <f t="shared" si="685"/>
        <v/>
      </c>
      <c r="EQ477" t="str">
        <f t="shared" si="686"/>
        <v/>
      </c>
      <c r="ER477" t="str">
        <f t="shared" si="687"/>
        <v/>
      </c>
      <c r="ES477" t="str">
        <f t="shared" si="688"/>
        <v/>
      </c>
      <c r="ET477" t="str">
        <f t="shared" si="689"/>
        <v/>
      </c>
      <c r="EU477" t="str">
        <f t="shared" si="690"/>
        <v/>
      </c>
      <c r="EV477" t="str">
        <f t="shared" si="691"/>
        <v/>
      </c>
      <c r="EW477" t="str">
        <f t="shared" si="692"/>
        <v>TERM</v>
      </c>
      <c r="EX477" t="str">
        <f t="shared" si="693"/>
        <v>TIDS</v>
      </c>
      <c r="EY477" t="str">
        <f t="shared" si="694"/>
        <v/>
      </c>
      <c r="EZ477" t="str">
        <f t="shared" si="695"/>
        <v/>
      </c>
      <c r="FA477" t="str">
        <f t="shared" si="696"/>
        <v/>
      </c>
      <c r="FB477" t="str">
        <f t="shared" si="697"/>
        <v/>
      </c>
      <c r="FC477" t="str">
        <f t="shared" si="698"/>
        <v/>
      </c>
      <c r="FD477" s="2"/>
      <c r="FE477" s="2"/>
      <c r="FF477" s="2"/>
      <c r="FG477" s="2"/>
      <c r="FH477" s="2"/>
      <c r="FI477" s="2"/>
      <c r="FJ477" s="2"/>
      <c r="FK477" t="str">
        <f t="shared" si="704"/>
        <v/>
      </c>
      <c r="FL477" t="str">
        <f t="shared" si="705"/>
        <v/>
      </c>
      <c r="FM477" t="str">
        <f t="shared" si="706"/>
        <v/>
      </c>
      <c r="FN477" t="str">
        <f t="shared" si="707"/>
        <v/>
      </c>
      <c r="FO477" t="str">
        <f t="shared" si="708"/>
        <v/>
      </c>
      <c r="FP477" t="str">
        <f t="shared" si="709"/>
        <v/>
      </c>
      <c r="FQ477" t="str">
        <f t="shared" si="710"/>
        <v/>
      </c>
      <c r="FR477" t="str">
        <f t="shared" si="711"/>
        <v/>
      </c>
      <c r="FS477" t="str">
        <f t="shared" si="712"/>
        <v/>
      </c>
      <c r="FT477" t="str">
        <f t="shared" si="713"/>
        <v/>
      </c>
      <c r="FU477" t="str">
        <f t="shared" si="714"/>
        <v/>
      </c>
      <c r="FV477" t="str">
        <f t="shared" si="715"/>
        <v/>
      </c>
      <c r="FW477" t="str">
        <f t="shared" si="716"/>
        <v/>
      </c>
      <c r="FX477" t="str">
        <f t="shared" si="717"/>
        <v/>
      </c>
      <c r="FY477" t="str">
        <f t="shared" si="718"/>
        <v/>
      </c>
      <c r="FZ477" t="str">
        <f t="shared" si="719"/>
        <v/>
      </c>
      <c r="GA477" t="str">
        <f t="shared" si="720"/>
        <v/>
      </c>
    </row>
    <row r="478" spans="1:183" x14ac:dyDescent="0.25">
      <c r="A478" s="2"/>
      <c r="B478" s="2" t="s">
        <v>280</v>
      </c>
      <c r="C478" s="2"/>
      <c r="D478" s="2"/>
      <c r="E478" s="2">
        <f>SUM(E3:E477)</f>
        <v>2374</v>
      </c>
      <c r="F478" s="2" t="s">
        <v>280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15">
        <f>SUM(R3:R477)</f>
        <v>18304</v>
      </c>
      <c r="S478" s="15">
        <f t="shared" ref="S478:V478" si="722">SUM(S3:S477)</f>
        <v>3328</v>
      </c>
      <c r="T478" s="15">
        <f t="shared" si="722"/>
        <v>3328</v>
      </c>
      <c r="U478" s="15">
        <f>SUM(U3:U477)</f>
        <v>9984</v>
      </c>
      <c r="V478" s="15">
        <f t="shared" si="722"/>
        <v>1664</v>
      </c>
      <c r="W478" s="2">
        <f t="shared" ref="W478:CD478" si="723">SUM(W3:W477)</f>
        <v>115</v>
      </c>
      <c r="X478" s="2">
        <f t="shared" si="723"/>
        <v>94</v>
      </c>
      <c r="Y478" s="2">
        <f t="shared" si="723"/>
        <v>20</v>
      </c>
      <c r="Z478" s="2">
        <f t="shared" si="723"/>
        <v>13</v>
      </c>
      <c r="AA478" s="2">
        <f t="shared" si="723"/>
        <v>45</v>
      </c>
      <c r="AB478" s="2">
        <f t="shared" si="723"/>
        <v>38</v>
      </c>
      <c r="AC478" s="2">
        <f t="shared" si="723"/>
        <v>4</v>
      </c>
      <c r="AD478" s="2">
        <f t="shared" si="723"/>
        <v>62</v>
      </c>
      <c r="AE478" s="2">
        <f t="shared" si="723"/>
        <v>75</v>
      </c>
      <c r="AF478" s="2">
        <f t="shared" si="723"/>
        <v>23</v>
      </c>
      <c r="AG478" s="2">
        <f t="shared" si="723"/>
        <v>25</v>
      </c>
      <c r="AH478" s="2">
        <f t="shared" si="723"/>
        <v>36</v>
      </c>
      <c r="AI478" s="2">
        <f t="shared" si="723"/>
        <v>49</v>
      </c>
      <c r="AJ478" s="2">
        <f t="shared" si="723"/>
        <v>34</v>
      </c>
      <c r="AK478" s="2">
        <f t="shared" si="723"/>
        <v>3</v>
      </c>
      <c r="AL478" s="2">
        <f t="shared" si="723"/>
        <v>23</v>
      </c>
      <c r="AM478" s="2">
        <f t="shared" si="723"/>
        <v>51</v>
      </c>
      <c r="AN478" s="2">
        <f t="shared" si="723"/>
        <v>28</v>
      </c>
      <c r="AO478" s="2">
        <f t="shared" si="723"/>
        <v>96</v>
      </c>
      <c r="AP478" s="2">
        <f t="shared" si="723"/>
        <v>5</v>
      </c>
      <c r="AQ478" s="2">
        <f t="shared" si="723"/>
        <v>15</v>
      </c>
      <c r="AR478" s="2">
        <f t="shared" si="723"/>
        <v>46</v>
      </c>
      <c r="AS478" s="2">
        <f t="shared" si="723"/>
        <v>30</v>
      </c>
      <c r="AT478" s="2">
        <f t="shared" si="723"/>
        <v>35</v>
      </c>
      <c r="AU478" s="2">
        <f t="shared" si="723"/>
        <v>21</v>
      </c>
      <c r="AV478" s="2">
        <f t="shared" si="723"/>
        <v>58</v>
      </c>
      <c r="AW478" s="2">
        <f t="shared" si="723"/>
        <v>5</v>
      </c>
      <c r="AX478" s="2">
        <f t="shared" si="723"/>
        <v>9</v>
      </c>
      <c r="AY478" s="2">
        <f t="shared" si="723"/>
        <v>14</v>
      </c>
      <c r="AZ478" s="2">
        <f t="shared" si="723"/>
        <v>329</v>
      </c>
      <c r="BA478" s="2">
        <f t="shared" si="723"/>
        <v>10</v>
      </c>
      <c r="BB478" s="2">
        <f t="shared" si="723"/>
        <v>4</v>
      </c>
      <c r="BC478" s="2">
        <f t="shared" si="723"/>
        <v>11</v>
      </c>
      <c r="BD478" s="2">
        <f t="shared" si="723"/>
        <v>9</v>
      </c>
      <c r="BE478" s="2">
        <f t="shared" si="723"/>
        <v>63</v>
      </c>
      <c r="BF478" s="2">
        <f t="shared" si="723"/>
        <v>2</v>
      </c>
      <c r="BG478" s="2">
        <f t="shared" si="723"/>
        <v>24</v>
      </c>
      <c r="BH478" s="2">
        <f t="shared" si="723"/>
        <v>13</v>
      </c>
      <c r="BI478" s="2">
        <f t="shared" si="723"/>
        <v>22</v>
      </c>
      <c r="BJ478" s="2">
        <f t="shared" si="723"/>
        <v>76</v>
      </c>
      <c r="BK478" s="2">
        <f t="shared" si="723"/>
        <v>53</v>
      </c>
      <c r="BL478" s="2">
        <f t="shared" si="723"/>
        <v>8</v>
      </c>
      <c r="BM478" s="2">
        <f t="shared" si="723"/>
        <v>17</v>
      </c>
      <c r="BN478" s="2">
        <f t="shared" si="723"/>
        <v>4</v>
      </c>
      <c r="BO478" s="2">
        <f t="shared" si="723"/>
        <v>3</v>
      </c>
      <c r="BP478" s="2">
        <f t="shared" si="723"/>
        <v>21</v>
      </c>
      <c r="BQ478" s="2">
        <f t="shared" si="723"/>
        <v>11</v>
      </c>
      <c r="BR478" s="2">
        <f t="shared" si="723"/>
        <v>12</v>
      </c>
      <c r="BS478" s="2">
        <f t="shared" si="723"/>
        <v>33</v>
      </c>
      <c r="BT478" s="2">
        <f t="shared" si="723"/>
        <v>11</v>
      </c>
      <c r="BU478" s="2">
        <f t="shared" si="723"/>
        <v>26</v>
      </c>
      <c r="BV478" s="2">
        <f t="shared" si="723"/>
        <v>50</v>
      </c>
      <c r="BW478" s="2">
        <f t="shared" si="723"/>
        <v>20</v>
      </c>
      <c r="BX478" s="2">
        <f t="shared" si="723"/>
        <v>5</v>
      </c>
      <c r="BY478" s="2">
        <f t="shared" si="723"/>
        <v>116</v>
      </c>
      <c r="BZ478" s="2">
        <f t="shared" si="723"/>
        <v>17</v>
      </c>
      <c r="CA478" s="2">
        <f t="shared" si="723"/>
        <v>33</v>
      </c>
      <c r="CB478" s="2">
        <f t="shared" si="723"/>
        <v>67</v>
      </c>
      <c r="CC478" s="2">
        <f t="shared" si="723"/>
        <v>16</v>
      </c>
      <c r="CD478" s="2">
        <f t="shared" si="723"/>
        <v>36</v>
      </c>
      <c r="CE478" s="2">
        <f t="shared" ref="CE478:CN478" si="724">SUM(CE3:CE477)</f>
        <v>85</v>
      </c>
      <c r="CF478" s="2">
        <f t="shared" si="724"/>
        <v>11</v>
      </c>
      <c r="CG478" s="2">
        <f t="shared" si="724"/>
        <v>10</v>
      </c>
      <c r="CH478" s="2">
        <f t="shared" si="724"/>
        <v>16</v>
      </c>
      <c r="CI478" s="2">
        <f t="shared" si="724"/>
        <v>58</v>
      </c>
      <c r="CJ478" s="2">
        <f t="shared" si="724"/>
        <v>0</v>
      </c>
      <c r="CK478" s="2">
        <f t="shared" si="724"/>
        <v>20</v>
      </c>
      <c r="CL478" s="2">
        <f t="shared" si="724"/>
        <v>1</v>
      </c>
      <c r="CM478" s="2">
        <f t="shared" si="724"/>
        <v>2</v>
      </c>
      <c r="CN478" s="2">
        <f t="shared" si="724"/>
        <v>1</v>
      </c>
    </row>
    <row r="479" spans="1:183" x14ac:dyDescent="0.25">
      <c r="FG479" t="s">
        <v>2000</v>
      </c>
      <c r="FH479" t="s">
        <v>2003</v>
      </c>
      <c r="FI479" t="s">
        <v>2001</v>
      </c>
      <c r="FJ479" t="s">
        <v>2002</v>
      </c>
    </row>
    <row r="480" spans="1:183" x14ac:dyDescent="0.25">
      <c r="W480">
        <f>SUBTOTAL(9,W3:W477)</f>
        <v>115</v>
      </c>
      <c r="X480">
        <f t="shared" ref="X480:CI480" si="725">SUBTOTAL(9,X1:X477)</f>
        <v>94</v>
      </c>
      <c r="Y480">
        <f t="shared" si="725"/>
        <v>20</v>
      </c>
      <c r="Z480">
        <f t="shared" si="725"/>
        <v>13</v>
      </c>
      <c r="AA480">
        <f t="shared" si="725"/>
        <v>45</v>
      </c>
      <c r="AB480">
        <f t="shared" si="725"/>
        <v>38</v>
      </c>
      <c r="AC480">
        <f t="shared" si="725"/>
        <v>4</v>
      </c>
      <c r="AD480">
        <f t="shared" si="725"/>
        <v>62</v>
      </c>
      <c r="AE480">
        <f t="shared" si="725"/>
        <v>75</v>
      </c>
      <c r="AF480">
        <f t="shared" si="725"/>
        <v>23</v>
      </c>
      <c r="AG480">
        <f t="shared" si="725"/>
        <v>25</v>
      </c>
      <c r="AH480">
        <f t="shared" si="725"/>
        <v>36</v>
      </c>
      <c r="AI480">
        <f t="shared" si="725"/>
        <v>49</v>
      </c>
      <c r="AJ480">
        <f t="shared" si="725"/>
        <v>34</v>
      </c>
      <c r="AK480">
        <f t="shared" si="725"/>
        <v>3</v>
      </c>
      <c r="AL480">
        <f t="shared" si="725"/>
        <v>23</v>
      </c>
      <c r="AM480">
        <f t="shared" si="725"/>
        <v>51</v>
      </c>
      <c r="AN480">
        <f t="shared" si="725"/>
        <v>28</v>
      </c>
      <c r="AO480">
        <f t="shared" si="725"/>
        <v>96</v>
      </c>
      <c r="AP480">
        <f t="shared" si="725"/>
        <v>5</v>
      </c>
      <c r="AQ480">
        <f t="shared" si="725"/>
        <v>15</v>
      </c>
      <c r="AR480">
        <f t="shared" si="725"/>
        <v>46</v>
      </c>
      <c r="AS480">
        <f t="shared" si="725"/>
        <v>30</v>
      </c>
      <c r="AT480">
        <f t="shared" si="725"/>
        <v>35</v>
      </c>
      <c r="AU480">
        <f t="shared" si="725"/>
        <v>21</v>
      </c>
      <c r="AV480">
        <f t="shared" si="725"/>
        <v>58</v>
      </c>
      <c r="AW480">
        <f t="shared" si="725"/>
        <v>5</v>
      </c>
      <c r="AX480">
        <f t="shared" si="725"/>
        <v>9</v>
      </c>
      <c r="AY480">
        <f t="shared" si="725"/>
        <v>14</v>
      </c>
      <c r="AZ480">
        <f t="shared" si="725"/>
        <v>329</v>
      </c>
      <c r="BA480">
        <f t="shared" si="725"/>
        <v>10</v>
      </c>
      <c r="BB480">
        <f t="shared" si="725"/>
        <v>4</v>
      </c>
      <c r="BC480">
        <f t="shared" si="725"/>
        <v>11</v>
      </c>
      <c r="BD480">
        <f t="shared" si="725"/>
        <v>9</v>
      </c>
      <c r="BE480">
        <f t="shared" si="725"/>
        <v>63</v>
      </c>
      <c r="BF480">
        <f t="shared" si="725"/>
        <v>2</v>
      </c>
      <c r="BG480">
        <f t="shared" si="725"/>
        <v>24</v>
      </c>
      <c r="BH480">
        <f t="shared" si="725"/>
        <v>13</v>
      </c>
      <c r="BI480">
        <f t="shared" si="725"/>
        <v>22</v>
      </c>
      <c r="BJ480">
        <f t="shared" si="725"/>
        <v>76</v>
      </c>
      <c r="BK480">
        <f t="shared" si="725"/>
        <v>53</v>
      </c>
      <c r="BL480">
        <f t="shared" si="725"/>
        <v>8</v>
      </c>
      <c r="BM480">
        <f t="shared" si="725"/>
        <v>17</v>
      </c>
      <c r="BN480">
        <f t="shared" si="725"/>
        <v>4</v>
      </c>
      <c r="BO480">
        <f t="shared" si="725"/>
        <v>3</v>
      </c>
      <c r="BP480">
        <f t="shared" si="725"/>
        <v>21</v>
      </c>
      <c r="BQ480">
        <f t="shared" si="725"/>
        <v>11</v>
      </c>
      <c r="BR480">
        <f t="shared" si="725"/>
        <v>12</v>
      </c>
      <c r="BS480">
        <f t="shared" si="725"/>
        <v>33</v>
      </c>
      <c r="BT480">
        <f t="shared" si="725"/>
        <v>11</v>
      </c>
      <c r="BU480">
        <f t="shared" si="725"/>
        <v>26</v>
      </c>
      <c r="BV480">
        <f t="shared" si="725"/>
        <v>50</v>
      </c>
      <c r="BW480">
        <f t="shared" si="725"/>
        <v>20</v>
      </c>
      <c r="BX480">
        <f t="shared" si="725"/>
        <v>5</v>
      </c>
      <c r="BY480">
        <f t="shared" si="725"/>
        <v>116</v>
      </c>
      <c r="BZ480">
        <f t="shared" si="725"/>
        <v>17</v>
      </c>
      <c r="CA480">
        <f t="shared" si="725"/>
        <v>33</v>
      </c>
      <c r="CB480">
        <f t="shared" si="725"/>
        <v>67</v>
      </c>
      <c r="CC480">
        <f t="shared" si="725"/>
        <v>16</v>
      </c>
      <c r="CD480">
        <f t="shared" si="725"/>
        <v>36</v>
      </c>
      <c r="CE480">
        <f t="shared" si="725"/>
        <v>85</v>
      </c>
      <c r="CF480">
        <f t="shared" si="725"/>
        <v>11</v>
      </c>
      <c r="CG480">
        <f t="shared" si="725"/>
        <v>10</v>
      </c>
      <c r="CH480">
        <f t="shared" si="725"/>
        <v>16</v>
      </c>
      <c r="CI480">
        <f t="shared" si="725"/>
        <v>58</v>
      </c>
      <c r="CJ480">
        <f t="shared" ref="CJ480:CN480" si="726">SUBTOTAL(9,CJ1:CJ477)</f>
        <v>0</v>
      </c>
      <c r="CK480">
        <f t="shared" si="726"/>
        <v>20</v>
      </c>
      <c r="CL480">
        <f t="shared" si="726"/>
        <v>1</v>
      </c>
      <c r="CM480">
        <f t="shared" si="726"/>
        <v>2</v>
      </c>
      <c r="CN480">
        <f t="shared" si="726"/>
        <v>1</v>
      </c>
    </row>
  </sheetData>
  <mergeCells count="556">
    <mergeCell ref="CK1:CK2"/>
    <mergeCell ref="CL1:CL2"/>
    <mergeCell ref="CM1:CM2"/>
    <mergeCell ref="CN1:CN2"/>
    <mergeCell ref="N473:Q473"/>
    <mergeCell ref="N474:Q474"/>
    <mergeCell ref="N475:Q475"/>
    <mergeCell ref="N476:Q476"/>
    <mergeCell ref="N477:Q477"/>
    <mergeCell ref="N468:Q468"/>
    <mergeCell ref="N469:Q469"/>
    <mergeCell ref="N470:Q470"/>
    <mergeCell ref="N471:Q471"/>
    <mergeCell ref="N472:Q472"/>
    <mergeCell ref="N463:Q463"/>
    <mergeCell ref="N464:Q464"/>
    <mergeCell ref="N465:Q465"/>
    <mergeCell ref="N466:Q466"/>
    <mergeCell ref="N467:Q467"/>
    <mergeCell ref="N458:Q458"/>
    <mergeCell ref="N459:Q459"/>
    <mergeCell ref="N460:Q460"/>
    <mergeCell ref="N461:Q461"/>
    <mergeCell ref="N462:Q462"/>
    <mergeCell ref="N453:Q453"/>
    <mergeCell ref="N454:Q454"/>
    <mergeCell ref="N455:Q455"/>
    <mergeCell ref="N456:Q456"/>
    <mergeCell ref="N457:Q457"/>
    <mergeCell ref="N448:Q448"/>
    <mergeCell ref="N449:Q449"/>
    <mergeCell ref="N450:Q450"/>
    <mergeCell ref="N451:Q451"/>
    <mergeCell ref="N452:Q452"/>
    <mergeCell ref="N443:Q443"/>
    <mergeCell ref="N444:Q444"/>
    <mergeCell ref="N445:Q445"/>
    <mergeCell ref="N446:Q446"/>
    <mergeCell ref="N447:Q447"/>
    <mergeCell ref="N438:Q438"/>
    <mergeCell ref="N439:Q439"/>
    <mergeCell ref="N440:Q440"/>
    <mergeCell ref="N441:Q441"/>
    <mergeCell ref="N442:Q442"/>
    <mergeCell ref="N433:Q433"/>
    <mergeCell ref="N434:Q434"/>
    <mergeCell ref="N435:Q435"/>
    <mergeCell ref="N436:Q436"/>
    <mergeCell ref="N437:Q437"/>
    <mergeCell ref="N428:Q428"/>
    <mergeCell ref="N429:Q429"/>
    <mergeCell ref="N430:Q430"/>
    <mergeCell ref="N431:Q431"/>
    <mergeCell ref="N432:Q432"/>
    <mergeCell ref="N423:Q423"/>
    <mergeCell ref="N424:Q424"/>
    <mergeCell ref="N425:Q425"/>
    <mergeCell ref="N426:Q426"/>
    <mergeCell ref="N427:Q427"/>
    <mergeCell ref="N418:Q418"/>
    <mergeCell ref="N419:Q419"/>
    <mergeCell ref="N420:Q420"/>
    <mergeCell ref="N421:Q421"/>
    <mergeCell ref="N422:Q422"/>
    <mergeCell ref="N413:Q413"/>
    <mergeCell ref="N414:Q414"/>
    <mergeCell ref="N415:Q415"/>
    <mergeCell ref="N416:Q416"/>
    <mergeCell ref="N417:Q417"/>
    <mergeCell ref="N408:Q408"/>
    <mergeCell ref="N409:Q409"/>
    <mergeCell ref="N410:Q410"/>
    <mergeCell ref="N411:Q411"/>
    <mergeCell ref="N412:Q412"/>
    <mergeCell ref="N403:Q403"/>
    <mergeCell ref="N404:Q404"/>
    <mergeCell ref="N405:Q405"/>
    <mergeCell ref="N406:Q406"/>
    <mergeCell ref="N407:Q407"/>
    <mergeCell ref="N398:Q398"/>
    <mergeCell ref="N399:Q399"/>
    <mergeCell ref="N400:Q400"/>
    <mergeCell ref="N401:Q401"/>
    <mergeCell ref="N402:Q402"/>
    <mergeCell ref="N393:Q393"/>
    <mergeCell ref="N394:Q394"/>
    <mergeCell ref="N395:Q395"/>
    <mergeCell ref="N396:Q396"/>
    <mergeCell ref="N397:Q397"/>
    <mergeCell ref="N388:Q388"/>
    <mergeCell ref="N389:Q389"/>
    <mergeCell ref="N390:Q390"/>
    <mergeCell ref="N391:Q391"/>
    <mergeCell ref="N392:Q392"/>
    <mergeCell ref="N383:Q383"/>
    <mergeCell ref="N384:Q384"/>
    <mergeCell ref="N385:Q385"/>
    <mergeCell ref="N386:Q386"/>
    <mergeCell ref="N387:Q387"/>
    <mergeCell ref="N378:Q378"/>
    <mergeCell ref="N379:Q379"/>
    <mergeCell ref="N380:Q380"/>
    <mergeCell ref="N381:Q381"/>
    <mergeCell ref="N382:Q382"/>
    <mergeCell ref="N373:Q373"/>
    <mergeCell ref="N374:Q374"/>
    <mergeCell ref="N375:Q375"/>
    <mergeCell ref="N376:Q376"/>
    <mergeCell ref="N377:Q377"/>
    <mergeCell ref="N368:Q368"/>
    <mergeCell ref="N369:Q369"/>
    <mergeCell ref="N370:Q370"/>
    <mergeCell ref="N371:Q371"/>
    <mergeCell ref="N372:Q372"/>
    <mergeCell ref="N363:Q363"/>
    <mergeCell ref="N364:Q364"/>
    <mergeCell ref="N365:Q365"/>
    <mergeCell ref="N366:Q366"/>
    <mergeCell ref="N367:Q367"/>
    <mergeCell ref="N358:Q358"/>
    <mergeCell ref="N359:Q359"/>
    <mergeCell ref="N360:Q360"/>
    <mergeCell ref="N361:Q361"/>
    <mergeCell ref="N362:Q362"/>
    <mergeCell ref="N353:Q353"/>
    <mergeCell ref="N354:Q354"/>
    <mergeCell ref="N355:Q355"/>
    <mergeCell ref="N356:Q356"/>
    <mergeCell ref="N357:Q357"/>
    <mergeCell ref="N348:Q348"/>
    <mergeCell ref="N349:Q349"/>
    <mergeCell ref="N350:Q350"/>
    <mergeCell ref="N351:Q351"/>
    <mergeCell ref="N352:Q352"/>
    <mergeCell ref="N343:Q343"/>
    <mergeCell ref="N344:Q344"/>
    <mergeCell ref="N345:Q345"/>
    <mergeCell ref="N346:Q346"/>
    <mergeCell ref="N347:Q347"/>
    <mergeCell ref="N338:Q338"/>
    <mergeCell ref="N339:Q339"/>
    <mergeCell ref="N340:Q340"/>
    <mergeCell ref="N341:Q341"/>
    <mergeCell ref="N342:Q342"/>
    <mergeCell ref="N333:Q333"/>
    <mergeCell ref="N334:Q334"/>
    <mergeCell ref="N335:Q335"/>
    <mergeCell ref="N336:Q336"/>
    <mergeCell ref="N337:Q337"/>
    <mergeCell ref="N328:Q328"/>
    <mergeCell ref="N329:Q329"/>
    <mergeCell ref="N330:Q330"/>
    <mergeCell ref="N331:Q331"/>
    <mergeCell ref="N332:Q332"/>
    <mergeCell ref="N323:Q323"/>
    <mergeCell ref="N324:Q324"/>
    <mergeCell ref="N325:Q325"/>
    <mergeCell ref="N326:Q326"/>
    <mergeCell ref="N327:Q327"/>
    <mergeCell ref="N318:Q318"/>
    <mergeCell ref="N319:Q319"/>
    <mergeCell ref="N320:Q320"/>
    <mergeCell ref="N321:Q321"/>
    <mergeCell ref="N322:Q322"/>
    <mergeCell ref="N313:Q313"/>
    <mergeCell ref="N314:Q314"/>
    <mergeCell ref="N315:Q315"/>
    <mergeCell ref="N316:Q316"/>
    <mergeCell ref="N317:Q317"/>
    <mergeCell ref="N308:Q308"/>
    <mergeCell ref="N309:Q309"/>
    <mergeCell ref="N310:Q310"/>
    <mergeCell ref="N311:Q311"/>
    <mergeCell ref="N312:Q312"/>
    <mergeCell ref="N303:Q303"/>
    <mergeCell ref="N304:Q304"/>
    <mergeCell ref="N305:Q305"/>
    <mergeCell ref="N306:Q306"/>
    <mergeCell ref="N307:Q307"/>
    <mergeCell ref="N298:Q298"/>
    <mergeCell ref="N299:Q299"/>
    <mergeCell ref="N300:Q300"/>
    <mergeCell ref="N301:Q301"/>
    <mergeCell ref="N302:Q302"/>
    <mergeCell ref="N293:Q293"/>
    <mergeCell ref="N294:Q294"/>
    <mergeCell ref="N295:Q295"/>
    <mergeCell ref="N296:Q296"/>
    <mergeCell ref="N297:Q297"/>
    <mergeCell ref="N288:Q288"/>
    <mergeCell ref="N289:Q289"/>
    <mergeCell ref="N290:Q290"/>
    <mergeCell ref="N291:Q291"/>
    <mergeCell ref="N292:Q292"/>
    <mergeCell ref="N283:Q283"/>
    <mergeCell ref="N284:Q284"/>
    <mergeCell ref="N285:Q285"/>
    <mergeCell ref="N286:Q286"/>
    <mergeCell ref="N287:Q287"/>
    <mergeCell ref="N278:Q278"/>
    <mergeCell ref="N279:Q279"/>
    <mergeCell ref="N280:Q280"/>
    <mergeCell ref="N281:Q281"/>
    <mergeCell ref="N282:Q282"/>
    <mergeCell ref="N273:Q273"/>
    <mergeCell ref="N274:Q274"/>
    <mergeCell ref="N275:Q275"/>
    <mergeCell ref="N276:Q276"/>
    <mergeCell ref="N277:Q277"/>
    <mergeCell ref="N268:Q268"/>
    <mergeCell ref="N269:Q269"/>
    <mergeCell ref="N270:Q270"/>
    <mergeCell ref="N271:Q271"/>
    <mergeCell ref="N272:Q272"/>
    <mergeCell ref="N263:Q263"/>
    <mergeCell ref="N264:Q264"/>
    <mergeCell ref="N265:Q265"/>
    <mergeCell ref="N266:Q266"/>
    <mergeCell ref="N267:Q267"/>
    <mergeCell ref="N258:Q258"/>
    <mergeCell ref="N259:Q259"/>
    <mergeCell ref="N260:Q260"/>
    <mergeCell ref="N261:Q261"/>
    <mergeCell ref="N262:Q262"/>
    <mergeCell ref="N253:Q253"/>
    <mergeCell ref="N254:Q254"/>
    <mergeCell ref="N255:Q255"/>
    <mergeCell ref="N256:Q256"/>
    <mergeCell ref="N257:Q257"/>
    <mergeCell ref="N248:Q248"/>
    <mergeCell ref="N249:Q249"/>
    <mergeCell ref="N250:Q250"/>
    <mergeCell ref="N251:Q251"/>
    <mergeCell ref="N252:Q252"/>
    <mergeCell ref="N243:Q243"/>
    <mergeCell ref="N244:Q244"/>
    <mergeCell ref="N245:Q245"/>
    <mergeCell ref="N246:Q246"/>
    <mergeCell ref="N247:Q247"/>
    <mergeCell ref="N238:Q238"/>
    <mergeCell ref="N239:Q239"/>
    <mergeCell ref="N240:Q240"/>
    <mergeCell ref="N241:Q241"/>
    <mergeCell ref="N242:Q242"/>
    <mergeCell ref="N233:Q233"/>
    <mergeCell ref="N234:Q234"/>
    <mergeCell ref="N235:Q235"/>
    <mergeCell ref="N236:Q236"/>
    <mergeCell ref="N237:Q237"/>
    <mergeCell ref="N228:Q228"/>
    <mergeCell ref="N229:Q229"/>
    <mergeCell ref="N230:Q230"/>
    <mergeCell ref="N231:Q231"/>
    <mergeCell ref="N232:Q232"/>
    <mergeCell ref="N223:Q223"/>
    <mergeCell ref="N224:Q224"/>
    <mergeCell ref="N225:Q225"/>
    <mergeCell ref="N226:Q226"/>
    <mergeCell ref="N227:Q227"/>
    <mergeCell ref="N218:Q218"/>
    <mergeCell ref="N219:Q219"/>
    <mergeCell ref="N220:Q220"/>
    <mergeCell ref="N221:Q221"/>
    <mergeCell ref="N222:Q222"/>
    <mergeCell ref="N213:Q213"/>
    <mergeCell ref="N214:Q214"/>
    <mergeCell ref="N215:Q215"/>
    <mergeCell ref="N216:Q216"/>
    <mergeCell ref="N217:Q217"/>
    <mergeCell ref="N208:Q208"/>
    <mergeCell ref="N209:Q209"/>
    <mergeCell ref="N210:Q210"/>
    <mergeCell ref="N211:Q211"/>
    <mergeCell ref="N212:Q212"/>
    <mergeCell ref="N203:Q203"/>
    <mergeCell ref="N204:Q204"/>
    <mergeCell ref="N205:Q205"/>
    <mergeCell ref="N206:Q206"/>
    <mergeCell ref="N207:Q207"/>
    <mergeCell ref="N198:Q198"/>
    <mergeCell ref="N199:Q199"/>
    <mergeCell ref="N200:Q200"/>
    <mergeCell ref="N201:Q201"/>
    <mergeCell ref="N202:Q202"/>
    <mergeCell ref="N193:Q193"/>
    <mergeCell ref="N194:Q194"/>
    <mergeCell ref="N195:Q195"/>
    <mergeCell ref="N196:Q196"/>
    <mergeCell ref="N197:Q197"/>
    <mergeCell ref="N188:Q188"/>
    <mergeCell ref="N189:Q189"/>
    <mergeCell ref="N190:Q190"/>
    <mergeCell ref="N191:Q191"/>
    <mergeCell ref="N192:Q192"/>
    <mergeCell ref="N183:Q183"/>
    <mergeCell ref="N184:Q184"/>
    <mergeCell ref="N185:Q185"/>
    <mergeCell ref="N186:Q186"/>
    <mergeCell ref="N187:Q187"/>
    <mergeCell ref="N178:Q178"/>
    <mergeCell ref="N179:Q179"/>
    <mergeCell ref="N180:Q180"/>
    <mergeCell ref="N181:Q181"/>
    <mergeCell ref="N182:Q182"/>
    <mergeCell ref="N173:Q173"/>
    <mergeCell ref="N174:Q174"/>
    <mergeCell ref="N175:Q175"/>
    <mergeCell ref="N176:Q176"/>
    <mergeCell ref="N177:Q177"/>
    <mergeCell ref="N168:Q168"/>
    <mergeCell ref="N169:Q169"/>
    <mergeCell ref="N170:Q170"/>
    <mergeCell ref="N171:Q171"/>
    <mergeCell ref="N172:Q172"/>
    <mergeCell ref="N163:Q163"/>
    <mergeCell ref="N164:Q164"/>
    <mergeCell ref="N165:Q165"/>
    <mergeCell ref="N166:Q166"/>
    <mergeCell ref="N167:Q167"/>
    <mergeCell ref="N158:Q158"/>
    <mergeCell ref="N159:Q159"/>
    <mergeCell ref="N160:Q160"/>
    <mergeCell ref="N161:Q161"/>
    <mergeCell ref="N162:Q162"/>
    <mergeCell ref="N153:Q153"/>
    <mergeCell ref="N154:Q154"/>
    <mergeCell ref="N155:Q155"/>
    <mergeCell ref="N156:Q156"/>
    <mergeCell ref="N157:Q157"/>
    <mergeCell ref="N148:Q148"/>
    <mergeCell ref="N149:Q149"/>
    <mergeCell ref="N150:Q150"/>
    <mergeCell ref="N151:Q151"/>
    <mergeCell ref="N152:Q152"/>
    <mergeCell ref="N143:Q143"/>
    <mergeCell ref="N144:Q144"/>
    <mergeCell ref="N145:Q145"/>
    <mergeCell ref="N146:Q146"/>
    <mergeCell ref="N147:Q147"/>
    <mergeCell ref="N138:Q138"/>
    <mergeCell ref="N139:Q139"/>
    <mergeCell ref="N140:Q140"/>
    <mergeCell ref="N141:Q141"/>
    <mergeCell ref="N142:Q142"/>
    <mergeCell ref="N133:Q133"/>
    <mergeCell ref="N134:Q134"/>
    <mergeCell ref="N135:Q135"/>
    <mergeCell ref="N136:Q136"/>
    <mergeCell ref="N137:Q137"/>
    <mergeCell ref="N128:Q128"/>
    <mergeCell ref="N129:Q129"/>
    <mergeCell ref="N130:Q130"/>
    <mergeCell ref="N131:Q131"/>
    <mergeCell ref="N132:Q132"/>
    <mergeCell ref="N123:Q123"/>
    <mergeCell ref="N124:Q124"/>
    <mergeCell ref="N125:Q125"/>
    <mergeCell ref="N126:Q126"/>
    <mergeCell ref="N127:Q127"/>
    <mergeCell ref="N118:Q118"/>
    <mergeCell ref="N119:Q119"/>
    <mergeCell ref="N120:Q120"/>
    <mergeCell ref="N121:Q121"/>
    <mergeCell ref="N122:Q122"/>
    <mergeCell ref="N113:Q113"/>
    <mergeCell ref="N114:Q114"/>
    <mergeCell ref="N115:Q115"/>
    <mergeCell ref="N116:Q116"/>
    <mergeCell ref="N117:Q117"/>
    <mergeCell ref="N108:Q108"/>
    <mergeCell ref="N109:Q109"/>
    <mergeCell ref="N110:Q110"/>
    <mergeCell ref="N111:Q111"/>
    <mergeCell ref="N112:Q112"/>
    <mergeCell ref="N103:Q103"/>
    <mergeCell ref="N104:Q104"/>
    <mergeCell ref="N105:Q105"/>
    <mergeCell ref="N106:Q106"/>
    <mergeCell ref="N107:Q107"/>
    <mergeCell ref="N98:Q98"/>
    <mergeCell ref="N99:Q99"/>
    <mergeCell ref="N100:Q100"/>
    <mergeCell ref="N101:Q101"/>
    <mergeCell ref="N102:Q102"/>
    <mergeCell ref="N93:Q93"/>
    <mergeCell ref="N94:Q94"/>
    <mergeCell ref="N95:Q95"/>
    <mergeCell ref="N96:Q96"/>
    <mergeCell ref="N97:Q97"/>
    <mergeCell ref="N88:Q88"/>
    <mergeCell ref="N89:Q89"/>
    <mergeCell ref="N90:Q90"/>
    <mergeCell ref="N91:Q91"/>
    <mergeCell ref="N92:Q92"/>
    <mergeCell ref="N83:Q83"/>
    <mergeCell ref="N84:Q84"/>
    <mergeCell ref="N85:Q85"/>
    <mergeCell ref="N86:Q86"/>
    <mergeCell ref="N87:Q87"/>
    <mergeCell ref="N78:Q78"/>
    <mergeCell ref="N79:Q79"/>
    <mergeCell ref="N80:Q80"/>
    <mergeCell ref="N81:Q81"/>
    <mergeCell ref="N82:Q82"/>
    <mergeCell ref="N73:Q73"/>
    <mergeCell ref="N74:Q74"/>
    <mergeCell ref="N75:Q75"/>
    <mergeCell ref="N76:Q76"/>
    <mergeCell ref="N77:Q77"/>
    <mergeCell ref="N68:Q68"/>
    <mergeCell ref="N69:Q69"/>
    <mergeCell ref="N70:Q70"/>
    <mergeCell ref="N71:Q71"/>
    <mergeCell ref="N72:Q72"/>
    <mergeCell ref="N63:Q63"/>
    <mergeCell ref="N64:Q64"/>
    <mergeCell ref="N65:Q65"/>
    <mergeCell ref="N66:Q66"/>
    <mergeCell ref="N67:Q67"/>
    <mergeCell ref="N58:Q58"/>
    <mergeCell ref="N59:Q59"/>
    <mergeCell ref="N60:Q60"/>
    <mergeCell ref="N61:Q61"/>
    <mergeCell ref="N62:Q62"/>
    <mergeCell ref="N53:Q53"/>
    <mergeCell ref="N54:Q54"/>
    <mergeCell ref="N55:Q55"/>
    <mergeCell ref="N56:Q56"/>
    <mergeCell ref="N57:Q57"/>
    <mergeCell ref="N48:Q48"/>
    <mergeCell ref="N49:Q49"/>
    <mergeCell ref="N50:Q50"/>
    <mergeCell ref="N51:Q51"/>
    <mergeCell ref="N52:Q52"/>
    <mergeCell ref="N43:Q43"/>
    <mergeCell ref="N44:Q44"/>
    <mergeCell ref="N45:Q45"/>
    <mergeCell ref="N46:Q46"/>
    <mergeCell ref="N47:Q47"/>
    <mergeCell ref="N38:Q38"/>
    <mergeCell ref="N39:Q39"/>
    <mergeCell ref="N40:Q40"/>
    <mergeCell ref="N41:Q41"/>
    <mergeCell ref="N42:Q42"/>
    <mergeCell ref="N33:Q33"/>
    <mergeCell ref="N34:Q34"/>
    <mergeCell ref="N35:Q35"/>
    <mergeCell ref="N36:Q36"/>
    <mergeCell ref="N37:Q37"/>
    <mergeCell ref="N28:Q28"/>
    <mergeCell ref="N29:Q29"/>
    <mergeCell ref="N30:Q30"/>
    <mergeCell ref="N31:Q31"/>
    <mergeCell ref="N32:Q32"/>
    <mergeCell ref="N23:Q23"/>
    <mergeCell ref="N24:Q24"/>
    <mergeCell ref="N25:Q25"/>
    <mergeCell ref="N26:Q26"/>
    <mergeCell ref="N27:Q27"/>
    <mergeCell ref="N18:Q18"/>
    <mergeCell ref="N19:Q19"/>
    <mergeCell ref="N20:Q20"/>
    <mergeCell ref="N21:Q21"/>
    <mergeCell ref="N22:Q22"/>
    <mergeCell ref="N13:Q13"/>
    <mergeCell ref="N14:Q14"/>
    <mergeCell ref="N15:Q15"/>
    <mergeCell ref="N16:Q16"/>
    <mergeCell ref="N17:Q17"/>
    <mergeCell ref="N8:Q8"/>
    <mergeCell ref="N9:Q9"/>
    <mergeCell ref="N10:Q10"/>
    <mergeCell ref="N11:Q11"/>
    <mergeCell ref="N12:Q12"/>
    <mergeCell ref="CH1:CH2"/>
    <mergeCell ref="CI1:CI2"/>
    <mergeCell ref="CJ1:CJ2"/>
    <mergeCell ref="BT1:BT2"/>
    <mergeCell ref="BU1:BU2"/>
    <mergeCell ref="BV1:BV2"/>
    <mergeCell ref="BW1:BW2"/>
    <mergeCell ref="BX1:BX2"/>
    <mergeCell ref="BY1:BY2"/>
    <mergeCell ref="BZ1:BZ2"/>
    <mergeCell ref="CA1:CA2"/>
    <mergeCell ref="CB1:CB2"/>
    <mergeCell ref="N3:Q3"/>
    <mergeCell ref="N4:Q4"/>
    <mergeCell ref="N5:Q5"/>
    <mergeCell ref="N6:Q6"/>
    <mergeCell ref="N7:Q7"/>
    <mergeCell ref="CD1:CD2"/>
    <mergeCell ref="CE1:CE2"/>
    <mergeCell ref="CF1:CF2"/>
    <mergeCell ref="CG1:CG2"/>
    <mergeCell ref="CC1:CC2"/>
    <mergeCell ref="BS1:BS2"/>
    <mergeCell ref="BH1:BH2"/>
    <mergeCell ref="BI1:BI2"/>
    <mergeCell ref="BJ1:BJ2"/>
    <mergeCell ref="BK1:BK2"/>
    <mergeCell ref="BL1:BL2"/>
    <mergeCell ref="BM1:BM2"/>
    <mergeCell ref="BN1:BN2"/>
    <mergeCell ref="BO1:BO2"/>
    <mergeCell ref="BP1:BP2"/>
    <mergeCell ref="BQ1:BQ2"/>
    <mergeCell ref="BR1:BR2"/>
    <mergeCell ref="BG1:BG2"/>
    <mergeCell ref="AV1:AV2"/>
    <mergeCell ref="AW1:AW2"/>
    <mergeCell ref="AX1:AX2"/>
    <mergeCell ref="AY1:AY2"/>
    <mergeCell ref="AZ1:AZ2"/>
    <mergeCell ref="BA1:BA2"/>
    <mergeCell ref="BB1:BB2"/>
    <mergeCell ref="BC1:BC2"/>
    <mergeCell ref="BD1:BD2"/>
    <mergeCell ref="BE1:BE2"/>
    <mergeCell ref="BF1:BF2"/>
    <mergeCell ref="AU1:AU2"/>
    <mergeCell ref="AK1:AK2"/>
    <mergeCell ref="AL1:AL2"/>
    <mergeCell ref="AM1:AM2"/>
    <mergeCell ref="AN1:AN2"/>
    <mergeCell ref="AO1:AO2"/>
    <mergeCell ref="AP1:AP2"/>
    <mergeCell ref="AQ1:AQ2"/>
    <mergeCell ref="AR1:AR2"/>
    <mergeCell ref="AS1:AS2"/>
    <mergeCell ref="AT1:AT2"/>
    <mergeCell ref="AJ1:AJ2"/>
    <mergeCell ref="Z1:Z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Y1:Y2"/>
    <mergeCell ref="A1:A2"/>
    <mergeCell ref="B1:B2"/>
    <mergeCell ref="C1:C2"/>
    <mergeCell ref="D1:D2"/>
    <mergeCell ref="E1:E2"/>
    <mergeCell ref="N1:Q1"/>
    <mergeCell ref="N2:Q2"/>
    <mergeCell ref="R1:R2"/>
    <mergeCell ref="W1:W2"/>
    <mergeCell ref="X1:X2"/>
    <mergeCell ref="J1:M1"/>
    <mergeCell ref="F1:F2"/>
    <mergeCell ref="S1:V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Z465"/>
  <sheetViews>
    <sheetView tabSelected="1" workbookViewId="0">
      <pane xSplit="2" ySplit="2" topLeftCell="C442" activePane="bottomRight" state="frozen"/>
      <selection pane="topRight" activeCell="C1" sqref="C1"/>
      <selection pane="bottomLeft" activeCell="A3" sqref="A3"/>
      <selection pane="bottomRight" activeCell="L444" sqref="L444"/>
    </sheetView>
  </sheetViews>
  <sheetFormatPr defaultRowHeight="15" x14ac:dyDescent="0.25"/>
  <cols>
    <col min="1" max="1" width="4.28515625" customWidth="1"/>
    <col min="2" max="2" width="11.42578125" bestFit="1" customWidth="1"/>
    <col min="3" max="3" width="10.42578125" customWidth="1"/>
    <col min="4" max="4" width="8.7109375" customWidth="1"/>
    <col min="5" max="5" width="5.140625" customWidth="1"/>
    <col min="6" max="6" width="5.7109375" customWidth="1"/>
    <col min="7" max="7" width="4.28515625" customWidth="1"/>
    <col min="8" max="8" width="4.42578125" customWidth="1"/>
    <col min="9" max="9" width="4.7109375" customWidth="1"/>
    <col min="10" max="10" width="5.140625" customWidth="1"/>
    <col min="11" max="11" width="8.5703125" customWidth="1"/>
    <col min="12" max="15" width="7.5703125" customWidth="1"/>
    <col min="16" max="17" width="3.7109375" bestFit="1" customWidth="1"/>
    <col min="18" max="18" width="4.5703125" customWidth="1"/>
    <col min="19" max="19" width="3.28515625" customWidth="1"/>
    <col min="20" max="25" width="3.7109375" bestFit="1" customWidth="1"/>
    <col min="26" max="26" width="3" customWidth="1"/>
    <col min="27" max="28" width="3.7109375" bestFit="1" customWidth="1"/>
    <col min="29" max="42" width="3.7109375" customWidth="1"/>
    <col min="43" max="43" width="4.7109375" customWidth="1"/>
    <col min="44" max="50" width="3.7109375" customWidth="1"/>
    <col min="51" max="51" width="3.42578125" customWidth="1"/>
    <col min="52" max="52" width="4.28515625" customWidth="1"/>
    <col min="53" max="61" width="3.7109375" customWidth="1"/>
    <col min="62" max="65" width="3.7109375" bestFit="1" customWidth="1"/>
    <col min="66" max="66" width="4" customWidth="1"/>
    <col min="67" max="68" width="3.7109375" bestFit="1" customWidth="1"/>
    <col min="69" max="69" width="3.85546875" customWidth="1"/>
  </cols>
  <sheetData>
    <row r="1" spans="1:234" s="41" customFormat="1" ht="32.25" customHeight="1" x14ac:dyDescent="0.25">
      <c r="A1" s="86" t="s">
        <v>0</v>
      </c>
      <c r="B1" s="88" t="s">
        <v>1</v>
      </c>
      <c r="C1" s="88" t="s">
        <v>2</v>
      </c>
      <c r="D1" s="90" t="s">
        <v>3</v>
      </c>
      <c r="E1" s="88" t="s">
        <v>4</v>
      </c>
      <c r="F1" s="88" t="s">
        <v>1407</v>
      </c>
      <c r="G1" s="88" t="s">
        <v>5</v>
      </c>
      <c r="H1" s="88"/>
      <c r="I1" s="88"/>
      <c r="J1" s="88"/>
      <c r="K1" s="88" t="s">
        <v>1958</v>
      </c>
      <c r="L1" s="100" t="s">
        <v>7</v>
      </c>
      <c r="M1" s="101"/>
      <c r="N1" s="101"/>
      <c r="O1" s="101"/>
      <c r="P1" s="84" t="s">
        <v>8</v>
      </c>
      <c r="Q1" s="96" t="s">
        <v>9</v>
      </c>
      <c r="R1" s="84" t="s">
        <v>10</v>
      </c>
      <c r="S1" s="84" t="s">
        <v>11</v>
      </c>
      <c r="T1" s="84" t="s">
        <v>12</v>
      </c>
      <c r="U1" s="96" t="s">
        <v>13</v>
      </c>
      <c r="V1" s="84" t="s">
        <v>14</v>
      </c>
      <c r="W1" s="84" t="s">
        <v>15</v>
      </c>
      <c r="X1" s="96" t="s">
        <v>16</v>
      </c>
      <c r="Y1" s="96" t="s">
        <v>17</v>
      </c>
      <c r="Z1" s="96" t="s">
        <v>19</v>
      </c>
      <c r="AA1" s="96" t="s">
        <v>20</v>
      </c>
      <c r="AB1" s="98" t="s">
        <v>21</v>
      </c>
      <c r="AC1" s="96" t="s">
        <v>22</v>
      </c>
      <c r="AD1" s="96" t="s">
        <v>24</v>
      </c>
      <c r="AE1" s="84" t="s">
        <v>25</v>
      </c>
      <c r="AF1" s="84" t="s">
        <v>26</v>
      </c>
      <c r="AG1" s="96" t="s">
        <v>27</v>
      </c>
      <c r="AH1" s="96" t="s">
        <v>29</v>
      </c>
      <c r="AI1" s="98" t="s">
        <v>31</v>
      </c>
      <c r="AJ1" s="98" t="s">
        <v>33</v>
      </c>
      <c r="AK1" s="98" t="s">
        <v>35</v>
      </c>
      <c r="AL1" s="98" t="s">
        <v>37</v>
      </c>
      <c r="AM1" s="84" t="s">
        <v>39</v>
      </c>
      <c r="AN1" s="96" t="s">
        <v>40</v>
      </c>
      <c r="AO1" s="96" t="s">
        <v>42</v>
      </c>
      <c r="AP1" s="98" t="s">
        <v>44</v>
      </c>
      <c r="AQ1" s="98" t="s">
        <v>45</v>
      </c>
      <c r="AR1" s="96" t="s">
        <v>46</v>
      </c>
      <c r="AS1" s="96" t="s">
        <v>47</v>
      </c>
      <c r="AT1" s="98" t="s">
        <v>49</v>
      </c>
      <c r="AU1" s="96" t="s">
        <v>51</v>
      </c>
      <c r="AV1" s="98" t="s">
        <v>52</v>
      </c>
      <c r="AW1" s="98" t="s">
        <v>53</v>
      </c>
      <c r="AX1" s="96" t="s">
        <v>55</v>
      </c>
      <c r="AY1" s="96" t="s">
        <v>56</v>
      </c>
      <c r="AZ1" s="84" t="s">
        <v>57</v>
      </c>
      <c r="BA1" s="96" t="s">
        <v>58</v>
      </c>
      <c r="BB1" s="96" t="s">
        <v>59</v>
      </c>
      <c r="BC1" s="84" t="s">
        <v>60</v>
      </c>
      <c r="BD1" s="96" t="s">
        <v>61</v>
      </c>
      <c r="BE1" s="84" t="s">
        <v>63</v>
      </c>
      <c r="BF1" s="96" t="s">
        <v>64</v>
      </c>
      <c r="BG1" s="98" t="s">
        <v>65</v>
      </c>
      <c r="BH1" s="96" t="s">
        <v>67</v>
      </c>
      <c r="BI1" s="84" t="s">
        <v>68</v>
      </c>
      <c r="BJ1" s="98" t="s">
        <v>69</v>
      </c>
      <c r="BK1" s="98" t="s">
        <v>70</v>
      </c>
      <c r="BL1" s="96" t="s">
        <v>71</v>
      </c>
      <c r="BM1" s="96" t="s">
        <v>73</v>
      </c>
      <c r="BN1" s="84" t="s">
        <v>75</v>
      </c>
      <c r="BO1" s="98" t="s">
        <v>76</v>
      </c>
      <c r="BP1" s="96" t="s">
        <v>77</v>
      </c>
      <c r="BQ1" s="98" t="s">
        <v>2000</v>
      </c>
    </row>
    <row r="2" spans="1:234" s="41" customFormat="1" ht="88.5" customHeight="1" x14ac:dyDescent="0.25">
      <c r="A2" s="87"/>
      <c r="B2" s="89"/>
      <c r="C2" s="89"/>
      <c r="D2" s="91"/>
      <c r="E2" s="89"/>
      <c r="F2" s="89"/>
      <c r="G2" s="92" t="s">
        <v>1896</v>
      </c>
      <c r="H2" s="93"/>
      <c r="I2" s="93"/>
      <c r="J2" s="94"/>
      <c r="K2" s="95"/>
      <c r="L2" s="45" t="s">
        <v>78</v>
      </c>
      <c r="M2" s="45" t="s">
        <v>1404</v>
      </c>
      <c r="N2" s="45" t="s">
        <v>1898</v>
      </c>
      <c r="O2" s="45" t="s">
        <v>79</v>
      </c>
      <c r="P2" s="85" t="s">
        <v>8</v>
      </c>
      <c r="Q2" s="97" t="s">
        <v>9</v>
      </c>
      <c r="R2" s="85" t="s">
        <v>10</v>
      </c>
      <c r="S2" s="85" t="s">
        <v>11</v>
      </c>
      <c r="T2" s="85" t="s">
        <v>12</v>
      </c>
      <c r="U2" s="97" t="s">
        <v>13</v>
      </c>
      <c r="V2" s="85" t="s">
        <v>14</v>
      </c>
      <c r="W2" s="85" t="s">
        <v>15</v>
      </c>
      <c r="X2" s="97" t="s">
        <v>16</v>
      </c>
      <c r="Y2" s="97" t="s">
        <v>17</v>
      </c>
      <c r="Z2" s="97" t="s">
        <v>19</v>
      </c>
      <c r="AA2" s="97" t="s">
        <v>20</v>
      </c>
      <c r="AB2" s="99" t="s">
        <v>21</v>
      </c>
      <c r="AC2" s="97" t="s">
        <v>22</v>
      </c>
      <c r="AD2" s="97" t="s">
        <v>24</v>
      </c>
      <c r="AE2" s="85" t="s">
        <v>25</v>
      </c>
      <c r="AF2" s="85" t="s">
        <v>26</v>
      </c>
      <c r="AG2" s="97" t="s">
        <v>27</v>
      </c>
      <c r="AH2" s="97" t="s">
        <v>29</v>
      </c>
      <c r="AI2" s="99" t="s">
        <v>31</v>
      </c>
      <c r="AJ2" s="99" t="s">
        <v>33</v>
      </c>
      <c r="AK2" s="99" t="s">
        <v>35</v>
      </c>
      <c r="AL2" s="99" t="s">
        <v>37</v>
      </c>
      <c r="AM2" s="85" t="s">
        <v>39</v>
      </c>
      <c r="AN2" s="97" t="s">
        <v>40</v>
      </c>
      <c r="AO2" s="97" t="s">
        <v>42</v>
      </c>
      <c r="AP2" s="99" t="s">
        <v>44</v>
      </c>
      <c r="AQ2" s="99" t="s">
        <v>45</v>
      </c>
      <c r="AR2" s="97" t="s">
        <v>46</v>
      </c>
      <c r="AS2" s="97" t="s">
        <v>47</v>
      </c>
      <c r="AT2" s="99" t="s">
        <v>49</v>
      </c>
      <c r="AU2" s="97" t="s">
        <v>51</v>
      </c>
      <c r="AV2" s="99" t="s">
        <v>52</v>
      </c>
      <c r="AW2" s="99" t="s">
        <v>53</v>
      </c>
      <c r="AX2" s="97" t="s">
        <v>55</v>
      </c>
      <c r="AY2" s="97" t="s">
        <v>56</v>
      </c>
      <c r="AZ2" s="85" t="s">
        <v>57</v>
      </c>
      <c r="BA2" s="97" t="s">
        <v>58</v>
      </c>
      <c r="BB2" s="97" t="s">
        <v>59</v>
      </c>
      <c r="BC2" s="85" t="s">
        <v>60</v>
      </c>
      <c r="BD2" s="97" t="s">
        <v>61</v>
      </c>
      <c r="BE2" s="85" t="s">
        <v>63</v>
      </c>
      <c r="BF2" s="97" t="s">
        <v>64</v>
      </c>
      <c r="BG2" s="99" t="s">
        <v>65</v>
      </c>
      <c r="BH2" s="97" t="s">
        <v>67</v>
      </c>
      <c r="BI2" s="85" t="s">
        <v>68</v>
      </c>
      <c r="BJ2" s="99" t="s">
        <v>69</v>
      </c>
      <c r="BK2" s="99" t="s">
        <v>70</v>
      </c>
      <c r="BL2" s="97" t="s">
        <v>71</v>
      </c>
      <c r="BM2" s="97" t="s">
        <v>73</v>
      </c>
      <c r="BN2" s="85" t="s">
        <v>75</v>
      </c>
      <c r="BO2" s="99" t="s">
        <v>76</v>
      </c>
      <c r="BP2" s="97" t="s">
        <v>77</v>
      </c>
      <c r="BQ2" s="99" t="s">
        <v>77</v>
      </c>
    </row>
    <row r="3" spans="1:234" x14ac:dyDescent="0.25">
      <c r="A3" s="2">
        <v>1</v>
      </c>
      <c r="B3" s="3" t="s">
        <v>1031</v>
      </c>
      <c r="C3" s="2" t="s">
        <v>1394</v>
      </c>
      <c r="D3" s="2" t="s">
        <v>1395</v>
      </c>
      <c r="E3" s="2">
        <f t="shared" ref="E3:E66" si="0">SUM(P3:BQ3)</f>
        <v>4</v>
      </c>
      <c r="F3" s="2">
        <v>1854</v>
      </c>
      <c r="G3" s="48" t="str">
        <f>IF(E3&gt;0,(IF(F3&gt;3000,"D",(IF(F3&gt;2000,"C",(IF(F3&gt;1000,"B","A")))))),"N/A")</f>
        <v>B</v>
      </c>
      <c r="H3" s="49"/>
      <c r="I3" s="49"/>
      <c r="J3" s="50"/>
      <c r="K3" s="15">
        <f>SUM(L3:O3)</f>
        <v>51</v>
      </c>
      <c r="L3" s="15">
        <f>IF(G3="N/A",0,(IF(G3="A",Code!$B$36,(IF(G3="B",Code!$C$36,(IF(G3="C",Code!$D$36,Code!$E$36)))))/60))</f>
        <v>12</v>
      </c>
      <c r="M3" s="15">
        <f>IF(G3="N/A",0,(IF(G3="A",Code!$B$37,(IF(G3="B",Code!$C$37,(IF(G3="C",Code!$D$37,Code!$E$37)))))/60))</f>
        <v>12</v>
      </c>
      <c r="N3" s="15">
        <f>IF(G3="N/A",0,(IF(G3="A",Code!$B$38,(IF(G3="B",Code!$C$38,(IF(G3="C",Code!$D$38,Code!$E$38)))))/60))</f>
        <v>24</v>
      </c>
      <c r="O3" s="15">
        <f>IF(G3="N/A",0,(IF(G3="A",Code!$B$39,(IF(G3="B",Code!$C$39,(IF(G3="C",Code!$D$39,Code!$E$39)))))/60))</f>
        <v>3</v>
      </c>
      <c r="P3" s="2">
        <v>1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>
        <v>1</v>
      </c>
      <c r="AS3" s="2"/>
      <c r="AT3" s="2">
        <v>1</v>
      </c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>
        <v>1</v>
      </c>
      <c r="BI3" s="2"/>
      <c r="BJ3" s="2"/>
      <c r="BK3" s="2"/>
      <c r="BL3" s="2"/>
      <c r="BM3" s="2"/>
      <c r="BN3" s="2"/>
      <c r="BO3" s="2"/>
      <c r="BP3" s="2"/>
      <c r="BQ3" s="2"/>
      <c r="BS3" t="str">
        <f>IF(P3=1,P$2,"")</f>
        <v>ACCT</v>
      </c>
      <c r="BT3" t="str">
        <f t="shared" ref="BT3:EE6" si="1">IF(Q3=1,Q$2,"")</f>
        <v/>
      </c>
      <c r="BU3" t="str">
        <f t="shared" si="1"/>
        <v/>
      </c>
      <c r="BV3" t="str">
        <f t="shared" si="1"/>
        <v/>
      </c>
      <c r="BW3" t="str">
        <f t="shared" si="1"/>
        <v/>
      </c>
      <c r="BX3" t="str">
        <f t="shared" si="1"/>
        <v/>
      </c>
      <c r="BY3" t="str">
        <f t="shared" si="1"/>
        <v/>
      </c>
      <c r="BZ3" t="str">
        <f t="shared" si="1"/>
        <v/>
      </c>
      <c r="CA3" t="str">
        <f t="shared" si="1"/>
        <v/>
      </c>
      <c r="CB3" t="str">
        <f t="shared" si="1"/>
        <v/>
      </c>
      <c r="CC3" t="str">
        <f t="shared" si="1"/>
        <v/>
      </c>
      <c r="CD3" t="str">
        <f t="shared" si="1"/>
        <v/>
      </c>
      <c r="CE3" t="str">
        <f t="shared" si="1"/>
        <v/>
      </c>
      <c r="CF3" t="str">
        <f t="shared" si="1"/>
        <v/>
      </c>
      <c r="CG3" t="str">
        <f t="shared" si="1"/>
        <v/>
      </c>
      <c r="CH3" t="str">
        <f t="shared" si="1"/>
        <v/>
      </c>
      <c r="CI3" t="str">
        <f t="shared" si="1"/>
        <v/>
      </c>
      <c r="CJ3" t="str">
        <f t="shared" si="1"/>
        <v/>
      </c>
      <c r="CK3" t="str">
        <f t="shared" si="1"/>
        <v/>
      </c>
      <c r="CL3" t="str">
        <f t="shared" si="1"/>
        <v/>
      </c>
      <c r="CM3" t="str">
        <f t="shared" si="1"/>
        <v/>
      </c>
      <c r="CN3" t="str">
        <f t="shared" si="1"/>
        <v/>
      </c>
      <c r="CO3" t="str">
        <f t="shared" si="1"/>
        <v/>
      </c>
      <c r="CP3" t="str">
        <f t="shared" si="1"/>
        <v/>
      </c>
      <c r="CQ3" t="str">
        <f t="shared" si="1"/>
        <v/>
      </c>
      <c r="CR3" t="str">
        <f t="shared" si="1"/>
        <v/>
      </c>
      <c r="CS3" t="str">
        <f t="shared" si="1"/>
        <v/>
      </c>
      <c r="CT3" t="str">
        <f t="shared" si="1"/>
        <v/>
      </c>
      <c r="CU3" t="str">
        <f t="shared" si="1"/>
        <v>MESS</v>
      </c>
      <c r="CV3" t="str">
        <f t="shared" si="1"/>
        <v/>
      </c>
      <c r="CW3" t="str">
        <f t="shared" si="1"/>
        <v>MISC</v>
      </c>
      <c r="CX3" t="str">
        <f t="shared" si="1"/>
        <v/>
      </c>
      <c r="CY3" t="str">
        <f t="shared" si="1"/>
        <v/>
      </c>
      <c r="CZ3" t="str">
        <f t="shared" si="1"/>
        <v/>
      </c>
      <c r="DA3" t="str">
        <f t="shared" si="1"/>
        <v/>
      </c>
      <c r="DB3" t="str">
        <f t="shared" si="1"/>
        <v/>
      </c>
      <c r="DC3" t="str">
        <f t="shared" si="1"/>
        <v/>
      </c>
      <c r="DD3" t="str">
        <f t="shared" si="1"/>
        <v/>
      </c>
      <c r="DE3" t="str">
        <f t="shared" si="1"/>
        <v/>
      </c>
      <c r="DF3" t="str">
        <f t="shared" si="1"/>
        <v/>
      </c>
      <c r="DG3" t="str">
        <f t="shared" si="1"/>
        <v/>
      </c>
      <c r="DH3" t="str">
        <f t="shared" si="1"/>
        <v/>
      </c>
      <c r="DI3" t="str">
        <f t="shared" si="1"/>
        <v/>
      </c>
      <c r="DJ3" t="str">
        <f t="shared" si="1"/>
        <v/>
      </c>
      <c r="DK3" t="str">
        <f t="shared" si="1"/>
        <v>SMSG</v>
      </c>
      <c r="DL3" t="str">
        <f t="shared" si="1"/>
        <v/>
      </c>
      <c r="DM3" t="str">
        <f t="shared" si="1"/>
        <v/>
      </c>
      <c r="DN3" t="str">
        <f t="shared" si="1"/>
        <v/>
      </c>
      <c r="DO3" t="str">
        <f t="shared" si="1"/>
        <v/>
      </c>
      <c r="DP3" t="str">
        <f t="shared" si="1"/>
        <v/>
      </c>
      <c r="DQ3" t="str">
        <f t="shared" si="1"/>
        <v/>
      </c>
      <c r="DR3" t="str">
        <f t="shared" si="1"/>
        <v/>
      </c>
      <c r="DS3" t="str">
        <f t="shared" si="1"/>
        <v/>
      </c>
      <c r="DT3" t="str">
        <f t="shared" si="1"/>
        <v/>
      </c>
      <c r="DU3" t="str">
        <f t="shared" si="1"/>
        <v/>
      </c>
      <c r="DV3" t="str">
        <f t="shared" si="1"/>
        <v/>
      </c>
      <c r="DW3" t="str">
        <f t="shared" si="1"/>
        <v/>
      </c>
      <c r="DX3" t="str">
        <f t="shared" si="1"/>
        <v/>
      </c>
      <c r="DY3" t="str">
        <f t="shared" si="1"/>
        <v/>
      </c>
      <c r="DZ3" t="str">
        <f t="shared" si="1"/>
        <v/>
      </c>
      <c r="EA3" t="str">
        <f t="shared" si="1"/>
        <v/>
      </c>
      <c r="EB3" t="str">
        <f t="shared" si="1"/>
        <v/>
      </c>
      <c r="EC3" t="str">
        <f t="shared" si="1"/>
        <v/>
      </c>
      <c r="ED3" t="str">
        <f t="shared" si="1"/>
        <v/>
      </c>
      <c r="EE3" t="str">
        <f t="shared" si="1"/>
        <v/>
      </c>
      <c r="EF3" t="str">
        <f t="shared" ref="EF3:FQ9" si="2">IF(CC3=1,CC$2,"")</f>
        <v/>
      </c>
      <c r="EG3" t="str">
        <f t="shared" si="2"/>
        <v/>
      </c>
      <c r="EH3" t="str">
        <f t="shared" si="2"/>
        <v/>
      </c>
      <c r="EI3" t="str">
        <f t="shared" si="2"/>
        <v/>
      </c>
      <c r="EJ3" t="str">
        <f t="shared" si="2"/>
        <v/>
      </c>
      <c r="EK3" t="str">
        <f t="shared" si="2"/>
        <v/>
      </c>
      <c r="EL3" t="str">
        <f t="shared" si="2"/>
        <v/>
      </c>
      <c r="EM3" t="str">
        <f t="shared" si="2"/>
        <v/>
      </c>
      <c r="EN3" t="str">
        <f t="shared" si="2"/>
        <v/>
      </c>
      <c r="EO3" t="str">
        <f t="shared" si="2"/>
        <v/>
      </c>
      <c r="EP3" t="str">
        <f t="shared" si="2"/>
        <v/>
      </c>
      <c r="EQ3" t="str">
        <f t="shared" si="2"/>
        <v/>
      </c>
      <c r="ER3" t="str">
        <f t="shared" si="2"/>
        <v/>
      </c>
      <c r="ES3" t="str">
        <f t="shared" si="2"/>
        <v/>
      </c>
      <c r="ET3" t="str">
        <f t="shared" si="2"/>
        <v/>
      </c>
      <c r="EU3" t="str">
        <f t="shared" si="2"/>
        <v/>
      </c>
      <c r="EV3" t="str">
        <f t="shared" si="2"/>
        <v/>
      </c>
      <c r="EW3" t="str">
        <f t="shared" si="2"/>
        <v/>
      </c>
      <c r="EX3" t="str">
        <f t="shared" si="2"/>
        <v/>
      </c>
      <c r="EY3" t="str">
        <f t="shared" si="2"/>
        <v/>
      </c>
      <c r="EZ3" t="str">
        <f t="shared" si="2"/>
        <v/>
      </c>
      <c r="FA3" t="str">
        <f t="shared" si="2"/>
        <v/>
      </c>
      <c r="FB3" t="str">
        <f t="shared" si="2"/>
        <v/>
      </c>
      <c r="FC3" t="str">
        <f t="shared" si="2"/>
        <v/>
      </c>
      <c r="FD3" t="str">
        <f t="shared" si="2"/>
        <v/>
      </c>
      <c r="FE3" t="s">
        <v>2012</v>
      </c>
      <c r="FF3" t="str">
        <f t="shared" si="2"/>
        <v/>
      </c>
      <c r="FG3" t="str">
        <f t="shared" si="2"/>
        <v/>
      </c>
      <c r="FH3" t="str">
        <f t="shared" si="2"/>
        <v/>
      </c>
      <c r="FI3" t="str">
        <f t="shared" si="2"/>
        <v/>
      </c>
      <c r="FJ3" t="str">
        <f t="shared" si="2"/>
        <v/>
      </c>
      <c r="FK3" t="str">
        <f t="shared" si="2"/>
        <v/>
      </c>
      <c r="FL3" t="str">
        <f t="shared" si="2"/>
        <v/>
      </c>
      <c r="FM3" t="str">
        <f t="shared" si="2"/>
        <v/>
      </c>
      <c r="FN3" t="str">
        <f t="shared" si="2"/>
        <v/>
      </c>
      <c r="FO3" t="str">
        <f t="shared" si="2"/>
        <v/>
      </c>
      <c r="FP3" t="str">
        <f t="shared" si="2"/>
        <v/>
      </c>
      <c r="FQ3" t="str">
        <f t="shared" si="2"/>
        <v/>
      </c>
    </row>
    <row r="4" spans="1:234" x14ac:dyDescent="0.25">
      <c r="A4" s="2">
        <f>A3+1</f>
        <v>2</v>
      </c>
      <c r="B4" s="3" t="s">
        <v>1032</v>
      </c>
      <c r="C4" s="2" t="s">
        <v>1394</v>
      </c>
      <c r="D4" s="2" t="s">
        <v>1395</v>
      </c>
      <c r="E4" s="2">
        <f t="shared" si="0"/>
        <v>1</v>
      </c>
      <c r="F4" s="2">
        <v>101</v>
      </c>
      <c r="G4" s="48" t="str">
        <f t="shared" ref="G4:G67" si="3">IF(E4&gt;0,(IF(F4&gt;3000,"D",(IF(F4&gt;2000,"C",(IF(F4&gt;1000,"B","A")))))),"N/A")</f>
        <v>A</v>
      </c>
      <c r="H4" s="49"/>
      <c r="I4" s="49"/>
      <c r="J4" s="50"/>
      <c r="K4" s="15">
        <f t="shared" ref="K4:K67" si="4">SUM(L4:O4)</f>
        <v>34</v>
      </c>
      <c r="L4" s="15">
        <f>IF(G4="N/A",0,(IF(G4="A",Code!$B$36,(IF(G4="B",Code!$C$36,(IF(G4="C",Code!$D$36,Code!$E$36)))))/60))</f>
        <v>8</v>
      </c>
      <c r="M4" s="15">
        <f>IF(G4="N/A",0,(IF(G4="A",Code!$B$37,(IF(G4="B",Code!$C$37,(IF(G4="C",Code!$D$37,Code!$E$37)))))/60))</f>
        <v>8</v>
      </c>
      <c r="N4" s="15">
        <f>IF(G4="N/A",0,(IF(G4="A",Code!$B$38,(IF(G4="B",Code!$C$38,(IF(G4="C",Code!$D$38,Code!$E$38)))))/60))</f>
        <v>16</v>
      </c>
      <c r="O4" s="15">
        <f>IF(G4="N/A",0,(IF(G4="A",Code!$B$39,(IF(G4="B",Code!$C$39,(IF(G4="C",Code!$D$39,Code!$E$39)))))/60))</f>
        <v>2</v>
      </c>
      <c r="P4" s="2"/>
      <c r="Q4" s="2"/>
      <c r="R4" s="2">
        <v>1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S4" t="str">
        <f t="shared" ref="BS4:BS67" si="5">IF(P4=1,P$2,"")</f>
        <v/>
      </c>
      <c r="BT4" t="str">
        <f t="shared" si="1"/>
        <v/>
      </c>
      <c r="BU4" t="str">
        <f t="shared" si="1"/>
        <v>AMTM</v>
      </c>
      <c r="BV4" t="str">
        <f t="shared" si="1"/>
        <v/>
      </c>
      <c r="BW4" t="str">
        <f t="shared" si="1"/>
        <v/>
      </c>
      <c r="BX4" t="str">
        <f t="shared" si="1"/>
        <v/>
      </c>
      <c r="BY4" t="str">
        <f t="shared" si="1"/>
        <v/>
      </c>
      <c r="BZ4" t="str">
        <f t="shared" si="1"/>
        <v/>
      </c>
      <c r="CA4" t="str">
        <f t="shared" si="1"/>
        <v/>
      </c>
      <c r="CB4" t="str">
        <f t="shared" si="1"/>
        <v/>
      </c>
      <c r="CC4" t="str">
        <f t="shared" si="1"/>
        <v/>
      </c>
      <c r="CD4" t="str">
        <f t="shared" si="1"/>
        <v/>
      </c>
      <c r="CE4" t="str">
        <f t="shared" si="1"/>
        <v/>
      </c>
      <c r="CF4" t="str">
        <f t="shared" si="1"/>
        <v/>
      </c>
      <c r="CG4" t="str">
        <f t="shared" si="1"/>
        <v/>
      </c>
      <c r="CH4" t="str">
        <f t="shared" si="1"/>
        <v/>
      </c>
      <c r="CI4" t="str">
        <f t="shared" si="1"/>
        <v/>
      </c>
      <c r="CJ4" t="str">
        <f t="shared" si="1"/>
        <v/>
      </c>
      <c r="CK4" t="str">
        <f t="shared" si="1"/>
        <v/>
      </c>
      <c r="CL4" t="str">
        <f t="shared" si="1"/>
        <v/>
      </c>
      <c r="CM4" t="str">
        <f t="shared" si="1"/>
        <v/>
      </c>
      <c r="CN4" t="str">
        <f t="shared" si="1"/>
        <v/>
      </c>
      <c r="CO4" t="str">
        <f t="shared" si="1"/>
        <v/>
      </c>
      <c r="CP4" t="str">
        <f t="shared" si="1"/>
        <v/>
      </c>
      <c r="CQ4" t="str">
        <f t="shared" si="1"/>
        <v/>
      </c>
      <c r="CR4" t="str">
        <f t="shared" si="1"/>
        <v/>
      </c>
      <c r="CS4" t="str">
        <f t="shared" si="1"/>
        <v/>
      </c>
      <c r="CT4" t="str">
        <f t="shared" si="1"/>
        <v/>
      </c>
      <c r="CU4" t="str">
        <f t="shared" si="1"/>
        <v/>
      </c>
      <c r="CV4" t="str">
        <f t="shared" si="1"/>
        <v/>
      </c>
      <c r="CW4" t="str">
        <f t="shared" si="1"/>
        <v/>
      </c>
      <c r="CX4" t="str">
        <f t="shared" si="1"/>
        <v/>
      </c>
      <c r="CY4" t="str">
        <f t="shared" si="1"/>
        <v/>
      </c>
      <c r="CZ4" t="str">
        <f t="shared" si="1"/>
        <v/>
      </c>
      <c r="DA4" t="str">
        <f t="shared" si="1"/>
        <v/>
      </c>
      <c r="DB4" t="str">
        <f t="shared" si="1"/>
        <v/>
      </c>
      <c r="DC4" t="str">
        <f t="shared" si="1"/>
        <v/>
      </c>
      <c r="DD4" t="str">
        <f t="shared" si="1"/>
        <v/>
      </c>
      <c r="DE4" t="str">
        <f t="shared" si="1"/>
        <v/>
      </c>
      <c r="DF4" t="str">
        <f t="shared" si="1"/>
        <v/>
      </c>
      <c r="DG4" t="str">
        <f t="shared" si="1"/>
        <v/>
      </c>
      <c r="DH4" t="str">
        <f t="shared" si="1"/>
        <v/>
      </c>
      <c r="DI4" t="str">
        <f t="shared" si="1"/>
        <v/>
      </c>
      <c r="DJ4" t="str">
        <f t="shared" si="1"/>
        <v/>
      </c>
      <c r="DK4" t="str">
        <f t="shared" si="1"/>
        <v/>
      </c>
      <c r="DL4" t="str">
        <f t="shared" si="1"/>
        <v/>
      </c>
      <c r="DM4" t="str">
        <f t="shared" si="1"/>
        <v/>
      </c>
      <c r="DN4" t="str">
        <f t="shared" si="1"/>
        <v/>
      </c>
      <c r="DO4" t="str">
        <f t="shared" si="1"/>
        <v/>
      </c>
      <c r="DP4" t="str">
        <f t="shared" si="1"/>
        <v/>
      </c>
      <c r="DQ4" t="str">
        <f t="shared" si="1"/>
        <v/>
      </c>
      <c r="DR4" t="str">
        <f t="shared" si="1"/>
        <v/>
      </c>
      <c r="DS4" t="str">
        <f t="shared" si="1"/>
        <v/>
      </c>
      <c r="DT4" t="str">
        <f t="shared" si="1"/>
        <v/>
      </c>
      <c r="DU4" t="str">
        <f t="shared" si="1"/>
        <v/>
      </c>
      <c r="DV4" t="str">
        <f t="shared" si="1"/>
        <v/>
      </c>
      <c r="DW4" t="str">
        <f t="shared" si="1"/>
        <v/>
      </c>
      <c r="DX4" t="str">
        <f t="shared" si="1"/>
        <v/>
      </c>
      <c r="DY4" t="str">
        <f t="shared" si="1"/>
        <v/>
      </c>
      <c r="DZ4" t="str">
        <f t="shared" si="1"/>
        <v/>
      </c>
      <c r="EA4" t="str">
        <f t="shared" si="1"/>
        <v/>
      </c>
      <c r="EB4" t="str">
        <f t="shared" si="1"/>
        <v/>
      </c>
      <c r="EC4" t="str">
        <f t="shared" si="1"/>
        <v/>
      </c>
      <c r="ED4" t="str">
        <f t="shared" si="1"/>
        <v/>
      </c>
      <c r="EE4" t="str">
        <f t="shared" si="1"/>
        <v/>
      </c>
      <c r="EF4" t="str">
        <f t="shared" si="2"/>
        <v/>
      </c>
      <c r="EG4" t="str">
        <f t="shared" si="2"/>
        <v/>
      </c>
      <c r="EH4" t="str">
        <f t="shared" si="2"/>
        <v/>
      </c>
      <c r="EI4" t="str">
        <f t="shared" si="2"/>
        <v/>
      </c>
      <c r="EJ4" t="str">
        <f t="shared" si="2"/>
        <v/>
      </c>
      <c r="EK4" t="str">
        <f t="shared" si="2"/>
        <v/>
      </c>
      <c r="EL4" t="str">
        <f t="shared" si="2"/>
        <v/>
      </c>
      <c r="EM4" t="str">
        <f t="shared" si="2"/>
        <v/>
      </c>
      <c r="EN4" t="str">
        <f t="shared" si="2"/>
        <v/>
      </c>
      <c r="EO4" t="str">
        <f t="shared" si="2"/>
        <v/>
      </c>
      <c r="EP4" t="str">
        <f t="shared" si="2"/>
        <v/>
      </c>
      <c r="EQ4" t="str">
        <f t="shared" si="2"/>
        <v/>
      </c>
      <c r="ER4" t="str">
        <f t="shared" si="2"/>
        <v/>
      </c>
      <c r="ES4" t="str">
        <f t="shared" si="2"/>
        <v/>
      </c>
      <c r="ET4" t="str">
        <f t="shared" si="2"/>
        <v/>
      </c>
      <c r="EU4" t="str">
        <f t="shared" si="2"/>
        <v/>
      </c>
      <c r="EV4" t="str">
        <f t="shared" si="2"/>
        <v/>
      </c>
      <c r="EW4" t="str">
        <f t="shared" si="2"/>
        <v/>
      </c>
      <c r="EX4" t="str">
        <f t="shared" si="2"/>
        <v/>
      </c>
      <c r="EY4" t="str">
        <f t="shared" si="2"/>
        <v/>
      </c>
      <c r="EZ4" t="str">
        <f t="shared" si="2"/>
        <v/>
      </c>
      <c r="FA4" t="str">
        <f t="shared" si="2"/>
        <v/>
      </c>
      <c r="FB4" t="str">
        <f t="shared" si="2"/>
        <v/>
      </c>
      <c r="FC4" t="str">
        <f t="shared" si="2"/>
        <v/>
      </c>
      <c r="FD4" t="str">
        <f t="shared" si="2"/>
        <v/>
      </c>
      <c r="FE4" t="str">
        <f t="shared" ref="FE4:FE67" si="6">IF(DB4=1,DB$2,"")</f>
        <v/>
      </c>
      <c r="FF4" t="str">
        <f t="shared" si="2"/>
        <v/>
      </c>
      <c r="FG4" t="str">
        <f t="shared" si="2"/>
        <v/>
      </c>
      <c r="FH4" t="str">
        <f t="shared" si="2"/>
        <v/>
      </c>
      <c r="FI4" t="str">
        <f t="shared" si="2"/>
        <v/>
      </c>
      <c r="FJ4" t="str">
        <f t="shared" si="2"/>
        <v/>
      </c>
      <c r="FK4" t="str">
        <f t="shared" si="2"/>
        <v/>
      </c>
      <c r="FL4" t="str">
        <f t="shared" si="2"/>
        <v/>
      </c>
      <c r="FM4" t="str">
        <f t="shared" si="2"/>
        <v/>
      </c>
      <c r="FN4" t="str">
        <f t="shared" si="2"/>
        <v/>
      </c>
      <c r="FO4" t="str">
        <f t="shared" si="2"/>
        <v/>
      </c>
      <c r="FP4" t="str">
        <f t="shared" si="2"/>
        <v/>
      </c>
      <c r="FQ4" t="str">
        <f t="shared" si="2"/>
        <v/>
      </c>
      <c r="FR4" t="str">
        <f t="shared" ref="FR4:FR67" si="7">IF(DO4=1,DO$2,"")</f>
        <v/>
      </c>
      <c r="FS4" t="str">
        <f t="shared" ref="FS4:FS67" si="8">IF(DP4=1,DP$2,"")</f>
        <v/>
      </c>
      <c r="FT4" t="str">
        <f t="shared" ref="FT4:FT67" si="9">IF(DQ4=1,DQ$2,"")</f>
        <v/>
      </c>
      <c r="FU4" t="str">
        <f t="shared" ref="FU4:FU67" si="10">IF(DR4=1,DR$2,"")</f>
        <v/>
      </c>
      <c r="FV4" t="str">
        <f t="shared" ref="FV4:FV67" si="11">IF(DS4=1,DS$2,"")</f>
        <v/>
      </c>
      <c r="FW4" t="str">
        <f t="shared" ref="FW4:FW67" si="12">IF(DT4=1,DT$2,"")</f>
        <v/>
      </c>
      <c r="FX4" t="str">
        <f t="shared" ref="FX4:FX67" si="13">IF(DU4=1,DU$2,"")</f>
        <v/>
      </c>
      <c r="FY4" t="str">
        <f t="shared" ref="FY4:FY67" si="14">IF(DV4=1,DV$2,"")</f>
        <v/>
      </c>
      <c r="FZ4" t="str">
        <f t="shared" ref="FZ4:FZ67" si="15">IF(DW4=1,DW$2,"")</f>
        <v/>
      </c>
      <c r="GA4" t="str">
        <f t="shared" ref="GA4:GA67" si="16">IF(DX4=1,DX$2,"")</f>
        <v/>
      </c>
      <c r="GB4" t="str">
        <f t="shared" ref="GB4:GB67" si="17">IF(DY4=1,DY$2,"")</f>
        <v/>
      </c>
      <c r="GC4" t="str">
        <f t="shared" ref="GC4:GC67" si="18">IF(DZ4=1,DZ$2,"")</f>
        <v/>
      </c>
      <c r="GD4" t="str">
        <f t="shared" ref="GD4:GD67" si="19">IF(EA4=1,EA$2,"")</f>
        <v/>
      </c>
      <c r="GE4" t="str">
        <f t="shared" ref="GE4:GE67" si="20">IF(EB4=1,EB$2,"")</f>
        <v/>
      </c>
      <c r="GF4" t="str">
        <f t="shared" ref="GF4:GF67" si="21">IF(EC4=1,EC$2,"")</f>
        <v/>
      </c>
      <c r="GG4" t="str">
        <f t="shared" ref="GG4:GG67" si="22">IF(ED4=1,ED$2,"")</f>
        <v/>
      </c>
      <c r="GH4" t="str">
        <f t="shared" ref="GH4:GH67" si="23">IF(EE4=1,EE$2,"")</f>
        <v/>
      </c>
      <c r="GI4" t="str">
        <f t="shared" ref="GI4:GI67" si="24">IF(EF4=1,EF$2,"")</f>
        <v/>
      </c>
      <c r="GJ4" t="str">
        <f t="shared" ref="GJ4:GJ67" si="25">IF(EG4=1,EG$2,"")</f>
        <v/>
      </c>
      <c r="GK4" t="str">
        <f t="shared" ref="GK4:GK67" si="26">IF(EH4=1,EH$2,"")</f>
        <v/>
      </c>
      <c r="GL4" t="str">
        <f t="shared" ref="GL4:GL67" si="27">IF(EI4=1,EI$2,"")</f>
        <v/>
      </c>
      <c r="GM4" t="str">
        <f t="shared" ref="GM4:GM67" si="28">IF(EJ4=1,EJ$2,"")</f>
        <v/>
      </c>
      <c r="GN4" t="str">
        <f t="shared" ref="GN4:GN67" si="29">IF(EK4=1,EK$2,"")</f>
        <v/>
      </c>
      <c r="GO4" t="str">
        <f t="shared" ref="GO4:GO67" si="30">IF(EL4=1,EL$2,"")</f>
        <v/>
      </c>
      <c r="GP4" t="str">
        <f t="shared" ref="GP4:GP67" si="31">IF(EM4=1,EM$2,"")</f>
        <v/>
      </c>
      <c r="GQ4" t="str">
        <f t="shared" ref="GQ4:GQ67" si="32">IF(EN4=1,EN$2,"")</f>
        <v/>
      </c>
      <c r="GR4" t="str">
        <f t="shared" ref="GR4:GR67" si="33">IF(EO4=1,EO$2,"")</f>
        <v/>
      </c>
      <c r="GS4" t="str">
        <f t="shared" ref="GS4:GS67" si="34">IF(EP4=1,EP$2,"")</f>
        <v/>
      </c>
      <c r="GT4" t="str">
        <f t="shared" ref="GT4:GT67" si="35">IF(EQ4=1,EQ$2,"")</f>
        <v/>
      </c>
      <c r="GU4" t="str">
        <f t="shared" ref="GU4:GU67" si="36">IF(ER4=1,ER$2,"")</f>
        <v/>
      </c>
      <c r="GV4" t="str">
        <f t="shared" ref="GV4:GV67" si="37">IF(ES4=1,ES$2,"")</f>
        <v/>
      </c>
      <c r="GW4" t="str">
        <f t="shared" ref="GW4:GW67" si="38">IF(ET4=1,ET$2,"")</f>
        <v/>
      </c>
      <c r="GX4" t="str">
        <f t="shared" ref="GX4:GX67" si="39">IF(EU4=1,EU$2,"")</f>
        <v/>
      </c>
      <c r="GY4" t="str">
        <f t="shared" ref="GY4:GY67" si="40">IF(EV4=1,EV$2,"")</f>
        <v/>
      </c>
      <c r="GZ4" t="str">
        <f t="shared" ref="GZ4:GZ67" si="41">IF(EW4=1,EW$2,"")</f>
        <v/>
      </c>
      <c r="HA4" t="str">
        <f t="shared" ref="HA4:HA67" si="42">IF(EX4=1,EX$2,"")</f>
        <v/>
      </c>
      <c r="HB4" t="str">
        <f t="shared" ref="HB4:HB67" si="43">IF(EY4=1,EY$2,"")</f>
        <v/>
      </c>
      <c r="HC4" t="str">
        <f t="shared" ref="HC4:HC67" si="44">IF(EZ4=1,EZ$2,"")</f>
        <v/>
      </c>
      <c r="HD4" t="str">
        <f t="shared" ref="HD4:HD67" si="45">IF(FA4=1,FA$2,"")</f>
        <v/>
      </c>
      <c r="HE4" t="str">
        <f t="shared" ref="HE4:HE67" si="46">IF(FB4=1,FB$2,"")</f>
        <v/>
      </c>
      <c r="HF4" t="str">
        <f t="shared" ref="HF4:HF67" si="47">IF(FC4=1,FC$2,"")</f>
        <v/>
      </c>
      <c r="HG4" t="str">
        <f t="shared" ref="HG4:HG67" si="48">IF(FD4=1,FD$2,"")</f>
        <v/>
      </c>
      <c r="HH4" t="str">
        <f t="shared" ref="HH4:HH67" si="49">IF(FE4=1,FE$2,"")</f>
        <v/>
      </c>
      <c r="HI4" t="str">
        <f t="shared" ref="HI4:HI67" si="50">IF(FF4=1,FF$2,"")</f>
        <v/>
      </c>
      <c r="HJ4" t="str">
        <f t="shared" ref="HJ4:HJ67" si="51">IF(FG4=1,FG$2,"")</f>
        <v/>
      </c>
      <c r="HK4" t="str">
        <f t="shared" ref="HK4:HK67" si="52">IF(FH4=1,FH$2,"")</f>
        <v/>
      </c>
      <c r="HL4" t="str">
        <f t="shared" ref="HL4:HL67" si="53">IF(FI4=1,FI$2,"")</f>
        <v/>
      </c>
      <c r="HM4" t="str">
        <f t="shared" ref="HM4:HM67" si="54">IF(FJ4=1,FJ$2,"")</f>
        <v/>
      </c>
      <c r="HN4" t="str">
        <f t="shared" ref="HN4:HN67" si="55">IF(FK4=1,FK$2,"")</f>
        <v/>
      </c>
      <c r="HO4" t="str">
        <f t="shared" ref="HO4:HO67" si="56">IF(FL4=1,FL$2,"")</f>
        <v/>
      </c>
      <c r="HP4" t="str">
        <f t="shared" ref="HP4:HP67" si="57">IF(FM4=1,FM$2,"")</f>
        <v/>
      </c>
      <c r="HQ4" t="str">
        <f t="shared" ref="HQ4:HQ67" si="58">IF(FN4=1,FN$2,"")</f>
        <v/>
      </c>
      <c r="HR4" t="str">
        <f t="shared" ref="HR4:HR67" si="59">IF(FO4=1,FO$2,"")</f>
        <v/>
      </c>
      <c r="HS4" t="str">
        <f t="shared" ref="HS4:HS67" si="60">IF(FP4=1,FP$2,"")</f>
        <v/>
      </c>
      <c r="HT4" t="str">
        <f t="shared" ref="HT4:HT67" si="61">IF(FQ4=1,FQ$2,"")</f>
        <v/>
      </c>
      <c r="HU4" t="str">
        <f t="shared" ref="HU4:HU67" si="62">IF(FR4=1,FR$2,"")</f>
        <v/>
      </c>
      <c r="HV4" t="str">
        <f t="shared" ref="HV4:HV67" si="63">IF(FS4=1,FS$2,"")</f>
        <v/>
      </c>
      <c r="HW4" t="str">
        <f t="shared" ref="HW4:HW67" si="64">IF(FT4=1,FT$2,"")</f>
        <v/>
      </c>
      <c r="HX4" t="str">
        <f t="shared" ref="HX4:HX67" si="65">IF(FU4=1,FU$2,"")</f>
        <v/>
      </c>
      <c r="HY4" t="str">
        <f t="shared" ref="HY4:HY67" si="66">IF(FV4=1,FV$2,"")</f>
        <v/>
      </c>
      <c r="HZ4" t="str">
        <f t="shared" ref="HZ4:HZ67" si="67">IF(FW4=1,FW$2,"")</f>
        <v/>
      </c>
    </row>
    <row r="5" spans="1:234" x14ac:dyDescent="0.25">
      <c r="A5" s="2">
        <f t="shared" ref="A5:A68" si="68">A4+1</f>
        <v>3</v>
      </c>
      <c r="B5" s="3" t="s">
        <v>1033</v>
      </c>
      <c r="C5" s="2" t="s">
        <v>1394</v>
      </c>
      <c r="D5" s="2" t="s">
        <v>1395</v>
      </c>
      <c r="E5" s="2">
        <f t="shared" si="0"/>
        <v>1</v>
      </c>
      <c r="F5" s="2">
        <v>98</v>
      </c>
      <c r="G5" s="48" t="str">
        <f t="shared" si="3"/>
        <v>A</v>
      </c>
      <c r="H5" s="49"/>
      <c r="I5" s="49"/>
      <c r="J5" s="50"/>
      <c r="K5" s="15">
        <f t="shared" si="4"/>
        <v>34</v>
      </c>
      <c r="L5" s="15">
        <f>IF(G5="N/A",0,(IF(G5="A",Code!$B$36,(IF(G5="B",Code!$C$36,(IF(G5="C",Code!$D$36,Code!$E$36)))))/60))</f>
        <v>8</v>
      </c>
      <c r="M5" s="15">
        <f>IF(G5="N/A",0,(IF(G5="A",Code!$B$37,(IF(G5="B",Code!$C$37,(IF(G5="C",Code!$D$37,Code!$E$37)))))/60))</f>
        <v>8</v>
      </c>
      <c r="N5" s="15">
        <f>IF(G5="N/A",0,(IF(G5="A",Code!$B$38,(IF(G5="B",Code!$C$38,(IF(G5="C",Code!$D$38,Code!$E$38)))))/60))</f>
        <v>16</v>
      </c>
      <c r="O5" s="15">
        <f>IF(G5="N/A",0,(IF(G5="A",Code!$B$39,(IF(G5="B",Code!$C$39,(IF(G5="C",Code!$D$39,Code!$E$39)))))/60))</f>
        <v>2</v>
      </c>
      <c r="P5" s="2"/>
      <c r="Q5" s="2"/>
      <c r="R5" s="2"/>
      <c r="S5" s="2">
        <v>1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S5" t="str">
        <f t="shared" si="5"/>
        <v/>
      </c>
      <c r="BT5" t="str">
        <f t="shared" si="1"/>
        <v/>
      </c>
      <c r="BU5" t="str">
        <f t="shared" si="1"/>
        <v/>
      </c>
      <c r="BV5" t="str">
        <f t="shared" si="1"/>
        <v>AMTP</v>
      </c>
      <c r="BW5" t="str">
        <f t="shared" si="1"/>
        <v/>
      </c>
      <c r="BX5" t="str">
        <f t="shared" si="1"/>
        <v/>
      </c>
      <c r="BY5" t="str">
        <f t="shared" si="1"/>
        <v/>
      </c>
      <c r="BZ5" t="str">
        <f t="shared" si="1"/>
        <v/>
      </c>
      <c r="CA5" t="str">
        <f t="shared" si="1"/>
        <v/>
      </c>
      <c r="CB5" t="str">
        <f t="shared" si="1"/>
        <v/>
      </c>
      <c r="CC5" t="str">
        <f t="shared" si="1"/>
        <v/>
      </c>
      <c r="CD5" t="str">
        <f t="shared" si="1"/>
        <v/>
      </c>
      <c r="CE5" t="str">
        <f t="shared" si="1"/>
        <v/>
      </c>
      <c r="CF5" t="str">
        <f t="shared" si="1"/>
        <v/>
      </c>
      <c r="CG5" t="str">
        <f t="shared" si="1"/>
        <v/>
      </c>
      <c r="CH5" t="str">
        <f t="shared" si="1"/>
        <v/>
      </c>
      <c r="CI5" t="str">
        <f t="shared" si="1"/>
        <v/>
      </c>
      <c r="CJ5" t="str">
        <f t="shared" si="1"/>
        <v/>
      </c>
      <c r="CK5" t="str">
        <f t="shared" si="1"/>
        <v/>
      </c>
      <c r="CL5" t="str">
        <f t="shared" si="1"/>
        <v/>
      </c>
      <c r="CM5" t="str">
        <f t="shared" si="1"/>
        <v/>
      </c>
      <c r="CN5" t="str">
        <f t="shared" si="1"/>
        <v/>
      </c>
      <c r="CO5" t="str">
        <f t="shared" si="1"/>
        <v/>
      </c>
      <c r="CP5" t="str">
        <f t="shared" si="1"/>
        <v/>
      </c>
      <c r="CQ5" t="str">
        <f t="shared" si="1"/>
        <v/>
      </c>
      <c r="CR5" t="str">
        <f t="shared" si="1"/>
        <v/>
      </c>
      <c r="CS5" t="str">
        <f t="shared" si="1"/>
        <v/>
      </c>
      <c r="CT5" t="str">
        <f t="shared" si="1"/>
        <v/>
      </c>
      <c r="CU5" t="str">
        <f t="shared" si="1"/>
        <v/>
      </c>
      <c r="CV5" t="str">
        <f t="shared" si="1"/>
        <v/>
      </c>
      <c r="CW5" t="str">
        <f t="shared" si="1"/>
        <v/>
      </c>
      <c r="CX5" t="str">
        <f t="shared" si="1"/>
        <v/>
      </c>
      <c r="CY5" t="str">
        <f t="shared" si="1"/>
        <v/>
      </c>
      <c r="CZ5" t="str">
        <f t="shared" si="1"/>
        <v/>
      </c>
      <c r="DA5" t="str">
        <f t="shared" si="1"/>
        <v/>
      </c>
      <c r="DB5" t="str">
        <f t="shared" si="1"/>
        <v/>
      </c>
      <c r="DC5" t="str">
        <f t="shared" si="1"/>
        <v/>
      </c>
      <c r="DD5" t="str">
        <f t="shared" si="1"/>
        <v/>
      </c>
      <c r="DE5" t="str">
        <f t="shared" si="1"/>
        <v/>
      </c>
      <c r="DF5" t="str">
        <f t="shared" si="1"/>
        <v/>
      </c>
      <c r="DG5" t="str">
        <f t="shared" si="1"/>
        <v/>
      </c>
      <c r="DH5" t="str">
        <f t="shared" si="1"/>
        <v/>
      </c>
      <c r="DI5" t="str">
        <f t="shared" si="1"/>
        <v/>
      </c>
      <c r="DJ5" t="str">
        <f t="shared" si="1"/>
        <v/>
      </c>
      <c r="DK5" t="str">
        <f t="shared" si="1"/>
        <v/>
      </c>
      <c r="DL5" t="str">
        <f t="shared" si="1"/>
        <v/>
      </c>
      <c r="DM5" t="str">
        <f t="shared" si="1"/>
        <v/>
      </c>
      <c r="DN5" t="str">
        <f t="shared" si="1"/>
        <v/>
      </c>
      <c r="DO5" t="str">
        <f t="shared" si="1"/>
        <v/>
      </c>
      <c r="DP5" t="str">
        <f t="shared" si="1"/>
        <v/>
      </c>
      <c r="DQ5" t="str">
        <f t="shared" si="1"/>
        <v/>
      </c>
      <c r="DR5" t="str">
        <f t="shared" si="1"/>
        <v/>
      </c>
      <c r="DS5" t="str">
        <f t="shared" si="1"/>
        <v/>
      </c>
      <c r="DT5" t="str">
        <f t="shared" si="1"/>
        <v/>
      </c>
      <c r="DU5" t="str">
        <f t="shared" si="1"/>
        <v/>
      </c>
      <c r="DV5" t="str">
        <f t="shared" si="1"/>
        <v/>
      </c>
      <c r="DW5" t="str">
        <f t="shared" si="1"/>
        <v/>
      </c>
      <c r="DX5" t="str">
        <f t="shared" si="1"/>
        <v/>
      </c>
      <c r="DY5" t="str">
        <f t="shared" si="1"/>
        <v/>
      </c>
      <c r="DZ5" t="str">
        <f t="shared" si="1"/>
        <v/>
      </c>
      <c r="EA5" t="str">
        <f t="shared" si="1"/>
        <v/>
      </c>
      <c r="EB5" t="str">
        <f t="shared" si="1"/>
        <v/>
      </c>
      <c r="EC5" t="str">
        <f t="shared" si="1"/>
        <v/>
      </c>
      <c r="ED5" t="str">
        <f t="shared" si="1"/>
        <v/>
      </c>
      <c r="EE5" t="str">
        <f t="shared" si="1"/>
        <v/>
      </c>
      <c r="EF5" t="str">
        <f t="shared" si="2"/>
        <v/>
      </c>
      <c r="EG5" t="str">
        <f t="shared" si="2"/>
        <v/>
      </c>
      <c r="EH5" t="str">
        <f t="shared" si="2"/>
        <v/>
      </c>
      <c r="EI5" t="str">
        <f t="shared" si="2"/>
        <v/>
      </c>
      <c r="EJ5" t="str">
        <f t="shared" si="2"/>
        <v/>
      </c>
      <c r="EK5" t="str">
        <f t="shared" si="2"/>
        <v/>
      </c>
      <c r="EL5" t="str">
        <f t="shared" si="2"/>
        <v/>
      </c>
      <c r="EM5" t="str">
        <f t="shared" si="2"/>
        <v/>
      </c>
      <c r="EN5" t="str">
        <f t="shared" si="2"/>
        <v/>
      </c>
      <c r="EO5" t="str">
        <f t="shared" si="2"/>
        <v/>
      </c>
      <c r="EP5" t="str">
        <f t="shared" si="2"/>
        <v/>
      </c>
      <c r="EQ5" t="str">
        <f t="shared" si="2"/>
        <v/>
      </c>
      <c r="ER5" t="str">
        <f t="shared" si="2"/>
        <v/>
      </c>
      <c r="ES5" t="str">
        <f t="shared" si="2"/>
        <v/>
      </c>
      <c r="ET5" t="str">
        <f t="shared" si="2"/>
        <v/>
      </c>
      <c r="EU5" t="str">
        <f t="shared" si="2"/>
        <v/>
      </c>
      <c r="EV5" t="str">
        <f t="shared" si="2"/>
        <v/>
      </c>
      <c r="EW5" t="str">
        <f t="shared" si="2"/>
        <v/>
      </c>
      <c r="EX5" t="str">
        <f t="shared" si="2"/>
        <v/>
      </c>
      <c r="EY5" t="str">
        <f t="shared" si="2"/>
        <v/>
      </c>
      <c r="EZ5" t="str">
        <f t="shared" si="2"/>
        <v/>
      </c>
      <c r="FA5" t="str">
        <f t="shared" si="2"/>
        <v/>
      </c>
      <c r="FB5" t="str">
        <f t="shared" si="2"/>
        <v/>
      </c>
      <c r="FC5" t="str">
        <f t="shared" si="2"/>
        <v/>
      </c>
      <c r="FD5" t="str">
        <f t="shared" si="2"/>
        <v/>
      </c>
      <c r="FE5" t="str">
        <f t="shared" si="6"/>
        <v/>
      </c>
      <c r="FF5" t="str">
        <f t="shared" si="2"/>
        <v/>
      </c>
      <c r="FG5" t="str">
        <f t="shared" si="2"/>
        <v/>
      </c>
      <c r="FH5" t="str">
        <f t="shared" si="2"/>
        <v/>
      </c>
      <c r="FI5" t="str">
        <f t="shared" si="2"/>
        <v/>
      </c>
      <c r="FJ5" t="str">
        <f t="shared" si="2"/>
        <v/>
      </c>
      <c r="FK5" t="str">
        <f t="shared" si="2"/>
        <v/>
      </c>
      <c r="FL5" t="str">
        <f t="shared" si="2"/>
        <v/>
      </c>
      <c r="FM5" t="str">
        <f t="shared" si="2"/>
        <v/>
      </c>
      <c r="FN5" t="str">
        <f t="shared" si="2"/>
        <v/>
      </c>
      <c r="FO5" t="str">
        <f t="shared" si="2"/>
        <v/>
      </c>
      <c r="FP5" t="str">
        <f t="shared" si="2"/>
        <v/>
      </c>
      <c r="FQ5" t="str">
        <f t="shared" si="2"/>
        <v/>
      </c>
      <c r="FR5" t="str">
        <f t="shared" si="7"/>
        <v/>
      </c>
      <c r="FS5" t="str">
        <f t="shared" si="8"/>
        <v/>
      </c>
      <c r="FT5" t="str">
        <f t="shared" si="9"/>
        <v/>
      </c>
      <c r="FU5" t="str">
        <f t="shared" si="10"/>
        <v/>
      </c>
      <c r="FV5" t="str">
        <f t="shared" si="11"/>
        <v/>
      </c>
      <c r="FW5" t="str">
        <f t="shared" si="12"/>
        <v/>
      </c>
      <c r="FX5" t="str">
        <f t="shared" si="13"/>
        <v/>
      </c>
      <c r="FY5" t="str">
        <f t="shared" si="14"/>
        <v/>
      </c>
      <c r="FZ5" t="str">
        <f t="shared" si="15"/>
        <v/>
      </c>
      <c r="GA5" t="str">
        <f t="shared" si="16"/>
        <v/>
      </c>
      <c r="GB5" t="str">
        <f t="shared" si="17"/>
        <v/>
      </c>
      <c r="GC5" t="str">
        <f t="shared" si="18"/>
        <v/>
      </c>
      <c r="GD5" t="str">
        <f t="shared" si="19"/>
        <v/>
      </c>
      <c r="GE5" t="str">
        <f t="shared" si="20"/>
        <v/>
      </c>
      <c r="GF5" t="str">
        <f t="shared" si="21"/>
        <v/>
      </c>
      <c r="GG5" t="str">
        <f t="shared" si="22"/>
        <v/>
      </c>
      <c r="GH5" t="str">
        <f t="shared" si="23"/>
        <v/>
      </c>
      <c r="GI5" t="str">
        <f t="shared" si="24"/>
        <v/>
      </c>
      <c r="GJ5" t="str">
        <f t="shared" si="25"/>
        <v/>
      </c>
      <c r="GK5" t="str">
        <f t="shared" si="26"/>
        <v/>
      </c>
      <c r="GL5" t="str">
        <f t="shared" si="27"/>
        <v/>
      </c>
      <c r="GM5" t="str">
        <f t="shared" si="28"/>
        <v/>
      </c>
      <c r="GN5" t="str">
        <f t="shared" si="29"/>
        <v/>
      </c>
      <c r="GO5" t="str">
        <f t="shared" si="30"/>
        <v/>
      </c>
      <c r="GP5" t="str">
        <f t="shared" si="31"/>
        <v/>
      </c>
      <c r="GQ5" t="str">
        <f t="shared" si="32"/>
        <v/>
      </c>
      <c r="GR5" t="str">
        <f t="shared" si="33"/>
        <v/>
      </c>
      <c r="GS5" t="str">
        <f t="shared" si="34"/>
        <v/>
      </c>
      <c r="GT5" t="str">
        <f t="shared" si="35"/>
        <v/>
      </c>
      <c r="GU5" t="str">
        <f t="shared" si="36"/>
        <v/>
      </c>
      <c r="GV5" t="str">
        <f t="shared" si="37"/>
        <v/>
      </c>
      <c r="GW5" t="str">
        <f t="shared" si="38"/>
        <v/>
      </c>
      <c r="GX5" t="str">
        <f t="shared" si="39"/>
        <v/>
      </c>
      <c r="GY5" t="str">
        <f t="shared" si="40"/>
        <v/>
      </c>
      <c r="GZ5" t="str">
        <f t="shared" si="41"/>
        <v/>
      </c>
      <c r="HA5" t="str">
        <f t="shared" si="42"/>
        <v/>
      </c>
      <c r="HB5" t="str">
        <f t="shared" si="43"/>
        <v/>
      </c>
      <c r="HC5" t="str">
        <f t="shared" si="44"/>
        <v/>
      </c>
      <c r="HD5" t="str">
        <f t="shared" si="45"/>
        <v/>
      </c>
      <c r="HE5" t="str">
        <f t="shared" si="46"/>
        <v/>
      </c>
      <c r="HF5" t="str">
        <f t="shared" si="47"/>
        <v/>
      </c>
      <c r="HG5" t="str">
        <f t="shared" si="48"/>
        <v/>
      </c>
      <c r="HH5" t="str">
        <f t="shared" si="49"/>
        <v/>
      </c>
      <c r="HI5" t="str">
        <f t="shared" si="50"/>
        <v/>
      </c>
      <c r="HJ5" t="str">
        <f t="shared" si="51"/>
        <v/>
      </c>
      <c r="HK5" t="str">
        <f t="shared" si="52"/>
        <v/>
      </c>
      <c r="HL5" t="str">
        <f t="shared" si="53"/>
        <v/>
      </c>
      <c r="HM5" t="str">
        <f t="shared" si="54"/>
        <v/>
      </c>
      <c r="HN5" t="str">
        <f t="shared" si="55"/>
        <v/>
      </c>
      <c r="HO5" t="str">
        <f t="shared" si="56"/>
        <v/>
      </c>
      <c r="HP5" t="str">
        <f t="shared" si="57"/>
        <v/>
      </c>
      <c r="HQ5" t="str">
        <f t="shared" si="58"/>
        <v/>
      </c>
      <c r="HR5" t="str">
        <f t="shared" si="59"/>
        <v/>
      </c>
      <c r="HS5" t="str">
        <f t="shared" si="60"/>
        <v/>
      </c>
      <c r="HT5" t="str">
        <f t="shared" si="61"/>
        <v/>
      </c>
      <c r="HU5" t="str">
        <f t="shared" si="62"/>
        <v/>
      </c>
      <c r="HV5" t="str">
        <f t="shared" si="63"/>
        <v/>
      </c>
      <c r="HW5" t="str">
        <f t="shared" si="64"/>
        <v/>
      </c>
      <c r="HX5" t="str">
        <f t="shared" si="65"/>
        <v/>
      </c>
      <c r="HY5" t="str">
        <f t="shared" si="66"/>
        <v/>
      </c>
      <c r="HZ5" t="str">
        <f t="shared" si="67"/>
        <v/>
      </c>
    </row>
    <row r="6" spans="1:234" x14ac:dyDescent="0.25">
      <c r="A6" s="2">
        <f t="shared" si="68"/>
        <v>4</v>
      </c>
      <c r="B6" s="3" t="s">
        <v>1034</v>
      </c>
      <c r="C6" s="2" t="s">
        <v>1394</v>
      </c>
      <c r="D6" s="2" t="s">
        <v>1395</v>
      </c>
      <c r="E6" s="2">
        <f t="shared" si="0"/>
        <v>2</v>
      </c>
      <c r="F6" s="2">
        <v>101</v>
      </c>
      <c r="G6" s="48" t="str">
        <f t="shared" si="3"/>
        <v>A</v>
      </c>
      <c r="H6" s="49"/>
      <c r="I6" s="49"/>
      <c r="J6" s="50"/>
      <c r="K6" s="15">
        <f t="shared" si="4"/>
        <v>34</v>
      </c>
      <c r="L6" s="15">
        <f>IF(G6="N/A",0,(IF(G6="A",Code!$B$36,(IF(G6="B",Code!$C$36,(IF(G6="C",Code!$D$36,Code!$E$36)))))/60))</f>
        <v>8</v>
      </c>
      <c r="M6" s="15">
        <f>IF(G6="N/A",0,(IF(G6="A",Code!$B$37,(IF(G6="B",Code!$C$37,(IF(G6="C",Code!$D$37,Code!$E$37)))))/60))</f>
        <v>8</v>
      </c>
      <c r="N6" s="15">
        <f>IF(G6="N/A",0,(IF(G6="A",Code!$B$38,(IF(G6="B",Code!$C$38,(IF(G6="C",Code!$D$38,Code!$E$38)))))/60))</f>
        <v>16</v>
      </c>
      <c r="O6" s="15">
        <f>IF(G6="N/A",0,(IF(G6="A",Code!$B$39,(IF(G6="B",Code!$C$39,(IF(G6="C",Code!$D$39,Code!$E$39)))))/60))</f>
        <v>2</v>
      </c>
      <c r="P6" s="2">
        <v>1</v>
      </c>
      <c r="Q6" s="2"/>
      <c r="R6" s="2"/>
      <c r="S6" s="2"/>
      <c r="T6" s="2">
        <v>1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S6" t="str">
        <f t="shared" si="5"/>
        <v>ACCT</v>
      </c>
      <c r="BT6" t="str">
        <f t="shared" si="1"/>
        <v/>
      </c>
      <c r="BU6" t="str">
        <f t="shared" si="1"/>
        <v/>
      </c>
      <c r="BV6" t="str">
        <f t="shared" si="1"/>
        <v/>
      </c>
      <c r="BW6" t="str">
        <f t="shared" si="1"/>
        <v>AMTS</v>
      </c>
      <c r="BX6" t="str">
        <f t="shared" si="1"/>
        <v/>
      </c>
      <c r="BY6" t="str">
        <f t="shared" si="1"/>
        <v/>
      </c>
      <c r="BZ6" t="str">
        <f t="shared" si="1"/>
        <v/>
      </c>
      <c r="CA6" t="str">
        <f t="shared" si="1"/>
        <v/>
      </c>
      <c r="CB6" t="str">
        <f t="shared" si="1"/>
        <v/>
      </c>
      <c r="CC6" t="str">
        <f t="shared" si="1"/>
        <v/>
      </c>
      <c r="CD6" t="str">
        <f t="shared" si="1"/>
        <v/>
      </c>
      <c r="CE6" t="str">
        <f t="shared" si="1"/>
        <v/>
      </c>
      <c r="CF6" t="str">
        <f t="shared" si="1"/>
        <v/>
      </c>
      <c r="CG6" t="str">
        <f t="shared" si="1"/>
        <v/>
      </c>
      <c r="CH6" t="str">
        <f t="shared" si="1"/>
        <v/>
      </c>
      <c r="CI6" t="str">
        <f t="shared" si="1"/>
        <v/>
      </c>
      <c r="CJ6" t="str">
        <f t="shared" si="1"/>
        <v/>
      </c>
      <c r="CK6" t="str">
        <f t="shared" si="1"/>
        <v/>
      </c>
      <c r="CL6" t="str">
        <f t="shared" si="1"/>
        <v/>
      </c>
      <c r="CM6" t="str">
        <f t="shared" si="1"/>
        <v/>
      </c>
      <c r="CN6" t="str">
        <f t="shared" si="1"/>
        <v/>
      </c>
      <c r="CO6" t="str">
        <f t="shared" si="1"/>
        <v/>
      </c>
      <c r="CP6" t="str">
        <f t="shared" si="1"/>
        <v/>
      </c>
      <c r="CQ6" t="str">
        <f t="shared" si="1"/>
        <v/>
      </c>
      <c r="CR6" t="str">
        <f t="shared" si="1"/>
        <v/>
      </c>
      <c r="CS6" t="str">
        <f t="shared" si="1"/>
        <v/>
      </c>
      <c r="CT6" t="str">
        <f t="shared" si="1"/>
        <v/>
      </c>
      <c r="CU6" t="str">
        <f t="shared" si="1"/>
        <v/>
      </c>
      <c r="CV6" t="str">
        <f t="shared" si="1"/>
        <v/>
      </c>
      <c r="CW6" t="str">
        <f t="shared" si="1"/>
        <v/>
      </c>
      <c r="CX6" t="str">
        <f t="shared" si="1"/>
        <v/>
      </c>
      <c r="CY6" t="str">
        <f t="shared" si="1"/>
        <v/>
      </c>
      <c r="CZ6" t="str">
        <f t="shared" si="1"/>
        <v/>
      </c>
      <c r="DA6" t="str">
        <f t="shared" si="1"/>
        <v/>
      </c>
      <c r="DB6" t="str">
        <f t="shared" si="1"/>
        <v/>
      </c>
      <c r="DC6" t="str">
        <f t="shared" si="1"/>
        <v/>
      </c>
      <c r="DD6" t="str">
        <f t="shared" si="1"/>
        <v/>
      </c>
      <c r="DE6" t="str">
        <f t="shared" si="1"/>
        <v/>
      </c>
      <c r="DF6" t="str">
        <f t="shared" si="1"/>
        <v/>
      </c>
      <c r="DG6" t="str">
        <f t="shared" si="1"/>
        <v/>
      </c>
      <c r="DH6" t="str">
        <f t="shared" si="1"/>
        <v/>
      </c>
      <c r="DI6" t="str">
        <f t="shared" si="1"/>
        <v/>
      </c>
      <c r="DJ6" t="str">
        <f t="shared" si="1"/>
        <v/>
      </c>
      <c r="DK6" t="str">
        <f t="shared" si="1"/>
        <v/>
      </c>
      <c r="DL6" t="str">
        <f t="shared" si="1"/>
        <v/>
      </c>
      <c r="DM6" t="str">
        <f t="shared" si="1"/>
        <v/>
      </c>
      <c r="DN6" t="str">
        <f t="shared" si="1"/>
        <v/>
      </c>
      <c r="DO6" t="str">
        <f t="shared" si="1"/>
        <v/>
      </c>
      <c r="DP6" t="str">
        <f t="shared" si="1"/>
        <v/>
      </c>
      <c r="DQ6" t="str">
        <f t="shared" si="1"/>
        <v/>
      </c>
      <c r="DR6" t="str">
        <f t="shared" si="1"/>
        <v/>
      </c>
      <c r="DS6" t="str">
        <f t="shared" si="1"/>
        <v/>
      </c>
      <c r="DT6" t="str">
        <f t="shared" si="1"/>
        <v/>
      </c>
      <c r="DU6" t="str">
        <f t="shared" si="1"/>
        <v/>
      </c>
      <c r="DV6" t="str">
        <f t="shared" si="1"/>
        <v/>
      </c>
      <c r="DW6" t="str">
        <f t="shared" si="1"/>
        <v/>
      </c>
      <c r="DX6" t="str">
        <f t="shared" si="1"/>
        <v/>
      </c>
      <c r="DY6" t="str">
        <f t="shared" si="1"/>
        <v/>
      </c>
      <c r="DZ6" t="str">
        <f t="shared" si="1"/>
        <v/>
      </c>
      <c r="EA6" t="str">
        <f t="shared" si="1"/>
        <v/>
      </c>
      <c r="EB6" t="str">
        <f t="shared" si="1"/>
        <v/>
      </c>
      <c r="EC6" t="str">
        <f t="shared" si="1"/>
        <v/>
      </c>
      <c r="ED6" t="str">
        <f t="shared" si="1"/>
        <v/>
      </c>
      <c r="EE6" t="str">
        <f t="shared" ref="EE6:EE69" si="69">IF(CB6=1,CB$2,"")</f>
        <v/>
      </c>
      <c r="EF6" t="str">
        <f t="shared" si="2"/>
        <v/>
      </c>
      <c r="EG6" t="str">
        <f t="shared" si="2"/>
        <v/>
      </c>
      <c r="EH6" t="str">
        <f t="shared" si="2"/>
        <v/>
      </c>
      <c r="EI6" t="str">
        <f t="shared" si="2"/>
        <v/>
      </c>
      <c r="EJ6" t="str">
        <f t="shared" si="2"/>
        <v/>
      </c>
      <c r="EK6" t="str">
        <f t="shared" si="2"/>
        <v/>
      </c>
      <c r="EL6" t="str">
        <f t="shared" si="2"/>
        <v/>
      </c>
      <c r="EM6" t="str">
        <f t="shared" si="2"/>
        <v/>
      </c>
      <c r="EN6" t="str">
        <f t="shared" si="2"/>
        <v/>
      </c>
      <c r="EO6" t="str">
        <f t="shared" si="2"/>
        <v/>
      </c>
      <c r="EP6" t="str">
        <f t="shared" si="2"/>
        <v/>
      </c>
      <c r="EQ6" t="str">
        <f t="shared" si="2"/>
        <v/>
      </c>
      <c r="ER6" t="str">
        <f t="shared" si="2"/>
        <v/>
      </c>
      <c r="ES6" t="str">
        <f t="shared" si="2"/>
        <v/>
      </c>
      <c r="ET6" t="str">
        <f t="shared" si="2"/>
        <v/>
      </c>
      <c r="EU6" t="str">
        <f t="shared" si="2"/>
        <v/>
      </c>
      <c r="EV6" t="str">
        <f t="shared" si="2"/>
        <v/>
      </c>
      <c r="EW6" t="str">
        <f t="shared" si="2"/>
        <v/>
      </c>
      <c r="EX6" t="str">
        <f t="shared" si="2"/>
        <v/>
      </c>
      <c r="EY6" t="str">
        <f t="shared" si="2"/>
        <v/>
      </c>
      <c r="EZ6" t="str">
        <f t="shared" si="2"/>
        <v/>
      </c>
      <c r="FA6" t="str">
        <f t="shared" si="2"/>
        <v/>
      </c>
      <c r="FB6" t="str">
        <f t="shared" si="2"/>
        <v/>
      </c>
      <c r="FC6" t="str">
        <f t="shared" si="2"/>
        <v/>
      </c>
      <c r="FD6" t="str">
        <f t="shared" si="2"/>
        <v/>
      </c>
      <c r="FE6" t="str">
        <f t="shared" si="6"/>
        <v/>
      </c>
      <c r="FF6" t="str">
        <f t="shared" si="2"/>
        <v/>
      </c>
      <c r="FG6" t="str">
        <f t="shared" si="2"/>
        <v/>
      </c>
      <c r="FH6" t="str">
        <f t="shared" si="2"/>
        <v/>
      </c>
      <c r="FI6" t="str">
        <f t="shared" si="2"/>
        <v/>
      </c>
      <c r="FJ6" t="str">
        <f t="shared" si="2"/>
        <v/>
      </c>
      <c r="FK6" t="str">
        <f t="shared" si="2"/>
        <v/>
      </c>
      <c r="FL6" t="str">
        <f t="shared" si="2"/>
        <v/>
      </c>
      <c r="FM6" t="str">
        <f t="shared" si="2"/>
        <v/>
      </c>
      <c r="FN6" t="str">
        <f t="shared" si="2"/>
        <v/>
      </c>
      <c r="FO6" t="str">
        <f t="shared" si="2"/>
        <v/>
      </c>
      <c r="FP6" t="str">
        <f t="shared" si="2"/>
        <v/>
      </c>
      <c r="FQ6" t="str">
        <f t="shared" si="2"/>
        <v/>
      </c>
      <c r="FR6" t="str">
        <f t="shared" si="7"/>
        <v/>
      </c>
      <c r="FS6" t="str">
        <f t="shared" si="8"/>
        <v/>
      </c>
      <c r="FT6" t="str">
        <f t="shared" si="9"/>
        <v/>
      </c>
      <c r="FU6" t="str">
        <f t="shared" si="10"/>
        <v/>
      </c>
      <c r="FV6" t="str">
        <f t="shared" si="11"/>
        <v/>
      </c>
      <c r="FW6" t="str">
        <f t="shared" si="12"/>
        <v/>
      </c>
      <c r="FX6" t="str">
        <f t="shared" si="13"/>
        <v/>
      </c>
      <c r="FY6" t="str">
        <f t="shared" si="14"/>
        <v/>
      </c>
      <c r="FZ6" t="str">
        <f t="shared" si="15"/>
        <v/>
      </c>
      <c r="GA6" t="str">
        <f t="shared" si="16"/>
        <v/>
      </c>
      <c r="GB6" t="str">
        <f t="shared" si="17"/>
        <v/>
      </c>
      <c r="GC6" t="str">
        <f t="shared" si="18"/>
        <v/>
      </c>
      <c r="GD6" t="str">
        <f t="shared" si="19"/>
        <v/>
      </c>
      <c r="GE6" t="str">
        <f t="shared" si="20"/>
        <v/>
      </c>
      <c r="GF6" t="str">
        <f t="shared" si="21"/>
        <v/>
      </c>
      <c r="GG6" t="str">
        <f t="shared" si="22"/>
        <v/>
      </c>
      <c r="GH6" t="str">
        <f t="shared" si="23"/>
        <v/>
      </c>
      <c r="GI6" t="str">
        <f t="shared" si="24"/>
        <v/>
      </c>
      <c r="GJ6" t="str">
        <f t="shared" si="25"/>
        <v/>
      </c>
      <c r="GK6" t="str">
        <f t="shared" si="26"/>
        <v/>
      </c>
      <c r="GL6" t="str">
        <f t="shared" si="27"/>
        <v/>
      </c>
      <c r="GM6" t="str">
        <f t="shared" si="28"/>
        <v/>
      </c>
      <c r="GN6" t="str">
        <f t="shared" si="29"/>
        <v/>
      </c>
      <c r="GO6" t="str">
        <f t="shared" si="30"/>
        <v/>
      </c>
      <c r="GP6" t="str">
        <f t="shared" si="31"/>
        <v/>
      </c>
      <c r="GQ6" t="str">
        <f t="shared" si="32"/>
        <v/>
      </c>
      <c r="GR6" t="str">
        <f t="shared" si="33"/>
        <v/>
      </c>
      <c r="GS6" t="str">
        <f t="shared" si="34"/>
        <v/>
      </c>
      <c r="GT6" t="str">
        <f t="shared" si="35"/>
        <v/>
      </c>
      <c r="GU6" t="str">
        <f t="shared" si="36"/>
        <v/>
      </c>
      <c r="GV6" t="str">
        <f t="shared" si="37"/>
        <v/>
      </c>
      <c r="GW6" t="str">
        <f t="shared" si="38"/>
        <v/>
      </c>
      <c r="GX6" t="str">
        <f t="shared" si="39"/>
        <v/>
      </c>
      <c r="GY6" t="str">
        <f t="shared" si="40"/>
        <v/>
      </c>
      <c r="GZ6" t="str">
        <f t="shared" si="41"/>
        <v/>
      </c>
      <c r="HA6" t="str">
        <f t="shared" si="42"/>
        <v/>
      </c>
      <c r="HB6" t="str">
        <f t="shared" si="43"/>
        <v/>
      </c>
      <c r="HC6" t="str">
        <f t="shared" si="44"/>
        <v/>
      </c>
      <c r="HD6" t="str">
        <f t="shared" si="45"/>
        <v/>
      </c>
      <c r="HE6" t="str">
        <f t="shared" si="46"/>
        <v/>
      </c>
      <c r="HF6" t="str">
        <f t="shared" si="47"/>
        <v/>
      </c>
      <c r="HG6" t="str">
        <f t="shared" si="48"/>
        <v/>
      </c>
      <c r="HH6" t="str">
        <f t="shared" si="49"/>
        <v/>
      </c>
      <c r="HI6" t="str">
        <f t="shared" si="50"/>
        <v/>
      </c>
      <c r="HJ6" t="str">
        <f t="shared" si="51"/>
        <v/>
      </c>
      <c r="HK6" t="str">
        <f t="shared" si="52"/>
        <v/>
      </c>
      <c r="HL6" t="str">
        <f t="shared" si="53"/>
        <v/>
      </c>
      <c r="HM6" t="str">
        <f t="shared" si="54"/>
        <v/>
      </c>
      <c r="HN6" t="str">
        <f t="shared" si="55"/>
        <v/>
      </c>
      <c r="HO6" t="str">
        <f t="shared" si="56"/>
        <v/>
      </c>
      <c r="HP6" t="str">
        <f t="shared" si="57"/>
        <v/>
      </c>
      <c r="HQ6" t="str">
        <f t="shared" si="58"/>
        <v/>
      </c>
      <c r="HR6" t="str">
        <f t="shared" si="59"/>
        <v/>
      </c>
      <c r="HS6" t="str">
        <f t="shared" si="60"/>
        <v/>
      </c>
      <c r="HT6" t="str">
        <f t="shared" si="61"/>
        <v/>
      </c>
      <c r="HU6" t="str">
        <f t="shared" si="62"/>
        <v/>
      </c>
      <c r="HV6" t="str">
        <f t="shared" si="63"/>
        <v/>
      </c>
      <c r="HW6" t="str">
        <f t="shared" si="64"/>
        <v/>
      </c>
      <c r="HX6" t="str">
        <f t="shared" si="65"/>
        <v/>
      </c>
      <c r="HY6" t="str">
        <f t="shared" si="66"/>
        <v/>
      </c>
      <c r="HZ6" t="str">
        <f t="shared" si="67"/>
        <v/>
      </c>
    </row>
    <row r="7" spans="1:234" x14ac:dyDescent="0.25">
      <c r="A7" s="2">
        <f t="shared" si="68"/>
        <v>5</v>
      </c>
      <c r="B7" s="3" t="s">
        <v>1035</v>
      </c>
      <c r="C7" s="2" t="s">
        <v>1394</v>
      </c>
      <c r="D7" s="2" t="s">
        <v>1395</v>
      </c>
      <c r="E7" s="2">
        <f t="shared" si="0"/>
        <v>9</v>
      </c>
      <c r="F7" s="2">
        <v>709</v>
      </c>
      <c r="G7" s="48" t="str">
        <f t="shared" si="3"/>
        <v>A</v>
      </c>
      <c r="H7" s="49"/>
      <c r="I7" s="49"/>
      <c r="J7" s="50"/>
      <c r="K7" s="15">
        <f t="shared" si="4"/>
        <v>34</v>
      </c>
      <c r="L7" s="15">
        <f>IF(G7="N/A",0,(IF(G7="A",Code!$B$36,(IF(G7="B",Code!$C$36,(IF(G7="C",Code!$D$36,Code!$E$36)))))/60))</f>
        <v>8</v>
      </c>
      <c r="M7" s="15">
        <f>IF(G7="N/A",0,(IF(G7="A",Code!$B$37,(IF(G7="B",Code!$C$37,(IF(G7="C",Code!$D$37,Code!$E$37)))))/60))</f>
        <v>8</v>
      </c>
      <c r="N7" s="15">
        <f>IF(G7="N/A",0,(IF(G7="A",Code!$B$38,(IF(G7="B",Code!$C$38,(IF(G7="C",Code!$D$38,Code!$E$38)))))/60))</f>
        <v>16</v>
      </c>
      <c r="O7" s="15">
        <f>IF(G7="N/A",0,(IF(G7="A",Code!$B$39,(IF(G7="B",Code!$C$39,(IF(G7="C",Code!$D$39,Code!$E$39)))))/60))</f>
        <v>2</v>
      </c>
      <c r="P7" s="2"/>
      <c r="Q7" s="2"/>
      <c r="R7" s="2"/>
      <c r="S7" s="2"/>
      <c r="T7" s="2"/>
      <c r="U7" s="2"/>
      <c r="V7" s="2"/>
      <c r="W7" s="2"/>
      <c r="X7" s="2"/>
      <c r="Y7" s="2">
        <v>1</v>
      </c>
      <c r="Z7" s="2"/>
      <c r="AA7" s="2"/>
      <c r="AB7" s="2"/>
      <c r="AC7" s="2"/>
      <c r="AD7" s="2">
        <v>1</v>
      </c>
      <c r="AE7" s="2"/>
      <c r="AF7" s="2"/>
      <c r="AG7" s="2"/>
      <c r="AH7" s="2">
        <v>1</v>
      </c>
      <c r="AI7" s="2"/>
      <c r="AJ7" s="2"/>
      <c r="AK7" s="2"/>
      <c r="AL7" s="2"/>
      <c r="AM7" s="2"/>
      <c r="AN7" s="2"/>
      <c r="AO7" s="2"/>
      <c r="AP7" s="2"/>
      <c r="AQ7" s="2"/>
      <c r="AR7" s="2">
        <v>1</v>
      </c>
      <c r="AS7" s="2"/>
      <c r="AT7" s="2">
        <v>1</v>
      </c>
      <c r="AU7" s="2"/>
      <c r="AV7" s="2"/>
      <c r="AW7" s="2"/>
      <c r="AX7" s="2"/>
      <c r="AY7" s="2"/>
      <c r="AZ7" s="2">
        <v>1</v>
      </c>
      <c r="BA7" s="2"/>
      <c r="BB7" s="2">
        <v>1</v>
      </c>
      <c r="BC7" s="2"/>
      <c r="BD7" s="2"/>
      <c r="BE7" s="2"/>
      <c r="BF7" s="2"/>
      <c r="BG7" s="2">
        <v>1</v>
      </c>
      <c r="BH7" s="2">
        <v>1</v>
      </c>
      <c r="BI7" s="2"/>
      <c r="BJ7" s="2"/>
      <c r="BK7" s="2"/>
      <c r="BL7" s="2"/>
      <c r="BM7" s="2"/>
      <c r="BN7" s="2"/>
      <c r="BO7" s="2"/>
      <c r="BP7" s="2"/>
      <c r="BQ7" s="2"/>
      <c r="BS7" t="str">
        <f t="shared" si="5"/>
        <v/>
      </c>
      <c r="BT7" t="str">
        <f t="shared" ref="BT7:BT70" si="70">IF(Q7=1,Q$2,"")</f>
        <v/>
      </c>
      <c r="BU7" t="str">
        <f t="shared" ref="BU7:BU70" si="71">IF(R7=1,R$2,"")</f>
        <v/>
      </c>
      <c r="BV7" t="str">
        <f t="shared" ref="BV7:BV70" si="72">IF(S7=1,S$2,"")</f>
        <v/>
      </c>
      <c r="BW7" t="str">
        <f t="shared" ref="BW7:BW70" si="73">IF(T7=1,T$2,"")</f>
        <v/>
      </c>
      <c r="BX7" t="str">
        <f t="shared" ref="BX7:BX70" si="74">IF(U7=1,U$2,"")</f>
        <v/>
      </c>
      <c r="BY7" t="str">
        <f t="shared" ref="BY7:BY70" si="75">IF(V7=1,V$2,"")</f>
        <v/>
      </c>
      <c r="BZ7" t="str">
        <f t="shared" ref="BZ7:BZ70" si="76">IF(W7=1,W$2,"")</f>
        <v/>
      </c>
      <c r="CA7" t="str">
        <f t="shared" ref="CA7:CA70" si="77">IF(X7=1,X$2,"")</f>
        <v/>
      </c>
      <c r="CB7" t="str">
        <f t="shared" ref="CB7:CB70" si="78">IF(Y7=1,Y$2,"")</f>
        <v>BTOC</v>
      </c>
      <c r="CC7" t="str">
        <f t="shared" ref="CC7:CC70" si="79">IF(Z7=1,Z$2,"")</f>
        <v/>
      </c>
      <c r="CD7" t="str">
        <f t="shared" ref="CD7:CD70" si="80">IF(AA7=1,AA$2,"")</f>
        <v/>
      </c>
      <c r="CE7" t="str">
        <f t="shared" ref="CE7:CE70" si="81">IF(AB7=1,AB$2,"")</f>
        <v/>
      </c>
      <c r="CF7" t="str">
        <f t="shared" ref="CF7:CF70" si="82">IF(AC7=1,AC$2,"")</f>
        <v/>
      </c>
      <c r="CG7" t="str">
        <f t="shared" ref="CG7:CG70" si="83">IF(AD7=1,AD$2,"")</f>
        <v>CTOB</v>
      </c>
      <c r="CH7" t="str">
        <f t="shared" ref="CH7:CH70" si="84">IF(AE7=1,AE$2,"")</f>
        <v/>
      </c>
      <c r="CI7" t="str">
        <f t="shared" ref="CI7:CI70" si="85">IF(AF7=1,AF$2,"")</f>
        <v/>
      </c>
      <c r="CJ7" t="str">
        <f t="shared" ref="CJ7:CJ70" si="86">IF(AG7=1,AG$2,"")</f>
        <v/>
      </c>
      <c r="CK7" t="str">
        <f t="shared" ref="CK7:CK70" si="87">IF(AH7=1,AH$2,"")</f>
        <v>ERRS</v>
      </c>
      <c r="CL7" t="str">
        <f t="shared" ref="CL7:CL70" si="88">IF(AI7=1,AI$2,"")</f>
        <v/>
      </c>
      <c r="CM7" t="str">
        <f t="shared" ref="CM7:CM70" si="89">IF(AJ7=1,AJ$2,"")</f>
        <v/>
      </c>
      <c r="CN7" t="str">
        <f t="shared" ref="CN7:CN70" si="90">IF(AK7=1,AK$2,"")</f>
        <v/>
      </c>
      <c r="CO7" t="str">
        <f t="shared" ref="CO7:CO70" si="91">IF(AL7=1,AL$2,"")</f>
        <v/>
      </c>
      <c r="CP7" t="str">
        <f t="shared" ref="CP7:CP70" si="92">IF(AM7=1,AM$2,"")</f>
        <v/>
      </c>
      <c r="CQ7" t="str">
        <f t="shared" ref="CQ7:CQ70" si="93">IF(AN7=1,AN$2,"")</f>
        <v/>
      </c>
      <c r="CR7" t="str">
        <f t="shared" ref="CR7:CR70" si="94">IF(AO7=1,AO$2,"")</f>
        <v/>
      </c>
      <c r="CS7" t="str">
        <f t="shared" ref="CS7:CS70" si="95">IF(AP7=1,AP$2,"")</f>
        <v/>
      </c>
      <c r="CT7" t="str">
        <f t="shared" ref="CT7:CT70" si="96">IF(AQ7=1,AQ$2,"")</f>
        <v/>
      </c>
      <c r="CU7" t="str">
        <f t="shared" ref="CU7:CU70" si="97">IF(AR7=1,AR$2,"")</f>
        <v>MESS</v>
      </c>
      <c r="CV7" t="str">
        <f t="shared" ref="CV7:CV70" si="98">IF(AS7=1,AS$2,"")</f>
        <v/>
      </c>
      <c r="CW7" t="str">
        <f t="shared" ref="CW7:CW70" si="99">IF(AT7=1,AT$2,"")</f>
        <v>MISC</v>
      </c>
      <c r="CX7" t="str">
        <f t="shared" ref="CX7:CX70" si="100">IF(AU7=1,AU$2,"")</f>
        <v/>
      </c>
      <c r="CY7" t="str">
        <f t="shared" ref="CY7:CY70" si="101">IF(AV7=1,AV$2,"")</f>
        <v/>
      </c>
      <c r="CZ7" t="str">
        <f t="shared" ref="CZ7:CZ70" si="102">IF(AW7=1,AW$2,"")</f>
        <v/>
      </c>
      <c r="DA7" t="str">
        <f t="shared" ref="DA7:DA70" si="103">IF(AX7=1,AX$2,"")</f>
        <v/>
      </c>
      <c r="DB7" t="str">
        <f t="shared" ref="DB7:DB70" si="104">IF(AY7=1,AY$2,"")</f>
        <v/>
      </c>
      <c r="DC7" t="str">
        <f t="shared" ref="DC7:DC70" si="105">IF(AZ7=1,AZ$2,"")</f>
        <v>RMOF</v>
      </c>
      <c r="DD7" t="str">
        <f t="shared" ref="DD7:DD70" si="106">IF(BA7=1,BA$2,"")</f>
        <v/>
      </c>
      <c r="DE7" t="str">
        <f t="shared" ref="DE7:DE70" si="107">IF(BB7=1,BB$2,"")</f>
        <v>RPTS</v>
      </c>
      <c r="DF7" t="str">
        <f t="shared" ref="DF7:DF70" si="108">IF(BC7=1,BC$2,"")</f>
        <v/>
      </c>
      <c r="DG7" t="str">
        <f t="shared" ref="DG7:DG70" si="109">IF(BD7=1,BD$2,"")</f>
        <v/>
      </c>
      <c r="DH7" t="str">
        <f t="shared" ref="DH7:DH70" si="110">IF(BE7=1,BE$2,"")</f>
        <v/>
      </c>
      <c r="DI7" t="str">
        <f t="shared" ref="DI7:DI70" si="111">IF(BF7=1,BF$2,"")</f>
        <v/>
      </c>
      <c r="DJ7" t="str">
        <f t="shared" ref="DJ7:DJ70" si="112">IF(BG7=1,BG$2,"")</f>
        <v>SMIF</v>
      </c>
      <c r="DK7" t="str">
        <f t="shared" ref="DK7:DK70" si="113">IF(BH7=1,BH$2,"")</f>
        <v>SMSG</v>
      </c>
      <c r="DL7" t="str">
        <f t="shared" ref="DL7:DL70" si="114">IF(BI7=1,BI$2,"")</f>
        <v/>
      </c>
      <c r="DM7" t="str">
        <f t="shared" ref="DM7:DM70" si="115">IF(BJ7=1,BJ$2,"")</f>
        <v/>
      </c>
      <c r="DN7" t="str">
        <f t="shared" ref="DN7:DN70" si="116">IF(BK7=1,BK$2,"")</f>
        <v/>
      </c>
      <c r="DO7" t="str">
        <f t="shared" ref="DO7:DO70" si="117">IF(BL7=1,BL$2,"")</f>
        <v/>
      </c>
      <c r="DP7" t="str">
        <f t="shared" ref="DP7:DP70" si="118">IF(BM7=1,BM$2,"")</f>
        <v/>
      </c>
      <c r="DQ7" t="str">
        <f t="shared" ref="DQ7:DQ70" si="119">IF(BN7=1,BN$2,"")</f>
        <v/>
      </c>
      <c r="DR7" t="str">
        <f t="shared" ref="DR7:DR70" si="120">IF(BO7=1,BO$2,"")</f>
        <v/>
      </c>
      <c r="DS7" t="str">
        <f t="shared" ref="DS7:DS70" si="121">IF(BP7=1,BP$2,"")</f>
        <v/>
      </c>
      <c r="DT7" t="str">
        <f t="shared" ref="DT7:DT70" si="122">IF(BQ7=1,BQ$2,"")</f>
        <v/>
      </c>
      <c r="DU7" t="str">
        <f t="shared" ref="DU7:DU70" si="123">IF(BR7=1,BR$2,"")</f>
        <v/>
      </c>
      <c r="DV7" t="str">
        <f t="shared" ref="DV7:DV70" si="124">IF(BS7=1,BS$2,"")</f>
        <v/>
      </c>
      <c r="DW7" t="str">
        <f t="shared" ref="DW7:DW70" si="125">IF(BT7=1,BT$2,"")</f>
        <v/>
      </c>
      <c r="DX7" t="str">
        <f t="shared" ref="DX7:DX70" si="126">IF(BU7=1,BU$2,"")</f>
        <v/>
      </c>
      <c r="DY7" t="str">
        <f t="shared" ref="DY7:DY70" si="127">IF(BV7=1,BV$2,"")</f>
        <v/>
      </c>
      <c r="DZ7" t="str">
        <f t="shared" ref="DZ7:DZ70" si="128">IF(BW7=1,BW$2,"")</f>
        <v/>
      </c>
      <c r="EA7" t="str">
        <f t="shared" ref="EA7:EA70" si="129">IF(BX7=1,BX$2,"")</f>
        <v/>
      </c>
      <c r="EB7" t="str">
        <f t="shared" ref="EB7:EB70" si="130">IF(BY7=1,BY$2,"")</f>
        <v/>
      </c>
      <c r="EC7" t="str">
        <f t="shared" ref="EC7:EC70" si="131">IF(BZ7=1,BZ$2,"")</f>
        <v/>
      </c>
      <c r="ED7" t="str">
        <f t="shared" ref="ED7:ED70" si="132">IF(CA7=1,CA$2,"")</f>
        <v/>
      </c>
      <c r="EE7" t="str">
        <f t="shared" si="69"/>
        <v/>
      </c>
      <c r="EF7" t="str">
        <f t="shared" si="2"/>
        <v/>
      </c>
      <c r="EG7" t="str">
        <f t="shared" si="2"/>
        <v/>
      </c>
      <c r="EH7" t="str">
        <f t="shared" si="2"/>
        <v/>
      </c>
      <c r="EI7" t="str">
        <f t="shared" si="2"/>
        <v/>
      </c>
      <c r="EJ7" t="str">
        <f t="shared" si="2"/>
        <v/>
      </c>
      <c r="EK7" t="str">
        <f t="shared" si="2"/>
        <v/>
      </c>
      <c r="EL7" t="str">
        <f t="shared" si="2"/>
        <v/>
      </c>
      <c r="EM7" t="str">
        <f t="shared" si="2"/>
        <v/>
      </c>
      <c r="EN7" t="str">
        <f t="shared" si="2"/>
        <v/>
      </c>
      <c r="EO7" t="str">
        <f t="shared" si="2"/>
        <v/>
      </c>
      <c r="EP7" t="str">
        <f t="shared" si="2"/>
        <v/>
      </c>
      <c r="EQ7" t="str">
        <f t="shared" si="2"/>
        <v/>
      </c>
      <c r="ER7" t="str">
        <f t="shared" si="2"/>
        <v/>
      </c>
      <c r="ES7" t="str">
        <f t="shared" si="2"/>
        <v/>
      </c>
      <c r="ET7" t="str">
        <f t="shared" si="2"/>
        <v/>
      </c>
      <c r="EU7" t="str">
        <f t="shared" si="2"/>
        <v/>
      </c>
      <c r="EV7" t="str">
        <f t="shared" si="2"/>
        <v/>
      </c>
      <c r="EW7" t="str">
        <f t="shared" si="2"/>
        <v/>
      </c>
      <c r="EX7" t="str">
        <f t="shared" si="2"/>
        <v/>
      </c>
      <c r="EY7" t="str">
        <f t="shared" si="2"/>
        <v/>
      </c>
      <c r="EZ7" t="str">
        <f t="shared" si="2"/>
        <v/>
      </c>
      <c r="FA7" t="str">
        <f t="shared" si="2"/>
        <v/>
      </c>
      <c r="FB7" t="str">
        <f t="shared" si="2"/>
        <v/>
      </c>
      <c r="FC7" t="str">
        <f t="shared" si="2"/>
        <v/>
      </c>
      <c r="FD7" t="str">
        <f t="shared" si="2"/>
        <v/>
      </c>
      <c r="FE7" t="str">
        <f t="shared" si="6"/>
        <v/>
      </c>
      <c r="FF7" t="str">
        <f t="shared" si="2"/>
        <v/>
      </c>
      <c r="FG7" t="str">
        <f t="shared" si="2"/>
        <v/>
      </c>
      <c r="FH7" t="str">
        <f t="shared" si="2"/>
        <v/>
      </c>
      <c r="FI7" t="str">
        <f t="shared" si="2"/>
        <v/>
      </c>
      <c r="FJ7" t="str">
        <f t="shared" si="2"/>
        <v/>
      </c>
      <c r="FK7" t="str">
        <f t="shared" si="2"/>
        <v/>
      </c>
      <c r="FL7" t="str">
        <f t="shared" si="2"/>
        <v/>
      </c>
      <c r="FM7" t="str">
        <f t="shared" si="2"/>
        <v/>
      </c>
      <c r="FN7" t="str">
        <f t="shared" si="2"/>
        <v/>
      </c>
      <c r="FO7" t="str">
        <f t="shared" si="2"/>
        <v/>
      </c>
      <c r="FP7" t="str">
        <f t="shared" si="2"/>
        <v/>
      </c>
      <c r="FQ7" t="str">
        <f t="shared" si="2"/>
        <v/>
      </c>
      <c r="FR7" t="str">
        <f t="shared" si="7"/>
        <v/>
      </c>
      <c r="FS7" t="str">
        <f t="shared" si="8"/>
        <v/>
      </c>
      <c r="FT7" t="str">
        <f t="shared" si="9"/>
        <v/>
      </c>
      <c r="FU7" t="str">
        <f t="shared" si="10"/>
        <v/>
      </c>
      <c r="FV7" t="str">
        <f t="shared" si="11"/>
        <v/>
      </c>
      <c r="FW7" t="str">
        <f t="shared" si="12"/>
        <v/>
      </c>
      <c r="FX7" t="str">
        <f t="shared" si="13"/>
        <v/>
      </c>
      <c r="FY7" t="str">
        <f t="shared" si="14"/>
        <v/>
      </c>
      <c r="FZ7" t="str">
        <f t="shared" si="15"/>
        <v/>
      </c>
      <c r="GA7" t="str">
        <f t="shared" si="16"/>
        <v/>
      </c>
      <c r="GB7" t="str">
        <f t="shared" si="17"/>
        <v/>
      </c>
      <c r="GC7" t="str">
        <f t="shared" si="18"/>
        <v/>
      </c>
      <c r="GD7" t="str">
        <f t="shared" si="19"/>
        <v/>
      </c>
      <c r="GE7" t="str">
        <f t="shared" si="20"/>
        <v/>
      </c>
      <c r="GF7" t="str">
        <f t="shared" si="21"/>
        <v/>
      </c>
      <c r="GG7" t="str">
        <f t="shared" si="22"/>
        <v/>
      </c>
      <c r="GH7" t="str">
        <f t="shared" si="23"/>
        <v/>
      </c>
      <c r="GI7" t="str">
        <f t="shared" si="24"/>
        <v/>
      </c>
      <c r="GJ7" t="str">
        <f t="shared" si="25"/>
        <v/>
      </c>
      <c r="GK7" t="str">
        <f t="shared" si="26"/>
        <v/>
      </c>
      <c r="GL7" t="str">
        <f t="shared" si="27"/>
        <v/>
      </c>
      <c r="GM7" t="str">
        <f t="shared" si="28"/>
        <v/>
      </c>
      <c r="GN7" t="str">
        <f t="shared" si="29"/>
        <v/>
      </c>
      <c r="GO7" t="str">
        <f t="shared" si="30"/>
        <v/>
      </c>
      <c r="GP7" t="str">
        <f t="shared" si="31"/>
        <v/>
      </c>
      <c r="GQ7" t="str">
        <f t="shared" si="32"/>
        <v/>
      </c>
      <c r="GR7" t="str">
        <f t="shared" si="33"/>
        <v/>
      </c>
      <c r="GS7" t="str">
        <f t="shared" si="34"/>
        <v/>
      </c>
      <c r="GT7" t="str">
        <f t="shared" si="35"/>
        <v/>
      </c>
      <c r="GU7" t="str">
        <f t="shared" si="36"/>
        <v/>
      </c>
      <c r="GV7" t="str">
        <f t="shared" si="37"/>
        <v/>
      </c>
      <c r="GW7" t="str">
        <f t="shared" si="38"/>
        <v/>
      </c>
      <c r="GX7" t="str">
        <f t="shared" si="39"/>
        <v/>
      </c>
      <c r="GY7" t="str">
        <f t="shared" si="40"/>
        <v/>
      </c>
      <c r="GZ7" t="str">
        <f t="shared" si="41"/>
        <v/>
      </c>
      <c r="HA7" t="str">
        <f t="shared" si="42"/>
        <v/>
      </c>
      <c r="HB7" t="str">
        <f t="shared" si="43"/>
        <v/>
      </c>
      <c r="HC7" t="str">
        <f t="shared" si="44"/>
        <v/>
      </c>
      <c r="HD7" t="str">
        <f t="shared" si="45"/>
        <v/>
      </c>
      <c r="HE7" t="str">
        <f t="shared" si="46"/>
        <v/>
      </c>
      <c r="HF7" t="str">
        <f t="shared" si="47"/>
        <v/>
      </c>
      <c r="HG7" t="str">
        <f t="shared" si="48"/>
        <v/>
      </c>
      <c r="HH7" t="str">
        <f t="shared" si="49"/>
        <v/>
      </c>
      <c r="HI7" t="str">
        <f t="shared" si="50"/>
        <v/>
      </c>
      <c r="HJ7" t="str">
        <f t="shared" si="51"/>
        <v/>
      </c>
      <c r="HK7" t="str">
        <f t="shared" si="52"/>
        <v/>
      </c>
      <c r="HL7" t="str">
        <f t="shared" si="53"/>
        <v/>
      </c>
      <c r="HM7" t="str">
        <f t="shared" si="54"/>
        <v/>
      </c>
      <c r="HN7" t="str">
        <f t="shared" si="55"/>
        <v/>
      </c>
      <c r="HO7" t="str">
        <f t="shared" si="56"/>
        <v/>
      </c>
      <c r="HP7" t="str">
        <f t="shared" si="57"/>
        <v/>
      </c>
      <c r="HQ7" t="str">
        <f t="shared" si="58"/>
        <v/>
      </c>
      <c r="HR7" t="str">
        <f t="shared" si="59"/>
        <v/>
      </c>
      <c r="HS7" t="str">
        <f t="shared" si="60"/>
        <v/>
      </c>
      <c r="HT7" t="str">
        <f t="shared" si="61"/>
        <v/>
      </c>
      <c r="HU7" t="str">
        <f t="shared" si="62"/>
        <v/>
      </c>
      <c r="HV7" t="str">
        <f t="shared" si="63"/>
        <v/>
      </c>
      <c r="HW7" t="str">
        <f t="shared" si="64"/>
        <v/>
      </c>
      <c r="HX7" t="str">
        <f t="shared" si="65"/>
        <v/>
      </c>
      <c r="HY7" t="str">
        <f t="shared" si="66"/>
        <v/>
      </c>
      <c r="HZ7" t="str">
        <f t="shared" si="67"/>
        <v/>
      </c>
    </row>
    <row r="8" spans="1:234" x14ac:dyDescent="0.25">
      <c r="A8" s="2">
        <f t="shared" si="68"/>
        <v>6</v>
      </c>
      <c r="B8" s="3" t="s">
        <v>1036</v>
      </c>
      <c r="C8" s="2" t="s">
        <v>1394</v>
      </c>
      <c r="D8" s="2" t="s">
        <v>1395</v>
      </c>
      <c r="E8" s="2">
        <f t="shared" si="0"/>
        <v>2</v>
      </c>
      <c r="F8" s="2">
        <v>101</v>
      </c>
      <c r="G8" s="48" t="str">
        <f t="shared" si="3"/>
        <v>A</v>
      </c>
      <c r="H8" s="49"/>
      <c r="I8" s="49"/>
      <c r="J8" s="50"/>
      <c r="K8" s="15">
        <f t="shared" si="4"/>
        <v>34</v>
      </c>
      <c r="L8" s="15">
        <f>IF(G8="N/A",0,(IF(G8="A",Code!$B$36,(IF(G8="B",Code!$C$36,(IF(G8="C",Code!$D$36,Code!$E$36)))))/60))</f>
        <v>8</v>
      </c>
      <c r="M8" s="15">
        <f>IF(G8="N/A",0,(IF(G8="A",Code!$B$37,(IF(G8="B",Code!$C$37,(IF(G8="C",Code!$D$37,Code!$E$37)))))/60))</f>
        <v>8</v>
      </c>
      <c r="N8" s="15">
        <f>IF(G8="N/A",0,(IF(G8="A",Code!$B$38,(IF(G8="B",Code!$C$38,(IF(G8="C",Code!$D$38,Code!$E$38)))))/60))</f>
        <v>16</v>
      </c>
      <c r="O8" s="15">
        <f>IF(G8="N/A",0,(IF(G8="A",Code!$B$39,(IF(G8="B",Code!$C$39,(IF(G8="C",Code!$D$39,Code!$E$39)))))/60))</f>
        <v>2</v>
      </c>
      <c r="P8" s="2"/>
      <c r="Q8" s="2"/>
      <c r="R8" s="2"/>
      <c r="S8" s="2"/>
      <c r="T8" s="2"/>
      <c r="U8" s="2"/>
      <c r="V8" s="2"/>
      <c r="W8" s="2"/>
      <c r="X8" s="2"/>
      <c r="Y8" s="2"/>
      <c r="Z8" s="2">
        <v>1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>
        <v>1</v>
      </c>
      <c r="BK8" s="2"/>
      <c r="BL8" s="2"/>
      <c r="BM8" s="2"/>
      <c r="BN8" s="2"/>
      <c r="BO8" s="2"/>
      <c r="BP8" s="2"/>
      <c r="BQ8" s="2"/>
      <c r="BS8" t="str">
        <f t="shared" si="5"/>
        <v/>
      </c>
      <c r="BT8" t="str">
        <f t="shared" si="70"/>
        <v/>
      </c>
      <c r="BU8" t="str">
        <f t="shared" si="71"/>
        <v/>
      </c>
      <c r="BV8" t="str">
        <f t="shared" si="72"/>
        <v/>
      </c>
      <c r="BW8" t="str">
        <f t="shared" si="73"/>
        <v/>
      </c>
      <c r="BX8" t="str">
        <f t="shared" si="74"/>
        <v/>
      </c>
      <c r="BY8" t="str">
        <f t="shared" si="75"/>
        <v/>
      </c>
      <c r="BZ8" t="str">
        <f t="shared" si="76"/>
        <v/>
      </c>
      <c r="CA8" t="str">
        <f t="shared" si="77"/>
        <v/>
      </c>
      <c r="CB8" t="str">
        <f t="shared" si="78"/>
        <v/>
      </c>
      <c r="CC8" t="str">
        <f t="shared" si="79"/>
        <v>CAMS</v>
      </c>
      <c r="CD8" t="str">
        <f t="shared" si="80"/>
        <v/>
      </c>
      <c r="CE8" t="str">
        <f t="shared" si="81"/>
        <v/>
      </c>
      <c r="CF8" t="str">
        <f t="shared" si="82"/>
        <v/>
      </c>
      <c r="CG8" t="str">
        <f t="shared" si="83"/>
        <v/>
      </c>
      <c r="CH8" t="str">
        <f t="shared" si="84"/>
        <v/>
      </c>
      <c r="CI8" t="str">
        <f t="shared" si="85"/>
        <v/>
      </c>
      <c r="CJ8" t="str">
        <f t="shared" si="86"/>
        <v/>
      </c>
      <c r="CK8" t="str">
        <f t="shared" si="87"/>
        <v/>
      </c>
      <c r="CL8" t="str">
        <f t="shared" si="88"/>
        <v/>
      </c>
      <c r="CM8" t="str">
        <f t="shared" si="89"/>
        <v/>
      </c>
      <c r="CN8" t="str">
        <f t="shared" si="90"/>
        <v/>
      </c>
      <c r="CO8" t="str">
        <f t="shared" si="91"/>
        <v/>
      </c>
      <c r="CP8" t="str">
        <f t="shared" si="92"/>
        <v/>
      </c>
      <c r="CQ8" t="str">
        <f t="shared" si="93"/>
        <v/>
      </c>
      <c r="CR8" t="str">
        <f t="shared" si="94"/>
        <v/>
      </c>
      <c r="CS8" t="str">
        <f t="shared" si="95"/>
        <v/>
      </c>
      <c r="CT8" t="str">
        <f t="shared" si="96"/>
        <v/>
      </c>
      <c r="CU8" t="str">
        <f t="shared" si="97"/>
        <v/>
      </c>
      <c r="CV8" t="str">
        <f t="shared" si="98"/>
        <v/>
      </c>
      <c r="CW8" t="str">
        <f t="shared" si="99"/>
        <v/>
      </c>
      <c r="CX8" t="str">
        <f t="shared" si="100"/>
        <v/>
      </c>
      <c r="CY8" t="str">
        <f t="shared" si="101"/>
        <v/>
      </c>
      <c r="CZ8" t="str">
        <f t="shared" si="102"/>
        <v/>
      </c>
      <c r="DA8" t="str">
        <f t="shared" si="103"/>
        <v/>
      </c>
      <c r="DB8" t="str">
        <f t="shared" si="104"/>
        <v/>
      </c>
      <c r="DC8" t="str">
        <f t="shared" si="105"/>
        <v/>
      </c>
      <c r="DD8" t="str">
        <f t="shared" si="106"/>
        <v/>
      </c>
      <c r="DE8" t="str">
        <f t="shared" si="107"/>
        <v/>
      </c>
      <c r="DF8" t="str">
        <f t="shared" si="108"/>
        <v/>
      </c>
      <c r="DG8" t="str">
        <f t="shared" si="109"/>
        <v/>
      </c>
      <c r="DH8" t="str">
        <f t="shared" si="110"/>
        <v/>
      </c>
      <c r="DI8" t="str">
        <f t="shared" si="111"/>
        <v/>
      </c>
      <c r="DJ8" t="str">
        <f t="shared" si="112"/>
        <v/>
      </c>
      <c r="DK8" t="str">
        <f t="shared" si="113"/>
        <v/>
      </c>
      <c r="DL8" t="str">
        <f t="shared" si="114"/>
        <v/>
      </c>
      <c r="DM8" t="str">
        <f t="shared" si="115"/>
        <v>SREC</v>
      </c>
      <c r="DN8" t="str">
        <f t="shared" si="116"/>
        <v/>
      </c>
      <c r="DO8" t="str">
        <f t="shared" si="117"/>
        <v/>
      </c>
      <c r="DP8" t="str">
        <f t="shared" si="118"/>
        <v/>
      </c>
      <c r="DQ8" t="str">
        <f t="shared" si="119"/>
        <v/>
      </c>
      <c r="DR8" t="str">
        <f t="shared" si="120"/>
        <v/>
      </c>
      <c r="DS8" t="str">
        <f t="shared" si="121"/>
        <v/>
      </c>
      <c r="DT8" t="str">
        <f t="shared" si="122"/>
        <v/>
      </c>
      <c r="DU8" t="str">
        <f t="shared" si="123"/>
        <v/>
      </c>
      <c r="DV8" t="str">
        <f t="shared" si="124"/>
        <v/>
      </c>
      <c r="DW8" t="str">
        <f t="shared" si="125"/>
        <v/>
      </c>
      <c r="DX8" t="str">
        <f t="shared" si="126"/>
        <v/>
      </c>
      <c r="DY8" t="str">
        <f t="shared" si="127"/>
        <v/>
      </c>
      <c r="DZ8" t="str">
        <f t="shared" si="128"/>
        <v/>
      </c>
      <c r="EA8" t="str">
        <f t="shared" si="129"/>
        <v/>
      </c>
      <c r="EB8" t="str">
        <f t="shared" si="130"/>
        <v/>
      </c>
      <c r="EC8" t="str">
        <f t="shared" si="131"/>
        <v/>
      </c>
      <c r="ED8" t="str">
        <f t="shared" si="132"/>
        <v/>
      </c>
      <c r="EE8" t="str">
        <f t="shared" si="69"/>
        <v/>
      </c>
      <c r="EF8" t="str">
        <f t="shared" si="2"/>
        <v/>
      </c>
      <c r="EG8" t="str">
        <f t="shared" si="2"/>
        <v/>
      </c>
      <c r="EH8" t="str">
        <f t="shared" si="2"/>
        <v/>
      </c>
      <c r="EI8" t="str">
        <f t="shared" si="2"/>
        <v/>
      </c>
      <c r="EJ8" t="str">
        <f t="shared" si="2"/>
        <v/>
      </c>
      <c r="EK8" t="str">
        <f t="shared" si="2"/>
        <v/>
      </c>
      <c r="EL8" t="str">
        <f t="shared" si="2"/>
        <v/>
      </c>
      <c r="EM8" t="str">
        <f t="shared" si="2"/>
        <v/>
      </c>
      <c r="EN8" t="str">
        <f t="shared" si="2"/>
        <v/>
      </c>
      <c r="EO8" t="str">
        <f t="shared" si="2"/>
        <v/>
      </c>
      <c r="EP8" t="str">
        <f t="shared" si="2"/>
        <v/>
      </c>
      <c r="EQ8" t="str">
        <f t="shared" si="2"/>
        <v/>
      </c>
      <c r="ER8" t="str">
        <f t="shared" si="2"/>
        <v/>
      </c>
      <c r="ES8" t="str">
        <f t="shared" si="2"/>
        <v/>
      </c>
      <c r="ET8" t="str">
        <f t="shared" si="2"/>
        <v/>
      </c>
      <c r="EU8" t="str">
        <f t="shared" si="2"/>
        <v/>
      </c>
      <c r="EV8" t="str">
        <f t="shared" si="2"/>
        <v/>
      </c>
      <c r="EW8" t="str">
        <f t="shared" si="2"/>
        <v/>
      </c>
      <c r="EX8" t="str">
        <f t="shared" si="2"/>
        <v/>
      </c>
      <c r="EY8" t="str">
        <f t="shared" si="2"/>
        <v/>
      </c>
      <c r="EZ8" t="str">
        <f t="shared" si="2"/>
        <v/>
      </c>
      <c r="FA8" t="str">
        <f t="shared" si="2"/>
        <v/>
      </c>
      <c r="FB8" t="str">
        <f t="shared" si="2"/>
        <v/>
      </c>
      <c r="FC8" t="str">
        <f t="shared" si="2"/>
        <v/>
      </c>
      <c r="FD8" t="str">
        <f t="shared" si="2"/>
        <v/>
      </c>
      <c r="FE8" t="str">
        <f t="shared" si="6"/>
        <v/>
      </c>
      <c r="FF8" t="str">
        <f t="shared" si="2"/>
        <v/>
      </c>
      <c r="FG8" t="str">
        <f t="shared" si="2"/>
        <v/>
      </c>
      <c r="FH8" t="str">
        <f t="shared" si="2"/>
        <v/>
      </c>
      <c r="FI8" t="str">
        <f t="shared" si="2"/>
        <v/>
      </c>
      <c r="FJ8" t="str">
        <f t="shared" si="2"/>
        <v/>
      </c>
      <c r="FK8" t="str">
        <f t="shared" si="2"/>
        <v/>
      </c>
      <c r="FL8" t="str">
        <f t="shared" si="2"/>
        <v/>
      </c>
      <c r="FM8" t="str">
        <f t="shared" si="2"/>
        <v/>
      </c>
      <c r="FN8" t="str">
        <f t="shared" si="2"/>
        <v/>
      </c>
      <c r="FO8" t="str">
        <f t="shared" si="2"/>
        <v/>
      </c>
      <c r="FP8" t="str">
        <f t="shared" si="2"/>
        <v/>
      </c>
      <c r="FQ8" t="str">
        <f t="shared" si="2"/>
        <v/>
      </c>
      <c r="FR8" t="str">
        <f t="shared" si="7"/>
        <v/>
      </c>
      <c r="FS8" t="str">
        <f t="shared" si="8"/>
        <v/>
      </c>
      <c r="FT8" t="str">
        <f t="shared" si="9"/>
        <v/>
      </c>
      <c r="FU8" t="str">
        <f t="shared" si="10"/>
        <v/>
      </c>
      <c r="FV8" t="str">
        <f t="shared" si="11"/>
        <v/>
      </c>
      <c r="FW8" t="str">
        <f t="shared" si="12"/>
        <v/>
      </c>
      <c r="FX8" t="str">
        <f t="shared" si="13"/>
        <v/>
      </c>
      <c r="FY8" t="str">
        <f t="shared" si="14"/>
        <v/>
      </c>
      <c r="FZ8" t="str">
        <f t="shared" si="15"/>
        <v/>
      </c>
      <c r="GA8" t="str">
        <f t="shared" si="16"/>
        <v/>
      </c>
      <c r="GB8" t="str">
        <f t="shared" si="17"/>
        <v/>
      </c>
      <c r="GC8" t="str">
        <f t="shared" si="18"/>
        <v/>
      </c>
      <c r="GD8" t="str">
        <f t="shared" si="19"/>
        <v/>
      </c>
      <c r="GE8" t="str">
        <f t="shared" si="20"/>
        <v/>
      </c>
      <c r="GF8" t="str">
        <f t="shared" si="21"/>
        <v/>
      </c>
      <c r="GG8" t="str">
        <f t="shared" si="22"/>
        <v/>
      </c>
      <c r="GH8" t="str">
        <f t="shared" si="23"/>
        <v/>
      </c>
      <c r="GI8" t="str">
        <f t="shared" si="24"/>
        <v/>
      </c>
      <c r="GJ8" t="str">
        <f t="shared" si="25"/>
        <v/>
      </c>
      <c r="GK8" t="str">
        <f t="shared" si="26"/>
        <v/>
      </c>
      <c r="GL8" t="str">
        <f t="shared" si="27"/>
        <v/>
      </c>
      <c r="GM8" t="str">
        <f t="shared" si="28"/>
        <v/>
      </c>
      <c r="GN8" t="str">
        <f t="shared" si="29"/>
        <v/>
      </c>
      <c r="GO8" t="str">
        <f t="shared" si="30"/>
        <v/>
      </c>
      <c r="GP8" t="str">
        <f t="shared" si="31"/>
        <v/>
      </c>
      <c r="GQ8" t="str">
        <f t="shared" si="32"/>
        <v/>
      </c>
      <c r="GR8" t="str">
        <f t="shared" si="33"/>
        <v/>
      </c>
      <c r="GS8" t="str">
        <f t="shared" si="34"/>
        <v/>
      </c>
      <c r="GT8" t="str">
        <f t="shared" si="35"/>
        <v/>
      </c>
      <c r="GU8" t="str">
        <f t="shared" si="36"/>
        <v/>
      </c>
      <c r="GV8" t="str">
        <f t="shared" si="37"/>
        <v/>
      </c>
      <c r="GW8" t="str">
        <f t="shared" si="38"/>
        <v/>
      </c>
      <c r="GX8" t="str">
        <f t="shared" si="39"/>
        <v/>
      </c>
      <c r="GY8" t="str">
        <f t="shared" si="40"/>
        <v/>
      </c>
      <c r="GZ8" t="str">
        <f t="shared" si="41"/>
        <v/>
      </c>
      <c r="HA8" t="str">
        <f t="shared" si="42"/>
        <v/>
      </c>
      <c r="HB8" t="str">
        <f t="shared" si="43"/>
        <v/>
      </c>
      <c r="HC8" t="str">
        <f t="shared" si="44"/>
        <v/>
      </c>
      <c r="HD8" t="str">
        <f t="shared" si="45"/>
        <v/>
      </c>
      <c r="HE8" t="str">
        <f t="shared" si="46"/>
        <v/>
      </c>
      <c r="HF8" t="str">
        <f t="shared" si="47"/>
        <v/>
      </c>
      <c r="HG8" t="str">
        <f t="shared" si="48"/>
        <v/>
      </c>
      <c r="HH8" t="str">
        <f t="shared" si="49"/>
        <v/>
      </c>
      <c r="HI8" t="str">
        <f t="shared" si="50"/>
        <v/>
      </c>
      <c r="HJ8" t="str">
        <f t="shared" si="51"/>
        <v/>
      </c>
      <c r="HK8" t="str">
        <f t="shared" si="52"/>
        <v/>
      </c>
      <c r="HL8" t="str">
        <f t="shared" si="53"/>
        <v/>
      </c>
      <c r="HM8" t="str">
        <f t="shared" si="54"/>
        <v/>
      </c>
      <c r="HN8" t="str">
        <f t="shared" si="55"/>
        <v/>
      </c>
      <c r="HO8" t="str">
        <f t="shared" si="56"/>
        <v/>
      </c>
      <c r="HP8" t="str">
        <f t="shared" si="57"/>
        <v/>
      </c>
      <c r="HQ8" t="str">
        <f t="shared" si="58"/>
        <v/>
      </c>
      <c r="HR8" t="str">
        <f t="shared" si="59"/>
        <v/>
      </c>
      <c r="HS8" t="str">
        <f t="shared" si="60"/>
        <v/>
      </c>
      <c r="HT8" t="str">
        <f t="shared" si="61"/>
        <v/>
      </c>
      <c r="HU8" t="str">
        <f t="shared" si="62"/>
        <v/>
      </c>
      <c r="HV8" t="str">
        <f t="shared" si="63"/>
        <v/>
      </c>
      <c r="HW8" t="str">
        <f t="shared" si="64"/>
        <v/>
      </c>
      <c r="HX8" t="str">
        <f t="shared" si="65"/>
        <v/>
      </c>
      <c r="HY8" t="str">
        <f t="shared" si="66"/>
        <v/>
      </c>
      <c r="HZ8" t="str">
        <f t="shared" si="67"/>
        <v/>
      </c>
    </row>
    <row r="9" spans="1:234" x14ac:dyDescent="0.25">
      <c r="A9" s="2">
        <f t="shared" si="68"/>
        <v>7</v>
      </c>
      <c r="B9" s="3" t="s">
        <v>1037</v>
      </c>
      <c r="C9" s="2" t="s">
        <v>1394</v>
      </c>
      <c r="D9" s="2" t="s">
        <v>1395</v>
      </c>
      <c r="E9" s="2">
        <f t="shared" si="0"/>
        <v>1</v>
      </c>
      <c r="F9" s="2">
        <v>102</v>
      </c>
      <c r="G9" s="48" t="str">
        <f t="shared" si="3"/>
        <v>A</v>
      </c>
      <c r="H9" s="49"/>
      <c r="I9" s="49"/>
      <c r="J9" s="50"/>
      <c r="K9" s="15">
        <f t="shared" si="4"/>
        <v>34</v>
      </c>
      <c r="L9" s="15">
        <f>IF(G9="N/A",0,(IF(G9="A",Code!$B$36,(IF(G9="B",Code!$C$36,(IF(G9="C",Code!$D$36,Code!$E$36)))))/60))</f>
        <v>8</v>
      </c>
      <c r="M9" s="15">
        <f>IF(G9="N/A",0,(IF(G9="A",Code!$B$37,(IF(G9="B",Code!$C$37,(IF(G9="C",Code!$D$37,Code!$E$37)))))/60))</f>
        <v>8</v>
      </c>
      <c r="N9" s="15">
        <f>IF(G9="N/A",0,(IF(G9="A",Code!$B$38,(IF(G9="B",Code!$C$38,(IF(G9="C",Code!$D$38,Code!$E$38)))))/60))</f>
        <v>16</v>
      </c>
      <c r="O9" s="15">
        <f>IF(G9="N/A",0,(IF(G9="A",Code!$B$39,(IF(G9="B",Code!$C$39,(IF(G9="C",Code!$D$39,Code!$E$39)))))/60))</f>
        <v>2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>
        <v>1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S9" t="str">
        <f t="shared" si="5"/>
        <v/>
      </c>
      <c r="BT9" t="str">
        <f t="shared" si="70"/>
        <v/>
      </c>
      <c r="BU9" t="str">
        <f t="shared" si="71"/>
        <v/>
      </c>
      <c r="BV9" t="str">
        <f t="shared" si="72"/>
        <v/>
      </c>
      <c r="BW9" t="str">
        <f t="shared" si="73"/>
        <v/>
      </c>
      <c r="BX9" t="str">
        <f t="shared" si="74"/>
        <v/>
      </c>
      <c r="BY9" t="str">
        <f t="shared" si="75"/>
        <v/>
      </c>
      <c r="BZ9" t="str">
        <f t="shared" si="76"/>
        <v/>
      </c>
      <c r="CA9" t="str">
        <f t="shared" si="77"/>
        <v/>
      </c>
      <c r="CB9" t="str">
        <f t="shared" si="78"/>
        <v/>
      </c>
      <c r="CC9" t="str">
        <f t="shared" si="79"/>
        <v/>
      </c>
      <c r="CD9" t="str">
        <f t="shared" si="80"/>
        <v/>
      </c>
      <c r="CE9" t="str">
        <f t="shared" si="81"/>
        <v/>
      </c>
      <c r="CF9" t="str">
        <f t="shared" si="82"/>
        <v/>
      </c>
      <c r="CG9" t="str">
        <f t="shared" si="83"/>
        <v/>
      </c>
      <c r="CH9" t="str">
        <f t="shared" si="84"/>
        <v/>
      </c>
      <c r="CI9" t="str">
        <f t="shared" si="85"/>
        <v/>
      </c>
      <c r="CJ9" t="str">
        <f t="shared" si="86"/>
        <v/>
      </c>
      <c r="CK9" t="str">
        <f t="shared" si="87"/>
        <v/>
      </c>
      <c r="CL9" t="str">
        <f t="shared" si="88"/>
        <v/>
      </c>
      <c r="CM9" t="str">
        <f t="shared" si="89"/>
        <v/>
      </c>
      <c r="CN9" t="str">
        <f t="shared" si="90"/>
        <v/>
      </c>
      <c r="CO9" t="str">
        <f t="shared" si="91"/>
        <v/>
      </c>
      <c r="CP9" t="str">
        <f t="shared" si="92"/>
        <v>HIST</v>
      </c>
      <c r="CQ9" t="str">
        <f t="shared" si="93"/>
        <v/>
      </c>
      <c r="CR9" t="str">
        <f t="shared" si="94"/>
        <v/>
      </c>
      <c r="CS9" t="str">
        <f t="shared" si="95"/>
        <v/>
      </c>
      <c r="CT9" t="str">
        <f t="shared" si="96"/>
        <v/>
      </c>
      <c r="CU9" t="str">
        <f t="shared" si="97"/>
        <v/>
      </c>
      <c r="CV9" t="str">
        <f t="shared" si="98"/>
        <v/>
      </c>
      <c r="CW9" t="str">
        <f t="shared" si="99"/>
        <v/>
      </c>
      <c r="CX9" t="str">
        <f t="shared" si="100"/>
        <v/>
      </c>
      <c r="CY9" t="str">
        <f t="shared" si="101"/>
        <v/>
      </c>
      <c r="CZ9" t="str">
        <f t="shared" si="102"/>
        <v/>
      </c>
      <c r="DA9" t="str">
        <f t="shared" si="103"/>
        <v/>
      </c>
      <c r="DB9" t="str">
        <f t="shared" si="104"/>
        <v/>
      </c>
      <c r="DC9" t="str">
        <f t="shared" si="105"/>
        <v/>
      </c>
      <c r="DD9" t="str">
        <f t="shared" si="106"/>
        <v/>
      </c>
      <c r="DE9" t="str">
        <f t="shared" si="107"/>
        <v/>
      </c>
      <c r="DF9" t="str">
        <f t="shared" si="108"/>
        <v/>
      </c>
      <c r="DG9" t="str">
        <f t="shared" si="109"/>
        <v/>
      </c>
      <c r="DH9" t="str">
        <f t="shared" si="110"/>
        <v/>
      </c>
      <c r="DI9" t="str">
        <f t="shared" si="111"/>
        <v/>
      </c>
      <c r="DJ9" t="str">
        <f t="shared" si="112"/>
        <v/>
      </c>
      <c r="DK9" t="str">
        <f t="shared" si="113"/>
        <v/>
      </c>
      <c r="DL9" t="str">
        <f t="shared" si="114"/>
        <v/>
      </c>
      <c r="DM9" t="str">
        <f t="shared" si="115"/>
        <v/>
      </c>
      <c r="DN9" t="str">
        <f t="shared" si="116"/>
        <v/>
      </c>
      <c r="DO9" t="str">
        <f t="shared" si="117"/>
        <v/>
      </c>
      <c r="DP9" t="str">
        <f t="shared" si="118"/>
        <v/>
      </c>
      <c r="DQ9" t="str">
        <f t="shared" si="119"/>
        <v/>
      </c>
      <c r="DR9" t="str">
        <f t="shared" si="120"/>
        <v/>
      </c>
      <c r="DS9" t="str">
        <f t="shared" si="121"/>
        <v/>
      </c>
      <c r="DT9" t="str">
        <f t="shared" si="122"/>
        <v/>
      </c>
      <c r="DU9" t="str">
        <f t="shared" si="123"/>
        <v/>
      </c>
      <c r="DV9" t="str">
        <f t="shared" si="124"/>
        <v/>
      </c>
      <c r="DW9" t="str">
        <f t="shared" si="125"/>
        <v/>
      </c>
      <c r="DX9" t="str">
        <f t="shared" si="126"/>
        <v/>
      </c>
      <c r="DY9" t="str">
        <f t="shared" si="127"/>
        <v/>
      </c>
      <c r="DZ9" t="str">
        <f t="shared" si="128"/>
        <v/>
      </c>
      <c r="EA9" t="str">
        <f t="shared" si="129"/>
        <v/>
      </c>
      <c r="EB9" t="str">
        <f t="shared" si="130"/>
        <v/>
      </c>
      <c r="EC9" t="str">
        <f t="shared" si="131"/>
        <v/>
      </c>
      <c r="ED9" t="str">
        <f t="shared" si="132"/>
        <v/>
      </c>
      <c r="EE9" t="str">
        <f t="shared" si="69"/>
        <v/>
      </c>
      <c r="EF9" t="str">
        <f t="shared" si="2"/>
        <v/>
      </c>
      <c r="EG9" t="str">
        <f t="shared" si="2"/>
        <v/>
      </c>
      <c r="EH9" t="str">
        <f t="shared" si="2"/>
        <v/>
      </c>
      <c r="EI9" t="str">
        <f t="shared" si="2"/>
        <v/>
      </c>
      <c r="EJ9" t="str">
        <f t="shared" si="2"/>
        <v/>
      </c>
      <c r="EK9" t="str">
        <f t="shared" si="2"/>
        <v/>
      </c>
      <c r="EL9" t="str">
        <f t="shared" si="2"/>
        <v/>
      </c>
      <c r="EM9" t="str">
        <f t="shared" si="2"/>
        <v/>
      </c>
      <c r="EN9" t="str">
        <f t="shared" si="2"/>
        <v/>
      </c>
      <c r="EO9" t="str">
        <f t="shared" si="2"/>
        <v/>
      </c>
      <c r="EP9" t="str">
        <f t="shared" si="2"/>
        <v/>
      </c>
      <c r="EQ9" t="str">
        <f t="shared" si="2"/>
        <v/>
      </c>
      <c r="ER9" t="str">
        <f t="shared" si="2"/>
        <v/>
      </c>
      <c r="ES9" t="str">
        <f t="shared" si="2"/>
        <v/>
      </c>
      <c r="ET9" t="str">
        <f t="shared" si="2"/>
        <v/>
      </c>
      <c r="EU9" t="str">
        <f t="shared" si="2"/>
        <v/>
      </c>
      <c r="EV9" t="str">
        <f t="shared" si="2"/>
        <v/>
      </c>
      <c r="EW9" t="str">
        <f t="shared" si="2"/>
        <v/>
      </c>
      <c r="EX9" t="str">
        <f t="shared" si="2"/>
        <v/>
      </c>
      <c r="EY9" t="str">
        <f t="shared" si="2"/>
        <v/>
      </c>
      <c r="EZ9" t="str">
        <f t="shared" si="2"/>
        <v/>
      </c>
      <c r="FA9" t="str">
        <f t="shared" si="2"/>
        <v/>
      </c>
      <c r="FB9" t="str">
        <f t="shared" si="2"/>
        <v/>
      </c>
      <c r="FC9" t="str">
        <f t="shared" si="2"/>
        <v/>
      </c>
      <c r="FD9" t="str">
        <f t="shared" si="2"/>
        <v/>
      </c>
      <c r="FE9" t="str">
        <f t="shared" si="6"/>
        <v/>
      </c>
      <c r="FF9" t="str">
        <f t="shared" si="2"/>
        <v/>
      </c>
      <c r="FG9" t="str">
        <f t="shared" si="2"/>
        <v/>
      </c>
      <c r="FH9" t="str">
        <f t="shared" si="2"/>
        <v/>
      </c>
      <c r="FI9" t="str">
        <f t="shared" si="2"/>
        <v/>
      </c>
      <c r="FJ9" t="str">
        <f t="shared" si="2"/>
        <v/>
      </c>
      <c r="FK9" t="str">
        <f t="shared" si="2"/>
        <v/>
      </c>
      <c r="FL9" t="str">
        <f t="shared" si="2"/>
        <v/>
      </c>
      <c r="FM9" t="str">
        <f t="shared" ref="FM9:FM72" si="133">IF(DJ9=1,DJ$2,"")</f>
        <v/>
      </c>
      <c r="FN9" t="str">
        <f t="shared" ref="FN9:FN72" si="134">IF(DK9=1,DK$2,"")</f>
        <v/>
      </c>
      <c r="FO9" t="str">
        <f t="shared" ref="FO9:FO72" si="135">IF(DL9=1,DL$2,"")</f>
        <v/>
      </c>
      <c r="FP9" t="str">
        <f t="shared" ref="FP9:FP72" si="136">IF(DM9=1,DM$2,"")</f>
        <v/>
      </c>
      <c r="FQ9" t="str">
        <f t="shared" ref="FQ9:FQ72" si="137">IF(DN9=1,DN$2,"")</f>
        <v/>
      </c>
      <c r="FR9" t="str">
        <f t="shared" si="7"/>
        <v/>
      </c>
      <c r="FS9" t="str">
        <f t="shared" si="8"/>
        <v/>
      </c>
      <c r="FT9" t="str">
        <f t="shared" si="9"/>
        <v/>
      </c>
      <c r="FU9" t="str">
        <f t="shared" si="10"/>
        <v/>
      </c>
      <c r="FV9" t="str">
        <f t="shared" si="11"/>
        <v/>
      </c>
      <c r="FW9" t="str">
        <f t="shared" si="12"/>
        <v/>
      </c>
      <c r="FX9" t="str">
        <f t="shared" si="13"/>
        <v/>
      </c>
      <c r="FY9" t="str">
        <f t="shared" si="14"/>
        <v/>
      </c>
      <c r="FZ9" t="str">
        <f t="shared" si="15"/>
        <v/>
      </c>
      <c r="GA9" t="str">
        <f t="shared" si="16"/>
        <v/>
      </c>
      <c r="GB9" t="str">
        <f t="shared" si="17"/>
        <v/>
      </c>
      <c r="GC9" t="str">
        <f t="shared" si="18"/>
        <v/>
      </c>
      <c r="GD9" t="str">
        <f t="shared" si="19"/>
        <v/>
      </c>
      <c r="GE9" t="str">
        <f t="shared" si="20"/>
        <v/>
      </c>
      <c r="GF9" t="str">
        <f t="shared" si="21"/>
        <v/>
      </c>
      <c r="GG9" t="str">
        <f t="shared" si="22"/>
        <v/>
      </c>
      <c r="GH9" t="str">
        <f t="shared" si="23"/>
        <v/>
      </c>
      <c r="GI9" t="str">
        <f t="shared" si="24"/>
        <v/>
      </c>
      <c r="GJ9" t="str">
        <f t="shared" si="25"/>
        <v/>
      </c>
      <c r="GK9" t="str">
        <f t="shared" si="26"/>
        <v/>
      </c>
      <c r="GL9" t="str">
        <f t="shared" si="27"/>
        <v/>
      </c>
      <c r="GM9" t="str">
        <f t="shared" si="28"/>
        <v/>
      </c>
      <c r="GN9" t="str">
        <f t="shared" si="29"/>
        <v/>
      </c>
      <c r="GO9" t="str">
        <f t="shared" si="30"/>
        <v/>
      </c>
      <c r="GP9" t="str">
        <f t="shared" si="31"/>
        <v/>
      </c>
      <c r="GQ9" t="str">
        <f t="shared" si="32"/>
        <v/>
      </c>
      <c r="GR9" t="str">
        <f t="shared" si="33"/>
        <v/>
      </c>
      <c r="GS9" t="str">
        <f t="shared" si="34"/>
        <v/>
      </c>
      <c r="GT9" t="str">
        <f t="shared" si="35"/>
        <v/>
      </c>
      <c r="GU9" t="str">
        <f t="shared" si="36"/>
        <v/>
      </c>
      <c r="GV9" t="str">
        <f t="shared" si="37"/>
        <v/>
      </c>
      <c r="GW9" t="str">
        <f t="shared" si="38"/>
        <v/>
      </c>
      <c r="GX9" t="str">
        <f t="shared" si="39"/>
        <v/>
      </c>
      <c r="GY9" t="str">
        <f t="shared" si="40"/>
        <v/>
      </c>
      <c r="GZ9" t="str">
        <f t="shared" si="41"/>
        <v/>
      </c>
      <c r="HA9" t="str">
        <f t="shared" si="42"/>
        <v/>
      </c>
      <c r="HB9" t="str">
        <f t="shared" si="43"/>
        <v/>
      </c>
      <c r="HC9" t="str">
        <f t="shared" si="44"/>
        <v/>
      </c>
      <c r="HD9" t="str">
        <f t="shared" si="45"/>
        <v/>
      </c>
      <c r="HE9" t="str">
        <f t="shared" si="46"/>
        <v/>
      </c>
      <c r="HF9" t="str">
        <f t="shared" si="47"/>
        <v/>
      </c>
      <c r="HG9" t="str">
        <f t="shared" si="48"/>
        <v/>
      </c>
      <c r="HH9" t="str">
        <f t="shared" si="49"/>
        <v/>
      </c>
      <c r="HI9" t="str">
        <f t="shared" si="50"/>
        <v/>
      </c>
      <c r="HJ9" t="str">
        <f t="shared" si="51"/>
        <v/>
      </c>
      <c r="HK9" t="str">
        <f t="shared" si="52"/>
        <v/>
      </c>
      <c r="HL9" t="str">
        <f t="shared" si="53"/>
        <v/>
      </c>
      <c r="HM9" t="str">
        <f t="shared" si="54"/>
        <v/>
      </c>
      <c r="HN9" t="str">
        <f t="shared" si="55"/>
        <v/>
      </c>
      <c r="HO9" t="str">
        <f t="shared" si="56"/>
        <v/>
      </c>
      <c r="HP9" t="str">
        <f t="shared" si="57"/>
        <v/>
      </c>
      <c r="HQ9" t="str">
        <f t="shared" si="58"/>
        <v/>
      </c>
      <c r="HR9" t="str">
        <f t="shared" si="59"/>
        <v/>
      </c>
      <c r="HS9" t="str">
        <f t="shared" si="60"/>
        <v/>
      </c>
      <c r="HT9" t="str">
        <f t="shared" si="61"/>
        <v/>
      </c>
      <c r="HU9" t="str">
        <f t="shared" si="62"/>
        <v/>
      </c>
      <c r="HV9" t="str">
        <f t="shared" si="63"/>
        <v/>
      </c>
      <c r="HW9" t="str">
        <f t="shared" si="64"/>
        <v/>
      </c>
      <c r="HX9" t="str">
        <f t="shared" si="65"/>
        <v/>
      </c>
      <c r="HY9" t="str">
        <f t="shared" si="66"/>
        <v/>
      </c>
      <c r="HZ9" t="str">
        <f t="shared" si="67"/>
        <v/>
      </c>
    </row>
    <row r="10" spans="1:234" x14ac:dyDescent="0.25">
      <c r="A10" s="2">
        <f t="shared" si="68"/>
        <v>8</v>
      </c>
      <c r="B10" s="3" t="s">
        <v>1038</v>
      </c>
      <c r="C10" s="2" t="s">
        <v>1394</v>
      </c>
      <c r="D10" s="2" t="s">
        <v>1395</v>
      </c>
      <c r="E10" s="2">
        <f t="shared" si="0"/>
        <v>2</v>
      </c>
      <c r="F10" s="2">
        <v>101</v>
      </c>
      <c r="G10" s="48" t="str">
        <f t="shared" si="3"/>
        <v>A</v>
      </c>
      <c r="H10" s="49"/>
      <c r="I10" s="49"/>
      <c r="J10" s="50"/>
      <c r="K10" s="15">
        <f t="shared" si="4"/>
        <v>34</v>
      </c>
      <c r="L10" s="15">
        <f>IF(G10="N/A",0,(IF(G10="A",Code!$B$36,(IF(G10="B",Code!$C$36,(IF(G10="C",Code!$D$36,Code!$E$36)))))/60))</f>
        <v>8</v>
      </c>
      <c r="M10" s="15">
        <f>IF(G10="N/A",0,(IF(G10="A",Code!$B$37,(IF(G10="B",Code!$C$37,(IF(G10="C",Code!$D$37,Code!$E$37)))))/60))</f>
        <v>8</v>
      </c>
      <c r="N10" s="15">
        <f>IF(G10="N/A",0,(IF(G10="A",Code!$B$38,(IF(G10="B",Code!$C$38,(IF(G10="C",Code!$D$38,Code!$E$38)))))/60))</f>
        <v>16</v>
      </c>
      <c r="O10" s="15">
        <f>IF(G10="N/A",0,(IF(G10="A",Code!$B$39,(IF(G10="B",Code!$C$39,(IF(G10="C",Code!$D$39,Code!$E$39)))))/60))</f>
        <v>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>
        <v>1</v>
      </c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>
        <v>1</v>
      </c>
      <c r="BK10" s="2"/>
      <c r="BL10" s="2"/>
      <c r="BM10" s="2"/>
      <c r="BN10" s="2"/>
      <c r="BO10" s="2"/>
      <c r="BP10" s="2"/>
      <c r="BQ10" s="2"/>
      <c r="BS10" t="str">
        <f t="shared" si="5"/>
        <v/>
      </c>
      <c r="BT10" t="str">
        <f t="shared" si="70"/>
        <v/>
      </c>
      <c r="BU10" t="str">
        <f t="shared" si="71"/>
        <v/>
      </c>
      <c r="BV10" t="str">
        <f t="shared" si="72"/>
        <v/>
      </c>
      <c r="BW10" t="str">
        <f t="shared" si="73"/>
        <v/>
      </c>
      <c r="BX10" t="str">
        <f t="shared" si="74"/>
        <v/>
      </c>
      <c r="BY10" t="str">
        <f t="shared" si="75"/>
        <v/>
      </c>
      <c r="BZ10" t="str">
        <f t="shared" si="76"/>
        <v/>
      </c>
      <c r="CA10" t="str">
        <f t="shared" si="77"/>
        <v/>
      </c>
      <c r="CB10" t="str">
        <f t="shared" si="78"/>
        <v/>
      </c>
      <c r="CC10" t="str">
        <f t="shared" si="79"/>
        <v/>
      </c>
      <c r="CD10" t="str">
        <f t="shared" si="80"/>
        <v/>
      </c>
      <c r="CE10" t="str">
        <f t="shared" si="81"/>
        <v/>
      </c>
      <c r="CF10" t="str">
        <f t="shared" si="82"/>
        <v/>
      </c>
      <c r="CG10" t="str">
        <f t="shared" si="83"/>
        <v/>
      </c>
      <c r="CH10" t="str">
        <f t="shared" si="84"/>
        <v/>
      </c>
      <c r="CI10" t="str">
        <f t="shared" si="85"/>
        <v/>
      </c>
      <c r="CJ10" t="str">
        <f t="shared" si="86"/>
        <v/>
      </c>
      <c r="CK10" t="str">
        <f t="shared" si="87"/>
        <v/>
      </c>
      <c r="CL10" t="str">
        <f t="shared" si="88"/>
        <v/>
      </c>
      <c r="CM10" t="str">
        <f t="shared" si="89"/>
        <v/>
      </c>
      <c r="CN10" t="str">
        <f t="shared" si="90"/>
        <v/>
      </c>
      <c r="CO10" t="str">
        <f t="shared" si="91"/>
        <v/>
      </c>
      <c r="CP10" t="str">
        <f t="shared" si="92"/>
        <v/>
      </c>
      <c r="CQ10" t="str">
        <f t="shared" si="93"/>
        <v/>
      </c>
      <c r="CR10" t="str">
        <f t="shared" si="94"/>
        <v/>
      </c>
      <c r="CS10" t="str">
        <f t="shared" si="95"/>
        <v/>
      </c>
      <c r="CT10" t="str">
        <f t="shared" si="96"/>
        <v>MATX</v>
      </c>
      <c r="CU10" t="str">
        <f t="shared" si="97"/>
        <v/>
      </c>
      <c r="CV10" t="str">
        <f t="shared" si="98"/>
        <v/>
      </c>
      <c r="CW10" t="str">
        <f t="shared" si="99"/>
        <v/>
      </c>
      <c r="CX10" t="str">
        <f t="shared" si="100"/>
        <v/>
      </c>
      <c r="CY10" t="str">
        <f t="shared" si="101"/>
        <v/>
      </c>
      <c r="CZ10" t="str">
        <f t="shared" si="102"/>
        <v/>
      </c>
      <c r="DA10" t="str">
        <f t="shared" si="103"/>
        <v/>
      </c>
      <c r="DB10" t="str">
        <f t="shared" si="104"/>
        <v/>
      </c>
      <c r="DC10" t="str">
        <f t="shared" si="105"/>
        <v/>
      </c>
      <c r="DD10" t="str">
        <f t="shared" si="106"/>
        <v/>
      </c>
      <c r="DE10" t="str">
        <f t="shared" si="107"/>
        <v/>
      </c>
      <c r="DF10" t="str">
        <f t="shared" si="108"/>
        <v/>
      </c>
      <c r="DG10" t="str">
        <f t="shared" si="109"/>
        <v/>
      </c>
      <c r="DH10" t="str">
        <f t="shared" si="110"/>
        <v/>
      </c>
      <c r="DI10" t="str">
        <f t="shared" si="111"/>
        <v/>
      </c>
      <c r="DJ10" t="str">
        <f t="shared" si="112"/>
        <v/>
      </c>
      <c r="DK10" t="str">
        <f t="shared" si="113"/>
        <v/>
      </c>
      <c r="DL10" t="str">
        <f t="shared" si="114"/>
        <v/>
      </c>
      <c r="DM10" t="str">
        <f t="shared" si="115"/>
        <v>SREC</v>
      </c>
      <c r="DN10" t="str">
        <f t="shared" si="116"/>
        <v/>
      </c>
      <c r="DO10" t="str">
        <f t="shared" si="117"/>
        <v/>
      </c>
      <c r="DP10" t="str">
        <f t="shared" si="118"/>
        <v/>
      </c>
      <c r="DQ10" t="str">
        <f t="shared" si="119"/>
        <v/>
      </c>
      <c r="DR10" t="str">
        <f t="shared" si="120"/>
        <v/>
      </c>
      <c r="DS10" t="str">
        <f t="shared" si="121"/>
        <v/>
      </c>
      <c r="DT10" t="str">
        <f t="shared" si="122"/>
        <v/>
      </c>
      <c r="DU10" t="str">
        <f t="shared" si="123"/>
        <v/>
      </c>
      <c r="DV10" t="str">
        <f t="shared" si="124"/>
        <v/>
      </c>
      <c r="DW10" t="str">
        <f t="shared" si="125"/>
        <v/>
      </c>
      <c r="DX10" t="str">
        <f t="shared" si="126"/>
        <v/>
      </c>
      <c r="DY10" t="str">
        <f t="shared" si="127"/>
        <v/>
      </c>
      <c r="DZ10" t="str">
        <f t="shared" si="128"/>
        <v/>
      </c>
      <c r="EA10" t="str">
        <f t="shared" si="129"/>
        <v/>
      </c>
      <c r="EB10" t="str">
        <f t="shared" si="130"/>
        <v/>
      </c>
      <c r="EC10" t="str">
        <f t="shared" si="131"/>
        <v/>
      </c>
      <c r="ED10" t="str">
        <f t="shared" si="132"/>
        <v/>
      </c>
      <c r="EE10" t="str">
        <f t="shared" si="69"/>
        <v/>
      </c>
      <c r="EF10" t="str">
        <f t="shared" ref="EF10:EF73" si="138">IF(CC10=1,CC$2,"")</f>
        <v/>
      </c>
      <c r="EG10" t="str">
        <f t="shared" ref="EG10:EG73" si="139">IF(CD10=1,CD$2,"")</f>
        <v/>
      </c>
      <c r="EH10" t="str">
        <f t="shared" ref="EH10:EH73" si="140">IF(CE10=1,CE$2,"")</f>
        <v/>
      </c>
      <c r="EI10" t="str">
        <f t="shared" ref="EI10:EI73" si="141">IF(CF10=1,CF$2,"")</f>
        <v/>
      </c>
      <c r="EJ10" t="str">
        <f t="shared" ref="EJ10:EJ73" si="142">IF(CG10=1,CG$2,"")</f>
        <v/>
      </c>
      <c r="EK10" t="str">
        <f t="shared" ref="EK10:EK73" si="143">IF(CH10=1,CH$2,"")</f>
        <v/>
      </c>
      <c r="EL10" t="str">
        <f t="shared" ref="EL10:EL73" si="144">IF(CI10=1,CI$2,"")</f>
        <v/>
      </c>
      <c r="EM10" t="str">
        <f t="shared" ref="EM10:EM73" si="145">IF(CJ10=1,CJ$2,"")</f>
        <v/>
      </c>
      <c r="EN10" t="str">
        <f t="shared" ref="EN10:EN73" si="146">IF(CK10=1,CK$2,"")</f>
        <v/>
      </c>
      <c r="EO10" t="str">
        <f t="shared" ref="EO10:EO73" si="147">IF(CL10=1,CL$2,"")</f>
        <v/>
      </c>
      <c r="EP10" t="str">
        <f t="shared" ref="EP10:EP73" si="148">IF(CM10=1,CM$2,"")</f>
        <v/>
      </c>
      <c r="EQ10" t="str">
        <f t="shared" ref="EQ10:EQ73" si="149">IF(CN10=1,CN$2,"")</f>
        <v/>
      </c>
      <c r="ER10" t="str">
        <f t="shared" ref="ER10:ER73" si="150">IF(CO10=1,CO$2,"")</f>
        <v/>
      </c>
      <c r="ES10" t="str">
        <f t="shared" ref="ES10:ES73" si="151">IF(CP10=1,CP$2,"")</f>
        <v/>
      </c>
      <c r="ET10" t="str">
        <f t="shared" ref="ET10:ET73" si="152">IF(CQ10=1,CQ$2,"")</f>
        <v/>
      </c>
      <c r="EU10" t="str">
        <f t="shared" ref="EU10:EU73" si="153">IF(CR10=1,CR$2,"")</f>
        <v/>
      </c>
      <c r="EV10" t="str">
        <f t="shared" ref="EV10:EV73" si="154">IF(CS10=1,CS$2,"")</f>
        <v/>
      </c>
      <c r="EW10" t="str">
        <f t="shared" ref="EW10:EW73" si="155">IF(CT10=1,CT$2,"")</f>
        <v/>
      </c>
      <c r="EX10" t="str">
        <f t="shared" ref="EX10:EX73" si="156">IF(CU10=1,CU$2,"")</f>
        <v/>
      </c>
      <c r="EY10" t="str">
        <f t="shared" ref="EY10:EY73" si="157">IF(CV10=1,CV$2,"")</f>
        <v/>
      </c>
      <c r="EZ10" t="str">
        <f t="shared" ref="EZ10:EZ73" si="158">IF(CW10=1,CW$2,"")</f>
        <v/>
      </c>
      <c r="FA10" t="str">
        <f t="shared" ref="FA10:FA73" si="159">IF(CX10=1,CX$2,"")</f>
        <v/>
      </c>
      <c r="FB10" t="str">
        <f t="shared" ref="FB10:FB73" si="160">IF(CY10=1,CY$2,"")</f>
        <v/>
      </c>
      <c r="FC10" t="str">
        <f t="shared" ref="FC10:FC73" si="161">IF(CZ10=1,CZ$2,"")</f>
        <v/>
      </c>
      <c r="FD10" t="str">
        <f t="shared" ref="FD10:FD73" si="162">IF(DA10=1,DA$2,"")</f>
        <v/>
      </c>
      <c r="FE10" t="str">
        <f t="shared" si="6"/>
        <v/>
      </c>
      <c r="FF10" t="str">
        <f t="shared" ref="FF10:FF73" si="163">IF(DC10=1,DC$2,"")</f>
        <v/>
      </c>
      <c r="FG10" t="str">
        <f t="shared" ref="FG10:FG73" si="164">IF(DD10=1,DD$2,"")</f>
        <v/>
      </c>
      <c r="FH10" t="str">
        <f t="shared" ref="FH10:FH73" si="165">IF(DE10=1,DE$2,"")</f>
        <v/>
      </c>
      <c r="FI10" t="str">
        <f t="shared" ref="FI10:FI73" si="166">IF(DF10=1,DF$2,"")</f>
        <v/>
      </c>
      <c r="FJ10" t="str">
        <f t="shared" ref="FJ10:FJ73" si="167">IF(DG10=1,DG$2,"")</f>
        <v/>
      </c>
      <c r="FK10" t="str">
        <f t="shared" ref="FK10:FK73" si="168">IF(DH10=1,DH$2,"")</f>
        <v/>
      </c>
      <c r="FL10" t="str">
        <f t="shared" ref="FL10:FL73" si="169">IF(DI10=1,DI$2,"")</f>
        <v/>
      </c>
      <c r="FM10" t="str">
        <f t="shared" si="133"/>
        <v/>
      </c>
      <c r="FN10" t="str">
        <f t="shared" si="134"/>
        <v/>
      </c>
      <c r="FO10" t="str">
        <f t="shared" si="135"/>
        <v/>
      </c>
      <c r="FP10" t="str">
        <f t="shared" si="136"/>
        <v/>
      </c>
      <c r="FQ10" t="str">
        <f t="shared" si="137"/>
        <v/>
      </c>
      <c r="FR10" t="str">
        <f t="shared" si="7"/>
        <v/>
      </c>
      <c r="FS10" t="str">
        <f t="shared" si="8"/>
        <v/>
      </c>
      <c r="FT10" t="str">
        <f t="shared" si="9"/>
        <v/>
      </c>
      <c r="FU10" t="str">
        <f t="shared" si="10"/>
        <v/>
      </c>
      <c r="FV10" t="str">
        <f t="shared" si="11"/>
        <v/>
      </c>
      <c r="FW10" t="str">
        <f t="shared" si="12"/>
        <v/>
      </c>
      <c r="FX10" t="str">
        <f t="shared" si="13"/>
        <v/>
      </c>
      <c r="FY10" t="str">
        <f t="shared" si="14"/>
        <v/>
      </c>
      <c r="FZ10" t="str">
        <f t="shared" si="15"/>
        <v/>
      </c>
      <c r="GA10" t="str">
        <f t="shared" si="16"/>
        <v/>
      </c>
      <c r="GB10" t="str">
        <f t="shared" si="17"/>
        <v/>
      </c>
      <c r="GC10" t="str">
        <f t="shared" si="18"/>
        <v/>
      </c>
      <c r="GD10" t="str">
        <f t="shared" si="19"/>
        <v/>
      </c>
      <c r="GE10" t="str">
        <f t="shared" si="20"/>
        <v/>
      </c>
      <c r="GF10" t="str">
        <f t="shared" si="21"/>
        <v/>
      </c>
      <c r="GG10" t="str">
        <f t="shared" si="22"/>
        <v/>
      </c>
      <c r="GH10" t="str">
        <f t="shared" si="23"/>
        <v/>
      </c>
      <c r="GI10" t="str">
        <f t="shared" si="24"/>
        <v/>
      </c>
      <c r="GJ10" t="str">
        <f t="shared" si="25"/>
        <v/>
      </c>
      <c r="GK10" t="str">
        <f t="shared" si="26"/>
        <v/>
      </c>
      <c r="GL10" t="str">
        <f t="shared" si="27"/>
        <v/>
      </c>
      <c r="GM10" t="str">
        <f t="shared" si="28"/>
        <v/>
      </c>
      <c r="GN10" t="str">
        <f t="shared" si="29"/>
        <v/>
      </c>
      <c r="GO10" t="str">
        <f t="shared" si="30"/>
        <v/>
      </c>
      <c r="GP10" t="str">
        <f t="shared" si="31"/>
        <v/>
      </c>
      <c r="GQ10" t="str">
        <f t="shared" si="32"/>
        <v/>
      </c>
      <c r="GR10" t="str">
        <f t="shared" si="33"/>
        <v/>
      </c>
      <c r="GS10" t="str">
        <f t="shared" si="34"/>
        <v/>
      </c>
      <c r="GT10" t="str">
        <f t="shared" si="35"/>
        <v/>
      </c>
      <c r="GU10" t="str">
        <f t="shared" si="36"/>
        <v/>
      </c>
      <c r="GV10" t="str">
        <f t="shared" si="37"/>
        <v/>
      </c>
      <c r="GW10" t="str">
        <f t="shared" si="38"/>
        <v/>
      </c>
      <c r="GX10" t="str">
        <f t="shared" si="39"/>
        <v/>
      </c>
      <c r="GY10" t="str">
        <f t="shared" si="40"/>
        <v/>
      </c>
      <c r="GZ10" t="str">
        <f t="shared" si="41"/>
        <v/>
      </c>
      <c r="HA10" t="str">
        <f t="shared" si="42"/>
        <v/>
      </c>
      <c r="HB10" t="str">
        <f t="shared" si="43"/>
        <v/>
      </c>
      <c r="HC10" t="str">
        <f t="shared" si="44"/>
        <v/>
      </c>
      <c r="HD10" t="str">
        <f t="shared" si="45"/>
        <v/>
      </c>
      <c r="HE10" t="str">
        <f t="shared" si="46"/>
        <v/>
      </c>
      <c r="HF10" t="str">
        <f t="shared" si="47"/>
        <v/>
      </c>
      <c r="HG10" t="str">
        <f t="shared" si="48"/>
        <v/>
      </c>
      <c r="HH10" t="str">
        <f t="shared" si="49"/>
        <v/>
      </c>
      <c r="HI10" t="str">
        <f t="shared" si="50"/>
        <v/>
      </c>
      <c r="HJ10" t="str">
        <f t="shared" si="51"/>
        <v/>
      </c>
      <c r="HK10" t="str">
        <f t="shared" si="52"/>
        <v/>
      </c>
      <c r="HL10" t="str">
        <f t="shared" si="53"/>
        <v/>
      </c>
      <c r="HM10" t="str">
        <f t="shared" si="54"/>
        <v/>
      </c>
      <c r="HN10" t="str">
        <f t="shared" si="55"/>
        <v/>
      </c>
      <c r="HO10" t="str">
        <f t="shared" si="56"/>
        <v/>
      </c>
      <c r="HP10" t="str">
        <f t="shared" si="57"/>
        <v/>
      </c>
      <c r="HQ10" t="str">
        <f t="shared" si="58"/>
        <v/>
      </c>
      <c r="HR10" t="str">
        <f t="shared" si="59"/>
        <v/>
      </c>
      <c r="HS10" t="str">
        <f t="shared" si="60"/>
        <v/>
      </c>
      <c r="HT10" t="str">
        <f t="shared" si="61"/>
        <v/>
      </c>
      <c r="HU10" t="str">
        <f t="shared" si="62"/>
        <v/>
      </c>
      <c r="HV10" t="str">
        <f t="shared" si="63"/>
        <v/>
      </c>
      <c r="HW10" t="str">
        <f t="shared" si="64"/>
        <v/>
      </c>
      <c r="HX10" t="str">
        <f t="shared" si="65"/>
        <v/>
      </c>
      <c r="HY10" t="str">
        <f t="shared" si="66"/>
        <v/>
      </c>
      <c r="HZ10" t="str">
        <f t="shared" si="67"/>
        <v/>
      </c>
    </row>
    <row r="11" spans="1:234" x14ac:dyDescent="0.25">
      <c r="A11" s="2">
        <f t="shared" si="68"/>
        <v>9</v>
      </c>
      <c r="B11" s="3" t="s">
        <v>1039</v>
      </c>
      <c r="C11" s="2" t="s">
        <v>1394</v>
      </c>
      <c r="D11" s="2" t="s">
        <v>1395</v>
      </c>
      <c r="E11" s="2">
        <f t="shared" si="0"/>
        <v>1</v>
      </c>
      <c r="F11" s="2">
        <v>103</v>
      </c>
      <c r="G11" s="48" t="str">
        <f t="shared" si="3"/>
        <v>A</v>
      </c>
      <c r="H11" s="49"/>
      <c r="I11" s="49"/>
      <c r="J11" s="50"/>
      <c r="K11" s="15">
        <f t="shared" si="4"/>
        <v>34</v>
      </c>
      <c r="L11" s="15">
        <f>IF(G11="N/A",0,(IF(G11="A",Code!$B$36,(IF(G11="B",Code!$C$36,(IF(G11="C",Code!$D$36,Code!$E$36)))))/60))</f>
        <v>8</v>
      </c>
      <c r="M11" s="15">
        <f>IF(G11="N/A",0,(IF(G11="A",Code!$B$37,(IF(G11="B",Code!$C$37,(IF(G11="C",Code!$D$37,Code!$E$37)))))/60))</f>
        <v>8</v>
      </c>
      <c r="N11" s="15">
        <f>IF(G11="N/A",0,(IF(G11="A",Code!$B$38,(IF(G11="B",Code!$C$38,(IF(G11="C",Code!$D$38,Code!$E$38)))))/60))</f>
        <v>16</v>
      </c>
      <c r="O11" s="15">
        <f>IF(G11="N/A",0,(IF(G11="A",Code!$B$39,(IF(G11="B",Code!$C$39,(IF(G11="C",Code!$D$39,Code!$E$39)))))/60))</f>
        <v>2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>
        <v>1</v>
      </c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S11" t="str">
        <f t="shared" si="5"/>
        <v/>
      </c>
      <c r="BT11" t="str">
        <f t="shared" si="70"/>
        <v/>
      </c>
      <c r="BU11" t="str">
        <f t="shared" si="71"/>
        <v/>
      </c>
      <c r="BV11" t="str">
        <f t="shared" si="72"/>
        <v/>
      </c>
      <c r="BW11" t="str">
        <f t="shared" si="73"/>
        <v/>
      </c>
      <c r="BX11" t="str">
        <f t="shared" si="74"/>
        <v/>
      </c>
      <c r="BY11" t="str">
        <f t="shared" si="75"/>
        <v/>
      </c>
      <c r="BZ11" t="str">
        <f t="shared" si="76"/>
        <v/>
      </c>
      <c r="CA11" t="str">
        <f t="shared" si="77"/>
        <v/>
      </c>
      <c r="CB11" t="str">
        <f t="shared" si="78"/>
        <v/>
      </c>
      <c r="CC11" t="str">
        <f t="shared" si="79"/>
        <v/>
      </c>
      <c r="CD11" t="str">
        <f t="shared" si="80"/>
        <v/>
      </c>
      <c r="CE11" t="str">
        <f t="shared" si="81"/>
        <v/>
      </c>
      <c r="CF11" t="str">
        <f t="shared" si="82"/>
        <v/>
      </c>
      <c r="CG11" t="str">
        <f t="shared" si="83"/>
        <v/>
      </c>
      <c r="CH11" t="str">
        <f t="shared" si="84"/>
        <v/>
      </c>
      <c r="CI11" t="str">
        <f t="shared" si="85"/>
        <v/>
      </c>
      <c r="CJ11" t="str">
        <f t="shared" si="86"/>
        <v/>
      </c>
      <c r="CK11" t="str">
        <f t="shared" si="87"/>
        <v/>
      </c>
      <c r="CL11" t="str">
        <f t="shared" si="88"/>
        <v/>
      </c>
      <c r="CM11" t="str">
        <f t="shared" si="89"/>
        <v/>
      </c>
      <c r="CN11" t="str">
        <f t="shared" si="90"/>
        <v/>
      </c>
      <c r="CO11" t="str">
        <f t="shared" si="91"/>
        <v/>
      </c>
      <c r="CP11" t="str">
        <f t="shared" si="92"/>
        <v/>
      </c>
      <c r="CQ11" t="str">
        <f t="shared" si="93"/>
        <v/>
      </c>
      <c r="CR11" t="str">
        <f t="shared" si="94"/>
        <v/>
      </c>
      <c r="CS11" t="str">
        <f t="shared" si="95"/>
        <v/>
      </c>
      <c r="CT11" t="str">
        <f t="shared" si="96"/>
        <v/>
      </c>
      <c r="CU11" t="str">
        <f t="shared" si="97"/>
        <v/>
      </c>
      <c r="CV11" t="str">
        <f t="shared" si="98"/>
        <v/>
      </c>
      <c r="CW11" t="str">
        <f t="shared" si="99"/>
        <v/>
      </c>
      <c r="CX11" t="str">
        <f t="shared" si="100"/>
        <v/>
      </c>
      <c r="CY11" t="str">
        <f t="shared" si="101"/>
        <v/>
      </c>
      <c r="CZ11" t="str">
        <f t="shared" si="102"/>
        <v/>
      </c>
      <c r="DA11" t="str">
        <f t="shared" si="103"/>
        <v>RINX</v>
      </c>
      <c r="DB11" t="str">
        <f t="shared" si="104"/>
        <v/>
      </c>
      <c r="DC11" t="str">
        <f t="shared" si="105"/>
        <v/>
      </c>
      <c r="DD11" t="str">
        <f t="shared" si="106"/>
        <v/>
      </c>
      <c r="DE11" t="str">
        <f t="shared" si="107"/>
        <v/>
      </c>
      <c r="DF11" t="str">
        <f t="shared" si="108"/>
        <v/>
      </c>
      <c r="DG11" t="str">
        <f t="shared" si="109"/>
        <v/>
      </c>
      <c r="DH11" t="str">
        <f t="shared" si="110"/>
        <v/>
      </c>
      <c r="DI11" t="str">
        <f t="shared" si="111"/>
        <v/>
      </c>
      <c r="DJ11" t="str">
        <f t="shared" si="112"/>
        <v/>
      </c>
      <c r="DK11" t="str">
        <f t="shared" si="113"/>
        <v/>
      </c>
      <c r="DL11" t="str">
        <f t="shared" si="114"/>
        <v/>
      </c>
      <c r="DM11" t="str">
        <f t="shared" si="115"/>
        <v/>
      </c>
      <c r="DN11" t="str">
        <f t="shared" si="116"/>
        <v/>
      </c>
      <c r="DO11" t="str">
        <f t="shared" si="117"/>
        <v/>
      </c>
      <c r="DP11" t="str">
        <f t="shared" si="118"/>
        <v/>
      </c>
      <c r="DQ11" t="str">
        <f t="shared" si="119"/>
        <v/>
      </c>
      <c r="DR11" t="str">
        <f t="shared" si="120"/>
        <v/>
      </c>
      <c r="DS11" t="str">
        <f t="shared" si="121"/>
        <v/>
      </c>
      <c r="DT11" t="str">
        <f t="shared" si="122"/>
        <v/>
      </c>
      <c r="DU11" t="str">
        <f t="shared" si="123"/>
        <v/>
      </c>
      <c r="DV11" t="str">
        <f t="shared" si="124"/>
        <v/>
      </c>
      <c r="DW11" t="str">
        <f t="shared" si="125"/>
        <v/>
      </c>
      <c r="DX11" t="str">
        <f t="shared" si="126"/>
        <v/>
      </c>
      <c r="DY11" t="str">
        <f t="shared" si="127"/>
        <v/>
      </c>
      <c r="DZ11" t="str">
        <f t="shared" si="128"/>
        <v/>
      </c>
      <c r="EA11" t="str">
        <f t="shared" si="129"/>
        <v/>
      </c>
      <c r="EB11" t="str">
        <f t="shared" si="130"/>
        <v/>
      </c>
      <c r="EC11" t="str">
        <f t="shared" si="131"/>
        <v/>
      </c>
      <c r="ED11" t="str">
        <f t="shared" si="132"/>
        <v/>
      </c>
      <c r="EE11" t="str">
        <f t="shared" si="69"/>
        <v/>
      </c>
      <c r="EF11" t="str">
        <f t="shared" si="138"/>
        <v/>
      </c>
      <c r="EG11" t="str">
        <f t="shared" si="139"/>
        <v/>
      </c>
      <c r="EH11" t="str">
        <f t="shared" si="140"/>
        <v/>
      </c>
      <c r="EI11" t="str">
        <f t="shared" si="141"/>
        <v/>
      </c>
      <c r="EJ11" t="str">
        <f t="shared" si="142"/>
        <v/>
      </c>
      <c r="EK11" t="str">
        <f t="shared" si="143"/>
        <v/>
      </c>
      <c r="EL11" t="str">
        <f t="shared" si="144"/>
        <v/>
      </c>
      <c r="EM11" t="str">
        <f t="shared" si="145"/>
        <v/>
      </c>
      <c r="EN11" t="str">
        <f t="shared" si="146"/>
        <v/>
      </c>
      <c r="EO11" t="str">
        <f t="shared" si="147"/>
        <v/>
      </c>
      <c r="EP11" t="str">
        <f t="shared" si="148"/>
        <v/>
      </c>
      <c r="EQ11" t="str">
        <f t="shared" si="149"/>
        <v/>
      </c>
      <c r="ER11" t="str">
        <f t="shared" si="150"/>
        <v/>
      </c>
      <c r="ES11" t="str">
        <f t="shared" si="151"/>
        <v/>
      </c>
      <c r="ET11" t="str">
        <f t="shared" si="152"/>
        <v/>
      </c>
      <c r="EU11" t="str">
        <f t="shared" si="153"/>
        <v/>
      </c>
      <c r="EV11" t="str">
        <f t="shared" si="154"/>
        <v/>
      </c>
      <c r="EW11" t="str">
        <f t="shared" si="155"/>
        <v/>
      </c>
      <c r="EX11" t="str">
        <f t="shared" si="156"/>
        <v/>
      </c>
      <c r="EY11" t="str">
        <f t="shared" si="157"/>
        <v/>
      </c>
      <c r="EZ11" t="str">
        <f t="shared" si="158"/>
        <v/>
      </c>
      <c r="FA11" t="str">
        <f t="shared" si="159"/>
        <v/>
      </c>
      <c r="FB11" t="str">
        <f t="shared" si="160"/>
        <v/>
      </c>
      <c r="FC11" t="str">
        <f t="shared" si="161"/>
        <v/>
      </c>
      <c r="FD11" t="str">
        <f t="shared" si="162"/>
        <v/>
      </c>
      <c r="FE11" t="str">
        <f t="shared" si="6"/>
        <v/>
      </c>
      <c r="FF11" t="str">
        <f t="shared" si="163"/>
        <v/>
      </c>
      <c r="FG11" t="str">
        <f t="shared" si="164"/>
        <v/>
      </c>
      <c r="FH11" t="str">
        <f t="shared" si="165"/>
        <v/>
      </c>
      <c r="FI11" t="str">
        <f t="shared" si="166"/>
        <v/>
      </c>
      <c r="FJ11" t="str">
        <f t="shared" si="167"/>
        <v/>
      </c>
      <c r="FK11" t="str">
        <f t="shared" si="168"/>
        <v/>
      </c>
      <c r="FL11" t="str">
        <f t="shared" si="169"/>
        <v/>
      </c>
      <c r="FM11" t="str">
        <f t="shared" si="133"/>
        <v/>
      </c>
      <c r="FN11" t="str">
        <f t="shared" si="134"/>
        <v/>
      </c>
      <c r="FO11" t="str">
        <f t="shared" si="135"/>
        <v/>
      </c>
      <c r="FP11" t="str">
        <f t="shared" si="136"/>
        <v/>
      </c>
      <c r="FQ11" t="str">
        <f t="shared" si="137"/>
        <v/>
      </c>
      <c r="FR11" t="str">
        <f t="shared" si="7"/>
        <v/>
      </c>
      <c r="FS11" t="str">
        <f t="shared" si="8"/>
        <v/>
      </c>
      <c r="FT11" t="str">
        <f t="shared" si="9"/>
        <v/>
      </c>
      <c r="FU11" t="str">
        <f t="shared" si="10"/>
        <v/>
      </c>
      <c r="FV11" t="str">
        <f t="shared" si="11"/>
        <v/>
      </c>
      <c r="FW11" t="str">
        <f t="shared" si="12"/>
        <v/>
      </c>
      <c r="FX11" t="str">
        <f t="shared" si="13"/>
        <v/>
      </c>
      <c r="FY11" t="str">
        <f t="shared" si="14"/>
        <v/>
      </c>
      <c r="FZ11" t="str">
        <f t="shared" si="15"/>
        <v/>
      </c>
      <c r="GA11" t="str">
        <f t="shared" si="16"/>
        <v/>
      </c>
      <c r="GB11" t="str">
        <f t="shared" si="17"/>
        <v/>
      </c>
      <c r="GC11" t="str">
        <f t="shared" si="18"/>
        <v/>
      </c>
      <c r="GD11" t="str">
        <f t="shared" si="19"/>
        <v/>
      </c>
      <c r="GE11" t="str">
        <f t="shared" si="20"/>
        <v/>
      </c>
      <c r="GF11" t="str">
        <f t="shared" si="21"/>
        <v/>
      </c>
      <c r="GG11" t="str">
        <f t="shared" si="22"/>
        <v/>
      </c>
      <c r="GH11" t="str">
        <f t="shared" si="23"/>
        <v/>
      </c>
      <c r="GI11" t="str">
        <f t="shared" si="24"/>
        <v/>
      </c>
      <c r="GJ11" t="str">
        <f t="shared" si="25"/>
        <v/>
      </c>
      <c r="GK11" t="str">
        <f t="shared" si="26"/>
        <v/>
      </c>
      <c r="GL11" t="str">
        <f t="shared" si="27"/>
        <v/>
      </c>
      <c r="GM11" t="str">
        <f t="shared" si="28"/>
        <v/>
      </c>
      <c r="GN11" t="str">
        <f t="shared" si="29"/>
        <v/>
      </c>
      <c r="GO11" t="str">
        <f t="shared" si="30"/>
        <v/>
      </c>
      <c r="GP11" t="str">
        <f t="shared" si="31"/>
        <v/>
      </c>
      <c r="GQ11" t="str">
        <f t="shared" si="32"/>
        <v/>
      </c>
      <c r="GR11" t="str">
        <f t="shared" si="33"/>
        <v/>
      </c>
      <c r="GS11" t="str">
        <f t="shared" si="34"/>
        <v/>
      </c>
      <c r="GT11" t="str">
        <f t="shared" si="35"/>
        <v/>
      </c>
      <c r="GU11" t="str">
        <f t="shared" si="36"/>
        <v/>
      </c>
      <c r="GV11" t="str">
        <f t="shared" si="37"/>
        <v/>
      </c>
      <c r="GW11" t="str">
        <f t="shared" si="38"/>
        <v/>
      </c>
      <c r="GX11" t="str">
        <f t="shared" si="39"/>
        <v/>
      </c>
      <c r="GY11" t="str">
        <f t="shared" si="40"/>
        <v/>
      </c>
      <c r="GZ11" t="str">
        <f t="shared" si="41"/>
        <v/>
      </c>
      <c r="HA11" t="str">
        <f t="shared" si="42"/>
        <v/>
      </c>
      <c r="HB11" t="str">
        <f t="shared" si="43"/>
        <v/>
      </c>
      <c r="HC11" t="str">
        <f t="shared" si="44"/>
        <v/>
      </c>
      <c r="HD11" t="str">
        <f t="shared" si="45"/>
        <v/>
      </c>
      <c r="HE11" t="str">
        <f t="shared" si="46"/>
        <v/>
      </c>
      <c r="HF11" t="str">
        <f t="shared" si="47"/>
        <v/>
      </c>
      <c r="HG11" t="str">
        <f t="shared" si="48"/>
        <v/>
      </c>
      <c r="HH11" t="str">
        <f t="shared" si="49"/>
        <v/>
      </c>
      <c r="HI11" t="str">
        <f t="shared" si="50"/>
        <v/>
      </c>
      <c r="HJ11" t="str">
        <f t="shared" si="51"/>
        <v/>
      </c>
      <c r="HK11" t="str">
        <f t="shared" si="52"/>
        <v/>
      </c>
      <c r="HL11" t="str">
        <f t="shared" si="53"/>
        <v/>
      </c>
      <c r="HM11" t="str">
        <f t="shared" si="54"/>
        <v/>
      </c>
      <c r="HN11" t="str">
        <f t="shared" si="55"/>
        <v/>
      </c>
      <c r="HO11" t="str">
        <f t="shared" si="56"/>
        <v/>
      </c>
      <c r="HP11" t="str">
        <f t="shared" si="57"/>
        <v/>
      </c>
      <c r="HQ11" t="str">
        <f t="shared" si="58"/>
        <v/>
      </c>
      <c r="HR11" t="str">
        <f t="shared" si="59"/>
        <v/>
      </c>
      <c r="HS11" t="str">
        <f t="shared" si="60"/>
        <v/>
      </c>
      <c r="HT11" t="str">
        <f t="shared" si="61"/>
        <v/>
      </c>
      <c r="HU11" t="str">
        <f t="shared" si="62"/>
        <v/>
      </c>
      <c r="HV11" t="str">
        <f t="shared" si="63"/>
        <v/>
      </c>
      <c r="HW11" t="str">
        <f t="shared" si="64"/>
        <v/>
      </c>
      <c r="HX11" t="str">
        <f t="shared" si="65"/>
        <v/>
      </c>
      <c r="HY11" t="str">
        <f t="shared" si="66"/>
        <v/>
      </c>
      <c r="HZ11" t="str">
        <f t="shared" si="67"/>
        <v/>
      </c>
    </row>
    <row r="12" spans="1:234" x14ac:dyDescent="0.25">
      <c r="A12" s="2">
        <f t="shared" si="68"/>
        <v>10</v>
      </c>
      <c r="B12" s="3" t="s">
        <v>1040</v>
      </c>
      <c r="C12" s="2" t="s">
        <v>1394</v>
      </c>
      <c r="D12" s="2" t="s">
        <v>1395</v>
      </c>
      <c r="E12" s="2">
        <f t="shared" si="0"/>
        <v>1</v>
      </c>
      <c r="F12" s="2">
        <v>101</v>
      </c>
      <c r="G12" s="48" t="str">
        <f t="shared" si="3"/>
        <v>A</v>
      </c>
      <c r="H12" s="49"/>
      <c r="I12" s="49"/>
      <c r="J12" s="50"/>
      <c r="K12" s="15">
        <f t="shared" si="4"/>
        <v>34</v>
      </c>
      <c r="L12" s="15">
        <f>IF(G12="N/A",0,(IF(G12="A",Code!$B$36,(IF(G12="B",Code!$C$36,(IF(G12="C",Code!$D$36,Code!$E$36)))))/60))</f>
        <v>8</v>
      </c>
      <c r="M12" s="15">
        <f>IF(G12="N/A",0,(IF(G12="A",Code!$B$37,(IF(G12="B",Code!$C$37,(IF(G12="C",Code!$D$37,Code!$E$37)))))/60))</f>
        <v>8</v>
      </c>
      <c r="N12" s="15">
        <f>IF(G12="N/A",0,(IF(G12="A",Code!$B$38,(IF(G12="B",Code!$C$38,(IF(G12="C",Code!$D$38,Code!$E$38)))))/60))</f>
        <v>16</v>
      </c>
      <c r="O12" s="15">
        <f>IF(G12="N/A",0,(IF(G12="A",Code!$B$39,(IF(G12="B",Code!$C$39,(IF(G12="C",Code!$D$39,Code!$E$39)))))/60))</f>
        <v>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>
        <v>1</v>
      </c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S12" t="str">
        <f t="shared" si="5"/>
        <v/>
      </c>
      <c r="BT12" t="str">
        <f t="shared" si="70"/>
        <v/>
      </c>
      <c r="BU12" t="str">
        <f t="shared" si="71"/>
        <v/>
      </c>
      <c r="BV12" t="str">
        <f t="shared" si="72"/>
        <v/>
      </c>
      <c r="BW12" t="str">
        <f t="shared" si="73"/>
        <v/>
      </c>
      <c r="BX12" t="str">
        <f t="shared" si="74"/>
        <v/>
      </c>
      <c r="BY12" t="str">
        <f t="shared" si="75"/>
        <v/>
      </c>
      <c r="BZ12" t="str">
        <f t="shared" si="76"/>
        <v/>
      </c>
      <c r="CA12" t="str">
        <f t="shared" si="77"/>
        <v/>
      </c>
      <c r="CB12" t="str">
        <f t="shared" si="78"/>
        <v/>
      </c>
      <c r="CC12" t="str">
        <f t="shared" si="79"/>
        <v/>
      </c>
      <c r="CD12" t="str">
        <f t="shared" si="80"/>
        <v/>
      </c>
      <c r="CE12" t="str">
        <f t="shared" si="81"/>
        <v/>
      </c>
      <c r="CF12" t="str">
        <f t="shared" si="82"/>
        <v/>
      </c>
      <c r="CG12" t="str">
        <f t="shared" si="83"/>
        <v/>
      </c>
      <c r="CH12" t="str">
        <f t="shared" si="84"/>
        <v/>
      </c>
      <c r="CI12" t="str">
        <f t="shared" si="85"/>
        <v/>
      </c>
      <c r="CJ12" t="str">
        <f t="shared" si="86"/>
        <v/>
      </c>
      <c r="CK12" t="str">
        <f t="shared" si="87"/>
        <v/>
      </c>
      <c r="CL12" t="str">
        <f t="shared" si="88"/>
        <v/>
      </c>
      <c r="CM12" t="str">
        <f t="shared" si="89"/>
        <v/>
      </c>
      <c r="CN12" t="str">
        <f t="shared" si="90"/>
        <v/>
      </c>
      <c r="CO12" t="str">
        <f t="shared" si="91"/>
        <v/>
      </c>
      <c r="CP12" t="str">
        <f t="shared" si="92"/>
        <v/>
      </c>
      <c r="CQ12" t="str">
        <f t="shared" si="93"/>
        <v/>
      </c>
      <c r="CR12" t="str">
        <f t="shared" si="94"/>
        <v/>
      </c>
      <c r="CS12" t="str">
        <f t="shared" si="95"/>
        <v/>
      </c>
      <c r="CT12" t="str">
        <f t="shared" si="96"/>
        <v/>
      </c>
      <c r="CU12" t="str">
        <f t="shared" si="97"/>
        <v/>
      </c>
      <c r="CV12" t="str">
        <f t="shared" si="98"/>
        <v/>
      </c>
      <c r="CW12" t="str">
        <f t="shared" si="99"/>
        <v/>
      </c>
      <c r="CX12" t="str">
        <f t="shared" si="100"/>
        <v/>
      </c>
      <c r="CY12" t="str">
        <f t="shared" si="101"/>
        <v/>
      </c>
      <c r="CZ12" t="str">
        <f t="shared" si="102"/>
        <v/>
      </c>
      <c r="DA12" t="str">
        <f t="shared" si="103"/>
        <v/>
      </c>
      <c r="DB12" t="str">
        <f t="shared" si="104"/>
        <v/>
      </c>
      <c r="DC12" t="str">
        <f t="shared" si="105"/>
        <v/>
      </c>
      <c r="DD12" t="str">
        <f t="shared" si="106"/>
        <v/>
      </c>
      <c r="DE12" t="str">
        <f t="shared" si="107"/>
        <v/>
      </c>
      <c r="DF12" t="str">
        <f t="shared" si="108"/>
        <v/>
      </c>
      <c r="DG12" t="str">
        <f t="shared" si="109"/>
        <v/>
      </c>
      <c r="DH12" t="str">
        <f t="shared" si="110"/>
        <v/>
      </c>
      <c r="DI12" t="str">
        <f t="shared" si="111"/>
        <v>SLOG</v>
      </c>
      <c r="DJ12" t="str">
        <f t="shared" si="112"/>
        <v/>
      </c>
      <c r="DK12" t="str">
        <f t="shared" si="113"/>
        <v/>
      </c>
      <c r="DL12" t="str">
        <f t="shared" si="114"/>
        <v/>
      </c>
      <c r="DM12" t="str">
        <f t="shared" si="115"/>
        <v/>
      </c>
      <c r="DN12" t="str">
        <f t="shared" si="116"/>
        <v/>
      </c>
      <c r="DO12" t="str">
        <f t="shared" si="117"/>
        <v/>
      </c>
      <c r="DP12" t="str">
        <f t="shared" si="118"/>
        <v/>
      </c>
      <c r="DQ12" t="str">
        <f t="shared" si="119"/>
        <v/>
      </c>
      <c r="DR12" t="str">
        <f t="shared" si="120"/>
        <v/>
      </c>
      <c r="DS12" t="str">
        <f t="shared" si="121"/>
        <v/>
      </c>
      <c r="DT12" t="str">
        <f t="shared" si="122"/>
        <v/>
      </c>
      <c r="DU12" t="str">
        <f t="shared" si="123"/>
        <v/>
      </c>
      <c r="DV12" t="str">
        <f t="shared" si="124"/>
        <v/>
      </c>
      <c r="DW12" t="str">
        <f t="shared" si="125"/>
        <v/>
      </c>
      <c r="DX12" t="str">
        <f t="shared" si="126"/>
        <v/>
      </c>
      <c r="DY12" t="str">
        <f t="shared" si="127"/>
        <v/>
      </c>
      <c r="DZ12" t="str">
        <f t="shared" si="128"/>
        <v/>
      </c>
      <c r="EA12" t="str">
        <f t="shared" si="129"/>
        <v/>
      </c>
      <c r="EB12" t="str">
        <f t="shared" si="130"/>
        <v/>
      </c>
      <c r="EC12" t="str">
        <f t="shared" si="131"/>
        <v/>
      </c>
      <c r="ED12" t="str">
        <f t="shared" si="132"/>
        <v/>
      </c>
      <c r="EE12" t="str">
        <f t="shared" si="69"/>
        <v/>
      </c>
      <c r="EF12" t="str">
        <f t="shared" si="138"/>
        <v/>
      </c>
      <c r="EG12" t="str">
        <f t="shared" si="139"/>
        <v/>
      </c>
      <c r="EH12" t="str">
        <f t="shared" si="140"/>
        <v/>
      </c>
      <c r="EI12" t="str">
        <f t="shared" si="141"/>
        <v/>
      </c>
      <c r="EJ12" t="str">
        <f t="shared" si="142"/>
        <v/>
      </c>
      <c r="EK12" t="str">
        <f t="shared" si="143"/>
        <v/>
      </c>
      <c r="EL12" t="str">
        <f t="shared" si="144"/>
        <v/>
      </c>
      <c r="EM12" t="str">
        <f t="shared" si="145"/>
        <v/>
      </c>
      <c r="EN12" t="str">
        <f t="shared" si="146"/>
        <v/>
      </c>
      <c r="EO12" t="str">
        <f t="shared" si="147"/>
        <v/>
      </c>
      <c r="EP12" t="str">
        <f t="shared" si="148"/>
        <v/>
      </c>
      <c r="EQ12" t="str">
        <f t="shared" si="149"/>
        <v/>
      </c>
      <c r="ER12" t="str">
        <f t="shared" si="150"/>
        <v/>
      </c>
      <c r="ES12" t="str">
        <f t="shared" si="151"/>
        <v/>
      </c>
      <c r="ET12" t="str">
        <f t="shared" si="152"/>
        <v/>
      </c>
      <c r="EU12" t="str">
        <f t="shared" si="153"/>
        <v/>
      </c>
      <c r="EV12" t="str">
        <f t="shared" si="154"/>
        <v/>
      </c>
      <c r="EW12" t="str">
        <f t="shared" si="155"/>
        <v/>
      </c>
      <c r="EX12" t="str">
        <f t="shared" si="156"/>
        <v/>
      </c>
      <c r="EY12" t="str">
        <f t="shared" si="157"/>
        <v/>
      </c>
      <c r="EZ12" t="str">
        <f t="shared" si="158"/>
        <v/>
      </c>
      <c r="FA12" t="str">
        <f t="shared" si="159"/>
        <v/>
      </c>
      <c r="FB12" t="str">
        <f t="shared" si="160"/>
        <v/>
      </c>
      <c r="FC12" t="str">
        <f t="shared" si="161"/>
        <v/>
      </c>
      <c r="FD12" t="str">
        <f t="shared" si="162"/>
        <v/>
      </c>
      <c r="FE12" t="str">
        <f t="shared" si="6"/>
        <v/>
      </c>
      <c r="FF12" t="str">
        <f t="shared" si="163"/>
        <v/>
      </c>
      <c r="FG12" t="str">
        <f t="shared" si="164"/>
        <v/>
      </c>
      <c r="FH12" t="str">
        <f t="shared" si="165"/>
        <v/>
      </c>
      <c r="FI12" t="str">
        <f t="shared" si="166"/>
        <v/>
      </c>
      <c r="FJ12" t="str">
        <f t="shared" si="167"/>
        <v/>
      </c>
      <c r="FK12" t="str">
        <f t="shared" si="168"/>
        <v/>
      </c>
      <c r="FL12" t="str">
        <f t="shared" si="169"/>
        <v/>
      </c>
      <c r="FM12" t="str">
        <f t="shared" si="133"/>
        <v/>
      </c>
      <c r="FN12" t="str">
        <f t="shared" si="134"/>
        <v/>
      </c>
      <c r="FO12" t="str">
        <f t="shared" si="135"/>
        <v/>
      </c>
      <c r="FP12" t="str">
        <f t="shared" si="136"/>
        <v/>
      </c>
      <c r="FQ12" t="str">
        <f t="shared" si="137"/>
        <v/>
      </c>
      <c r="FR12" t="str">
        <f t="shared" si="7"/>
        <v/>
      </c>
      <c r="FS12" t="str">
        <f t="shared" si="8"/>
        <v/>
      </c>
      <c r="FT12" t="str">
        <f t="shared" si="9"/>
        <v/>
      </c>
      <c r="FU12" t="str">
        <f t="shared" si="10"/>
        <v/>
      </c>
      <c r="FV12" t="str">
        <f t="shared" si="11"/>
        <v/>
      </c>
      <c r="FW12" t="str">
        <f t="shared" si="12"/>
        <v/>
      </c>
      <c r="FX12" t="str">
        <f t="shared" si="13"/>
        <v/>
      </c>
      <c r="FY12" t="str">
        <f t="shared" si="14"/>
        <v/>
      </c>
      <c r="FZ12" t="str">
        <f t="shared" si="15"/>
        <v/>
      </c>
      <c r="GA12" t="str">
        <f t="shared" si="16"/>
        <v/>
      </c>
      <c r="GB12" t="str">
        <f t="shared" si="17"/>
        <v/>
      </c>
      <c r="GC12" t="str">
        <f t="shared" si="18"/>
        <v/>
      </c>
      <c r="GD12" t="str">
        <f t="shared" si="19"/>
        <v/>
      </c>
      <c r="GE12" t="str">
        <f t="shared" si="20"/>
        <v/>
      </c>
      <c r="GF12" t="str">
        <f t="shared" si="21"/>
        <v/>
      </c>
      <c r="GG12" t="str">
        <f t="shared" si="22"/>
        <v/>
      </c>
      <c r="GH12" t="str">
        <f t="shared" si="23"/>
        <v/>
      </c>
      <c r="GI12" t="str">
        <f t="shared" si="24"/>
        <v/>
      </c>
      <c r="GJ12" t="str">
        <f t="shared" si="25"/>
        <v/>
      </c>
      <c r="GK12" t="str">
        <f t="shared" si="26"/>
        <v/>
      </c>
      <c r="GL12" t="str">
        <f t="shared" si="27"/>
        <v/>
      </c>
      <c r="GM12" t="str">
        <f t="shared" si="28"/>
        <v/>
      </c>
      <c r="GN12" t="str">
        <f t="shared" si="29"/>
        <v/>
      </c>
      <c r="GO12" t="str">
        <f t="shared" si="30"/>
        <v/>
      </c>
      <c r="GP12" t="str">
        <f t="shared" si="31"/>
        <v/>
      </c>
      <c r="GQ12" t="str">
        <f t="shared" si="32"/>
        <v/>
      </c>
      <c r="GR12" t="str">
        <f t="shared" si="33"/>
        <v/>
      </c>
      <c r="GS12" t="str">
        <f t="shared" si="34"/>
        <v/>
      </c>
      <c r="GT12" t="str">
        <f t="shared" si="35"/>
        <v/>
      </c>
      <c r="GU12" t="str">
        <f t="shared" si="36"/>
        <v/>
      </c>
      <c r="GV12" t="str">
        <f t="shared" si="37"/>
        <v/>
      </c>
      <c r="GW12" t="str">
        <f t="shared" si="38"/>
        <v/>
      </c>
      <c r="GX12" t="str">
        <f t="shared" si="39"/>
        <v/>
      </c>
      <c r="GY12" t="str">
        <f t="shared" si="40"/>
        <v/>
      </c>
      <c r="GZ12" t="str">
        <f t="shared" si="41"/>
        <v/>
      </c>
      <c r="HA12" t="str">
        <f t="shared" si="42"/>
        <v/>
      </c>
      <c r="HB12" t="str">
        <f t="shared" si="43"/>
        <v/>
      </c>
      <c r="HC12" t="str">
        <f t="shared" si="44"/>
        <v/>
      </c>
      <c r="HD12" t="str">
        <f t="shared" si="45"/>
        <v/>
      </c>
      <c r="HE12" t="str">
        <f t="shared" si="46"/>
        <v/>
      </c>
      <c r="HF12" t="str">
        <f t="shared" si="47"/>
        <v/>
      </c>
      <c r="HG12" t="str">
        <f t="shared" si="48"/>
        <v/>
      </c>
      <c r="HH12" t="str">
        <f t="shared" si="49"/>
        <v/>
      </c>
      <c r="HI12" t="str">
        <f t="shared" si="50"/>
        <v/>
      </c>
      <c r="HJ12" t="str">
        <f t="shared" si="51"/>
        <v/>
      </c>
      <c r="HK12" t="str">
        <f t="shared" si="52"/>
        <v/>
      </c>
      <c r="HL12" t="str">
        <f t="shared" si="53"/>
        <v/>
      </c>
      <c r="HM12" t="str">
        <f t="shared" si="54"/>
        <v/>
      </c>
      <c r="HN12" t="str">
        <f t="shared" si="55"/>
        <v/>
      </c>
      <c r="HO12" t="str">
        <f t="shared" si="56"/>
        <v/>
      </c>
      <c r="HP12" t="str">
        <f t="shared" si="57"/>
        <v/>
      </c>
      <c r="HQ12" t="str">
        <f t="shared" si="58"/>
        <v/>
      </c>
      <c r="HR12" t="str">
        <f t="shared" si="59"/>
        <v/>
      </c>
      <c r="HS12" t="str">
        <f t="shared" si="60"/>
        <v/>
      </c>
      <c r="HT12" t="str">
        <f t="shared" si="61"/>
        <v/>
      </c>
      <c r="HU12" t="str">
        <f t="shared" si="62"/>
        <v/>
      </c>
      <c r="HV12" t="str">
        <f t="shared" si="63"/>
        <v/>
      </c>
      <c r="HW12" t="str">
        <f t="shared" si="64"/>
        <v/>
      </c>
      <c r="HX12" t="str">
        <f t="shared" si="65"/>
        <v/>
      </c>
      <c r="HY12" t="str">
        <f t="shared" si="66"/>
        <v/>
      </c>
      <c r="HZ12" t="str">
        <f t="shared" si="67"/>
        <v/>
      </c>
    </row>
    <row r="13" spans="1:234" x14ac:dyDescent="0.25">
      <c r="A13" s="2">
        <f t="shared" si="68"/>
        <v>11</v>
      </c>
      <c r="B13" s="3" t="s">
        <v>1041</v>
      </c>
      <c r="C13" s="2" t="s">
        <v>1394</v>
      </c>
      <c r="D13" s="2" t="s">
        <v>1395</v>
      </c>
      <c r="E13" s="2">
        <f t="shared" si="0"/>
        <v>1</v>
      </c>
      <c r="F13" s="2">
        <v>104</v>
      </c>
      <c r="G13" s="48" t="str">
        <f t="shared" si="3"/>
        <v>A</v>
      </c>
      <c r="H13" s="49"/>
      <c r="I13" s="49"/>
      <c r="J13" s="50"/>
      <c r="K13" s="15">
        <f t="shared" si="4"/>
        <v>34</v>
      </c>
      <c r="L13" s="15">
        <f>IF(G13="N/A",0,(IF(G13="A",Code!$B$36,(IF(G13="B",Code!$C$36,(IF(G13="C",Code!$D$36,Code!$E$36)))))/60))</f>
        <v>8</v>
      </c>
      <c r="M13" s="15">
        <f>IF(G13="N/A",0,(IF(G13="A",Code!$B$37,(IF(G13="B",Code!$C$37,(IF(G13="C",Code!$D$37,Code!$E$37)))))/60))</f>
        <v>8</v>
      </c>
      <c r="N13" s="15">
        <f>IF(G13="N/A",0,(IF(G13="A",Code!$B$38,(IF(G13="B",Code!$C$38,(IF(G13="C",Code!$D$38,Code!$E$38)))))/60))</f>
        <v>16</v>
      </c>
      <c r="O13" s="15">
        <f>IF(G13="N/A",0,(IF(G13="A",Code!$B$39,(IF(G13="B",Code!$C$39,(IF(G13="C",Code!$D$39,Code!$E$39)))))/60))</f>
        <v>2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>
        <v>1</v>
      </c>
      <c r="BJ13" s="2"/>
      <c r="BK13" s="2"/>
      <c r="BL13" s="2"/>
      <c r="BM13" s="2"/>
      <c r="BN13" s="2"/>
      <c r="BO13" s="2"/>
      <c r="BP13" s="2"/>
      <c r="BQ13" s="2"/>
      <c r="BS13" t="str">
        <f t="shared" si="5"/>
        <v/>
      </c>
      <c r="BT13" t="str">
        <f t="shared" si="70"/>
        <v/>
      </c>
      <c r="BU13" t="str">
        <f t="shared" si="71"/>
        <v/>
      </c>
      <c r="BV13" t="str">
        <f t="shared" si="72"/>
        <v/>
      </c>
      <c r="BW13" t="str">
        <f t="shared" si="73"/>
        <v/>
      </c>
      <c r="BX13" t="str">
        <f t="shared" si="74"/>
        <v/>
      </c>
      <c r="BY13" t="str">
        <f t="shared" si="75"/>
        <v/>
      </c>
      <c r="BZ13" t="str">
        <f t="shared" si="76"/>
        <v/>
      </c>
      <c r="CA13" t="str">
        <f t="shared" si="77"/>
        <v/>
      </c>
      <c r="CB13" t="str">
        <f t="shared" si="78"/>
        <v/>
      </c>
      <c r="CC13" t="str">
        <f t="shared" si="79"/>
        <v/>
      </c>
      <c r="CD13" t="str">
        <f t="shared" si="80"/>
        <v/>
      </c>
      <c r="CE13" t="str">
        <f t="shared" si="81"/>
        <v/>
      </c>
      <c r="CF13" t="str">
        <f t="shared" si="82"/>
        <v/>
      </c>
      <c r="CG13" t="str">
        <f t="shared" si="83"/>
        <v/>
      </c>
      <c r="CH13" t="str">
        <f t="shared" si="84"/>
        <v/>
      </c>
      <c r="CI13" t="str">
        <f t="shared" si="85"/>
        <v/>
      </c>
      <c r="CJ13" t="str">
        <f t="shared" si="86"/>
        <v/>
      </c>
      <c r="CK13" t="str">
        <f t="shared" si="87"/>
        <v/>
      </c>
      <c r="CL13" t="str">
        <f t="shared" si="88"/>
        <v/>
      </c>
      <c r="CM13" t="str">
        <f t="shared" si="89"/>
        <v/>
      </c>
      <c r="CN13" t="str">
        <f t="shared" si="90"/>
        <v/>
      </c>
      <c r="CO13" t="str">
        <f t="shared" si="91"/>
        <v/>
      </c>
      <c r="CP13" t="str">
        <f t="shared" si="92"/>
        <v/>
      </c>
      <c r="CQ13" t="str">
        <f t="shared" si="93"/>
        <v/>
      </c>
      <c r="CR13" t="str">
        <f t="shared" si="94"/>
        <v/>
      </c>
      <c r="CS13" t="str">
        <f t="shared" si="95"/>
        <v/>
      </c>
      <c r="CT13" t="str">
        <f t="shared" si="96"/>
        <v/>
      </c>
      <c r="CU13" t="str">
        <f t="shared" si="97"/>
        <v/>
      </c>
      <c r="CV13" t="str">
        <f t="shared" si="98"/>
        <v/>
      </c>
      <c r="CW13" t="str">
        <f t="shared" si="99"/>
        <v/>
      </c>
      <c r="CX13" t="str">
        <f t="shared" si="100"/>
        <v/>
      </c>
      <c r="CY13" t="str">
        <f t="shared" si="101"/>
        <v/>
      </c>
      <c r="CZ13" t="str">
        <f t="shared" si="102"/>
        <v/>
      </c>
      <c r="DA13" t="str">
        <f t="shared" si="103"/>
        <v/>
      </c>
      <c r="DB13" t="str">
        <f t="shared" si="104"/>
        <v/>
      </c>
      <c r="DC13" t="str">
        <f t="shared" si="105"/>
        <v/>
      </c>
      <c r="DD13" t="str">
        <f t="shared" si="106"/>
        <v/>
      </c>
      <c r="DE13" t="str">
        <f t="shared" si="107"/>
        <v/>
      </c>
      <c r="DF13" t="str">
        <f t="shared" si="108"/>
        <v/>
      </c>
      <c r="DG13" t="str">
        <f t="shared" si="109"/>
        <v/>
      </c>
      <c r="DH13" t="str">
        <f t="shared" si="110"/>
        <v/>
      </c>
      <c r="DI13" t="str">
        <f t="shared" si="111"/>
        <v/>
      </c>
      <c r="DJ13" t="str">
        <f t="shared" si="112"/>
        <v/>
      </c>
      <c r="DK13" t="str">
        <f t="shared" si="113"/>
        <v/>
      </c>
      <c r="DL13" t="str">
        <f t="shared" si="114"/>
        <v>SORT</v>
      </c>
      <c r="DM13" t="str">
        <f t="shared" si="115"/>
        <v/>
      </c>
      <c r="DN13" t="str">
        <f t="shared" si="116"/>
        <v/>
      </c>
      <c r="DO13" t="str">
        <f t="shared" si="117"/>
        <v/>
      </c>
      <c r="DP13" t="str">
        <f t="shared" si="118"/>
        <v/>
      </c>
      <c r="DQ13" t="str">
        <f t="shared" si="119"/>
        <v/>
      </c>
      <c r="DR13" t="str">
        <f t="shared" si="120"/>
        <v/>
      </c>
      <c r="DS13" t="str">
        <f t="shared" si="121"/>
        <v/>
      </c>
      <c r="DT13" t="str">
        <f t="shared" si="122"/>
        <v/>
      </c>
      <c r="DU13" t="str">
        <f t="shared" si="123"/>
        <v/>
      </c>
      <c r="DV13" t="str">
        <f t="shared" si="124"/>
        <v/>
      </c>
      <c r="DW13" t="str">
        <f t="shared" si="125"/>
        <v/>
      </c>
      <c r="DX13" t="str">
        <f t="shared" si="126"/>
        <v/>
      </c>
      <c r="DY13" t="str">
        <f t="shared" si="127"/>
        <v/>
      </c>
      <c r="DZ13" t="str">
        <f t="shared" si="128"/>
        <v/>
      </c>
      <c r="EA13" t="str">
        <f t="shared" si="129"/>
        <v/>
      </c>
      <c r="EB13" t="str">
        <f t="shared" si="130"/>
        <v/>
      </c>
      <c r="EC13" t="str">
        <f t="shared" si="131"/>
        <v/>
      </c>
      <c r="ED13" t="str">
        <f t="shared" si="132"/>
        <v/>
      </c>
      <c r="EE13" t="str">
        <f t="shared" si="69"/>
        <v/>
      </c>
      <c r="EF13" t="str">
        <f t="shared" si="138"/>
        <v/>
      </c>
      <c r="EG13" t="str">
        <f t="shared" si="139"/>
        <v/>
      </c>
      <c r="EH13" t="str">
        <f t="shared" si="140"/>
        <v/>
      </c>
      <c r="EI13" t="str">
        <f t="shared" si="141"/>
        <v/>
      </c>
      <c r="EJ13" t="str">
        <f t="shared" si="142"/>
        <v/>
      </c>
      <c r="EK13" t="str">
        <f t="shared" si="143"/>
        <v/>
      </c>
      <c r="EL13" t="str">
        <f t="shared" si="144"/>
        <v/>
      </c>
      <c r="EM13" t="str">
        <f t="shared" si="145"/>
        <v/>
      </c>
      <c r="EN13" t="str">
        <f t="shared" si="146"/>
        <v/>
      </c>
      <c r="EO13" t="str">
        <f t="shared" si="147"/>
        <v/>
      </c>
      <c r="EP13" t="str">
        <f t="shared" si="148"/>
        <v/>
      </c>
      <c r="EQ13" t="str">
        <f t="shared" si="149"/>
        <v/>
      </c>
      <c r="ER13" t="str">
        <f t="shared" si="150"/>
        <v/>
      </c>
      <c r="ES13" t="str">
        <f t="shared" si="151"/>
        <v/>
      </c>
      <c r="ET13" t="str">
        <f t="shared" si="152"/>
        <v/>
      </c>
      <c r="EU13" t="str">
        <f t="shared" si="153"/>
        <v/>
      </c>
      <c r="EV13" t="str">
        <f t="shared" si="154"/>
        <v/>
      </c>
      <c r="EW13" t="str">
        <f t="shared" si="155"/>
        <v/>
      </c>
      <c r="EX13" t="str">
        <f t="shared" si="156"/>
        <v/>
      </c>
      <c r="EY13" t="str">
        <f t="shared" si="157"/>
        <v/>
      </c>
      <c r="EZ13" t="str">
        <f t="shared" si="158"/>
        <v/>
      </c>
      <c r="FA13" t="str">
        <f t="shared" si="159"/>
        <v/>
      </c>
      <c r="FB13" t="str">
        <f t="shared" si="160"/>
        <v/>
      </c>
      <c r="FC13" t="str">
        <f t="shared" si="161"/>
        <v/>
      </c>
      <c r="FD13" t="str">
        <f t="shared" si="162"/>
        <v/>
      </c>
      <c r="FE13" t="str">
        <f t="shared" si="6"/>
        <v/>
      </c>
      <c r="FF13" t="str">
        <f t="shared" si="163"/>
        <v/>
      </c>
      <c r="FG13" t="str">
        <f t="shared" si="164"/>
        <v/>
      </c>
      <c r="FH13" t="str">
        <f t="shared" si="165"/>
        <v/>
      </c>
      <c r="FI13" t="str">
        <f t="shared" si="166"/>
        <v/>
      </c>
      <c r="FJ13" t="str">
        <f t="shared" si="167"/>
        <v/>
      </c>
      <c r="FK13" t="str">
        <f t="shared" si="168"/>
        <v/>
      </c>
      <c r="FL13" t="str">
        <f t="shared" si="169"/>
        <v/>
      </c>
      <c r="FM13" t="str">
        <f t="shared" si="133"/>
        <v/>
      </c>
      <c r="FN13" t="str">
        <f t="shared" si="134"/>
        <v/>
      </c>
      <c r="FO13" t="str">
        <f t="shared" si="135"/>
        <v/>
      </c>
      <c r="FP13" t="str">
        <f t="shared" si="136"/>
        <v/>
      </c>
      <c r="FQ13" t="str">
        <f t="shared" si="137"/>
        <v/>
      </c>
      <c r="FR13" t="str">
        <f t="shared" si="7"/>
        <v/>
      </c>
      <c r="FS13" t="str">
        <f t="shared" si="8"/>
        <v/>
      </c>
      <c r="FT13" t="str">
        <f t="shared" si="9"/>
        <v/>
      </c>
      <c r="FU13" t="str">
        <f t="shared" si="10"/>
        <v/>
      </c>
      <c r="FV13" t="str">
        <f t="shared" si="11"/>
        <v/>
      </c>
      <c r="FW13" t="str">
        <f t="shared" si="12"/>
        <v/>
      </c>
      <c r="FX13" t="str">
        <f t="shared" si="13"/>
        <v/>
      </c>
      <c r="FY13" t="str">
        <f t="shared" si="14"/>
        <v/>
      </c>
      <c r="FZ13" t="str">
        <f t="shared" si="15"/>
        <v/>
      </c>
      <c r="GA13" t="str">
        <f t="shared" si="16"/>
        <v/>
      </c>
      <c r="GB13" t="str">
        <f t="shared" si="17"/>
        <v/>
      </c>
      <c r="GC13" t="str">
        <f t="shared" si="18"/>
        <v/>
      </c>
      <c r="GD13" t="str">
        <f t="shared" si="19"/>
        <v/>
      </c>
      <c r="GE13" t="str">
        <f t="shared" si="20"/>
        <v/>
      </c>
      <c r="GF13" t="str">
        <f t="shared" si="21"/>
        <v/>
      </c>
      <c r="GG13" t="str">
        <f t="shared" si="22"/>
        <v/>
      </c>
      <c r="GH13" t="str">
        <f t="shared" si="23"/>
        <v/>
      </c>
      <c r="GI13" t="str">
        <f t="shared" si="24"/>
        <v/>
      </c>
      <c r="GJ13" t="str">
        <f t="shared" si="25"/>
        <v/>
      </c>
      <c r="GK13" t="str">
        <f t="shared" si="26"/>
        <v/>
      </c>
      <c r="GL13" t="str">
        <f t="shared" si="27"/>
        <v/>
      </c>
      <c r="GM13" t="str">
        <f t="shared" si="28"/>
        <v/>
      </c>
      <c r="GN13" t="str">
        <f t="shared" si="29"/>
        <v/>
      </c>
      <c r="GO13" t="str">
        <f t="shared" si="30"/>
        <v/>
      </c>
      <c r="GP13" t="str">
        <f t="shared" si="31"/>
        <v/>
      </c>
      <c r="GQ13" t="str">
        <f t="shared" si="32"/>
        <v/>
      </c>
      <c r="GR13" t="str">
        <f t="shared" si="33"/>
        <v/>
      </c>
      <c r="GS13" t="str">
        <f t="shared" si="34"/>
        <v/>
      </c>
      <c r="GT13" t="str">
        <f t="shared" si="35"/>
        <v/>
      </c>
      <c r="GU13" t="str">
        <f t="shared" si="36"/>
        <v/>
      </c>
      <c r="GV13" t="str">
        <f t="shared" si="37"/>
        <v/>
      </c>
      <c r="GW13" t="str">
        <f t="shared" si="38"/>
        <v/>
      </c>
      <c r="GX13" t="str">
        <f t="shared" si="39"/>
        <v/>
      </c>
      <c r="GY13" t="str">
        <f t="shared" si="40"/>
        <v/>
      </c>
      <c r="GZ13" t="str">
        <f t="shared" si="41"/>
        <v/>
      </c>
      <c r="HA13" t="str">
        <f t="shared" si="42"/>
        <v/>
      </c>
      <c r="HB13" t="str">
        <f t="shared" si="43"/>
        <v/>
      </c>
      <c r="HC13" t="str">
        <f t="shared" si="44"/>
        <v/>
      </c>
      <c r="HD13" t="str">
        <f t="shared" si="45"/>
        <v/>
      </c>
      <c r="HE13" t="str">
        <f t="shared" si="46"/>
        <v/>
      </c>
      <c r="HF13" t="str">
        <f t="shared" si="47"/>
        <v/>
      </c>
      <c r="HG13" t="str">
        <f t="shared" si="48"/>
        <v/>
      </c>
      <c r="HH13" t="str">
        <f t="shared" si="49"/>
        <v/>
      </c>
      <c r="HI13" t="str">
        <f t="shared" si="50"/>
        <v/>
      </c>
      <c r="HJ13" t="str">
        <f t="shared" si="51"/>
        <v/>
      </c>
      <c r="HK13" t="str">
        <f t="shared" si="52"/>
        <v/>
      </c>
      <c r="HL13" t="str">
        <f t="shared" si="53"/>
        <v/>
      </c>
      <c r="HM13" t="str">
        <f t="shared" si="54"/>
        <v/>
      </c>
      <c r="HN13" t="str">
        <f t="shared" si="55"/>
        <v/>
      </c>
      <c r="HO13" t="str">
        <f t="shared" si="56"/>
        <v/>
      </c>
      <c r="HP13" t="str">
        <f t="shared" si="57"/>
        <v/>
      </c>
      <c r="HQ13" t="str">
        <f t="shared" si="58"/>
        <v/>
      </c>
      <c r="HR13" t="str">
        <f t="shared" si="59"/>
        <v/>
      </c>
      <c r="HS13" t="str">
        <f t="shared" si="60"/>
        <v/>
      </c>
      <c r="HT13" t="str">
        <f t="shared" si="61"/>
        <v/>
      </c>
      <c r="HU13" t="str">
        <f t="shared" si="62"/>
        <v/>
      </c>
      <c r="HV13" t="str">
        <f t="shared" si="63"/>
        <v/>
      </c>
      <c r="HW13" t="str">
        <f t="shared" si="64"/>
        <v/>
      </c>
      <c r="HX13" t="str">
        <f t="shared" si="65"/>
        <v/>
      </c>
      <c r="HY13" t="str">
        <f t="shared" si="66"/>
        <v/>
      </c>
      <c r="HZ13" t="str">
        <f t="shared" si="67"/>
        <v/>
      </c>
    </row>
    <row r="14" spans="1:234" x14ac:dyDescent="0.25">
      <c r="A14" s="2">
        <f t="shared" si="68"/>
        <v>12</v>
      </c>
      <c r="B14" s="3" t="s">
        <v>1042</v>
      </c>
      <c r="C14" s="2" t="s">
        <v>1394</v>
      </c>
      <c r="D14" s="2" t="s">
        <v>1395</v>
      </c>
      <c r="E14" s="2">
        <f t="shared" si="0"/>
        <v>1</v>
      </c>
      <c r="F14" s="2">
        <v>105</v>
      </c>
      <c r="G14" s="48" t="str">
        <f t="shared" si="3"/>
        <v>A</v>
      </c>
      <c r="H14" s="49"/>
      <c r="I14" s="49"/>
      <c r="J14" s="50"/>
      <c r="K14" s="15">
        <f t="shared" si="4"/>
        <v>34</v>
      </c>
      <c r="L14" s="15">
        <f>IF(G14="N/A",0,(IF(G14="A",Code!$B$36,(IF(G14="B",Code!$C$36,(IF(G14="C",Code!$D$36,Code!$E$36)))))/60))</f>
        <v>8</v>
      </c>
      <c r="M14" s="15">
        <f>IF(G14="N/A",0,(IF(G14="A",Code!$B$37,(IF(G14="B",Code!$C$37,(IF(G14="C",Code!$D$37,Code!$E$37)))))/60))</f>
        <v>8</v>
      </c>
      <c r="N14" s="15">
        <f>IF(G14="N/A",0,(IF(G14="A",Code!$B$38,(IF(G14="B",Code!$C$38,(IF(G14="C",Code!$D$38,Code!$E$38)))))/60))</f>
        <v>16</v>
      </c>
      <c r="O14" s="15">
        <f>IF(G14="N/A",0,(IF(G14="A",Code!$B$39,(IF(G14="B",Code!$C$39,(IF(G14="C",Code!$D$39,Code!$E$39)))))/60))</f>
        <v>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>
        <v>1</v>
      </c>
      <c r="BK14" s="2"/>
      <c r="BL14" s="2"/>
      <c r="BM14" s="2"/>
      <c r="BN14" s="2"/>
      <c r="BO14" s="2"/>
      <c r="BP14" s="2"/>
      <c r="BQ14" s="2"/>
      <c r="BS14" t="str">
        <f t="shared" si="5"/>
        <v/>
      </c>
      <c r="BT14" t="str">
        <f t="shared" si="70"/>
        <v/>
      </c>
      <c r="BU14" t="str">
        <f t="shared" si="71"/>
        <v/>
      </c>
      <c r="BV14" t="str">
        <f t="shared" si="72"/>
        <v/>
      </c>
      <c r="BW14" t="str">
        <f t="shared" si="73"/>
        <v/>
      </c>
      <c r="BX14" t="str">
        <f t="shared" si="74"/>
        <v/>
      </c>
      <c r="BY14" t="str">
        <f t="shared" si="75"/>
        <v/>
      </c>
      <c r="BZ14" t="str">
        <f t="shared" si="76"/>
        <v/>
      </c>
      <c r="CA14" t="str">
        <f t="shared" si="77"/>
        <v/>
      </c>
      <c r="CB14" t="str">
        <f t="shared" si="78"/>
        <v/>
      </c>
      <c r="CC14" t="str">
        <f t="shared" si="79"/>
        <v/>
      </c>
      <c r="CD14" t="str">
        <f t="shared" si="80"/>
        <v/>
      </c>
      <c r="CE14" t="str">
        <f t="shared" si="81"/>
        <v/>
      </c>
      <c r="CF14" t="str">
        <f t="shared" si="82"/>
        <v/>
      </c>
      <c r="CG14" t="str">
        <f t="shared" si="83"/>
        <v/>
      </c>
      <c r="CH14" t="str">
        <f t="shared" si="84"/>
        <v/>
      </c>
      <c r="CI14" t="str">
        <f t="shared" si="85"/>
        <v/>
      </c>
      <c r="CJ14" t="str">
        <f t="shared" si="86"/>
        <v/>
      </c>
      <c r="CK14" t="str">
        <f t="shared" si="87"/>
        <v/>
      </c>
      <c r="CL14" t="str">
        <f t="shared" si="88"/>
        <v/>
      </c>
      <c r="CM14" t="str">
        <f t="shared" si="89"/>
        <v/>
      </c>
      <c r="CN14" t="str">
        <f t="shared" si="90"/>
        <v/>
      </c>
      <c r="CO14" t="str">
        <f t="shared" si="91"/>
        <v/>
      </c>
      <c r="CP14" t="str">
        <f t="shared" si="92"/>
        <v/>
      </c>
      <c r="CQ14" t="str">
        <f t="shared" si="93"/>
        <v/>
      </c>
      <c r="CR14" t="str">
        <f t="shared" si="94"/>
        <v/>
      </c>
      <c r="CS14" t="str">
        <f t="shared" si="95"/>
        <v/>
      </c>
      <c r="CT14" t="str">
        <f t="shared" si="96"/>
        <v/>
      </c>
      <c r="CU14" t="str">
        <f t="shared" si="97"/>
        <v/>
      </c>
      <c r="CV14" t="str">
        <f t="shared" si="98"/>
        <v/>
      </c>
      <c r="CW14" t="str">
        <f t="shared" si="99"/>
        <v/>
      </c>
      <c r="CX14" t="str">
        <f t="shared" si="100"/>
        <v/>
      </c>
      <c r="CY14" t="str">
        <f t="shared" si="101"/>
        <v/>
      </c>
      <c r="CZ14" t="str">
        <f t="shared" si="102"/>
        <v/>
      </c>
      <c r="DA14" t="str">
        <f t="shared" si="103"/>
        <v/>
      </c>
      <c r="DB14" t="str">
        <f t="shared" si="104"/>
        <v/>
      </c>
      <c r="DC14" t="str">
        <f t="shared" si="105"/>
        <v/>
      </c>
      <c r="DD14" t="str">
        <f t="shared" si="106"/>
        <v/>
      </c>
      <c r="DE14" t="str">
        <f t="shared" si="107"/>
        <v/>
      </c>
      <c r="DF14" t="str">
        <f t="shared" si="108"/>
        <v/>
      </c>
      <c r="DG14" t="str">
        <f t="shared" si="109"/>
        <v/>
      </c>
      <c r="DH14" t="str">
        <f t="shared" si="110"/>
        <v/>
      </c>
      <c r="DI14" t="str">
        <f t="shared" si="111"/>
        <v/>
      </c>
      <c r="DJ14" t="str">
        <f t="shared" si="112"/>
        <v/>
      </c>
      <c r="DK14" t="str">
        <f t="shared" si="113"/>
        <v/>
      </c>
      <c r="DL14" t="str">
        <f t="shared" si="114"/>
        <v/>
      </c>
      <c r="DM14" t="str">
        <f t="shared" si="115"/>
        <v>SREC</v>
      </c>
      <c r="DN14" t="str">
        <f t="shared" si="116"/>
        <v/>
      </c>
      <c r="DO14" t="str">
        <f t="shared" si="117"/>
        <v/>
      </c>
      <c r="DP14" t="str">
        <f t="shared" si="118"/>
        <v/>
      </c>
      <c r="DQ14" t="str">
        <f t="shared" si="119"/>
        <v/>
      </c>
      <c r="DR14" t="str">
        <f t="shared" si="120"/>
        <v/>
      </c>
      <c r="DS14" t="str">
        <f t="shared" si="121"/>
        <v/>
      </c>
      <c r="DT14" t="str">
        <f t="shared" si="122"/>
        <v/>
      </c>
      <c r="DU14" t="str">
        <f t="shared" si="123"/>
        <v/>
      </c>
      <c r="DV14" t="str">
        <f t="shared" si="124"/>
        <v/>
      </c>
      <c r="DW14" t="str">
        <f t="shared" si="125"/>
        <v/>
      </c>
      <c r="DX14" t="str">
        <f t="shared" si="126"/>
        <v/>
      </c>
      <c r="DY14" t="str">
        <f t="shared" si="127"/>
        <v/>
      </c>
      <c r="DZ14" t="str">
        <f t="shared" si="128"/>
        <v/>
      </c>
      <c r="EA14" t="str">
        <f t="shared" si="129"/>
        <v/>
      </c>
      <c r="EB14" t="str">
        <f t="shared" si="130"/>
        <v/>
      </c>
      <c r="EC14" t="str">
        <f t="shared" si="131"/>
        <v/>
      </c>
      <c r="ED14" t="str">
        <f t="shared" si="132"/>
        <v/>
      </c>
      <c r="EE14" t="str">
        <f t="shared" si="69"/>
        <v/>
      </c>
      <c r="EF14" t="str">
        <f t="shared" si="138"/>
        <v/>
      </c>
      <c r="EG14" t="str">
        <f t="shared" si="139"/>
        <v/>
      </c>
      <c r="EH14" t="str">
        <f t="shared" si="140"/>
        <v/>
      </c>
      <c r="EI14" t="str">
        <f t="shared" si="141"/>
        <v/>
      </c>
      <c r="EJ14" t="str">
        <f t="shared" si="142"/>
        <v/>
      </c>
      <c r="EK14" t="str">
        <f t="shared" si="143"/>
        <v/>
      </c>
      <c r="EL14" t="str">
        <f t="shared" si="144"/>
        <v/>
      </c>
      <c r="EM14" t="str">
        <f t="shared" si="145"/>
        <v/>
      </c>
      <c r="EN14" t="str">
        <f t="shared" si="146"/>
        <v/>
      </c>
      <c r="EO14" t="str">
        <f t="shared" si="147"/>
        <v/>
      </c>
      <c r="EP14" t="str">
        <f t="shared" si="148"/>
        <v/>
      </c>
      <c r="EQ14" t="str">
        <f t="shared" si="149"/>
        <v/>
      </c>
      <c r="ER14" t="str">
        <f t="shared" si="150"/>
        <v/>
      </c>
      <c r="ES14" t="str">
        <f t="shared" si="151"/>
        <v/>
      </c>
      <c r="ET14" t="str">
        <f t="shared" si="152"/>
        <v/>
      </c>
      <c r="EU14" t="str">
        <f t="shared" si="153"/>
        <v/>
      </c>
      <c r="EV14" t="str">
        <f t="shared" si="154"/>
        <v/>
      </c>
      <c r="EW14" t="str">
        <f t="shared" si="155"/>
        <v/>
      </c>
      <c r="EX14" t="str">
        <f t="shared" si="156"/>
        <v/>
      </c>
      <c r="EY14" t="str">
        <f t="shared" si="157"/>
        <v/>
      </c>
      <c r="EZ14" t="str">
        <f t="shared" si="158"/>
        <v/>
      </c>
      <c r="FA14" t="str">
        <f t="shared" si="159"/>
        <v/>
      </c>
      <c r="FB14" t="str">
        <f t="shared" si="160"/>
        <v/>
      </c>
      <c r="FC14" t="str">
        <f t="shared" si="161"/>
        <v/>
      </c>
      <c r="FD14" t="str">
        <f t="shared" si="162"/>
        <v/>
      </c>
      <c r="FE14" t="str">
        <f t="shared" si="6"/>
        <v/>
      </c>
      <c r="FF14" t="str">
        <f t="shared" si="163"/>
        <v/>
      </c>
      <c r="FG14" t="str">
        <f t="shared" si="164"/>
        <v/>
      </c>
      <c r="FH14" t="str">
        <f t="shared" si="165"/>
        <v/>
      </c>
      <c r="FI14" t="str">
        <f t="shared" si="166"/>
        <v/>
      </c>
      <c r="FJ14" t="str">
        <f t="shared" si="167"/>
        <v/>
      </c>
      <c r="FK14" t="str">
        <f t="shared" si="168"/>
        <v/>
      </c>
      <c r="FL14" t="str">
        <f t="shared" si="169"/>
        <v/>
      </c>
      <c r="FM14" t="str">
        <f t="shared" si="133"/>
        <v/>
      </c>
      <c r="FN14" t="str">
        <f t="shared" si="134"/>
        <v/>
      </c>
      <c r="FO14" t="str">
        <f t="shared" si="135"/>
        <v/>
      </c>
      <c r="FP14" t="str">
        <f t="shared" si="136"/>
        <v/>
      </c>
      <c r="FQ14" t="str">
        <f t="shared" si="137"/>
        <v/>
      </c>
      <c r="FR14" t="str">
        <f t="shared" si="7"/>
        <v/>
      </c>
      <c r="FS14" t="str">
        <f t="shared" si="8"/>
        <v/>
      </c>
      <c r="FT14" t="str">
        <f t="shared" si="9"/>
        <v/>
      </c>
      <c r="FU14" t="str">
        <f t="shared" si="10"/>
        <v/>
      </c>
      <c r="FV14" t="str">
        <f t="shared" si="11"/>
        <v/>
      </c>
      <c r="FW14" t="str">
        <f t="shared" si="12"/>
        <v/>
      </c>
      <c r="FX14" t="str">
        <f t="shared" si="13"/>
        <v/>
      </c>
      <c r="FY14" t="str">
        <f t="shared" si="14"/>
        <v/>
      </c>
      <c r="FZ14" t="str">
        <f t="shared" si="15"/>
        <v/>
      </c>
      <c r="GA14" t="str">
        <f t="shared" si="16"/>
        <v/>
      </c>
      <c r="GB14" t="str">
        <f t="shared" si="17"/>
        <v/>
      </c>
      <c r="GC14" t="str">
        <f t="shared" si="18"/>
        <v/>
      </c>
      <c r="GD14" t="str">
        <f t="shared" si="19"/>
        <v/>
      </c>
      <c r="GE14" t="str">
        <f t="shared" si="20"/>
        <v/>
      </c>
      <c r="GF14" t="str">
        <f t="shared" si="21"/>
        <v/>
      </c>
      <c r="GG14" t="str">
        <f t="shared" si="22"/>
        <v/>
      </c>
      <c r="GH14" t="str">
        <f t="shared" si="23"/>
        <v/>
      </c>
      <c r="GI14" t="str">
        <f t="shared" si="24"/>
        <v/>
      </c>
      <c r="GJ14" t="str">
        <f t="shared" si="25"/>
        <v/>
      </c>
      <c r="GK14" t="str">
        <f t="shared" si="26"/>
        <v/>
      </c>
      <c r="GL14" t="str">
        <f t="shared" si="27"/>
        <v/>
      </c>
      <c r="GM14" t="str">
        <f t="shared" si="28"/>
        <v/>
      </c>
      <c r="GN14" t="str">
        <f t="shared" si="29"/>
        <v/>
      </c>
      <c r="GO14" t="str">
        <f t="shared" si="30"/>
        <v/>
      </c>
      <c r="GP14" t="str">
        <f t="shared" si="31"/>
        <v/>
      </c>
      <c r="GQ14" t="str">
        <f t="shared" si="32"/>
        <v/>
      </c>
      <c r="GR14" t="str">
        <f t="shared" si="33"/>
        <v/>
      </c>
      <c r="GS14" t="str">
        <f t="shared" si="34"/>
        <v/>
      </c>
      <c r="GT14" t="str">
        <f t="shared" si="35"/>
        <v/>
      </c>
      <c r="GU14" t="str">
        <f t="shared" si="36"/>
        <v/>
      </c>
      <c r="GV14" t="str">
        <f t="shared" si="37"/>
        <v/>
      </c>
      <c r="GW14" t="str">
        <f t="shared" si="38"/>
        <v/>
      </c>
      <c r="GX14" t="str">
        <f t="shared" si="39"/>
        <v/>
      </c>
      <c r="GY14" t="str">
        <f t="shared" si="40"/>
        <v/>
      </c>
      <c r="GZ14" t="str">
        <f t="shared" si="41"/>
        <v/>
      </c>
      <c r="HA14" t="str">
        <f t="shared" si="42"/>
        <v/>
      </c>
      <c r="HB14" t="str">
        <f t="shared" si="43"/>
        <v/>
      </c>
      <c r="HC14" t="str">
        <f t="shared" si="44"/>
        <v/>
      </c>
      <c r="HD14" t="str">
        <f t="shared" si="45"/>
        <v/>
      </c>
      <c r="HE14" t="str">
        <f t="shared" si="46"/>
        <v/>
      </c>
      <c r="HF14" t="str">
        <f t="shared" si="47"/>
        <v/>
      </c>
      <c r="HG14" t="str">
        <f t="shared" si="48"/>
        <v/>
      </c>
      <c r="HH14" t="str">
        <f t="shared" si="49"/>
        <v/>
      </c>
      <c r="HI14" t="str">
        <f t="shared" si="50"/>
        <v/>
      </c>
      <c r="HJ14" t="str">
        <f t="shared" si="51"/>
        <v/>
      </c>
      <c r="HK14" t="str">
        <f t="shared" si="52"/>
        <v/>
      </c>
      <c r="HL14" t="str">
        <f t="shared" si="53"/>
        <v/>
      </c>
      <c r="HM14" t="str">
        <f t="shared" si="54"/>
        <v/>
      </c>
      <c r="HN14" t="str">
        <f t="shared" si="55"/>
        <v/>
      </c>
      <c r="HO14" t="str">
        <f t="shared" si="56"/>
        <v/>
      </c>
      <c r="HP14" t="str">
        <f t="shared" si="57"/>
        <v/>
      </c>
      <c r="HQ14" t="str">
        <f t="shared" si="58"/>
        <v/>
      </c>
      <c r="HR14" t="str">
        <f t="shared" si="59"/>
        <v/>
      </c>
      <c r="HS14" t="str">
        <f t="shared" si="60"/>
        <v/>
      </c>
      <c r="HT14" t="str">
        <f t="shared" si="61"/>
        <v/>
      </c>
      <c r="HU14" t="str">
        <f t="shared" si="62"/>
        <v/>
      </c>
      <c r="HV14" t="str">
        <f t="shared" si="63"/>
        <v/>
      </c>
      <c r="HW14" t="str">
        <f t="shared" si="64"/>
        <v/>
      </c>
      <c r="HX14" t="str">
        <f t="shared" si="65"/>
        <v/>
      </c>
      <c r="HY14" t="str">
        <f t="shared" si="66"/>
        <v/>
      </c>
      <c r="HZ14" t="str">
        <f t="shared" si="67"/>
        <v/>
      </c>
    </row>
    <row r="15" spans="1:234" x14ac:dyDescent="0.25">
      <c r="A15" s="2">
        <f t="shared" si="68"/>
        <v>13</v>
      </c>
      <c r="B15" s="3" t="s">
        <v>1043</v>
      </c>
      <c r="C15" s="2" t="s">
        <v>1394</v>
      </c>
      <c r="D15" s="2" t="s">
        <v>1395</v>
      </c>
      <c r="E15" s="2">
        <f t="shared" si="0"/>
        <v>1</v>
      </c>
      <c r="F15" s="2">
        <v>190</v>
      </c>
      <c r="G15" s="48" t="str">
        <f t="shared" si="3"/>
        <v>A</v>
      </c>
      <c r="H15" s="49"/>
      <c r="I15" s="49"/>
      <c r="J15" s="50"/>
      <c r="K15" s="15">
        <f t="shared" si="4"/>
        <v>34</v>
      </c>
      <c r="L15" s="15">
        <f>IF(G15="N/A",0,(IF(G15="A",Code!$B$36,(IF(G15="B",Code!$C$36,(IF(G15="C",Code!$D$36,Code!$E$36)))))/60))</f>
        <v>8</v>
      </c>
      <c r="M15" s="15">
        <f>IF(G15="N/A",0,(IF(G15="A",Code!$B$37,(IF(G15="B",Code!$C$37,(IF(G15="C",Code!$D$37,Code!$E$37)))))/60))</f>
        <v>8</v>
      </c>
      <c r="N15" s="15">
        <f>IF(G15="N/A",0,(IF(G15="A",Code!$B$38,(IF(G15="B",Code!$C$38,(IF(G15="C",Code!$D$38,Code!$E$38)))))/60))</f>
        <v>16</v>
      </c>
      <c r="O15" s="15">
        <f>IF(G15="N/A",0,(IF(G15="A",Code!$B$39,(IF(G15="B",Code!$C$39,(IF(G15="C",Code!$D$39,Code!$E$39)))))/60))</f>
        <v>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>
        <v>1</v>
      </c>
      <c r="BQ15" s="2"/>
      <c r="BS15" t="str">
        <f t="shared" si="5"/>
        <v/>
      </c>
      <c r="BT15" t="str">
        <f t="shared" si="70"/>
        <v/>
      </c>
      <c r="BU15" t="str">
        <f t="shared" si="71"/>
        <v/>
      </c>
      <c r="BV15" t="str">
        <f t="shared" si="72"/>
        <v/>
      </c>
      <c r="BW15" t="str">
        <f t="shared" si="73"/>
        <v/>
      </c>
      <c r="BX15" t="str">
        <f t="shared" si="74"/>
        <v/>
      </c>
      <c r="BY15" t="str">
        <f t="shared" si="75"/>
        <v/>
      </c>
      <c r="BZ15" t="str">
        <f t="shared" si="76"/>
        <v/>
      </c>
      <c r="CA15" t="str">
        <f t="shared" si="77"/>
        <v/>
      </c>
      <c r="CB15" t="str">
        <f t="shared" si="78"/>
        <v/>
      </c>
      <c r="CC15" t="str">
        <f t="shared" si="79"/>
        <v/>
      </c>
      <c r="CD15" t="str">
        <f t="shared" si="80"/>
        <v/>
      </c>
      <c r="CE15" t="str">
        <f t="shared" si="81"/>
        <v/>
      </c>
      <c r="CF15" t="str">
        <f t="shared" si="82"/>
        <v/>
      </c>
      <c r="CG15" t="str">
        <f t="shared" si="83"/>
        <v/>
      </c>
      <c r="CH15" t="str">
        <f t="shared" si="84"/>
        <v/>
      </c>
      <c r="CI15" t="str">
        <f t="shared" si="85"/>
        <v/>
      </c>
      <c r="CJ15" t="str">
        <f t="shared" si="86"/>
        <v/>
      </c>
      <c r="CK15" t="str">
        <f t="shared" si="87"/>
        <v/>
      </c>
      <c r="CL15" t="str">
        <f t="shared" si="88"/>
        <v/>
      </c>
      <c r="CM15" t="str">
        <f t="shared" si="89"/>
        <v/>
      </c>
      <c r="CN15" t="str">
        <f t="shared" si="90"/>
        <v/>
      </c>
      <c r="CO15" t="str">
        <f t="shared" si="91"/>
        <v/>
      </c>
      <c r="CP15" t="str">
        <f t="shared" si="92"/>
        <v/>
      </c>
      <c r="CQ15" t="str">
        <f t="shared" si="93"/>
        <v/>
      </c>
      <c r="CR15" t="str">
        <f t="shared" si="94"/>
        <v/>
      </c>
      <c r="CS15" t="str">
        <f t="shared" si="95"/>
        <v/>
      </c>
      <c r="CT15" t="str">
        <f t="shared" si="96"/>
        <v/>
      </c>
      <c r="CU15" t="str">
        <f t="shared" si="97"/>
        <v/>
      </c>
      <c r="CV15" t="str">
        <f t="shared" si="98"/>
        <v/>
      </c>
      <c r="CW15" t="str">
        <f t="shared" si="99"/>
        <v/>
      </c>
      <c r="CX15" t="str">
        <f t="shared" si="100"/>
        <v/>
      </c>
      <c r="CY15" t="str">
        <f t="shared" si="101"/>
        <v/>
      </c>
      <c r="CZ15" t="str">
        <f t="shared" si="102"/>
        <v/>
      </c>
      <c r="DA15" t="str">
        <f t="shared" si="103"/>
        <v/>
      </c>
      <c r="DB15" t="str">
        <f t="shared" si="104"/>
        <v/>
      </c>
      <c r="DC15" t="str">
        <f t="shared" si="105"/>
        <v/>
      </c>
      <c r="DD15" t="str">
        <f t="shared" si="106"/>
        <v/>
      </c>
      <c r="DE15" t="str">
        <f t="shared" si="107"/>
        <v/>
      </c>
      <c r="DF15" t="str">
        <f t="shared" si="108"/>
        <v/>
      </c>
      <c r="DG15" t="str">
        <f t="shared" si="109"/>
        <v/>
      </c>
      <c r="DH15" t="str">
        <f t="shared" si="110"/>
        <v/>
      </c>
      <c r="DI15" t="str">
        <f t="shared" si="111"/>
        <v/>
      </c>
      <c r="DJ15" t="str">
        <f t="shared" si="112"/>
        <v/>
      </c>
      <c r="DK15" t="str">
        <f t="shared" si="113"/>
        <v/>
      </c>
      <c r="DL15" t="str">
        <f t="shared" si="114"/>
        <v/>
      </c>
      <c r="DM15" t="str">
        <f t="shared" si="115"/>
        <v/>
      </c>
      <c r="DN15" t="str">
        <f t="shared" si="116"/>
        <v/>
      </c>
      <c r="DO15" t="str">
        <f t="shared" si="117"/>
        <v/>
      </c>
      <c r="DP15" t="str">
        <f t="shared" si="118"/>
        <v/>
      </c>
      <c r="DQ15" t="str">
        <f t="shared" si="119"/>
        <v/>
      </c>
      <c r="DR15" t="str">
        <f t="shared" si="120"/>
        <v/>
      </c>
      <c r="DS15" t="str">
        <f t="shared" si="121"/>
        <v>XLOG</v>
      </c>
      <c r="DT15" t="str">
        <f t="shared" si="122"/>
        <v/>
      </c>
      <c r="DU15" t="str">
        <f t="shared" si="123"/>
        <v/>
      </c>
      <c r="DV15" t="str">
        <f t="shared" si="124"/>
        <v/>
      </c>
      <c r="DW15" t="str">
        <f t="shared" si="125"/>
        <v/>
      </c>
      <c r="DX15" t="str">
        <f t="shared" si="126"/>
        <v/>
      </c>
      <c r="DY15" t="str">
        <f t="shared" si="127"/>
        <v/>
      </c>
      <c r="DZ15" t="str">
        <f t="shared" si="128"/>
        <v/>
      </c>
      <c r="EA15" t="str">
        <f t="shared" si="129"/>
        <v/>
      </c>
      <c r="EB15" t="str">
        <f t="shared" si="130"/>
        <v/>
      </c>
      <c r="EC15" t="str">
        <f t="shared" si="131"/>
        <v/>
      </c>
      <c r="ED15" t="str">
        <f t="shared" si="132"/>
        <v/>
      </c>
      <c r="EE15" t="str">
        <f t="shared" si="69"/>
        <v/>
      </c>
      <c r="EF15" t="str">
        <f t="shared" si="138"/>
        <v/>
      </c>
      <c r="EG15" t="str">
        <f t="shared" si="139"/>
        <v/>
      </c>
      <c r="EH15" t="str">
        <f t="shared" si="140"/>
        <v/>
      </c>
      <c r="EI15" t="str">
        <f t="shared" si="141"/>
        <v/>
      </c>
      <c r="EJ15" t="str">
        <f t="shared" si="142"/>
        <v/>
      </c>
      <c r="EK15" t="str">
        <f t="shared" si="143"/>
        <v/>
      </c>
      <c r="EL15" t="str">
        <f t="shared" si="144"/>
        <v/>
      </c>
      <c r="EM15" t="str">
        <f t="shared" si="145"/>
        <v/>
      </c>
      <c r="EN15" t="str">
        <f t="shared" si="146"/>
        <v/>
      </c>
      <c r="EO15" t="str">
        <f t="shared" si="147"/>
        <v/>
      </c>
      <c r="EP15" t="str">
        <f t="shared" si="148"/>
        <v/>
      </c>
      <c r="EQ15" t="str">
        <f t="shared" si="149"/>
        <v/>
      </c>
      <c r="ER15" t="str">
        <f t="shared" si="150"/>
        <v/>
      </c>
      <c r="ES15" t="str">
        <f t="shared" si="151"/>
        <v/>
      </c>
      <c r="ET15" t="str">
        <f t="shared" si="152"/>
        <v/>
      </c>
      <c r="EU15" t="str">
        <f t="shared" si="153"/>
        <v/>
      </c>
      <c r="EV15" t="str">
        <f t="shared" si="154"/>
        <v/>
      </c>
      <c r="EW15" t="str">
        <f t="shared" si="155"/>
        <v/>
      </c>
      <c r="EX15" t="str">
        <f t="shared" si="156"/>
        <v/>
      </c>
      <c r="EY15" t="str">
        <f t="shared" si="157"/>
        <v/>
      </c>
      <c r="EZ15" t="str">
        <f t="shared" si="158"/>
        <v/>
      </c>
      <c r="FA15" t="str">
        <f t="shared" si="159"/>
        <v/>
      </c>
      <c r="FB15" t="str">
        <f t="shared" si="160"/>
        <v/>
      </c>
      <c r="FC15" t="str">
        <f t="shared" si="161"/>
        <v/>
      </c>
      <c r="FD15" t="str">
        <f t="shared" si="162"/>
        <v/>
      </c>
      <c r="FE15" t="str">
        <f t="shared" si="6"/>
        <v/>
      </c>
      <c r="FF15" t="str">
        <f t="shared" si="163"/>
        <v/>
      </c>
      <c r="FG15" t="str">
        <f t="shared" si="164"/>
        <v/>
      </c>
      <c r="FH15" t="str">
        <f t="shared" si="165"/>
        <v/>
      </c>
      <c r="FI15" t="str">
        <f t="shared" si="166"/>
        <v/>
      </c>
      <c r="FJ15" t="str">
        <f t="shared" si="167"/>
        <v/>
      </c>
      <c r="FK15" t="str">
        <f t="shared" si="168"/>
        <v/>
      </c>
      <c r="FL15" t="str">
        <f t="shared" si="169"/>
        <v/>
      </c>
      <c r="FM15" t="str">
        <f t="shared" si="133"/>
        <v/>
      </c>
      <c r="FN15" t="str">
        <f t="shared" si="134"/>
        <v/>
      </c>
      <c r="FO15" t="str">
        <f t="shared" si="135"/>
        <v/>
      </c>
      <c r="FP15" t="str">
        <f t="shared" si="136"/>
        <v/>
      </c>
      <c r="FQ15" t="str">
        <f t="shared" si="137"/>
        <v/>
      </c>
      <c r="FR15" t="str">
        <f t="shared" si="7"/>
        <v/>
      </c>
      <c r="FS15" t="str">
        <f t="shared" si="8"/>
        <v/>
      </c>
      <c r="FT15" t="str">
        <f t="shared" si="9"/>
        <v/>
      </c>
      <c r="FU15" t="str">
        <f t="shared" si="10"/>
        <v/>
      </c>
      <c r="FV15" t="str">
        <f t="shared" si="11"/>
        <v/>
      </c>
      <c r="FW15" t="str">
        <f t="shared" si="12"/>
        <v/>
      </c>
      <c r="FX15" t="str">
        <f t="shared" si="13"/>
        <v/>
      </c>
      <c r="FY15" t="str">
        <f t="shared" si="14"/>
        <v/>
      </c>
      <c r="FZ15" t="str">
        <f t="shared" si="15"/>
        <v/>
      </c>
      <c r="GA15" t="str">
        <f t="shared" si="16"/>
        <v/>
      </c>
      <c r="GB15" t="str">
        <f t="shared" si="17"/>
        <v/>
      </c>
      <c r="GC15" t="str">
        <f t="shared" si="18"/>
        <v/>
      </c>
      <c r="GD15" t="str">
        <f t="shared" si="19"/>
        <v/>
      </c>
      <c r="GE15" t="str">
        <f t="shared" si="20"/>
        <v/>
      </c>
      <c r="GF15" t="str">
        <f t="shared" si="21"/>
        <v/>
      </c>
      <c r="GG15" t="str">
        <f t="shared" si="22"/>
        <v/>
      </c>
      <c r="GH15" t="str">
        <f t="shared" si="23"/>
        <v/>
      </c>
      <c r="GI15" t="str">
        <f t="shared" si="24"/>
        <v/>
      </c>
      <c r="GJ15" t="str">
        <f t="shared" si="25"/>
        <v/>
      </c>
      <c r="GK15" t="str">
        <f t="shared" si="26"/>
        <v/>
      </c>
      <c r="GL15" t="str">
        <f t="shared" si="27"/>
        <v/>
      </c>
      <c r="GM15" t="str">
        <f t="shared" si="28"/>
        <v/>
      </c>
      <c r="GN15" t="str">
        <f t="shared" si="29"/>
        <v/>
      </c>
      <c r="GO15" t="str">
        <f t="shared" si="30"/>
        <v/>
      </c>
      <c r="GP15" t="str">
        <f t="shared" si="31"/>
        <v/>
      </c>
      <c r="GQ15" t="str">
        <f t="shared" si="32"/>
        <v/>
      </c>
      <c r="GR15" t="str">
        <f t="shared" si="33"/>
        <v/>
      </c>
      <c r="GS15" t="str">
        <f t="shared" si="34"/>
        <v/>
      </c>
      <c r="GT15" t="str">
        <f t="shared" si="35"/>
        <v/>
      </c>
      <c r="GU15" t="str">
        <f t="shared" si="36"/>
        <v/>
      </c>
      <c r="GV15" t="str">
        <f t="shared" si="37"/>
        <v/>
      </c>
      <c r="GW15" t="str">
        <f t="shared" si="38"/>
        <v/>
      </c>
      <c r="GX15" t="str">
        <f t="shared" si="39"/>
        <v/>
      </c>
      <c r="GY15" t="str">
        <f t="shared" si="40"/>
        <v/>
      </c>
      <c r="GZ15" t="str">
        <f t="shared" si="41"/>
        <v/>
      </c>
      <c r="HA15" t="str">
        <f t="shared" si="42"/>
        <v/>
      </c>
      <c r="HB15" t="str">
        <f t="shared" si="43"/>
        <v/>
      </c>
      <c r="HC15" t="str">
        <f t="shared" si="44"/>
        <v/>
      </c>
      <c r="HD15" t="str">
        <f t="shared" si="45"/>
        <v/>
      </c>
      <c r="HE15" t="str">
        <f t="shared" si="46"/>
        <v/>
      </c>
      <c r="HF15" t="str">
        <f t="shared" si="47"/>
        <v/>
      </c>
      <c r="HG15" t="str">
        <f t="shared" si="48"/>
        <v/>
      </c>
      <c r="HH15" t="str">
        <f t="shared" si="49"/>
        <v/>
      </c>
      <c r="HI15" t="str">
        <f t="shared" si="50"/>
        <v/>
      </c>
      <c r="HJ15" t="str">
        <f t="shared" si="51"/>
        <v/>
      </c>
      <c r="HK15" t="str">
        <f t="shared" si="52"/>
        <v/>
      </c>
      <c r="HL15" t="str">
        <f t="shared" si="53"/>
        <v/>
      </c>
      <c r="HM15" t="str">
        <f t="shared" si="54"/>
        <v/>
      </c>
      <c r="HN15" t="str">
        <f t="shared" si="55"/>
        <v/>
      </c>
      <c r="HO15" t="str">
        <f t="shared" si="56"/>
        <v/>
      </c>
      <c r="HP15" t="str">
        <f t="shared" si="57"/>
        <v/>
      </c>
      <c r="HQ15" t="str">
        <f t="shared" si="58"/>
        <v/>
      </c>
      <c r="HR15" t="str">
        <f t="shared" si="59"/>
        <v/>
      </c>
      <c r="HS15" t="str">
        <f t="shared" si="60"/>
        <v/>
      </c>
      <c r="HT15" t="str">
        <f t="shared" si="61"/>
        <v/>
      </c>
      <c r="HU15" t="str">
        <f t="shared" si="62"/>
        <v/>
      </c>
      <c r="HV15" t="str">
        <f t="shared" si="63"/>
        <v/>
      </c>
      <c r="HW15" t="str">
        <f t="shared" si="64"/>
        <v/>
      </c>
      <c r="HX15" t="str">
        <f t="shared" si="65"/>
        <v/>
      </c>
      <c r="HY15" t="str">
        <f t="shared" si="66"/>
        <v/>
      </c>
      <c r="HZ15" t="str">
        <f t="shared" si="67"/>
        <v/>
      </c>
    </row>
    <row r="16" spans="1:234" x14ac:dyDescent="0.25">
      <c r="A16" s="2">
        <f t="shared" si="68"/>
        <v>14</v>
      </c>
      <c r="B16" s="3" t="s">
        <v>281</v>
      </c>
      <c r="C16" s="2" t="s">
        <v>1394</v>
      </c>
      <c r="D16" s="2" t="s">
        <v>1395</v>
      </c>
      <c r="E16" s="2">
        <f t="shared" si="0"/>
        <v>2</v>
      </c>
      <c r="F16" s="2">
        <v>691</v>
      </c>
      <c r="G16" s="48" t="str">
        <f t="shared" si="3"/>
        <v>A</v>
      </c>
      <c r="H16" s="49"/>
      <c r="I16" s="49"/>
      <c r="J16" s="50"/>
      <c r="K16" s="15">
        <f t="shared" si="4"/>
        <v>34</v>
      </c>
      <c r="L16" s="15">
        <f>IF(G16="N/A",0,(IF(G16="A",Code!$B$36,(IF(G16="B",Code!$C$36,(IF(G16="C",Code!$D$36,Code!$E$36)))))/60))</f>
        <v>8</v>
      </c>
      <c r="M16" s="15">
        <f>IF(G16="N/A",0,(IF(G16="A",Code!$B$37,(IF(G16="B",Code!$C$37,(IF(G16="C",Code!$D$37,Code!$E$37)))))/60))</f>
        <v>8</v>
      </c>
      <c r="N16" s="15">
        <f>IF(G16="N/A",0,(IF(G16="A",Code!$B$38,(IF(G16="B",Code!$C$38,(IF(G16="C",Code!$D$38,Code!$E$38)))))/60))</f>
        <v>16</v>
      </c>
      <c r="O16" s="15">
        <f>IF(G16="N/A",0,(IF(G16="A",Code!$B$39,(IF(G16="B",Code!$C$39,(IF(G16="C",Code!$D$39,Code!$E$39)))))/60))</f>
        <v>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>
        <v>1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>
        <v>1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S16" t="str">
        <f t="shared" si="5"/>
        <v/>
      </c>
      <c r="BT16" t="str">
        <f t="shared" si="70"/>
        <v/>
      </c>
      <c r="BU16" t="str">
        <f t="shared" si="71"/>
        <v/>
      </c>
      <c r="BV16" t="str">
        <f t="shared" si="72"/>
        <v/>
      </c>
      <c r="BW16" t="str">
        <f t="shared" si="73"/>
        <v/>
      </c>
      <c r="BX16" t="str">
        <f t="shared" si="74"/>
        <v/>
      </c>
      <c r="BY16" t="str">
        <f t="shared" si="75"/>
        <v/>
      </c>
      <c r="BZ16" t="str">
        <f t="shared" si="76"/>
        <v/>
      </c>
      <c r="CA16" t="str">
        <f t="shared" si="77"/>
        <v/>
      </c>
      <c r="CB16" t="str">
        <f t="shared" si="78"/>
        <v/>
      </c>
      <c r="CC16" t="str">
        <f t="shared" si="79"/>
        <v/>
      </c>
      <c r="CD16" t="str">
        <f t="shared" si="80"/>
        <v/>
      </c>
      <c r="CE16" t="str">
        <f t="shared" si="81"/>
        <v/>
      </c>
      <c r="CF16" t="str">
        <f t="shared" si="82"/>
        <v/>
      </c>
      <c r="CG16" t="str">
        <f t="shared" si="83"/>
        <v>CTOB</v>
      </c>
      <c r="CH16" t="str">
        <f t="shared" si="84"/>
        <v/>
      </c>
      <c r="CI16" t="str">
        <f t="shared" si="85"/>
        <v/>
      </c>
      <c r="CJ16" t="str">
        <f t="shared" si="86"/>
        <v/>
      </c>
      <c r="CK16" t="str">
        <f t="shared" si="87"/>
        <v/>
      </c>
      <c r="CL16" t="str">
        <f t="shared" si="88"/>
        <v/>
      </c>
      <c r="CM16" t="str">
        <f t="shared" si="89"/>
        <v/>
      </c>
      <c r="CN16" t="str">
        <f t="shared" si="90"/>
        <v/>
      </c>
      <c r="CO16" t="str">
        <f t="shared" si="91"/>
        <v/>
      </c>
      <c r="CP16" t="str">
        <f t="shared" si="92"/>
        <v/>
      </c>
      <c r="CQ16" t="str">
        <f t="shared" si="93"/>
        <v/>
      </c>
      <c r="CR16" t="str">
        <f t="shared" si="94"/>
        <v/>
      </c>
      <c r="CS16" t="str">
        <f t="shared" si="95"/>
        <v/>
      </c>
      <c r="CT16" t="str">
        <f t="shared" si="96"/>
        <v/>
      </c>
      <c r="CU16" t="str">
        <f t="shared" si="97"/>
        <v>MESS</v>
      </c>
      <c r="CV16" t="str">
        <f t="shared" si="98"/>
        <v/>
      </c>
      <c r="CW16" t="str">
        <f t="shared" si="99"/>
        <v/>
      </c>
      <c r="CX16" t="str">
        <f t="shared" si="100"/>
        <v/>
      </c>
      <c r="CY16" t="str">
        <f t="shared" si="101"/>
        <v/>
      </c>
      <c r="CZ16" t="str">
        <f t="shared" si="102"/>
        <v/>
      </c>
      <c r="DA16" t="str">
        <f t="shared" si="103"/>
        <v/>
      </c>
      <c r="DB16" t="str">
        <f t="shared" si="104"/>
        <v/>
      </c>
      <c r="DC16" t="str">
        <f t="shared" si="105"/>
        <v/>
      </c>
      <c r="DD16" t="str">
        <f t="shared" si="106"/>
        <v/>
      </c>
      <c r="DE16" t="str">
        <f t="shared" si="107"/>
        <v/>
      </c>
      <c r="DF16" t="str">
        <f t="shared" si="108"/>
        <v/>
      </c>
      <c r="DG16" t="str">
        <f t="shared" si="109"/>
        <v/>
      </c>
      <c r="DH16" t="str">
        <f t="shared" si="110"/>
        <v/>
      </c>
      <c r="DI16" t="str">
        <f t="shared" si="111"/>
        <v/>
      </c>
      <c r="DJ16" t="str">
        <f t="shared" si="112"/>
        <v/>
      </c>
      <c r="DK16" t="str">
        <f t="shared" si="113"/>
        <v/>
      </c>
      <c r="DL16" t="str">
        <f t="shared" si="114"/>
        <v/>
      </c>
      <c r="DM16" t="str">
        <f t="shared" si="115"/>
        <v/>
      </c>
      <c r="DN16" t="str">
        <f t="shared" si="116"/>
        <v/>
      </c>
      <c r="DO16" t="str">
        <f t="shared" si="117"/>
        <v/>
      </c>
      <c r="DP16" t="str">
        <f t="shared" si="118"/>
        <v/>
      </c>
      <c r="DQ16" t="str">
        <f t="shared" si="119"/>
        <v/>
      </c>
      <c r="DR16" t="str">
        <f t="shared" si="120"/>
        <v/>
      </c>
      <c r="DS16" t="str">
        <f t="shared" si="121"/>
        <v/>
      </c>
      <c r="DT16" t="str">
        <f t="shared" si="122"/>
        <v/>
      </c>
      <c r="DU16" t="str">
        <f t="shared" si="123"/>
        <v/>
      </c>
      <c r="DV16" t="str">
        <f t="shared" si="124"/>
        <v/>
      </c>
      <c r="DW16" t="str">
        <f t="shared" si="125"/>
        <v/>
      </c>
      <c r="DX16" t="str">
        <f t="shared" si="126"/>
        <v/>
      </c>
      <c r="DY16" t="str">
        <f t="shared" si="127"/>
        <v/>
      </c>
      <c r="DZ16" t="str">
        <f t="shared" si="128"/>
        <v/>
      </c>
      <c r="EA16" t="str">
        <f t="shared" si="129"/>
        <v/>
      </c>
      <c r="EB16" t="str">
        <f t="shared" si="130"/>
        <v/>
      </c>
      <c r="EC16" t="str">
        <f t="shared" si="131"/>
        <v/>
      </c>
      <c r="ED16" t="str">
        <f t="shared" si="132"/>
        <v/>
      </c>
      <c r="EE16" t="str">
        <f t="shared" si="69"/>
        <v/>
      </c>
      <c r="EF16" t="str">
        <f t="shared" si="138"/>
        <v/>
      </c>
      <c r="EG16" t="str">
        <f t="shared" si="139"/>
        <v/>
      </c>
      <c r="EH16" t="str">
        <f t="shared" si="140"/>
        <v/>
      </c>
      <c r="EI16" t="str">
        <f t="shared" si="141"/>
        <v/>
      </c>
      <c r="EJ16" t="str">
        <f t="shared" si="142"/>
        <v/>
      </c>
      <c r="EK16" t="str">
        <f t="shared" si="143"/>
        <v/>
      </c>
      <c r="EL16" t="str">
        <f t="shared" si="144"/>
        <v/>
      </c>
      <c r="EM16" t="str">
        <f t="shared" si="145"/>
        <v/>
      </c>
      <c r="EN16" t="str">
        <f t="shared" si="146"/>
        <v/>
      </c>
      <c r="EO16" t="str">
        <f t="shared" si="147"/>
        <v/>
      </c>
      <c r="EP16" t="str">
        <f t="shared" si="148"/>
        <v/>
      </c>
      <c r="EQ16" t="str">
        <f t="shared" si="149"/>
        <v/>
      </c>
      <c r="ER16" t="str">
        <f t="shared" si="150"/>
        <v/>
      </c>
      <c r="ES16" t="str">
        <f t="shared" si="151"/>
        <v/>
      </c>
      <c r="ET16" t="str">
        <f t="shared" si="152"/>
        <v/>
      </c>
      <c r="EU16" t="str">
        <f t="shared" si="153"/>
        <v/>
      </c>
      <c r="EV16" t="str">
        <f t="shared" si="154"/>
        <v/>
      </c>
      <c r="EW16" t="str">
        <f t="shared" si="155"/>
        <v/>
      </c>
      <c r="EX16" t="str">
        <f t="shared" si="156"/>
        <v/>
      </c>
      <c r="EY16" t="str">
        <f t="shared" si="157"/>
        <v/>
      </c>
      <c r="EZ16" t="str">
        <f t="shared" si="158"/>
        <v/>
      </c>
      <c r="FA16" t="str">
        <f t="shared" si="159"/>
        <v/>
      </c>
      <c r="FB16" t="str">
        <f t="shared" si="160"/>
        <v/>
      </c>
      <c r="FC16" t="str">
        <f t="shared" si="161"/>
        <v/>
      </c>
      <c r="FD16" t="str">
        <f t="shared" si="162"/>
        <v/>
      </c>
      <c r="FE16" t="str">
        <f t="shared" si="6"/>
        <v/>
      </c>
      <c r="FF16" t="str">
        <f t="shared" si="163"/>
        <v/>
      </c>
      <c r="FG16" t="str">
        <f t="shared" si="164"/>
        <v/>
      </c>
      <c r="FH16" t="str">
        <f t="shared" si="165"/>
        <v/>
      </c>
      <c r="FI16" t="str">
        <f t="shared" si="166"/>
        <v/>
      </c>
      <c r="FJ16" t="str">
        <f t="shared" si="167"/>
        <v/>
      </c>
      <c r="FK16" t="str">
        <f t="shared" si="168"/>
        <v/>
      </c>
      <c r="FL16" t="str">
        <f t="shared" si="169"/>
        <v/>
      </c>
      <c r="FM16" t="str">
        <f t="shared" si="133"/>
        <v/>
      </c>
      <c r="FN16" t="str">
        <f t="shared" si="134"/>
        <v/>
      </c>
      <c r="FO16" t="str">
        <f t="shared" si="135"/>
        <v/>
      </c>
      <c r="FP16" t="str">
        <f t="shared" si="136"/>
        <v/>
      </c>
      <c r="FQ16" t="str">
        <f t="shared" si="137"/>
        <v/>
      </c>
      <c r="FR16" t="str">
        <f t="shared" si="7"/>
        <v/>
      </c>
      <c r="FS16" t="str">
        <f t="shared" si="8"/>
        <v/>
      </c>
      <c r="FT16" t="str">
        <f t="shared" si="9"/>
        <v/>
      </c>
      <c r="FU16" t="str">
        <f t="shared" si="10"/>
        <v/>
      </c>
      <c r="FV16" t="str">
        <f t="shared" si="11"/>
        <v/>
      </c>
      <c r="FW16" t="str">
        <f t="shared" si="12"/>
        <v/>
      </c>
      <c r="FX16" t="str">
        <f t="shared" si="13"/>
        <v/>
      </c>
      <c r="FY16" t="str">
        <f t="shared" si="14"/>
        <v/>
      </c>
      <c r="FZ16" t="str">
        <f t="shared" si="15"/>
        <v/>
      </c>
      <c r="GA16" t="str">
        <f t="shared" si="16"/>
        <v/>
      </c>
      <c r="GB16" t="str">
        <f t="shared" si="17"/>
        <v/>
      </c>
      <c r="GC16" t="str">
        <f t="shared" si="18"/>
        <v/>
      </c>
      <c r="GD16" t="str">
        <f t="shared" si="19"/>
        <v/>
      </c>
      <c r="GE16" t="str">
        <f t="shared" si="20"/>
        <v/>
      </c>
      <c r="GF16" t="str">
        <f t="shared" si="21"/>
        <v/>
      </c>
      <c r="GG16" t="str">
        <f t="shared" si="22"/>
        <v/>
      </c>
      <c r="GH16" t="str">
        <f t="shared" si="23"/>
        <v/>
      </c>
      <c r="GI16" t="str">
        <f t="shared" si="24"/>
        <v/>
      </c>
      <c r="GJ16" t="str">
        <f t="shared" si="25"/>
        <v/>
      </c>
      <c r="GK16" t="str">
        <f t="shared" si="26"/>
        <v/>
      </c>
      <c r="GL16" t="str">
        <f t="shared" si="27"/>
        <v/>
      </c>
      <c r="GM16" t="str">
        <f t="shared" si="28"/>
        <v/>
      </c>
      <c r="GN16" t="str">
        <f t="shared" si="29"/>
        <v/>
      </c>
      <c r="GO16" t="str">
        <f t="shared" si="30"/>
        <v/>
      </c>
      <c r="GP16" t="str">
        <f t="shared" si="31"/>
        <v/>
      </c>
      <c r="GQ16" t="str">
        <f t="shared" si="32"/>
        <v/>
      </c>
      <c r="GR16" t="str">
        <f t="shared" si="33"/>
        <v/>
      </c>
      <c r="GS16" t="str">
        <f t="shared" si="34"/>
        <v/>
      </c>
      <c r="GT16" t="str">
        <f t="shared" si="35"/>
        <v/>
      </c>
      <c r="GU16" t="str">
        <f t="shared" si="36"/>
        <v/>
      </c>
      <c r="GV16" t="str">
        <f t="shared" si="37"/>
        <v/>
      </c>
      <c r="GW16" t="str">
        <f t="shared" si="38"/>
        <v/>
      </c>
      <c r="GX16" t="str">
        <f t="shared" si="39"/>
        <v/>
      </c>
      <c r="GY16" t="str">
        <f t="shared" si="40"/>
        <v/>
      </c>
      <c r="GZ16" t="str">
        <f t="shared" si="41"/>
        <v/>
      </c>
      <c r="HA16" t="str">
        <f t="shared" si="42"/>
        <v/>
      </c>
      <c r="HB16" t="str">
        <f t="shared" si="43"/>
        <v/>
      </c>
      <c r="HC16" t="str">
        <f t="shared" si="44"/>
        <v/>
      </c>
      <c r="HD16" t="str">
        <f t="shared" si="45"/>
        <v/>
      </c>
      <c r="HE16" t="str">
        <f t="shared" si="46"/>
        <v/>
      </c>
      <c r="HF16" t="str">
        <f t="shared" si="47"/>
        <v/>
      </c>
      <c r="HG16" t="str">
        <f t="shared" si="48"/>
        <v/>
      </c>
      <c r="HH16" t="str">
        <f t="shared" si="49"/>
        <v/>
      </c>
      <c r="HI16" t="str">
        <f t="shared" si="50"/>
        <v/>
      </c>
      <c r="HJ16" t="str">
        <f t="shared" si="51"/>
        <v/>
      </c>
      <c r="HK16" t="str">
        <f t="shared" si="52"/>
        <v/>
      </c>
      <c r="HL16" t="str">
        <f t="shared" si="53"/>
        <v/>
      </c>
      <c r="HM16" t="str">
        <f t="shared" si="54"/>
        <v/>
      </c>
      <c r="HN16" t="str">
        <f t="shared" si="55"/>
        <v/>
      </c>
      <c r="HO16" t="str">
        <f t="shared" si="56"/>
        <v/>
      </c>
      <c r="HP16" t="str">
        <f t="shared" si="57"/>
        <v/>
      </c>
      <c r="HQ16" t="str">
        <f t="shared" si="58"/>
        <v/>
      </c>
      <c r="HR16" t="str">
        <f t="shared" si="59"/>
        <v/>
      </c>
      <c r="HS16" t="str">
        <f t="shared" si="60"/>
        <v/>
      </c>
      <c r="HT16" t="str">
        <f t="shared" si="61"/>
        <v/>
      </c>
      <c r="HU16" t="str">
        <f t="shared" si="62"/>
        <v/>
      </c>
      <c r="HV16" t="str">
        <f t="shared" si="63"/>
        <v/>
      </c>
      <c r="HW16" t="str">
        <f t="shared" si="64"/>
        <v/>
      </c>
      <c r="HX16" t="str">
        <f t="shared" si="65"/>
        <v/>
      </c>
      <c r="HY16" t="str">
        <f t="shared" si="66"/>
        <v/>
      </c>
      <c r="HZ16" t="str">
        <f t="shared" si="67"/>
        <v/>
      </c>
    </row>
    <row r="17" spans="1:234" x14ac:dyDescent="0.25">
      <c r="A17" s="2">
        <f t="shared" si="68"/>
        <v>15</v>
      </c>
      <c r="B17" s="3" t="s">
        <v>283</v>
      </c>
      <c r="C17" s="2" t="s">
        <v>1394</v>
      </c>
      <c r="D17" s="2" t="s">
        <v>1395</v>
      </c>
      <c r="E17" s="2">
        <f t="shared" si="0"/>
        <v>1</v>
      </c>
      <c r="F17" s="2">
        <v>2807</v>
      </c>
      <c r="G17" s="48" t="str">
        <f t="shared" si="3"/>
        <v>C</v>
      </c>
      <c r="H17" s="49"/>
      <c r="I17" s="49"/>
      <c r="J17" s="50"/>
      <c r="K17" s="15">
        <f t="shared" si="4"/>
        <v>68</v>
      </c>
      <c r="L17" s="15">
        <f>IF(G17="N/A",0,(IF(G17="A",Code!$B$36,(IF(G17="B",Code!$C$36,(IF(G17="C",Code!$D$36,Code!$E$36)))))/60))</f>
        <v>16</v>
      </c>
      <c r="M17" s="15">
        <f>IF(G17="N/A",0,(IF(G17="A",Code!$B$37,(IF(G17="B",Code!$C$37,(IF(G17="C",Code!$D$37,Code!$E$37)))))/60))</f>
        <v>16</v>
      </c>
      <c r="N17" s="15">
        <f>IF(G17="N/A",0,(IF(G17="A",Code!$B$38,(IF(G17="B",Code!$C$38,(IF(G17="C",Code!$D$38,Code!$E$38)))))/60))</f>
        <v>32</v>
      </c>
      <c r="O17" s="15">
        <f>IF(G17="N/A",0,(IF(G17="A",Code!$B$39,(IF(G17="B",Code!$C$39,(IF(G17="C",Code!$D$39,Code!$E$39)))))/60))</f>
        <v>4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>
        <v>1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S17" t="str">
        <f t="shared" si="5"/>
        <v/>
      </c>
      <c r="BT17" t="str">
        <f t="shared" si="70"/>
        <v/>
      </c>
      <c r="BU17" t="str">
        <f t="shared" si="71"/>
        <v/>
      </c>
      <c r="BV17" t="str">
        <f t="shared" si="72"/>
        <v/>
      </c>
      <c r="BW17" t="str">
        <f t="shared" si="73"/>
        <v/>
      </c>
      <c r="BX17" t="str">
        <f t="shared" si="74"/>
        <v/>
      </c>
      <c r="BY17" t="str">
        <f t="shared" si="75"/>
        <v/>
      </c>
      <c r="BZ17" t="str">
        <f t="shared" si="76"/>
        <v/>
      </c>
      <c r="CA17" t="str">
        <f t="shared" si="77"/>
        <v/>
      </c>
      <c r="CB17" t="str">
        <f t="shared" si="78"/>
        <v/>
      </c>
      <c r="CC17" t="str">
        <f t="shared" si="79"/>
        <v/>
      </c>
      <c r="CD17" t="str">
        <f t="shared" si="80"/>
        <v/>
      </c>
      <c r="CE17" t="str">
        <f t="shared" si="81"/>
        <v/>
      </c>
      <c r="CF17" t="str">
        <f t="shared" si="82"/>
        <v/>
      </c>
      <c r="CG17" t="str">
        <f t="shared" si="83"/>
        <v/>
      </c>
      <c r="CH17" t="str">
        <f t="shared" si="84"/>
        <v/>
      </c>
      <c r="CI17" t="str">
        <f t="shared" si="85"/>
        <v/>
      </c>
      <c r="CJ17" t="str">
        <f t="shared" si="86"/>
        <v/>
      </c>
      <c r="CK17" t="str">
        <f t="shared" si="87"/>
        <v/>
      </c>
      <c r="CL17" t="str">
        <f t="shared" si="88"/>
        <v/>
      </c>
      <c r="CM17" t="str">
        <f t="shared" si="89"/>
        <v/>
      </c>
      <c r="CN17" t="str">
        <f t="shared" si="90"/>
        <v/>
      </c>
      <c r="CO17" t="str">
        <f t="shared" si="91"/>
        <v/>
      </c>
      <c r="CP17" t="str">
        <f t="shared" si="92"/>
        <v/>
      </c>
      <c r="CQ17" t="str">
        <f t="shared" si="93"/>
        <v/>
      </c>
      <c r="CR17" t="str">
        <f t="shared" si="94"/>
        <v/>
      </c>
      <c r="CS17" t="str">
        <f t="shared" si="95"/>
        <v/>
      </c>
      <c r="CT17" t="str">
        <f t="shared" si="96"/>
        <v/>
      </c>
      <c r="CU17" t="str">
        <f t="shared" si="97"/>
        <v>MESS</v>
      </c>
      <c r="CV17" t="str">
        <f t="shared" si="98"/>
        <v/>
      </c>
      <c r="CW17" t="str">
        <f t="shared" si="99"/>
        <v/>
      </c>
      <c r="CX17" t="str">
        <f t="shared" si="100"/>
        <v/>
      </c>
      <c r="CY17" t="str">
        <f t="shared" si="101"/>
        <v/>
      </c>
      <c r="CZ17" t="str">
        <f t="shared" si="102"/>
        <v/>
      </c>
      <c r="DA17" t="str">
        <f t="shared" si="103"/>
        <v/>
      </c>
      <c r="DB17" t="str">
        <f t="shared" si="104"/>
        <v/>
      </c>
      <c r="DC17" t="str">
        <f t="shared" si="105"/>
        <v/>
      </c>
      <c r="DD17" t="str">
        <f t="shared" si="106"/>
        <v/>
      </c>
      <c r="DE17" t="str">
        <f t="shared" si="107"/>
        <v/>
      </c>
      <c r="DF17" t="str">
        <f t="shared" si="108"/>
        <v/>
      </c>
      <c r="DG17" t="str">
        <f t="shared" si="109"/>
        <v/>
      </c>
      <c r="DH17" t="str">
        <f t="shared" si="110"/>
        <v/>
      </c>
      <c r="DI17" t="str">
        <f t="shared" si="111"/>
        <v/>
      </c>
      <c r="DJ17" t="str">
        <f t="shared" si="112"/>
        <v/>
      </c>
      <c r="DK17" t="str">
        <f t="shared" si="113"/>
        <v/>
      </c>
      <c r="DL17" t="str">
        <f t="shared" si="114"/>
        <v/>
      </c>
      <c r="DM17" t="str">
        <f t="shared" si="115"/>
        <v/>
      </c>
      <c r="DN17" t="str">
        <f t="shared" si="116"/>
        <v/>
      </c>
      <c r="DO17" t="str">
        <f t="shared" si="117"/>
        <v/>
      </c>
      <c r="DP17" t="str">
        <f t="shared" si="118"/>
        <v/>
      </c>
      <c r="DQ17" t="str">
        <f t="shared" si="119"/>
        <v/>
      </c>
      <c r="DR17" t="str">
        <f t="shared" si="120"/>
        <v/>
      </c>
      <c r="DS17" t="str">
        <f t="shared" si="121"/>
        <v/>
      </c>
      <c r="DT17" t="str">
        <f t="shared" si="122"/>
        <v/>
      </c>
      <c r="DU17" t="str">
        <f t="shared" si="123"/>
        <v/>
      </c>
      <c r="DV17" t="str">
        <f t="shared" si="124"/>
        <v/>
      </c>
      <c r="DW17" t="str">
        <f t="shared" si="125"/>
        <v/>
      </c>
      <c r="DX17" t="str">
        <f t="shared" si="126"/>
        <v/>
      </c>
      <c r="DY17" t="str">
        <f t="shared" si="127"/>
        <v/>
      </c>
      <c r="DZ17" t="str">
        <f t="shared" si="128"/>
        <v/>
      </c>
      <c r="EA17" t="str">
        <f t="shared" si="129"/>
        <v/>
      </c>
      <c r="EB17" t="str">
        <f t="shared" si="130"/>
        <v/>
      </c>
      <c r="EC17" t="str">
        <f t="shared" si="131"/>
        <v/>
      </c>
      <c r="ED17" t="str">
        <f t="shared" si="132"/>
        <v/>
      </c>
      <c r="EE17" t="str">
        <f t="shared" si="69"/>
        <v/>
      </c>
      <c r="EF17" t="str">
        <f t="shared" si="138"/>
        <v/>
      </c>
      <c r="EG17" t="str">
        <f t="shared" si="139"/>
        <v/>
      </c>
      <c r="EH17" t="str">
        <f t="shared" si="140"/>
        <v/>
      </c>
      <c r="EI17" t="str">
        <f t="shared" si="141"/>
        <v/>
      </c>
      <c r="EJ17" t="str">
        <f t="shared" si="142"/>
        <v/>
      </c>
      <c r="EK17" t="str">
        <f t="shared" si="143"/>
        <v/>
      </c>
      <c r="EL17" t="str">
        <f t="shared" si="144"/>
        <v/>
      </c>
      <c r="EM17" t="str">
        <f t="shared" si="145"/>
        <v/>
      </c>
      <c r="EN17" t="str">
        <f t="shared" si="146"/>
        <v/>
      </c>
      <c r="EO17" t="str">
        <f t="shared" si="147"/>
        <v/>
      </c>
      <c r="EP17" t="str">
        <f t="shared" si="148"/>
        <v/>
      </c>
      <c r="EQ17" t="str">
        <f t="shared" si="149"/>
        <v/>
      </c>
      <c r="ER17" t="str">
        <f t="shared" si="150"/>
        <v/>
      </c>
      <c r="ES17" t="str">
        <f t="shared" si="151"/>
        <v/>
      </c>
      <c r="ET17" t="str">
        <f t="shared" si="152"/>
        <v/>
      </c>
      <c r="EU17" t="str">
        <f t="shared" si="153"/>
        <v/>
      </c>
      <c r="EV17" t="str">
        <f t="shared" si="154"/>
        <v/>
      </c>
      <c r="EW17" t="str">
        <f t="shared" si="155"/>
        <v/>
      </c>
      <c r="EX17" t="str">
        <f t="shared" si="156"/>
        <v/>
      </c>
      <c r="EY17" t="str">
        <f t="shared" si="157"/>
        <v/>
      </c>
      <c r="EZ17" t="str">
        <f t="shared" si="158"/>
        <v/>
      </c>
      <c r="FA17" t="str">
        <f t="shared" si="159"/>
        <v/>
      </c>
      <c r="FB17" t="str">
        <f t="shared" si="160"/>
        <v/>
      </c>
      <c r="FC17" t="str">
        <f t="shared" si="161"/>
        <v/>
      </c>
      <c r="FD17" t="str">
        <f t="shared" si="162"/>
        <v/>
      </c>
      <c r="FE17" t="str">
        <f t="shared" si="6"/>
        <v/>
      </c>
      <c r="FF17" t="str">
        <f t="shared" si="163"/>
        <v/>
      </c>
      <c r="FG17" t="str">
        <f t="shared" si="164"/>
        <v/>
      </c>
      <c r="FH17" t="str">
        <f t="shared" si="165"/>
        <v/>
      </c>
      <c r="FI17" t="str">
        <f t="shared" si="166"/>
        <v/>
      </c>
      <c r="FJ17" t="str">
        <f t="shared" si="167"/>
        <v/>
      </c>
      <c r="FK17" t="str">
        <f t="shared" si="168"/>
        <v/>
      </c>
      <c r="FL17" t="str">
        <f t="shared" si="169"/>
        <v/>
      </c>
      <c r="FM17" t="str">
        <f t="shared" si="133"/>
        <v/>
      </c>
      <c r="FN17" t="str">
        <f t="shared" si="134"/>
        <v/>
      </c>
      <c r="FO17" t="str">
        <f t="shared" si="135"/>
        <v/>
      </c>
      <c r="FP17" t="str">
        <f t="shared" si="136"/>
        <v/>
      </c>
      <c r="FQ17" t="str">
        <f t="shared" si="137"/>
        <v/>
      </c>
      <c r="FR17" t="str">
        <f t="shared" si="7"/>
        <v/>
      </c>
      <c r="FS17" t="str">
        <f t="shared" si="8"/>
        <v/>
      </c>
      <c r="FT17" t="str">
        <f t="shared" si="9"/>
        <v/>
      </c>
      <c r="FU17" t="str">
        <f t="shared" si="10"/>
        <v/>
      </c>
      <c r="FV17" t="str">
        <f t="shared" si="11"/>
        <v/>
      </c>
      <c r="FW17" t="str">
        <f t="shared" si="12"/>
        <v/>
      </c>
      <c r="FX17" t="str">
        <f t="shared" si="13"/>
        <v/>
      </c>
      <c r="FY17" t="str">
        <f t="shared" si="14"/>
        <v/>
      </c>
      <c r="FZ17" t="str">
        <f t="shared" si="15"/>
        <v/>
      </c>
      <c r="GA17" t="str">
        <f t="shared" si="16"/>
        <v/>
      </c>
      <c r="GB17" t="str">
        <f t="shared" si="17"/>
        <v/>
      </c>
      <c r="GC17" t="str">
        <f t="shared" si="18"/>
        <v/>
      </c>
      <c r="GD17" t="str">
        <f t="shared" si="19"/>
        <v/>
      </c>
      <c r="GE17" t="str">
        <f t="shared" si="20"/>
        <v/>
      </c>
      <c r="GF17" t="str">
        <f t="shared" si="21"/>
        <v/>
      </c>
      <c r="GG17" t="str">
        <f t="shared" si="22"/>
        <v/>
      </c>
      <c r="GH17" t="str">
        <f t="shared" si="23"/>
        <v/>
      </c>
      <c r="GI17" t="str">
        <f t="shared" si="24"/>
        <v/>
      </c>
      <c r="GJ17" t="str">
        <f t="shared" si="25"/>
        <v/>
      </c>
      <c r="GK17" t="str">
        <f t="shared" si="26"/>
        <v/>
      </c>
      <c r="GL17" t="str">
        <f t="shared" si="27"/>
        <v/>
      </c>
      <c r="GM17" t="str">
        <f t="shared" si="28"/>
        <v/>
      </c>
      <c r="GN17" t="str">
        <f t="shared" si="29"/>
        <v/>
      </c>
      <c r="GO17" t="str">
        <f t="shared" si="30"/>
        <v/>
      </c>
      <c r="GP17" t="str">
        <f t="shared" si="31"/>
        <v/>
      </c>
      <c r="GQ17" t="str">
        <f t="shared" si="32"/>
        <v/>
      </c>
      <c r="GR17" t="str">
        <f t="shared" si="33"/>
        <v/>
      </c>
      <c r="GS17" t="str">
        <f t="shared" si="34"/>
        <v/>
      </c>
      <c r="GT17" t="str">
        <f t="shared" si="35"/>
        <v/>
      </c>
      <c r="GU17" t="str">
        <f t="shared" si="36"/>
        <v/>
      </c>
      <c r="GV17" t="str">
        <f t="shared" si="37"/>
        <v/>
      </c>
      <c r="GW17" t="str">
        <f t="shared" si="38"/>
        <v/>
      </c>
      <c r="GX17" t="str">
        <f t="shared" si="39"/>
        <v/>
      </c>
      <c r="GY17" t="str">
        <f t="shared" si="40"/>
        <v/>
      </c>
      <c r="GZ17" t="str">
        <f t="shared" si="41"/>
        <v/>
      </c>
      <c r="HA17" t="str">
        <f t="shared" si="42"/>
        <v/>
      </c>
      <c r="HB17" t="str">
        <f t="shared" si="43"/>
        <v/>
      </c>
      <c r="HC17" t="str">
        <f t="shared" si="44"/>
        <v/>
      </c>
      <c r="HD17" t="str">
        <f t="shared" si="45"/>
        <v/>
      </c>
      <c r="HE17" t="str">
        <f t="shared" si="46"/>
        <v/>
      </c>
      <c r="HF17" t="str">
        <f t="shared" si="47"/>
        <v/>
      </c>
      <c r="HG17" t="str">
        <f t="shared" si="48"/>
        <v/>
      </c>
      <c r="HH17" t="str">
        <f t="shared" si="49"/>
        <v/>
      </c>
      <c r="HI17" t="str">
        <f t="shared" si="50"/>
        <v/>
      </c>
      <c r="HJ17" t="str">
        <f t="shared" si="51"/>
        <v/>
      </c>
      <c r="HK17" t="str">
        <f t="shared" si="52"/>
        <v/>
      </c>
      <c r="HL17" t="str">
        <f t="shared" si="53"/>
        <v/>
      </c>
      <c r="HM17" t="str">
        <f t="shared" si="54"/>
        <v/>
      </c>
      <c r="HN17" t="str">
        <f t="shared" si="55"/>
        <v/>
      </c>
      <c r="HO17" t="str">
        <f t="shared" si="56"/>
        <v/>
      </c>
      <c r="HP17" t="str">
        <f t="shared" si="57"/>
        <v/>
      </c>
      <c r="HQ17" t="str">
        <f t="shared" si="58"/>
        <v/>
      </c>
      <c r="HR17" t="str">
        <f t="shared" si="59"/>
        <v/>
      </c>
      <c r="HS17" t="str">
        <f t="shared" si="60"/>
        <v/>
      </c>
      <c r="HT17" t="str">
        <f t="shared" si="61"/>
        <v/>
      </c>
      <c r="HU17" t="str">
        <f t="shared" si="62"/>
        <v/>
      </c>
      <c r="HV17" t="str">
        <f t="shared" si="63"/>
        <v/>
      </c>
      <c r="HW17" t="str">
        <f t="shared" si="64"/>
        <v/>
      </c>
      <c r="HX17" t="str">
        <f t="shared" si="65"/>
        <v/>
      </c>
      <c r="HY17" t="str">
        <f t="shared" si="66"/>
        <v/>
      </c>
      <c r="HZ17" t="str">
        <f t="shared" si="67"/>
        <v/>
      </c>
    </row>
    <row r="18" spans="1:234" x14ac:dyDescent="0.25">
      <c r="A18" s="2">
        <f t="shared" si="68"/>
        <v>16</v>
      </c>
      <c r="B18" s="3" t="s">
        <v>284</v>
      </c>
      <c r="C18" s="2" t="s">
        <v>1394</v>
      </c>
      <c r="D18" s="2" t="s">
        <v>1395</v>
      </c>
      <c r="E18" s="2">
        <f t="shared" si="0"/>
        <v>1</v>
      </c>
      <c r="F18" s="2">
        <v>4204</v>
      </c>
      <c r="G18" s="48" t="str">
        <f t="shared" si="3"/>
        <v>D</v>
      </c>
      <c r="H18" s="49"/>
      <c r="I18" s="49"/>
      <c r="J18" s="50"/>
      <c r="K18" s="15">
        <f t="shared" si="4"/>
        <v>85</v>
      </c>
      <c r="L18" s="15">
        <f>IF(G18="N/A",0,(IF(G18="A",Code!$B$36,(IF(G18="B",Code!$C$36,(IF(G18="C",Code!$D$36,Code!$E$36)))))/60))</f>
        <v>20</v>
      </c>
      <c r="M18" s="15">
        <f>IF(G18="N/A",0,(IF(G18="A",Code!$B$37,(IF(G18="B",Code!$C$37,(IF(G18="C",Code!$D$37,Code!$E$37)))))/60))</f>
        <v>20</v>
      </c>
      <c r="N18" s="15">
        <f>IF(G18="N/A",0,(IF(G18="A",Code!$B$38,(IF(G18="B",Code!$C$38,(IF(G18="C",Code!$D$38,Code!$E$38)))))/60))</f>
        <v>40</v>
      </c>
      <c r="O18" s="15">
        <f>IF(G18="N/A",0,(IF(G18="A",Code!$B$39,(IF(G18="B",Code!$C$39,(IF(G18="C",Code!$D$39,Code!$E$39)))))/60))</f>
        <v>5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>
        <v>1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S18" t="str">
        <f t="shared" si="5"/>
        <v/>
      </c>
      <c r="BT18" t="str">
        <f t="shared" si="70"/>
        <v/>
      </c>
      <c r="BU18" t="str">
        <f t="shared" si="71"/>
        <v/>
      </c>
      <c r="BV18" t="str">
        <f t="shared" si="72"/>
        <v/>
      </c>
      <c r="BW18" t="str">
        <f t="shared" si="73"/>
        <v/>
      </c>
      <c r="BX18" t="str">
        <f t="shared" si="74"/>
        <v/>
      </c>
      <c r="BY18" t="str">
        <f t="shared" si="75"/>
        <v/>
      </c>
      <c r="BZ18" t="str">
        <f t="shared" si="76"/>
        <v/>
      </c>
      <c r="CA18" t="str">
        <f t="shared" si="77"/>
        <v/>
      </c>
      <c r="CB18" t="str">
        <f t="shared" si="78"/>
        <v/>
      </c>
      <c r="CC18" t="str">
        <f t="shared" si="79"/>
        <v/>
      </c>
      <c r="CD18" t="str">
        <f t="shared" si="80"/>
        <v/>
      </c>
      <c r="CE18" t="str">
        <f t="shared" si="81"/>
        <v/>
      </c>
      <c r="CF18" t="str">
        <f t="shared" si="82"/>
        <v/>
      </c>
      <c r="CG18" t="str">
        <f t="shared" si="83"/>
        <v/>
      </c>
      <c r="CH18" t="str">
        <f t="shared" si="84"/>
        <v/>
      </c>
      <c r="CI18" t="str">
        <f t="shared" si="85"/>
        <v/>
      </c>
      <c r="CJ18" t="str">
        <f t="shared" si="86"/>
        <v/>
      </c>
      <c r="CK18" t="str">
        <f t="shared" si="87"/>
        <v/>
      </c>
      <c r="CL18" t="str">
        <f t="shared" si="88"/>
        <v/>
      </c>
      <c r="CM18" t="str">
        <f t="shared" si="89"/>
        <v/>
      </c>
      <c r="CN18" t="str">
        <f t="shared" si="90"/>
        <v/>
      </c>
      <c r="CO18" t="str">
        <f t="shared" si="91"/>
        <v/>
      </c>
      <c r="CP18" t="str">
        <f t="shared" si="92"/>
        <v/>
      </c>
      <c r="CQ18" t="str">
        <f t="shared" si="93"/>
        <v/>
      </c>
      <c r="CR18" t="str">
        <f t="shared" si="94"/>
        <v/>
      </c>
      <c r="CS18" t="str">
        <f t="shared" si="95"/>
        <v/>
      </c>
      <c r="CT18" t="str">
        <f t="shared" si="96"/>
        <v/>
      </c>
      <c r="CU18" t="str">
        <f t="shared" si="97"/>
        <v>MESS</v>
      </c>
      <c r="CV18" t="str">
        <f t="shared" si="98"/>
        <v/>
      </c>
      <c r="CW18" t="str">
        <f t="shared" si="99"/>
        <v/>
      </c>
      <c r="CX18" t="str">
        <f t="shared" si="100"/>
        <v/>
      </c>
      <c r="CY18" t="str">
        <f t="shared" si="101"/>
        <v/>
      </c>
      <c r="CZ18" t="str">
        <f t="shared" si="102"/>
        <v/>
      </c>
      <c r="DA18" t="str">
        <f t="shared" si="103"/>
        <v/>
      </c>
      <c r="DB18" t="str">
        <f t="shared" si="104"/>
        <v/>
      </c>
      <c r="DC18" t="str">
        <f t="shared" si="105"/>
        <v/>
      </c>
      <c r="DD18" t="str">
        <f t="shared" si="106"/>
        <v/>
      </c>
      <c r="DE18" t="str">
        <f t="shared" si="107"/>
        <v/>
      </c>
      <c r="DF18" t="str">
        <f t="shared" si="108"/>
        <v/>
      </c>
      <c r="DG18" t="str">
        <f t="shared" si="109"/>
        <v/>
      </c>
      <c r="DH18" t="str">
        <f t="shared" si="110"/>
        <v/>
      </c>
      <c r="DI18" t="str">
        <f t="shared" si="111"/>
        <v/>
      </c>
      <c r="DJ18" t="str">
        <f t="shared" si="112"/>
        <v/>
      </c>
      <c r="DK18" t="str">
        <f t="shared" si="113"/>
        <v/>
      </c>
      <c r="DL18" t="str">
        <f t="shared" si="114"/>
        <v/>
      </c>
      <c r="DM18" t="str">
        <f t="shared" si="115"/>
        <v/>
      </c>
      <c r="DN18" t="str">
        <f t="shared" si="116"/>
        <v/>
      </c>
      <c r="DO18" t="str">
        <f t="shared" si="117"/>
        <v/>
      </c>
      <c r="DP18" t="str">
        <f t="shared" si="118"/>
        <v/>
      </c>
      <c r="DQ18" t="str">
        <f t="shared" si="119"/>
        <v/>
      </c>
      <c r="DR18" t="str">
        <f t="shared" si="120"/>
        <v/>
      </c>
      <c r="DS18" t="str">
        <f t="shared" si="121"/>
        <v/>
      </c>
      <c r="DT18" t="str">
        <f t="shared" si="122"/>
        <v/>
      </c>
      <c r="DU18" t="str">
        <f t="shared" si="123"/>
        <v/>
      </c>
      <c r="DV18" t="str">
        <f t="shared" si="124"/>
        <v/>
      </c>
      <c r="DW18" t="str">
        <f t="shared" si="125"/>
        <v/>
      </c>
      <c r="DX18" t="str">
        <f t="shared" si="126"/>
        <v/>
      </c>
      <c r="DY18" t="str">
        <f t="shared" si="127"/>
        <v/>
      </c>
      <c r="DZ18" t="str">
        <f t="shared" si="128"/>
        <v/>
      </c>
      <c r="EA18" t="str">
        <f t="shared" si="129"/>
        <v/>
      </c>
      <c r="EB18" t="str">
        <f t="shared" si="130"/>
        <v/>
      </c>
      <c r="EC18" t="str">
        <f t="shared" si="131"/>
        <v/>
      </c>
      <c r="ED18" t="str">
        <f t="shared" si="132"/>
        <v/>
      </c>
      <c r="EE18" t="str">
        <f t="shared" si="69"/>
        <v/>
      </c>
      <c r="EF18" t="str">
        <f t="shared" si="138"/>
        <v/>
      </c>
      <c r="EG18" t="str">
        <f t="shared" si="139"/>
        <v/>
      </c>
      <c r="EH18" t="str">
        <f t="shared" si="140"/>
        <v/>
      </c>
      <c r="EI18" t="str">
        <f t="shared" si="141"/>
        <v/>
      </c>
      <c r="EJ18" t="str">
        <f t="shared" si="142"/>
        <v/>
      </c>
      <c r="EK18" t="str">
        <f t="shared" si="143"/>
        <v/>
      </c>
      <c r="EL18" t="str">
        <f t="shared" si="144"/>
        <v/>
      </c>
      <c r="EM18" t="str">
        <f t="shared" si="145"/>
        <v/>
      </c>
      <c r="EN18" t="str">
        <f t="shared" si="146"/>
        <v/>
      </c>
      <c r="EO18" t="str">
        <f t="shared" si="147"/>
        <v/>
      </c>
      <c r="EP18" t="str">
        <f t="shared" si="148"/>
        <v/>
      </c>
      <c r="EQ18" t="str">
        <f t="shared" si="149"/>
        <v/>
      </c>
      <c r="ER18" t="str">
        <f t="shared" si="150"/>
        <v/>
      </c>
      <c r="ES18" t="str">
        <f t="shared" si="151"/>
        <v/>
      </c>
      <c r="ET18" t="str">
        <f t="shared" si="152"/>
        <v/>
      </c>
      <c r="EU18" t="str">
        <f t="shared" si="153"/>
        <v/>
      </c>
      <c r="EV18" t="str">
        <f t="shared" si="154"/>
        <v/>
      </c>
      <c r="EW18" t="str">
        <f t="shared" si="155"/>
        <v/>
      </c>
      <c r="EX18" t="str">
        <f t="shared" si="156"/>
        <v/>
      </c>
      <c r="EY18" t="str">
        <f t="shared" si="157"/>
        <v/>
      </c>
      <c r="EZ18" t="str">
        <f t="shared" si="158"/>
        <v/>
      </c>
      <c r="FA18" t="str">
        <f t="shared" si="159"/>
        <v/>
      </c>
      <c r="FB18" t="str">
        <f t="shared" si="160"/>
        <v/>
      </c>
      <c r="FC18" t="str">
        <f t="shared" si="161"/>
        <v/>
      </c>
      <c r="FD18" t="str">
        <f t="shared" si="162"/>
        <v/>
      </c>
      <c r="FE18" t="str">
        <f t="shared" si="6"/>
        <v/>
      </c>
      <c r="FF18" t="str">
        <f t="shared" si="163"/>
        <v/>
      </c>
      <c r="FG18" t="str">
        <f t="shared" si="164"/>
        <v/>
      </c>
      <c r="FH18" t="str">
        <f t="shared" si="165"/>
        <v/>
      </c>
      <c r="FI18" t="str">
        <f t="shared" si="166"/>
        <v/>
      </c>
      <c r="FJ18" t="str">
        <f t="shared" si="167"/>
        <v/>
      </c>
      <c r="FK18" t="str">
        <f t="shared" si="168"/>
        <v/>
      </c>
      <c r="FL18" t="str">
        <f t="shared" si="169"/>
        <v/>
      </c>
      <c r="FM18" t="str">
        <f t="shared" si="133"/>
        <v/>
      </c>
      <c r="FN18" t="str">
        <f t="shared" si="134"/>
        <v/>
      </c>
      <c r="FO18" t="str">
        <f t="shared" si="135"/>
        <v/>
      </c>
      <c r="FP18" t="str">
        <f t="shared" si="136"/>
        <v/>
      </c>
      <c r="FQ18" t="str">
        <f t="shared" si="137"/>
        <v/>
      </c>
      <c r="FR18" t="str">
        <f t="shared" si="7"/>
        <v/>
      </c>
      <c r="FS18" t="str">
        <f t="shared" si="8"/>
        <v/>
      </c>
      <c r="FT18" t="str">
        <f t="shared" si="9"/>
        <v/>
      </c>
      <c r="FU18" t="str">
        <f t="shared" si="10"/>
        <v/>
      </c>
      <c r="FV18" t="str">
        <f t="shared" si="11"/>
        <v/>
      </c>
      <c r="FW18" t="str">
        <f t="shared" si="12"/>
        <v/>
      </c>
      <c r="FX18" t="str">
        <f t="shared" si="13"/>
        <v/>
      </c>
      <c r="FY18" t="str">
        <f t="shared" si="14"/>
        <v/>
      </c>
      <c r="FZ18" t="str">
        <f t="shared" si="15"/>
        <v/>
      </c>
      <c r="GA18" t="str">
        <f t="shared" si="16"/>
        <v/>
      </c>
      <c r="GB18" t="str">
        <f t="shared" si="17"/>
        <v/>
      </c>
      <c r="GC18" t="str">
        <f t="shared" si="18"/>
        <v/>
      </c>
      <c r="GD18" t="str">
        <f t="shared" si="19"/>
        <v/>
      </c>
      <c r="GE18" t="str">
        <f t="shared" si="20"/>
        <v/>
      </c>
      <c r="GF18" t="str">
        <f t="shared" si="21"/>
        <v/>
      </c>
      <c r="GG18" t="str">
        <f t="shared" si="22"/>
        <v/>
      </c>
      <c r="GH18" t="str">
        <f t="shared" si="23"/>
        <v/>
      </c>
      <c r="GI18" t="str">
        <f t="shared" si="24"/>
        <v/>
      </c>
      <c r="GJ18" t="str">
        <f t="shared" si="25"/>
        <v/>
      </c>
      <c r="GK18" t="str">
        <f t="shared" si="26"/>
        <v/>
      </c>
      <c r="GL18" t="str">
        <f t="shared" si="27"/>
        <v/>
      </c>
      <c r="GM18" t="str">
        <f t="shared" si="28"/>
        <v/>
      </c>
      <c r="GN18" t="str">
        <f t="shared" si="29"/>
        <v/>
      </c>
      <c r="GO18" t="str">
        <f t="shared" si="30"/>
        <v/>
      </c>
      <c r="GP18" t="str">
        <f t="shared" si="31"/>
        <v/>
      </c>
      <c r="GQ18" t="str">
        <f t="shared" si="32"/>
        <v/>
      </c>
      <c r="GR18" t="str">
        <f t="shared" si="33"/>
        <v/>
      </c>
      <c r="GS18" t="str">
        <f t="shared" si="34"/>
        <v/>
      </c>
      <c r="GT18" t="str">
        <f t="shared" si="35"/>
        <v/>
      </c>
      <c r="GU18" t="str">
        <f t="shared" si="36"/>
        <v/>
      </c>
      <c r="GV18" t="str">
        <f t="shared" si="37"/>
        <v/>
      </c>
      <c r="GW18" t="str">
        <f t="shared" si="38"/>
        <v/>
      </c>
      <c r="GX18" t="str">
        <f t="shared" si="39"/>
        <v/>
      </c>
      <c r="GY18" t="str">
        <f t="shared" si="40"/>
        <v/>
      </c>
      <c r="GZ18" t="str">
        <f t="shared" si="41"/>
        <v/>
      </c>
      <c r="HA18" t="str">
        <f t="shared" si="42"/>
        <v/>
      </c>
      <c r="HB18" t="str">
        <f t="shared" si="43"/>
        <v/>
      </c>
      <c r="HC18" t="str">
        <f t="shared" si="44"/>
        <v/>
      </c>
      <c r="HD18" t="str">
        <f t="shared" si="45"/>
        <v/>
      </c>
      <c r="HE18" t="str">
        <f t="shared" si="46"/>
        <v/>
      </c>
      <c r="HF18" t="str">
        <f t="shared" si="47"/>
        <v/>
      </c>
      <c r="HG18" t="str">
        <f t="shared" si="48"/>
        <v/>
      </c>
      <c r="HH18" t="str">
        <f t="shared" si="49"/>
        <v/>
      </c>
      <c r="HI18" t="str">
        <f t="shared" si="50"/>
        <v/>
      </c>
      <c r="HJ18" t="str">
        <f t="shared" si="51"/>
        <v/>
      </c>
      <c r="HK18" t="str">
        <f t="shared" si="52"/>
        <v/>
      </c>
      <c r="HL18" t="str">
        <f t="shared" si="53"/>
        <v/>
      </c>
      <c r="HM18" t="str">
        <f t="shared" si="54"/>
        <v/>
      </c>
      <c r="HN18" t="str">
        <f t="shared" si="55"/>
        <v/>
      </c>
      <c r="HO18" t="str">
        <f t="shared" si="56"/>
        <v/>
      </c>
      <c r="HP18" t="str">
        <f t="shared" si="57"/>
        <v/>
      </c>
      <c r="HQ18" t="str">
        <f t="shared" si="58"/>
        <v/>
      </c>
      <c r="HR18" t="str">
        <f t="shared" si="59"/>
        <v/>
      </c>
      <c r="HS18" t="str">
        <f t="shared" si="60"/>
        <v/>
      </c>
      <c r="HT18" t="str">
        <f t="shared" si="61"/>
        <v/>
      </c>
      <c r="HU18" t="str">
        <f t="shared" si="62"/>
        <v/>
      </c>
      <c r="HV18" t="str">
        <f t="shared" si="63"/>
        <v/>
      </c>
      <c r="HW18" t="str">
        <f t="shared" si="64"/>
        <v/>
      </c>
      <c r="HX18" t="str">
        <f t="shared" si="65"/>
        <v/>
      </c>
      <c r="HY18" t="str">
        <f t="shared" si="66"/>
        <v/>
      </c>
      <c r="HZ18" t="str">
        <f t="shared" si="67"/>
        <v/>
      </c>
    </row>
    <row r="19" spans="1:234" x14ac:dyDescent="0.25">
      <c r="A19" s="2">
        <f t="shared" si="68"/>
        <v>17</v>
      </c>
      <c r="B19" s="3" t="s">
        <v>285</v>
      </c>
      <c r="C19" s="2" t="s">
        <v>1394</v>
      </c>
      <c r="D19" s="2" t="s">
        <v>1395</v>
      </c>
      <c r="E19" s="2">
        <f t="shared" si="0"/>
        <v>4</v>
      </c>
      <c r="F19" s="2">
        <v>2302</v>
      </c>
      <c r="G19" s="48" t="str">
        <f t="shared" si="3"/>
        <v>C</v>
      </c>
      <c r="H19" s="49"/>
      <c r="I19" s="49"/>
      <c r="J19" s="50"/>
      <c r="K19" s="15">
        <f t="shared" si="4"/>
        <v>68</v>
      </c>
      <c r="L19" s="15">
        <f>IF(G19="N/A",0,(IF(G19="A",Code!$B$36,(IF(G19="B",Code!$C$36,(IF(G19="C",Code!$D$36,Code!$E$36)))))/60))</f>
        <v>16</v>
      </c>
      <c r="M19" s="15">
        <f>IF(G19="N/A",0,(IF(G19="A",Code!$B$37,(IF(G19="B",Code!$C$37,(IF(G19="C",Code!$D$37,Code!$E$37)))))/60))</f>
        <v>16</v>
      </c>
      <c r="N19" s="15">
        <f>IF(G19="N/A",0,(IF(G19="A",Code!$B$38,(IF(G19="B",Code!$C$38,(IF(G19="C",Code!$D$38,Code!$E$38)))))/60))</f>
        <v>32</v>
      </c>
      <c r="O19" s="15">
        <f>IF(G19="N/A",0,(IF(G19="A",Code!$B$39,(IF(G19="B",Code!$C$39,(IF(G19="C",Code!$D$39,Code!$E$39)))))/60))</f>
        <v>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>
        <v>1</v>
      </c>
      <c r="AS19" s="2"/>
      <c r="AT19" s="2"/>
      <c r="AU19" s="2"/>
      <c r="AV19" s="2"/>
      <c r="AW19" s="2"/>
      <c r="AX19" s="2"/>
      <c r="AY19" s="2">
        <v>1</v>
      </c>
      <c r="AZ19" s="2"/>
      <c r="BA19" s="2"/>
      <c r="BB19" s="2"/>
      <c r="BC19" s="2"/>
      <c r="BD19" s="2">
        <v>1</v>
      </c>
      <c r="BE19" s="2"/>
      <c r="BF19" s="2"/>
      <c r="BG19" s="2"/>
      <c r="BH19" s="2"/>
      <c r="BI19" s="2"/>
      <c r="BJ19" s="2">
        <v>1</v>
      </c>
      <c r="BK19" s="2"/>
      <c r="BL19" s="2"/>
      <c r="BM19" s="2"/>
      <c r="BN19" s="2"/>
      <c r="BO19" s="2"/>
      <c r="BP19" s="2"/>
      <c r="BQ19" s="2"/>
      <c r="BS19" t="str">
        <f t="shared" si="5"/>
        <v/>
      </c>
      <c r="BT19" t="str">
        <f t="shared" si="70"/>
        <v/>
      </c>
      <c r="BU19" t="str">
        <f t="shared" si="71"/>
        <v/>
      </c>
      <c r="BV19" t="str">
        <f t="shared" si="72"/>
        <v/>
      </c>
      <c r="BW19" t="str">
        <f t="shared" si="73"/>
        <v/>
      </c>
      <c r="BX19" t="str">
        <f t="shared" si="74"/>
        <v/>
      </c>
      <c r="BY19" t="str">
        <f t="shared" si="75"/>
        <v/>
      </c>
      <c r="BZ19" t="str">
        <f t="shared" si="76"/>
        <v/>
      </c>
      <c r="CA19" t="str">
        <f t="shared" si="77"/>
        <v/>
      </c>
      <c r="CB19" t="str">
        <f t="shared" si="78"/>
        <v/>
      </c>
      <c r="CC19" t="str">
        <f t="shared" si="79"/>
        <v/>
      </c>
      <c r="CD19" t="str">
        <f t="shared" si="80"/>
        <v/>
      </c>
      <c r="CE19" t="str">
        <f t="shared" si="81"/>
        <v/>
      </c>
      <c r="CF19" t="str">
        <f t="shared" si="82"/>
        <v/>
      </c>
      <c r="CG19" t="str">
        <f t="shared" si="83"/>
        <v/>
      </c>
      <c r="CH19" t="str">
        <f t="shared" si="84"/>
        <v/>
      </c>
      <c r="CI19" t="str">
        <f t="shared" si="85"/>
        <v/>
      </c>
      <c r="CJ19" t="str">
        <f t="shared" si="86"/>
        <v/>
      </c>
      <c r="CK19" t="str">
        <f t="shared" si="87"/>
        <v/>
      </c>
      <c r="CL19" t="str">
        <f t="shared" si="88"/>
        <v/>
      </c>
      <c r="CM19" t="str">
        <f t="shared" si="89"/>
        <v/>
      </c>
      <c r="CN19" t="str">
        <f t="shared" si="90"/>
        <v/>
      </c>
      <c r="CO19" t="str">
        <f t="shared" si="91"/>
        <v/>
      </c>
      <c r="CP19" t="str">
        <f t="shared" si="92"/>
        <v/>
      </c>
      <c r="CQ19" t="str">
        <f t="shared" si="93"/>
        <v/>
      </c>
      <c r="CR19" t="str">
        <f t="shared" si="94"/>
        <v/>
      </c>
      <c r="CS19" t="str">
        <f t="shared" si="95"/>
        <v/>
      </c>
      <c r="CT19" t="str">
        <f t="shared" si="96"/>
        <v/>
      </c>
      <c r="CU19" t="str">
        <f t="shared" si="97"/>
        <v>MESS</v>
      </c>
      <c r="CV19" t="str">
        <f t="shared" si="98"/>
        <v/>
      </c>
      <c r="CW19" t="str">
        <f t="shared" si="99"/>
        <v/>
      </c>
      <c r="CX19" t="str">
        <f t="shared" si="100"/>
        <v/>
      </c>
      <c r="CY19" t="str">
        <f t="shared" si="101"/>
        <v/>
      </c>
      <c r="CZ19" t="str">
        <f t="shared" si="102"/>
        <v/>
      </c>
      <c r="DA19" t="str">
        <f t="shared" si="103"/>
        <v/>
      </c>
      <c r="DB19" t="str">
        <f t="shared" si="104"/>
        <v>RMAS</v>
      </c>
      <c r="DC19" t="str">
        <f t="shared" si="105"/>
        <v/>
      </c>
      <c r="DD19" t="str">
        <f t="shared" si="106"/>
        <v/>
      </c>
      <c r="DE19" t="str">
        <f t="shared" si="107"/>
        <v/>
      </c>
      <c r="DF19" t="str">
        <f t="shared" si="108"/>
        <v/>
      </c>
      <c r="DG19" t="str">
        <f t="shared" si="109"/>
        <v>SADD</v>
      </c>
      <c r="DH19" t="str">
        <f t="shared" si="110"/>
        <v/>
      </c>
      <c r="DI19" t="str">
        <f t="shared" si="111"/>
        <v/>
      </c>
      <c r="DJ19" t="str">
        <f t="shared" si="112"/>
        <v/>
      </c>
      <c r="DK19" t="str">
        <f t="shared" si="113"/>
        <v/>
      </c>
      <c r="DL19" t="str">
        <f t="shared" si="114"/>
        <v/>
      </c>
      <c r="DM19" t="str">
        <f t="shared" si="115"/>
        <v>SREC</v>
      </c>
      <c r="DN19" t="str">
        <f t="shared" si="116"/>
        <v/>
      </c>
      <c r="DO19" t="str">
        <f t="shared" si="117"/>
        <v/>
      </c>
      <c r="DP19" t="str">
        <f t="shared" si="118"/>
        <v/>
      </c>
      <c r="DQ19" t="str">
        <f t="shared" si="119"/>
        <v/>
      </c>
      <c r="DR19" t="str">
        <f t="shared" si="120"/>
        <v/>
      </c>
      <c r="DS19" t="str">
        <f t="shared" si="121"/>
        <v/>
      </c>
      <c r="DT19" t="str">
        <f t="shared" si="122"/>
        <v/>
      </c>
      <c r="DU19" t="str">
        <f t="shared" si="123"/>
        <v/>
      </c>
      <c r="DV19" t="str">
        <f t="shared" si="124"/>
        <v/>
      </c>
      <c r="DW19" t="str">
        <f t="shared" si="125"/>
        <v/>
      </c>
      <c r="DX19" t="str">
        <f t="shared" si="126"/>
        <v/>
      </c>
      <c r="DY19" t="str">
        <f t="shared" si="127"/>
        <v/>
      </c>
      <c r="DZ19" t="str">
        <f t="shared" si="128"/>
        <v/>
      </c>
      <c r="EA19" t="str">
        <f t="shared" si="129"/>
        <v/>
      </c>
      <c r="EB19" t="str">
        <f t="shared" si="130"/>
        <v/>
      </c>
      <c r="EC19" t="str">
        <f t="shared" si="131"/>
        <v/>
      </c>
      <c r="ED19" t="str">
        <f t="shared" si="132"/>
        <v/>
      </c>
      <c r="EE19" t="str">
        <f t="shared" si="69"/>
        <v/>
      </c>
      <c r="EF19" t="str">
        <f t="shared" si="138"/>
        <v/>
      </c>
      <c r="EG19" t="str">
        <f t="shared" si="139"/>
        <v/>
      </c>
      <c r="EH19" t="str">
        <f t="shared" si="140"/>
        <v/>
      </c>
      <c r="EI19" t="str">
        <f t="shared" si="141"/>
        <v/>
      </c>
      <c r="EJ19" t="str">
        <f t="shared" si="142"/>
        <v/>
      </c>
      <c r="EK19" t="str">
        <f t="shared" si="143"/>
        <v/>
      </c>
      <c r="EL19" t="str">
        <f t="shared" si="144"/>
        <v/>
      </c>
      <c r="EM19" t="str">
        <f t="shared" si="145"/>
        <v/>
      </c>
      <c r="EN19" t="str">
        <f t="shared" si="146"/>
        <v/>
      </c>
      <c r="EO19" t="str">
        <f t="shared" si="147"/>
        <v/>
      </c>
      <c r="EP19" t="str">
        <f t="shared" si="148"/>
        <v/>
      </c>
      <c r="EQ19" t="str">
        <f t="shared" si="149"/>
        <v/>
      </c>
      <c r="ER19" t="str">
        <f t="shared" si="150"/>
        <v/>
      </c>
      <c r="ES19" t="str">
        <f t="shared" si="151"/>
        <v/>
      </c>
      <c r="ET19" t="str">
        <f t="shared" si="152"/>
        <v/>
      </c>
      <c r="EU19" t="str">
        <f t="shared" si="153"/>
        <v/>
      </c>
      <c r="EV19" t="str">
        <f t="shared" si="154"/>
        <v/>
      </c>
      <c r="EW19" t="str">
        <f t="shared" si="155"/>
        <v/>
      </c>
      <c r="EX19" t="str">
        <f t="shared" si="156"/>
        <v/>
      </c>
      <c r="EY19" t="str">
        <f t="shared" si="157"/>
        <v/>
      </c>
      <c r="EZ19" t="str">
        <f t="shared" si="158"/>
        <v/>
      </c>
      <c r="FA19" t="str">
        <f t="shared" si="159"/>
        <v/>
      </c>
      <c r="FB19" t="str">
        <f t="shared" si="160"/>
        <v/>
      </c>
      <c r="FC19" t="str">
        <f t="shared" si="161"/>
        <v/>
      </c>
      <c r="FD19" t="str">
        <f t="shared" si="162"/>
        <v/>
      </c>
      <c r="FE19" t="str">
        <f t="shared" si="6"/>
        <v/>
      </c>
      <c r="FF19" t="str">
        <f t="shared" si="163"/>
        <v/>
      </c>
      <c r="FG19" t="str">
        <f t="shared" si="164"/>
        <v/>
      </c>
      <c r="FH19" t="str">
        <f t="shared" si="165"/>
        <v/>
      </c>
      <c r="FI19" t="str">
        <f t="shared" si="166"/>
        <v/>
      </c>
      <c r="FJ19" t="str">
        <f t="shared" si="167"/>
        <v/>
      </c>
      <c r="FK19" t="str">
        <f t="shared" si="168"/>
        <v/>
      </c>
      <c r="FL19" t="str">
        <f t="shared" si="169"/>
        <v/>
      </c>
      <c r="FM19" t="str">
        <f t="shared" si="133"/>
        <v/>
      </c>
      <c r="FN19" t="str">
        <f t="shared" si="134"/>
        <v/>
      </c>
      <c r="FO19" t="str">
        <f t="shared" si="135"/>
        <v/>
      </c>
      <c r="FP19" t="str">
        <f t="shared" si="136"/>
        <v/>
      </c>
      <c r="FQ19" t="str">
        <f t="shared" si="137"/>
        <v/>
      </c>
      <c r="FR19" t="str">
        <f t="shared" si="7"/>
        <v/>
      </c>
      <c r="FS19" t="str">
        <f t="shared" si="8"/>
        <v/>
      </c>
      <c r="FT19" t="str">
        <f t="shared" si="9"/>
        <v/>
      </c>
      <c r="FU19" t="str">
        <f t="shared" si="10"/>
        <v/>
      </c>
      <c r="FV19" t="str">
        <f t="shared" si="11"/>
        <v/>
      </c>
      <c r="FW19" t="str">
        <f t="shared" si="12"/>
        <v/>
      </c>
      <c r="FX19" t="str">
        <f t="shared" si="13"/>
        <v/>
      </c>
      <c r="FY19" t="str">
        <f t="shared" si="14"/>
        <v/>
      </c>
      <c r="FZ19" t="str">
        <f t="shared" si="15"/>
        <v/>
      </c>
      <c r="GA19" t="str">
        <f t="shared" si="16"/>
        <v/>
      </c>
      <c r="GB19" t="str">
        <f t="shared" si="17"/>
        <v/>
      </c>
      <c r="GC19" t="str">
        <f t="shared" si="18"/>
        <v/>
      </c>
      <c r="GD19" t="str">
        <f t="shared" si="19"/>
        <v/>
      </c>
      <c r="GE19" t="str">
        <f t="shared" si="20"/>
        <v/>
      </c>
      <c r="GF19" t="str">
        <f t="shared" si="21"/>
        <v/>
      </c>
      <c r="GG19" t="str">
        <f t="shared" si="22"/>
        <v/>
      </c>
      <c r="GH19" t="str">
        <f t="shared" si="23"/>
        <v/>
      </c>
      <c r="GI19" t="str">
        <f t="shared" si="24"/>
        <v/>
      </c>
      <c r="GJ19" t="str">
        <f t="shared" si="25"/>
        <v/>
      </c>
      <c r="GK19" t="str">
        <f t="shared" si="26"/>
        <v/>
      </c>
      <c r="GL19" t="str">
        <f t="shared" si="27"/>
        <v/>
      </c>
      <c r="GM19" t="str">
        <f t="shared" si="28"/>
        <v/>
      </c>
      <c r="GN19" t="str">
        <f t="shared" si="29"/>
        <v/>
      </c>
      <c r="GO19" t="str">
        <f t="shared" si="30"/>
        <v/>
      </c>
      <c r="GP19" t="str">
        <f t="shared" si="31"/>
        <v/>
      </c>
      <c r="GQ19" t="str">
        <f t="shared" si="32"/>
        <v/>
      </c>
      <c r="GR19" t="str">
        <f t="shared" si="33"/>
        <v/>
      </c>
      <c r="GS19" t="str">
        <f t="shared" si="34"/>
        <v/>
      </c>
      <c r="GT19" t="str">
        <f t="shared" si="35"/>
        <v/>
      </c>
      <c r="GU19" t="str">
        <f t="shared" si="36"/>
        <v/>
      </c>
      <c r="GV19" t="str">
        <f t="shared" si="37"/>
        <v/>
      </c>
      <c r="GW19" t="str">
        <f t="shared" si="38"/>
        <v/>
      </c>
      <c r="GX19" t="str">
        <f t="shared" si="39"/>
        <v/>
      </c>
      <c r="GY19" t="str">
        <f t="shared" si="40"/>
        <v/>
      </c>
      <c r="GZ19" t="str">
        <f t="shared" si="41"/>
        <v/>
      </c>
      <c r="HA19" t="str">
        <f t="shared" si="42"/>
        <v/>
      </c>
      <c r="HB19" t="str">
        <f t="shared" si="43"/>
        <v/>
      </c>
      <c r="HC19" t="str">
        <f t="shared" si="44"/>
        <v/>
      </c>
      <c r="HD19" t="str">
        <f t="shared" si="45"/>
        <v/>
      </c>
      <c r="HE19" t="str">
        <f t="shared" si="46"/>
        <v/>
      </c>
      <c r="HF19" t="str">
        <f t="shared" si="47"/>
        <v/>
      </c>
      <c r="HG19" t="str">
        <f t="shared" si="48"/>
        <v/>
      </c>
      <c r="HH19" t="str">
        <f t="shared" si="49"/>
        <v/>
      </c>
      <c r="HI19" t="str">
        <f t="shared" si="50"/>
        <v/>
      </c>
      <c r="HJ19" t="str">
        <f t="shared" si="51"/>
        <v/>
      </c>
      <c r="HK19" t="str">
        <f t="shared" si="52"/>
        <v/>
      </c>
      <c r="HL19" t="str">
        <f t="shared" si="53"/>
        <v/>
      </c>
      <c r="HM19" t="str">
        <f t="shared" si="54"/>
        <v/>
      </c>
      <c r="HN19" t="str">
        <f t="shared" si="55"/>
        <v/>
      </c>
      <c r="HO19" t="str">
        <f t="shared" si="56"/>
        <v/>
      </c>
      <c r="HP19" t="str">
        <f t="shared" si="57"/>
        <v/>
      </c>
      <c r="HQ19" t="str">
        <f t="shared" si="58"/>
        <v/>
      </c>
      <c r="HR19" t="str">
        <f t="shared" si="59"/>
        <v/>
      </c>
      <c r="HS19" t="str">
        <f t="shared" si="60"/>
        <v/>
      </c>
      <c r="HT19" t="str">
        <f t="shared" si="61"/>
        <v/>
      </c>
      <c r="HU19" t="str">
        <f t="shared" si="62"/>
        <v/>
      </c>
      <c r="HV19" t="str">
        <f t="shared" si="63"/>
        <v/>
      </c>
      <c r="HW19" t="str">
        <f t="shared" si="64"/>
        <v/>
      </c>
      <c r="HX19" t="str">
        <f t="shared" si="65"/>
        <v/>
      </c>
      <c r="HY19" t="str">
        <f t="shared" si="66"/>
        <v/>
      </c>
      <c r="HZ19" t="str">
        <f t="shared" si="67"/>
        <v/>
      </c>
    </row>
    <row r="20" spans="1:234" x14ac:dyDescent="0.25">
      <c r="A20" s="2">
        <f t="shared" si="68"/>
        <v>18</v>
      </c>
      <c r="B20" s="3" t="s">
        <v>286</v>
      </c>
      <c r="C20" s="2" t="s">
        <v>1394</v>
      </c>
      <c r="D20" s="2" t="s">
        <v>1395</v>
      </c>
      <c r="E20" s="2">
        <f t="shared" si="0"/>
        <v>1</v>
      </c>
      <c r="F20" s="2">
        <v>1663</v>
      </c>
      <c r="G20" s="48" t="str">
        <f t="shared" si="3"/>
        <v>B</v>
      </c>
      <c r="H20" s="49"/>
      <c r="I20" s="49"/>
      <c r="J20" s="50"/>
      <c r="K20" s="15">
        <f t="shared" si="4"/>
        <v>51</v>
      </c>
      <c r="L20" s="15">
        <f>IF(G20="N/A",0,(IF(G20="A",Code!$B$36,(IF(G20="B",Code!$C$36,(IF(G20="C",Code!$D$36,Code!$E$36)))))/60))</f>
        <v>12</v>
      </c>
      <c r="M20" s="15">
        <f>IF(G20="N/A",0,(IF(G20="A",Code!$B$37,(IF(G20="B",Code!$C$37,(IF(G20="C",Code!$D$37,Code!$E$37)))))/60))</f>
        <v>12</v>
      </c>
      <c r="N20" s="15">
        <f>IF(G20="N/A",0,(IF(G20="A",Code!$B$38,(IF(G20="B",Code!$C$38,(IF(G20="C",Code!$D$38,Code!$E$38)))))/60))</f>
        <v>24</v>
      </c>
      <c r="O20" s="15">
        <f>IF(G20="N/A",0,(IF(G20="A",Code!$B$39,(IF(G20="B",Code!$C$39,(IF(G20="C",Code!$D$39,Code!$E$39)))))/60))</f>
        <v>3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>
        <v>1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S20" t="str">
        <f t="shared" si="5"/>
        <v/>
      </c>
      <c r="BT20" t="str">
        <f t="shared" si="70"/>
        <v/>
      </c>
      <c r="BU20" t="str">
        <f t="shared" si="71"/>
        <v/>
      </c>
      <c r="BV20" t="str">
        <f t="shared" si="72"/>
        <v/>
      </c>
      <c r="BW20" t="str">
        <f t="shared" si="73"/>
        <v/>
      </c>
      <c r="BX20" t="str">
        <f t="shared" si="74"/>
        <v/>
      </c>
      <c r="BY20" t="str">
        <f t="shared" si="75"/>
        <v/>
      </c>
      <c r="BZ20" t="str">
        <f t="shared" si="76"/>
        <v/>
      </c>
      <c r="CA20" t="str">
        <f t="shared" si="77"/>
        <v/>
      </c>
      <c r="CB20" t="str">
        <f t="shared" si="78"/>
        <v/>
      </c>
      <c r="CC20" t="str">
        <f t="shared" si="79"/>
        <v/>
      </c>
      <c r="CD20" t="str">
        <f t="shared" si="80"/>
        <v/>
      </c>
      <c r="CE20" t="str">
        <f t="shared" si="81"/>
        <v/>
      </c>
      <c r="CF20" t="str">
        <f t="shared" si="82"/>
        <v/>
      </c>
      <c r="CG20" t="str">
        <f t="shared" si="83"/>
        <v/>
      </c>
      <c r="CH20" t="str">
        <f t="shared" si="84"/>
        <v/>
      </c>
      <c r="CI20" t="str">
        <f t="shared" si="85"/>
        <v/>
      </c>
      <c r="CJ20" t="str">
        <f t="shared" si="86"/>
        <v/>
      </c>
      <c r="CK20" t="str">
        <f t="shared" si="87"/>
        <v/>
      </c>
      <c r="CL20" t="str">
        <f t="shared" si="88"/>
        <v/>
      </c>
      <c r="CM20" t="str">
        <f t="shared" si="89"/>
        <v/>
      </c>
      <c r="CN20" t="str">
        <f t="shared" si="90"/>
        <v/>
      </c>
      <c r="CO20" t="str">
        <f t="shared" si="91"/>
        <v/>
      </c>
      <c r="CP20" t="str">
        <f t="shared" si="92"/>
        <v/>
      </c>
      <c r="CQ20" t="str">
        <f t="shared" si="93"/>
        <v/>
      </c>
      <c r="CR20" t="str">
        <f t="shared" si="94"/>
        <v/>
      </c>
      <c r="CS20" t="str">
        <f t="shared" si="95"/>
        <v/>
      </c>
      <c r="CT20" t="str">
        <f t="shared" si="96"/>
        <v/>
      </c>
      <c r="CU20" t="str">
        <f t="shared" si="97"/>
        <v>MESS</v>
      </c>
      <c r="CV20" t="str">
        <f t="shared" si="98"/>
        <v/>
      </c>
      <c r="CW20" t="str">
        <f t="shared" si="99"/>
        <v/>
      </c>
      <c r="CX20" t="str">
        <f t="shared" si="100"/>
        <v/>
      </c>
      <c r="CY20" t="str">
        <f t="shared" si="101"/>
        <v/>
      </c>
      <c r="CZ20" t="str">
        <f t="shared" si="102"/>
        <v/>
      </c>
      <c r="DA20" t="str">
        <f t="shared" si="103"/>
        <v/>
      </c>
      <c r="DB20" t="str">
        <f t="shared" si="104"/>
        <v/>
      </c>
      <c r="DC20" t="str">
        <f t="shared" si="105"/>
        <v/>
      </c>
      <c r="DD20" t="str">
        <f t="shared" si="106"/>
        <v/>
      </c>
      <c r="DE20" t="str">
        <f t="shared" si="107"/>
        <v/>
      </c>
      <c r="DF20" t="str">
        <f t="shared" si="108"/>
        <v/>
      </c>
      <c r="DG20" t="str">
        <f t="shared" si="109"/>
        <v/>
      </c>
      <c r="DH20" t="str">
        <f t="shared" si="110"/>
        <v/>
      </c>
      <c r="DI20" t="str">
        <f t="shared" si="111"/>
        <v/>
      </c>
      <c r="DJ20" t="str">
        <f t="shared" si="112"/>
        <v/>
      </c>
      <c r="DK20" t="str">
        <f t="shared" si="113"/>
        <v/>
      </c>
      <c r="DL20" t="str">
        <f t="shared" si="114"/>
        <v/>
      </c>
      <c r="DM20" t="str">
        <f t="shared" si="115"/>
        <v/>
      </c>
      <c r="DN20" t="str">
        <f t="shared" si="116"/>
        <v/>
      </c>
      <c r="DO20" t="str">
        <f t="shared" si="117"/>
        <v/>
      </c>
      <c r="DP20" t="str">
        <f t="shared" si="118"/>
        <v/>
      </c>
      <c r="DQ20" t="str">
        <f t="shared" si="119"/>
        <v/>
      </c>
      <c r="DR20" t="str">
        <f t="shared" si="120"/>
        <v/>
      </c>
      <c r="DS20" t="str">
        <f t="shared" si="121"/>
        <v/>
      </c>
      <c r="DT20" t="str">
        <f t="shared" si="122"/>
        <v/>
      </c>
      <c r="DU20" t="str">
        <f t="shared" si="123"/>
        <v/>
      </c>
      <c r="DV20" t="str">
        <f t="shared" si="124"/>
        <v/>
      </c>
      <c r="DW20" t="str">
        <f t="shared" si="125"/>
        <v/>
      </c>
      <c r="DX20" t="str">
        <f t="shared" si="126"/>
        <v/>
      </c>
      <c r="DY20" t="str">
        <f t="shared" si="127"/>
        <v/>
      </c>
      <c r="DZ20" t="str">
        <f t="shared" si="128"/>
        <v/>
      </c>
      <c r="EA20" t="str">
        <f t="shared" si="129"/>
        <v/>
      </c>
      <c r="EB20" t="str">
        <f t="shared" si="130"/>
        <v/>
      </c>
      <c r="EC20" t="str">
        <f t="shared" si="131"/>
        <v/>
      </c>
      <c r="ED20" t="str">
        <f t="shared" si="132"/>
        <v/>
      </c>
      <c r="EE20" t="str">
        <f t="shared" si="69"/>
        <v/>
      </c>
      <c r="EF20" t="str">
        <f t="shared" si="138"/>
        <v/>
      </c>
      <c r="EG20" t="str">
        <f t="shared" si="139"/>
        <v/>
      </c>
      <c r="EH20" t="str">
        <f t="shared" si="140"/>
        <v/>
      </c>
      <c r="EI20" t="str">
        <f t="shared" si="141"/>
        <v/>
      </c>
      <c r="EJ20" t="str">
        <f t="shared" si="142"/>
        <v/>
      </c>
      <c r="EK20" t="str">
        <f t="shared" si="143"/>
        <v/>
      </c>
      <c r="EL20" t="str">
        <f t="shared" si="144"/>
        <v/>
      </c>
      <c r="EM20" t="str">
        <f t="shared" si="145"/>
        <v/>
      </c>
      <c r="EN20" t="str">
        <f t="shared" si="146"/>
        <v/>
      </c>
      <c r="EO20" t="str">
        <f t="shared" si="147"/>
        <v/>
      </c>
      <c r="EP20" t="str">
        <f t="shared" si="148"/>
        <v/>
      </c>
      <c r="EQ20" t="str">
        <f t="shared" si="149"/>
        <v/>
      </c>
      <c r="ER20" t="str">
        <f t="shared" si="150"/>
        <v/>
      </c>
      <c r="ES20" t="str">
        <f t="shared" si="151"/>
        <v/>
      </c>
      <c r="ET20" t="str">
        <f t="shared" si="152"/>
        <v/>
      </c>
      <c r="EU20" t="str">
        <f t="shared" si="153"/>
        <v/>
      </c>
      <c r="EV20" t="str">
        <f t="shared" si="154"/>
        <v/>
      </c>
      <c r="EW20" t="str">
        <f t="shared" si="155"/>
        <v/>
      </c>
      <c r="EX20" t="str">
        <f t="shared" si="156"/>
        <v/>
      </c>
      <c r="EY20" t="str">
        <f t="shared" si="157"/>
        <v/>
      </c>
      <c r="EZ20" t="str">
        <f t="shared" si="158"/>
        <v/>
      </c>
      <c r="FA20" t="str">
        <f t="shared" si="159"/>
        <v/>
      </c>
      <c r="FB20" t="str">
        <f t="shared" si="160"/>
        <v/>
      </c>
      <c r="FC20" t="str">
        <f t="shared" si="161"/>
        <v/>
      </c>
      <c r="FD20" t="str">
        <f t="shared" si="162"/>
        <v/>
      </c>
      <c r="FE20" t="str">
        <f t="shared" si="6"/>
        <v/>
      </c>
      <c r="FF20" t="str">
        <f t="shared" si="163"/>
        <v/>
      </c>
      <c r="FG20" t="str">
        <f t="shared" si="164"/>
        <v/>
      </c>
      <c r="FH20" t="str">
        <f t="shared" si="165"/>
        <v/>
      </c>
      <c r="FI20" t="str">
        <f t="shared" si="166"/>
        <v/>
      </c>
      <c r="FJ20" t="str">
        <f t="shared" si="167"/>
        <v/>
      </c>
      <c r="FK20" t="str">
        <f t="shared" si="168"/>
        <v/>
      </c>
      <c r="FL20" t="str">
        <f t="shared" si="169"/>
        <v/>
      </c>
      <c r="FM20" t="str">
        <f t="shared" si="133"/>
        <v/>
      </c>
      <c r="FN20" t="str">
        <f t="shared" si="134"/>
        <v/>
      </c>
      <c r="FO20" t="str">
        <f t="shared" si="135"/>
        <v/>
      </c>
      <c r="FP20" t="str">
        <f t="shared" si="136"/>
        <v/>
      </c>
      <c r="FQ20" t="str">
        <f t="shared" si="137"/>
        <v/>
      </c>
      <c r="FR20" t="str">
        <f t="shared" si="7"/>
        <v/>
      </c>
      <c r="FS20" t="str">
        <f t="shared" si="8"/>
        <v/>
      </c>
      <c r="FT20" t="str">
        <f t="shared" si="9"/>
        <v/>
      </c>
      <c r="FU20" t="str">
        <f t="shared" si="10"/>
        <v/>
      </c>
      <c r="FV20" t="str">
        <f t="shared" si="11"/>
        <v/>
      </c>
      <c r="FW20" t="str">
        <f t="shared" si="12"/>
        <v/>
      </c>
      <c r="FX20" t="str">
        <f t="shared" si="13"/>
        <v/>
      </c>
      <c r="FY20" t="str">
        <f t="shared" si="14"/>
        <v/>
      </c>
      <c r="FZ20" t="str">
        <f t="shared" si="15"/>
        <v/>
      </c>
      <c r="GA20" t="str">
        <f t="shared" si="16"/>
        <v/>
      </c>
      <c r="GB20" t="str">
        <f t="shared" si="17"/>
        <v/>
      </c>
      <c r="GC20" t="str">
        <f t="shared" si="18"/>
        <v/>
      </c>
      <c r="GD20" t="str">
        <f t="shared" si="19"/>
        <v/>
      </c>
      <c r="GE20" t="str">
        <f t="shared" si="20"/>
        <v/>
      </c>
      <c r="GF20" t="str">
        <f t="shared" si="21"/>
        <v/>
      </c>
      <c r="GG20" t="str">
        <f t="shared" si="22"/>
        <v/>
      </c>
      <c r="GH20" t="str">
        <f t="shared" si="23"/>
        <v/>
      </c>
      <c r="GI20" t="str">
        <f t="shared" si="24"/>
        <v/>
      </c>
      <c r="GJ20" t="str">
        <f t="shared" si="25"/>
        <v/>
      </c>
      <c r="GK20" t="str">
        <f t="shared" si="26"/>
        <v/>
      </c>
      <c r="GL20" t="str">
        <f t="shared" si="27"/>
        <v/>
      </c>
      <c r="GM20" t="str">
        <f t="shared" si="28"/>
        <v/>
      </c>
      <c r="GN20" t="str">
        <f t="shared" si="29"/>
        <v/>
      </c>
      <c r="GO20" t="str">
        <f t="shared" si="30"/>
        <v/>
      </c>
      <c r="GP20" t="str">
        <f t="shared" si="31"/>
        <v/>
      </c>
      <c r="GQ20" t="str">
        <f t="shared" si="32"/>
        <v/>
      </c>
      <c r="GR20" t="str">
        <f t="shared" si="33"/>
        <v/>
      </c>
      <c r="GS20" t="str">
        <f t="shared" si="34"/>
        <v/>
      </c>
      <c r="GT20" t="str">
        <f t="shared" si="35"/>
        <v/>
      </c>
      <c r="GU20" t="str">
        <f t="shared" si="36"/>
        <v/>
      </c>
      <c r="GV20" t="str">
        <f t="shared" si="37"/>
        <v/>
      </c>
      <c r="GW20" t="str">
        <f t="shared" si="38"/>
        <v/>
      </c>
      <c r="GX20" t="str">
        <f t="shared" si="39"/>
        <v/>
      </c>
      <c r="GY20" t="str">
        <f t="shared" si="40"/>
        <v/>
      </c>
      <c r="GZ20" t="str">
        <f t="shared" si="41"/>
        <v/>
      </c>
      <c r="HA20" t="str">
        <f t="shared" si="42"/>
        <v/>
      </c>
      <c r="HB20" t="str">
        <f t="shared" si="43"/>
        <v/>
      </c>
      <c r="HC20" t="str">
        <f t="shared" si="44"/>
        <v/>
      </c>
      <c r="HD20" t="str">
        <f t="shared" si="45"/>
        <v/>
      </c>
      <c r="HE20" t="str">
        <f t="shared" si="46"/>
        <v/>
      </c>
      <c r="HF20" t="str">
        <f t="shared" si="47"/>
        <v/>
      </c>
      <c r="HG20" t="str">
        <f t="shared" si="48"/>
        <v/>
      </c>
      <c r="HH20" t="str">
        <f t="shared" si="49"/>
        <v/>
      </c>
      <c r="HI20" t="str">
        <f t="shared" si="50"/>
        <v/>
      </c>
      <c r="HJ20" t="str">
        <f t="shared" si="51"/>
        <v/>
      </c>
      <c r="HK20" t="str">
        <f t="shared" si="52"/>
        <v/>
      </c>
      <c r="HL20" t="str">
        <f t="shared" si="53"/>
        <v/>
      </c>
      <c r="HM20" t="str">
        <f t="shared" si="54"/>
        <v/>
      </c>
      <c r="HN20" t="str">
        <f t="shared" si="55"/>
        <v/>
      </c>
      <c r="HO20" t="str">
        <f t="shared" si="56"/>
        <v/>
      </c>
      <c r="HP20" t="str">
        <f t="shared" si="57"/>
        <v/>
      </c>
      <c r="HQ20" t="str">
        <f t="shared" si="58"/>
        <v/>
      </c>
      <c r="HR20" t="str">
        <f t="shared" si="59"/>
        <v/>
      </c>
      <c r="HS20" t="str">
        <f t="shared" si="60"/>
        <v/>
      </c>
      <c r="HT20" t="str">
        <f t="shared" si="61"/>
        <v/>
      </c>
      <c r="HU20" t="str">
        <f t="shared" si="62"/>
        <v/>
      </c>
      <c r="HV20" t="str">
        <f t="shared" si="63"/>
        <v/>
      </c>
      <c r="HW20" t="str">
        <f t="shared" si="64"/>
        <v/>
      </c>
      <c r="HX20" t="str">
        <f t="shared" si="65"/>
        <v/>
      </c>
      <c r="HY20" t="str">
        <f t="shared" si="66"/>
        <v/>
      </c>
      <c r="HZ20" t="str">
        <f t="shared" si="67"/>
        <v/>
      </c>
    </row>
    <row r="21" spans="1:234" x14ac:dyDescent="0.25">
      <c r="A21" s="2">
        <f t="shared" si="68"/>
        <v>19</v>
      </c>
      <c r="B21" s="3" t="s">
        <v>287</v>
      </c>
      <c r="C21" s="2" t="s">
        <v>1394</v>
      </c>
      <c r="D21" s="2" t="s">
        <v>1395</v>
      </c>
      <c r="E21" s="2">
        <f t="shared" si="0"/>
        <v>1</v>
      </c>
      <c r="F21" s="2">
        <v>298</v>
      </c>
      <c r="G21" s="48" t="str">
        <f t="shared" si="3"/>
        <v>A</v>
      </c>
      <c r="H21" s="49"/>
      <c r="I21" s="49"/>
      <c r="J21" s="50"/>
      <c r="K21" s="15">
        <f t="shared" si="4"/>
        <v>34</v>
      </c>
      <c r="L21" s="15">
        <f>IF(G21="N/A",0,(IF(G21="A",Code!$B$36,(IF(G21="B",Code!$C$36,(IF(G21="C",Code!$D$36,Code!$E$36)))))/60))</f>
        <v>8</v>
      </c>
      <c r="M21" s="15">
        <f>IF(G21="N/A",0,(IF(G21="A",Code!$B$37,(IF(G21="B",Code!$C$37,(IF(G21="C",Code!$D$37,Code!$E$37)))))/60))</f>
        <v>8</v>
      </c>
      <c r="N21" s="15">
        <f>IF(G21="N/A",0,(IF(G21="A",Code!$B$38,(IF(G21="B",Code!$C$38,(IF(G21="C",Code!$D$38,Code!$E$38)))))/60))</f>
        <v>16</v>
      </c>
      <c r="O21" s="15">
        <f>IF(G21="N/A",0,(IF(G21="A",Code!$B$39,(IF(G21="B",Code!$C$39,(IF(G21="C",Code!$D$39,Code!$E$39)))))/60))</f>
        <v>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S21" t="str">
        <f t="shared" si="5"/>
        <v/>
      </c>
      <c r="BT21" t="str">
        <f t="shared" si="70"/>
        <v/>
      </c>
      <c r="BU21" t="str">
        <f t="shared" si="71"/>
        <v/>
      </c>
      <c r="BV21" t="str">
        <f t="shared" si="72"/>
        <v/>
      </c>
      <c r="BW21" t="str">
        <f t="shared" si="73"/>
        <v/>
      </c>
      <c r="BX21" t="str">
        <f t="shared" si="74"/>
        <v/>
      </c>
      <c r="BY21" t="str">
        <f t="shared" si="75"/>
        <v/>
      </c>
      <c r="BZ21" t="str">
        <f t="shared" si="76"/>
        <v/>
      </c>
      <c r="CA21" t="str">
        <f t="shared" si="77"/>
        <v/>
      </c>
      <c r="CB21" t="str">
        <f t="shared" si="78"/>
        <v/>
      </c>
      <c r="CC21" t="str">
        <f t="shared" si="79"/>
        <v/>
      </c>
      <c r="CD21" t="str">
        <f t="shared" si="80"/>
        <v/>
      </c>
      <c r="CE21" t="str">
        <f t="shared" si="81"/>
        <v/>
      </c>
      <c r="CF21" t="str">
        <f t="shared" si="82"/>
        <v/>
      </c>
      <c r="CG21" t="str">
        <f t="shared" si="83"/>
        <v/>
      </c>
      <c r="CH21" t="str">
        <f t="shared" si="84"/>
        <v/>
      </c>
      <c r="CI21" t="str">
        <f t="shared" si="85"/>
        <v/>
      </c>
      <c r="CJ21" t="str">
        <f t="shared" si="86"/>
        <v/>
      </c>
      <c r="CK21" t="str">
        <f t="shared" si="87"/>
        <v/>
      </c>
      <c r="CL21" t="str">
        <f t="shared" si="88"/>
        <v/>
      </c>
      <c r="CM21" t="str">
        <f t="shared" si="89"/>
        <v/>
      </c>
      <c r="CN21" t="str">
        <f t="shared" si="90"/>
        <v/>
      </c>
      <c r="CO21" t="str">
        <f t="shared" si="91"/>
        <v/>
      </c>
      <c r="CP21" t="str">
        <f t="shared" si="92"/>
        <v/>
      </c>
      <c r="CQ21" t="str">
        <f t="shared" si="93"/>
        <v/>
      </c>
      <c r="CR21" t="str">
        <f t="shared" si="94"/>
        <v/>
      </c>
      <c r="CS21" t="str">
        <f t="shared" si="95"/>
        <v/>
      </c>
      <c r="CT21" t="str">
        <f t="shared" si="96"/>
        <v/>
      </c>
      <c r="CU21" t="str">
        <f t="shared" si="97"/>
        <v>MESS</v>
      </c>
      <c r="CV21" t="str">
        <f t="shared" si="98"/>
        <v/>
      </c>
      <c r="CW21" t="str">
        <f t="shared" si="99"/>
        <v/>
      </c>
      <c r="CX21" t="str">
        <f t="shared" si="100"/>
        <v/>
      </c>
      <c r="CY21" t="str">
        <f t="shared" si="101"/>
        <v/>
      </c>
      <c r="CZ21" t="str">
        <f t="shared" si="102"/>
        <v/>
      </c>
      <c r="DA21" t="str">
        <f t="shared" si="103"/>
        <v/>
      </c>
      <c r="DB21" t="str">
        <f t="shared" si="104"/>
        <v/>
      </c>
      <c r="DC21" t="str">
        <f t="shared" si="105"/>
        <v/>
      </c>
      <c r="DD21" t="str">
        <f t="shared" si="106"/>
        <v/>
      </c>
      <c r="DE21" t="str">
        <f t="shared" si="107"/>
        <v/>
      </c>
      <c r="DF21" t="str">
        <f t="shared" si="108"/>
        <v/>
      </c>
      <c r="DG21" t="str">
        <f t="shared" si="109"/>
        <v/>
      </c>
      <c r="DH21" t="str">
        <f t="shared" si="110"/>
        <v/>
      </c>
      <c r="DI21" t="str">
        <f t="shared" si="111"/>
        <v/>
      </c>
      <c r="DJ21" t="str">
        <f t="shared" si="112"/>
        <v/>
      </c>
      <c r="DK21" t="str">
        <f t="shared" si="113"/>
        <v/>
      </c>
      <c r="DL21" t="str">
        <f t="shared" si="114"/>
        <v/>
      </c>
      <c r="DM21" t="str">
        <f t="shared" si="115"/>
        <v/>
      </c>
      <c r="DN21" t="str">
        <f t="shared" si="116"/>
        <v/>
      </c>
      <c r="DO21" t="str">
        <f t="shared" si="117"/>
        <v/>
      </c>
      <c r="DP21" t="str">
        <f t="shared" si="118"/>
        <v/>
      </c>
      <c r="DQ21" t="str">
        <f t="shared" si="119"/>
        <v/>
      </c>
      <c r="DR21" t="str">
        <f t="shared" si="120"/>
        <v/>
      </c>
      <c r="DS21" t="str">
        <f t="shared" si="121"/>
        <v/>
      </c>
      <c r="DT21" t="str">
        <f t="shared" si="122"/>
        <v/>
      </c>
      <c r="DU21" t="str">
        <f t="shared" si="123"/>
        <v/>
      </c>
      <c r="DV21" t="str">
        <f t="shared" si="124"/>
        <v/>
      </c>
      <c r="DW21" t="str">
        <f t="shared" si="125"/>
        <v/>
      </c>
      <c r="DX21" t="str">
        <f t="shared" si="126"/>
        <v/>
      </c>
      <c r="DY21" t="str">
        <f t="shared" si="127"/>
        <v/>
      </c>
      <c r="DZ21" t="str">
        <f t="shared" si="128"/>
        <v/>
      </c>
      <c r="EA21" t="str">
        <f t="shared" si="129"/>
        <v/>
      </c>
      <c r="EB21" t="str">
        <f t="shared" si="130"/>
        <v/>
      </c>
      <c r="EC21" t="str">
        <f t="shared" si="131"/>
        <v/>
      </c>
      <c r="ED21" t="str">
        <f t="shared" si="132"/>
        <v/>
      </c>
      <c r="EE21" t="str">
        <f t="shared" si="69"/>
        <v/>
      </c>
      <c r="EF21" t="str">
        <f t="shared" si="138"/>
        <v/>
      </c>
      <c r="EG21" t="str">
        <f t="shared" si="139"/>
        <v/>
      </c>
      <c r="EH21" t="str">
        <f t="shared" si="140"/>
        <v/>
      </c>
      <c r="EI21" t="str">
        <f t="shared" si="141"/>
        <v/>
      </c>
      <c r="EJ21" t="str">
        <f t="shared" si="142"/>
        <v/>
      </c>
      <c r="EK21" t="str">
        <f t="shared" si="143"/>
        <v/>
      </c>
      <c r="EL21" t="str">
        <f t="shared" si="144"/>
        <v/>
      </c>
      <c r="EM21" t="str">
        <f t="shared" si="145"/>
        <v/>
      </c>
      <c r="EN21" t="str">
        <f t="shared" si="146"/>
        <v/>
      </c>
      <c r="EO21" t="str">
        <f t="shared" si="147"/>
        <v/>
      </c>
      <c r="EP21" t="str">
        <f t="shared" si="148"/>
        <v/>
      </c>
      <c r="EQ21" t="str">
        <f t="shared" si="149"/>
        <v/>
      </c>
      <c r="ER21" t="str">
        <f t="shared" si="150"/>
        <v/>
      </c>
      <c r="ES21" t="str">
        <f t="shared" si="151"/>
        <v/>
      </c>
      <c r="ET21" t="str">
        <f t="shared" si="152"/>
        <v/>
      </c>
      <c r="EU21" t="str">
        <f t="shared" si="153"/>
        <v/>
      </c>
      <c r="EV21" t="str">
        <f t="shared" si="154"/>
        <v/>
      </c>
      <c r="EW21" t="str">
        <f t="shared" si="155"/>
        <v/>
      </c>
      <c r="EX21" t="str">
        <f t="shared" si="156"/>
        <v/>
      </c>
      <c r="EY21" t="str">
        <f t="shared" si="157"/>
        <v/>
      </c>
      <c r="EZ21" t="str">
        <f t="shared" si="158"/>
        <v/>
      </c>
      <c r="FA21" t="str">
        <f t="shared" si="159"/>
        <v/>
      </c>
      <c r="FB21" t="str">
        <f t="shared" si="160"/>
        <v/>
      </c>
      <c r="FC21" t="str">
        <f t="shared" si="161"/>
        <v/>
      </c>
      <c r="FD21" t="str">
        <f t="shared" si="162"/>
        <v/>
      </c>
      <c r="FE21" t="str">
        <f t="shared" si="6"/>
        <v/>
      </c>
      <c r="FF21" t="str">
        <f t="shared" si="163"/>
        <v/>
      </c>
      <c r="FG21" t="str">
        <f t="shared" si="164"/>
        <v/>
      </c>
      <c r="FH21" t="str">
        <f t="shared" si="165"/>
        <v/>
      </c>
      <c r="FI21" t="str">
        <f t="shared" si="166"/>
        <v/>
      </c>
      <c r="FJ21" t="str">
        <f t="shared" si="167"/>
        <v/>
      </c>
      <c r="FK21" t="str">
        <f t="shared" si="168"/>
        <v/>
      </c>
      <c r="FL21" t="str">
        <f t="shared" si="169"/>
        <v/>
      </c>
      <c r="FM21" t="str">
        <f t="shared" si="133"/>
        <v/>
      </c>
      <c r="FN21" t="str">
        <f t="shared" si="134"/>
        <v/>
      </c>
      <c r="FO21" t="str">
        <f t="shared" si="135"/>
        <v/>
      </c>
      <c r="FP21" t="str">
        <f t="shared" si="136"/>
        <v/>
      </c>
      <c r="FQ21" t="str">
        <f t="shared" si="137"/>
        <v/>
      </c>
      <c r="FR21" t="str">
        <f t="shared" si="7"/>
        <v/>
      </c>
      <c r="FS21" t="str">
        <f t="shared" si="8"/>
        <v/>
      </c>
      <c r="FT21" t="str">
        <f t="shared" si="9"/>
        <v/>
      </c>
      <c r="FU21" t="str">
        <f t="shared" si="10"/>
        <v/>
      </c>
      <c r="FV21" t="str">
        <f t="shared" si="11"/>
        <v/>
      </c>
      <c r="FW21" t="str">
        <f t="shared" si="12"/>
        <v/>
      </c>
      <c r="FX21" t="str">
        <f t="shared" si="13"/>
        <v/>
      </c>
      <c r="FY21" t="str">
        <f t="shared" si="14"/>
        <v/>
      </c>
      <c r="FZ21" t="str">
        <f t="shared" si="15"/>
        <v/>
      </c>
      <c r="GA21" t="str">
        <f t="shared" si="16"/>
        <v/>
      </c>
      <c r="GB21" t="str">
        <f t="shared" si="17"/>
        <v/>
      </c>
      <c r="GC21" t="str">
        <f t="shared" si="18"/>
        <v/>
      </c>
      <c r="GD21" t="str">
        <f t="shared" si="19"/>
        <v/>
      </c>
      <c r="GE21" t="str">
        <f t="shared" si="20"/>
        <v/>
      </c>
      <c r="GF21" t="str">
        <f t="shared" si="21"/>
        <v/>
      </c>
      <c r="GG21" t="str">
        <f t="shared" si="22"/>
        <v/>
      </c>
      <c r="GH21" t="str">
        <f t="shared" si="23"/>
        <v/>
      </c>
      <c r="GI21" t="str">
        <f t="shared" si="24"/>
        <v/>
      </c>
      <c r="GJ21" t="str">
        <f t="shared" si="25"/>
        <v/>
      </c>
      <c r="GK21" t="str">
        <f t="shared" si="26"/>
        <v/>
      </c>
      <c r="GL21" t="str">
        <f t="shared" si="27"/>
        <v/>
      </c>
      <c r="GM21" t="str">
        <f t="shared" si="28"/>
        <v/>
      </c>
      <c r="GN21" t="str">
        <f t="shared" si="29"/>
        <v/>
      </c>
      <c r="GO21" t="str">
        <f t="shared" si="30"/>
        <v/>
      </c>
      <c r="GP21" t="str">
        <f t="shared" si="31"/>
        <v/>
      </c>
      <c r="GQ21" t="str">
        <f t="shared" si="32"/>
        <v/>
      </c>
      <c r="GR21" t="str">
        <f t="shared" si="33"/>
        <v/>
      </c>
      <c r="GS21" t="str">
        <f t="shared" si="34"/>
        <v/>
      </c>
      <c r="GT21" t="str">
        <f t="shared" si="35"/>
        <v/>
      </c>
      <c r="GU21" t="str">
        <f t="shared" si="36"/>
        <v/>
      </c>
      <c r="GV21" t="str">
        <f t="shared" si="37"/>
        <v/>
      </c>
      <c r="GW21" t="str">
        <f t="shared" si="38"/>
        <v/>
      </c>
      <c r="GX21" t="str">
        <f t="shared" si="39"/>
        <v/>
      </c>
      <c r="GY21" t="str">
        <f t="shared" si="40"/>
        <v/>
      </c>
      <c r="GZ21" t="str">
        <f t="shared" si="41"/>
        <v/>
      </c>
      <c r="HA21" t="str">
        <f t="shared" si="42"/>
        <v/>
      </c>
      <c r="HB21" t="str">
        <f t="shared" si="43"/>
        <v/>
      </c>
      <c r="HC21" t="str">
        <f t="shared" si="44"/>
        <v/>
      </c>
      <c r="HD21" t="str">
        <f t="shared" si="45"/>
        <v/>
      </c>
      <c r="HE21" t="str">
        <f t="shared" si="46"/>
        <v/>
      </c>
      <c r="HF21" t="str">
        <f t="shared" si="47"/>
        <v/>
      </c>
      <c r="HG21" t="str">
        <f t="shared" si="48"/>
        <v/>
      </c>
      <c r="HH21" t="str">
        <f t="shared" si="49"/>
        <v/>
      </c>
      <c r="HI21" t="str">
        <f t="shared" si="50"/>
        <v/>
      </c>
      <c r="HJ21" t="str">
        <f t="shared" si="51"/>
        <v/>
      </c>
      <c r="HK21" t="str">
        <f t="shared" si="52"/>
        <v/>
      </c>
      <c r="HL21" t="str">
        <f t="shared" si="53"/>
        <v/>
      </c>
      <c r="HM21" t="str">
        <f t="shared" si="54"/>
        <v/>
      </c>
      <c r="HN21" t="str">
        <f t="shared" si="55"/>
        <v/>
      </c>
      <c r="HO21" t="str">
        <f t="shared" si="56"/>
        <v/>
      </c>
      <c r="HP21" t="str">
        <f t="shared" si="57"/>
        <v/>
      </c>
      <c r="HQ21" t="str">
        <f t="shared" si="58"/>
        <v/>
      </c>
      <c r="HR21" t="str">
        <f t="shared" si="59"/>
        <v/>
      </c>
      <c r="HS21" t="str">
        <f t="shared" si="60"/>
        <v/>
      </c>
      <c r="HT21" t="str">
        <f t="shared" si="61"/>
        <v/>
      </c>
      <c r="HU21" t="str">
        <f t="shared" si="62"/>
        <v/>
      </c>
      <c r="HV21" t="str">
        <f t="shared" si="63"/>
        <v/>
      </c>
      <c r="HW21" t="str">
        <f t="shared" si="64"/>
        <v/>
      </c>
      <c r="HX21" t="str">
        <f t="shared" si="65"/>
        <v/>
      </c>
      <c r="HY21" t="str">
        <f t="shared" si="66"/>
        <v/>
      </c>
      <c r="HZ21" t="str">
        <f t="shared" si="67"/>
        <v/>
      </c>
    </row>
    <row r="22" spans="1:234" x14ac:dyDescent="0.25">
      <c r="A22" s="2">
        <f t="shared" si="68"/>
        <v>20</v>
      </c>
      <c r="B22" s="3" t="s">
        <v>1044</v>
      </c>
      <c r="C22" s="2" t="s">
        <v>1394</v>
      </c>
      <c r="D22" s="2" t="s">
        <v>1395</v>
      </c>
      <c r="E22" s="2">
        <f t="shared" si="0"/>
        <v>3</v>
      </c>
      <c r="F22" s="2">
        <v>673</v>
      </c>
      <c r="G22" s="48" t="str">
        <f t="shared" si="3"/>
        <v>A</v>
      </c>
      <c r="H22" s="49"/>
      <c r="I22" s="49"/>
      <c r="J22" s="50"/>
      <c r="K22" s="15">
        <f t="shared" si="4"/>
        <v>34</v>
      </c>
      <c r="L22" s="15">
        <f>IF(G22="N/A",0,(IF(G22="A",Code!$B$36,(IF(G22="B",Code!$C$36,(IF(G22="C",Code!$D$36,Code!$E$36)))))/60))</f>
        <v>8</v>
      </c>
      <c r="M22" s="15">
        <f>IF(G22="N/A",0,(IF(G22="A",Code!$B$37,(IF(G22="B",Code!$C$37,(IF(G22="C",Code!$D$37,Code!$E$37)))))/60))</f>
        <v>8</v>
      </c>
      <c r="N22" s="15">
        <f>IF(G22="N/A",0,(IF(G22="A",Code!$B$38,(IF(G22="B",Code!$C$38,(IF(G22="C",Code!$D$38,Code!$E$38)))))/60))</f>
        <v>16</v>
      </c>
      <c r="O22" s="15">
        <f>IF(G22="N/A",0,(IF(G22="A",Code!$B$39,(IF(G22="B",Code!$C$39,(IF(G22="C",Code!$D$39,Code!$E$39)))))/60))</f>
        <v>2</v>
      </c>
      <c r="P22" s="2"/>
      <c r="Q22" s="2"/>
      <c r="R22" s="2"/>
      <c r="S22" s="2"/>
      <c r="T22" s="2"/>
      <c r="U22" s="2"/>
      <c r="V22" s="2"/>
      <c r="W22" s="2"/>
      <c r="X22" s="2">
        <v>1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>
        <v>1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1</v>
      </c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S22" t="str">
        <f t="shared" si="5"/>
        <v/>
      </c>
      <c r="BT22" t="str">
        <f t="shared" si="70"/>
        <v/>
      </c>
      <c r="BU22" t="str">
        <f t="shared" si="71"/>
        <v/>
      </c>
      <c r="BV22" t="str">
        <f t="shared" si="72"/>
        <v/>
      </c>
      <c r="BW22" t="str">
        <f t="shared" si="73"/>
        <v/>
      </c>
      <c r="BX22" t="str">
        <f t="shared" si="74"/>
        <v/>
      </c>
      <c r="BY22" t="str">
        <f t="shared" si="75"/>
        <v/>
      </c>
      <c r="BZ22" t="str">
        <f t="shared" si="76"/>
        <v/>
      </c>
      <c r="CA22" t="str">
        <f t="shared" si="77"/>
        <v>BANK</v>
      </c>
      <c r="CB22" t="str">
        <f t="shared" si="78"/>
        <v/>
      </c>
      <c r="CC22" t="str">
        <f t="shared" si="79"/>
        <v/>
      </c>
      <c r="CD22" t="str">
        <f t="shared" si="80"/>
        <v/>
      </c>
      <c r="CE22" t="str">
        <f t="shared" si="81"/>
        <v/>
      </c>
      <c r="CF22" t="str">
        <f t="shared" si="82"/>
        <v/>
      </c>
      <c r="CG22" t="str">
        <f t="shared" si="83"/>
        <v/>
      </c>
      <c r="CH22" t="str">
        <f t="shared" si="84"/>
        <v/>
      </c>
      <c r="CI22" t="str">
        <f t="shared" si="85"/>
        <v/>
      </c>
      <c r="CJ22" t="str">
        <f t="shared" si="86"/>
        <v/>
      </c>
      <c r="CK22" t="str">
        <f t="shared" si="87"/>
        <v/>
      </c>
      <c r="CL22" t="str">
        <f t="shared" si="88"/>
        <v/>
      </c>
      <c r="CM22" t="str">
        <f t="shared" si="89"/>
        <v/>
      </c>
      <c r="CN22" t="str">
        <f t="shared" si="90"/>
        <v/>
      </c>
      <c r="CO22" t="str">
        <f t="shared" si="91"/>
        <v/>
      </c>
      <c r="CP22" t="str">
        <f t="shared" si="92"/>
        <v/>
      </c>
      <c r="CQ22" t="str">
        <f t="shared" si="93"/>
        <v/>
      </c>
      <c r="CR22" t="str">
        <f t="shared" si="94"/>
        <v/>
      </c>
      <c r="CS22" t="str">
        <f t="shared" si="95"/>
        <v/>
      </c>
      <c r="CT22" t="str">
        <f t="shared" si="96"/>
        <v/>
      </c>
      <c r="CU22" t="str">
        <f t="shared" si="97"/>
        <v>MESS</v>
      </c>
      <c r="CV22" t="str">
        <f t="shared" si="98"/>
        <v/>
      </c>
      <c r="CW22" t="str">
        <f t="shared" si="99"/>
        <v/>
      </c>
      <c r="CX22" t="str">
        <f t="shared" si="100"/>
        <v/>
      </c>
      <c r="CY22" t="str">
        <f t="shared" si="101"/>
        <v/>
      </c>
      <c r="CZ22" t="str">
        <f t="shared" si="102"/>
        <v/>
      </c>
      <c r="DA22" t="str">
        <f t="shared" si="103"/>
        <v/>
      </c>
      <c r="DB22" t="str">
        <f t="shared" si="104"/>
        <v/>
      </c>
      <c r="DC22" t="str">
        <f t="shared" si="105"/>
        <v/>
      </c>
      <c r="DD22" t="str">
        <f t="shared" si="106"/>
        <v/>
      </c>
      <c r="DE22" t="str">
        <f t="shared" si="107"/>
        <v/>
      </c>
      <c r="DF22" t="str">
        <f t="shared" si="108"/>
        <v/>
      </c>
      <c r="DG22" t="str">
        <f t="shared" si="109"/>
        <v>SADD</v>
      </c>
      <c r="DH22" t="str">
        <f t="shared" si="110"/>
        <v/>
      </c>
      <c r="DI22" t="str">
        <f t="shared" si="111"/>
        <v/>
      </c>
      <c r="DJ22" t="str">
        <f t="shared" si="112"/>
        <v/>
      </c>
      <c r="DK22" t="str">
        <f t="shared" si="113"/>
        <v/>
      </c>
      <c r="DL22" t="str">
        <f t="shared" si="114"/>
        <v/>
      </c>
      <c r="DM22" t="str">
        <f t="shared" si="115"/>
        <v/>
      </c>
      <c r="DN22" t="str">
        <f t="shared" si="116"/>
        <v/>
      </c>
      <c r="DO22" t="str">
        <f t="shared" si="117"/>
        <v/>
      </c>
      <c r="DP22" t="str">
        <f t="shared" si="118"/>
        <v/>
      </c>
      <c r="DQ22" t="str">
        <f t="shared" si="119"/>
        <v/>
      </c>
      <c r="DR22" t="str">
        <f t="shared" si="120"/>
        <v/>
      </c>
      <c r="DS22" t="str">
        <f t="shared" si="121"/>
        <v/>
      </c>
      <c r="DT22" t="str">
        <f t="shared" si="122"/>
        <v/>
      </c>
      <c r="DU22" t="str">
        <f t="shared" si="123"/>
        <v/>
      </c>
      <c r="DV22" t="str">
        <f t="shared" si="124"/>
        <v/>
      </c>
      <c r="DW22" t="str">
        <f t="shared" si="125"/>
        <v/>
      </c>
      <c r="DX22" t="str">
        <f t="shared" si="126"/>
        <v/>
      </c>
      <c r="DY22" t="str">
        <f t="shared" si="127"/>
        <v/>
      </c>
      <c r="DZ22" t="str">
        <f t="shared" si="128"/>
        <v/>
      </c>
      <c r="EA22" t="str">
        <f t="shared" si="129"/>
        <v/>
      </c>
      <c r="EB22" t="str">
        <f t="shared" si="130"/>
        <v/>
      </c>
      <c r="EC22" t="str">
        <f t="shared" si="131"/>
        <v/>
      </c>
      <c r="ED22" t="str">
        <f t="shared" si="132"/>
        <v/>
      </c>
      <c r="EE22" t="str">
        <f t="shared" si="69"/>
        <v/>
      </c>
      <c r="EF22" t="str">
        <f t="shared" si="138"/>
        <v/>
      </c>
      <c r="EG22" t="str">
        <f t="shared" si="139"/>
        <v/>
      </c>
      <c r="EH22" t="str">
        <f t="shared" si="140"/>
        <v/>
      </c>
      <c r="EI22" t="str">
        <f t="shared" si="141"/>
        <v/>
      </c>
      <c r="EJ22" t="str">
        <f t="shared" si="142"/>
        <v/>
      </c>
      <c r="EK22" t="str">
        <f t="shared" si="143"/>
        <v/>
      </c>
      <c r="EL22" t="str">
        <f t="shared" si="144"/>
        <v/>
      </c>
      <c r="EM22" t="str">
        <f t="shared" si="145"/>
        <v/>
      </c>
      <c r="EN22" t="str">
        <f t="shared" si="146"/>
        <v/>
      </c>
      <c r="EO22" t="str">
        <f t="shared" si="147"/>
        <v/>
      </c>
      <c r="EP22" t="str">
        <f t="shared" si="148"/>
        <v/>
      </c>
      <c r="EQ22" t="str">
        <f t="shared" si="149"/>
        <v/>
      </c>
      <c r="ER22" t="str">
        <f t="shared" si="150"/>
        <v/>
      </c>
      <c r="ES22" t="str">
        <f t="shared" si="151"/>
        <v/>
      </c>
      <c r="ET22" t="str">
        <f t="shared" si="152"/>
        <v/>
      </c>
      <c r="EU22" t="str">
        <f t="shared" si="153"/>
        <v/>
      </c>
      <c r="EV22" t="str">
        <f t="shared" si="154"/>
        <v/>
      </c>
      <c r="EW22" t="str">
        <f t="shared" si="155"/>
        <v/>
      </c>
      <c r="EX22" t="str">
        <f t="shared" si="156"/>
        <v/>
      </c>
      <c r="EY22" t="str">
        <f t="shared" si="157"/>
        <v/>
      </c>
      <c r="EZ22" t="str">
        <f t="shared" si="158"/>
        <v/>
      </c>
      <c r="FA22" t="str">
        <f t="shared" si="159"/>
        <v/>
      </c>
      <c r="FB22" t="str">
        <f t="shared" si="160"/>
        <v/>
      </c>
      <c r="FC22" t="str">
        <f t="shared" si="161"/>
        <v/>
      </c>
      <c r="FD22" t="str">
        <f t="shared" si="162"/>
        <v/>
      </c>
      <c r="FE22" t="str">
        <f t="shared" si="6"/>
        <v/>
      </c>
      <c r="FF22" t="str">
        <f t="shared" si="163"/>
        <v/>
      </c>
      <c r="FG22" t="str">
        <f t="shared" si="164"/>
        <v/>
      </c>
      <c r="FH22" t="str">
        <f t="shared" si="165"/>
        <v/>
      </c>
      <c r="FI22" t="str">
        <f t="shared" si="166"/>
        <v/>
      </c>
      <c r="FJ22" t="str">
        <f t="shared" si="167"/>
        <v/>
      </c>
      <c r="FK22" t="str">
        <f t="shared" si="168"/>
        <v/>
      </c>
      <c r="FL22" t="str">
        <f t="shared" si="169"/>
        <v/>
      </c>
      <c r="FM22" t="str">
        <f t="shared" si="133"/>
        <v/>
      </c>
      <c r="FN22" t="str">
        <f t="shared" si="134"/>
        <v/>
      </c>
      <c r="FO22" t="str">
        <f t="shared" si="135"/>
        <v/>
      </c>
      <c r="FP22" t="str">
        <f t="shared" si="136"/>
        <v/>
      </c>
      <c r="FQ22" t="str">
        <f t="shared" si="137"/>
        <v/>
      </c>
      <c r="FR22" t="str">
        <f t="shared" si="7"/>
        <v/>
      </c>
      <c r="FS22" t="str">
        <f t="shared" si="8"/>
        <v/>
      </c>
      <c r="FT22" t="str">
        <f t="shared" si="9"/>
        <v/>
      </c>
      <c r="FU22" t="str">
        <f t="shared" si="10"/>
        <v/>
      </c>
      <c r="FV22" t="str">
        <f t="shared" si="11"/>
        <v/>
      </c>
      <c r="FW22" t="str">
        <f t="shared" si="12"/>
        <v/>
      </c>
      <c r="FX22" t="str">
        <f t="shared" si="13"/>
        <v/>
      </c>
      <c r="FY22" t="str">
        <f t="shared" si="14"/>
        <v/>
      </c>
      <c r="FZ22" t="str">
        <f t="shared" si="15"/>
        <v/>
      </c>
      <c r="GA22" t="str">
        <f t="shared" si="16"/>
        <v/>
      </c>
      <c r="GB22" t="str">
        <f t="shared" si="17"/>
        <v/>
      </c>
      <c r="GC22" t="str">
        <f t="shared" si="18"/>
        <v/>
      </c>
      <c r="GD22" t="str">
        <f t="shared" si="19"/>
        <v/>
      </c>
      <c r="GE22" t="str">
        <f t="shared" si="20"/>
        <v/>
      </c>
      <c r="GF22" t="str">
        <f t="shared" si="21"/>
        <v/>
      </c>
      <c r="GG22" t="str">
        <f t="shared" si="22"/>
        <v/>
      </c>
      <c r="GH22" t="str">
        <f t="shared" si="23"/>
        <v/>
      </c>
      <c r="GI22" t="str">
        <f t="shared" si="24"/>
        <v/>
      </c>
      <c r="GJ22" t="str">
        <f t="shared" si="25"/>
        <v/>
      </c>
      <c r="GK22" t="str">
        <f t="shared" si="26"/>
        <v/>
      </c>
      <c r="GL22" t="str">
        <f t="shared" si="27"/>
        <v/>
      </c>
      <c r="GM22" t="str">
        <f t="shared" si="28"/>
        <v/>
      </c>
      <c r="GN22" t="str">
        <f t="shared" si="29"/>
        <v/>
      </c>
      <c r="GO22" t="str">
        <f t="shared" si="30"/>
        <v/>
      </c>
      <c r="GP22" t="str">
        <f t="shared" si="31"/>
        <v/>
      </c>
      <c r="GQ22" t="str">
        <f t="shared" si="32"/>
        <v/>
      </c>
      <c r="GR22" t="str">
        <f t="shared" si="33"/>
        <v/>
      </c>
      <c r="GS22" t="str">
        <f t="shared" si="34"/>
        <v/>
      </c>
      <c r="GT22" t="str">
        <f t="shared" si="35"/>
        <v/>
      </c>
      <c r="GU22" t="str">
        <f t="shared" si="36"/>
        <v/>
      </c>
      <c r="GV22" t="str">
        <f t="shared" si="37"/>
        <v/>
      </c>
      <c r="GW22" t="str">
        <f t="shared" si="38"/>
        <v/>
      </c>
      <c r="GX22" t="str">
        <f t="shared" si="39"/>
        <v/>
      </c>
      <c r="GY22" t="str">
        <f t="shared" si="40"/>
        <v/>
      </c>
      <c r="GZ22" t="str">
        <f t="shared" si="41"/>
        <v/>
      </c>
      <c r="HA22" t="str">
        <f t="shared" si="42"/>
        <v/>
      </c>
      <c r="HB22" t="str">
        <f t="shared" si="43"/>
        <v/>
      </c>
      <c r="HC22" t="str">
        <f t="shared" si="44"/>
        <v/>
      </c>
      <c r="HD22" t="str">
        <f t="shared" si="45"/>
        <v/>
      </c>
      <c r="HE22" t="str">
        <f t="shared" si="46"/>
        <v/>
      </c>
      <c r="HF22" t="str">
        <f t="shared" si="47"/>
        <v/>
      </c>
      <c r="HG22" t="str">
        <f t="shared" si="48"/>
        <v/>
      </c>
      <c r="HH22" t="str">
        <f t="shared" si="49"/>
        <v/>
      </c>
      <c r="HI22" t="str">
        <f t="shared" si="50"/>
        <v/>
      </c>
      <c r="HJ22" t="str">
        <f t="shared" si="51"/>
        <v/>
      </c>
      <c r="HK22" t="str">
        <f t="shared" si="52"/>
        <v/>
      </c>
      <c r="HL22" t="str">
        <f t="shared" si="53"/>
        <v/>
      </c>
      <c r="HM22" t="str">
        <f t="shared" si="54"/>
        <v/>
      </c>
      <c r="HN22" t="str">
        <f t="shared" si="55"/>
        <v/>
      </c>
      <c r="HO22" t="str">
        <f t="shared" si="56"/>
        <v/>
      </c>
      <c r="HP22" t="str">
        <f t="shared" si="57"/>
        <v/>
      </c>
      <c r="HQ22" t="str">
        <f t="shared" si="58"/>
        <v/>
      </c>
      <c r="HR22" t="str">
        <f t="shared" si="59"/>
        <v/>
      </c>
      <c r="HS22" t="str">
        <f t="shared" si="60"/>
        <v/>
      </c>
      <c r="HT22" t="str">
        <f t="shared" si="61"/>
        <v/>
      </c>
      <c r="HU22" t="str">
        <f t="shared" si="62"/>
        <v/>
      </c>
      <c r="HV22" t="str">
        <f t="shared" si="63"/>
        <v/>
      </c>
      <c r="HW22" t="str">
        <f t="shared" si="64"/>
        <v/>
      </c>
      <c r="HX22" t="str">
        <f t="shared" si="65"/>
        <v/>
      </c>
      <c r="HY22" t="str">
        <f t="shared" si="66"/>
        <v/>
      </c>
      <c r="HZ22" t="str">
        <f t="shared" si="67"/>
        <v/>
      </c>
    </row>
    <row r="23" spans="1:234" x14ac:dyDescent="0.25">
      <c r="A23" s="2">
        <f t="shared" si="68"/>
        <v>21</v>
      </c>
      <c r="B23" s="3" t="s">
        <v>288</v>
      </c>
      <c r="C23" s="2" t="s">
        <v>1394</v>
      </c>
      <c r="D23" s="2" t="s">
        <v>1395</v>
      </c>
      <c r="E23" s="2">
        <f t="shared" si="0"/>
        <v>1</v>
      </c>
      <c r="F23" s="2">
        <v>297</v>
      </c>
      <c r="G23" s="48" t="str">
        <f t="shared" si="3"/>
        <v>A</v>
      </c>
      <c r="H23" s="49"/>
      <c r="I23" s="49"/>
      <c r="J23" s="50"/>
      <c r="K23" s="15">
        <f t="shared" si="4"/>
        <v>34</v>
      </c>
      <c r="L23" s="15">
        <f>IF(G23="N/A",0,(IF(G23="A",Code!$B$36,(IF(G23="B",Code!$C$36,(IF(G23="C",Code!$D$36,Code!$E$36)))))/60))</f>
        <v>8</v>
      </c>
      <c r="M23" s="15">
        <f>IF(G23="N/A",0,(IF(G23="A",Code!$B$37,(IF(G23="B",Code!$C$37,(IF(G23="C",Code!$D$37,Code!$E$37)))))/60))</f>
        <v>8</v>
      </c>
      <c r="N23" s="15">
        <f>IF(G23="N/A",0,(IF(G23="A",Code!$B$38,(IF(G23="B",Code!$C$38,(IF(G23="C",Code!$D$38,Code!$E$38)))))/60))</f>
        <v>16</v>
      </c>
      <c r="O23" s="15">
        <f>IF(G23="N/A",0,(IF(G23="A",Code!$B$39,(IF(G23="B",Code!$C$39,(IF(G23="C",Code!$D$39,Code!$E$39)))))/60))</f>
        <v>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>
        <v>1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S23" t="str">
        <f t="shared" si="5"/>
        <v/>
      </c>
      <c r="BT23" t="str">
        <f t="shared" si="70"/>
        <v/>
      </c>
      <c r="BU23" t="str">
        <f t="shared" si="71"/>
        <v/>
      </c>
      <c r="BV23" t="str">
        <f t="shared" si="72"/>
        <v/>
      </c>
      <c r="BW23" t="str">
        <f t="shared" si="73"/>
        <v/>
      </c>
      <c r="BX23" t="str">
        <f t="shared" si="74"/>
        <v/>
      </c>
      <c r="BY23" t="str">
        <f t="shared" si="75"/>
        <v/>
      </c>
      <c r="BZ23" t="str">
        <f t="shared" si="76"/>
        <v/>
      </c>
      <c r="CA23" t="str">
        <f t="shared" si="77"/>
        <v/>
      </c>
      <c r="CB23" t="str">
        <f t="shared" si="78"/>
        <v/>
      </c>
      <c r="CC23" t="str">
        <f t="shared" si="79"/>
        <v/>
      </c>
      <c r="CD23" t="str">
        <f t="shared" si="80"/>
        <v/>
      </c>
      <c r="CE23" t="str">
        <f t="shared" si="81"/>
        <v/>
      </c>
      <c r="CF23" t="str">
        <f t="shared" si="82"/>
        <v/>
      </c>
      <c r="CG23" t="str">
        <f t="shared" si="83"/>
        <v/>
      </c>
      <c r="CH23" t="str">
        <f t="shared" si="84"/>
        <v/>
      </c>
      <c r="CI23" t="str">
        <f t="shared" si="85"/>
        <v/>
      </c>
      <c r="CJ23" t="str">
        <f t="shared" si="86"/>
        <v/>
      </c>
      <c r="CK23" t="str">
        <f t="shared" si="87"/>
        <v/>
      </c>
      <c r="CL23" t="str">
        <f t="shared" si="88"/>
        <v/>
      </c>
      <c r="CM23" t="str">
        <f t="shared" si="89"/>
        <v/>
      </c>
      <c r="CN23" t="str">
        <f t="shared" si="90"/>
        <v/>
      </c>
      <c r="CO23" t="str">
        <f t="shared" si="91"/>
        <v/>
      </c>
      <c r="CP23" t="str">
        <f t="shared" si="92"/>
        <v/>
      </c>
      <c r="CQ23" t="str">
        <f t="shared" si="93"/>
        <v/>
      </c>
      <c r="CR23" t="str">
        <f t="shared" si="94"/>
        <v/>
      </c>
      <c r="CS23" t="str">
        <f t="shared" si="95"/>
        <v/>
      </c>
      <c r="CT23" t="str">
        <f t="shared" si="96"/>
        <v/>
      </c>
      <c r="CU23" t="str">
        <f t="shared" si="97"/>
        <v>MESS</v>
      </c>
      <c r="CV23" t="str">
        <f t="shared" si="98"/>
        <v/>
      </c>
      <c r="CW23" t="str">
        <f t="shared" si="99"/>
        <v/>
      </c>
      <c r="CX23" t="str">
        <f t="shared" si="100"/>
        <v/>
      </c>
      <c r="CY23" t="str">
        <f t="shared" si="101"/>
        <v/>
      </c>
      <c r="CZ23" t="str">
        <f t="shared" si="102"/>
        <v/>
      </c>
      <c r="DA23" t="str">
        <f t="shared" si="103"/>
        <v/>
      </c>
      <c r="DB23" t="str">
        <f t="shared" si="104"/>
        <v/>
      </c>
      <c r="DC23" t="str">
        <f t="shared" si="105"/>
        <v/>
      </c>
      <c r="DD23" t="str">
        <f t="shared" si="106"/>
        <v/>
      </c>
      <c r="DE23" t="str">
        <f t="shared" si="107"/>
        <v/>
      </c>
      <c r="DF23" t="str">
        <f t="shared" si="108"/>
        <v/>
      </c>
      <c r="DG23" t="str">
        <f t="shared" si="109"/>
        <v/>
      </c>
      <c r="DH23" t="str">
        <f t="shared" si="110"/>
        <v/>
      </c>
      <c r="DI23" t="str">
        <f t="shared" si="111"/>
        <v/>
      </c>
      <c r="DJ23" t="str">
        <f t="shared" si="112"/>
        <v/>
      </c>
      <c r="DK23" t="str">
        <f t="shared" si="113"/>
        <v/>
      </c>
      <c r="DL23" t="str">
        <f t="shared" si="114"/>
        <v/>
      </c>
      <c r="DM23" t="str">
        <f t="shared" si="115"/>
        <v/>
      </c>
      <c r="DN23" t="str">
        <f t="shared" si="116"/>
        <v/>
      </c>
      <c r="DO23" t="str">
        <f t="shared" si="117"/>
        <v/>
      </c>
      <c r="DP23" t="str">
        <f t="shared" si="118"/>
        <v/>
      </c>
      <c r="DQ23" t="str">
        <f t="shared" si="119"/>
        <v/>
      </c>
      <c r="DR23" t="str">
        <f t="shared" si="120"/>
        <v/>
      </c>
      <c r="DS23" t="str">
        <f t="shared" si="121"/>
        <v/>
      </c>
      <c r="DT23" t="str">
        <f t="shared" si="122"/>
        <v/>
      </c>
      <c r="DU23" t="str">
        <f t="shared" si="123"/>
        <v/>
      </c>
      <c r="DV23" t="str">
        <f t="shared" si="124"/>
        <v/>
      </c>
      <c r="DW23" t="str">
        <f t="shared" si="125"/>
        <v/>
      </c>
      <c r="DX23" t="str">
        <f t="shared" si="126"/>
        <v/>
      </c>
      <c r="DY23" t="str">
        <f t="shared" si="127"/>
        <v/>
      </c>
      <c r="DZ23" t="str">
        <f t="shared" si="128"/>
        <v/>
      </c>
      <c r="EA23" t="str">
        <f t="shared" si="129"/>
        <v/>
      </c>
      <c r="EB23" t="str">
        <f t="shared" si="130"/>
        <v/>
      </c>
      <c r="EC23" t="str">
        <f t="shared" si="131"/>
        <v/>
      </c>
      <c r="ED23" t="str">
        <f t="shared" si="132"/>
        <v/>
      </c>
      <c r="EE23" t="str">
        <f t="shared" si="69"/>
        <v/>
      </c>
      <c r="EF23" t="str">
        <f t="shared" si="138"/>
        <v/>
      </c>
      <c r="EG23" t="str">
        <f t="shared" si="139"/>
        <v/>
      </c>
      <c r="EH23" t="str">
        <f t="shared" si="140"/>
        <v/>
      </c>
      <c r="EI23" t="str">
        <f t="shared" si="141"/>
        <v/>
      </c>
      <c r="EJ23" t="str">
        <f t="shared" si="142"/>
        <v/>
      </c>
      <c r="EK23" t="str">
        <f t="shared" si="143"/>
        <v/>
      </c>
      <c r="EL23" t="str">
        <f t="shared" si="144"/>
        <v/>
      </c>
      <c r="EM23" t="str">
        <f t="shared" si="145"/>
        <v/>
      </c>
      <c r="EN23" t="str">
        <f t="shared" si="146"/>
        <v/>
      </c>
      <c r="EO23" t="str">
        <f t="shared" si="147"/>
        <v/>
      </c>
      <c r="EP23" t="str">
        <f t="shared" si="148"/>
        <v/>
      </c>
      <c r="EQ23" t="str">
        <f t="shared" si="149"/>
        <v/>
      </c>
      <c r="ER23" t="str">
        <f t="shared" si="150"/>
        <v/>
      </c>
      <c r="ES23" t="str">
        <f t="shared" si="151"/>
        <v/>
      </c>
      <c r="ET23" t="str">
        <f t="shared" si="152"/>
        <v/>
      </c>
      <c r="EU23" t="str">
        <f t="shared" si="153"/>
        <v/>
      </c>
      <c r="EV23" t="str">
        <f t="shared" si="154"/>
        <v/>
      </c>
      <c r="EW23" t="str">
        <f t="shared" si="155"/>
        <v/>
      </c>
      <c r="EX23" t="str">
        <f t="shared" si="156"/>
        <v/>
      </c>
      <c r="EY23" t="str">
        <f t="shared" si="157"/>
        <v/>
      </c>
      <c r="EZ23" t="str">
        <f t="shared" si="158"/>
        <v/>
      </c>
      <c r="FA23" t="str">
        <f t="shared" si="159"/>
        <v/>
      </c>
      <c r="FB23" t="str">
        <f t="shared" si="160"/>
        <v/>
      </c>
      <c r="FC23" t="str">
        <f t="shared" si="161"/>
        <v/>
      </c>
      <c r="FD23" t="str">
        <f t="shared" si="162"/>
        <v/>
      </c>
      <c r="FE23" t="str">
        <f t="shared" si="6"/>
        <v/>
      </c>
      <c r="FF23" t="str">
        <f t="shared" si="163"/>
        <v/>
      </c>
      <c r="FG23" t="str">
        <f t="shared" si="164"/>
        <v/>
      </c>
      <c r="FH23" t="str">
        <f t="shared" si="165"/>
        <v/>
      </c>
      <c r="FI23" t="str">
        <f t="shared" si="166"/>
        <v/>
      </c>
      <c r="FJ23" t="str">
        <f t="shared" si="167"/>
        <v/>
      </c>
      <c r="FK23" t="str">
        <f t="shared" si="168"/>
        <v/>
      </c>
      <c r="FL23" t="str">
        <f t="shared" si="169"/>
        <v/>
      </c>
      <c r="FM23" t="str">
        <f t="shared" si="133"/>
        <v/>
      </c>
      <c r="FN23" t="str">
        <f t="shared" si="134"/>
        <v/>
      </c>
      <c r="FO23" t="str">
        <f t="shared" si="135"/>
        <v/>
      </c>
      <c r="FP23" t="str">
        <f t="shared" si="136"/>
        <v/>
      </c>
      <c r="FQ23" t="str">
        <f t="shared" si="137"/>
        <v/>
      </c>
      <c r="FR23" t="str">
        <f t="shared" si="7"/>
        <v/>
      </c>
      <c r="FS23" t="str">
        <f t="shared" si="8"/>
        <v/>
      </c>
      <c r="FT23" t="str">
        <f t="shared" si="9"/>
        <v/>
      </c>
      <c r="FU23" t="str">
        <f t="shared" si="10"/>
        <v/>
      </c>
      <c r="FV23" t="str">
        <f t="shared" si="11"/>
        <v/>
      </c>
      <c r="FW23" t="str">
        <f t="shared" si="12"/>
        <v/>
      </c>
      <c r="FX23" t="str">
        <f t="shared" si="13"/>
        <v/>
      </c>
      <c r="FY23" t="str">
        <f t="shared" si="14"/>
        <v/>
      </c>
      <c r="FZ23" t="str">
        <f t="shared" si="15"/>
        <v/>
      </c>
      <c r="GA23" t="str">
        <f t="shared" si="16"/>
        <v/>
      </c>
      <c r="GB23" t="str">
        <f t="shared" si="17"/>
        <v/>
      </c>
      <c r="GC23" t="str">
        <f t="shared" si="18"/>
        <v/>
      </c>
      <c r="GD23" t="str">
        <f t="shared" si="19"/>
        <v/>
      </c>
      <c r="GE23" t="str">
        <f t="shared" si="20"/>
        <v/>
      </c>
      <c r="GF23" t="str">
        <f t="shared" si="21"/>
        <v/>
      </c>
      <c r="GG23" t="str">
        <f t="shared" si="22"/>
        <v/>
      </c>
      <c r="GH23" t="str">
        <f t="shared" si="23"/>
        <v/>
      </c>
      <c r="GI23" t="str">
        <f t="shared" si="24"/>
        <v/>
      </c>
      <c r="GJ23" t="str">
        <f t="shared" si="25"/>
        <v/>
      </c>
      <c r="GK23" t="str">
        <f t="shared" si="26"/>
        <v/>
      </c>
      <c r="GL23" t="str">
        <f t="shared" si="27"/>
        <v/>
      </c>
      <c r="GM23" t="str">
        <f t="shared" si="28"/>
        <v/>
      </c>
      <c r="GN23" t="str">
        <f t="shared" si="29"/>
        <v/>
      </c>
      <c r="GO23" t="str">
        <f t="shared" si="30"/>
        <v/>
      </c>
      <c r="GP23" t="str">
        <f t="shared" si="31"/>
        <v/>
      </c>
      <c r="GQ23" t="str">
        <f t="shared" si="32"/>
        <v/>
      </c>
      <c r="GR23" t="str">
        <f t="shared" si="33"/>
        <v/>
      </c>
      <c r="GS23" t="str">
        <f t="shared" si="34"/>
        <v/>
      </c>
      <c r="GT23" t="str">
        <f t="shared" si="35"/>
        <v/>
      </c>
      <c r="GU23" t="str">
        <f t="shared" si="36"/>
        <v/>
      </c>
      <c r="GV23" t="str">
        <f t="shared" si="37"/>
        <v/>
      </c>
      <c r="GW23" t="str">
        <f t="shared" si="38"/>
        <v/>
      </c>
      <c r="GX23" t="str">
        <f t="shared" si="39"/>
        <v/>
      </c>
      <c r="GY23" t="str">
        <f t="shared" si="40"/>
        <v/>
      </c>
      <c r="GZ23" t="str">
        <f t="shared" si="41"/>
        <v/>
      </c>
      <c r="HA23" t="str">
        <f t="shared" si="42"/>
        <v/>
      </c>
      <c r="HB23" t="str">
        <f t="shared" si="43"/>
        <v/>
      </c>
      <c r="HC23" t="str">
        <f t="shared" si="44"/>
        <v/>
      </c>
      <c r="HD23" t="str">
        <f t="shared" si="45"/>
        <v/>
      </c>
      <c r="HE23" t="str">
        <f t="shared" si="46"/>
        <v/>
      </c>
      <c r="HF23" t="str">
        <f t="shared" si="47"/>
        <v/>
      </c>
      <c r="HG23" t="str">
        <f t="shared" si="48"/>
        <v/>
      </c>
      <c r="HH23" t="str">
        <f t="shared" si="49"/>
        <v/>
      </c>
      <c r="HI23" t="str">
        <f t="shared" si="50"/>
        <v/>
      </c>
      <c r="HJ23" t="str">
        <f t="shared" si="51"/>
        <v/>
      </c>
      <c r="HK23" t="str">
        <f t="shared" si="52"/>
        <v/>
      </c>
      <c r="HL23" t="str">
        <f t="shared" si="53"/>
        <v/>
      </c>
      <c r="HM23" t="str">
        <f t="shared" si="54"/>
        <v/>
      </c>
      <c r="HN23" t="str">
        <f t="shared" si="55"/>
        <v/>
      </c>
      <c r="HO23" t="str">
        <f t="shared" si="56"/>
        <v/>
      </c>
      <c r="HP23" t="str">
        <f t="shared" si="57"/>
        <v/>
      </c>
      <c r="HQ23" t="str">
        <f t="shared" si="58"/>
        <v/>
      </c>
      <c r="HR23" t="str">
        <f t="shared" si="59"/>
        <v/>
      </c>
      <c r="HS23" t="str">
        <f t="shared" si="60"/>
        <v/>
      </c>
      <c r="HT23" t="str">
        <f t="shared" si="61"/>
        <v/>
      </c>
      <c r="HU23" t="str">
        <f t="shared" si="62"/>
        <v/>
      </c>
      <c r="HV23" t="str">
        <f t="shared" si="63"/>
        <v/>
      </c>
      <c r="HW23" t="str">
        <f t="shared" si="64"/>
        <v/>
      </c>
      <c r="HX23" t="str">
        <f t="shared" si="65"/>
        <v/>
      </c>
      <c r="HY23" t="str">
        <f t="shared" si="66"/>
        <v/>
      </c>
      <c r="HZ23" t="str">
        <f t="shared" si="67"/>
        <v/>
      </c>
    </row>
    <row r="24" spans="1:234" x14ac:dyDescent="0.25">
      <c r="A24" s="2">
        <f t="shared" si="68"/>
        <v>22</v>
      </c>
      <c r="B24" s="3" t="s">
        <v>1045</v>
      </c>
      <c r="C24" s="2" t="s">
        <v>1394</v>
      </c>
      <c r="D24" s="2" t="s">
        <v>1395</v>
      </c>
      <c r="E24" s="2">
        <f t="shared" si="0"/>
        <v>1</v>
      </c>
      <c r="F24" s="2">
        <v>421</v>
      </c>
      <c r="G24" s="48" t="str">
        <f t="shared" si="3"/>
        <v>A</v>
      </c>
      <c r="H24" s="49"/>
      <c r="I24" s="49"/>
      <c r="J24" s="50"/>
      <c r="K24" s="15">
        <f t="shared" si="4"/>
        <v>34</v>
      </c>
      <c r="L24" s="15">
        <f>IF(G24="N/A",0,(IF(G24="A",Code!$B$36,(IF(G24="B",Code!$C$36,(IF(G24="C",Code!$D$36,Code!$E$36)))))/60))</f>
        <v>8</v>
      </c>
      <c r="M24" s="15">
        <f>IF(G24="N/A",0,(IF(G24="A",Code!$B$37,(IF(G24="B",Code!$C$37,(IF(G24="C",Code!$D$37,Code!$E$37)))))/60))</f>
        <v>8</v>
      </c>
      <c r="N24" s="15">
        <f>IF(G24="N/A",0,(IF(G24="A",Code!$B$38,(IF(G24="B",Code!$C$38,(IF(G24="C",Code!$D$38,Code!$E$38)))))/60))</f>
        <v>16</v>
      </c>
      <c r="O24" s="15">
        <f>IF(G24="N/A",0,(IF(G24="A",Code!$B$39,(IF(G24="B",Code!$C$39,(IF(G24="C",Code!$D$39,Code!$E$39)))))/60))</f>
        <v>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>
        <v>1</v>
      </c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S24" t="str">
        <f t="shared" si="5"/>
        <v/>
      </c>
      <c r="BT24" t="str">
        <f t="shared" si="70"/>
        <v/>
      </c>
      <c r="BU24" t="str">
        <f t="shared" si="71"/>
        <v/>
      </c>
      <c r="BV24" t="str">
        <f t="shared" si="72"/>
        <v/>
      </c>
      <c r="BW24" t="str">
        <f t="shared" si="73"/>
        <v/>
      </c>
      <c r="BX24" t="str">
        <f t="shared" si="74"/>
        <v/>
      </c>
      <c r="BY24" t="str">
        <f t="shared" si="75"/>
        <v/>
      </c>
      <c r="BZ24" t="str">
        <f t="shared" si="76"/>
        <v/>
      </c>
      <c r="CA24" t="str">
        <f t="shared" si="77"/>
        <v/>
      </c>
      <c r="CB24" t="str">
        <f t="shared" si="78"/>
        <v/>
      </c>
      <c r="CC24" t="str">
        <f t="shared" si="79"/>
        <v/>
      </c>
      <c r="CD24" t="str">
        <f t="shared" si="80"/>
        <v/>
      </c>
      <c r="CE24" t="str">
        <f t="shared" si="81"/>
        <v/>
      </c>
      <c r="CF24" t="str">
        <f t="shared" si="82"/>
        <v/>
      </c>
      <c r="CG24" t="str">
        <f t="shared" si="83"/>
        <v/>
      </c>
      <c r="CH24" t="str">
        <f t="shared" si="84"/>
        <v/>
      </c>
      <c r="CI24" t="str">
        <f t="shared" si="85"/>
        <v/>
      </c>
      <c r="CJ24" t="str">
        <f t="shared" si="86"/>
        <v/>
      </c>
      <c r="CK24" t="str">
        <f t="shared" si="87"/>
        <v/>
      </c>
      <c r="CL24" t="str">
        <f t="shared" si="88"/>
        <v/>
      </c>
      <c r="CM24" t="str">
        <f t="shared" si="89"/>
        <v/>
      </c>
      <c r="CN24" t="str">
        <f t="shared" si="90"/>
        <v/>
      </c>
      <c r="CO24" t="str">
        <f t="shared" si="91"/>
        <v/>
      </c>
      <c r="CP24" t="str">
        <f t="shared" si="92"/>
        <v/>
      </c>
      <c r="CQ24" t="str">
        <f t="shared" si="93"/>
        <v/>
      </c>
      <c r="CR24" t="str">
        <f t="shared" si="94"/>
        <v>KPAY</v>
      </c>
      <c r="CS24" t="str">
        <f t="shared" si="95"/>
        <v/>
      </c>
      <c r="CT24" t="str">
        <f t="shared" si="96"/>
        <v/>
      </c>
      <c r="CU24" t="str">
        <f t="shared" si="97"/>
        <v/>
      </c>
      <c r="CV24" t="str">
        <f t="shared" si="98"/>
        <v/>
      </c>
      <c r="CW24" t="str">
        <f t="shared" si="99"/>
        <v/>
      </c>
      <c r="CX24" t="str">
        <f t="shared" si="100"/>
        <v/>
      </c>
      <c r="CY24" t="str">
        <f t="shared" si="101"/>
        <v/>
      </c>
      <c r="CZ24" t="str">
        <f t="shared" si="102"/>
        <v/>
      </c>
      <c r="DA24" t="str">
        <f t="shared" si="103"/>
        <v/>
      </c>
      <c r="DB24" t="str">
        <f t="shared" si="104"/>
        <v/>
      </c>
      <c r="DC24" t="str">
        <f t="shared" si="105"/>
        <v/>
      </c>
      <c r="DD24" t="str">
        <f t="shared" si="106"/>
        <v/>
      </c>
      <c r="DE24" t="str">
        <f t="shared" si="107"/>
        <v/>
      </c>
      <c r="DF24" t="str">
        <f t="shared" si="108"/>
        <v/>
      </c>
      <c r="DG24" t="str">
        <f t="shared" si="109"/>
        <v/>
      </c>
      <c r="DH24" t="str">
        <f t="shared" si="110"/>
        <v/>
      </c>
      <c r="DI24" t="str">
        <f t="shared" si="111"/>
        <v/>
      </c>
      <c r="DJ24" t="str">
        <f t="shared" si="112"/>
        <v/>
      </c>
      <c r="DK24" t="str">
        <f t="shared" si="113"/>
        <v/>
      </c>
      <c r="DL24" t="str">
        <f t="shared" si="114"/>
        <v/>
      </c>
      <c r="DM24" t="str">
        <f t="shared" si="115"/>
        <v/>
      </c>
      <c r="DN24" t="str">
        <f t="shared" si="116"/>
        <v/>
      </c>
      <c r="DO24" t="str">
        <f t="shared" si="117"/>
        <v/>
      </c>
      <c r="DP24" t="str">
        <f t="shared" si="118"/>
        <v/>
      </c>
      <c r="DQ24" t="str">
        <f t="shared" si="119"/>
        <v/>
      </c>
      <c r="DR24" t="str">
        <f t="shared" si="120"/>
        <v/>
      </c>
      <c r="DS24" t="str">
        <f t="shared" si="121"/>
        <v/>
      </c>
      <c r="DT24" t="str">
        <f t="shared" si="122"/>
        <v/>
      </c>
      <c r="DU24" t="str">
        <f t="shared" si="123"/>
        <v/>
      </c>
      <c r="DV24" t="str">
        <f t="shared" si="124"/>
        <v/>
      </c>
      <c r="DW24" t="str">
        <f t="shared" si="125"/>
        <v/>
      </c>
      <c r="DX24" t="str">
        <f t="shared" si="126"/>
        <v/>
      </c>
      <c r="DY24" t="str">
        <f t="shared" si="127"/>
        <v/>
      </c>
      <c r="DZ24" t="str">
        <f t="shared" si="128"/>
        <v/>
      </c>
      <c r="EA24" t="str">
        <f t="shared" si="129"/>
        <v/>
      </c>
      <c r="EB24" t="str">
        <f t="shared" si="130"/>
        <v/>
      </c>
      <c r="EC24" t="str">
        <f t="shared" si="131"/>
        <v/>
      </c>
      <c r="ED24" t="str">
        <f t="shared" si="132"/>
        <v/>
      </c>
      <c r="EE24" t="str">
        <f t="shared" si="69"/>
        <v/>
      </c>
      <c r="EF24" t="str">
        <f t="shared" si="138"/>
        <v/>
      </c>
      <c r="EG24" t="str">
        <f t="shared" si="139"/>
        <v/>
      </c>
      <c r="EH24" t="str">
        <f t="shared" si="140"/>
        <v/>
      </c>
      <c r="EI24" t="str">
        <f t="shared" si="141"/>
        <v/>
      </c>
      <c r="EJ24" t="str">
        <f t="shared" si="142"/>
        <v/>
      </c>
      <c r="EK24" t="str">
        <f t="shared" si="143"/>
        <v/>
      </c>
      <c r="EL24" t="str">
        <f t="shared" si="144"/>
        <v/>
      </c>
      <c r="EM24" t="str">
        <f t="shared" si="145"/>
        <v/>
      </c>
      <c r="EN24" t="str">
        <f t="shared" si="146"/>
        <v/>
      </c>
      <c r="EO24" t="str">
        <f t="shared" si="147"/>
        <v/>
      </c>
      <c r="EP24" t="str">
        <f t="shared" si="148"/>
        <v/>
      </c>
      <c r="EQ24" t="str">
        <f t="shared" si="149"/>
        <v/>
      </c>
      <c r="ER24" t="str">
        <f t="shared" si="150"/>
        <v/>
      </c>
      <c r="ES24" t="str">
        <f t="shared" si="151"/>
        <v/>
      </c>
      <c r="ET24" t="str">
        <f t="shared" si="152"/>
        <v/>
      </c>
      <c r="EU24" t="str">
        <f t="shared" si="153"/>
        <v/>
      </c>
      <c r="EV24" t="str">
        <f t="shared" si="154"/>
        <v/>
      </c>
      <c r="EW24" t="str">
        <f t="shared" si="155"/>
        <v/>
      </c>
      <c r="EX24" t="str">
        <f t="shared" si="156"/>
        <v/>
      </c>
      <c r="EY24" t="str">
        <f t="shared" si="157"/>
        <v/>
      </c>
      <c r="EZ24" t="str">
        <f t="shared" si="158"/>
        <v/>
      </c>
      <c r="FA24" t="str">
        <f t="shared" si="159"/>
        <v/>
      </c>
      <c r="FB24" t="str">
        <f t="shared" si="160"/>
        <v/>
      </c>
      <c r="FC24" t="str">
        <f t="shared" si="161"/>
        <v/>
      </c>
      <c r="FD24" t="str">
        <f t="shared" si="162"/>
        <v/>
      </c>
      <c r="FE24" t="str">
        <f t="shared" si="6"/>
        <v/>
      </c>
      <c r="FF24" t="str">
        <f t="shared" si="163"/>
        <v/>
      </c>
      <c r="FG24" t="str">
        <f t="shared" si="164"/>
        <v/>
      </c>
      <c r="FH24" t="str">
        <f t="shared" si="165"/>
        <v/>
      </c>
      <c r="FI24" t="str">
        <f t="shared" si="166"/>
        <v/>
      </c>
      <c r="FJ24" t="str">
        <f t="shared" si="167"/>
        <v/>
      </c>
      <c r="FK24" t="str">
        <f t="shared" si="168"/>
        <v/>
      </c>
      <c r="FL24" t="str">
        <f t="shared" si="169"/>
        <v/>
      </c>
      <c r="FM24" t="str">
        <f t="shared" si="133"/>
        <v/>
      </c>
      <c r="FN24" t="str">
        <f t="shared" si="134"/>
        <v/>
      </c>
      <c r="FO24" t="str">
        <f t="shared" si="135"/>
        <v/>
      </c>
      <c r="FP24" t="str">
        <f t="shared" si="136"/>
        <v/>
      </c>
      <c r="FQ24" t="str">
        <f t="shared" si="137"/>
        <v/>
      </c>
      <c r="FR24" t="str">
        <f t="shared" si="7"/>
        <v/>
      </c>
      <c r="FS24" t="str">
        <f t="shared" si="8"/>
        <v/>
      </c>
      <c r="FT24" t="str">
        <f t="shared" si="9"/>
        <v/>
      </c>
      <c r="FU24" t="str">
        <f t="shared" si="10"/>
        <v/>
      </c>
      <c r="FV24" t="str">
        <f t="shared" si="11"/>
        <v/>
      </c>
      <c r="FW24" t="str">
        <f t="shared" si="12"/>
        <v/>
      </c>
      <c r="FX24" t="str">
        <f t="shared" si="13"/>
        <v/>
      </c>
      <c r="FY24" t="str">
        <f t="shared" si="14"/>
        <v/>
      </c>
      <c r="FZ24" t="str">
        <f t="shared" si="15"/>
        <v/>
      </c>
      <c r="GA24" t="str">
        <f t="shared" si="16"/>
        <v/>
      </c>
      <c r="GB24" t="str">
        <f t="shared" si="17"/>
        <v/>
      </c>
      <c r="GC24" t="str">
        <f t="shared" si="18"/>
        <v/>
      </c>
      <c r="GD24" t="str">
        <f t="shared" si="19"/>
        <v/>
      </c>
      <c r="GE24" t="str">
        <f t="shared" si="20"/>
        <v/>
      </c>
      <c r="GF24" t="str">
        <f t="shared" si="21"/>
        <v/>
      </c>
      <c r="GG24" t="str">
        <f t="shared" si="22"/>
        <v/>
      </c>
      <c r="GH24" t="str">
        <f t="shared" si="23"/>
        <v/>
      </c>
      <c r="GI24" t="str">
        <f t="shared" si="24"/>
        <v/>
      </c>
      <c r="GJ24" t="str">
        <f t="shared" si="25"/>
        <v/>
      </c>
      <c r="GK24" t="str">
        <f t="shared" si="26"/>
        <v/>
      </c>
      <c r="GL24" t="str">
        <f t="shared" si="27"/>
        <v/>
      </c>
      <c r="GM24" t="str">
        <f t="shared" si="28"/>
        <v/>
      </c>
      <c r="GN24" t="str">
        <f t="shared" si="29"/>
        <v/>
      </c>
      <c r="GO24" t="str">
        <f t="shared" si="30"/>
        <v/>
      </c>
      <c r="GP24" t="str">
        <f t="shared" si="31"/>
        <v/>
      </c>
      <c r="GQ24" t="str">
        <f t="shared" si="32"/>
        <v/>
      </c>
      <c r="GR24" t="str">
        <f t="shared" si="33"/>
        <v/>
      </c>
      <c r="GS24" t="str">
        <f t="shared" si="34"/>
        <v/>
      </c>
      <c r="GT24" t="str">
        <f t="shared" si="35"/>
        <v/>
      </c>
      <c r="GU24" t="str">
        <f t="shared" si="36"/>
        <v/>
      </c>
      <c r="GV24" t="str">
        <f t="shared" si="37"/>
        <v/>
      </c>
      <c r="GW24" t="str">
        <f t="shared" si="38"/>
        <v/>
      </c>
      <c r="GX24" t="str">
        <f t="shared" si="39"/>
        <v/>
      </c>
      <c r="GY24" t="str">
        <f t="shared" si="40"/>
        <v/>
      </c>
      <c r="GZ24" t="str">
        <f t="shared" si="41"/>
        <v/>
      </c>
      <c r="HA24" t="str">
        <f t="shared" si="42"/>
        <v/>
      </c>
      <c r="HB24" t="str">
        <f t="shared" si="43"/>
        <v/>
      </c>
      <c r="HC24" t="str">
        <f t="shared" si="44"/>
        <v/>
      </c>
      <c r="HD24" t="str">
        <f t="shared" si="45"/>
        <v/>
      </c>
      <c r="HE24" t="str">
        <f t="shared" si="46"/>
        <v/>
      </c>
      <c r="HF24" t="str">
        <f t="shared" si="47"/>
        <v/>
      </c>
      <c r="HG24" t="str">
        <f t="shared" si="48"/>
        <v/>
      </c>
      <c r="HH24" t="str">
        <f t="shared" si="49"/>
        <v/>
      </c>
      <c r="HI24" t="str">
        <f t="shared" si="50"/>
        <v/>
      </c>
      <c r="HJ24" t="str">
        <f t="shared" si="51"/>
        <v/>
      </c>
      <c r="HK24" t="str">
        <f t="shared" si="52"/>
        <v/>
      </c>
      <c r="HL24" t="str">
        <f t="shared" si="53"/>
        <v/>
      </c>
      <c r="HM24" t="str">
        <f t="shared" si="54"/>
        <v/>
      </c>
      <c r="HN24" t="str">
        <f t="shared" si="55"/>
        <v/>
      </c>
      <c r="HO24" t="str">
        <f t="shared" si="56"/>
        <v/>
      </c>
      <c r="HP24" t="str">
        <f t="shared" si="57"/>
        <v/>
      </c>
      <c r="HQ24" t="str">
        <f t="shared" si="58"/>
        <v/>
      </c>
      <c r="HR24" t="str">
        <f t="shared" si="59"/>
        <v/>
      </c>
      <c r="HS24" t="str">
        <f t="shared" si="60"/>
        <v/>
      </c>
      <c r="HT24" t="str">
        <f t="shared" si="61"/>
        <v/>
      </c>
      <c r="HU24" t="str">
        <f t="shared" si="62"/>
        <v/>
      </c>
      <c r="HV24" t="str">
        <f t="shared" si="63"/>
        <v/>
      </c>
      <c r="HW24" t="str">
        <f t="shared" si="64"/>
        <v/>
      </c>
      <c r="HX24" t="str">
        <f t="shared" si="65"/>
        <v/>
      </c>
      <c r="HY24" t="str">
        <f t="shared" si="66"/>
        <v/>
      </c>
      <c r="HZ24" t="str">
        <f t="shared" si="67"/>
        <v/>
      </c>
    </row>
    <row r="25" spans="1:234" x14ac:dyDescent="0.25">
      <c r="A25" s="2">
        <f t="shared" si="68"/>
        <v>23</v>
      </c>
      <c r="B25" s="3" t="s">
        <v>289</v>
      </c>
      <c r="C25" s="2" t="s">
        <v>1394</v>
      </c>
      <c r="D25" s="2" t="s">
        <v>1395</v>
      </c>
      <c r="E25" s="2">
        <f t="shared" si="0"/>
        <v>4</v>
      </c>
      <c r="F25" s="2">
        <v>3505</v>
      </c>
      <c r="G25" s="48" t="str">
        <f t="shared" si="3"/>
        <v>D</v>
      </c>
      <c r="H25" s="49"/>
      <c r="I25" s="49"/>
      <c r="J25" s="50"/>
      <c r="K25" s="15">
        <f t="shared" si="4"/>
        <v>85</v>
      </c>
      <c r="L25" s="15">
        <f>IF(G25="N/A",0,(IF(G25="A",Code!$B$36,(IF(G25="B",Code!$C$36,(IF(G25="C",Code!$D$36,Code!$E$36)))))/60))</f>
        <v>20</v>
      </c>
      <c r="M25" s="15">
        <f>IF(G25="N/A",0,(IF(G25="A",Code!$B$37,(IF(G25="B",Code!$C$37,(IF(G25="C",Code!$D$37,Code!$E$37)))))/60))</f>
        <v>20</v>
      </c>
      <c r="N25" s="15">
        <f>IF(G25="N/A",0,(IF(G25="A",Code!$B$38,(IF(G25="B",Code!$C$38,(IF(G25="C",Code!$D$38,Code!$E$38)))))/60))</f>
        <v>40</v>
      </c>
      <c r="O25" s="15">
        <f>IF(G25="N/A",0,(IF(G25="A",Code!$B$39,(IF(G25="B",Code!$C$39,(IF(G25="C",Code!$D$39,Code!$E$39)))))/60))</f>
        <v>5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>
        <v>1</v>
      </c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>
        <v>1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>
        <v>1</v>
      </c>
      <c r="BG25" s="2"/>
      <c r="BH25" s="2"/>
      <c r="BI25" s="2"/>
      <c r="BJ25" s="2"/>
      <c r="BK25" s="2"/>
      <c r="BL25" s="2"/>
      <c r="BM25" s="2"/>
      <c r="BN25" s="2"/>
      <c r="BO25" s="2"/>
      <c r="BP25" s="2">
        <v>1</v>
      </c>
      <c r="BQ25" s="2"/>
      <c r="BS25" t="str">
        <f t="shared" si="5"/>
        <v/>
      </c>
      <c r="BT25" t="str">
        <f t="shared" si="70"/>
        <v/>
      </c>
      <c r="BU25" t="str">
        <f t="shared" si="71"/>
        <v/>
      </c>
      <c r="BV25" t="str">
        <f t="shared" si="72"/>
        <v/>
      </c>
      <c r="BW25" t="str">
        <f t="shared" si="73"/>
        <v/>
      </c>
      <c r="BX25" t="str">
        <f t="shared" si="74"/>
        <v/>
      </c>
      <c r="BY25" t="str">
        <f t="shared" si="75"/>
        <v/>
      </c>
      <c r="BZ25" t="str">
        <f t="shared" si="76"/>
        <v/>
      </c>
      <c r="CA25" t="str">
        <f t="shared" si="77"/>
        <v/>
      </c>
      <c r="CB25" t="str">
        <f t="shared" si="78"/>
        <v/>
      </c>
      <c r="CC25" t="str">
        <f t="shared" si="79"/>
        <v/>
      </c>
      <c r="CD25" t="str">
        <f t="shared" si="80"/>
        <v/>
      </c>
      <c r="CE25" t="str">
        <f t="shared" si="81"/>
        <v/>
      </c>
      <c r="CF25" t="str">
        <f t="shared" si="82"/>
        <v/>
      </c>
      <c r="CG25" t="str">
        <f t="shared" si="83"/>
        <v/>
      </c>
      <c r="CH25" t="str">
        <f t="shared" si="84"/>
        <v/>
      </c>
      <c r="CI25" t="str">
        <f t="shared" si="85"/>
        <v>CUST</v>
      </c>
      <c r="CJ25" t="str">
        <f t="shared" si="86"/>
        <v/>
      </c>
      <c r="CK25" t="str">
        <f t="shared" si="87"/>
        <v/>
      </c>
      <c r="CL25" t="str">
        <f t="shared" si="88"/>
        <v/>
      </c>
      <c r="CM25" t="str">
        <f t="shared" si="89"/>
        <v/>
      </c>
      <c r="CN25" t="str">
        <f t="shared" si="90"/>
        <v/>
      </c>
      <c r="CO25" t="str">
        <f t="shared" si="91"/>
        <v/>
      </c>
      <c r="CP25" t="str">
        <f t="shared" si="92"/>
        <v/>
      </c>
      <c r="CQ25" t="str">
        <f t="shared" si="93"/>
        <v/>
      </c>
      <c r="CR25" t="str">
        <f t="shared" si="94"/>
        <v/>
      </c>
      <c r="CS25" t="str">
        <f t="shared" si="95"/>
        <v/>
      </c>
      <c r="CT25" t="str">
        <f t="shared" si="96"/>
        <v/>
      </c>
      <c r="CU25" t="str">
        <f t="shared" si="97"/>
        <v>MESS</v>
      </c>
      <c r="CV25" t="str">
        <f t="shared" si="98"/>
        <v/>
      </c>
      <c r="CW25" t="str">
        <f t="shared" si="99"/>
        <v/>
      </c>
      <c r="CX25" t="str">
        <f t="shared" si="100"/>
        <v/>
      </c>
      <c r="CY25" t="str">
        <f t="shared" si="101"/>
        <v/>
      </c>
      <c r="CZ25" t="str">
        <f t="shared" si="102"/>
        <v/>
      </c>
      <c r="DA25" t="str">
        <f t="shared" si="103"/>
        <v/>
      </c>
      <c r="DB25" t="str">
        <f t="shared" si="104"/>
        <v/>
      </c>
      <c r="DC25" t="str">
        <f t="shared" si="105"/>
        <v/>
      </c>
      <c r="DD25" t="str">
        <f t="shared" si="106"/>
        <v/>
      </c>
      <c r="DE25" t="str">
        <f t="shared" si="107"/>
        <v/>
      </c>
      <c r="DF25" t="str">
        <f t="shared" si="108"/>
        <v/>
      </c>
      <c r="DG25" t="str">
        <f t="shared" si="109"/>
        <v/>
      </c>
      <c r="DH25" t="str">
        <f t="shared" si="110"/>
        <v/>
      </c>
      <c r="DI25" t="str">
        <f t="shared" si="111"/>
        <v>SLOG</v>
      </c>
      <c r="DJ25" t="str">
        <f t="shared" si="112"/>
        <v/>
      </c>
      <c r="DK25" t="str">
        <f t="shared" si="113"/>
        <v/>
      </c>
      <c r="DL25" t="str">
        <f t="shared" si="114"/>
        <v/>
      </c>
      <c r="DM25" t="str">
        <f t="shared" si="115"/>
        <v/>
      </c>
      <c r="DN25" t="str">
        <f t="shared" si="116"/>
        <v/>
      </c>
      <c r="DO25" t="str">
        <f t="shared" si="117"/>
        <v/>
      </c>
      <c r="DP25" t="str">
        <f t="shared" si="118"/>
        <v/>
      </c>
      <c r="DQ25" t="str">
        <f t="shared" si="119"/>
        <v/>
      </c>
      <c r="DR25" t="str">
        <f t="shared" si="120"/>
        <v/>
      </c>
      <c r="DS25" t="str">
        <f t="shared" si="121"/>
        <v>XLOG</v>
      </c>
      <c r="DT25" t="str">
        <f t="shared" si="122"/>
        <v/>
      </c>
      <c r="DU25" t="str">
        <f t="shared" si="123"/>
        <v/>
      </c>
      <c r="DV25" t="str">
        <f t="shared" si="124"/>
        <v/>
      </c>
      <c r="DW25" t="str">
        <f t="shared" si="125"/>
        <v/>
      </c>
      <c r="DX25" t="str">
        <f t="shared" si="126"/>
        <v/>
      </c>
      <c r="DY25" t="str">
        <f t="shared" si="127"/>
        <v/>
      </c>
      <c r="DZ25" t="str">
        <f t="shared" si="128"/>
        <v/>
      </c>
      <c r="EA25" t="str">
        <f t="shared" si="129"/>
        <v/>
      </c>
      <c r="EB25" t="str">
        <f t="shared" si="130"/>
        <v/>
      </c>
      <c r="EC25" t="str">
        <f t="shared" si="131"/>
        <v/>
      </c>
      <c r="ED25" t="str">
        <f t="shared" si="132"/>
        <v/>
      </c>
      <c r="EE25" t="str">
        <f t="shared" si="69"/>
        <v/>
      </c>
      <c r="EF25" t="str">
        <f t="shared" si="138"/>
        <v/>
      </c>
      <c r="EG25" t="str">
        <f t="shared" si="139"/>
        <v/>
      </c>
      <c r="EH25" t="str">
        <f t="shared" si="140"/>
        <v/>
      </c>
      <c r="EI25" t="str">
        <f t="shared" si="141"/>
        <v/>
      </c>
      <c r="EJ25" t="str">
        <f t="shared" si="142"/>
        <v/>
      </c>
      <c r="EK25" t="str">
        <f t="shared" si="143"/>
        <v/>
      </c>
      <c r="EL25" t="str">
        <f t="shared" si="144"/>
        <v/>
      </c>
      <c r="EM25" t="str">
        <f t="shared" si="145"/>
        <v/>
      </c>
      <c r="EN25" t="str">
        <f t="shared" si="146"/>
        <v/>
      </c>
      <c r="EO25" t="str">
        <f t="shared" si="147"/>
        <v/>
      </c>
      <c r="EP25" t="str">
        <f t="shared" si="148"/>
        <v/>
      </c>
      <c r="EQ25" t="str">
        <f t="shared" si="149"/>
        <v/>
      </c>
      <c r="ER25" t="str">
        <f t="shared" si="150"/>
        <v/>
      </c>
      <c r="ES25" t="str">
        <f t="shared" si="151"/>
        <v/>
      </c>
      <c r="ET25" t="str">
        <f t="shared" si="152"/>
        <v/>
      </c>
      <c r="EU25" t="str">
        <f t="shared" si="153"/>
        <v/>
      </c>
      <c r="EV25" t="str">
        <f t="shared" si="154"/>
        <v/>
      </c>
      <c r="EW25" t="str">
        <f t="shared" si="155"/>
        <v/>
      </c>
      <c r="EX25" t="str">
        <f t="shared" si="156"/>
        <v/>
      </c>
      <c r="EY25" t="str">
        <f t="shared" si="157"/>
        <v/>
      </c>
      <c r="EZ25" t="str">
        <f t="shared" si="158"/>
        <v/>
      </c>
      <c r="FA25" t="str">
        <f t="shared" si="159"/>
        <v/>
      </c>
      <c r="FB25" t="str">
        <f t="shared" si="160"/>
        <v/>
      </c>
      <c r="FC25" t="str">
        <f t="shared" si="161"/>
        <v/>
      </c>
      <c r="FD25" t="str">
        <f t="shared" si="162"/>
        <v/>
      </c>
      <c r="FE25" t="str">
        <f t="shared" si="6"/>
        <v/>
      </c>
      <c r="FF25" t="str">
        <f t="shared" si="163"/>
        <v/>
      </c>
      <c r="FG25" t="str">
        <f t="shared" si="164"/>
        <v/>
      </c>
      <c r="FH25" t="str">
        <f t="shared" si="165"/>
        <v/>
      </c>
      <c r="FI25" t="str">
        <f t="shared" si="166"/>
        <v/>
      </c>
      <c r="FJ25" t="str">
        <f t="shared" si="167"/>
        <v/>
      </c>
      <c r="FK25" t="str">
        <f t="shared" si="168"/>
        <v/>
      </c>
      <c r="FL25" t="str">
        <f t="shared" si="169"/>
        <v/>
      </c>
      <c r="FM25" t="str">
        <f t="shared" si="133"/>
        <v/>
      </c>
      <c r="FN25" t="str">
        <f t="shared" si="134"/>
        <v/>
      </c>
      <c r="FO25" t="str">
        <f t="shared" si="135"/>
        <v/>
      </c>
      <c r="FP25" t="str">
        <f t="shared" si="136"/>
        <v/>
      </c>
      <c r="FQ25" t="str">
        <f t="shared" si="137"/>
        <v/>
      </c>
      <c r="FR25" t="str">
        <f t="shared" si="7"/>
        <v/>
      </c>
      <c r="FS25" t="str">
        <f t="shared" si="8"/>
        <v/>
      </c>
      <c r="FT25" t="str">
        <f t="shared" si="9"/>
        <v/>
      </c>
      <c r="FU25" t="str">
        <f t="shared" si="10"/>
        <v/>
      </c>
      <c r="FV25" t="str">
        <f t="shared" si="11"/>
        <v/>
      </c>
      <c r="FW25" t="str">
        <f t="shared" si="12"/>
        <v/>
      </c>
      <c r="FX25" t="str">
        <f t="shared" si="13"/>
        <v/>
      </c>
      <c r="FY25" t="str">
        <f t="shared" si="14"/>
        <v/>
      </c>
      <c r="FZ25" t="str">
        <f t="shared" si="15"/>
        <v/>
      </c>
      <c r="GA25" t="str">
        <f t="shared" si="16"/>
        <v/>
      </c>
      <c r="GB25" t="str">
        <f t="shared" si="17"/>
        <v/>
      </c>
      <c r="GC25" t="str">
        <f t="shared" si="18"/>
        <v/>
      </c>
      <c r="GD25" t="str">
        <f t="shared" si="19"/>
        <v/>
      </c>
      <c r="GE25" t="str">
        <f t="shared" si="20"/>
        <v/>
      </c>
      <c r="GF25" t="str">
        <f t="shared" si="21"/>
        <v/>
      </c>
      <c r="GG25" t="str">
        <f t="shared" si="22"/>
        <v/>
      </c>
      <c r="GH25" t="str">
        <f t="shared" si="23"/>
        <v/>
      </c>
      <c r="GI25" t="str">
        <f t="shared" si="24"/>
        <v/>
      </c>
      <c r="GJ25" t="str">
        <f t="shared" si="25"/>
        <v/>
      </c>
      <c r="GK25" t="str">
        <f t="shared" si="26"/>
        <v/>
      </c>
      <c r="GL25" t="str">
        <f t="shared" si="27"/>
        <v/>
      </c>
      <c r="GM25" t="str">
        <f t="shared" si="28"/>
        <v/>
      </c>
      <c r="GN25" t="str">
        <f t="shared" si="29"/>
        <v/>
      </c>
      <c r="GO25" t="str">
        <f t="shared" si="30"/>
        <v/>
      </c>
      <c r="GP25" t="str">
        <f t="shared" si="31"/>
        <v/>
      </c>
      <c r="GQ25" t="str">
        <f t="shared" si="32"/>
        <v/>
      </c>
      <c r="GR25" t="str">
        <f t="shared" si="33"/>
        <v/>
      </c>
      <c r="GS25" t="str">
        <f t="shared" si="34"/>
        <v/>
      </c>
      <c r="GT25" t="str">
        <f t="shared" si="35"/>
        <v/>
      </c>
      <c r="GU25" t="str">
        <f t="shared" si="36"/>
        <v/>
      </c>
      <c r="GV25" t="str">
        <f t="shared" si="37"/>
        <v/>
      </c>
      <c r="GW25" t="str">
        <f t="shared" si="38"/>
        <v/>
      </c>
      <c r="GX25" t="str">
        <f t="shared" si="39"/>
        <v/>
      </c>
      <c r="GY25" t="str">
        <f t="shared" si="40"/>
        <v/>
      </c>
      <c r="GZ25" t="str">
        <f t="shared" si="41"/>
        <v/>
      </c>
      <c r="HA25" t="str">
        <f t="shared" si="42"/>
        <v/>
      </c>
      <c r="HB25" t="str">
        <f t="shared" si="43"/>
        <v/>
      </c>
      <c r="HC25" t="str">
        <f t="shared" si="44"/>
        <v/>
      </c>
      <c r="HD25" t="str">
        <f t="shared" si="45"/>
        <v/>
      </c>
      <c r="HE25" t="str">
        <f t="shared" si="46"/>
        <v/>
      </c>
      <c r="HF25" t="str">
        <f t="shared" si="47"/>
        <v/>
      </c>
      <c r="HG25" t="str">
        <f t="shared" si="48"/>
        <v/>
      </c>
      <c r="HH25" t="str">
        <f t="shared" si="49"/>
        <v/>
      </c>
      <c r="HI25" t="str">
        <f t="shared" si="50"/>
        <v/>
      </c>
      <c r="HJ25" t="str">
        <f t="shared" si="51"/>
        <v/>
      </c>
      <c r="HK25" t="str">
        <f t="shared" si="52"/>
        <v/>
      </c>
      <c r="HL25" t="str">
        <f t="shared" si="53"/>
        <v/>
      </c>
      <c r="HM25" t="str">
        <f t="shared" si="54"/>
        <v/>
      </c>
      <c r="HN25" t="str">
        <f t="shared" si="55"/>
        <v/>
      </c>
      <c r="HO25" t="str">
        <f t="shared" si="56"/>
        <v/>
      </c>
      <c r="HP25" t="str">
        <f t="shared" si="57"/>
        <v/>
      </c>
      <c r="HQ25" t="str">
        <f t="shared" si="58"/>
        <v/>
      </c>
      <c r="HR25" t="str">
        <f t="shared" si="59"/>
        <v/>
      </c>
      <c r="HS25" t="str">
        <f t="shared" si="60"/>
        <v/>
      </c>
      <c r="HT25" t="str">
        <f t="shared" si="61"/>
        <v/>
      </c>
      <c r="HU25" t="str">
        <f t="shared" si="62"/>
        <v/>
      </c>
      <c r="HV25" t="str">
        <f t="shared" si="63"/>
        <v/>
      </c>
      <c r="HW25" t="str">
        <f t="shared" si="64"/>
        <v/>
      </c>
      <c r="HX25" t="str">
        <f t="shared" si="65"/>
        <v/>
      </c>
      <c r="HY25" t="str">
        <f t="shared" si="66"/>
        <v/>
      </c>
      <c r="HZ25" t="str">
        <f t="shared" si="67"/>
        <v/>
      </c>
    </row>
    <row r="26" spans="1:234" x14ac:dyDescent="0.25">
      <c r="A26" s="2">
        <f t="shared" si="68"/>
        <v>24</v>
      </c>
      <c r="B26" s="3" t="s">
        <v>1046</v>
      </c>
      <c r="C26" s="2" t="s">
        <v>1394</v>
      </c>
      <c r="D26" s="2" t="s">
        <v>1395</v>
      </c>
      <c r="E26" s="2">
        <f t="shared" si="0"/>
        <v>3</v>
      </c>
      <c r="F26" s="2">
        <v>2271</v>
      </c>
      <c r="G26" s="48" t="str">
        <f t="shared" si="3"/>
        <v>C</v>
      </c>
      <c r="H26" s="49"/>
      <c r="I26" s="49"/>
      <c r="J26" s="50"/>
      <c r="K26" s="15">
        <f t="shared" si="4"/>
        <v>68</v>
      </c>
      <c r="L26" s="15">
        <f>IF(G26="N/A",0,(IF(G26="A",Code!$B$36,(IF(G26="B",Code!$C$36,(IF(G26="C",Code!$D$36,Code!$E$36)))))/60))</f>
        <v>16</v>
      </c>
      <c r="M26" s="15">
        <f>IF(G26="N/A",0,(IF(G26="A",Code!$B$37,(IF(G26="B",Code!$C$37,(IF(G26="C",Code!$D$37,Code!$E$37)))))/60))</f>
        <v>16</v>
      </c>
      <c r="N26" s="15">
        <f>IF(G26="N/A",0,(IF(G26="A",Code!$B$38,(IF(G26="B",Code!$C$38,(IF(G26="C",Code!$D$38,Code!$E$38)))))/60))</f>
        <v>32</v>
      </c>
      <c r="O26" s="15">
        <f>IF(G26="N/A",0,(IF(G26="A",Code!$B$39,(IF(G26="B",Code!$C$39,(IF(G26="C",Code!$D$39,Code!$E$39)))))/60))</f>
        <v>4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>
        <v>1</v>
      </c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>
        <v>1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>
        <v>1</v>
      </c>
      <c r="BQ26" s="2"/>
      <c r="BS26" t="str">
        <f t="shared" si="5"/>
        <v/>
      </c>
      <c r="BT26" t="str">
        <f t="shared" si="70"/>
        <v/>
      </c>
      <c r="BU26" t="str">
        <f t="shared" si="71"/>
        <v/>
      </c>
      <c r="BV26" t="str">
        <f t="shared" si="72"/>
        <v/>
      </c>
      <c r="BW26" t="str">
        <f t="shared" si="73"/>
        <v/>
      </c>
      <c r="BX26" t="str">
        <f t="shared" si="74"/>
        <v/>
      </c>
      <c r="BY26" t="str">
        <f t="shared" si="75"/>
        <v/>
      </c>
      <c r="BZ26" t="str">
        <f t="shared" si="76"/>
        <v/>
      </c>
      <c r="CA26" t="str">
        <f t="shared" si="77"/>
        <v/>
      </c>
      <c r="CB26" t="str">
        <f t="shared" si="78"/>
        <v/>
      </c>
      <c r="CC26" t="str">
        <f t="shared" si="79"/>
        <v/>
      </c>
      <c r="CD26" t="str">
        <f t="shared" si="80"/>
        <v/>
      </c>
      <c r="CE26" t="str">
        <f t="shared" si="81"/>
        <v/>
      </c>
      <c r="CF26" t="str">
        <f t="shared" si="82"/>
        <v/>
      </c>
      <c r="CG26" t="str">
        <f t="shared" si="83"/>
        <v/>
      </c>
      <c r="CH26" t="str">
        <f t="shared" si="84"/>
        <v/>
      </c>
      <c r="CI26" t="str">
        <f t="shared" si="85"/>
        <v>CUST</v>
      </c>
      <c r="CJ26" t="str">
        <f t="shared" si="86"/>
        <v/>
      </c>
      <c r="CK26" t="str">
        <f t="shared" si="87"/>
        <v/>
      </c>
      <c r="CL26" t="str">
        <f t="shared" si="88"/>
        <v/>
      </c>
      <c r="CM26" t="str">
        <f t="shared" si="89"/>
        <v/>
      </c>
      <c r="CN26" t="str">
        <f t="shared" si="90"/>
        <v/>
      </c>
      <c r="CO26" t="str">
        <f t="shared" si="91"/>
        <v/>
      </c>
      <c r="CP26" t="str">
        <f t="shared" si="92"/>
        <v/>
      </c>
      <c r="CQ26" t="str">
        <f t="shared" si="93"/>
        <v/>
      </c>
      <c r="CR26" t="str">
        <f t="shared" si="94"/>
        <v/>
      </c>
      <c r="CS26" t="str">
        <f t="shared" si="95"/>
        <v/>
      </c>
      <c r="CT26" t="str">
        <f t="shared" si="96"/>
        <v/>
      </c>
      <c r="CU26" t="str">
        <f t="shared" si="97"/>
        <v>MESS</v>
      </c>
      <c r="CV26" t="str">
        <f t="shared" si="98"/>
        <v/>
      </c>
      <c r="CW26" t="str">
        <f t="shared" si="99"/>
        <v/>
      </c>
      <c r="CX26" t="str">
        <f t="shared" si="100"/>
        <v/>
      </c>
      <c r="CY26" t="str">
        <f t="shared" si="101"/>
        <v/>
      </c>
      <c r="CZ26" t="str">
        <f t="shared" si="102"/>
        <v/>
      </c>
      <c r="DA26" t="str">
        <f t="shared" si="103"/>
        <v/>
      </c>
      <c r="DB26" t="str">
        <f t="shared" si="104"/>
        <v/>
      </c>
      <c r="DC26" t="str">
        <f t="shared" si="105"/>
        <v/>
      </c>
      <c r="DD26" t="str">
        <f t="shared" si="106"/>
        <v/>
      </c>
      <c r="DE26" t="str">
        <f t="shared" si="107"/>
        <v/>
      </c>
      <c r="DF26" t="str">
        <f t="shared" si="108"/>
        <v/>
      </c>
      <c r="DG26" t="str">
        <f t="shared" si="109"/>
        <v/>
      </c>
      <c r="DH26" t="str">
        <f t="shared" si="110"/>
        <v/>
      </c>
      <c r="DI26" t="str">
        <f t="shared" si="111"/>
        <v/>
      </c>
      <c r="DJ26" t="str">
        <f t="shared" si="112"/>
        <v/>
      </c>
      <c r="DK26" t="str">
        <f t="shared" si="113"/>
        <v/>
      </c>
      <c r="DL26" t="str">
        <f t="shared" si="114"/>
        <v/>
      </c>
      <c r="DM26" t="str">
        <f t="shared" si="115"/>
        <v/>
      </c>
      <c r="DN26" t="str">
        <f t="shared" si="116"/>
        <v/>
      </c>
      <c r="DO26" t="str">
        <f t="shared" si="117"/>
        <v/>
      </c>
      <c r="DP26" t="str">
        <f t="shared" si="118"/>
        <v/>
      </c>
      <c r="DQ26" t="str">
        <f t="shared" si="119"/>
        <v/>
      </c>
      <c r="DR26" t="str">
        <f t="shared" si="120"/>
        <v/>
      </c>
      <c r="DS26" t="str">
        <f t="shared" si="121"/>
        <v>XLOG</v>
      </c>
      <c r="DT26" t="str">
        <f t="shared" si="122"/>
        <v/>
      </c>
      <c r="DU26" t="str">
        <f t="shared" si="123"/>
        <v/>
      </c>
      <c r="DV26" t="str">
        <f t="shared" si="124"/>
        <v/>
      </c>
      <c r="DW26" t="str">
        <f t="shared" si="125"/>
        <v/>
      </c>
      <c r="DX26" t="str">
        <f t="shared" si="126"/>
        <v/>
      </c>
      <c r="DY26" t="str">
        <f t="shared" si="127"/>
        <v/>
      </c>
      <c r="DZ26" t="str">
        <f t="shared" si="128"/>
        <v/>
      </c>
      <c r="EA26" t="str">
        <f t="shared" si="129"/>
        <v/>
      </c>
      <c r="EB26" t="str">
        <f t="shared" si="130"/>
        <v/>
      </c>
      <c r="EC26" t="str">
        <f t="shared" si="131"/>
        <v/>
      </c>
      <c r="ED26" t="str">
        <f t="shared" si="132"/>
        <v/>
      </c>
      <c r="EE26" t="str">
        <f t="shared" si="69"/>
        <v/>
      </c>
      <c r="EF26" t="str">
        <f t="shared" si="138"/>
        <v/>
      </c>
      <c r="EG26" t="str">
        <f t="shared" si="139"/>
        <v/>
      </c>
      <c r="EH26" t="str">
        <f t="shared" si="140"/>
        <v/>
      </c>
      <c r="EI26" t="str">
        <f t="shared" si="141"/>
        <v/>
      </c>
      <c r="EJ26" t="str">
        <f t="shared" si="142"/>
        <v/>
      </c>
      <c r="EK26" t="str">
        <f t="shared" si="143"/>
        <v/>
      </c>
      <c r="EL26" t="str">
        <f t="shared" si="144"/>
        <v/>
      </c>
      <c r="EM26" t="str">
        <f t="shared" si="145"/>
        <v/>
      </c>
      <c r="EN26" t="str">
        <f t="shared" si="146"/>
        <v/>
      </c>
      <c r="EO26" t="str">
        <f t="shared" si="147"/>
        <v/>
      </c>
      <c r="EP26" t="str">
        <f t="shared" si="148"/>
        <v/>
      </c>
      <c r="EQ26" t="str">
        <f t="shared" si="149"/>
        <v/>
      </c>
      <c r="ER26" t="str">
        <f t="shared" si="150"/>
        <v/>
      </c>
      <c r="ES26" t="str">
        <f t="shared" si="151"/>
        <v/>
      </c>
      <c r="ET26" t="str">
        <f t="shared" si="152"/>
        <v/>
      </c>
      <c r="EU26" t="str">
        <f t="shared" si="153"/>
        <v/>
      </c>
      <c r="EV26" t="str">
        <f t="shared" si="154"/>
        <v/>
      </c>
      <c r="EW26" t="str">
        <f t="shared" si="155"/>
        <v/>
      </c>
      <c r="EX26" t="str">
        <f t="shared" si="156"/>
        <v/>
      </c>
      <c r="EY26" t="str">
        <f t="shared" si="157"/>
        <v/>
      </c>
      <c r="EZ26" t="str">
        <f t="shared" si="158"/>
        <v/>
      </c>
      <c r="FA26" t="str">
        <f t="shared" si="159"/>
        <v/>
      </c>
      <c r="FB26" t="str">
        <f t="shared" si="160"/>
        <v/>
      </c>
      <c r="FC26" t="str">
        <f t="shared" si="161"/>
        <v/>
      </c>
      <c r="FD26" t="str">
        <f t="shared" si="162"/>
        <v/>
      </c>
      <c r="FE26" t="str">
        <f t="shared" si="6"/>
        <v/>
      </c>
      <c r="FF26" t="str">
        <f t="shared" si="163"/>
        <v/>
      </c>
      <c r="FG26" t="str">
        <f t="shared" si="164"/>
        <v/>
      </c>
      <c r="FH26" t="str">
        <f t="shared" si="165"/>
        <v/>
      </c>
      <c r="FI26" t="str">
        <f t="shared" si="166"/>
        <v/>
      </c>
      <c r="FJ26" t="str">
        <f t="shared" si="167"/>
        <v/>
      </c>
      <c r="FK26" t="str">
        <f t="shared" si="168"/>
        <v/>
      </c>
      <c r="FL26" t="str">
        <f t="shared" si="169"/>
        <v/>
      </c>
      <c r="FM26" t="str">
        <f t="shared" si="133"/>
        <v/>
      </c>
      <c r="FN26" t="str">
        <f t="shared" si="134"/>
        <v/>
      </c>
      <c r="FO26" t="str">
        <f t="shared" si="135"/>
        <v/>
      </c>
      <c r="FP26" t="str">
        <f t="shared" si="136"/>
        <v/>
      </c>
      <c r="FQ26" t="str">
        <f t="shared" si="137"/>
        <v/>
      </c>
      <c r="FR26" t="str">
        <f t="shared" si="7"/>
        <v/>
      </c>
      <c r="FS26" t="str">
        <f t="shared" si="8"/>
        <v/>
      </c>
      <c r="FT26" t="str">
        <f t="shared" si="9"/>
        <v/>
      </c>
      <c r="FU26" t="str">
        <f t="shared" si="10"/>
        <v/>
      </c>
      <c r="FV26" t="str">
        <f t="shared" si="11"/>
        <v/>
      </c>
      <c r="FW26" t="str">
        <f t="shared" si="12"/>
        <v/>
      </c>
      <c r="FX26" t="str">
        <f t="shared" si="13"/>
        <v/>
      </c>
      <c r="FY26" t="str">
        <f t="shared" si="14"/>
        <v/>
      </c>
      <c r="FZ26" t="str">
        <f t="shared" si="15"/>
        <v/>
      </c>
      <c r="GA26" t="str">
        <f t="shared" si="16"/>
        <v/>
      </c>
      <c r="GB26" t="str">
        <f t="shared" si="17"/>
        <v/>
      </c>
      <c r="GC26" t="str">
        <f t="shared" si="18"/>
        <v/>
      </c>
      <c r="GD26" t="str">
        <f t="shared" si="19"/>
        <v/>
      </c>
      <c r="GE26" t="str">
        <f t="shared" si="20"/>
        <v/>
      </c>
      <c r="GF26" t="str">
        <f t="shared" si="21"/>
        <v/>
      </c>
      <c r="GG26" t="str">
        <f t="shared" si="22"/>
        <v/>
      </c>
      <c r="GH26" t="str">
        <f t="shared" si="23"/>
        <v/>
      </c>
      <c r="GI26" t="str">
        <f t="shared" si="24"/>
        <v/>
      </c>
      <c r="GJ26" t="str">
        <f t="shared" si="25"/>
        <v/>
      </c>
      <c r="GK26" t="str">
        <f t="shared" si="26"/>
        <v/>
      </c>
      <c r="GL26" t="str">
        <f t="shared" si="27"/>
        <v/>
      </c>
      <c r="GM26" t="str">
        <f t="shared" si="28"/>
        <v/>
      </c>
      <c r="GN26" t="str">
        <f t="shared" si="29"/>
        <v/>
      </c>
      <c r="GO26" t="str">
        <f t="shared" si="30"/>
        <v/>
      </c>
      <c r="GP26" t="str">
        <f t="shared" si="31"/>
        <v/>
      </c>
      <c r="GQ26" t="str">
        <f t="shared" si="32"/>
        <v/>
      </c>
      <c r="GR26" t="str">
        <f t="shared" si="33"/>
        <v/>
      </c>
      <c r="GS26" t="str">
        <f t="shared" si="34"/>
        <v/>
      </c>
      <c r="GT26" t="str">
        <f t="shared" si="35"/>
        <v/>
      </c>
      <c r="GU26" t="str">
        <f t="shared" si="36"/>
        <v/>
      </c>
      <c r="GV26" t="str">
        <f t="shared" si="37"/>
        <v/>
      </c>
      <c r="GW26" t="str">
        <f t="shared" si="38"/>
        <v/>
      </c>
      <c r="GX26" t="str">
        <f t="shared" si="39"/>
        <v/>
      </c>
      <c r="GY26" t="str">
        <f t="shared" si="40"/>
        <v/>
      </c>
      <c r="GZ26" t="str">
        <f t="shared" si="41"/>
        <v/>
      </c>
      <c r="HA26" t="str">
        <f t="shared" si="42"/>
        <v/>
      </c>
      <c r="HB26" t="str">
        <f t="shared" si="43"/>
        <v/>
      </c>
      <c r="HC26" t="str">
        <f t="shared" si="44"/>
        <v/>
      </c>
      <c r="HD26" t="str">
        <f t="shared" si="45"/>
        <v/>
      </c>
      <c r="HE26" t="str">
        <f t="shared" si="46"/>
        <v/>
      </c>
      <c r="HF26" t="str">
        <f t="shared" si="47"/>
        <v/>
      </c>
      <c r="HG26" t="str">
        <f t="shared" si="48"/>
        <v/>
      </c>
      <c r="HH26" t="str">
        <f t="shared" si="49"/>
        <v/>
      </c>
      <c r="HI26" t="str">
        <f t="shared" si="50"/>
        <v/>
      </c>
      <c r="HJ26" t="str">
        <f t="shared" si="51"/>
        <v/>
      </c>
      <c r="HK26" t="str">
        <f t="shared" si="52"/>
        <v/>
      </c>
      <c r="HL26" t="str">
        <f t="shared" si="53"/>
        <v/>
      </c>
      <c r="HM26" t="str">
        <f t="shared" si="54"/>
        <v/>
      </c>
      <c r="HN26" t="str">
        <f t="shared" si="55"/>
        <v/>
      </c>
      <c r="HO26" t="str">
        <f t="shared" si="56"/>
        <v/>
      </c>
      <c r="HP26" t="str">
        <f t="shared" si="57"/>
        <v/>
      </c>
      <c r="HQ26" t="str">
        <f t="shared" si="58"/>
        <v/>
      </c>
      <c r="HR26" t="str">
        <f t="shared" si="59"/>
        <v/>
      </c>
      <c r="HS26" t="str">
        <f t="shared" si="60"/>
        <v/>
      </c>
      <c r="HT26" t="str">
        <f t="shared" si="61"/>
        <v/>
      </c>
      <c r="HU26" t="str">
        <f t="shared" si="62"/>
        <v/>
      </c>
      <c r="HV26" t="str">
        <f t="shared" si="63"/>
        <v/>
      </c>
      <c r="HW26" t="str">
        <f t="shared" si="64"/>
        <v/>
      </c>
      <c r="HX26" t="str">
        <f t="shared" si="65"/>
        <v/>
      </c>
      <c r="HY26" t="str">
        <f t="shared" si="66"/>
        <v/>
      </c>
      <c r="HZ26" t="str">
        <f t="shared" si="67"/>
        <v/>
      </c>
    </row>
    <row r="27" spans="1:234" x14ac:dyDescent="0.25">
      <c r="A27" s="2">
        <f t="shared" si="68"/>
        <v>25</v>
      </c>
      <c r="B27" s="3" t="s">
        <v>290</v>
      </c>
      <c r="C27" s="2" t="s">
        <v>1394</v>
      </c>
      <c r="D27" s="2" t="s">
        <v>1395</v>
      </c>
      <c r="E27" s="2">
        <f t="shared" si="0"/>
        <v>1</v>
      </c>
      <c r="F27" s="2">
        <v>1056</v>
      </c>
      <c r="G27" s="48" t="str">
        <f t="shared" si="3"/>
        <v>B</v>
      </c>
      <c r="H27" s="49"/>
      <c r="I27" s="49"/>
      <c r="J27" s="50"/>
      <c r="K27" s="15">
        <f t="shared" si="4"/>
        <v>51</v>
      </c>
      <c r="L27" s="15">
        <f>IF(G27="N/A",0,(IF(G27="A",Code!$B$36,(IF(G27="B",Code!$C$36,(IF(G27="C",Code!$D$36,Code!$E$36)))))/60))</f>
        <v>12</v>
      </c>
      <c r="M27" s="15">
        <f>IF(G27="N/A",0,(IF(G27="A",Code!$B$37,(IF(G27="B",Code!$C$37,(IF(G27="C",Code!$D$37,Code!$E$37)))))/60))</f>
        <v>12</v>
      </c>
      <c r="N27" s="15">
        <f>IF(G27="N/A",0,(IF(G27="A",Code!$B$38,(IF(G27="B",Code!$C$38,(IF(G27="C",Code!$D$38,Code!$E$38)))))/60))</f>
        <v>24</v>
      </c>
      <c r="O27" s="15">
        <f>IF(G27="N/A",0,(IF(G27="A",Code!$B$39,(IF(G27="B",Code!$C$39,(IF(G27="C",Code!$D$39,Code!$E$39)))))/60))</f>
        <v>3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>
        <v>1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S27" t="str">
        <f t="shared" si="5"/>
        <v/>
      </c>
      <c r="BT27" t="str">
        <f t="shared" si="70"/>
        <v/>
      </c>
      <c r="BU27" t="str">
        <f t="shared" si="71"/>
        <v/>
      </c>
      <c r="BV27" t="str">
        <f t="shared" si="72"/>
        <v/>
      </c>
      <c r="BW27" t="str">
        <f t="shared" si="73"/>
        <v/>
      </c>
      <c r="BX27" t="str">
        <f t="shared" si="74"/>
        <v/>
      </c>
      <c r="BY27" t="str">
        <f t="shared" si="75"/>
        <v/>
      </c>
      <c r="BZ27" t="str">
        <f t="shared" si="76"/>
        <v/>
      </c>
      <c r="CA27" t="str">
        <f t="shared" si="77"/>
        <v/>
      </c>
      <c r="CB27" t="str">
        <f t="shared" si="78"/>
        <v/>
      </c>
      <c r="CC27" t="str">
        <f t="shared" si="79"/>
        <v/>
      </c>
      <c r="CD27" t="str">
        <f t="shared" si="80"/>
        <v/>
      </c>
      <c r="CE27" t="str">
        <f t="shared" si="81"/>
        <v/>
      </c>
      <c r="CF27" t="str">
        <f t="shared" si="82"/>
        <v/>
      </c>
      <c r="CG27" t="str">
        <f t="shared" si="83"/>
        <v/>
      </c>
      <c r="CH27" t="str">
        <f t="shared" si="84"/>
        <v/>
      </c>
      <c r="CI27" t="str">
        <f t="shared" si="85"/>
        <v/>
      </c>
      <c r="CJ27" t="str">
        <f t="shared" si="86"/>
        <v/>
      </c>
      <c r="CK27" t="str">
        <f t="shared" si="87"/>
        <v/>
      </c>
      <c r="CL27" t="str">
        <f t="shared" si="88"/>
        <v/>
      </c>
      <c r="CM27" t="str">
        <f t="shared" si="89"/>
        <v/>
      </c>
      <c r="CN27" t="str">
        <f t="shared" si="90"/>
        <v/>
      </c>
      <c r="CO27" t="str">
        <f t="shared" si="91"/>
        <v/>
      </c>
      <c r="CP27" t="str">
        <f t="shared" si="92"/>
        <v/>
      </c>
      <c r="CQ27" t="str">
        <f t="shared" si="93"/>
        <v/>
      </c>
      <c r="CR27" t="str">
        <f t="shared" si="94"/>
        <v/>
      </c>
      <c r="CS27" t="str">
        <f t="shared" si="95"/>
        <v/>
      </c>
      <c r="CT27" t="str">
        <f t="shared" si="96"/>
        <v/>
      </c>
      <c r="CU27" t="str">
        <f t="shared" si="97"/>
        <v>MESS</v>
      </c>
      <c r="CV27" t="str">
        <f t="shared" si="98"/>
        <v/>
      </c>
      <c r="CW27" t="str">
        <f t="shared" si="99"/>
        <v/>
      </c>
      <c r="CX27" t="str">
        <f t="shared" si="100"/>
        <v/>
      </c>
      <c r="CY27" t="str">
        <f t="shared" si="101"/>
        <v/>
      </c>
      <c r="CZ27" t="str">
        <f t="shared" si="102"/>
        <v/>
      </c>
      <c r="DA27" t="str">
        <f t="shared" si="103"/>
        <v/>
      </c>
      <c r="DB27" t="str">
        <f t="shared" si="104"/>
        <v/>
      </c>
      <c r="DC27" t="str">
        <f t="shared" si="105"/>
        <v/>
      </c>
      <c r="DD27" t="str">
        <f t="shared" si="106"/>
        <v/>
      </c>
      <c r="DE27" t="str">
        <f t="shared" si="107"/>
        <v/>
      </c>
      <c r="DF27" t="str">
        <f t="shared" si="108"/>
        <v/>
      </c>
      <c r="DG27" t="str">
        <f t="shared" si="109"/>
        <v/>
      </c>
      <c r="DH27" t="str">
        <f t="shared" si="110"/>
        <v/>
      </c>
      <c r="DI27" t="str">
        <f t="shared" si="111"/>
        <v/>
      </c>
      <c r="DJ27" t="str">
        <f t="shared" si="112"/>
        <v/>
      </c>
      <c r="DK27" t="str">
        <f t="shared" si="113"/>
        <v/>
      </c>
      <c r="DL27" t="str">
        <f t="shared" si="114"/>
        <v/>
      </c>
      <c r="DM27" t="str">
        <f t="shared" si="115"/>
        <v/>
      </c>
      <c r="DN27" t="str">
        <f t="shared" si="116"/>
        <v/>
      </c>
      <c r="DO27" t="str">
        <f t="shared" si="117"/>
        <v/>
      </c>
      <c r="DP27" t="str">
        <f t="shared" si="118"/>
        <v/>
      </c>
      <c r="DQ27" t="str">
        <f t="shared" si="119"/>
        <v/>
      </c>
      <c r="DR27" t="str">
        <f t="shared" si="120"/>
        <v/>
      </c>
      <c r="DS27" t="str">
        <f t="shared" si="121"/>
        <v/>
      </c>
      <c r="DT27" t="str">
        <f t="shared" si="122"/>
        <v/>
      </c>
      <c r="DU27" t="str">
        <f t="shared" si="123"/>
        <v/>
      </c>
      <c r="DV27" t="str">
        <f t="shared" si="124"/>
        <v/>
      </c>
      <c r="DW27" t="str">
        <f t="shared" si="125"/>
        <v/>
      </c>
      <c r="DX27" t="str">
        <f t="shared" si="126"/>
        <v/>
      </c>
      <c r="DY27" t="str">
        <f t="shared" si="127"/>
        <v/>
      </c>
      <c r="DZ27" t="str">
        <f t="shared" si="128"/>
        <v/>
      </c>
      <c r="EA27" t="str">
        <f t="shared" si="129"/>
        <v/>
      </c>
      <c r="EB27" t="str">
        <f t="shared" si="130"/>
        <v/>
      </c>
      <c r="EC27" t="str">
        <f t="shared" si="131"/>
        <v/>
      </c>
      <c r="ED27" t="str">
        <f t="shared" si="132"/>
        <v/>
      </c>
      <c r="EE27" t="str">
        <f t="shared" si="69"/>
        <v/>
      </c>
      <c r="EF27" t="str">
        <f t="shared" si="138"/>
        <v/>
      </c>
      <c r="EG27" t="str">
        <f t="shared" si="139"/>
        <v/>
      </c>
      <c r="EH27" t="str">
        <f t="shared" si="140"/>
        <v/>
      </c>
      <c r="EI27" t="str">
        <f t="shared" si="141"/>
        <v/>
      </c>
      <c r="EJ27" t="str">
        <f t="shared" si="142"/>
        <v/>
      </c>
      <c r="EK27" t="str">
        <f t="shared" si="143"/>
        <v/>
      </c>
      <c r="EL27" t="str">
        <f t="shared" si="144"/>
        <v/>
      </c>
      <c r="EM27" t="str">
        <f t="shared" si="145"/>
        <v/>
      </c>
      <c r="EN27" t="str">
        <f t="shared" si="146"/>
        <v/>
      </c>
      <c r="EO27" t="str">
        <f t="shared" si="147"/>
        <v/>
      </c>
      <c r="EP27" t="str">
        <f t="shared" si="148"/>
        <v/>
      </c>
      <c r="EQ27" t="str">
        <f t="shared" si="149"/>
        <v/>
      </c>
      <c r="ER27" t="str">
        <f t="shared" si="150"/>
        <v/>
      </c>
      <c r="ES27" t="str">
        <f t="shared" si="151"/>
        <v/>
      </c>
      <c r="ET27" t="str">
        <f t="shared" si="152"/>
        <v/>
      </c>
      <c r="EU27" t="str">
        <f t="shared" si="153"/>
        <v/>
      </c>
      <c r="EV27" t="str">
        <f t="shared" si="154"/>
        <v/>
      </c>
      <c r="EW27" t="str">
        <f t="shared" si="155"/>
        <v/>
      </c>
      <c r="EX27" t="str">
        <f t="shared" si="156"/>
        <v/>
      </c>
      <c r="EY27" t="str">
        <f t="shared" si="157"/>
        <v/>
      </c>
      <c r="EZ27" t="str">
        <f t="shared" si="158"/>
        <v/>
      </c>
      <c r="FA27" t="str">
        <f t="shared" si="159"/>
        <v/>
      </c>
      <c r="FB27" t="str">
        <f t="shared" si="160"/>
        <v/>
      </c>
      <c r="FC27" t="str">
        <f t="shared" si="161"/>
        <v/>
      </c>
      <c r="FD27" t="str">
        <f t="shared" si="162"/>
        <v/>
      </c>
      <c r="FE27" t="str">
        <f t="shared" si="6"/>
        <v/>
      </c>
      <c r="FF27" t="str">
        <f t="shared" si="163"/>
        <v/>
      </c>
      <c r="FG27" t="str">
        <f t="shared" si="164"/>
        <v/>
      </c>
      <c r="FH27" t="str">
        <f t="shared" si="165"/>
        <v/>
      </c>
      <c r="FI27" t="str">
        <f t="shared" si="166"/>
        <v/>
      </c>
      <c r="FJ27" t="str">
        <f t="shared" si="167"/>
        <v/>
      </c>
      <c r="FK27" t="str">
        <f t="shared" si="168"/>
        <v/>
      </c>
      <c r="FL27" t="str">
        <f t="shared" si="169"/>
        <v/>
      </c>
      <c r="FM27" t="str">
        <f t="shared" si="133"/>
        <v/>
      </c>
      <c r="FN27" t="str">
        <f t="shared" si="134"/>
        <v/>
      </c>
      <c r="FO27" t="str">
        <f t="shared" si="135"/>
        <v/>
      </c>
      <c r="FP27" t="str">
        <f t="shared" si="136"/>
        <v/>
      </c>
      <c r="FQ27" t="str">
        <f t="shared" si="137"/>
        <v/>
      </c>
      <c r="FR27" t="str">
        <f t="shared" si="7"/>
        <v/>
      </c>
      <c r="FS27" t="str">
        <f t="shared" si="8"/>
        <v/>
      </c>
      <c r="FT27" t="str">
        <f t="shared" si="9"/>
        <v/>
      </c>
      <c r="FU27" t="str">
        <f t="shared" si="10"/>
        <v/>
      </c>
      <c r="FV27" t="str">
        <f t="shared" si="11"/>
        <v/>
      </c>
      <c r="FW27" t="str">
        <f t="shared" si="12"/>
        <v/>
      </c>
      <c r="FX27" t="str">
        <f t="shared" si="13"/>
        <v/>
      </c>
      <c r="FY27" t="str">
        <f t="shared" si="14"/>
        <v/>
      </c>
      <c r="FZ27" t="str">
        <f t="shared" si="15"/>
        <v/>
      </c>
      <c r="GA27" t="str">
        <f t="shared" si="16"/>
        <v/>
      </c>
      <c r="GB27" t="str">
        <f t="shared" si="17"/>
        <v/>
      </c>
      <c r="GC27" t="str">
        <f t="shared" si="18"/>
        <v/>
      </c>
      <c r="GD27" t="str">
        <f t="shared" si="19"/>
        <v/>
      </c>
      <c r="GE27" t="str">
        <f t="shared" si="20"/>
        <v/>
      </c>
      <c r="GF27" t="str">
        <f t="shared" si="21"/>
        <v/>
      </c>
      <c r="GG27" t="str">
        <f t="shared" si="22"/>
        <v/>
      </c>
      <c r="GH27" t="str">
        <f t="shared" si="23"/>
        <v/>
      </c>
      <c r="GI27" t="str">
        <f t="shared" si="24"/>
        <v/>
      </c>
      <c r="GJ27" t="str">
        <f t="shared" si="25"/>
        <v/>
      </c>
      <c r="GK27" t="str">
        <f t="shared" si="26"/>
        <v/>
      </c>
      <c r="GL27" t="str">
        <f t="shared" si="27"/>
        <v/>
      </c>
      <c r="GM27" t="str">
        <f t="shared" si="28"/>
        <v/>
      </c>
      <c r="GN27" t="str">
        <f t="shared" si="29"/>
        <v/>
      </c>
      <c r="GO27" t="str">
        <f t="shared" si="30"/>
        <v/>
      </c>
      <c r="GP27" t="str">
        <f t="shared" si="31"/>
        <v/>
      </c>
      <c r="GQ27" t="str">
        <f t="shared" si="32"/>
        <v/>
      </c>
      <c r="GR27" t="str">
        <f t="shared" si="33"/>
        <v/>
      </c>
      <c r="GS27" t="str">
        <f t="shared" si="34"/>
        <v/>
      </c>
      <c r="GT27" t="str">
        <f t="shared" si="35"/>
        <v/>
      </c>
      <c r="GU27" t="str">
        <f t="shared" si="36"/>
        <v/>
      </c>
      <c r="GV27" t="str">
        <f t="shared" si="37"/>
        <v/>
      </c>
      <c r="GW27" t="str">
        <f t="shared" si="38"/>
        <v/>
      </c>
      <c r="GX27" t="str">
        <f t="shared" si="39"/>
        <v/>
      </c>
      <c r="GY27" t="str">
        <f t="shared" si="40"/>
        <v/>
      </c>
      <c r="GZ27" t="str">
        <f t="shared" si="41"/>
        <v/>
      </c>
      <c r="HA27" t="str">
        <f t="shared" si="42"/>
        <v/>
      </c>
      <c r="HB27" t="str">
        <f t="shared" si="43"/>
        <v/>
      </c>
      <c r="HC27" t="str">
        <f t="shared" si="44"/>
        <v/>
      </c>
      <c r="HD27" t="str">
        <f t="shared" si="45"/>
        <v/>
      </c>
      <c r="HE27" t="str">
        <f t="shared" si="46"/>
        <v/>
      </c>
      <c r="HF27" t="str">
        <f t="shared" si="47"/>
        <v/>
      </c>
      <c r="HG27" t="str">
        <f t="shared" si="48"/>
        <v/>
      </c>
      <c r="HH27" t="str">
        <f t="shared" si="49"/>
        <v/>
      </c>
      <c r="HI27" t="str">
        <f t="shared" si="50"/>
        <v/>
      </c>
      <c r="HJ27" t="str">
        <f t="shared" si="51"/>
        <v/>
      </c>
      <c r="HK27" t="str">
        <f t="shared" si="52"/>
        <v/>
      </c>
      <c r="HL27" t="str">
        <f t="shared" si="53"/>
        <v/>
      </c>
      <c r="HM27" t="str">
        <f t="shared" si="54"/>
        <v/>
      </c>
      <c r="HN27" t="str">
        <f t="shared" si="55"/>
        <v/>
      </c>
      <c r="HO27" t="str">
        <f t="shared" si="56"/>
        <v/>
      </c>
      <c r="HP27" t="str">
        <f t="shared" si="57"/>
        <v/>
      </c>
      <c r="HQ27" t="str">
        <f t="shared" si="58"/>
        <v/>
      </c>
      <c r="HR27" t="str">
        <f t="shared" si="59"/>
        <v/>
      </c>
      <c r="HS27" t="str">
        <f t="shared" si="60"/>
        <v/>
      </c>
      <c r="HT27" t="str">
        <f t="shared" si="61"/>
        <v/>
      </c>
      <c r="HU27" t="str">
        <f t="shared" si="62"/>
        <v/>
      </c>
      <c r="HV27" t="str">
        <f t="shared" si="63"/>
        <v/>
      </c>
      <c r="HW27" t="str">
        <f t="shared" si="64"/>
        <v/>
      </c>
      <c r="HX27" t="str">
        <f t="shared" si="65"/>
        <v/>
      </c>
      <c r="HY27" t="str">
        <f t="shared" si="66"/>
        <v/>
      </c>
      <c r="HZ27" t="str">
        <f t="shared" si="67"/>
        <v/>
      </c>
    </row>
    <row r="28" spans="1:234" x14ac:dyDescent="0.25">
      <c r="A28" s="2">
        <f t="shared" si="68"/>
        <v>26</v>
      </c>
      <c r="B28" s="3" t="s">
        <v>292</v>
      </c>
      <c r="C28" s="2" t="s">
        <v>1394</v>
      </c>
      <c r="D28" s="2" t="s">
        <v>1395</v>
      </c>
      <c r="E28" s="2">
        <f t="shared" si="0"/>
        <v>5</v>
      </c>
      <c r="F28" s="2">
        <v>886</v>
      </c>
      <c r="G28" s="48" t="str">
        <f t="shared" si="3"/>
        <v>A</v>
      </c>
      <c r="H28" s="49"/>
      <c r="I28" s="49"/>
      <c r="J28" s="50"/>
      <c r="K28" s="15">
        <f t="shared" si="4"/>
        <v>34</v>
      </c>
      <c r="L28" s="15">
        <f>IF(G28="N/A",0,(IF(G28="A",Code!$B$36,(IF(G28="B",Code!$C$36,(IF(G28="C",Code!$D$36,Code!$E$36)))))/60))</f>
        <v>8</v>
      </c>
      <c r="M28" s="15">
        <f>IF(G28="N/A",0,(IF(G28="A",Code!$B$37,(IF(G28="B",Code!$C$37,(IF(G28="C",Code!$D$37,Code!$E$37)))))/60))</f>
        <v>8</v>
      </c>
      <c r="N28" s="15">
        <f>IF(G28="N/A",0,(IF(G28="A",Code!$B$38,(IF(G28="B",Code!$C$38,(IF(G28="C",Code!$D$38,Code!$E$38)))))/60))</f>
        <v>16</v>
      </c>
      <c r="O28" s="15">
        <f>IF(G28="N/A",0,(IF(G28="A",Code!$B$39,(IF(G28="B",Code!$C$39,(IF(G28="C",Code!$D$39,Code!$E$39)))))/60))</f>
        <v>2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>
        <v>1</v>
      </c>
      <c r="AK28" s="2"/>
      <c r="AL28" s="2">
        <v>1</v>
      </c>
      <c r="AM28" s="2"/>
      <c r="AN28" s="2"/>
      <c r="AO28" s="2"/>
      <c r="AP28" s="2"/>
      <c r="AQ28" s="2"/>
      <c r="AR28" s="2"/>
      <c r="AS28" s="2"/>
      <c r="AT28" s="2"/>
      <c r="AU28" s="2"/>
      <c r="AV28" s="2">
        <v>1</v>
      </c>
      <c r="AW28" s="2"/>
      <c r="AX28" s="2"/>
      <c r="AY28" s="2"/>
      <c r="AZ28" s="2">
        <v>1</v>
      </c>
      <c r="BA28" s="2"/>
      <c r="BB28" s="2"/>
      <c r="BC28" s="2"/>
      <c r="BD28" s="2"/>
      <c r="BE28" s="2"/>
      <c r="BF28" s="2"/>
      <c r="BG28" s="2"/>
      <c r="BH28" s="2">
        <v>1</v>
      </c>
      <c r="BI28" s="2"/>
      <c r="BJ28" s="2"/>
      <c r="BK28" s="2"/>
      <c r="BL28" s="2"/>
      <c r="BM28" s="2"/>
      <c r="BN28" s="2"/>
      <c r="BO28" s="2"/>
      <c r="BP28" s="2"/>
      <c r="BQ28" s="2"/>
      <c r="BS28" t="str">
        <f t="shared" si="5"/>
        <v/>
      </c>
      <c r="BT28" t="str">
        <f t="shared" si="70"/>
        <v/>
      </c>
      <c r="BU28" t="str">
        <f t="shared" si="71"/>
        <v/>
      </c>
      <c r="BV28" t="str">
        <f t="shared" si="72"/>
        <v/>
      </c>
      <c r="BW28" t="str">
        <f t="shared" si="73"/>
        <v/>
      </c>
      <c r="BX28" t="str">
        <f t="shared" si="74"/>
        <v/>
      </c>
      <c r="BY28" t="str">
        <f t="shared" si="75"/>
        <v/>
      </c>
      <c r="BZ28" t="str">
        <f t="shared" si="76"/>
        <v/>
      </c>
      <c r="CA28" t="str">
        <f t="shared" si="77"/>
        <v/>
      </c>
      <c r="CB28" t="str">
        <f t="shared" si="78"/>
        <v/>
      </c>
      <c r="CC28" t="str">
        <f t="shared" si="79"/>
        <v/>
      </c>
      <c r="CD28" t="str">
        <f t="shared" si="80"/>
        <v/>
      </c>
      <c r="CE28" t="str">
        <f t="shared" si="81"/>
        <v/>
      </c>
      <c r="CF28" t="str">
        <f t="shared" si="82"/>
        <v/>
      </c>
      <c r="CG28" t="str">
        <f t="shared" si="83"/>
        <v/>
      </c>
      <c r="CH28" t="str">
        <f t="shared" si="84"/>
        <v/>
      </c>
      <c r="CI28" t="str">
        <f t="shared" si="85"/>
        <v/>
      </c>
      <c r="CJ28" t="str">
        <f t="shared" si="86"/>
        <v/>
      </c>
      <c r="CK28" t="str">
        <f t="shared" si="87"/>
        <v/>
      </c>
      <c r="CL28" t="str">
        <f t="shared" si="88"/>
        <v/>
      </c>
      <c r="CM28" t="str">
        <f t="shared" si="89"/>
        <v>FEXP</v>
      </c>
      <c r="CN28" t="str">
        <f t="shared" si="90"/>
        <v/>
      </c>
      <c r="CO28" t="str">
        <f t="shared" si="91"/>
        <v>FPAY</v>
      </c>
      <c r="CP28" t="str">
        <f t="shared" si="92"/>
        <v/>
      </c>
      <c r="CQ28" t="str">
        <f t="shared" si="93"/>
        <v/>
      </c>
      <c r="CR28" t="str">
        <f t="shared" si="94"/>
        <v/>
      </c>
      <c r="CS28" t="str">
        <f t="shared" si="95"/>
        <v/>
      </c>
      <c r="CT28" t="str">
        <f t="shared" si="96"/>
        <v/>
      </c>
      <c r="CU28" t="str">
        <f t="shared" si="97"/>
        <v/>
      </c>
      <c r="CV28" t="str">
        <f t="shared" si="98"/>
        <v/>
      </c>
      <c r="CW28" t="str">
        <f t="shared" si="99"/>
        <v/>
      </c>
      <c r="CX28" t="str">
        <f t="shared" si="100"/>
        <v/>
      </c>
      <c r="CY28" t="str">
        <f t="shared" si="101"/>
        <v>PAYS</v>
      </c>
      <c r="CZ28" t="str">
        <f t="shared" si="102"/>
        <v/>
      </c>
      <c r="DA28" t="str">
        <f t="shared" si="103"/>
        <v/>
      </c>
      <c r="DB28" t="str">
        <f t="shared" si="104"/>
        <v/>
      </c>
      <c r="DC28" t="str">
        <f t="shared" si="105"/>
        <v>RMOF</v>
      </c>
      <c r="DD28" t="str">
        <f t="shared" si="106"/>
        <v/>
      </c>
      <c r="DE28" t="str">
        <f t="shared" si="107"/>
        <v/>
      </c>
      <c r="DF28" t="str">
        <f t="shared" si="108"/>
        <v/>
      </c>
      <c r="DG28" t="str">
        <f t="shared" si="109"/>
        <v/>
      </c>
      <c r="DH28" t="str">
        <f t="shared" si="110"/>
        <v/>
      </c>
      <c r="DI28" t="str">
        <f t="shared" si="111"/>
        <v/>
      </c>
      <c r="DJ28" t="str">
        <f t="shared" si="112"/>
        <v/>
      </c>
      <c r="DK28" t="str">
        <f t="shared" si="113"/>
        <v>SMSG</v>
      </c>
      <c r="DL28" t="str">
        <f t="shared" si="114"/>
        <v/>
      </c>
      <c r="DM28" t="str">
        <f t="shared" si="115"/>
        <v/>
      </c>
      <c r="DN28" t="str">
        <f t="shared" si="116"/>
        <v/>
      </c>
      <c r="DO28" t="str">
        <f t="shared" si="117"/>
        <v/>
      </c>
      <c r="DP28" t="str">
        <f t="shared" si="118"/>
        <v/>
      </c>
      <c r="DQ28" t="str">
        <f t="shared" si="119"/>
        <v/>
      </c>
      <c r="DR28" t="str">
        <f t="shared" si="120"/>
        <v/>
      </c>
      <c r="DS28" t="str">
        <f t="shared" si="121"/>
        <v/>
      </c>
      <c r="DT28" t="str">
        <f t="shared" si="122"/>
        <v/>
      </c>
      <c r="DU28" t="str">
        <f t="shared" si="123"/>
        <v/>
      </c>
      <c r="DV28" t="str">
        <f t="shared" si="124"/>
        <v/>
      </c>
      <c r="DW28" t="str">
        <f t="shared" si="125"/>
        <v/>
      </c>
      <c r="DX28" t="str">
        <f t="shared" si="126"/>
        <v/>
      </c>
      <c r="DY28" t="str">
        <f t="shared" si="127"/>
        <v/>
      </c>
      <c r="DZ28" t="str">
        <f t="shared" si="128"/>
        <v/>
      </c>
      <c r="EA28" t="str">
        <f t="shared" si="129"/>
        <v/>
      </c>
      <c r="EB28" t="str">
        <f t="shared" si="130"/>
        <v/>
      </c>
      <c r="EC28" t="str">
        <f t="shared" si="131"/>
        <v/>
      </c>
      <c r="ED28" t="str">
        <f t="shared" si="132"/>
        <v/>
      </c>
      <c r="EE28" t="str">
        <f t="shared" si="69"/>
        <v/>
      </c>
      <c r="EF28" t="str">
        <f t="shared" si="138"/>
        <v/>
      </c>
      <c r="EG28" t="str">
        <f t="shared" si="139"/>
        <v/>
      </c>
      <c r="EH28" t="str">
        <f t="shared" si="140"/>
        <v/>
      </c>
      <c r="EI28" t="str">
        <f t="shared" si="141"/>
        <v/>
      </c>
      <c r="EJ28" t="str">
        <f t="shared" si="142"/>
        <v/>
      </c>
      <c r="EK28" t="str">
        <f t="shared" si="143"/>
        <v/>
      </c>
      <c r="EL28" t="str">
        <f t="shared" si="144"/>
        <v/>
      </c>
      <c r="EM28" t="str">
        <f t="shared" si="145"/>
        <v/>
      </c>
      <c r="EN28" t="str">
        <f t="shared" si="146"/>
        <v/>
      </c>
      <c r="EO28" t="str">
        <f t="shared" si="147"/>
        <v/>
      </c>
      <c r="EP28" t="str">
        <f t="shared" si="148"/>
        <v/>
      </c>
      <c r="EQ28" t="str">
        <f t="shared" si="149"/>
        <v/>
      </c>
      <c r="ER28" t="str">
        <f t="shared" si="150"/>
        <v/>
      </c>
      <c r="ES28" t="str">
        <f t="shared" si="151"/>
        <v/>
      </c>
      <c r="ET28" t="str">
        <f t="shared" si="152"/>
        <v/>
      </c>
      <c r="EU28" t="str">
        <f t="shared" si="153"/>
        <v/>
      </c>
      <c r="EV28" t="str">
        <f t="shared" si="154"/>
        <v/>
      </c>
      <c r="EW28" t="str">
        <f t="shared" si="155"/>
        <v/>
      </c>
      <c r="EX28" t="str">
        <f t="shared" si="156"/>
        <v/>
      </c>
      <c r="EY28" t="str">
        <f t="shared" si="157"/>
        <v/>
      </c>
      <c r="EZ28" t="str">
        <f t="shared" si="158"/>
        <v/>
      </c>
      <c r="FA28" t="str">
        <f t="shared" si="159"/>
        <v/>
      </c>
      <c r="FB28" t="str">
        <f t="shared" si="160"/>
        <v/>
      </c>
      <c r="FC28" t="str">
        <f t="shared" si="161"/>
        <v/>
      </c>
      <c r="FD28" t="str">
        <f t="shared" si="162"/>
        <v/>
      </c>
      <c r="FE28" t="str">
        <f t="shared" si="6"/>
        <v/>
      </c>
      <c r="FF28" t="str">
        <f t="shared" si="163"/>
        <v/>
      </c>
      <c r="FG28" t="str">
        <f t="shared" si="164"/>
        <v/>
      </c>
      <c r="FH28" t="str">
        <f t="shared" si="165"/>
        <v/>
      </c>
      <c r="FI28" t="str">
        <f t="shared" si="166"/>
        <v/>
      </c>
      <c r="FJ28" t="str">
        <f t="shared" si="167"/>
        <v/>
      </c>
      <c r="FK28" t="str">
        <f t="shared" si="168"/>
        <v/>
      </c>
      <c r="FL28" t="str">
        <f t="shared" si="169"/>
        <v/>
      </c>
      <c r="FM28" t="str">
        <f t="shared" si="133"/>
        <v/>
      </c>
      <c r="FN28" t="str">
        <f t="shared" si="134"/>
        <v/>
      </c>
      <c r="FO28" t="str">
        <f t="shared" si="135"/>
        <v/>
      </c>
      <c r="FP28" t="str">
        <f t="shared" si="136"/>
        <v/>
      </c>
      <c r="FQ28" t="str">
        <f t="shared" si="137"/>
        <v/>
      </c>
      <c r="FR28" t="str">
        <f t="shared" si="7"/>
        <v/>
      </c>
      <c r="FS28" t="str">
        <f t="shared" si="8"/>
        <v/>
      </c>
      <c r="FT28" t="str">
        <f t="shared" si="9"/>
        <v/>
      </c>
      <c r="FU28" t="str">
        <f t="shared" si="10"/>
        <v/>
      </c>
      <c r="FV28" t="str">
        <f t="shared" si="11"/>
        <v/>
      </c>
      <c r="FW28" t="str">
        <f t="shared" si="12"/>
        <v/>
      </c>
      <c r="FX28" t="str">
        <f t="shared" si="13"/>
        <v/>
      </c>
      <c r="FY28" t="str">
        <f t="shared" si="14"/>
        <v/>
      </c>
      <c r="FZ28" t="str">
        <f t="shared" si="15"/>
        <v/>
      </c>
      <c r="GA28" t="str">
        <f t="shared" si="16"/>
        <v/>
      </c>
      <c r="GB28" t="str">
        <f t="shared" si="17"/>
        <v/>
      </c>
      <c r="GC28" t="str">
        <f t="shared" si="18"/>
        <v/>
      </c>
      <c r="GD28" t="str">
        <f t="shared" si="19"/>
        <v/>
      </c>
      <c r="GE28" t="str">
        <f t="shared" si="20"/>
        <v/>
      </c>
      <c r="GF28" t="str">
        <f t="shared" si="21"/>
        <v/>
      </c>
      <c r="GG28" t="str">
        <f t="shared" si="22"/>
        <v/>
      </c>
      <c r="GH28" t="str">
        <f t="shared" si="23"/>
        <v/>
      </c>
      <c r="GI28" t="str">
        <f t="shared" si="24"/>
        <v/>
      </c>
      <c r="GJ28" t="str">
        <f t="shared" si="25"/>
        <v/>
      </c>
      <c r="GK28" t="str">
        <f t="shared" si="26"/>
        <v/>
      </c>
      <c r="GL28" t="str">
        <f t="shared" si="27"/>
        <v/>
      </c>
      <c r="GM28" t="str">
        <f t="shared" si="28"/>
        <v/>
      </c>
      <c r="GN28" t="str">
        <f t="shared" si="29"/>
        <v/>
      </c>
      <c r="GO28" t="str">
        <f t="shared" si="30"/>
        <v/>
      </c>
      <c r="GP28" t="str">
        <f t="shared" si="31"/>
        <v/>
      </c>
      <c r="GQ28" t="str">
        <f t="shared" si="32"/>
        <v/>
      </c>
      <c r="GR28" t="str">
        <f t="shared" si="33"/>
        <v/>
      </c>
      <c r="GS28" t="str">
        <f t="shared" si="34"/>
        <v/>
      </c>
      <c r="GT28" t="str">
        <f t="shared" si="35"/>
        <v/>
      </c>
      <c r="GU28" t="str">
        <f t="shared" si="36"/>
        <v/>
      </c>
      <c r="GV28" t="str">
        <f t="shared" si="37"/>
        <v/>
      </c>
      <c r="GW28" t="str">
        <f t="shared" si="38"/>
        <v/>
      </c>
      <c r="GX28" t="str">
        <f t="shared" si="39"/>
        <v/>
      </c>
      <c r="GY28" t="str">
        <f t="shared" si="40"/>
        <v/>
      </c>
      <c r="GZ28" t="str">
        <f t="shared" si="41"/>
        <v/>
      </c>
      <c r="HA28" t="str">
        <f t="shared" si="42"/>
        <v/>
      </c>
      <c r="HB28" t="str">
        <f t="shared" si="43"/>
        <v/>
      </c>
      <c r="HC28" t="str">
        <f t="shared" si="44"/>
        <v/>
      </c>
      <c r="HD28" t="str">
        <f t="shared" si="45"/>
        <v/>
      </c>
      <c r="HE28" t="str">
        <f t="shared" si="46"/>
        <v/>
      </c>
      <c r="HF28" t="str">
        <f t="shared" si="47"/>
        <v/>
      </c>
      <c r="HG28" t="str">
        <f t="shared" si="48"/>
        <v/>
      </c>
      <c r="HH28" t="str">
        <f t="shared" si="49"/>
        <v/>
      </c>
      <c r="HI28" t="str">
        <f t="shared" si="50"/>
        <v/>
      </c>
      <c r="HJ28" t="str">
        <f t="shared" si="51"/>
        <v/>
      </c>
      <c r="HK28" t="str">
        <f t="shared" si="52"/>
        <v/>
      </c>
      <c r="HL28" t="str">
        <f t="shared" si="53"/>
        <v/>
      </c>
      <c r="HM28" t="str">
        <f t="shared" si="54"/>
        <v/>
      </c>
      <c r="HN28" t="str">
        <f t="shared" si="55"/>
        <v/>
      </c>
      <c r="HO28" t="str">
        <f t="shared" si="56"/>
        <v/>
      </c>
      <c r="HP28" t="str">
        <f t="shared" si="57"/>
        <v/>
      </c>
      <c r="HQ28" t="str">
        <f t="shared" si="58"/>
        <v/>
      </c>
      <c r="HR28" t="str">
        <f t="shared" si="59"/>
        <v/>
      </c>
      <c r="HS28" t="str">
        <f t="shared" si="60"/>
        <v/>
      </c>
      <c r="HT28" t="str">
        <f t="shared" si="61"/>
        <v/>
      </c>
      <c r="HU28" t="str">
        <f t="shared" si="62"/>
        <v/>
      </c>
      <c r="HV28" t="str">
        <f t="shared" si="63"/>
        <v/>
      </c>
      <c r="HW28" t="str">
        <f t="shared" si="64"/>
        <v/>
      </c>
      <c r="HX28" t="str">
        <f t="shared" si="65"/>
        <v/>
      </c>
      <c r="HY28" t="str">
        <f t="shared" si="66"/>
        <v/>
      </c>
      <c r="HZ28" t="str">
        <f t="shared" si="67"/>
        <v/>
      </c>
    </row>
    <row r="29" spans="1:234" x14ac:dyDescent="0.25">
      <c r="A29" s="2">
        <f t="shared" si="68"/>
        <v>27</v>
      </c>
      <c r="B29" s="3" t="s">
        <v>1047</v>
      </c>
      <c r="C29" s="2" t="s">
        <v>1394</v>
      </c>
      <c r="D29" s="2" t="s">
        <v>1395</v>
      </c>
      <c r="E29" s="2">
        <f t="shared" si="0"/>
        <v>1</v>
      </c>
      <c r="F29" s="2">
        <v>279</v>
      </c>
      <c r="G29" s="48" t="str">
        <f t="shared" si="3"/>
        <v>A</v>
      </c>
      <c r="H29" s="49"/>
      <c r="I29" s="49"/>
      <c r="J29" s="50"/>
      <c r="K29" s="15">
        <f t="shared" si="4"/>
        <v>34</v>
      </c>
      <c r="L29" s="15">
        <f>IF(G29="N/A",0,(IF(G29="A",Code!$B$36,(IF(G29="B",Code!$C$36,(IF(G29="C",Code!$D$36,Code!$E$36)))))/60))</f>
        <v>8</v>
      </c>
      <c r="M29" s="15">
        <f>IF(G29="N/A",0,(IF(G29="A",Code!$B$37,(IF(G29="B",Code!$C$37,(IF(G29="C",Code!$D$37,Code!$E$37)))))/60))</f>
        <v>8</v>
      </c>
      <c r="N29" s="15">
        <f>IF(G29="N/A",0,(IF(G29="A",Code!$B$38,(IF(G29="B",Code!$C$38,(IF(G29="C",Code!$D$38,Code!$E$38)))))/60))</f>
        <v>16</v>
      </c>
      <c r="O29" s="15">
        <f>IF(G29="N/A",0,(IF(G29="A",Code!$B$39,(IF(G29="B",Code!$C$39,(IF(G29="C",Code!$D$39,Code!$E$39)))))/60))</f>
        <v>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>
        <v>1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S29" t="str">
        <f t="shared" si="5"/>
        <v/>
      </c>
      <c r="BT29" t="str">
        <f t="shared" si="70"/>
        <v/>
      </c>
      <c r="BU29" t="str">
        <f t="shared" si="71"/>
        <v/>
      </c>
      <c r="BV29" t="str">
        <f t="shared" si="72"/>
        <v/>
      </c>
      <c r="BW29" t="str">
        <f t="shared" si="73"/>
        <v/>
      </c>
      <c r="BX29" t="str">
        <f t="shared" si="74"/>
        <v/>
      </c>
      <c r="BY29" t="str">
        <f t="shared" si="75"/>
        <v/>
      </c>
      <c r="BZ29" t="str">
        <f t="shared" si="76"/>
        <v/>
      </c>
      <c r="CA29" t="str">
        <f t="shared" si="77"/>
        <v/>
      </c>
      <c r="CB29" t="str">
        <f t="shared" si="78"/>
        <v/>
      </c>
      <c r="CC29" t="str">
        <f t="shared" si="79"/>
        <v/>
      </c>
      <c r="CD29" t="str">
        <f t="shared" si="80"/>
        <v/>
      </c>
      <c r="CE29" t="str">
        <f t="shared" si="81"/>
        <v/>
      </c>
      <c r="CF29" t="str">
        <f t="shared" si="82"/>
        <v/>
      </c>
      <c r="CG29" t="str">
        <f t="shared" si="83"/>
        <v/>
      </c>
      <c r="CH29" t="str">
        <f t="shared" si="84"/>
        <v/>
      </c>
      <c r="CI29" t="str">
        <f t="shared" si="85"/>
        <v/>
      </c>
      <c r="CJ29" t="str">
        <f t="shared" si="86"/>
        <v/>
      </c>
      <c r="CK29" t="str">
        <f t="shared" si="87"/>
        <v/>
      </c>
      <c r="CL29" t="str">
        <f t="shared" si="88"/>
        <v/>
      </c>
      <c r="CM29" t="str">
        <f t="shared" si="89"/>
        <v/>
      </c>
      <c r="CN29" t="str">
        <f t="shared" si="90"/>
        <v/>
      </c>
      <c r="CO29" t="str">
        <f t="shared" si="91"/>
        <v/>
      </c>
      <c r="CP29" t="str">
        <f t="shared" si="92"/>
        <v/>
      </c>
      <c r="CQ29" t="str">
        <f t="shared" si="93"/>
        <v/>
      </c>
      <c r="CR29" t="str">
        <f t="shared" si="94"/>
        <v/>
      </c>
      <c r="CS29" t="str">
        <f t="shared" si="95"/>
        <v/>
      </c>
      <c r="CT29" t="str">
        <f t="shared" si="96"/>
        <v/>
      </c>
      <c r="CU29" t="str">
        <f t="shared" si="97"/>
        <v>MESS</v>
      </c>
      <c r="CV29" t="str">
        <f t="shared" si="98"/>
        <v/>
      </c>
      <c r="CW29" t="str">
        <f t="shared" si="99"/>
        <v/>
      </c>
      <c r="CX29" t="str">
        <f t="shared" si="100"/>
        <v/>
      </c>
      <c r="CY29" t="str">
        <f t="shared" si="101"/>
        <v/>
      </c>
      <c r="CZ29" t="str">
        <f t="shared" si="102"/>
        <v/>
      </c>
      <c r="DA29" t="str">
        <f t="shared" si="103"/>
        <v/>
      </c>
      <c r="DB29" t="str">
        <f t="shared" si="104"/>
        <v/>
      </c>
      <c r="DC29" t="str">
        <f t="shared" si="105"/>
        <v/>
      </c>
      <c r="DD29" t="str">
        <f t="shared" si="106"/>
        <v/>
      </c>
      <c r="DE29" t="str">
        <f t="shared" si="107"/>
        <v/>
      </c>
      <c r="DF29" t="str">
        <f t="shared" si="108"/>
        <v/>
      </c>
      <c r="DG29" t="str">
        <f t="shared" si="109"/>
        <v/>
      </c>
      <c r="DH29" t="str">
        <f t="shared" si="110"/>
        <v/>
      </c>
      <c r="DI29" t="str">
        <f t="shared" si="111"/>
        <v/>
      </c>
      <c r="DJ29" t="str">
        <f t="shared" si="112"/>
        <v/>
      </c>
      <c r="DK29" t="str">
        <f t="shared" si="113"/>
        <v/>
      </c>
      <c r="DL29" t="str">
        <f t="shared" si="114"/>
        <v/>
      </c>
      <c r="DM29" t="str">
        <f t="shared" si="115"/>
        <v/>
      </c>
      <c r="DN29" t="str">
        <f t="shared" si="116"/>
        <v/>
      </c>
      <c r="DO29" t="str">
        <f t="shared" si="117"/>
        <v/>
      </c>
      <c r="DP29" t="str">
        <f t="shared" si="118"/>
        <v/>
      </c>
      <c r="DQ29" t="str">
        <f t="shared" si="119"/>
        <v/>
      </c>
      <c r="DR29" t="str">
        <f t="shared" si="120"/>
        <v/>
      </c>
      <c r="DS29" t="str">
        <f t="shared" si="121"/>
        <v/>
      </c>
      <c r="DT29" t="str">
        <f t="shared" si="122"/>
        <v/>
      </c>
      <c r="DU29" t="str">
        <f t="shared" si="123"/>
        <v/>
      </c>
      <c r="DV29" t="str">
        <f t="shared" si="124"/>
        <v/>
      </c>
      <c r="DW29" t="str">
        <f t="shared" si="125"/>
        <v/>
      </c>
      <c r="DX29" t="str">
        <f t="shared" si="126"/>
        <v/>
      </c>
      <c r="DY29" t="str">
        <f t="shared" si="127"/>
        <v/>
      </c>
      <c r="DZ29" t="str">
        <f t="shared" si="128"/>
        <v/>
      </c>
      <c r="EA29" t="str">
        <f t="shared" si="129"/>
        <v/>
      </c>
      <c r="EB29" t="str">
        <f t="shared" si="130"/>
        <v/>
      </c>
      <c r="EC29" t="str">
        <f t="shared" si="131"/>
        <v/>
      </c>
      <c r="ED29" t="str">
        <f t="shared" si="132"/>
        <v/>
      </c>
      <c r="EE29" t="str">
        <f t="shared" si="69"/>
        <v/>
      </c>
      <c r="EF29" t="str">
        <f t="shared" si="138"/>
        <v/>
      </c>
      <c r="EG29" t="str">
        <f t="shared" si="139"/>
        <v/>
      </c>
      <c r="EH29" t="str">
        <f t="shared" si="140"/>
        <v/>
      </c>
      <c r="EI29" t="str">
        <f t="shared" si="141"/>
        <v/>
      </c>
      <c r="EJ29" t="str">
        <f t="shared" si="142"/>
        <v/>
      </c>
      <c r="EK29" t="str">
        <f t="shared" si="143"/>
        <v/>
      </c>
      <c r="EL29" t="str">
        <f t="shared" si="144"/>
        <v/>
      </c>
      <c r="EM29" t="str">
        <f t="shared" si="145"/>
        <v/>
      </c>
      <c r="EN29" t="str">
        <f t="shared" si="146"/>
        <v/>
      </c>
      <c r="EO29" t="str">
        <f t="shared" si="147"/>
        <v/>
      </c>
      <c r="EP29" t="str">
        <f t="shared" si="148"/>
        <v/>
      </c>
      <c r="EQ29" t="str">
        <f t="shared" si="149"/>
        <v/>
      </c>
      <c r="ER29" t="str">
        <f t="shared" si="150"/>
        <v/>
      </c>
      <c r="ES29" t="str">
        <f t="shared" si="151"/>
        <v/>
      </c>
      <c r="ET29" t="str">
        <f t="shared" si="152"/>
        <v/>
      </c>
      <c r="EU29" t="str">
        <f t="shared" si="153"/>
        <v/>
      </c>
      <c r="EV29" t="str">
        <f t="shared" si="154"/>
        <v/>
      </c>
      <c r="EW29" t="str">
        <f t="shared" si="155"/>
        <v/>
      </c>
      <c r="EX29" t="str">
        <f t="shared" si="156"/>
        <v/>
      </c>
      <c r="EY29" t="str">
        <f t="shared" si="157"/>
        <v/>
      </c>
      <c r="EZ29" t="str">
        <f t="shared" si="158"/>
        <v/>
      </c>
      <c r="FA29" t="str">
        <f t="shared" si="159"/>
        <v/>
      </c>
      <c r="FB29" t="str">
        <f t="shared" si="160"/>
        <v/>
      </c>
      <c r="FC29" t="str">
        <f t="shared" si="161"/>
        <v/>
      </c>
      <c r="FD29" t="str">
        <f t="shared" si="162"/>
        <v/>
      </c>
      <c r="FE29" t="str">
        <f t="shared" si="6"/>
        <v/>
      </c>
      <c r="FF29" t="str">
        <f t="shared" si="163"/>
        <v/>
      </c>
      <c r="FG29" t="str">
        <f t="shared" si="164"/>
        <v/>
      </c>
      <c r="FH29" t="str">
        <f t="shared" si="165"/>
        <v/>
      </c>
      <c r="FI29" t="str">
        <f t="shared" si="166"/>
        <v/>
      </c>
      <c r="FJ29" t="str">
        <f t="shared" si="167"/>
        <v/>
      </c>
      <c r="FK29" t="str">
        <f t="shared" si="168"/>
        <v/>
      </c>
      <c r="FL29" t="str">
        <f t="shared" si="169"/>
        <v/>
      </c>
      <c r="FM29" t="str">
        <f t="shared" si="133"/>
        <v/>
      </c>
      <c r="FN29" t="str">
        <f t="shared" si="134"/>
        <v/>
      </c>
      <c r="FO29" t="str">
        <f t="shared" si="135"/>
        <v/>
      </c>
      <c r="FP29" t="str">
        <f t="shared" si="136"/>
        <v/>
      </c>
      <c r="FQ29" t="str">
        <f t="shared" si="137"/>
        <v/>
      </c>
      <c r="FR29" t="str">
        <f t="shared" si="7"/>
        <v/>
      </c>
      <c r="FS29" t="str">
        <f t="shared" si="8"/>
        <v/>
      </c>
      <c r="FT29" t="str">
        <f t="shared" si="9"/>
        <v/>
      </c>
      <c r="FU29" t="str">
        <f t="shared" si="10"/>
        <v/>
      </c>
      <c r="FV29" t="str">
        <f t="shared" si="11"/>
        <v/>
      </c>
      <c r="FW29" t="str">
        <f t="shared" si="12"/>
        <v/>
      </c>
      <c r="FX29" t="str">
        <f t="shared" si="13"/>
        <v/>
      </c>
      <c r="FY29" t="str">
        <f t="shared" si="14"/>
        <v/>
      </c>
      <c r="FZ29" t="str">
        <f t="shared" si="15"/>
        <v/>
      </c>
      <c r="GA29" t="str">
        <f t="shared" si="16"/>
        <v/>
      </c>
      <c r="GB29" t="str">
        <f t="shared" si="17"/>
        <v/>
      </c>
      <c r="GC29" t="str">
        <f t="shared" si="18"/>
        <v/>
      </c>
      <c r="GD29" t="str">
        <f t="shared" si="19"/>
        <v/>
      </c>
      <c r="GE29" t="str">
        <f t="shared" si="20"/>
        <v/>
      </c>
      <c r="GF29" t="str">
        <f t="shared" si="21"/>
        <v/>
      </c>
      <c r="GG29" t="str">
        <f t="shared" si="22"/>
        <v/>
      </c>
      <c r="GH29" t="str">
        <f t="shared" si="23"/>
        <v/>
      </c>
      <c r="GI29" t="str">
        <f t="shared" si="24"/>
        <v/>
      </c>
      <c r="GJ29" t="str">
        <f t="shared" si="25"/>
        <v/>
      </c>
      <c r="GK29" t="str">
        <f t="shared" si="26"/>
        <v/>
      </c>
      <c r="GL29" t="str">
        <f t="shared" si="27"/>
        <v/>
      </c>
      <c r="GM29" t="str">
        <f t="shared" si="28"/>
        <v/>
      </c>
      <c r="GN29" t="str">
        <f t="shared" si="29"/>
        <v/>
      </c>
      <c r="GO29" t="str">
        <f t="shared" si="30"/>
        <v/>
      </c>
      <c r="GP29" t="str">
        <f t="shared" si="31"/>
        <v/>
      </c>
      <c r="GQ29" t="str">
        <f t="shared" si="32"/>
        <v/>
      </c>
      <c r="GR29" t="str">
        <f t="shared" si="33"/>
        <v/>
      </c>
      <c r="GS29" t="str">
        <f t="shared" si="34"/>
        <v/>
      </c>
      <c r="GT29" t="str">
        <f t="shared" si="35"/>
        <v/>
      </c>
      <c r="GU29" t="str">
        <f t="shared" si="36"/>
        <v/>
      </c>
      <c r="GV29" t="str">
        <f t="shared" si="37"/>
        <v/>
      </c>
      <c r="GW29" t="str">
        <f t="shared" si="38"/>
        <v/>
      </c>
      <c r="GX29" t="str">
        <f t="shared" si="39"/>
        <v/>
      </c>
      <c r="GY29" t="str">
        <f t="shared" si="40"/>
        <v/>
      </c>
      <c r="GZ29" t="str">
        <f t="shared" si="41"/>
        <v/>
      </c>
      <c r="HA29" t="str">
        <f t="shared" si="42"/>
        <v/>
      </c>
      <c r="HB29" t="str">
        <f t="shared" si="43"/>
        <v/>
      </c>
      <c r="HC29" t="str">
        <f t="shared" si="44"/>
        <v/>
      </c>
      <c r="HD29" t="str">
        <f t="shared" si="45"/>
        <v/>
      </c>
      <c r="HE29" t="str">
        <f t="shared" si="46"/>
        <v/>
      </c>
      <c r="HF29" t="str">
        <f t="shared" si="47"/>
        <v/>
      </c>
      <c r="HG29" t="str">
        <f t="shared" si="48"/>
        <v/>
      </c>
      <c r="HH29" t="str">
        <f t="shared" si="49"/>
        <v/>
      </c>
      <c r="HI29" t="str">
        <f t="shared" si="50"/>
        <v/>
      </c>
      <c r="HJ29" t="str">
        <f t="shared" si="51"/>
        <v/>
      </c>
      <c r="HK29" t="str">
        <f t="shared" si="52"/>
        <v/>
      </c>
      <c r="HL29" t="str">
        <f t="shared" si="53"/>
        <v/>
      </c>
      <c r="HM29" t="str">
        <f t="shared" si="54"/>
        <v/>
      </c>
      <c r="HN29" t="str">
        <f t="shared" si="55"/>
        <v/>
      </c>
      <c r="HO29" t="str">
        <f t="shared" si="56"/>
        <v/>
      </c>
      <c r="HP29" t="str">
        <f t="shared" si="57"/>
        <v/>
      </c>
      <c r="HQ29" t="str">
        <f t="shared" si="58"/>
        <v/>
      </c>
      <c r="HR29" t="str">
        <f t="shared" si="59"/>
        <v/>
      </c>
      <c r="HS29" t="str">
        <f t="shared" si="60"/>
        <v/>
      </c>
      <c r="HT29" t="str">
        <f t="shared" si="61"/>
        <v/>
      </c>
      <c r="HU29" t="str">
        <f t="shared" si="62"/>
        <v/>
      </c>
      <c r="HV29" t="str">
        <f t="shared" si="63"/>
        <v/>
      </c>
      <c r="HW29" t="str">
        <f t="shared" si="64"/>
        <v/>
      </c>
      <c r="HX29" t="str">
        <f t="shared" si="65"/>
        <v/>
      </c>
      <c r="HY29" t="str">
        <f t="shared" si="66"/>
        <v/>
      </c>
      <c r="HZ29" t="str">
        <f t="shared" si="67"/>
        <v/>
      </c>
    </row>
    <row r="30" spans="1:234" x14ac:dyDescent="0.25">
      <c r="A30" s="2">
        <f t="shared" si="68"/>
        <v>28</v>
      </c>
      <c r="B30" s="3" t="s">
        <v>1048</v>
      </c>
      <c r="C30" s="2" t="s">
        <v>1394</v>
      </c>
      <c r="D30" s="2" t="s">
        <v>1395</v>
      </c>
      <c r="E30" s="2">
        <f t="shared" si="0"/>
        <v>1</v>
      </c>
      <c r="F30" s="2">
        <v>266</v>
      </c>
      <c r="G30" s="48" t="str">
        <f t="shared" si="3"/>
        <v>A</v>
      </c>
      <c r="H30" s="49"/>
      <c r="I30" s="49"/>
      <c r="J30" s="50"/>
      <c r="K30" s="15">
        <f t="shared" si="4"/>
        <v>34</v>
      </c>
      <c r="L30" s="15">
        <f>IF(G30="N/A",0,(IF(G30="A",Code!$B$36,(IF(G30="B",Code!$C$36,(IF(G30="C",Code!$D$36,Code!$E$36)))))/60))</f>
        <v>8</v>
      </c>
      <c r="M30" s="15">
        <f>IF(G30="N/A",0,(IF(G30="A",Code!$B$37,(IF(G30="B",Code!$C$37,(IF(G30="C",Code!$D$37,Code!$E$37)))))/60))</f>
        <v>8</v>
      </c>
      <c r="N30" s="15">
        <f>IF(G30="N/A",0,(IF(G30="A",Code!$B$38,(IF(G30="B",Code!$C$38,(IF(G30="C",Code!$D$38,Code!$E$38)))))/60))</f>
        <v>16</v>
      </c>
      <c r="O30" s="15">
        <f>IF(G30="N/A",0,(IF(G30="A",Code!$B$39,(IF(G30="B",Code!$C$39,(IF(G30="C",Code!$D$39,Code!$E$39)))))/60))</f>
        <v>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>
        <v>1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S30" t="str">
        <f t="shared" si="5"/>
        <v/>
      </c>
      <c r="BT30" t="str">
        <f t="shared" si="70"/>
        <v/>
      </c>
      <c r="BU30" t="str">
        <f t="shared" si="71"/>
        <v/>
      </c>
      <c r="BV30" t="str">
        <f t="shared" si="72"/>
        <v/>
      </c>
      <c r="BW30" t="str">
        <f t="shared" si="73"/>
        <v/>
      </c>
      <c r="BX30" t="str">
        <f t="shared" si="74"/>
        <v/>
      </c>
      <c r="BY30" t="str">
        <f t="shared" si="75"/>
        <v/>
      </c>
      <c r="BZ30" t="str">
        <f t="shared" si="76"/>
        <v/>
      </c>
      <c r="CA30" t="str">
        <f t="shared" si="77"/>
        <v/>
      </c>
      <c r="CB30" t="str">
        <f t="shared" si="78"/>
        <v/>
      </c>
      <c r="CC30" t="str">
        <f t="shared" si="79"/>
        <v/>
      </c>
      <c r="CD30" t="str">
        <f t="shared" si="80"/>
        <v/>
      </c>
      <c r="CE30" t="str">
        <f t="shared" si="81"/>
        <v/>
      </c>
      <c r="CF30" t="str">
        <f t="shared" si="82"/>
        <v/>
      </c>
      <c r="CG30" t="str">
        <f t="shared" si="83"/>
        <v/>
      </c>
      <c r="CH30" t="str">
        <f t="shared" si="84"/>
        <v/>
      </c>
      <c r="CI30" t="str">
        <f t="shared" si="85"/>
        <v/>
      </c>
      <c r="CJ30" t="str">
        <f t="shared" si="86"/>
        <v/>
      </c>
      <c r="CK30" t="str">
        <f t="shared" si="87"/>
        <v/>
      </c>
      <c r="CL30" t="str">
        <f t="shared" si="88"/>
        <v/>
      </c>
      <c r="CM30" t="str">
        <f t="shared" si="89"/>
        <v/>
      </c>
      <c r="CN30" t="str">
        <f t="shared" si="90"/>
        <v/>
      </c>
      <c r="CO30" t="str">
        <f t="shared" si="91"/>
        <v/>
      </c>
      <c r="CP30" t="str">
        <f t="shared" si="92"/>
        <v/>
      </c>
      <c r="CQ30" t="str">
        <f t="shared" si="93"/>
        <v/>
      </c>
      <c r="CR30" t="str">
        <f t="shared" si="94"/>
        <v/>
      </c>
      <c r="CS30" t="str">
        <f t="shared" si="95"/>
        <v/>
      </c>
      <c r="CT30" t="str">
        <f t="shared" si="96"/>
        <v/>
      </c>
      <c r="CU30" t="str">
        <f t="shared" si="97"/>
        <v>MESS</v>
      </c>
      <c r="CV30" t="str">
        <f t="shared" si="98"/>
        <v/>
      </c>
      <c r="CW30" t="str">
        <f t="shared" si="99"/>
        <v/>
      </c>
      <c r="CX30" t="str">
        <f t="shared" si="100"/>
        <v/>
      </c>
      <c r="CY30" t="str">
        <f t="shared" si="101"/>
        <v/>
      </c>
      <c r="CZ30" t="str">
        <f t="shared" si="102"/>
        <v/>
      </c>
      <c r="DA30" t="str">
        <f t="shared" si="103"/>
        <v/>
      </c>
      <c r="DB30" t="str">
        <f t="shared" si="104"/>
        <v/>
      </c>
      <c r="DC30" t="str">
        <f t="shared" si="105"/>
        <v/>
      </c>
      <c r="DD30" t="str">
        <f t="shared" si="106"/>
        <v/>
      </c>
      <c r="DE30" t="str">
        <f t="shared" si="107"/>
        <v/>
      </c>
      <c r="DF30" t="str">
        <f t="shared" si="108"/>
        <v/>
      </c>
      <c r="DG30" t="str">
        <f t="shared" si="109"/>
        <v/>
      </c>
      <c r="DH30" t="str">
        <f t="shared" si="110"/>
        <v/>
      </c>
      <c r="DI30" t="str">
        <f t="shared" si="111"/>
        <v/>
      </c>
      <c r="DJ30" t="str">
        <f t="shared" si="112"/>
        <v/>
      </c>
      <c r="DK30" t="str">
        <f t="shared" si="113"/>
        <v/>
      </c>
      <c r="DL30" t="str">
        <f t="shared" si="114"/>
        <v/>
      </c>
      <c r="DM30" t="str">
        <f t="shared" si="115"/>
        <v/>
      </c>
      <c r="DN30" t="str">
        <f t="shared" si="116"/>
        <v/>
      </c>
      <c r="DO30" t="str">
        <f t="shared" si="117"/>
        <v/>
      </c>
      <c r="DP30" t="str">
        <f t="shared" si="118"/>
        <v/>
      </c>
      <c r="DQ30" t="str">
        <f t="shared" si="119"/>
        <v/>
      </c>
      <c r="DR30" t="str">
        <f t="shared" si="120"/>
        <v/>
      </c>
      <c r="DS30" t="str">
        <f t="shared" si="121"/>
        <v/>
      </c>
      <c r="DT30" t="str">
        <f t="shared" si="122"/>
        <v/>
      </c>
      <c r="DU30" t="str">
        <f t="shared" si="123"/>
        <v/>
      </c>
      <c r="DV30" t="str">
        <f t="shared" si="124"/>
        <v/>
      </c>
      <c r="DW30" t="str">
        <f t="shared" si="125"/>
        <v/>
      </c>
      <c r="DX30" t="str">
        <f t="shared" si="126"/>
        <v/>
      </c>
      <c r="DY30" t="str">
        <f t="shared" si="127"/>
        <v/>
      </c>
      <c r="DZ30" t="str">
        <f t="shared" si="128"/>
        <v/>
      </c>
      <c r="EA30" t="str">
        <f t="shared" si="129"/>
        <v/>
      </c>
      <c r="EB30" t="str">
        <f t="shared" si="130"/>
        <v/>
      </c>
      <c r="EC30" t="str">
        <f t="shared" si="131"/>
        <v/>
      </c>
      <c r="ED30" t="str">
        <f t="shared" si="132"/>
        <v/>
      </c>
      <c r="EE30" t="str">
        <f t="shared" si="69"/>
        <v/>
      </c>
      <c r="EF30" t="str">
        <f t="shared" si="138"/>
        <v/>
      </c>
      <c r="EG30" t="str">
        <f t="shared" si="139"/>
        <v/>
      </c>
      <c r="EH30" t="str">
        <f t="shared" si="140"/>
        <v/>
      </c>
      <c r="EI30" t="str">
        <f t="shared" si="141"/>
        <v/>
      </c>
      <c r="EJ30" t="str">
        <f t="shared" si="142"/>
        <v/>
      </c>
      <c r="EK30" t="str">
        <f t="shared" si="143"/>
        <v/>
      </c>
      <c r="EL30" t="str">
        <f t="shared" si="144"/>
        <v/>
      </c>
      <c r="EM30" t="str">
        <f t="shared" si="145"/>
        <v/>
      </c>
      <c r="EN30" t="str">
        <f t="shared" si="146"/>
        <v/>
      </c>
      <c r="EO30" t="str">
        <f t="shared" si="147"/>
        <v/>
      </c>
      <c r="EP30" t="str">
        <f t="shared" si="148"/>
        <v/>
      </c>
      <c r="EQ30" t="str">
        <f t="shared" si="149"/>
        <v/>
      </c>
      <c r="ER30" t="str">
        <f t="shared" si="150"/>
        <v/>
      </c>
      <c r="ES30" t="str">
        <f t="shared" si="151"/>
        <v/>
      </c>
      <c r="ET30" t="str">
        <f t="shared" si="152"/>
        <v/>
      </c>
      <c r="EU30" t="str">
        <f t="shared" si="153"/>
        <v/>
      </c>
      <c r="EV30" t="str">
        <f t="shared" si="154"/>
        <v/>
      </c>
      <c r="EW30" t="str">
        <f t="shared" si="155"/>
        <v/>
      </c>
      <c r="EX30" t="str">
        <f t="shared" si="156"/>
        <v/>
      </c>
      <c r="EY30" t="str">
        <f t="shared" si="157"/>
        <v/>
      </c>
      <c r="EZ30" t="str">
        <f t="shared" si="158"/>
        <v/>
      </c>
      <c r="FA30" t="str">
        <f t="shared" si="159"/>
        <v/>
      </c>
      <c r="FB30" t="str">
        <f t="shared" si="160"/>
        <v/>
      </c>
      <c r="FC30" t="str">
        <f t="shared" si="161"/>
        <v/>
      </c>
      <c r="FD30" t="str">
        <f t="shared" si="162"/>
        <v/>
      </c>
      <c r="FE30" t="str">
        <f t="shared" si="6"/>
        <v/>
      </c>
      <c r="FF30" t="str">
        <f t="shared" si="163"/>
        <v/>
      </c>
      <c r="FG30" t="str">
        <f t="shared" si="164"/>
        <v/>
      </c>
      <c r="FH30" t="str">
        <f t="shared" si="165"/>
        <v/>
      </c>
      <c r="FI30" t="str">
        <f t="shared" si="166"/>
        <v/>
      </c>
      <c r="FJ30" t="str">
        <f t="shared" si="167"/>
        <v/>
      </c>
      <c r="FK30" t="str">
        <f t="shared" si="168"/>
        <v/>
      </c>
      <c r="FL30" t="str">
        <f t="shared" si="169"/>
        <v/>
      </c>
      <c r="FM30" t="str">
        <f t="shared" si="133"/>
        <v/>
      </c>
      <c r="FN30" t="str">
        <f t="shared" si="134"/>
        <v/>
      </c>
      <c r="FO30" t="str">
        <f t="shared" si="135"/>
        <v/>
      </c>
      <c r="FP30" t="str">
        <f t="shared" si="136"/>
        <v/>
      </c>
      <c r="FQ30" t="str">
        <f t="shared" si="137"/>
        <v/>
      </c>
      <c r="FR30" t="str">
        <f t="shared" si="7"/>
        <v/>
      </c>
      <c r="FS30" t="str">
        <f t="shared" si="8"/>
        <v/>
      </c>
      <c r="FT30" t="str">
        <f t="shared" si="9"/>
        <v/>
      </c>
      <c r="FU30" t="str">
        <f t="shared" si="10"/>
        <v/>
      </c>
      <c r="FV30" t="str">
        <f t="shared" si="11"/>
        <v/>
      </c>
      <c r="FW30" t="str">
        <f t="shared" si="12"/>
        <v/>
      </c>
      <c r="FX30" t="str">
        <f t="shared" si="13"/>
        <v/>
      </c>
      <c r="FY30" t="str">
        <f t="shared" si="14"/>
        <v/>
      </c>
      <c r="FZ30" t="str">
        <f t="shared" si="15"/>
        <v/>
      </c>
      <c r="GA30" t="str">
        <f t="shared" si="16"/>
        <v/>
      </c>
      <c r="GB30" t="str">
        <f t="shared" si="17"/>
        <v/>
      </c>
      <c r="GC30" t="str">
        <f t="shared" si="18"/>
        <v/>
      </c>
      <c r="GD30" t="str">
        <f t="shared" si="19"/>
        <v/>
      </c>
      <c r="GE30" t="str">
        <f t="shared" si="20"/>
        <v/>
      </c>
      <c r="GF30" t="str">
        <f t="shared" si="21"/>
        <v/>
      </c>
      <c r="GG30" t="str">
        <f t="shared" si="22"/>
        <v/>
      </c>
      <c r="GH30" t="str">
        <f t="shared" si="23"/>
        <v/>
      </c>
      <c r="GI30" t="str">
        <f t="shared" si="24"/>
        <v/>
      </c>
      <c r="GJ30" t="str">
        <f t="shared" si="25"/>
        <v/>
      </c>
      <c r="GK30" t="str">
        <f t="shared" si="26"/>
        <v/>
      </c>
      <c r="GL30" t="str">
        <f t="shared" si="27"/>
        <v/>
      </c>
      <c r="GM30" t="str">
        <f t="shared" si="28"/>
        <v/>
      </c>
      <c r="GN30" t="str">
        <f t="shared" si="29"/>
        <v/>
      </c>
      <c r="GO30" t="str">
        <f t="shared" si="30"/>
        <v/>
      </c>
      <c r="GP30" t="str">
        <f t="shared" si="31"/>
        <v/>
      </c>
      <c r="GQ30" t="str">
        <f t="shared" si="32"/>
        <v/>
      </c>
      <c r="GR30" t="str">
        <f t="shared" si="33"/>
        <v/>
      </c>
      <c r="GS30" t="str">
        <f t="shared" si="34"/>
        <v/>
      </c>
      <c r="GT30" t="str">
        <f t="shared" si="35"/>
        <v/>
      </c>
      <c r="GU30" t="str">
        <f t="shared" si="36"/>
        <v/>
      </c>
      <c r="GV30" t="str">
        <f t="shared" si="37"/>
        <v/>
      </c>
      <c r="GW30" t="str">
        <f t="shared" si="38"/>
        <v/>
      </c>
      <c r="GX30" t="str">
        <f t="shared" si="39"/>
        <v/>
      </c>
      <c r="GY30" t="str">
        <f t="shared" si="40"/>
        <v/>
      </c>
      <c r="GZ30" t="str">
        <f t="shared" si="41"/>
        <v/>
      </c>
      <c r="HA30" t="str">
        <f t="shared" si="42"/>
        <v/>
      </c>
      <c r="HB30" t="str">
        <f t="shared" si="43"/>
        <v/>
      </c>
      <c r="HC30" t="str">
        <f t="shared" si="44"/>
        <v/>
      </c>
      <c r="HD30" t="str">
        <f t="shared" si="45"/>
        <v/>
      </c>
      <c r="HE30" t="str">
        <f t="shared" si="46"/>
        <v/>
      </c>
      <c r="HF30" t="str">
        <f t="shared" si="47"/>
        <v/>
      </c>
      <c r="HG30" t="str">
        <f t="shared" si="48"/>
        <v/>
      </c>
      <c r="HH30" t="str">
        <f t="shared" si="49"/>
        <v/>
      </c>
      <c r="HI30" t="str">
        <f t="shared" si="50"/>
        <v/>
      </c>
      <c r="HJ30" t="str">
        <f t="shared" si="51"/>
        <v/>
      </c>
      <c r="HK30" t="str">
        <f t="shared" si="52"/>
        <v/>
      </c>
      <c r="HL30" t="str">
        <f t="shared" si="53"/>
        <v/>
      </c>
      <c r="HM30" t="str">
        <f t="shared" si="54"/>
        <v/>
      </c>
      <c r="HN30" t="str">
        <f t="shared" si="55"/>
        <v/>
      </c>
      <c r="HO30" t="str">
        <f t="shared" si="56"/>
        <v/>
      </c>
      <c r="HP30" t="str">
        <f t="shared" si="57"/>
        <v/>
      </c>
      <c r="HQ30" t="str">
        <f t="shared" si="58"/>
        <v/>
      </c>
      <c r="HR30" t="str">
        <f t="shared" si="59"/>
        <v/>
      </c>
      <c r="HS30" t="str">
        <f t="shared" si="60"/>
        <v/>
      </c>
      <c r="HT30" t="str">
        <f t="shared" si="61"/>
        <v/>
      </c>
      <c r="HU30" t="str">
        <f t="shared" si="62"/>
        <v/>
      </c>
      <c r="HV30" t="str">
        <f t="shared" si="63"/>
        <v/>
      </c>
      <c r="HW30" t="str">
        <f t="shared" si="64"/>
        <v/>
      </c>
      <c r="HX30" t="str">
        <f t="shared" si="65"/>
        <v/>
      </c>
      <c r="HY30" t="str">
        <f t="shared" si="66"/>
        <v/>
      </c>
      <c r="HZ30" t="str">
        <f t="shared" si="67"/>
        <v/>
      </c>
    </row>
    <row r="31" spans="1:234" x14ac:dyDescent="0.25">
      <c r="A31" s="2">
        <f t="shared" si="68"/>
        <v>29</v>
      </c>
      <c r="B31" s="3" t="s">
        <v>1049</v>
      </c>
      <c r="C31" s="2" t="s">
        <v>1394</v>
      </c>
      <c r="D31" s="2" t="s">
        <v>1395</v>
      </c>
      <c r="E31" s="2">
        <f t="shared" si="0"/>
        <v>2</v>
      </c>
      <c r="F31" s="2">
        <v>1566</v>
      </c>
      <c r="G31" s="48" t="str">
        <f t="shared" si="3"/>
        <v>B</v>
      </c>
      <c r="H31" s="49"/>
      <c r="I31" s="49"/>
      <c r="J31" s="50"/>
      <c r="K31" s="15">
        <f t="shared" si="4"/>
        <v>51</v>
      </c>
      <c r="L31" s="15">
        <f>IF(G31="N/A",0,(IF(G31="A",Code!$B$36,(IF(G31="B",Code!$C$36,(IF(G31="C",Code!$D$36,Code!$E$36)))))/60))</f>
        <v>12</v>
      </c>
      <c r="M31" s="15">
        <f>IF(G31="N/A",0,(IF(G31="A",Code!$B$37,(IF(G31="B",Code!$C$37,(IF(G31="C",Code!$D$37,Code!$E$37)))))/60))</f>
        <v>12</v>
      </c>
      <c r="N31" s="15">
        <f>IF(G31="N/A",0,(IF(G31="A",Code!$B$38,(IF(G31="B",Code!$C$38,(IF(G31="C",Code!$D$38,Code!$E$38)))))/60))</f>
        <v>24</v>
      </c>
      <c r="O31" s="15">
        <f>IF(G31="N/A",0,(IF(G31="A",Code!$B$39,(IF(G31="B",Code!$C$39,(IF(G31="C",Code!$D$39,Code!$E$39)))))/60))</f>
        <v>3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>
        <v>1</v>
      </c>
      <c r="AP31" s="2"/>
      <c r="AQ31" s="2"/>
      <c r="AR31" s="2">
        <v>1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S31" t="str">
        <f t="shared" si="5"/>
        <v/>
      </c>
      <c r="BT31" t="str">
        <f t="shared" si="70"/>
        <v/>
      </c>
      <c r="BU31" t="str">
        <f t="shared" si="71"/>
        <v/>
      </c>
      <c r="BV31" t="str">
        <f t="shared" si="72"/>
        <v/>
      </c>
      <c r="BW31" t="str">
        <f t="shared" si="73"/>
        <v/>
      </c>
      <c r="BX31" t="str">
        <f t="shared" si="74"/>
        <v/>
      </c>
      <c r="BY31" t="str">
        <f t="shared" si="75"/>
        <v/>
      </c>
      <c r="BZ31" t="str">
        <f t="shared" si="76"/>
        <v/>
      </c>
      <c r="CA31" t="str">
        <f t="shared" si="77"/>
        <v/>
      </c>
      <c r="CB31" t="str">
        <f t="shared" si="78"/>
        <v/>
      </c>
      <c r="CC31" t="str">
        <f t="shared" si="79"/>
        <v/>
      </c>
      <c r="CD31" t="str">
        <f t="shared" si="80"/>
        <v/>
      </c>
      <c r="CE31" t="str">
        <f t="shared" si="81"/>
        <v/>
      </c>
      <c r="CF31" t="str">
        <f t="shared" si="82"/>
        <v/>
      </c>
      <c r="CG31" t="str">
        <f t="shared" si="83"/>
        <v/>
      </c>
      <c r="CH31" t="str">
        <f t="shared" si="84"/>
        <v/>
      </c>
      <c r="CI31" t="str">
        <f t="shared" si="85"/>
        <v/>
      </c>
      <c r="CJ31" t="str">
        <f t="shared" si="86"/>
        <v/>
      </c>
      <c r="CK31" t="str">
        <f t="shared" si="87"/>
        <v/>
      </c>
      <c r="CL31" t="str">
        <f t="shared" si="88"/>
        <v/>
      </c>
      <c r="CM31" t="str">
        <f t="shared" si="89"/>
        <v/>
      </c>
      <c r="CN31" t="str">
        <f t="shared" si="90"/>
        <v/>
      </c>
      <c r="CO31" t="str">
        <f t="shared" si="91"/>
        <v/>
      </c>
      <c r="CP31" t="str">
        <f t="shared" si="92"/>
        <v/>
      </c>
      <c r="CQ31" t="str">
        <f t="shared" si="93"/>
        <v/>
      </c>
      <c r="CR31" t="str">
        <f t="shared" si="94"/>
        <v>KPAY</v>
      </c>
      <c r="CS31" t="str">
        <f t="shared" si="95"/>
        <v/>
      </c>
      <c r="CT31" t="str">
        <f t="shared" si="96"/>
        <v/>
      </c>
      <c r="CU31" t="str">
        <f t="shared" si="97"/>
        <v>MESS</v>
      </c>
      <c r="CV31" t="str">
        <f t="shared" si="98"/>
        <v/>
      </c>
      <c r="CW31" t="str">
        <f t="shared" si="99"/>
        <v/>
      </c>
      <c r="CX31" t="str">
        <f t="shared" si="100"/>
        <v/>
      </c>
      <c r="CY31" t="str">
        <f t="shared" si="101"/>
        <v/>
      </c>
      <c r="CZ31" t="str">
        <f t="shared" si="102"/>
        <v/>
      </c>
      <c r="DA31" t="str">
        <f t="shared" si="103"/>
        <v/>
      </c>
      <c r="DB31" t="str">
        <f t="shared" si="104"/>
        <v/>
      </c>
      <c r="DC31" t="str">
        <f t="shared" si="105"/>
        <v/>
      </c>
      <c r="DD31" t="str">
        <f t="shared" si="106"/>
        <v/>
      </c>
      <c r="DE31" t="str">
        <f t="shared" si="107"/>
        <v/>
      </c>
      <c r="DF31" t="str">
        <f t="shared" si="108"/>
        <v/>
      </c>
      <c r="DG31" t="str">
        <f t="shared" si="109"/>
        <v/>
      </c>
      <c r="DH31" t="str">
        <f t="shared" si="110"/>
        <v/>
      </c>
      <c r="DI31" t="str">
        <f t="shared" si="111"/>
        <v/>
      </c>
      <c r="DJ31" t="str">
        <f t="shared" si="112"/>
        <v/>
      </c>
      <c r="DK31" t="str">
        <f t="shared" si="113"/>
        <v/>
      </c>
      <c r="DL31" t="str">
        <f t="shared" si="114"/>
        <v/>
      </c>
      <c r="DM31" t="str">
        <f t="shared" si="115"/>
        <v/>
      </c>
      <c r="DN31" t="str">
        <f t="shared" si="116"/>
        <v/>
      </c>
      <c r="DO31" t="str">
        <f t="shared" si="117"/>
        <v/>
      </c>
      <c r="DP31" t="str">
        <f t="shared" si="118"/>
        <v/>
      </c>
      <c r="DQ31" t="str">
        <f t="shared" si="119"/>
        <v/>
      </c>
      <c r="DR31" t="str">
        <f t="shared" si="120"/>
        <v/>
      </c>
      <c r="DS31" t="str">
        <f t="shared" si="121"/>
        <v/>
      </c>
      <c r="DT31" t="str">
        <f t="shared" si="122"/>
        <v/>
      </c>
      <c r="DU31" t="str">
        <f t="shared" si="123"/>
        <v/>
      </c>
      <c r="DV31" t="str">
        <f t="shared" si="124"/>
        <v/>
      </c>
      <c r="DW31" t="str">
        <f t="shared" si="125"/>
        <v/>
      </c>
      <c r="DX31" t="str">
        <f t="shared" si="126"/>
        <v/>
      </c>
      <c r="DY31" t="str">
        <f t="shared" si="127"/>
        <v/>
      </c>
      <c r="DZ31" t="str">
        <f t="shared" si="128"/>
        <v/>
      </c>
      <c r="EA31" t="str">
        <f t="shared" si="129"/>
        <v/>
      </c>
      <c r="EB31" t="str">
        <f t="shared" si="130"/>
        <v/>
      </c>
      <c r="EC31" t="str">
        <f t="shared" si="131"/>
        <v/>
      </c>
      <c r="ED31" t="str">
        <f t="shared" si="132"/>
        <v/>
      </c>
      <c r="EE31" t="str">
        <f t="shared" si="69"/>
        <v/>
      </c>
      <c r="EF31" t="str">
        <f t="shared" si="138"/>
        <v/>
      </c>
      <c r="EG31" t="str">
        <f t="shared" si="139"/>
        <v/>
      </c>
      <c r="EH31" t="str">
        <f t="shared" si="140"/>
        <v/>
      </c>
      <c r="EI31" t="str">
        <f t="shared" si="141"/>
        <v/>
      </c>
      <c r="EJ31" t="str">
        <f t="shared" si="142"/>
        <v/>
      </c>
      <c r="EK31" t="str">
        <f t="shared" si="143"/>
        <v/>
      </c>
      <c r="EL31" t="str">
        <f t="shared" si="144"/>
        <v/>
      </c>
      <c r="EM31" t="str">
        <f t="shared" si="145"/>
        <v/>
      </c>
      <c r="EN31" t="str">
        <f t="shared" si="146"/>
        <v/>
      </c>
      <c r="EO31" t="str">
        <f t="shared" si="147"/>
        <v/>
      </c>
      <c r="EP31" t="str">
        <f t="shared" si="148"/>
        <v/>
      </c>
      <c r="EQ31" t="str">
        <f t="shared" si="149"/>
        <v/>
      </c>
      <c r="ER31" t="str">
        <f t="shared" si="150"/>
        <v/>
      </c>
      <c r="ES31" t="str">
        <f t="shared" si="151"/>
        <v/>
      </c>
      <c r="ET31" t="str">
        <f t="shared" si="152"/>
        <v/>
      </c>
      <c r="EU31" t="str">
        <f t="shared" si="153"/>
        <v/>
      </c>
      <c r="EV31" t="str">
        <f t="shared" si="154"/>
        <v/>
      </c>
      <c r="EW31" t="str">
        <f t="shared" si="155"/>
        <v/>
      </c>
      <c r="EX31" t="str">
        <f t="shared" si="156"/>
        <v/>
      </c>
      <c r="EY31" t="str">
        <f t="shared" si="157"/>
        <v/>
      </c>
      <c r="EZ31" t="str">
        <f t="shared" si="158"/>
        <v/>
      </c>
      <c r="FA31" t="str">
        <f t="shared" si="159"/>
        <v/>
      </c>
      <c r="FB31" t="str">
        <f t="shared" si="160"/>
        <v/>
      </c>
      <c r="FC31" t="str">
        <f t="shared" si="161"/>
        <v/>
      </c>
      <c r="FD31" t="str">
        <f t="shared" si="162"/>
        <v/>
      </c>
      <c r="FE31" t="str">
        <f t="shared" si="6"/>
        <v/>
      </c>
      <c r="FF31" t="str">
        <f t="shared" si="163"/>
        <v/>
      </c>
      <c r="FG31" t="str">
        <f t="shared" si="164"/>
        <v/>
      </c>
      <c r="FH31" t="str">
        <f t="shared" si="165"/>
        <v/>
      </c>
      <c r="FI31" t="str">
        <f t="shared" si="166"/>
        <v/>
      </c>
      <c r="FJ31" t="str">
        <f t="shared" si="167"/>
        <v/>
      </c>
      <c r="FK31" t="str">
        <f t="shared" si="168"/>
        <v/>
      </c>
      <c r="FL31" t="str">
        <f t="shared" si="169"/>
        <v/>
      </c>
      <c r="FM31" t="str">
        <f t="shared" si="133"/>
        <v/>
      </c>
      <c r="FN31" t="str">
        <f t="shared" si="134"/>
        <v/>
      </c>
      <c r="FO31" t="str">
        <f t="shared" si="135"/>
        <v/>
      </c>
      <c r="FP31" t="str">
        <f t="shared" si="136"/>
        <v/>
      </c>
      <c r="FQ31" t="str">
        <f t="shared" si="137"/>
        <v/>
      </c>
      <c r="FR31" t="str">
        <f t="shared" si="7"/>
        <v/>
      </c>
      <c r="FS31" t="str">
        <f t="shared" si="8"/>
        <v/>
      </c>
      <c r="FT31" t="str">
        <f t="shared" si="9"/>
        <v/>
      </c>
      <c r="FU31" t="str">
        <f t="shared" si="10"/>
        <v/>
      </c>
      <c r="FV31" t="str">
        <f t="shared" si="11"/>
        <v/>
      </c>
      <c r="FW31" t="str">
        <f t="shared" si="12"/>
        <v/>
      </c>
      <c r="FX31" t="str">
        <f t="shared" si="13"/>
        <v/>
      </c>
      <c r="FY31" t="str">
        <f t="shared" si="14"/>
        <v/>
      </c>
      <c r="FZ31" t="str">
        <f t="shared" si="15"/>
        <v/>
      </c>
      <c r="GA31" t="str">
        <f t="shared" si="16"/>
        <v/>
      </c>
      <c r="GB31" t="str">
        <f t="shared" si="17"/>
        <v/>
      </c>
      <c r="GC31" t="str">
        <f t="shared" si="18"/>
        <v/>
      </c>
      <c r="GD31" t="str">
        <f t="shared" si="19"/>
        <v/>
      </c>
      <c r="GE31" t="str">
        <f t="shared" si="20"/>
        <v/>
      </c>
      <c r="GF31" t="str">
        <f t="shared" si="21"/>
        <v/>
      </c>
      <c r="GG31" t="str">
        <f t="shared" si="22"/>
        <v/>
      </c>
      <c r="GH31" t="str">
        <f t="shared" si="23"/>
        <v/>
      </c>
      <c r="GI31" t="str">
        <f t="shared" si="24"/>
        <v/>
      </c>
      <c r="GJ31" t="str">
        <f t="shared" si="25"/>
        <v/>
      </c>
      <c r="GK31" t="str">
        <f t="shared" si="26"/>
        <v/>
      </c>
      <c r="GL31" t="str">
        <f t="shared" si="27"/>
        <v/>
      </c>
      <c r="GM31" t="str">
        <f t="shared" si="28"/>
        <v/>
      </c>
      <c r="GN31" t="str">
        <f t="shared" si="29"/>
        <v/>
      </c>
      <c r="GO31" t="str">
        <f t="shared" si="30"/>
        <v/>
      </c>
      <c r="GP31" t="str">
        <f t="shared" si="31"/>
        <v/>
      </c>
      <c r="GQ31" t="str">
        <f t="shared" si="32"/>
        <v/>
      </c>
      <c r="GR31" t="str">
        <f t="shared" si="33"/>
        <v/>
      </c>
      <c r="GS31" t="str">
        <f t="shared" si="34"/>
        <v/>
      </c>
      <c r="GT31" t="str">
        <f t="shared" si="35"/>
        <v/>
      </c>
      <c r="GU31" t="str">
        <f t="shared" si="36"/>
        <v/>
      </c>
      <c r="GV31" t="str">
        <f t="shared" si="37"/>
        <v/>
      </c>
      <c r="GW31" t="str">
        <f t="shared" si="38"/>
        <v/>
      </c>
      <c r="GX31" t="str">
        <f t="shared" si="39"/>
        <v/>
      </c>
      <c r="GY31" t="str">
        <f t="shared" si="40"/>
        <v/>
      </c>
      <c r="GZ31" t="str">
        <f t="shared" si="41"/>
        <v/>
      </c>
      <c r="HA31" t="str">
        <f t="shared" si="42"/>
        <v/>
      </c>
      <c r="HB31" t="str">
        <f t="shared" si="43"/>
        <v/>
      </c>
      <c r="HC31" t="str">
        <f t="shared" si="44"/>
        <v/>
      </c>
      <c r="HD31" t="str">
        <f t="shared" si="45"/>
        <v/>
      </c>
      <c r="HE31" t="str">
        <f t="shared" si="46"/>
        <v/>
      </c>
      <c r="HF31" t="str">
        <f t="shared" si="47"/>
        <v/>
      </c>
      <c r="HG31" t="str">
        <f t="shared" si="48"/>
        <v/>
      </c>
      <c r="HH31" t="str">
        <f t="shared" si="49"/>
        <v/>
      </c>
      <c r="HI31" t="str">
        <f t="shared" si="50"/>
        <v/>
      </c>
      <c r="HJ31" t="str">
        <f t="shared" si="51"/>
        <v/>
      </c>
      <c r="HK31" t="str">
        <f t="shared" si="52"/>
        <v/>
      </c>
      <c r="HL31" t="str">
        <f t="shared" si="53"/>
        <v/>
      </c>
      <c r="HM31" t="str">
        <f t="shared" si="54"/>
        <v/>
      </c>
      <c r="HN31" t="str">
        <f t="shared" si="55"/>
        <v/>
      </c>
      <c r="HO31" t="str">
        <f t="shared" si="56"/>
        <v/>
      </c>
      <c r="HP31" t="str">
        <f t="shared" si="57"/>
        <v/>
      </c>
      <c r="HQ31" t="str">
        <f t="shared" si="58"/>
        <v/>
      </c>
      <c r="HR31" t="str">
        <f t="shared" si="59"/>
        <v/>
      </c>
      <c r="HS31" t="str">
        <f t="shared" si="60"/>
        <v/>
      </c>
      <c r="HT31" t="str">
        <f t="shared" si="61"/>
        <v/>
      </c>
      <c r="HU31" t="str">
        <f t="shared" si="62"/>
        <v/>
      </c>
      <c r="HV31" t="str">
        <f t="shared" si="63"/>
        <v/>
      </c>
      <c r="HW31" t="str">
        <f t="shared" si="64"/>
        <v/>
      </c>
      <c r="HX31" t="str">
        <f t="shared" si="65"/>
        <v/>
      </c>
      <c r="HY31" t="str">
        <f t="shared" si="66"/>
        <v/>
      </c>
      <c r="HZ31" t="str">
        <f t="shared" si="67"/>
        <v/>
      </c>
    </row>
    <row r="32" spans="1:234" x14ac:dyDescent="0.25">
      <c r="A32" s="2">
        <f t="shared" si="68"/>
        <v>30</v>
      </c>
      <c r="B32" s="3" t="s">
        <v>321</v>
      </c>
      <c r="C32" s="2" t="s">
        <v>1394</v>
      </c>
      <c r="D32" s="2" t="s">
        <v>1395</v>
      </c>
      <c r="E32" s="2">
        <f t="shared" si="0"/>
        <v>5</v>
      </c>
      <c r="F32" s="2">
        <v>868</v>
      </c>
      <c r="G32" s="48" t="str">
        <f t="shared" si="3"/>
        <v>A</v>
      </c>
      <c r="H32" s="49"/>
      <c r="I32" s="49"/>
      <c r="J32" s="50"/>
      <c r="K32" s="15">
        <f t="shared" si="4"/>
        <v>34</v>
      </c>
      <c r="L32" s="15">
        <f>IF(G32="N/A",0,(IF(G32="A",Code!$B$36,(IF(G32="B",Code!$C$36,(IF(G32="C",Code!$D$36,Code!$E$36)))))/60))</f>
        <v>8</v>
      </c>
      <c r="M32" s="15">
        <f>IF(G32="N/A",0,(IF(G32="A",Code!$B$37,(IF(G32="B",Code!$C$37,(IF(G32="C",Code!$D$37,Code!$E$37)))))/60))</f>
        <v>8</v>
      </c>
      <c r="N32" s="15">
        <f>IF(G32="N/A",0,(IF(G32="A",Code!$B$38,(IF(G32="B",Code!$C$38,(IF(G32="C",Code!$D$38,Code!$E$38)))))/60))</f>
        <v>16</v>
      </c>
      <c r="O32" s="15">
        <f>IF(G32="N/A",0,(IF(G32="A",Code!$B$39,(IF(G32="B",Code!$C$39,(IF(G32="C",Code!$D$39,Code!$E$39)))))/60))</f>
        <v>2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>
        <v>1</v>
      </c>
      <c r="AK32" s="2"/>
      <c r="AL32" s="2">
        <v>1</v>
      </c>
      <c r="AM32" s="2"/>
      <c r="AN32" s="2"/>
      <c r="AO32" s="2"/>
      <c r="AP32" s="2"/>
      <c r="AQ32" s="2"/>
      <c r="AR32" s="2"/>
      <c r="AS32" s="2"/>
      <c r="AT32" s="2"/>
      <c r="AU32" s="2"/>
      <c r="AV32" s="2">
        <v>1</v>
      </c>
      <c r="AW32" s="2"/>
      <c r="AX32" s="2"/>
      <c r="AY32" s="2"/>
      <c r="AZ32" s="2">
        <v>1</v>
      </c>
      <c r="BA32" s="2"/>
      <c r="BB32" s="2"/>
      <c r="BC32" s="2"/>
      <c r="BD32" s="2"/>
      <c r="BE32" s="2"/>
      <c r="BF32" s="2"/>
      <c r="BG32" s="2"/>
      <c r="BH32" s="2">
        <v>1</v>
      </c>
      <c r="BI32" s="2"/>
      <c r="BJ32" s="2"/>
      <c r="BK32" s="2"/>
      <c r="BL32" s="2"/>
      <c r="BM32" s="2"/>
      <c r="BN32" s="2"/>
      <c r="BO32" s="2"/>
      <c r="BP32" s="2"/>
      <c r="BQ32" s="2"/>
      <c r="BS32" t="str">
        <f t="shared" si="5"/>
        <v/>
      </c>
      <c r="BT32" t="str">
        <f t="shared" si="70"/>
        <v/>
      </c>
      <c r="BU32" t="str">
        <f t="shared" si="71"/>
        <v/>
      </c>
      <c r="BV32" t="str">
        <f t="shared" si="72"/>
        <v/>
      </c>
      <c r="BW32" t="str">
        <f t="shared" si="73"/>
        <v/>
      </c>
      <c r="BX32" t="str">
        <f t="shared" si="74"/>
        <v/>
      </c>
      <c r="BY32" t="str">
        <f t="shared" si="75"/>
        <v/>
      </c>
      <c r="BZ32" t="str">
        <f t="shared" si="76"/>
        <v/>
      </c>
      <c r="CA32" t="str">
        <f t="shared" si="77"/>
        <v/>
      </c>
      <c r="CB32" t="str">
        <f t="shared" si="78"/>
        <v/>
      </c>
      <c r="CC32" t="str">
        <f t="shared" si="79"/>
        <v/>
      </c>
      <c r="CD32" t="str">
        <f t="shared" si="80"/>
        <v/>
      </c>
      <c r="CE32" t="str">
        <f t="shared" si="81"/>
        <v/>
      </c>
      <c r="CF32" t="str">
        <f t="shared" si="82"/>
        <v/>
      </c>
      <c r="CG32" t="str">
        <f t="shared" si="83"/>
        <v/>
      </c>
      <c r="CH32" t="str">
        <f t="shared" si="84"/>
        <v/>
      </c>
      <c r="CI32" t="str">
        <f t="shared" si="85"/>
        <v/>
      </c>
      <c r="CJ32" t="str">
        <f t="shared" si="86"/>
        <v/>
      </c>
      <c r="CK32" t="str">
        <f t="shared" si="87"/>
        <v/>
      </c>
      <c r="CL32" t="str">
        <f t="shared" si="88"/>
        <v/>
      </c>
      <c r="CM32" t="str">
        <f t="shared" si="89"/>
        <v>FEXP</v>
      </c>
      <c r="CN32" t="str">
        <f t="shared" si="90"/>
        <v/>
      </c>
      <c r="CO32" t="str">
        <f t="shared" si="91"/>
        <v>FPAY</v>
      </c>
      <c r="CP32" t="str">
        <f t="shared" si="92"/>
        <v/>
      </c>
      <c r="CQ32" t="str">
        <f t="shared" si="93"/>
        <v/>
      </c>
      <c r="CR32" t="str">
        <f t="shared" si="94"/>
        <v/>
      </c>
      <c r="CS32" t="str">
        <f t="shared" si="95"/>
        <v/>
      </c>
      <c r="CT32" t="str">
        <f t="shared" si="96"/>
        <v/>
      </c>
      <c r="CU32" t="str">
        <f t="shared" si="97"/>
        <v/>
      </c>
      <c r="CV32" t="str">
        <f t="shared" si="98"/>
        <v/>
      </c>
      <c r="CW32" t="str">
        <f t="shared" si="99"/>
        <v/>
      </c>
      <c r="CX32" t="str">
        <f t="shared" si="100"/>
        <v/>
      </c>
      <c r="CY32" t="str">
        <f t="shared" si="101"/>
        <v>PAYS</v>
      </c>
      <c r="CZ32" t="str">
        <f t="shared" si="102"/>
        <v/>
      </c>
      <c r="DA32" t="str">
        <f t="shared" si="103"/>
        <v/>
      </c>
      <c r="DB32" t="str">
        <f t="shared" si="104"/>
        <v/>
      </c>
      <c r="DC32" t="str">
        <f t="shared" si="105"/>
        <v>RMOF</v>
      </c>
      <c r="DD32" t="str">
        <f t="shared" si="106"/>
        <v/>
      </c>
      <c r="DE32" t="str">
        <f t="shared" si="107"/>
        <v/>
      </c>
      <c r="DF32" t="str">
        <f t="shared" si="108"/>
        <v/>
      </c>
      <c r="DG32" t="str">
        <f t="shared" si="109"/>
        <v/>
      </c>
      <c r="DH32" t="str">
        <f t="shared" si="110"/>
        <v/>
      </c>
      <c r="DI32" t="str">
        <f t="shared" si="111"/>
        <v/>
      </c>
      <c r="DJ32" t="str">
        <f t="shared" si="112"/>
        <v/>
      </c>
      <c r="DK32" t="str">
        <f t="shared" si="113"/>
        <v>SMSG</v>
      </c>
      <c r="DL32" t="str">
        <f t="shared" si="114"/>
        <v/>
      </c>
      <c r="DM32" t="str">
        <f t="shared" si="115"/>
        <v/>
      </c>
      <c r="DN32" t="str">
        <f t="shared" si="116"/>
        <v/>
      </c>
      <c r="DO32" t="str">
        <f t="shared" si="117"/>
        <v/>
      </c>
      <c r="DP32" t="str">
        <f t="shared" si="118"/>
        <v/>
      </c>
      <c r="DQ32" t="str">
        <f t="shared" si="119"/>
        <v/>
      </c>
      <c r="DR32" t="str">
        <f t="shared" si="120"/>
        <v/>
      </c>
      <c r="DS32" t="str">
        <f t="shared" si="121"/>
        <v/>
      </c>
      <c r="DT32" t="str">
        <f t="shared" si="122"/>
        <v/>
      </c>
      <c r="DU32" t="str">
        <f t="shared" si="123"/>
        <v/>
      </c>
      <c r="DV32" t="str">
        <f t="shared" si="124"/>
        <v/>
      </c>
      <c r="DW32" t="str">
        <f t="shared" si="125"/>
        <v/>
      </c>
      <c r="DX32" t="str">
        <f t="shared" si="126"/>
        <v/>
      </c>
      <c r="DY32" t="str">
        <f t="shared" si="127"/>
        <v/>
      </c>
      <c r="DZ32" t="str">
        <f t="shared" si="128"/>
        <v/>
      </c>
      <c r="EA32" t="str">
        <f t="shared" si="129"/>
        <v/>
      </c>
      <c r="EB32" t="str">
        <f t="shared" si="130"/>
        <v/>
      </c>
      <c r="EC32" t="str">
        <f t="shared" si="131"/>
        <v/>
      </c>
      <c r="ED32" t="str">
        <f t="shared" si="132"/>
        <v/>
      </c>
      <c r="EE32" t="str">
        <f t="shared" si="69"/>
        <v/>
      </c>
      <c r="EF32" t="str">
        <f t="shared" si="138"/>
        <v/>
      </c>
      <c r="EG32" t="str">
        <f t="shared" si="139"/>
        <v/>
      </c>
      <c r="EH32" t="str">
        <f t="shared" si="140"/>
        <v/>
      </c>
      <c r="EI32" t="str">
        <f t="shared" si="141"/>
        <v/>
      </c>
      <c r="EJ32" t="str">
        <f t="shared" si="142"/>
        <v/>
      </c>
      <c r="EK32" t="str">
        <f t="shared" si="143"/>
        <v/>
      </c>
      <c r="EL32" t="str">
        <f t="shared" si="144"/>
        <v/>
      </c>
      <c r="EM32" t="str">
        <f t="shared" si="145"/>
        <v/>
      </c>
      <c r="EN32" t="str">
        <f t="shared" si="146"/>
        <v/>
      </c>
      <c r="EO32" t="str">
        <f t="shared" si="147"/>
        <v/>
      </c>
      <c r="EP32" t="str">
        <f t="shared" si="148"/>
        <v/>
      </c>
      <c r="EQ32" t="str">
        <f t="shared" si="149"/>
        <v/>
      </c>
      <c r="ER32" t="str">
        <f t="shared" si="150"/>
        <v/>
      </c>
      <c r="ES32" t="str">
        <f t="shared" si="151"/>
        <v/>
      </c>
      <c r="ET32" t="str">
        <f t="shared" si="152"/>
        <v/>
      </c>
      <c r="EU32" t="str">
        <f t="shared" si="153"/>
        <v/>
      </c>
      <c r="EV32" t="str">
        <f t="shared" si="154"/>
        <v/>
      </c>
      <c r="EW32" t="str">
        <f t="shared" si="155"/>
        <v/>
      </c>
      <c r="EX32" t="str">
        <f t="shared" si="156"/>
        <v/>
      </c>
      <c r="EY32" t="str">
        <f t="shared" si="157"/>
        <v/>
      </c>
      <c r="EZ32" t="str">
        <f t="shared" si="158"/>
        <v/>
      </c>
      <c r="FA32" t="str">
        <f t="shared" si="159"/>
        <v/>
      </c>
      <c r="FB32" t="str">
        <f t="shared" si="160"/>
        <v/>
      </c>
      <c r="FC32" t="str">
        <f t="shared" si="161"/>
        <v/>
      </c>
      <c r="FD32" t="str">
        <f t="shared" si="162"/>
        <v/>
      </c>
      <c r="FE32" t="str">
        <f t="shared" si="6"/>
        <v/>
      </c>
      <c r="FF32" t="str">
        <f t="shared" si="163"/>
        <v/>
      </c>
      <c r="FG32" t="str">
        <f t="shared" si="164"/>
        <v/>
      </c>
      <c r="FH32" t="str">
        <f t="shared" si="165"/>
        <v/>
      </c>
      <c r="FI32" t="str">
        <f t="shared" si="166"/>
        <v/>
      </c>
      <c r="FJ32" t="str">
        <f t="shared" si="167"/>
        <v/>
      </c>
      <c r="FK32" t="str">
        <f t="shared" si="168"/>
        <v/>
      </c>
      <c r="FL32" t="str">
        <f t="shared" si="169"/>
        <v/>
      </c>
      <c r="FM32" t="str">
        <f t="shared" si="133"/>
        <v/>
      </c>
      <c r="FN32" t="str">
        <f t="shared" si="134"/>
        <v/>
      </c>
      <c r="FO32" t="str">
        <f t="shared" si="135"/>
        <v/>
      </c>
      <c r="FP32" t="str">
        <f t="shared" si="136"/>
        <v/>
      </c>
      <c r="FQ32" t="str">
        <f t="shared" si="137"/>
        <v/>
      </c>
      <c r="FR32" t="str">
        <f t="shared" si="7"/>
        <v/>
      </c>
      <c r="FS32" t="str">
        <f t="shared" si="8"/>
        <v/>
      </c>
      <c r="FT32" t="str">
        <f t="shared" si="9"/>
        <v/>
      </c>
      <c r="FU32" t="str">
        <f t="shared" si="10"/>
        <v/>
      </c>
      <c r="FV32" t="str">
        <f t="shared" si="11"/>
        <v/>
      </c>
      <c r="FW32" t="str">
        <f t="shared" si="12"/>
        <v/>
      </c>
      <c r="FX32" t="str">
        <f t="shared" si="13"/>
        <v/>
      </c>
      <c r="FY32" t="str">
        <f t="shared" si="14"/>
        <v/>
      </c>
      <c r="FZ32" t="str">
        <f t="shared" si="15"/>
        <v/>
      </c>
      <c r="GA32" t="str">
        <f t="shared" si="16"/>
        <v/>
      </c>
      <c r="GB32" t="str">
        <f t="shared" si="17"/>
        <v/>
      </c>
      <c r="GC32" t="str">
        <f t="shared" si="18"/>
        <v/>
      </c>
      <c r="GD32" t="str">
        <f t="shared" si="19"/>
        <v/>
      </c>
      <c r="GE32" t="str">
        <f t="shared" si="20"/>
        <v/>
      </c>
      <c r="GF32" t="str">
        <f t="shared" si="21"/>
        <v/>
      </c>
      <c r="GG32" t="str">
        <f t="shared" si="22"/>
        <v/>
      </c>
      <c r="GH32" t="str">
        <f t="shared" si="23"/>
        <v/>
      </c>
      <c r="GI32" t="str">
        <f t="shared" si="24"/>
        <v/>
      </c>
      <c r="GJ32" t="str">
        <f t="shared" si="25"/>
        <v/>
      </c>
      <c r="GK32" t="str">
        <f t="shared" si="26"/>
        <v/>
      </c>
      <c r="GL32" t="str">
        <f t="shared" si="27"/>
        <v/>
      </c>
      <c r="GM32" t="str">
        <f t="shared" si="28"/>
        <v/>
      </c>
      <c r="GN32" t="str">
        <f t="shared" si="29"/>
        <v/>
      </c>
      <c r="GO32" t="str">
        <f t="shared" si="30"/>
        <v/>
      </c>
      <c r="GP32" t="str">
        <f t="shared" si="31"/>
        <v/>
      </c>
      <c r="GQ32" t="str">
        <f t="shared" si="32"/>
        <v/>
      </c>
      <c r="GR32" t="str">
        <f t="shared" si="33"/>
        <v/>
      </c>
      <c r="GS32" t="str">
        <f t="shared" si="34"/>
        <v/>
      </c>
      <c r="GT32" t="str">
        <f t="shared" si="35"/>
        <v/>
      </c>
      <c r="GU32" t="str">
        <f t="shared" si="36"/>
        <v/>
      </c>
      <c r="GV32" t="str">
        <f t="shared" si="37"/>
        <v/>
      </c>
      <c r="GW32" t="str">
        <f t="shared" si="38"/>
        <v/>
      </c>
      <c r="GX32" t="str">
        <f t="shared" si="39"/>
        <v/>
      </c>
      <c r="GY32" t="str">
        <f t="shared" si="40"/>
        <v/>
      </c>
      <c r="GZ32" t="str">
        <f t="shared" si="41"/>
        <v/>
      </c>
      <c r="HA32" t="str">
        <f t="shared" si="42"/>
        <v/>
      </c>
      <c r="HB32" t="str">
        <f t="shared" si="43"/>
        <v/>
      </c>
      <c r="HC32" t="str">
        <f t="shared" si="44"/>
        <v/>
      </c>
      <c r="HD32" t="str">
        <f t="shared" si="45"/>
        <v/>
      </c>
      <c r="HE32" t="str">
        <f t="shared" si="46"/>
        <v/>
      </c>
      <c r="HF32" t="str">
        <f t="shared" si="47"/>
        <v/>
      </c>
      <c r="HG32" t="str">
        <f t="shared" si="48"/>
        <v/>
      </c>
      <c r="HH32" t="str">
        <f t="shared" si="49"/>
        <v/>
      </c>
      <c r="HI32" t="str">
        <f t="shared" si="50"/>
        <v/>
      </c>
      <c r="HJ32" t="str">
        <f t="shared" si="51"/>
        <v/>
      </c>
      <c r="HK32" t="str">
        <f t="shared" si="52"/>
        <v/>
      </c>
      <c r="HL32" t="str">
        <f t="shared" si="53"/>
        <v/>
      </c>
      <c r="HM32" t="str">
        <f t="shared" si="54"/>
        <v/>
      </c>
      <c r="HN32" t="str">
        <f t="shared" si="55"/>
        <v/>
      </c>
      <c r="HO32" t="str">
        <f t="shared" si="56"/>
        <v/>
      </c>
      <c r="HP32" t="str">
        <f t="shared" si="57"/>
        <v/>
      </c>
      <c r="HQ32" t="str">
        <f t="shared" si="58"/>
        <v/>
      </c>
      <c r="HR32" t="str">
        <f t="shared" si="59"/>
        <v/>
      </c>
      <c r="HS32" t="str">
        <f t="shared" si="60"/>
        <v/>
      </c>
      <c r="HT32" t="str">
        <f t="shared" si="61"/>
        <v/>
      </c>
      <c r="HU32" t="str">
        <f t="shared" si="62"/>
        <v/>
      </c>
      <c r="HV32" t="str">
        <f t="shared" si="63"/>
        <v/>
      </c>
      <c r="HW32" t="str">
        <f t="shared" si="64"/>
        <v/>
      </c>
      <c r="HX32" t="str">
        <f t="shared" si="65"/>
        <v/>
      </c>
      <c r="HY32" t="str">
        <f t="shared" si="66"/>
        <v/>
      </c>
      <c r="HZ32" t="str">
        <f t="shared" si="67"/>
        <v/>
      </c>
    </row>
    <row r="33" spans="1:234" x14ac:dyDescent="0.25">
      <c r="A33" s="2">
        <f t="shared" si="68"/>
        <v>31</v>
      </c>
      <c r="B33" s="3" t="s">
        <v>346</v>
      </c>
      <c r="C33" s="2" t="s">
        <v>1394</v>
      </c>
      <c r="D33" s="2" t="s">
        <v>1395</v>
      </c>
      <c r="E33" s="2">
        <f t="shared" si="0"/>
        <v>1</v>
      </c>
      <c r="F33" s="2">
        <v>265</v>
      </c>
      <c r="G33" s="48" t="str">
        <f t="shared" si="3"/>
        <v>A</v>
      </c>
      <c r="H33" s="49"/>
      <c r="I33" s="49"/>
      <c r="J33" s="50"/>
      <c r="K33" s="15">
        <f t="shared" si="4"/>
        <v>34</v>
      </c>
      <c r="L33" s="15">
        <f>IF(G33="N/A",0,(IF(G33="A",Code!$B$36,(IF(G33="B",Code!$C$36,(IF(G33="C",Code!$D$36,Code!$E$36)))))/60))</f>
        <v>8</v>
      </c>
      <c r="M33" s="15">
        <f>IF(G33="N/A",0,(IF(G33="A",Code!$B$37,(IF(G33="B",Code!$C$37,(IF(G33="C",Code!$D$37,Code!$E$37)))))/60))</f>
        <v>8</v>
      </c>
      <c r="N33" s="15">
        <f>IF(G33="N/A",0,(IF(G33="A",Code!$B$38,(IF(G33="B",Code!$C$38,(IF(G33="C",Code!$D$38,Code!$E$38)))))/60))</f>
        <v>16</v>
      </c>
      <c r="O33" s="15">
        <f>IF(G33="N/A",0,(IF(G33="A",Code!$B$39,(IF(G33="B",Code!$C$39,(IF(G33="C",Code!$D$39,Code!$E$39)))))/60))</f>
        <v>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>
        <v>1</v>
      </c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S33" t="str">
        <f t="shared" si="5"/>
        <v/>
      </c>
      <c r="BT33" t="str">
        <f t="shared" si="70"/>
        <v/>
      </c>
      <c r="BU33" t="str">
        <f t="shared" si="71"/>
        <v/>
      </c>
      <c r="BV33" t="str">
        <f t="shared" si="72"/>
        <v/>
      </c>
      <c r="BW33" t="str">
        <f t="shared" si="73"/>
        <v/>
      </c>
      <c r="BX33" t="str">
        <f t="shared" si="74"/>
        <v/>
      </c>
      <c r="BY33" t="str">
        <f t="shared" si="75"/>
        <v/>
      </c>
      <c r="BZ33" t="str">
        <f t="shared" si="76"/>
        <v/>
      </c>
      <c r="CA33" t="str">
        <f t="shared" si="77"/>
        <v/>
      </c>
      <c r="CB33" t="str">
        <f t="shared" si="78"/>
        <v/>
      </c>
      <c r="CC33" t="str">
        <f t="shared" si="79"/>
        <v/>
      </c>
      <c r="CD33" t="str">
        <f t="shared" si="80"/>
        <v/>
      </c>
      <c r="CE33" t="str">
        <f t="shared" si="81"/>
        <v/>
      </c>
      <c r="CF33" t="str">
        <f t="shared" si="82"/>
        <v/>
      </c>
      <c r="CG33" t="str">
        <f t="shared" si="83"/>
        <v/>
      </c>
      <c r="CH33" t="str">
        <f t="shared" si="84"/>
        <v/>
      </c>
      <c r="CI33" t="str">
        <f t="shared" si="85"/>
        <v/>
      </c>
      <c r="CJ33" t="str">
        <f t="shared" si="86"/>
        <v/>
      </c>
      <c r="CK33" t="str">
        <f t="shared" si="87"/>
        <v/>
      </c>
      <c r="CL33" t="str">
        <f t="shared" si="88"/>
        <v/>
      </c>
      <c r="CM33" t="str">
        <f t="shared" si="89"/>
        <v/>
      </c>
      <c r="CN33" t="str">
        <f t="shared" si="90"/>
        <v/>
      </c>
      <c r="CO33" t="str">
        <f t="shared" si="91"/>
        <v/>
      </c>
      <c r="CP33" t="str">
        <f t="shared" si="92"/>
        <v/>
      </c>
      <c r="CQ33" t="str">
        <f t="shared" si="93"/>
        <v/>
      </c>
      <c r="CR33" t="str">
        <f t="shared" si="94"/>
        <v>KPAY</v>
      </c>
      <c r="CS33" t="str">
        <f t="shared" si="95"/>
        <v/>
      </c>
      <c r="CT33" t="str">
        <f t="shared" si="96"/>
        <v/>
      </c>
      <c r="CU33" t="str">
        <f t="shared" si="97"/>
        <v/>
      </c>
      <c r="CV33" t="str">
        <f t="shared" si="98"/>
        <v/>
      </c>
      <c r="CW33" t="str">
        <f t="shared" si="99"/>
        <v/>
      </c>
      <c r="CX33" t="str">
        <f t="shared" si="100"/>
        <v/>
      </c>
      <c r="CY33" t="str">
        <f t="shared" si="101"/>
        <v/>
      </c>
      <c r="CZ33" t="str">
        <f t="shared" si="102"/>
        <v/>
      </c>
      <c r="DA33" t="str">
        <f t="shared" si="103"/>
        <v/>
      </c>
      <c r="DB33" t="str">
        <f t="shared" si="104"/>
        <v/>
      </c>
      <c r="DC33" t="str">
        <f t="shared" si="105"/>
        <v/>
      </c>
      <c r="DD33" t="str">
        <f t="shared" si="106"/>
        <v/>
      </c>
      <c r="DE33" t="str">
        <f t="shared" si="107"/>
        <v/>
      </c>
      <c r="DF33" t="str">
        <f t="shared" si="108"/>
        <v/>
      </c>
      <c r="DG33" t="str">
        <f t="shared" si="109"/>
        <v/>
      </c>
      <c r="DH33" t="str">
        <f t="shared" si="110"/>
        <v/>
      </c>
      <c r="DI33" t="str">
        <f t="shared" si="111"/>
        <v/>
      </c>
      <c r="DJ33" t="str">
        <f t="shared" si="112"/>
        <v/>
      </c>
      <c r="DK33" t="str">
        <f t="shared" si="113"/>
        <v/>
      </c>
      <c r="DL33" t="str">
        <f t="shared" si="114"/>
        <v/>
      </c>
      <c r="DM33" t="str">
        <f t="shared" si="115"/>
        <v/>
      </c>
      <c r="DN33" t="str">
        <f t="shared" si="116"/>
        <v/>
      </c>
      <c r="DO33" t="str">
        <f t="shared" si="117"/>
        <v/>
      </c>
      <c r="DP33" t="str">
        <f t="shared" si="118"/>
        <v/>
      </c>
      <c r="DQ33" t="str">
        <f t="shared" si="119"/>
        <v/>
      </c>
      <c r="DR33" t="str">
        <f t="shared" si="120"/>
        <v/>
      </c>
      <c r="DS33" t="str">
        <f t="shared" si="121"/>
        <v/>
      </c>
      <c r="DT33" t="str">
        <f t="shared" si="122"/>
        <v/>
      </c>
      <c r="DU33" t="str">
        <f t="shared" si="123"/>
        <v/>
      </c>
      <c r="DV33" t="str">
        <f t="shared" si="124"/>
        <v/>
      </c>
      <c r="DW33" t="str">
        <f t="shared" si="125"/>
        <v/>
      </c>
      <c r="DX33" t="str">
        <f t="shared" si="126"/>
        <v/>
      </c>
      <c r="DY33" t="str">
        <f t="shared" si="127"/>
        <v/>
      </c>
      <c r="DZ33" t="str">
        <f t="shared" si="128"/>
        <v/>
      </c>
      <c r="EA33" t="str">
        <f t="shared" si="129"/>
        <v/>
      </c>
      <c r="EB33" t="str">
        <f t="shared" si="130"/>
        <v/>
      </c>
      <c r="EC33" t="str">
        <f t="shared" si="131"/>
        <v/>
      </c>
      <c r="ED33" t="str">
        <f t="shared" si="132"/>
        <v/>
      </c>
      <c r="EE33" t="str">
        <f t="shared" si="69"/>
        <v/>
      </c>
      <c r="EF33" t="str">
        <f t="shared" si="138"/>
        <v/>
      </c>
      <c r="EG33" t="str">
        <f t="shared" si="139"/>
        <v/>
      </c>
      <c r="EH33" t="str">
        <f t="shared" si="140"/>
        <v/>
      </c>
      <c r="EI33" t="str">
        <f t="shared" si="141"/>
        <v/>
      </c>
      <c r="EJ33" t="str">
        <f t="shared" si="142"/>
        <v/>
      </c>
      <c r="EK33" t="str">
        <f t="shared" si="143"/>
        <v/>
      </c>
      <c r="EL33" t="str">
        <f t="shared" si="144"/>
        <v/>
      </c>
      <c r="EM33" t="str">
        <f t="shared" si="145"/>
        <v/>
      </c>
      <c r="EN33" t="str">
        <f t="shared" si="146"/>
        <v/>
      </c>
      <c r="EO33" t="str">
        <f t="shared" si="147"/>
        <v/>
      </c>
      <c r="EP33" t="str">
        <f t="shared" si="148"/>
        <v/>
      </c>
      <c r="EQ33" t="str">
        <f t="shared" si="149"/>
        <v/>
      </c>
      <c r="ER33" t="str">
        <f t="shared" si="150"/>
        <v/>
      </c>
      <c r="ES33" t="str">
        <f t="shared" si="151"/>
        <v/>
      </c>
      <c r="ET33" t="str">
        <f t="shared" si="152"/>
        <v/>
      </c>
      <c r="EU33" t="str">
        <f t="shared" si="153"/>
        <v/>
      </c>
      <c r="EV33" t="str">
        <f t="shared" si="154"/>
        <v/>
      </c>
      <c r="EW33" t="str">
        <f t="shared" si="155"/>
        <v/>
      </c>
      <c r="EX33" t="str">
        <f t="shared" si="156"/>
        <v/>
      </c>
      <c r="EY33" t="str">
        <f t="shared" si="157"/>
        <v/>
      </c>
      <c r="EZ33" t="str">
        <f t="shared" si="158"/>
        <v/>
      </c>
      <c r="FA33" t="str">
        <f t="shared" si="159"/>
        <v/>
      </c>
      <c r="FB33" t="str">
        <f t="shared" si="160"/>
        <v/>
      </c>
      <c r="FC33" t="str">
        <f t="shared" si="161"/>
        <v/>
      </c>
      <c r="FD33" t="str">
        <f t="shared" si="162"/>
        <v/>
      </c>
      <c r="FE33" t="str">
        <f t="shared" si="6"/>
        <v/>
      </c>
      <c r="FF33" t="str">
        <f t="shared" si="163"/>
        <v/>
      </c>
      <c r="FG33" t="str">
        <f t="shared" si="164"/>
        <v/>
      </c>
      <c r="FH33" t="str">
        <f t="shared" si="165"/>
        <v/>
      </c>
      <c r="FI33" t="str">
        <f t="shared" si="166"/>
        <v/>
      </c>
      <c r="FJ33" t="str">
        <f t="shared" si="167"/>
        <v/>
      </c>
      <c r="FK33" t="str">
        <f t="shared" si="168"/>
        <v/>
      </c>
      <c r="FL33" t="str">
        <f t="shared" si="169"/>
        <v/>
      </c>
      <c r="FM33" t="str">
        <f t="shared" si="133"/>
        <v/>
      </c>
      <c r="FN33" t="str">
        <f t="shared" si="134"/>
        <v/>
      </c>
      <c r="FO33" t="str">
        <f t="shared" si="135"/>
        <v/>
      </c>
      <c r="FP33" t="str">
        <f t="shared" si="136"/>
        <v/>
      </c>
      <c r="FQ33" t="str">
        <f t="shared" si="137"/>
        <v/>
      </c>
      <c r="FR33" t="str">
        <f t="shared" si="7"/>
        <v/>
      </c>
      <c r="FS33" t="str">
        <f t="shared" si="8"/>
        <v/>
      </c>
      <c r="FT33" t="str">
        <f t="shared" si="9"/>
        <v/>
      </c>
      <c r="FU33" t="str">
        <f t="shared" si="10"/>
        <v/>
      </c>
      <c r="FV33" t="str">
        <f t="shared" si="11"/>
        <v/>
      </c>
      <c r="FW33" t="str">
        <f t="shared" si="12"/>
        <v/>
      </c>
      <c r="FX33" t="str">
        <f t="shared" si="13"/>
        <v/>
      </c>
      <c r="FY33" t="str">
        <f t="shared" si="14"/>
        <v/>
      </c>
      <c r="FZ33" t="str">
        <f t="shared" si="15"/>
        <v/>
      </c>
      <c r="GA33" t="str">
        <f t="shared" si="16"/>
        <v/>
      </c>
      <c r="GB33" t="str">
        <f t="shared" si="17"/>
        <v/>
      </c>
      <c r="GC33" t="str">
        <f t="shared" si="18"/>
        <v/>
      </c>
      <c r="GD33" t="str">
        <f t="shared" si="19"/>
        <v/>
      </c>
      <c r="GE33" t="str">
        <f t="shared" si="20"/>
        <v/>
      </c>
      <c r="GF33" t="str">
        <f t="shared" si="21"/>
        <v/>
      </c>
      <c r="GG33" t="str">
        <f t="shared" si="22"/>
        <v/>
      </c>
      <c r="GH33" t="str">
        <f t="shared" si="23"/>
        <v/>
      </c>
      <c r="GI33" t="str">
        <f t="shared" si="24"/>
        <v/>
      </c>
      <c r="GJ33" t="str">
        <f t="shared" si="25"/>
        <v/>
      </c>
      <c r="GK33" t="str">
        <f t="shared" si="26"/>
        <v/>
      </c>
      <c r="GL33" t="str">
        <f t="shared" si="27"/>
        <v/>
      </c>
      <c r="GM33" t="str">
        <f t="shared" si="28"/>
        <v/>
      </c>
      <c r="GN33" t="str">
        <f t="shared" si="29"/>
        <v/>
      </c>
      <c r="GO33" t="str">
        <f t="shared" si="30"/>
        <v/>
      </c>
      <c r="GP33" t="str">
        <f t="shared" si="31"/>
        <v/>
      </c>
      <c r="GQ33" t="str">
        <f t="shared" si="32"/>
        <v/>
      </c>
      <c r="GR33" t="str">
        <f t="shared" si="33"/>
        <v/>
      </c>
      <c r="GS33" t="str">
        <f t="shared" si="34"/>
        <v/>
      </c>
      <c r="GT33" t="str">
        <f t="shared" si="35"/>
        <v/>
      </c>
      <c r="GU33" t="str">
        <f t="shared" si="36"/>
        <v/>
      </c>
      <c r="GV33" t="str">
        <f t="shared" si="37"/>
        <v/>
      </c>
      <c r="GW33" t="str">
        <f t="shared" si="38"/>
        <v/>
      </c>
      <c r="GX33" t="str">
        <f t="shared" si="39"/>
        <v/>
      </c>
      <c r="GY33" t="str">
        <f t="shared" si="40"/>
        <v/>
      </c>
      <c r="GZ33" t="str">
        <f t="shared" si="41"/>
        <v/>
      </c>
      <c r="HA33" t="str">
        <f t="shared" si="42"/>
        <v/>
      </c>
      <c r="HB33" t="str">
        <f t="shared" si="43"/>
        <v/>
      </c>
      <c r="HC33" t="str">
        <f t="shared" si="44"/>
        <v/>
      </c>
      <c r="HD33" t="str">
        <f t="shared" si="45"/>
        <v/>
      </c>
      <c r="HE33" t="str">
        <f t="shared" si="46"/>
        <v/>
      </c>
      <c r="HF33" t="str">
        <f t="shared" si="47"/>
        <v/>
      </c>
      <c r="HG33" t="str">
        <f t="shared" si="48"/>
        <v/>
      </c>
      <c r="HH33" t="str">
        <f t="shared" si="49"/>
        <v/>
      </c>
      <c r="HI33" t="str">
        <f t="shared" si="50"/>
        <v/>
      </c>
      <c r="HJ33" t="str">
        <f t="shared" si="51"/>
        <v/>
      </c>
      <c r="HK33" t="str">
        <f t="shared" si="52"/>
        <v/>
      </c>
      <c r="HL33" t="str">
        <f t="shared" si="53"/>
        <v/>
      </c>
      <c r="HM33" t="str">
        <f t="shared" si="54"/>
        <v/>
      </c>
      <c r="HN33" t="str">
        <f t="shared" si="55"/>
        <v/>
      </c>
      <c r="HO33" t="str">
        <f t="shared" si="56"/>
        <v/>
      </c>
      <c r="HP33" t="str">
        <f t="shared" si="57"/>
        <v/>
      </c>
      <c r="HQ33" t="str">
        <f t="shared" si="58"/>
        <v/>
      </c>
      <c r="HR33" t="str">
        <f t="shared" si="59"/>
        <v/>
      </c>
      <c r="HS33" t="str">
        <f t="shared" si="60"/>
        <v/>
      </c>
      <c r="HT33" t="str">
        <f t="shared" si="61"/>
        <v/>
      </c>
      <c r="HU33" t="str">
        <f t="shared" si="62"/>
        <v/>
      </c>
      <c r="HV33" t="str">
        <f t="shared" si="63"/>
        <v/>
      </c>
      <c r="HW33" t="str">
        <f t="shared" si="64"/>
        <v/>
      </c>
      <c r="HX33" t="str">
        <f t="shared" si="65"/>
        <v/>
      </c>
      <c r="HY33" t="str">
        <f t="shared" si="66"/>
        <v/>
      </c>
      <c r="HZ33" t="str">
        <f t="shared" si="67"/>
        <v/>
      </c>
    </row>
    <row r="34" spans="1:234" x14ac:dyDescent="0.25">
      <c r="A34" s="2">
        <f t="shared" si="68"/>
        <v>32</v>
      </c>
      <c r="B34" s="3" t="s">
        <v>1050</v>
      </c>
      <c r="C34" s="2" t="s">
        <v>1394</v>
      </c>
      <c r="D34" s="2" t="s">
        <v>1395</v>
      </c>
      <c r="E34" s="2">
        <f t="shared" si="0"/>
        <v>9</v>
      </c>
      <c r="F34" s="2">
        <v>2331</v>
      </c>
      <c r="G34" s="48" t="str">
        <f t="shared" si="3"/>
        <v>C</v>
      </c>
      <c r="H34" s="49"/>
      <c r="I34" s="49"/>
      <c r="J34" s="50"/>
      <c r="K34" s="15">
        <f t="shared" si="4"/>
        <v>68</v>
      </c>
      <c r="L34" s="15">
        <f>IF(G34="N/A",0,(IF(G34="A",Code!$B$36,(IF(G34="B",Code!$C$36,(IF(G34="C",Code!$D$36,Code!$E$36)))))/60))</f>
        <v>16</v>
      </c>
      <c r="M34" s="15">
        <f>IF(G34="N/A",0,(IF(G34="A",Code!$B$37,(IF(G34="B",Code!$C$37,(IF(G34="C",Code!$D$37,Code!$E$37)))))/60))</f>
        <v>16</v>
      </c>
      <c r="N34" s="15">
        <f>IF(G34="N/A",0,(IF(G34="A",Code!$B$38,(IF(G34="B",Code!$C$38,(IF(G34="C",Code!$D$38,Code!$E$38)))))/60))</f>
        <v>32</v>
      </c>
      <c r="O34" s="15">
        <f>IF(G34="N/A",0,(IF(G34="A",Code!$B$39,(IF(G34="B",Code!$C$39,(IF(G34="C",Code!$D$39,Code!$E$39)))))/60))</f>
        <v>4</v>
      </c>
      <c r="P34" s="2">
        <v>1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>
        <v>1</v>
      </c>
      <c r="AP34" s="2"/>
      <c r="AQ34" s="2"/>
      <c r="AR34" s="2">
        <v>1</v>
      </c>
      <c r="AS34" s="2"/>
      <c r="AT34" s="2"/>
      <c r="AU34" s="2"/>
      <c r="AV34" s="2"/>
      <c r="AW34" s="2"/>
      <c r="AX34" s="2"/>
      <c r="AY34" s="2"/>
      <c r="AZ34" s="2">
        <v>1</v>
      </c>
      <c r="BA34" s="2"/>
      <c r="BB34" s="2"/>
      <c r="BC34" s="2"/>
      <c r="BD34" s="2"/>
      <c r="BE34" s="2"/>
      <c r="BF34" s="2">
        <v>1</v>
      </c>
      <c r="BG34" s="2">
        <v>1</v>
      </c>
      <c r="BH34" s="2">
        <v>1</v>
      </c>
      <c r="BI34" s="2"/>
      <c r="BJ34" s="2">
        <v>1</v>
      </c>
      <c r="BK34" s="2"/>
      <c r="BL34" s="2"/>
      <c r="BM34" s="2">
        <v>1</v>
      </c>
      <c r="BN34" s="2"/>
      <c r="BO34" s="2"/>
      <c r="BP34" s="2"/>
      <c r="BQ34" s="2"/>
      <c r="BS34" t="str">
        <f t="shared" si="5"/>
        <v>ACCT</v>
      </c>
      <c r="BT34" t="str">
        <f t="shared" si="70"/>
        <v/>
      </c>
      <c r="BU34" t="str">
        <f t="shared" si="71"/>
        <v/>
      </c>
      <c r="BV34" t="str">
        <f t="shared" si="72"/>
        <v/>
      </c>
      <c r="BW34" t="str">
        <f t="shared" si="73"/>
        <v/>
      </c>
      <c r="BX34" t="str">
        <f t="shared" si="74"/>
        <v/>
      </c>
      <c r="BY34" t="str">
        <f t="shared" si="75"/>
        <v/>
      </c>
      <c r="BZ34" t="str">
        <f t="shared" si="76"/>
        <v/>
      </c>
      <c r="CA34" t="str">
        <f t="shared" si="77"/>
        <v/>
      </c>
      <c r="CB34" t="str">
        <f t="shared" si="78"/>
        <v/>
      </c>
      <c r="CC34" t="str">
        <f t="shared" si="79"/>
        <v/>
      </c>
      <c r="CD34" t="str">
        <f t="shared" si="80"/>
        <v/>
      </c>
      <c r="CE34" t="str">
        <f t="shared" si="81"/>
        <v/>
      </c>
      <c r="CF34" t="str">
        <f t="shared" si="82"/>
        <v/>
      </c>
      <c r="CG34" t="str">
        <f t="shared" si="83"/>
        <v/>
      </c>
      <c r="CH34" t="str">
        <f t="shared" si="84"/>
        <v/>
      </c>
      <c r="CI34" t="str">
        <f t="shared" si="85"/>
        <v/>
      </c>
      <c r="CJ34" t="str">
        <f t="shared" si="86"/>
        <v/>
      </c>
      <c r="CK34" t="str">
        <f t="shared" si="87"/>
        <v/>
      </c>
      <c r="CL34" t="str">
        <f t="shared" si="88"/>
        <v/>
      </c>
      <c r="CM34" t="str">
        <f t="shared" si="89"/>
        <v/>
      </c>
      <c r="CN34" t="str">
        <f t="shared" si="90"/>
        <v/>
      </c>
      <c r="CO34" t="str">
        <f t="shared" si="91"/>
        <v/>
      </c>
      <c r="CP34" t="str">
        <f t="shared" si="92"/>
        <v/>
      </c>
      <c r="CQ34" t="str">
        <f t="shared" si="93"/>
        <v/>
      </c>
      <c r="CR34" t="str">
        <f t="shared" si="94"/>
        <v>KPAY</v>
      </c>
      <c r="CS34" t="str">
        <f t="shared" si="95"/>
        <v/>
      </c>
      <c r="CT34" t="str">
        <f t="shared" si="96"/>
        <v/>
      </c>
      <c r="CU34" t="str">
        <f t="shared" si="97"/>
        <v>MESS</v>
      </c>
      <c r="CV34" t="str">
        <f t="shared" si="98"/>
        <v/>
      </c>
      <c r="CW34" t="str">
        <f t="shared" si="99"/>
        <v/>
      </c>
      <c r="CX34" t="str">
        <f t="shared" si="100"/>
        <v/>
      </c>
      <c r="CY34" t="str">
        <f t="shared" si="101"/>
        <v/>
      </c>
      <c r="CZ34" t="str">
        <f t="shared" si="102"/>
        <v/>
      </c>
      <c r="DA34" t="str">
        <f t="shared" si="103"/>
        <v/>
      </c>
      <c r="DB34" t="str">
        <f t="shared" si="104"/>
        <v/>
      </c>
      <c r="DC34" t="str">
        <f t="shared" si="105"/>
        <v>RMOF</v>
      </c>
      <c r="DD34" t="str">
        <f t="shared" si="106"/>
        <v/>
      </c>
      <c r="DE34" t="str">
        <f t="shared" si="107"/>
        <v/>
      </c>
      <c r="DF34" t="str">
        <f t="shared" si="108"/>
        <v/>
      </c>
      <c r="DG34" t="str">
        <f t="shared" si="109"/>
        <v/>
      </c>
      <c r="DH34" t="str">
        <f t="shared" si="110"/>
        <v/>
      </c>
      <c r="DI34" t="str">
        <f t="shared" si="111"/>
        <v>SLOG</v>
      </c>
      <c r="DJ34" t="str">
        <f t="shared" si="112"/>
        <v>SMIF</v>
      </c>
      <c r="DK34" t="str">
        <f t="shared" si="113"/>
        <v>SMSG</v>
      </c>
      <c r="DL34" t="str">
        <f t="shared" si="114"/>
        <v/>
      </c>
      <c r="DM34" t="str">
        <f t="shared" si="115"/>
        <v>SREC</v>
      </c>
      <c r="DN34" t="str">
        <f t="shared" si="116"/>
        <v/>
      </c>
      <c r="DO34" t="str">
        <f t="shared" si="117"/>
        <v/>
      </c>
      <c r="DP34" t="str">
        <f t="shared" si="118"/>
        <v>TIDS</v>
      </c>
      <c r="DQ34" t="str">
        <f t="shared" si="119"/>
        <v/>
      </c>
      <c r="DR34" t="str">
        <f t="shared" si="120"/>
        <v/>
      </c>
      <c r="DS34" t="str">
        <f t="shared" si="121"/>
        <v/>
      </c>
      <c r="DT34" t="str">
        <f t="shared" si="122"/>
        <v/>
      </c>
      <c r="DU34" t="str">
        <f t="shared" si="123"/>
        <v/>
      </c>
      <c r="DV34" t="str">
        <f t="shared" si="124"/>
        <v/>
      </c>
      <c r="DW34" t="str">
        <f t="shared" si="125"/>
        <v/>
      </c>
      <c r="DX34" t="str">
        <f t="shared" si="126"/>
        <v/>
      </c>
      <c r="DY34" t="str">
        <f t="shared" si="127"/>
        <v/>
      </c>
      <c r="DZ34" t="str">
        <f t="shared" si="128"/>
        <v/>
      </c>
      <c r="EA34" t="str">
        <f t="shared" si="129"/>
        <v/>
      </c>
      <c r="EB34" t="str">
        <f t="shared" si="130"/>
        <v/>
      </c>
      <c r="EC34" t="str">
        <f t="shared" si="131"/>
        <v/>
      </c>
      <c r="ED34" t="str">
        <f t="shared" si="132"/>
        <v/>
      </c>
      <c r="EE34" t="str">
        <f t="shared" si="69"/>
        <v/>
      </c>
      <c r="EF34" t="str">
        <f t="shared" si="138"/>
        <v/>
      </c>
      <c r="EG34" t="str">
        <f t="shared" si="139"/>
        <v/>
      </c>
      <c r="EH34" t="str">
        <f t="shared" si="140"/>
        <v/>
      </c>
      <c r="EI34" t="str">
        <f t="shared" si="141"/>
        <v/>
      </c>
      <c r="EJ34" t="str">
        <f t="shared" si="142"/>
        <v/>
      </c>
      <c r="EK34" t="str">
        <f t="shared" si="143"/>
        <v/>
      </c>
      <c r="EL34" t="str">
        <f t="shared" si="144"/>
        <v/>
      </c>
      <c r="EM34" t="str">
        <f t="shared" si="145"/>
        <v/>
      </c>
      <c r="EN34" t="str">
        <f t="shared" si="146"/>
        <v/>
      </c>
      <c r="EO34" t="str">
        <f t="shared" si="147"/>
        <v/>
      </c>
      <c r="EP34" t="str">
        <f t="shared" si="148"/>
        <v/>
      </c>
      <c r="EQ34" t="str">
        <f t="shared" si="149"/>
        <v/>
      </c>
      <c r="ER34" t="str">
        <f t="shared" si="150"/>
        <v/>
      </c>
      <c r="ES34" t="str">
        <f t="shared" si="151"/>
        <v/>
      </c>
      <c r="ET34" t="str">
        <f t="shared" si="152"/>
        <v/>
      </c>
      <c r="EU34" t="str">
        <f t="shared" si="153"/>
        <v/>
      </c>
      <c r="EV34" t="str">
        <f t="shared" si="154"/>
        <v/>
      </c>
      <c r="EW34" t="str">
        <f t="shared" si="155"/>
        <v/>
      </c>
      <c r="EX34" t="str">
        <f t="shared" si="156"/>
        <v/>
      </c>
      <c r="EY34" t="str">
        <f t="shared" si="157"/>
        <v/>
      </c>
      <c r="EZ34" t="str">
        <f t="shared" si="158"/>
        <v/>
      </c>
      <c r="FA34" t="str">
        <f t="shared" si="159"/>
        <v/>
      </c>
      <c r="FB34" t="str">
        <f t="shared" si="160"/>
        <v/>
      </c>
      <c r="FC34" t="str">
        <f t="shared" si="161"/>
        <v/>
      </c>
      <c r="FD34" t="str">
        <f t="shared" si="162"/>
        <v/>
      </c>
      <c r="FE34" t="str">
        <f t="shared" si="6"/>
        <v/>
      </c>
      <c r="FF34" t="str">
        <f t="shared" si="163"/>
        <v/>
      </c>
      <c r="FG34" t="str">
        <f t="shared" si="164"/>
        <v/>
      </c>
      <c r="FH34" t="str">
        <f t="shared" si="165"/>
        <v/>
      </c>
      <c r="FI34" t="str">
        <f t="shared" si="166"/>
        <v/>
      </c>
      <c r="FJ34" t="str">
        <f t="shared" si="167"/>
        <v/>
      </c>
      <c r="FK34" t="str">
        <f t="shared" si="168"/>
        <v/>
      </c>
      <c r="FL34" t="str">
        <f t="shared" si="169"/>
        <v/>
      </c>
      <c r="FM34" t="str">
        <f t="shared" si="133"/>
        <v/>
      </c>
      <c r="FN34" t="str">
        <f t="shared" si="134"/>
        <v/>
      </c>
      <c r="FO34" t="str">
        <f t="shared" si="135"/>
        <v/>
      </c>
      <c r="FP34" t="str">
        <f t="shared" si="136"/>
        <v/>
      </c>
      <c r="FQ34" t="str">
        <f t="shared" si="137"/>
        <v/>
      </c>
      <c r="FR34" t="str">
        <f t="shared" si="7"/>
        <v/>
      </c>
      <c r="FS34" t="str">
        <f t="shared" si="8"/>
        <v/>
      </c>
      <c r="FT34" t="str">
        <f t="shared" si="9"/>
        <v/>
      </c>
      <c r="FU34" t="str">
        <f t="shared" si="10"/>
        <v/>
      </c>
      <c r="FV34" t="str">
        <f t="shared" si="11"/>
        <v/>
      </c>
      <c r="FW34" t="str">
        <f t="shared" si="12"/>
        <v/>
      </c>
      <c r="FX34" t="str">
        <f t="shared" si="13"/>
        <v/>
      </c>
      <c r="FY34" t="str">
        <f t="shared" si="14"/>
        <v/>
      </c>
      <c r="FZ34" t="str">
        <f t="shared" si="15"/>
        <v/>
      </c>
      <c r="GA34" t="str">
        <f t="shared" si="16"/>
        <v/>
      </c>
      <c r="GB34" t="str">
        <f t="shared" si="17"/>
        <v/>
      </c>
      <c r="GC34" t="str">
        <f t="shared" si="18"/>
        <v/>
      </c>
      <c r="GD34" t="str">
        <f t="shared" si="19"/>
        <v/>
      </c>
      <c r="GE34" t="str">
        <f t="shared" si="20"/>
        <v/>
      </c>
      <c r="GF34" t="str">
        <f t="shared" si="21"/>
        <v/>
      </c>
      <c r="GG34" t="str">
        <f t="shared" si="22"/>
        <v/>
      </c>
      <c r="GH34" t="str">
        <f t="shared" si="23"/>
        <v/>
      </c>
      <c r="GI34" t="str">
        <f t="shared" si="24"/>
        <v/>
      </c>
      <c r="GJ34" t="str">
        <f t="shared" si="25"/>
        <v/>
      </c>
      <c r="GK34" t="str">
        <f t="shared" si="26"/>
        <v/>
      </c>
      <c r="GL34" t="str">
        <f t="shared" si="27"/>
        <v/>
      </c>
      <c r="GM34" t="str">
        <f t="shared" si="28"/>
        <v/>
      </c>
      <c r="GN34" t="str">
        <f t="shared" si="29"/>
        <v/>
      </c>
      <c r="GO34" t="str">
        <f t="shared" si="30"/>
        <v/>
      </c>
      <c r="GP34" t="str">
        <f t="shared" si="31"/>
        <v/>
      </c>
      <c r="GQ34" t="str">
        <f t="shared" si="32"/>
        <v/>
      </c>
      <c r="GR34" t="str">
        <f t="shared" si="33"/>
        <v/>
      </c>
      <c r="GS34" t="str">
        <f t="shared" si="34"/>
        <v/>
      </c>
      <c r="GT34" t="str">
        <f t="shared" si="35"/>
        <v/>
      </c>
      <c r="GU34" t="str">
        <f t="shared" si="36"/>
        <v/>
      </c>
      <c r="GV34" t="str">
        <f t="shared" si="37"/>
        <v/>
      </c>
      <c r="GW34" t="str">
        <f t="shared" si="38"/>
        <v/>
      </c>
      <c r="GX34" t="str">
        <f t="shared" si="39"/>
        <v/>
      </c>
      <c r="GY34" t="str">
        <f t="shared" si="40"/>
        <v/>
      </c>
      <c r="GZ34" t="str">
        <f t="shared" si="41"/>
        <v/>
      </c>
      <c r="HA34" t="str">
        <f t="shared" si="42"/>
        <v/>
      </c>
      <c r="HB34" t="str">
        <f t="shared" si="43"/>
        <v/>
      </c>
      <c r="HC34" t="str">
        <f t="shared" si="44"/>
        <v/>
      </c>
      <c r="HD34" t="str">
        <f t="shared" si="45"/>
        <v/>
      </c>
      <c r="HE34" t="str">
        <f t="shared" si="46"/>
        <v/>
      </c>
      <c r="HF34" t="str">
        <f t="shared" si="47"/>
        <v/>
      </c>
      <c r="HG34" t="str">
        <f t="shared" si="48"/>
        <v/>
      </c>
      <c r="HH34" t="str">
        <f t="shared" si="49"/>
        <v/>
      </c>
      <c r="HI34" t="str">
        <f t="shared" si="50"/>
        <v/>
      </c>
      <c r="HJ34" t="str">
        <f t="shared" si="51"/>
        <v/>
      </c>
      <c r="HK34" t="str">
        <f t="shared" si="52"/>
        <v/>
      </c>
      <c r="HL34" t="str">
        <f t="shared" si="53"/>
        <v/>
      </c>
      <c r="HM34" t="str">
        <f t="shared" si="54"/>
        <v/>
      </c>
      <c r="HN34" t="str">
        <f t="shared" si="55"/>
        <v/>
      </c>
      <c r="HO34" t="str">
        <f t="shared" si="56"/>
        <v/>
      </c>
      <c r="HP34" t="str">
        <f t="shared" si="57"/>
        <v/>
      </c>
      <c r="HQ34" t="str">
        <f t="shared" si="58"/>
        <v/>
      </c>
      <c r="HR34" t="str">
        <f t="shared" si="59"/>
        <v/>
      </c>
      <c r="HS34" t="str">
        <f t="shared" si="60"/>
        <v/>
      </c>
      <c r="HT34" t="str">
        <f t="shared" si="61"/>
        <v/>
      </c>
      <c r="HU34" t="str">
        <f t="shared" si="62"/>
        <v/>
      </c>
      <c r="HV34" t="str">
        <f t="shared" si="63"/>
        <v/>
      </c>
      <c r="HW34" t="str">
        <f t="shared" si="64"/>
        <v/>
      </c>
      <c r="HX34" t="str">
        <f t="shared" si="65"/>
        <v/>
      </c>
      <c r="HY34" t="str">
        <f t="shared" si="66"/>
        <v/>
      </c>
      <c r="HZ34" t="str">
        <f t="shared" si="67"/>
        <v/>
      </c>
    </row>
    <row r="35" spans="1:234" x14ac:dyDescent="0.25">
      <c r="A35" s="2">
        <f t="shared" si="68"/>
        <v>33</v>
      </c>
      <c r="B35" s="3" t="s">
        <v>348</v>
      </c>
      <c r="C35" s="2" t="s">
        <v>1394</v>
      </c>
      <c r="D35" s="2" t="s">
        <v>1395</v>
      </c>
      <c r="E35" s="2">
        <f t="shared" si="0"/>
        <v>2</v>
      </c>
      <c r="F35" s="2">
        <v>389</v>
      </c>
      <c r="G35" s="48" t="str">
        <f t="shared" si="3"/>
        <v>A</v>
      </c>
      <c r="H35" s="49"/>
      <c r="I35" s="49"/>
      <c r="J35" s="50"/>
      <c r="K35" s="15">
        <f t="shared" si="4"/>
        <v>34</v>
      </c>
      <c r="L35" s="15">
        <f>IF(G35="N/A",0,(IF(G35="A",Code!$B$36,(IF(G35="B",Code!$C$36,(IF(G35="C",Code!$D$36,Code!$E$36)))))/60))</f>
        <v>8</v>
      </c>
      <c r="M35" s="15">
        <f>IF(G35="N/A",0,(IF(G35="A",Code!$B$37,(IF(G35="B",Code!$C$37,(IF(G35="C",Code!$D$37,Code!$E$37)))))/60))</f>
        <v>8</v>
      </c>
      <c r="N35" s="15">
        <f>IF(G35="N/A",0,(IF(G35="A",Code!$B$38,(IF(G35="B",Code!$C$38,(IF(G35="C",Code!$D$38,Code!$E$38)))))/60))</f>
        <v>16</v>
      </c>
      <c r="O35" s="15">
        <f>IF(G35="N/A",0,(IF(G35="A",Code!$B$39,(IF(G35="B",Code!$C$39,(IF(G35="C",Code!$D$39,Code!$E$39)))))/60))</f>
        <v>2</v>
      </c>
      <c r="P35" s="2">
        <v>1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>
        <v>1</v>
      </c>
      <c r="BP35" s="2"/>
      <c r="BQ35" s="2"/>
      <c r="BS35" t="str">
        <f t="shared" si="5"/>
        <v>ACCT</v>
      </c>
      <c r="BT35" t="str">
        <f t="shared" si="70"/>
        <v/>
      </c>
      <c r="BU35" t="str">
        <f t="shared" si="71"/>
        <v/>
      </c>
      <c r="BV35" t="str">
        <f t="shared" si="72"/>
        <v/>
      </c>
      <c r="BW35" t="str">
        <f t="shared" si="73"/>
        <v/>
      </c>
      <c r="BX35" t="str">
        <f t="shared" si="74"/>
        <v/>
      </c>
      <c r="BY35" t="str">
        <f t="shared" si="75"/>
        <v/>
      </c>
      <c r="BZ35" t="str">
        <f t="shared" si="76"/>
        <v/>
      </c>
      <c r="CA35" t="str">
        <f t="shared" si="77"/>
        <v/>
      </c>
      <c r="CB35" t="str">
        <f t="shared" si="78"/>
        <v/>
      </c>
      <c r="CC35" t="str">
        <f t="shared" si="79"/>
        <v/>
      </c>
      <c r="CD35" t="str">
        <f t="shared" si="80"/>
        <v/>
      </c>
      <c r="CE35" t="str">
        <f t="shared" si="81"/>
        <v/>
      </c>
      <c r="CF35" t="str">
        <f t="shared" si="82"/>
        <v/>
      </c>
      <c r="CG35" t="str">
        <f t="shared" si="83"/>
        <v/>
      </c>
      <c r="CH35" t="str">
        <f t="shared" si="84"/>
        <v/>
      </c>
      <c r="CI35" t="str">
        <f t="shared" si="85"/>
        <v/>
      </c>
      <c r="CJ35" t="str">
        <f t="shared" si="86"/>
        <v/>
      </c>
      <c r="CK35" t="str">
        <f t="shared" si="87"/>
        <v/>
      </c>
      <c r="CL35" t="str">
        <f t="shared" si="88"/>
        <v/>
      </c>
      <c r="CM35" t="str">
        <f t="shared" si="89"/>
        <v/>
      </c>
      <c r="CN35" t="str">
        <f t="shared" si="90"/>
        <v/>
      </c>
      <c r="CO35" t="str">
        <f t="shared" si="91"/>
        <v/>
      </c>
      <c r="CP35" t="str">
        <f t="shared" si="92"/>
        <v/>
      </c>
      <c r="CQ35" t="str">
        <f t="shared" si="93"/>
        <v/>
      </c>
      <c r="CR35" t="str">
        <f t="shared" si="94"/>
        <v/>
      </c>
      <c r="CS35" t="str">
        <f t="shared" si="95"/>
        <v/>
      </c>
      <c r="CT35" t="str">
        <f t="shared" si="96"/>
        <v/>
      </c>
      <c r="CU35" t="str">
        <f t="shared" si="97"/>
        <v/>
      </c>
      <c r="CV35" t="str">
        <f t="shared" si="98"/>
        <v/>
      </c>
      <c r="CW35" t="str">
        <f t="shared" si="99"/>
        <v/>
      </c>
      <c r="CX35" t="str">
        <f t="shared" si="100"/>
        <v/>
      </c>
      <c r="CY35" t="str">
        <f t="shared" si="101"/>
        <v/>
      </c>
      <c r="CZ35" t="str">
        <f t="shared" si="102"/>
        <v/>
      </c>
      <c r="DA35" t="str">
        <f t="shared" si="103"/>
        <v/>
      </c>
      <c r="DB35" t="str">
        <f t="shared" si="104"/>
        <v/>
      </c>
      <c r="DC35" t="str">
        <f t="shared" si="105"/>
        <v/>
      </c>
      <c r="DD35" t="str">
        <f t="shared" si="106"/>
        <v/>
      </c>
      <c r="DE35" t="str">
        <f t="shared" si="107"/>
        <v/>
      </c>
      <c r="DF35" t="str">
        <f t="shared" si="108"/>
        <v/>
      </c>
      <c r="DG35" t="str">
        <f t="shared" si="109"/>
        <v/>
      </c>
      <c r="DH35" t="str">
        <f t="shared" si="110"/>
        <v/>
      </c>
      <c r="DI35" t="str">
        <f t="shared" si="111"/>
        <v/>
      </c>
      <c r="DJ35" t="str">
        <f t="shared" si="112"/>
        <v/>
      </c>
      <c r="DK35" t="str">
        <f t="shared" si="113"/>
        <v/>
      </c>
      <c r="DL35" t="str">
        <f t="shared" si="114"/>
        <v/>
      </c>
      <c r="DM35" t="str">
        <f t="shared" si="115"/>
        <v/>
      </c>
      <c r="DN35" t="str">
        <f t="shared" si="116"/>
        <v/>
      </c>
      <c r="DO35" t="str">
        <f t="shared" si="117"/>
        <v/>
      </c>
      <c r="DP35" t="str">
        <f t="shared" si="118"/>
        <v/>
      </c>
      <c r="DQ35" t="str">
        <f t="shared" si="119"/>
        <v/>
      </c>
      <c r="DR35" t="str">
        <f t="shared" si="120"/>
        <v>XBBH</v>
      </c>
      <c r="DS35" t="str">
        <f t="shared" si="121"/>
        <v/>
      </c>
      <c r="DT35" t="str">
        <f t="shared" si="122"/>
        <v/>
      </c>
      <c r="DU35" t="str">
        <f t="shared" si="123"/>
        <v/>
      </c>
      <c r="DV35" t="str">
        <f t="shared" si="124"/>
        <v/>
      </c>
      <c r="DW35" t="str">
        <f t="shared" si="125"/>
        <v/>
      </c>
      <c r="DX35" t="str">
        <f t="shared" si="126"/>
        <v/>
      </c>
      <c r="DY35" t="str">
        <f t="shared" si="127"/>
        <v/>
      </c>
      <c r="DZ35" t="str">
        <f t="shared" si="128"/>
        <v/>
      </c>
      <c r="EA35" t="str">
        <f t="shared" si="129"/>
        <v/>
      </c>
      <c r="EB35" t="str">
        <f t="shared" si="130"/>
        <v/>
      </c>
      <c r="EC35" t="str">
        <f t="shared" si="131"/>
        <v/>
      </c>
      <c r="ED35" t="str">
        <f t="shared" si="132"/>
        <v/>
      </c>
      <c r="EE35" t="str">
        <f t="shared" si="69"/>
        <v/>
      </c>
      <c r="EF35" t="str">
        <f t="shared" si="138"/>
        <v/>
      </c>
      <c r="EG35" t="str">
        <f t="shared" si="139"/>
        <v/>
      </c>
      <c r="EH35" t="str">
        <f t="shared" si="140"/>
        <v/>
      </c>
      <c r="EI35" t="str">
        <f t="shared" si="141"/>
        <v/>
      </c>
      <c r="EJ35" t="str">
        <f t="shared" si="142"/>
        <v/>
      </c>
      <c r="EK35" t="str">
        <f t="shared" si="143"/>
        <v/>
      </c>
      <c r="EL35" t="str">
        <f t="shared" si="144"/>
        <v/>
      </c>
      <c r="EM35" t="str">
        <f t="shared" si="145"/>
        <v/>
      </c>
      <c r="EN35" t="str">
        <f t="shared" si="146"/>
        <v/>
      </c>
      <c r="EO35" t="str">
        <f t="shared" si="147"/>
        <v/>
      </c>
      <c r="EP35" t="str">
        <f t="shared" si="148"/>
        <v/>
      </c>
      <c r="EQ35" t="str">
        <f t="shared" si="149"/>
        <v/>
      </c>
      <c r="ER35" t="str">
        <f t="shared" si="150"/>
        <v/>
      </c>
      <c r="ES35" t="str">
        <f t="shared" si="151"/>
        <v/>
      </c>
      <c r="ET35" t="str">
        <f t="shared" si="152"/>
        <v/>
      </c>
      <c r="EU35" t="str">
        <f t="shared" si="153"/>
        <v/>
      </c>
      <c r="EV35" t="str">
        <f t="shared" si="154"/>
        <v/>
      </c>
      <c r="EW35" t="str">
        <f t="shared" si="155"/>
        <v/>
      </c>
      <c r="EX35" t="str">
        <f t="shared" si="156"/>
        <v/>
      </c>
      <c r="EY35" t="str">
        <f t="shared" si="157"/>
        <v/>
      </c>
      <c r="EZ35" t="str">
        <f t="shared" si="158"/>
        <v/>
      </c>
      <c r="FA35" t="str">
        <f t="shared" si="159"/>
        <v/>
      </c>
      <c r="FB35" t="str">
        <f t="shared" si="160"/>
        <v/>
      </c>
      <c r="FC35" t="str">
        <f t="shared" si="161"/>
        <v/>
      </c>
      <c r="FD35" t="str">
        <f t="shared" si="162"/>
        <v/>
      </c>
      <c r="FE35" t="str">
        <f t="shared" si="6"/>
        <v/>
      </c>
      <c r="FF35" t="str">
        <f t="shared" si="163"/>
        <v/>
      </c>
      <c r="FG35" t="str">
        <f t="shared" si="164"/>
        <v/>
      </c>
      <c r="FH35" t="str">
        <f t="shared" si="165"/>
        <v/>
      </c>
      <c r="FI35" t="str">
        <f t="shared" si="166"/>
        <v/>
      </c>
      <c r="FJ35" t="str">
        <f t="shared" si="167"/>
        <v/>
      </c>
      <c r="FK35" t="str">
        <f t="shared" si="168"/>
        <v/>
      </c>
      <c r="FL35" t="str">
        <f t="shared" si="169"/>
        <v/>
      </c>
      <c r="FM35" t="str">
        <f t="shared" si="133"/>
        <v/>
      </c>
      <c r="FN35" t="str">
        <f t="shared" si="134"/>
        <v/>
      </c>
      <c r="FO35" t="str">
        <f t="shared" si="135"/>
        <v/>
      </c>
      <c r="FP35" t="str">
        <f t="shared" si="136"/>
        <v/>
      </c>
      <c r="FQ35" t="str">
        <f t="shared" si="137"/>
        <v/>
      </c>
      <c r="FR35" t="str">
        <f t="shared" si="7"/>
        <v/>
      </c>
      <c r="FS35" t="str">
        <f t="shared" si="8"/>
        <v/>
      </c>
      <c r="FT35" t="str">
        <f t="shared" si="9"/>
        <v/>
      </c>
      <c r="FU35" t="str">
        <f t="shared" si="10"/>
        <v/>
      </c>
      <c r="FV35" t="str">
        <f t="shared" si="11"/>
        <v/>
      </c>
      <c r="FW35" t="str">
        <f t="shared" si="12"/>
        <v/>
      </c>
      <c r="FX35" t="str">
        <f t="shared" si="13"/>
        <v/>
      </c>
      <c r="FY35" t="str">
        <f t="shared" si="14"/>
        <v/>
      </c>
      <c r="FZ35" t="str">
        <f t="shared" si="15"/>
        <v/>
      </c>
      <c r="GA35" t="str">
        <f t="shared" si="16"/>
        <v/>
      </c>
      <c r="GB35" t="str">
        <f t="shared" si="17"/>
        <v/>
      </c>
      <c r="GC35" t="str">
        <f t="shared" si="18"/>
        <v/>
      </c>
      <c r="GD35" t="str">
        <f t="shared" si="19"/>
        <v/>
      </c>
      <c r="GE35" t="str">
        <f t="shared" si="20"/>
        <v/>
      </c>
      <c r="GF35" t="str">
        <f t="shared" si="21"/>
        <v/>
      </c>
      <c r="GG35" t="str">
        <f t="shared" si="22"/>
        <v/>
      </c>
      <c r="GH35" t="str">
        <f t="shared" si="23"/>
        <v/>
      </c>
      <c r="GI35" t="str">
        <f t="shared" si="24"/>
        <v/>
      </c>
      <c r="GJ35" t="str">
        <f t="shared" si="25"/>
        <v/>
      </c>
      <c r="GK35" t="str">
        <f t="shared" si="26"/>
        <v/>
      </c>
      <c r="GL35" t="str">
        <f t="shared" si="27"/>
        <v/>
      </c>
      <c r="GM35" t="str">
        <f t="shared" si="28"/>
        <v/>
      </c>
      <c r="GN35" t="str">
        <f t="shared" si="29"/>
        <v/>
      </c>
      <c r="GO35" t="str">
        <f t="shared" si="30"/>
        <v/>
      </c>
      <c r="GP35" t="str">
        <f t="shared" si="31"/>
        <v/>
      </c>
      <c r="GQ35" t="str">
        <f t="shared" si="32"/>
        <v/>
      </c>
      <c r="GR35" t="str">
        <f t="shared" si="33"/>
        <v/>
      </c>
      <c r="GS35" t="str">
        <f t="shared" si="34"/>
        <v/>
      </c>
      <c r="GT35" t="str">
        <f t="shared" si="35"/>
        <v/>
      </c>
      <c r="GU35" t="str">
        <f t="shared" si="36"/>
        <v/>
      </c>
      <c r="GV35" t="str">
        <f t="shared" si="37"/>
        <v/>
      </c>
      <c r="GW35" t="str">
        <f t="shared" si="38"/>
        <v/>
      </c>
      <c r="GX35" t="str">
        <f t="shared" si="39"/>
        <v/>
      </c>
      <c r="GY35" t="str">
        <f t="shared" si="40"/>
        <v/>
      </c>
      <c r="GZ35" t="str">
        <f t="shared" si="41"/>
        <v/>
      </c>
      <c r="HA35" t="str">
        <f t="shared" si="42"/>
        <v/>
      </c>
      <c r="HB35" t="str">
        <f t="shared" si="43"/>
        <v/>
      </c>
      <c r="HC35" t="str">
        <f t="shared" si="44"/>
        <v/>
      </c>
      <c r="HD35" t="str">
        <f t="shared" si="45"/>
        <v/>
      </c>
      <c r="HE35" t="str">
        <f t="shared" si="46"/>
        <v/>
      </c>
      <c r="HF35" t="str">
        <f t="shared" si="47"/>
        <v/>
      </c>
      <c r="HG35" t="str">
        <f t="shared" si="48"/>
        <v/>
      </c>
      <c r="HH35" t="str">
        <f t="shared" si="49"/>
        <v/>
      </c>
      <c r="HI35" t="str">
        <f t="shared" si="50"/>
        <v/>
      </c>
      <c r="HJ35" t="str">
        <f t="shared" si="51"/>
        <v/>
      </c>
      <c r="HK35" t="str">
        <f t="shared" si="52"/>
        <v/>
      </c>
      <c r="HL35" t="str">
        <f t="shared" si="53"/>
        <v/>
      </c>
      <c r="HM35" t="str">
        <f t="shared" si="54"/>
        <v/>
      </c>
      <c r="HN35" t="str">
        <f t="shared" si="55"/>
        <v/>
      </c>
      <c r="HO35" t="str">
        <f t="shared" si="56"/>
        <v/>
      </c>
      <c r="HP35" t="str">
        <f t="shared" si="57"/>
        <v/>
      </c>
      <c r="HQ35" t="str">
        <f t="shared" si="58"/>
        <v/>
      </c>
      <c r="HR35" t="str">
        <f t="shared" si="59"/>
        <v/>
      </c>
      <c r="HS35" t="str">
        <f t="shared" si="60"/>
        <v/>
      </c>
      <c r="HT35" t="str">
        <f t="shared" si="61"/>
        <v/>
      </c>
      <c r="HU35" t="str">
        <f t="shared" si="62"/>
        <v/>
      </c>
      <c r="HV35" t="str">
        <f t="shared" si="63"/>
        <v/>
      </c>
      <c r="HW35" t="str">
        <f t="shared" si="64"/>
        <v/>
      </c>
      <c r="HX35" t="str">
        <f t="shared" si="65"/>
        <v/>
      </c>
      <c r="HY35" t="str">
        <f t="shared" si="66"/>
        <v/>
      </c>
      <c r="HZ35" t="str">
        <f t="shared" si="67"/>
        <v/>
      </c>
    </row>
    <row r="36" spans="1:234" x14ac:dyDescent="0.25">
      <c r="A36" s="2">
        <f t="shared" si="68"/>
        <v>34</v>
      </c>
      <c r="B36" s="3" t="s">
        <v>349</v>
      </c>
      <c r="C36" s="2" t="s">
        <v>1394</v>
      </c>
      <c r="D36" s="2" t="s">
        <v>1395</v>
      </c>
      <c r="E36" s="2">
        <f t="shared" si="0"/>
        <v>5</v>
      </c>
      <c r="F36" s="2">
        <v>379</v>
      </c>
      <c r="G36" s="48" t="str">
        <f t="shared" si="3"/>
        <v>A</v>
      </c>
      <c r="H36" s="49"/>
      <c r="I36" s="49"/>
      <c r="J36" s="50"/>
      <c r="K36" s="15">
        <f t="shared" si="4"/>
        <v>34</v>
      </c>
      <c r="L36" s="15">
        <f>IF(G36="N/A",0,(IF(G36="A",Code!$B$36,(IF(G36="B",Code!$C$36,(IF(G36="C",Code!$D$36,Code!$E$36)))))/60))</f>
        <v>8</v>
      </c>
      <c r="M36" s="15">
        <f>IF(G36="N/A",0,(IF(G36="A",Code!$B$37,(IF(G36="B",Code!$C$37,(IF(G36="C",Code!$D$37,Code!$E$37)))))/60))</f>
        <v>8</v>
      </c>
      <c r="N36" s="15">
        <f>IF(G36="N/A",0,(IF(G36="A",Code!$B$38,(IF(G36="B",Code!$C$38,(IF(G36="C",Code!$D$38,Code!$E$38)))))/60))</f>
        <v>16</v>
      </c>
      <c r="O36" s="15">
        <f>IF(G36="N/A",0,(IF(G36="A",Code!$B$39,(IF(G36="B",Code!$C$39,(IF(G36="C",Code!$D$39,Code!$E$39)))))/60))</f>
        <v>2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>
        <v>1</v>
      </c>
      <c r="AK36" s="2"/>
      <c r="AL36" s="2">
        <v>1</v>
      </c>
      <c r="AM36" s="2"/>
      <c r="AN36" s="2"/>
      <c r="AO36" s="2"/>
      <c r="AP36" s="2"/>
      <c r="AQ36" s="2"/>
      <c r="AR36" s="2">
        <v>1</v>
      </c>
      <c r="AS36" s="2"/>
      <c r="AT36" s="2"/>
      <c r="AU36" s="2"/>
      <c r="AV36" s="2">
        <v>1</v>
      </c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>
        <v>1</v>
      </c>
      <c r="BI36" s="2"/>
      <c r="BJ36" s="2"/>
      <c r="BK36" s="2"/>
      <c r="BL36" s="2"/>
      <c r="BM36" s="2"/>
      <c r="BN36" s="2"/>
      <c r="BO36" s="2"/>
      <c r="BP36" s="2"/>
      <c r="BQ36" s="2"/>
      <c r="BS36" t="str">
        <f t="shared" si="5"/>
        <v/>
      </c>
      <c r="BT36" t="str">
        <f t="shared" si="70"/>
        <v/>
      </c>
      <c r="BU36" t="str">
        <f t="shared" si="71"/>
        <v/>
      </c>
      <c r="BV36" t="str">
        <f t="shared" si="72"/>
        <v/>
      </c>
      <c r="BW36" t="str">
        <f t="shared" si="73"/>
        <v/>
      </c>
      <c r="BX36" t="str">
        <f t="shared" si="74"/>
        <v/>
      </c>
      <c r="BY36" t="str">
        <f t="shared" si="75"/>
        <v/>
      </c>
      <c r="BZ36" t="str">
        <f t="shared" si="76"/>
        <v/>
      </c>
      <c r="CA36" t="str">
        <f t="shared" si="77"/>
        <v/>
      </c>
      <c r="CB36" t="str">
        <f t="shared" si="78"/>
        <v/>
      </c>
      <c r="CC36" t="str">
        <f t="shared" si="79"/>
        <v/>
      </c>
      <c r="CD36" t="str">
        <f t="shared" si="80"/>
        <v/>
      </c>
      <c r="CE36" t="str">
        <f t="shared" si="81"/>
        <v/>
      </c>
      <c r="CF36" t="str">
        <f t="shared" si="82"/>
        <v/>
      </c>
      <c r="CG36" t="str">
        <f t="shared" si="83"/>
        <v/>
      </c>
      <c r="CH36" t="str">
        <f t="shared" si="84"/>
        <v/>
      </c>
      <c r="CI36" t="str">
        <f t="shared" si="85"/>
        <v/>
      </c>
      <c r="CJ36" t="str">
        <f t="shared" si="86"/>
        <v/>
      </c>
      <c r="CK36" t="str">
        <f t="shared" si="87"/>
        <v/>
      </c>
      <c r="CL36" t="str">
        <f t="shared" si="88"/>
        <v/>
      </c>
      <c r="CM36" t="str">
        <f t="shared" si="89"/>
        <v>FEXP</v>
      </c>
      <c r="CN36" t="str">
        <f t="shared" si="90"/>
        <v/>
      </c>
      <c r="CO36" t="str">
        <f t="shared" si="91"/>
        <v>FPAY</v>
      </c>
      <c r="CP36" t="str">
        <f t="shared" si="92"/>
        <v/>
      </c>
      <c r="CQ36" t="str">
        <f t="shared" si="93"/>
        <v/>
      </c>
      <c r="CR36" t="str">
        <f t="shared" si="94"/>
        <v/>
      </c>
      <c r="CS36" t="str">
        <f t="shared" si="95"/>
        <v/>
      </c>
      <c r="CT36" t="str">
        <f t="shared" si="96"/>
        <v/>
      </c>
      <c r="CU36" t="str">
        <f t="shared" si="97"/>
        <v>MESS</v>
      </c>
      <c r="CV36" t="str">
        <f t="shared" si="98"/>
        <v/>
      </c>
      <c r="CW36" t="str">
        <f t="shared" si="99"/>
        <v/>
      </c>
      <c r="CX36" t="str">
        <f t="shared" si="100"/>
        <v/>
      </c>
      <c r="CY36" t="str">
        <f t="shared" si="101"/>
        <v>PAYS</v>
      </c>
      <c r="CZ36" t="str">
        <f t="shared" si="102"/>
        <v/>
      </c>
      <c r="DA36" t="str">
        <f t="shared" si="103"/>
        <v/>
      </c>
      <c r="DB36" t="str">
        <f t="shared" si="104"/>
        <v/>
      </c>
      <c r="DC36" t="str">
        <f t="shared" si="105"/>
        <v/>
      </c>
      <c r="DD36" t="str">
        <f t="shared" si="106"/>
        <v/>
      </c>
      <c r="DE36" t="str">
        <f t="shared" si="107"/>
        <v/>
      </c>
      <c r="DF36" t="str">
        <f t="shared" si="108"/>
        <v/>
      </c>
      <c r="DG36" t="str">
        <f t="shared" si="109"/>
        <v/>
      </c>
      <c r="DH36" t="str">
        <f t="shared" si="110"/>
        <v/>
      </c>
      <c r="DI36" t="str">
        <f t="shared" si="111"/>
        <v/>
      </c>
      <c r="DJ36" t="str">
        <f t="shared" si="112"/>
        <v/>
      </c>
      <c r="DK36" t="str">
        <f t="shared" si="113"/>
        <v>SMSG</v>
      </c>
      <c r="DL36" t="str">
        <f t="shared" si="114"/>
        <v/>
      </c>
      <c r="DM36" t="str">
        <f t="shared" si="115"/>
        <v/>
      </c>
      <c r="DN36" t="str">
        <f t="shared" si="116"/>
        <v/>
      </c>
      <c r="DO36" t="str">
        <f t="shared" si="117"/>
        <v/>
      </c>
      <c r="DP36" t="str">
        <f t="shared" si="118"/>
        <v/>
      </c>
      <c r="DQ36" t="str">
        <f t="shared" si="119"/>
        <v/>
      </c>
      <c r="DR36" t="str">
        <f t="shared" si="120"/>
        <v/>
      </c>
      <c r="DS36" t="str">
        <f t="shared" si="121"/>
        <v/>
      </c>
      <c r="DT36" t="str">
        <f t="shared" si="122"/>
        <v/>
      </c>
      <c r="DU36" t="str">
        <f t="shared" si="123"/>
        <v/>
      </c>
      <c r="DV36" t="str">
        <f t="shared" si="124"/>
        <v/>
      </c>
      <c r="DW36" t="str">
        <f t="shared" si="125"/>
        <v/>
      </c>
      <c r="DX36" t="str">
        <f t="shared" si="126"/>
        <v/>
      </c>
      <c r="DY36" t="str">
        <f t="shared" si="127"/>
        <v/>
      </c>
      <c r="DZ36" t="str">
        <f t="shared" si="128"/>
        <v/>
      </c>
      <c r="EA36" t="str">
        <f t="shared" si="129"/>
        <v/>
      </c>
      <c r="EB36" t="str">
        <f t="shared" si="130"/>
        <v/>
      </c>
      <c r="EC36" t="str">
        <f t="shared" si="131"/>
        <v/>
      </c>
      <c r="ED36" t="str">
        <f t="shared" si="132"/>
        <v/>
      </c>
      <c r="EE36" t="str">
        <f t="shared" si="69"/>
        <v/>
      </c>
      <c r="EF36" t="str">
        <f t="shared" si="138"/>
        <v/>
      </c>
      <c r="EG36" t="str">
        <f t="shared" si="139"/>
        <v/>
      </c>
      <c r="EH36" t="str">
        <f t="shared" si="140"/>
        <v/>
      </c>
      <c r="EI36" t="str">
        <f t="shared" si="141"/>
        <v/>
      </c>
      <c r="EJ36" t="str">
        <f t="shared" si="142"/>
        <v/>
      </c>
      <c r="EK36" t="str">
        <f t="shared" si="143"/>
        <v/>
      </c>
      <c r="EL36" t="str">
        <f t="shared" si="144"/>
        <v/>
      </c>
      <c r="EM36" t="str">
        <f t="shared" si="145"/>
        <v/>
      </c>
      <c r="EN36" t="str">
        <f t="shared" si="146"/>
        <v/>
      </c>
      <c r="EO36" t="str">
        <f t="shared" si="147"/>
        <v/>
      </c>
      <c r="EP36" t="str">
        <f t="shared" si="148"/>
        <v/>
      </c>
      <c r="EQ36" t="str">
        <f t="shared" si="149"/>
        <v/>
      </c>
      <c r="ER36" t="str">
        <f t="shared" si="150"/>
        <v/>
      </c>
      <c r="ES36" t="str">
        <f t="shared" si="151"/>
        <v/>
      </c>
      <c r="ET36" t="str">
        <f t="shared" si="152"/>
        <v/>
      </c>
      <c r="EU36" t="str">
        <f t="shared" si="153"/>
        <v/>
      </c>
      <c r="EV36" t="str">
        <f t="shared" si="154"/>
        <v/>
      </c>
      <c r="EW36" t="str">
        <f t="shared" si="155"/>
        <v/>
      </c>
      <c r="EX36" t="str">
        <f t="shared" si="156"/>
        <v/>
      </c>
      <c r="EY36" t="str">
        <f t="shared" si="157"/>
        <v/>
      </c>
      <c r="EZ36" t="str">
        <f t="shared" si="158"/>
        <v/>
      </c>
      <c r="FA36" t="str">
        <f t="shared" si="159"/>
        <v/>
      </c>
      <c r="FB36" t="str">
        <f t="shared" si="160"/>
        <v/>
      </c>
      <c r="FC36" t="str">
        <f t="shared" si="161"/>
        <v/>
      </c>
      <c r="FD36" t="str">
        <f t="shared" si="162"/>
        <v/>
      </c>
      <c r="FE36" t="str">
        <f t="shared" si="6"/>
        <v/>
      </c>
      <c r="FF36" t="str">
        <f t="shared" si="163"/>
        <v/>
      </c>
      <c r="FG36" t="str">
        <f t="shared" si="164"/>
        <v/>
      </c>
      <c r="FH36" t="str">
        <f t="shared" si="165"/>
        <v/>
      </c>
      <c r="FI36" t="str">
        <f t="shared" si="166"/>
        <v/>
      </c>
      <c r="FJ36" t="str">
        <f t="shared" si="167"/>
        <v/>
      </c>
      <c r="FK36" t="str">
        <f t="shared" si="168"/>
        <v/>
      </c>
      <c r="FL36" t="str">
        <f t="shared" si="169"/>
        <v/>
      </c>
      <c r="FM36" t="str">
        <f t="shared" si="133"/>
        <v/>
      </c>
      <c r="FN36" t="str">
        <f t="shared" si="134"/>
        <v/>
      </c>
      <c r="FO36" t="str">
        <f t="shared" si="135"/>
        <v/>
      </c>
      <c r="FP36" t="str">
        <f t="shared" si="136"/>
        <v/>
      </c>
      <c r="FQ36" t="str">
        <f t="shared" si="137"/>
        <v/>
      </c>
      <c r="FR36" t="str">
        <f t="shared" si="7"/>
        <v/>
      </c>
      <c r="FS36" t="str">
        <f t="shared" si="8"/>
        <v/>
      </c>
      <c r="FT36" t="str">
        <f t="shared" si="9"/>
        <v/>
      </c>
      <c r="FU36" t="str">
        <f t="shared" si="10"/>
        <v/>
      </c>
      <c r="FV36" t="str">
        <f t="shared" si="11"/>
        <v/>
      </c>
      <c r="FW36" t="str">
        <f t="shared" si="12"/>
        <v/>
      </c>
      <c r="FX36" t="str">
        <f t="shared" si="13"/>
        <v/>
      </c>
      <c r="FY36" t="str">
        <f t="shared" si="14"/>
        <v/>
      </c>
      <c r="FZ36" t="str">
        <f t="shared" si="15"/>
        <v/>
      </c>
      <c r="GA36" t="str">
        <f t="shared" si="16"/>
        <v/>
      </c>
      <c r="GB36" t="str">
        <f t="shared" si="17"/>
        <v/>
      </c>
      <c r="GC36" t="str">
        <f t="shared" si="18"/>
        <v/>
      </c>
      <c r="GD36" t="str">
        <f t="shared" si="19"/>
        <v/>
      </c>
      <c r="GE36" t="str">
        <f t="shared" si="20"/>
        <v/>
      </c>
      <c r="GF36" t="str">
        <f t="shared" si="21"/>
        <v/>
      </c>
      <c r="GG36" t="str">
        <f t="shared" si="22"/>
        <v/>
      </c>
      <c r="GH36" t="str">
        <f t="shared" si="23"/>
        <v/>
      </c>
      <c r="GI36" t="str">
        <f t="shared" si="24"/>
        <v/>
      </c>
      <c r="GJ36" t="str">
        <f t="shared" si="25"/>
        <v/>
      </c>
      <c r="GK36" t="str">
        <f t="shared" si="26"/>
        <v/>
      </c>
      <c r="GL36" t="str">
        <f t="shared" si="27"/>
        <v/>
      </c>
      <c r="GM36" t="str">
        <f t="shared" si="28"/>
        <v/>
      </c>
      <c r="GN36" t="str">
        <f t="shared" si="29"/>
        <v/>
      </c>
      <c r="GO36" t="str">
        <f t="shared" si="30"/>
        <v/>
      </c>
      <c r="GP36" t="str">
        <f t="shared" si="31"/>
        <v/>
      </c>
      <c r="GQ36" t="str">
        <f t="shared" si="32"/>
        <v/>
      </c>
      <c r="GR36" t="str">
        <f t="shared" si="33"/>
        <v/>
      </c>
      <c r="GS36" t="str">
        <f t="shared" si="34"/>
        <v/>
      </c>
      <c r="GT36" t="str">
        <f t="shared" si="35"/>
        <v/>
      </c>
      <c r="GU36" t="str">
        <f t="shared" si="36"/>
        <v/>
      </c>
      <c r="GV36" t="str">
        <f t="shared" si="37"/>
        <v/>
      </c>
      <c r="GW36" t="str">
        <f t="shared" si="38"/>
        <v/>
      </c>
      <c r="GX36" t="str">
        <f t="shared" si="39"/>
        <v/>
      </c>
      <c r="GY36" t="str">
        <f t="shared" si="40"/>
        <v/>
      </c>
      <c r="GZ36" t="str">
        <f t="shared" si="41"/>
        <v/>
      </c>
      <c r="HA36" t="str">
        <f t="shared" si="42"/>
        <v/>
      </c>
      <c r="HB36" t="str">
        <f t="shared" si="43"/>
        <v/>
      </c>
      <c r="HC36" t="str">
        <f t="shared" si="44"/>
        <v/>
      </c>
      <c r="HD36" t="str">
        <f t="shared" si="45"/>
        <v/>
      </c>
      <c r="HE36" t="str">
        <f t="shared" si="46"/>
        <v/>
      </c>
      <c r="HF36" t="str">
        <f t="shared" si="47"/>
        <v/>
      </c>
      <c r="HG36" t="str">
        <f t="shared" si="48"/>
        <v/>
      </c>
      <c r="HH36" t="str">
        <f t="shared" si="49"/>
        <v/>
      </c>
      <c r="HI36" t="str">
        <f t="shared" si="50"/>
        <v/>
      </c>
      <c r="HJ36" t="str">
        <f t="shared" si="51"/>
        <v/>
      </c>
      <c r="HK36" t="str">
        <f t="shared" si="52"/>
        <v/>
      </c>
      <c r="HL36" t="str">
        <f t="shared" si="53"/>
        <v/>
      </c>
      <c r="HM36" t="str">
        <f t="shared" si="54"/>
        <v/>
      </c>
      <c r="HN36" t="str">
        <f t="shared" si="55"/>
        <v/>
      </c>
      <c r="HO36" t="str">
        <f t="shared" si="56"/>
        <v/>
      </c>
      <c r="HP36" t="str">
        <f t="shared" si="57"/>
        <v/>
      </c>
      <c r="HQ36" t="str">
        <f t="shared" si="58"/>
        <v/>
      </c>
      <c r="HR36" t="str">
        <f t="shared" si="59"/>
        <v/>
      </c>
      <c r="HS36" t="str">
        <f t="shared" si="60"/>
        <v/>
      </c>
      <c r="HT36" t="str">
        <f t="shared" si="61"/>
        <v/>
      </c>
      <c r="HU36" t="str">
        <f t="shared" si="62"/>
        <v/>
      </c>
      <c r="HV36" t="str">
        <f t="shared" si="63"/>
        <v/>
      </c>
      <c r="HW36" t="str">
        <f t="shared" si="64"/>
        <v/>
      </c>
      <c r="HX36" t="str">
        <f t="shared" si="65"/>
        <v/>
      </c>
      <c r="HY36" t="str">
        <f t="shared" si="66"/>
        <v/>
      </c>
      <c r="HZ36" t="str">
        <f t="shared" si="67"/>
        <v/>
      </c>
    </row>
    <row r="37" spans="1:234" x14ac:dyDescent="0.25">
      <c r="A37" s="2">
        <f t="shared" si="68"/>
        <v>35</v>
      </c>
      <c r="B37" s="3" t="s">
        <v>1051</v>
      </c>
      <c r="C37" s="2" t="s">
        <v>1394</v>
      </c>
      <c r="D37" s="2" t="s">
        <v>1395</v>
      </c>
      <c r="E37" s="2">
        <f t="shared" si="0"/>
        <v>1</v>
      </c>
      <c r="F37" s="2">
        <v>203</v>
      </c>
      <c r="G37" s="48" t="str">
        <f t="shared" si="3"/>
        <v>A</v>
      </c>
      <c r="H37" s="49"/>
      <c r="I37" s="49"/>
      <c r="J37" s="50"/>
      <c r="K37" s="15">
        <f t="shared" si="4"/>
        <v>34</v>
      </c>
      <c r="L37" s="15">
        <f>IF(G37="N/A",0,(IF(G37="A",Code!$B$36,(IF(G37="B",Code!$C$36,(IF(G37="C",Code!$D$36,Code!$E$36)))))/60))</f>
        <v>8</v>
      </c>
      <c r="M37" s="15">
        <f>IF(G37="N/A",0,(IF(G37="A",Code!$B$37,(IF(G37="B",Code!$C$37,(IF(G37="C",Code!$D$37,Code!$E$37)))))/60))</f>
        <v>8</v>
      </c>
      <c r="N37" s="15">
        <f>IF(G37="N/A",0,(IF(G37="A",Code!$B$38,(IF(G37="B",Code!$C$38,(IF(G37="C",Code!$D$38,Code!$E$38)))))/60))</f>
        <v>16</v>
      </c>
      <c r="O37" s="15">
        <f>IF(G37="N/A",0,(IF(G37="A",Code!$B$39,(IF(G37="B",Code!$C$39,(IF(G37="C",Code!$D$39,Code!$E$39)))))/60))</f>
        <v>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S37" t="str">
        <f t="shared" si="5"/>
        <v/>
      </c>
      <c r="BT37" t="str">
        <f t="shared" si="70"/>
        <v/>
      </c>
      <c r="BU37" t="str">
        <f t="shared" si="71"/>
        <v/>
      </c>
      <c r="BV37" t="str">
        <f t="shared" si="72"/>
        <v/>
      </c>
      <c r="BW37" t="str">
        <f t="shared" si="73"/>
        <v/>
      </c>
      <c r="BX37" t="str">
        <f t="shared" si="74"/>
        <v/>
      </c>
      <c r="BY37" t="str">
        <f t="shared" si="75"/>
        <v/>
      </c>
      <c r="BZ37" t="str">
        <f t="shared" si="76"/>
        <v/>
      </c>
      <c r="CA37" t="str">
        <f t="shared" si="77"/>
        <v/>
      </c>
      <c r="CB37" t="str">
        <f t="shared" si="78"/>
        <v/>
      </c>
      <c r="CC37" t="str">
        <f t="shared" si="79"/>
        <v/>
      </c>
      <c r="CD37" t="str">
        <f t="shared" si="80"/>
        <v/>
      </c>
      <c r="CE37" t="str">
        <f t="shared" si="81"/>
        <v/>
      </c>
      <c r="CF37" t="str">
        <f t="shared" si="82"/>
        <v/>
      </c>
      <c r="CG37" t="str">
        <f t="shared" si="83"/>
        <v/>
      </c>
      <c r="CH37" t="str">
        <f t="shared" si="84"/>
        <v>CURY</v>
      </c>
      <c r="CI37" t="str">
        <f t="shared" si="85"/>
        <v/>
      </c>
      <c r="CJ37" t="str">
        <f t="shared" si="86"/>
        <v/>
      </c>
      <c r="CK37" t="str">
        <f t="shared" si="87"/>
        <v/>
      </c>
      <c r="CL37" t="str">
        <f t="shared" si="88"/>
        <v/>
      </c>
      <c r="CM37" t="str">
        <f t="shared" si="89"/>
        <v/>
      </c>
      <c r="CN37" t="str">
        <f t="shared" si="90"/>
        <v/>
      </c>
      <c r="CO37" t="str">
        <f t="shared" si="91"/>
        <v/>
      </c>
      <c r="CP37" t="str">
        <f t="shared" si="92"/>
        <v/>
      </c>
      <c r="CQ37" t="str">
        <f t="shared" si="93"/>
        <v/>
      </c>
      <c r="CR37" t="str">
        <f t="shared" si="94"/>
        <v/>
      </c>
      <c r="CS37" t="str">
        <f t="shared" si="95"/>
        <v/>
      </c>
      <c r="CT37" t="str">
        <f t="shared" si="96"/>
        <v/>
      </c>
      <c r="CU37" t="str">
        <f t="shared" si="97"/>
        <v/>
      </c>
      <c r="CV37" t="str">
        <f t="shared" si="98"/>
        <v/>
      </c>
      <c r="CW37" t="str">
        <f t="shared" si="99"/>
        <v/>
      </c>
      <c r="CX37" t="str">
        <f t="shared" si="100"/>
        <v/>
      </c>
      <c r="CY37" t="str">
        <f t="shared" si="101"/>
        <v/>
      </c>
      <c r="CZ37" t="str">
        <f t="shared" si="102"/>
        <v/>
      </c>
      <c r="DA37" t="str">
        <f t="shared" si="103"/>
        <v/>
      </c>
      <c r="DB37" t="str">
        <f t="shared" si="104"/>
        <v/>
      </c>
      <c r="DC37" t="str">
        <f t="shared" si="105"/>
        <v/>
      </c>
      <c r="DD37" t="str">
        <f t="shared" si="106"/>
        <v/>
      </c>
      <c r="DE37" t="str">
        <f t="shared" si="107"/>
        <v/>
      </c>
      <c r="DF37" t="str">
        <f t="shared" si="108"/>
        <v/>
      </c>
      <c r="DG37" t="str">
        <f t="shared" si="109"/>
        <v/>
      </c>
      <c r="DH37" t="str">
        <f t="shared" si="110"/>
        <v/>
      </c>
      <c r="DI37" t="str">
        <f t="shared" si="111"/>
        <v/>
      </c>
      <c r="DJ37" t="str">
        <f t="shared" si="112"/>
        <v/>
      </c>
      <c r="DK37" t="str">
        <f t="shared" si="113"/>
        <v/>
      </c>
      <c r="DL37" t="str">
        <f t="shared" si="114"/>
        <v/>
      </c>
      <c r="DM37" t="str">
        <f t="shared" si="115"/>
        <v/>
      </c>
      <c r="DN37" t="str">
        <f t="shared" si="116"/>
        <v/>
      </c>
      <c r="DO37" t="str">
        <f t="shared" si="117"/>
        <v/>
      </c>
      <c r="DP37" t="str">
        <f t="shared" si="118"/>
        <v/>
      </c>
      <c r="DQ37" t="str">
        <f t="shared" si="119"/>
        <v/>
      </c>
      <c r="DR37" t="str">
        <f t="shared" si="120"/>
        <v/>
      </c>
      <c r="DS37" t="str">
        <f t="shared" si="121"/>
        <v/>
      </c>
      <c r="DT37" t="str">
        <f t="shared" si="122"/>
        <v/>
      </c>
      <c r="DU37" t="str">
        <f t="shared" si="123"/>
        <v/>
      </c>
      <c r="DV37" t="str">
        <f t="shared" si="124"/>
        <v/>
      </c>
      <c r="DW37" t="str">
        <f t="shared" si="125"/>
        <v/>
      </c>
      <c r="DX37" t="str">
        <f t="shared" si="126"/>
        <v/>
      </c>
      <c r="DY37" t="str">
        <f t="shared" si="127"/>
        <v/>
      </c>
      <c r="DZ37" t="str">
        <f t="shared" si="128"/>
        <v/>
      </c>
      <c r="EA37" t="str">
        <f t="shared" si="129"/>
        <v/>
      </c>
      <c r="EB37" t="str">
        <f t="shared" si="130"/>
        <v/>
      </c>
      <c r="EC37" t="str">
        <f t="shared" si="131"/>
        <v/>
      </c>
      <c r="ED37" t="str">
        <f t="shared" si="132"/>
        <v/>
      </c>
      <c r="EE37" t="str">
        <f t="shared" si="69"/>
        <v/>
      </c>
      <c r="EF37" t="str">
        <f t="shared" si="138"/>
        <v/>
      </c>
      <c r="EG37" t="str">
        <f t="shared" si="139"/>
        <v/>
      </c>
      <c r="EH37" t="str">
        <f t="shared" si="140"/>
        <v/>
      </c>
      <c r="EI37" t="str">
        <f t="shared" si="141"/>
        <v/>
      </c>
      <c r="EJ37" t="str">
        <f t="shared" si="142"/>
        <v/>
      </c>
      <c r="EK37" t="str">
        <f t="shared" si="143"/>
        <v/>
      </c>
      <c r="EL37" t="str">
        <f t="shared" si="144"/>
        <v/>
      </c>
      <c r="EM37" t="str">
        <f t="shared" si="145"/>
        <v/>
      </c>
      <c r="EN37" t="str">
        <f t="shared" si="146"/>
        <v/>
      </c>
      <c r="EO37" t="str">
        <f t="shared" si="147"/>
        <v/>
      </c>
      <c r="EP37" t="str">
        <f t="shared" si="148"/>
        <v/>
      </c>
      <c r="EQ37" t="str">
        <f t="shared" si="149"/>
        <v/>
      </c>
      <c r="ER37" t="str">
        <f t="shared" si="150"/>
        <v/>
      </c>
      <c r="ES37" t="str">
        <f t="shared" si="151"/>
        <v/>
      </c>
      <c r="ET37" t="str">
        <f t="shared" si="152"/>
        <v/>
      </c>
      <c r="EU37" t="str">
        <f t="shared" si="153"/>
        <v/>
      </c>
      <c r="EV37" t="str">
        <f t="shared" si="154"/>
        <v/>
      </c>
      <c r="EW37" t="str">
        <f t="shared" si="155"/>
        <v/>
      </c>
      <c r="EX37" t="str">
        <f t="shared" si="156"/>
        <v/>
      </c>
      <c r="EY37" t="str">
        <f t="shared" si="157"/>
        <v/>
      </c>
      <c r="EZ37" t="str">
        <f t="shared" si="158"/>
        <v/>
      </c>
      <c r="FA37" t="str">
        <f t="shared" si="159"/>
        <v/>
      </c>
      <c r="FB37" t="str">
        <f t="shared" si="160"/>
        <v/>
      </c>
      <c r="FC37" t="str">
        <f t="shared" si="161"/>
        <v/>
      </c>
      <c r="FD37" t="str">
        <f t="shared" si="162"/>
        <v/>
      </c>
      <c r="FE37" t="str">
        <f t="shared" si="6"/>
        <v/>
      </c>
      <c r="FF37" t="str">
        <f t="shared" si="163"/>
        <v/>
      </c>
      <c r="FG37" t="str">
        <f t="shared" si="164"/>
        <v/>
      </c>
      <c r="FH37" t="str">
        <f t="shared" si="165"/>
        <v/>
      </c>
      <c r="FI37" t="str">
        <f t="shared" si="166"/>
        <v/>
      </c>
      <c r="FJ37" t="str">
        <f t="shared" si="167"/>
        <v/>
      </c>
      <c r="FK37" t="str">
        <f t="shared" si="168"/>
        <v/>
      </c>
      <c r="FL37" t="str">
        <f t="shared" si="169"/>
        <v/>
      </c>
      <c r="FM37" t="str">
        <f t="shared" si="133"/>
        <v/>
      </c>
      <c r="FN37" t="str">
        <f t="shared" si="134"/>
        <v/>
      </c>
      <c r="FO37" t="str">
        <f t="shared" si="135"/>
        <v/>
      </c>
      <c r="FP37" t="str">
        <f t="shared" si="136"/>
        <v/>
      </c>
      <c r="FQ37" t="str">
        <f t="shared" si="137"/>
        <v/>
      </c>
      <c r="FR37" t="str">
        <f t="shared" si="7"/>
        <v/>
      </c>
      <c r="FS37" t="str">
        <f t="shared" si="8"/>
        <v/>
      </c>
      <c r="FT37" t="str">
        <f t="shared" si="9"/>
        <v/>
      </c>
      <c r="FU37" t="str">
        <f t="shared" si="10"/>
        <v/>
      </c>
      <c r="FV37" t="str">
        <f t="shared" si="11"/>
        <v/>
      </c>
      <c r="FW37" t="str">
        <f t="shared" si="12"/>
        <v/>
      </c>
      <c r="FX37" t="str">
        <f t="shared" si="13"/>
        <v/>
      </c>
      <c r="FY37" t="str">
        <f t="shared" si="14"/>
        <v/>
      </c>
      <c r="FZ37" t="str">
        <f t="shared" si="15"/>
        <v/>
      </c>
      <c r="GA37" t="str">
        <f t="shared" si="16"/>
        <v/>
      </c>
      <c r="GB37" t="str">
        <f t="shared" si="17"/>
        <v/>
      </c>
      <c r="GC37" t="str">
        <f t="shared" si="18"/>
        <v/>
      </c>
      <c r="GD37" t="str">
        <f t="shared" si="19"/>
        <v/>
      </c>
      <c r="GE37" t="str">
        <f t="shared" si="20"/>
        <v/>
      </c>
      <c r="GF37" t="str">
        <f t="shared" si="21"/>
        <v/>
      </c>
      <c r="GG37" t="str">
        <f t="shared" si="22"/>
        <v/>
      </c>
      <c r="GH37" t="str">
        <f t="shared" si="23"/>
        <v/>
      </c>
      <c r="GI37" t="str">
        <f t="shared" si="24"/>
        <v/>
      </c>
      <c r="GJ37" t="str">
        <f t="shared" si="25"/>
        <v/>
      </c>
      <c r="GK37" t="str">
        <f t="shared" si="26"/>
        <v/>
      </c>
      <c r="GL37" t="str">
        <f t="shared" si="27"/>
        <v/>
      </c>
      <c r="GM37" t="str">
        <f t="shared" si="28"/>
        <v/>
      </c>
      <c r="GN37" t="str">
        <f t="shared" si="29"/>
        <v/>
      </c>
      <c r="GO37" t="str">
        <f t="shared" si="30"/>
        <v/>
      </c>
      <c r="GP37" t="str">
        <f t="shared" si="31"/>
        <v/>
      </c>
      <c r="GQ37" t="str">
        <f t="shared" si="32"/>
        <v/>
      </c>
      <c r="GR37" t="str">
        <f t="shared" si="33"/>
        <v/>
      </c>
      <c r="GS37" t="str">
        <f t="shared" si="34"/>
        <v/>
      </c>
      <c r="GT37" t="str">
        <f t="shared" si="35"/>
        <v/>
      </c>
      <c r="GU37" t="str">
        <f t="shared" si="36"/>
        <v/>
      </c>
      <c r="GV37" t="str">
        <f t="shared" si="37"/>
        <v/>
      </c>
      <c r="GW37" t="str">
        <f t="shared" si="38"/>
        <v/>
      </c>
      <c r="GX37" t="str">
        <f t="shared" si="39"/>
        <v/>
      </c>
      <c r="GY37" t="str">
        <f t="shared" si="40"/>
        <v/>
      </c>
      <c r="GZ37" t="str">
        <f t="shared" si="41"/>
        <v/>
      </c>
      <c r="HA37" t="str">
        <f t="shared" si="42"/>
        <v/>
      </c>
      <c r="HB37" t="str">
        <f t="shared" si="43"/>
        <v/>
      </c>
      <c r="HC37" t="str">
        <f t="shared" si="44"/>
        <v/>
      </c>
      <c r="HD37" t="str">
        <f t="shared" si="45"/>
        <v/>
      </c>
      <c r="HE37" t="str">
        <f t="shared" si="46"/>
        <v/>
      </c>
      <c r="HF37" t="str">
        <f t="shared" si="47"/>
        <v/>
      </c>
      <c r="HG37" t="str">
        <f t="shared" si="48"/>
        <v/>
      </c>
      <c r="HH37" t="str">
        <f t="shared" si="49"/>
        <v/>
      </c>
      <c r="HI37" t="str">
        <f t="shared" si="50"/>
        <v/>
      </c>
      <c r="HJ37" t="str">
        <f t="shared" si="51"/>
        <v/>
      </c>
      <c r="HK37" t="str">
        <f t="shared" si="52"/>
        <v/>
      </c>
      <c r="HL37" t="str">
        <f t="shared" si="53"/>
        <v/>
      </c>
      <c r="HM37" t="str">
        <f t="shared" si="54"/>
        <v/>
      </c>
      <c r="HN37" t="str">
        <f t="shared" si="55"/>
        <v/>
      </c>
      <c r="HO37" t="str">
        <f t="shared" si="56"/>
        <v/>
      </c>
      <c r="HP37" t="str">
        <f t="shared" si="57"/>
        <v/>
      </c>
      <c r="HQ37" t="str">
        <f t="shared" si="58"/>
        <v/>
      </c>
      <c r="HR37" t="str">
        <f t="shared" si="59"/>
        <v/>
      </c>
      <c r="HS37" t="str">
        <f t="shared" si="60"/>
        <v/>
      </c>
      <c r="HT37" t="str">
        <f t="shared" si="61"/>
        <v/>
      </c>
      <c r="HU37" t="str">
        <f t="shared" si="62"/>
        <v/>
      </c>
      <c r="HV37" t="str">
        <f t="shared" si="63"/>
        <v/>
      </c>
      <c r="HW37" t="str">
        <f t="shared" si="64"/>
        <v/>
      </c>
      <c r="HX37" t="str">
        <f t="shared" si="65"/>
        <v/>
      </c>
      <c r="HY37" t="str">
        <f t="shared" si="66"/>
        <v/>
      </c>
      <c r="HZ37" t="str">
        <f t="shared" si="67"/>
        <v/>
      </c>
    </row>
    <row r="38" spans="1:234" x14ac:dyDescent="0.25">
      <c r="A38" s="2">
        <f t="shared" si="68"/>
        <v>36</v>
      </c>
      <c r="B38" s="3" t="s">
        <v>1052</v>
      </c>
      <c r="C38" s="2" t="s">
        <v>1394</v>
      </c>
      <c r="D38" s="2" t="s">
        <v>1395</v>
      </c>
      <c r="E38" s="2">
        <f t="shared" si="0"/>
        <v>4</v>
      </c>
      <c r="F38" s="2">
        <v>520</v>
      </c>
      <c r="G38" s="48" t="str">
        <f t="shared" si="3"/>
        <v>A</v>
      </c>
      <c r="H38" s="49"/>
      <c r="I38" s="49"/>
      <c r="J38" s="50"/>
      <c r="K38" s="15">
        <f t="shared" si="4"/>
        <v>34</v>
      </c>
      <c r="L38" s="15">
        <f>IF(G38="N/A",0,(IF(G38="A",Code!$B$36,(IF(G38="B",Code!$C$36,(IF(G38="C",Code!$D$36,Code!$E$36)))))/60))</f>
        <v>8</v>
      </c>
      <c r="M38" s="15">
        <f>IF(G38="N/A",0,(IF(G38="A",Code!$B$37,(IF(G38="B",Code!$C$37,(IF(G38="C",Code!$D$37,Code!$E$37)))))/60))</f>
        <v>8</v>
      </c>
      <c r="N38" s="15">
        <f>IF(G38="N/A",0,(IF(G38="A",Code!$B$38,(IF(G38="B",Code!$C$38,(IF(G38="C",Code!$D$38,Code!$E$38)))))/60))</f>
        <v>16</v>
      </c>
      <c r="O38" s="15">
        <f>IF(G38="N/A",0,(IF(G38="A",Code!$B$39,(IF(G38="B",Code!$C$39,(IF(G38="C",Code!$D$39,Code!$E$39)))))/60))</f>
        <v>2</v>
      </c>
      <c r="P38" s="2">
        <v>1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>
        <v>1</v>
      </c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>
        <v>1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>
        <v>1</v>
      </c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S38" t="str">
        <f t="shared" si="5"/>
        <v>ACCT</v>
      </c>
      <c r="BT38" t="str">
        <f t="shared" si="70"/>
        <v/>
      </c>
      <c r="BU38" t="str">
        <f t="shared" si="71"/>
        <v/>
      </c>
      <c r="BV38" t="str">
        <f t="shared" si="72"/>
        <v/>
      </c>
      <c r="BW38" t="str">
        <f t="shared" si="73"/>
        <v/>
      </c>
      <c r="BX38" t="str">
        <f t="shared" si="74"/>
        <v/>
      </c>
      <c r="BY38" t="str">
        <f t="shared" si="75"/>
        <v/>
      </c>
      <c r="BZ38" t="str">
        <f t="shared" si="76"/>
        <v/>
      </c>
      <c r="CA38" t="str">
        <f t="shared" si="77"/>
        <v/>
      </c>
      <c r="CB38" t="str">
        <f t="shared" si="78"/>
        <v/>
      </c>
      <c r="CC38" t="str">
        <f t="shared" si="79"/>
        <v/>
      </c>
      <c r="CD38" t="str">
        <f t="shared" si="80"/>
        <v/>
      </c>
      <c r="CE38" t="str">
        <f t="shared" si="81"/>
        <v/>
      </c>
      <c r="CF38" t="str">
        <f t="shared" si="82"/>
        <v/>
      </c>
      <c r="CG38" t="str">
        <f t="shared" si="83"/>
        <v/>
      </c>
      <c r="CH38" t="str">
        <f t="shared" si="84"/>
        <v/>
      </c>
      <c r="CI38" t="str">
        <f t="shared" si="85"/>
        <v>CUST</v>
      </c>
      <c r="CJ38" t="str">
        <f t="shared" si="86"/>
        <v/>
      </c>
      <c r="CK38" t="str">
        <f t="shared" si="87"/>
        <v/>
      </c>
      <c r="CL38" t="str">
        <f t="shared" si="88"/>
        <v/>
      </c>
      <c r="CM38" t="str">
        <f t="shared" si="89"/>
        <v/>
      </c>
      <c r="CN38" t="str">
        <f t="shared" si="90"/>
        <v/>
      </c>
      <c r="CO38" t="str">
        <f t="shared" si="91"/>
        <v/>
      </c>
      <c r="CP38" t="str">
        <f t="shared" si="92"/>
        <v/>
      </c>
      <c r="CQ38" t="str">
        <f t="shared" si="93"/>
        <v/>
      </c>
      <c r="CR38" t="str">
        <f t="shared" si="94"/>
        <v/>
      </c>
      <c r="CS38" t="str">
        <f t="shared" si="95"/>
        <v/>
      </c>
      <c r="CT38" t="str">
        <f t="shared" si="96"/>
        <v/>
      </c>
      <c r="CU38" t="str">
        <f t="shared" si="97"/>
        <v>MESS</v>
      </c>
      <c r="CV38" t="str">
        <f t="shared" si="98"/>
        <v/>
      </c>
      <c r="CW38" t="str">
        <f t="shared" si="99"/>
        <v/>
      </c>
      <c r="CX38" t="str">
        <f t="shared" si="100"/>
        <v/>
      </c>
      <c r="CY38" t="str">
        <f t="shared" si="101"/>
        <v/>
      </c>
      <c r="CZ38" t="str">
        <f t="shared" si="102"/>
        <v/>
      </c>
      <c r="DA38" t="str">
        <f t="shared" si="103"/>
        <v/>
      </c>
      <c r="DB38" t="str">
        <f t="shared" si="104"/>
        <v/>
      </c>
      <c r="DC38" t="str">
        <f t="shared" si="105"/>
        <v/>
      </c>
      <c r="DD38" t="str">
        <f t="shared" si="106"/>
        <v/>
      </c>
      <c r="DE38" t="str">
        <f t="shared" si="107"/>
        <v/>
      </c>
      <c r="DF38" t="str">
        <f t="shared" si="108"/>
        <v>SACC</v>
      </c>
      <c r="DG38" t="str">
        <f t="shared" si="109"/>
        <v/>
      </c>
      <c r="DH38" t="str">
        <f t="shared" si="110"/>
        <v/>
      </c>
      <c r="DI38" t="str">
        <f t="shared" si="111"/>
        <v/>
      </c>
      <c r="DJ38" t="str">
        <f t="shared" si="112"/>
        <v/>
      </c>
      <c r="DK38" t="str">
        <f t="shared" si="113"/>
        <v/>
      </c>
      <c r="DL38" t="str">
        <f t="shared" si="114"/>
        <v/>
      </c>
      <c r="DM38" t="str">
        <f t="shared" si="115"/>
        <v/>
      </c>
      <c r="DN38" t="str">
        <f t="shared" si="116"/>
        <v/>
      </c>
      <c r="DO38" t="str">
        <f t="shared" si="117"/>
        <v/>
      </c>
      <c r="DP38" t="str">
        <f t="shared" si="118"/>
        <v/>
      </c>
      <c r="DQ38" t="str">
        <f t="shared" si="119"/>
        <v/>
      </c>
      <c r="DR38" t="str">
        <f t="shared" si="120"/>
        <v/>
      </c>
      <c r="DS38" t="str">
        <f t="shared" si="121"/>
        <v/>
      </c>
      <c r="DT38" t="str">
        <f t="shared" si="122"/>
        <v/>
      </c>
      <c r="DU38" t="str">
        <f t="shared" si="123"/>
        <v/>
      </c>
      <c r="DV38" t="str">
        <f t="shared" si="124"/>
        <v/>
      </c>
      <c r="DW38" t="str">
        <f t="shared" si="125"/>
        <v/>
      </c>
      <c r="DX38" t="str">
        <f t="shared" si="126"/>
        <v/>
      </c>
      <c r="DY38" t="str">
        <f t="shared" si="127"/>
        <v/>
      </c>
      <c r="DZ38" t="str">
        <f t="shared" si="128"/>
        <v/>
      </c>
      <c r="EA38" t="str">
        <f t="shared" si="129"/>
        <v/>
      </c>
      <c r="EB38" t="str">
        <f t="shared" si="130"/>
        <v/>
      </c>
      <c r="EC38" t="str">
        <f t="shared" si="131"/>
        <v/>
      </c>
      <c r="ED38" t="str">
        <f t="shared" si="132"/>
        <v/>
      </c>
      <c r="EE38" t="str">
        <f t="shared" si="69"/>
        <v/>
      </c>
      <c r="EF38" t="str">
        <f t="shared" si="138"/>
        <v/>
      </c>
      <c r="EG38" t="str">
        <f t="shared" si="139"/>
        <v/>
      </c>
      <c r="EH38" t="str">
        <f t="shared" si="140"/>
        <v/>
      </c>
      <c r="EI38" t="str">
        <f t="shared" si="141"/>
        <v/>
      </c>
      <c r="EJ38" t="str">
        <f t="shared" si="142"/>
        <v/>
      </c>
      <c r="EK38" t="str">
        <f t="shared" si="143"/>
        <v/>
      </c>
      <c r="EL38" t="str">
        <f t="shared" si="144"/>
        <v/>
      </c>
      <c r="EM38" t="str">
        <f t="shared" si="145"/>
        <v/>
      </c>
      <c r="EN38" t="str">
        <f t="shared" si="146"/>
        <v/>
      </c>
      <c r="EO38" t="str">
        <f t="shared" si="147"/>
        <v/>
      </c>
      <c r="EP38" t="str">
        <f t="shared" si="148"/>
        <v/>
      </c>
      <c r="EQ38" t="str">
        <f t="shared" si="149"/>
        <v/>
      </c>
      <c r="ER38" t="str">
        <f t="shared" si="150"/>
        <v/>
      </c>
      <c r="ES38" t="str">
        <f t="shared" si="151"/>
        <v/>
      </c>
      <c r="ET38" t="str">
        <f t="shared" si="152"/>
        <v/>
      </c>
      <c r="EU38" t="str">
        <f t="shared" si="153"/>
        <v/>
      </c>
      <c r="EV38" t="str">
        <f t="shared" si="154"/>
        <v/>
      </c>
      <c r="EW38" t="str">
        <f t="shared" si="155"/>
        <v/>
      </c>
      <c r="EX38" t="str">
        <f t="shared" si="156"/>
        <v/>
      </c>
      <c r="EY38" t="str">
        <f t="shared" si="157"/>
        <v/>
      </c>
      <c r="EZ38" t="str">
        <f t="shared" si="158"/>
        <v/>
      </c>
      <c r="FA38" t="str">
        <f t="shared" si="159"/>
        <v/>
      </c>
      <c r="FB38" t="str">
        <f t="shared" si="160"/>
        <v/>
      </c>
      <c r="FC38" t="str">
        <f t="shared" si="161"/>
        <v/>
      </c>
      <c r="FD38" t="str">
        <f t="shared" si="162"/>
        <v/>
      </c>
      <c r="FE38" t="str">
        <f t="shared" si="6"/>
        <v/>
      </c>
      <c r="FF38" t="str">
        <f t="shared" si="163"/>
        <v/>
      </c>
      <c r="FG38" t="str">
        <f t="shared" si="164"/>
        <v/>
      </c>
      <c r="FH38" t="str">
        <f t="shared" si="165"/>
        <v/>
      </c>
      <c r="FI38" t="str">
        <f t="shared" si="166"/>
        <v/>
      </c>
      <c r="FJ38" t="str">
        <f t="shared" si="167"/>
        <v/>
      </c>
      <c r="FK38" t="str">
        <f t="shared" si="168"/>
        <v/>
      </c>
      <c r="FL38" t="str">
        <f t="shared" si="169"/>
        <v/>
      </c>
      <c r="FM38" t="str">
        <f t="shared" si="133"/>
        <v/>
      </c>
      <c r="FN38" t="str">
        <f t="shared" si="134"/>
        <v/>
      </c>
      <c r="FO38" t="str">
        <f t="shared" si="135"/>
        <v/>
      </c>
      <c r="FP38" t="str">
        <f t="shared" si="136"/>
        <v/>
      </c>
      <c r="FQ38" t="str">
        <f t="shared" si="137"/>
        <v/>
      </c>
      <c r="FR38" t="str">
        <f t="shared" si="7"/>
        <v/>
      </c>
      <c r="FS38" t="str">
        <f t="shared" si="8"/>
        <v/>
      </c>
      <c r="FT38" t="str">
        <f t="shared" si="9"/>
        <v/>
      </c>
      <c r="FU38" t="str">
        <f t="shared" si="10"/>
        <v/>
      </c>
      <c r="FV38" t="str">
        <f t="shared" si="11"/>
        <v/>
      </c>
      <c r="FW38" t="str">
        <f t="shared" si="12"/>
        <v/>
      </c>
      <c r="FX38" t="str">
        <f t="shared" si="13"/>
        <v/>
      </c>
      <c r="FY38" t="str">
        <f t="shared" si="14"/>
        <v/>
      </c>
      <c r="FZ38" t="str">
        <f t="shared" si="15"/>
        <v/>
      </c>
      <c r="GA38" t="str">
        <f t="shared" si="16"/>
        <v/>
      </c>
      <c r="GB38" t="str">
        <f t="shared" si="17"/>
        <v/>
      </c>
      <c r="GC38" t="str">
        <f t="shared" si="18"/>
        <v/>
      </c>
      <c r="GD38" t="str">
        <f t="shared" si="19"/>
        <v/>
      </c>
      <c r="GE38" t="str">
        <f t="shared" si="20"/>
        <v/>
      </c>
      <c r="GF38" t="str">
        <f t="shared" si="21"/>
        <v/>
      </c>
      <c r="GG38" t="str">
        <f t="shared" si="22"/>
        <v/>
      </c>
      <c r="GH38" t="str">
        <f t="shared" si="23"/>
        <v/>
      </c>
      <c r="GI38" t="str">
        <f t="shared" si="24"/>
        <v/>
      </c>
      <c r="GJ38" t="str">
        <f t="shared" si="25"/>
        <v/>
      </c>
      <c r="GK38" t="str">
        <f t="shared" si="26"/>
        <v/>
      </c>
      <c r="GL38" t="str">
        <f t="shared" si="27"/>
        <v/>
      </c>
      <c r="GM38" t="str">
        <f t="shared" si="28"/>
        <v/>
      </c>
      <c r="GN38" t="str">
        <f t="shared" si="29"/>
        <v/>
      </c>
      <c r="GO38" t="str">
        <f t="shared" si="30"/>
        <v/>
      </c>
      <c r="GP38" t="str">
        <f t="shared" si="31"/>
        <v/>
      </c>
      <c r="GQ38" t="str">
        <f t="shared" si="32"/>
        <v/>
      </c>
      <c r="GR38" t="str">
        <f t="shared" si="33"/>
        <v/>
      </c>
      <c r="GS38" t="str">
        <f t="shared" si="34"/>
        <v/>
      </c>
      <c r="GT38" t="str">
        <f t="shared" si="35"/>
        <v/>
      </c>
      <c r="GU38" t="str">
        <f t="shared" si="36"/>
        <v/>
      </c>
      <c r="GV38" t="str">
        <f t="shared" si="37"/>
        <v/>
      </c>
      <c r="GW38" t="str">
        <f t="shared" si="38"/>
        <v/>
      </c>
      <c r="GX38" t="str">
        <f t="shared" si="39"/>
        <v/>
      </c>
      <c r="GY38" t="str">
        <f t="shared" si="40"/>
        <v/>
      </c>
      <c r="GZ38" t="str">
        <f t="shared" si="41"/>
        <v/>
      </c>
      <c r="HA38" t="str">
        <f t="shared" si="42"/>
        <v/>
      </c>
      <c r="HB38" t="str">
        <f t="shared" si="43"/>
        <v/>
      </c>
      <c r="HC38" t="str">
        <f t="shared" si="44"/>
        <v/>
      </c>
      <c r="HD38" t="str">
        <f t="shared" si="45"/>
        <v/>
      </c>
      <c r="HE38" t="str">
        <f t="shared" si="46"/>
        <v/>
      </c>
      <c r="HF38" t="str">
        <f t="shared" si="47"/>
        <v/>
      </c>
      <c r="HG38" t="str">
        <f t="shared" si="48"/>
        <v/>
      </c>
      <c r="HH38" t="str">
        <f t="shared" si="49"/>
        <v/>
      </c>
      <c r="HI38" t="str">
        <f t="shared" si="50"/>
        <v/>
      </c>
      <c r="HJ38" t="str">
        <f t="shared" si="51"/>
        <v/>
      </c>
      <c r="HK38" t="str">
        <f t="shared" si="52"/>
        <v/>
      </c>
      <c r="HL38" t="str">
        <f t="shared" si="53"/>
        <v/>
      </c>
      <c r="HM38" t="str">
        <f t="shared" si="54"/>
        <v/>
      </c>
      <c r="HN38" t="str">
        <f t="shared" si="55"/>
        <v/>
      </c>
      <c r="HO38" t="str">
        <f t="shared" si="56"/>
        <v/>
      </c>
      <c r="HP38" t="str">
        <f t="shared" si="57"/>
        <v/>
      </c>
      <c r="HQ38" t="str">
        <f t="shared" si="58"/>
        <v/>
      </c>
      <c r="HR38" t="str">
        <f t="shared" si="59"/>
        <v/>
      </c>
      <c r="HS38" t="str">
        <f t="shared" si="60"/>
        <v/>
      </c>
      <c r="HT38" t="str">
        <f t="shared" si="61"/>
        <v/>
      </c>
      <c r="HU38" t="str">
        <f t="shared" si="62"/>
        <v/>
      </c>
      <c r="HV38" t="str">
        <f t="shared" si="63"/>
        <v/>
      </c>
      <c r="HW38" t="str">
        <f t="shared" si="64"/>
        <v/>
      </c>
      <c r="HX38" t="str">
        <f t="shared" si="65"/>
        <v/>
      </c>
      <c r="HY38" t="str">
        <f t="shared" si="66"/>
        <v/>
      </c>
      <c r="HZ38" t="str">
        <f t="shared" si="67"/>
        <v/>
      </c>
    </row>
    <row r="39" spans="1:234" x14ac:dyDescent="0.25">
      <c r="A39" s="2">
        <f t="shared" si="68"/>
        <v>37</v>
      </c>
      <c r="B39" s="3" t="s">
        <v>1053</v>
      </c>
      <c r="C39" s="2" t="s">
        <v>1394</v>
      </c>
      <c r="D39" s="2" t="s">
        <v>1395</v>
      </c>
      <c r="E39" s="2">
        <f t="shared" si="0"/>
        <v>3</v>
      </c>
      <c r="F39" s="2">
        <v>782</v>
      </c>
      <c r="G39" s="48" t="str">
        <f t="shared" si="3"/>
        <v>A</v>
      </c>
      <c r="H39" s="49"/>
      <c r="I39" s="49"/>
      <c r="J39" s="50"/>
      <c r="K39" s="15">
        <f t="shared" si="4"/>
        <v>34</v>
      </c>
      <c r="L39" s="15">
        <f>IF(G39="N/A",0,(IF(G39="A",Code!$B$36,(IF(G39="B",Code!$C$36,(IF(G39="C",Code!$D$36,Code!$E$36)))))/60))</f>
        <v>8</v>
      </c>
      <c r="M39" s="15">
        <f>IF(G39="N/A",0,(IF(G39="A",Code!$B$37,(IF(G39="B",Code!$C$37,(IF(G39="C",Code!$D$37,Code!$E$37)))))/60))</f>
        <v>8</v>
      </c>
      <c r="N39" s="15">
        <f>IF(G39="N/A",0,(IF(G39="A",Code!$B$38,(IF(G39="B",Code!$C$38,(IF(G39="C",Code!$D$38,Code!$E$38)))))/60))</f>
        <v>16</v>
      </c>
      <c r="O39" s="15">
        <f>IF(G39="N/A",0,(IF(G39="A",Code!$B$39,(IF(G39="B",Code!$C$39,(IF(G39="C",Code!$D$39,Code!$E$39)))))/60))</f>
        <v>2</v>
      </c>
      <c r="P39" s="2">
        <v>1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>
        <v>1</v>
      </c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>
        <v>1</v>
      </c>
      <c r="BP39" s="2"/>
      <c r="BQ39" s="2"/>
      <c r="BS39" t="str">
        <f t="shared" si="5"/>
        <v>ACCT</v>
      </c>
      <c r="BT39" t="str">
        <f t="shared" si="70"/>
        <v/>
      </c>
      <c r="BU39" t="str">
        <f t="shared" si="71"/>
        <v/>
      </c>
      <c r="BV39" t="str">
        <f t="shared" si="72"/>
        <v/>
      </c>
      <c r="BW39" t="str">
        <f t="shared" si="73"/>
        <v/>
      </c>
      <c r="BX39" t="str">
        <f t="shared" si="74"/>
        <v/>
      </c>
      <c r="BY39" t="str">
        <f t="shared" si="75"/>
        <v/>
      </c>
      <c r="BZ39" t="str">
        <f t="shared" si="76"/>
        <v/>
      </c>
      <c r="CA39" t="str">
        <f t="shared" si="77"/>
        <v/>
      </c>
      <c r="CB39" t="str">
        <f t="shared" si="78"/>
        <v/>
      </c>
      <c r="CC39" t="str">
        <f t="shared" si="79"/>
        <v/>
      </c>
      <c r="CD39" t="str">
        <f t="shared" si="80"/>
        <v/>
      </c>
      <c r="CE39" t="str">
        <f t="shared" si="81"/>
        <v/>
      </c>
      <c r="CF39" t="str">
        <f t="shared" si="82"/>
        <v/>
      </c>
      <c r="CG39" t="str">
        <f t="shared" si="83"/>
        <v/>
      </c>
      <c r="CH39" t="str">
        <f t="shared" si="84"/>
        <v/>
      </c>
      <c r="CI39" t="str">
        <f t="shared" si="85"/>
        <v>CUST</v>
      </c>
      <c r="CJ39" t="str">
        <f t="shared" si="86"/>
        <v/>
      </c>
      <c r="CK39" t="str">
        <f t="shared" si="87"/>
        <v/>
      </c>
      <c r="CL39" t="str">
        <f t="shared" si="88"/>
        <v/>
      </c>
      <c r="CM39" t="str">
        <f t="shared" si="89"/>
        <v/>
      </c>
      <c r="CN39" t="str">
        <f t="shared" si="90"/>
        <v/>
      </c>
      <c r="CO39" t="str">
        <f t="shared" si="91"/>
        <v/>
      </c>
      <c r="CP39" t="str">
        <f t="shared" si="92"/>
        <v/>
      </c>
      <c r="CQ39" t="str">
        <f t="shared" si="93"/>
        <v/>
      </c>
      <c r="CR39" t="str">
        <f t="shared" si="94"/>
        <v/>
      </c>
      <c r="CS39" t="str">
        <f t="shared" si="95"/>
        <v/>
      </c>
      <c r="CT39" t="str">
        <f t="shared" si="96"/>
        <v/>
      </c>
      <c r="CU39" t="str">
        <f t="shared" si="97"/>
        <v/>
      </c>
      <c r="CV39" t="str">
        <f t="shared" si="98"/>
        <v/>
      </c>
      <c r="CW39" t="str">
        <f t="shared" si="99"/>
        <v/>
      </c>
      <c r="CX39" t="str">
        <f t="shared" si="100"/>
        <v/>
      </c>
      <c r="CY39" t="str">
        <f t="shared" si="101"/>
        <v/>
      </c>
      <c r="CZ39" t="str">
        <f t="shared" si="102"/>
        <v/>
      </c>
      <c r="DA39" t="str">
        <f t="shared" si="103"/>
        <v/>
      </c>
      <c r="DB39" t="str">
        <f t="shared" si="104"/>
        <v/>
      </c>
      <c r="DC39" t="str">
        <f t="shared" si="105"/>
        <v/>
      </c>
      <c r="DD39" t="str">
        <f t="shared" si="106"/>
        <v/>
      </c>
      <c r="DE39" t="str">
        <f t="shared" si="107"/>
        <v/>
      </c>
      <c r="DF39" t="str">
        <f t="shared" si="108"/>
        <v/>
      </c>
      <c r="DG39" t="str">
        <f t="shared" si="109"/>
        <v/>
      </c>
      <c r="DH39" t="str">
        <f t="shared" si="110"/>
        <v/>
      </c>
      <c r="DI39" t="str">
        <f t="shared" si="111"/>
        <v/>
      </c>
      <c r="DJ39" t="str">
        <f t="shared" si="112"/>
        <v/>
      </c>
      <c r="DK39" t="str">
        <f t="shared" si="113"/>
        <v/>
      </c>
      <c r="DL39" t="str">
        <f t="shared" si="114"/>
        <v/>
      </c>
      <c r="DM39" t="str">
        <f t="shared" si="115"/>
        <v/>
      </c>
      <c r="DN39" t="str">
        <f t="shared" si="116"/>
        <v/>
      </c>
      <c r="DO39" t="str">
        <f t="shared" si="117"/>
        <v/>
      </c>
      <c r="DP39" t="str">
        <f t="shared" si="118"/>
        <v/>
      </c>
      <c r="DQ39" t="str">
        <f t="shared" si="119"/>
        <v/>
      </c>
      <c r="DR39" t="str">
        <f t="shared" si="120"/>
        <v>XBBH</v>
      </c>
      <c r="DS39" t="str">
        <f t="shared" si="121"/>
        <v/>
      </c>
      <c r="DT39" t="str">
        <f t="shared" si="122"/>
        <v/>
      </c>
      <c r="DU39" t="str">
        <f t="shared" si="123"/>
        <v/>
      </c>
      <c r="DV39" t="str">
        <f t="shared" si="124"/>
        <v/>
      </c>
      <c r="DW39" t="str">
        <f t="shared" si="125"/>
        <v/>
      </c>
      <c r="DX39" t="str">
        <f t="shared" si="126"/>
        <v/>
      </c>
      <c r="DY39" t="str">
        <f t="shared" si="127"/>
        <v/>
      </c>
      <c r="DZ39" t="str">
        <f t="shared" si="128"/>
        <v/>
      </c>
      <c r="EA39" t="str">
        <f t="shared" si="129"/>
        <v/>
      </c>
      <c r="EB39" t="str">
        <f t="shared" si="130"/>
        <v/>
      </c>
      <c r="EC39" t="str">
        <f t="shared" si="131"/>
        <v/>
      </c>
      <c r="ED39" t="str">
        <f t="shared" si="132"/>
        <v/>
      </c>
      <c r="EE39" t="str">
        <f t="shared" si="69"/>
        <v/>
      </c>
      <c r="EF39" t="str">
        <f t="shared" si="138"/>
        <v/>
      </c>
      <c r="EG39" t="str">
        <f t="shared" si="139"/>
        <v/>
      </c>
      <c r="EH39" t="str">
        <f t="shared" si="140"/>
        <v/>
      </c>
      <c r="EI39" t="str">
        <f t="shared" si="141"/>
        <v/>
      </c>
      <c r="EJ39" t="str">
        <f t="shared" si="142"/>
        <v/>
      </c>
      <c r="EK39" t="str">
        <f t="shared" si="143"/>
        <v/>
      </c>
      <c r="EL39" t="str">
        <f t="shared" si="144"/>
        <v/>
      </c>
      <c r="EM39" t="str">
        <f t="shared" si="145"/>
        <v/>
      </c>
      <c r="EN39" t="str">
        <f t="shared" si="146"/>
        <v/>
      </c>
      <c r="EO39" t="str">
        <f t="shared" si="147"/>
        <v/>
      </c>
      <c r="EP39" t="str">
        <f t="shared" si="148"/>
        <v/>
      </c>
      <c r="EQ39" t="str">
        <f t="shared" si="149"/>
        <v/>
      </c>
      <c r="ER39" t="str">
        <f t="shared" si="150"/>
        <v/>
      </c>
      <c r="ES39" t="str">
        <f t="shared" si="151"/>
        <v/>
      </c>
      <c r="ET39" t="str">
        <f t="shared" si="152"/>
        <v/>
      </c>
      <c r="EU39" t="str">
        <f t="shared" si="153"/>
        <v/>
      </c>
      <c r="EV39" t="str">
        <f t="shared" si="154"/>
        <v/>
      </c>
      <c r="EW39" t="str">
        <f t="shared" si="155"/>
        <v/>
      </c>
      <c r="EX39" t="str">
        <f t="shared" si="156"/>
        <v/>
      </c>
      <c r="EY39" t="str">
        <f t="shared" si="157"/>
        <v/>
      </c>
      <c r="EZ39" t="str">
        <f t="shared" si="158"/>
        <v/>
      </c>
      <c r="FA39" t="str">
        <f t="shared" si="159"/>
        <v/>
      </c>
      <c r="FB39" t="str">
        <f t="shared" si="160"/>
        <v/>
      </c>
      <c r="FC39" t="str">
        <f t="shared" si="161"/>
        <v/>
      </c>
      <c r="FD39" t="str">
        <f t="shared" si="162"/>
        <v/>
      </c>
      <c r="FE39" t="str">
        <f t="shared" si="6"/>
        <v/>
      </c>
      <c r="FF39" t="str">
        <f t="shared" si="163"/>
        <v/>
      </c>
      <c r="FG39" t="str">
        <f t="shared" si="164"/>
        <v/>
      </c>
      <c r="FH39" t="str">
        <f t="shared" si="165"/>
        <v/>
      </c>
      <c r="FI39" t="str">
        <f t="shared" si="166"/>
        <v/>
      </c>
      <c r="FJ39" t="str">
        <f t="shared" si="167"/>
        <v/>
      </c>
      <c r="FK39" t="str">
        <f t="shared" si="168"/>
        <v/>
      </c>
      <c r="FL39" t="str">
        <f t="shared" si="169"/>
        <v/>
      </c>
      <c r="FM39" t="str">
        <f t="shared" si="133"/>
        <v/>
      </c>
      <c r="FN39" t="str">
        <f t="shared" si="134"/>
        <v/>
      </c>
      <c r="FO39" t="str">
        <f t="shared" si="135"/>
        <v/>
      </c>
      <c r="FP39" t="str">
        <f t="shared" si="136"/>
        <v/>
      </c>
      <c r="FQ39" t="str">
        <f t="shared" si="137"/>
        <v/>
      </c>
      <c r="FR39" t="str">
        <f t="shared" si="7"/>
        <v/>
      </c>
      <c r="FS39" t="str">
        <f t="shared" si="8"/>
        <v/>
      </c>
      <c r="FT39" t="str">
        <f t="shared" si="9"/>
        <v/>
      </c>
      <c r="FU39" t="str">
        <f t="shared" si="10"/>
        <v/>
      </c>
      <c r="FV39" t="str">
        <f t="shared" si="11"/>
        <v/>
      </c>
      <c r="FW39" t="str">
        <f t="shared" si="12"/>
        <v/>
      </c>
      <c r="FX39" t="str">
        <f t="shared" si="13"/>
        <v/>
      </c>
      <c r="FY39" t="str">
        <f t="shared" si="14"/>
        <v/>
      </c>
      <c r="FZ39" t="str">
        <f t="shared" si="15"/>
        <v/>
      </c>
      <c r="GA39" t="str">
        <f t="shared" si="16"/>
        <v/>
      </c>
      <c r="GB39" t="str">
        <f t="shared" si="17"/>
        <v/>
      </c>
      <c r="GC39" t="str">
        <f t="shared" si="18"/>
        <v/>
      </c>
      <c r="GD39" t="str">
        <f t="shared" si="19"/>
        <v/>
      </c>
      <c r="GE39" t="str">
        <f t="shared" si="20"/>
        <v/>
      </c>
      <c r="GF39" t="str">
        <f t="shared" si="21"/>
        <v/>
      </c>
      <c r="GG39" t="str">
        <f t="shared" si="22"/>
        <v/>
      </c>
      <c r="GH39" t="str">
        <f t="shared" si="23"/>
        <v/>
      </c>
      <c r="GI39" t="str">
        <f t="shared" si="24"/>
        <v/>
      </c>
      <c r="GJ39" t="str">
        <f t="shared" si="25"/>
        <v/>
      </c>
      <c r="GK39" t="str">
        <f t="shared" si="26"/>
        <v/>
      </c>
      <c r="GL39" t="str">
        <f t="shared" si="27"/>
        <v/>
      </c>
      <c r="GM39" t="str">
        <f t="shared" si="28"/>
        <v/>
      </c>
      <c r="GN39" t="str">
        <f t="shared" si="29"/>
        <v/>
      </c>
      <c r="GO39" t="str">
        <f t="shared" si="30"/>
        <v/>
      </c>
      <c r="GP39" t="str">
        <f t="shared" si="31"/>
        <v/>
      </c>
      <c r="GQ39" t="str">
        <f t="shared" si="32"/>
        <v/>
      </c>
      <c r="GR39" t="str">
        <f t="shared" si="33"/>
        <v/>
      </c>
      <c r="GS39" t="str">
        <f t="shared" si="34"/>
        <v/>
      </c>
      <c r="GT39" t="str">
        <f t="shared" si="35"/>
        <v/>
      </c>
      <c r="GU39" t="str">
        <f t="shared" si="36"/>
        <v/>
      </c>
      <c r="GV39" t="str">
        <f t="shared" si="37"/>
        <v/>
      </c>
      <c r="GW39" t="str">
        <f t="shared" si="38"/>
        <v/>
      </c>
      <c r="GX39" t="str">
        <f t="shared" si="39"/>
        <v/>
      </c>
      <c r="GY39" t="str">
        <f t="shared" si="40"/>
        <v/>
      </c>
      <c r="GZ39" t="str">
        <f t="shared" si="41"/>
        <v/>
      </c>
      <c r="HA39" t="str">
        <f t="shared" si="42"/>
        <v/>
      </c>
      <c r="HB39" t="str">
        <f t="shared" si="43"/>
        <v/>
      </c>
      <c r="HC39" t="str">
        <f t="shared" si="44"/>
        <v/>
      </c>
      <c r="HD39" t="str">
        <f t="shared" si="45"/>
        <v/>
      </c>
      <c r="HE39" t="str">
        <f t="shared" si="46"/>
        <v/>
      </c>
      <c r="HF39" t="str">
        <f t="shared" si="47"/>
        <v/>
      </c>
      <c r="HG39" t="str">
        <f t="shared" si="48"/>
        <v/>
      </c>
      <c r="HH39" t="str">
        <f t="shared" si="49"/>
        <v/>
      </c>
      <c r="HI39" t="str">
        <f t="shared" si="50"/>
        <v/>
      </c>
      <c r="HJ39" t="str">
        <f t="shared" si="51"/>
        <v/>
      </c>
      <c r="HK39" t="str">
        <f t="shared" si="52"/>
        <v/>
      </c>
      <c r="HL39" t="str">
        <f t="shared" si="53"/>
        <v/>
      </c>
      <c r="HM39" t="str">
        <f t="shared" si="54"/>
        <v/>
      </c>
      <c r="HN39" t="str">
        <f t="shared" si="55"/>
        <v/>
      </c>
      <c r="HO39" t="str">
        <f t="shared" si="56"/>
        <v/>
      </c>
      <c r="HP39" t="str">
        <f t="shared" si="57"/>
        <v/>
      </c>
      <c r="HQ39" t="str">
        <f t="shared" si="58"/>
        <v/>
      </c>
      <c r="HR39" t="str">
        <f t="shared" si="59"/>
        <v/>
      </c>
      <c r="HS39" t="str">
        <f t="shared" si="60"/>
        <v/>
      </c>
      <c r="HT39" t="str">
        <f t="shared" si="61"/>
        <v/>
      </c>
      <c r="HU39" t="str">
        <f t="shared" si="62"/>
        <v/>
      </c>
      <c r="HV39" t="str">
        <f t="shared" si="63"/>
        <v/>
      </c>
      <c r="HW39" t="str">
        <f t="shared" si="64"/>
        <v/>
      </c>
      <c r="HX39" t="str">
        <f t="shared" si="65"/>
        <v/>
      </c>
      <c r="HY39" t="str">
        <f t="shared" si="66"/>
        <v/>
      </c>
      <c r="HZ39" t="str">
        <f t="shared" si="67"/>
        <v/>
      </c>
    </row>
    <row r="40" spans="1:234" x14ac:dyDescent="0.25">
      <c r="A40" s="2">
        <f t="shared" si="68"/>
        <v>38</v>
      </c>
      <c r="B40" s="3" t="s">
        <v>1054</v>
      </c>
      <c r="C40" s="2" t="s">
        <v>1394</v>
      </c>
      <c r="D40" s="2" t="s">
        <v>1395</v>
      </c>
      <c r="E40" s="2">
        <f t="shared" si="0"/>
        <v>0</v>
      </c>
      <c r="F40" s="2">
        <v>130</v>
      </c>
      <c r="G40" s="48" t="str">
        <f t="shared" si="3"/>
        <v>N/A</v>
      </c>
      <c r="H40" s="49"/>
      <c r="I40" s="49"/>
      <c r="J40" s="50"/>
      <c r="K40" s="15">
        <f t="shared" si="4"/>
        <v>0</v>
      </c>
      <c r="L40" s="15">
        <f>IF(G40="N/A",0,(IF(G40="A",Code!$B$36,(IF(G40="B",Code!$C$36,(IF(G40="C",Code!$D$36,Code!$E$36)))))/60))</f>
        <v>0</v>
      </c>
      <c r="M40" s="15">
        <f>IF(G40="N/A",0,(IF(G40="A",Code!$B$37,(IF(G40="B",Code!$C$37,(IF(G40="C",Code!$D$37,Code!$E$37)))))/60))</f>
        <v>0</v>
      </c>
      <c r="N40" s="15">
        <f>IF(G40="N/A",0,(IF(G40="A",Code!$B$38,(IF(G40="B",Code!$C$38,(IF(G40="C",Code!$D$38,Code!$E$38)))))/60))</f>
        <v>0</v>
      </c>
      <c r="O40" s="15">
        <f>IF(G40="N/A",0,(IF(G40="A",Code!$B$39,(IF(G40="B",Code!$C$39,(IF(G40="C",Code!$D$39,Code!$E$39)))))/60))</f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S40" t="str">
        <f t="shared" si="5"/>
        <v/>
      </c>
      <c r="BT40" t="str">
        <f t="shared" si="70"/>
        <v/>
      </c>
      <c r="BU40" t="str">
        <f t="shared" si="71"/>
        <v/>
      </c>
      <c r="BV40" t="str">
        <f t="shared" si="72"/>
        <v/>
      </c>
      <c r="BW40" t="str">
        <f t="shared" si="73"/>
        <v/>
      </c>
      <c r="BX40" t="str">
        <f t="shared" si="74"/>
        <v/>
      </c>
      <c r="BY40" t="str">
        <f t="shared" si="75"/>
        <v/>
      </c>
      <c r="BZ40" t="str">
        <f t="shared" si="76"/>
        <v/>
      </c>
      <c r="CA40" t="str">
        <f t="shared" si="77"/>
        <v/>
      </c>
      <c r="CB40" t="str">
        <f t="shared" si="78"/>
        <v/>
      </c>
      <c r="CC40" t="str">
        <f t="shared" si="79"/>
        <v/>
      </c>
      <c r="CD40" t="str">
        <f t="shared" si="80"/>
        <v/>
      </c>
      <c r="CE40" t="str">
        <f t="shared" si="81"/>
        <v/>
      </c>
      <c r="CF40" t="str">
        <f t="shared" si="82"/>
        <v/>
      </c>
      <c r="CG40" t="str">
        <f t="shared" si="83"/>
        <v/>
      </c>
      <c r="CH40" t="str">
        <f t="shared" si="84"/>
        <v/>
      </c>
      <c r="CI40" t="str">
        <f t="shared" si="85"/>
        <v/>
      </c>
      <c r="CJ40" t="str">
        <f t="shared" si="86"/>
        <v/>
      </c>
      <c r="CK40" t="str">
        <f t="shared" si="87"/>
        <v/>
      </c>
      <c r="CL40" t="str">
        <f t="shared" si="88"/>
        <v/>
      </c>
      <c r="CM40" t="str">
        <f t="shared" si="89"/>
        <v/>
      </c>
      <c r="CN40" t="str">
        <f t="shared" si="90"/>
        <v/>
      </c>
      <c r="CO40" t="str">
        <f t="shared" si="91"/>
        <v/>
      </c>
      <c r="CP40" t="str">
        <f t="shared" si="92"/>
        <v/>
      </c>
      <c r="CQ40" t="str">
        <f t="shared" si="93"/>
        <v/>
      </c>
      <c r="CR40" t="str">
        <f t="shared" si="94"/>
        <v/>
      </c>
      <c r="CS40" t="str">
        <f t="shared" si="95"/>
        <v/>
      </c>
      <c r="CT40" t="str">
        <f t="shared" si="96"/>
        <v/>
      </c>
      <c r="CU40" t="str">
        <f t="shared" si="97"/>
        <v/>
      </c>
      <c r="CV40" t="str">
        <f t="shared" si="98"/>
        <v/>
      </c>
      <c r="CW40" t="str">
        <f t="shared" si="99"/>
        <v/>
      </c>
      <c r="CX40" t="str">
        <f t="shared" si="100"/>
        <v/>
      </c>
      <c r="CY40" t="str">
        <f t="shared" si="101"/>
        <v/>
      </c>
      <c r="CZ40" t="str">
        <f t="shared" si="102"/>
        <v/>
      </c>
      <c r="DA40" t="str">
        <f t="shared" si="103"/>
        <v/>
      </c>
      <c r="DB40" t="str">
        <f t="shared" si="104"/>
        <v/>
      </c>
      <c r="DC40" t="str">
        <f t="shared" si="105"/>
        <v/>
      </c>
      <c r="DD40" t="str">
        <f t="shared" si="106"/>
        <v/>
      </c>
      <c r="DE40" t="str">
        <f t="shared" si="107"/>
        <v/>
      </c>
      <c r="DF40" t="str">
        <f t="shared" si="108"/>
        <v/>
      </c>
      <c r="DG40" t="str">
        <f t="shared" si="109"/>
        <v/>
      </c>
      <c r="DH40" t="str">
        <f t="shared" si="110"/>
        <v/>
      </c>
      <c r="DI40" t="str">
        <f t="shared" si="111"/>
        <v/>
      </c>
      <c r="DJ40" t="str">
        <f t="shared" si="112"/>
        <v/>
      </c>
      <c r="DK40" t="str">
        <f t="shared" si="113"/>
        <v/>
      </c>
      <c r="DL40" t="str">
        <f t="shared" si="114"/>
        <v/>
      </c>
      <c r="DM40" t="str">
        <f t="shared" si="115"/>
        <v/>
      </c>
      <c r="DN40" t="str">
        <f t="shared" si="116"/>
        <v/>
      </c>
      <c r="DO40" t="str">
        <f t="shared" si="117"/>
        <v/>
      </c>
      <c r="DP40" t="str">
        <f t="shared" si="118"/>
        <v/>
      </c>
      <c r="DQ40" t="str">
        <f t="shared" si="119"/>
        <v/>
      </c>
      <c r="DR40" t="str">
        <f t="shared" si="120"/>
        <v/>
      </c>
      <c r="DS40" t="str">
        <f t="shared" si="121"/>
        <v/>
      </c>
      <c r="DT40" t="str">
        <f t="shared" si="122"/>
        <v/>
      </c>
      <c r="DU40" t="str">
        <f t="shared" si="123"/>
        <v/>
      </c>
      <c r="DV40" t="str">
        <f t="shared" si="124"/>
        <v/>
      </c>
      <c r="DW40" t="str">
        <f t="shared" si="125"/>
        <v/>
      </c>
      <c r="DX40" t="str">
        <f t="shared" si="126"/>
        <v/>
      </c>
      <c r="DY40" t="str">
        <f t="shared" si="127"/>
        <v/>
      </c>
      <c r="DZ40" t="str">
        <f t="shared" si="128"/>
        <v/>
      </c>
      <c r="EA40" t="str">
        <f t="shared" si="129"/>
        <v/>
      </c>
      <c r="EB40" t="str">
        <f t="shared" si="130"/>
        <v/>
      </c>
      <c r="EC40" t="str">
        <f t="shared" si="131"/>
        <v/>
      </c>
      <c r="ED40" t="str">
        <f t="shared" si="132"/>
        <v/>
      </c>
      <c r="EE40" t="str">
        <f t="shared" si="69"/>
        <v/>
      </c>
      <c r="EF40" t="str">
        <f t="shared" si="138"/>
        <v/>
      </c>
      <c r="EG40" t="str">
        <f t="shared" si="139"/>
        <v/>
      </c>
      <c r="EH40" t="str">
        <f t="shared" si="140"/>
        <v/>
      </c>
      <c r="EI40" t="str">
        <f t="shared" si="141"/>
        <v/>
      </c>
      <c r="EJ40" t="str">
        <f t="shared" si="142"/>
        <v/>
      </c>
      <c r="EK40" t="str">
        <f t="shared" si="143"/>
        <v/>
      </c>
      <c r="EL40" t="str">
        <f t="shared" si="144"/>
        <v/>
      </c>
      <c r="EM40" t="str">
        <f t="shared" si="145"/>
        <v/>
      </c>
      <c r="EN40" t="str">
        <f t="shared" si="146"/>
        <v/>
      </c>
      <c r="EO40" t="str">
        <f t="shared" si="147"/>
        <v/>
      </c>
      <c r="EP40" t="str">
        <f t="shared" si="148"/>
        <v/>
      </c>
      <c r="EQ40" t="str">
        <f t="shared" si="149"/>
        <v/>
      </c>
      <c r="ER40" t="str">
        <f t="shared" si="150"/>
        <v/>
      </c>
      <c r="ES40" t="str">
        <f t="shared" si="151"/>
        <v/>
      </c>
      <c r="ET40" t="str">
        <f t="shared" si="152"/>
        <v/>
      </c>
      <c r="EU40" t="str">
        <f t="shared" si="153"/>
        <v/>
      </c>
      <c r="EV40" t="str">
        <f t="shared" si="154"/>
        <v/>
      </c>
      <c r="EW40" t="str">
        <f t="shared" si="155"/>
        <v/>
      </c>
      <c r="EX40" t="str">
        <f t="shared" si="156"/>
        <v/>
      </c>
      <c r="EY40" t="str">
        <f t="shared" si="157"/>
        <v/>
      </c>
      <c r="EZ40" t="str">
        <f t="shared" si="158"/>
        <v/>
      </c>
      <c r="FA40" t="str">
        <f t="shared" si="159"/>
        <v/>
      </c>
      <c r="FB40" t="str">
        <f t="shared" si="160"/>
        <v/>
      </c>
      <c r="FC40" t="str">
        <f t="shared" si="161"/>
        <v/>
      </c>
      <c r="FD40" t="str">
        <f t="shared" si="162"/>
        <v/>
      </c>
      <c r="FE40" t="str">
        <f t="shared" si="6"/>
        <v/>
      </c>
      <c r="FF40" t="str">
        <f t="shared" si="163"/>
        <v/>
      </c>
      <c r="FG40" t="str">
        <f t="shared" si="164"/>
        <v/>
      </c>
      <c r="FH40" t="str">
        <f t="shared" si="165"/>
        <v/>
      </c>
      <c r="FI40" t="str">
        <f t="shared" si="166"/>
        <v/>
      </c>
      <c r="FJ40" t="str">
        <f t="shared" si="167"/>
        <v/>
      </c>
      <c r="FK40" t="str">
        <f t="shared" si="168"/>
        <v/>
      </c>
      <c r="FL40" t="str">
        <f t="shared" si="169"/>
        <v/>
      </c>
      <c r="FM40" t="str">
        <f t="shared" si="133"/>
        <v/>
      </c>
      <c r="FN40" t="str">
        <f t="shared" si="134"/>
        <v/>
      </c>
      <c r="FO40" t="str">
        <f t="shared" si="135"/>
        <v/>
      </c>
      <c r="FP40" t="str">
        <f t="shared" si="136"/>
        <v/>
      </c>
      <c r="FQ40" t="str">
        <f t="shared" si="137"/>
        <v/>
      </c>
      <c r="FR40" t="str">
        <f t="shared" si="7"/>
        <v/>
      </c>
      <c r="FS40" t="str">
        <f t="shared" si="8"/>
        <v/>
      </c>
      <c r="FT40" t="str">
        <f t="shared" si="9"/>
        <v/>
      </c>
      <c r="FU40" t="str">
        <f t="shared" si="10"/>
        <v/>
      </c>
      <c r="FV40" t="str">
        <f t="shared" si="11"/>
        <v/>
      </c>
      <c r="FW40" t="str">
        <f t="shared" si="12"/>
        <v/>
      </c>
      <c r="FX40" t="str">
        <f t="shared" si="13"/>
        <v/>
      </c>
      <c r="FY40" t="str">
        <f t="shared" si="14"/>
        <v/>
      </c>
      <c r="FZ40" t="str">
        <f t="shared" si="15"/>
        <v/>
      </c>
      <c r="GA40" t="str">
        <f t="shared" si="16"/>
        <v/>
      </c>
      <c r="GB40" t="str">
        <f t="shared" si="17"/>
        <v/>
      </c>
      <c r="GC40" t="str">
        <f t="shared" si="18"/>
        <v/>
      </c>
      <c r="GD40" t="str">
        <f t="shared" si="19"/>
        <v/>
      </c>
      <c r="GE40" t="str">
        <f t="shared" si="20"/>
        <v/>
      </c>
      <c r="GF40" t="str">
        <f t="shared" si="21"/>
        <v/>
      </c>
      <c r="GG40" t="str">
        <f t="shared" si="22"/>
        <v/>
      </c>
      <c r="GH40" t="str">
        <f t="shared" si="23"/>
        <v/>
      </c>
      <c r="GI40" t="str">
        <f t="shared" si="24"/>
        <v/>
      </c>
      <c r="GJ40" t="str">
        <f t="shared" si="25"/>
        <v/>
      </c>
      <c r="GK40" t="str">
        <f t="shared" si="26"/>
        <v/>
      </c>
      <c r="GL40" t="str">
        <f t="shared" si="27"/>
        <v/>
      </c>
      <c r="GM40" t="str">
        <f t="shared" si="28"/>
        <v/>
      </c>
      <c r="GN40" t="str">
        <f t="shared" si="29"/>
        <v/>
      </c>
      <c r="GO40" t="str">
        <f t="shared" si="30"/>
        <v/>
      </c>
      <c r="GP40" t="str">
        <f t="shared" si="31"/>
        <v/>
      </c>
      <c r="GQ40" t="str">
        <f t="shared" si="32"/>
        <v/>
      </c>
      <c r="GR40" t="str">
        <f t="shared" si="33"/>
        <v/>
      </c>
      <c r="GS40" t="str">
        <f t="shared" si="34"/>
        <v/>
      </c>
      <c r="GT40" t="str">
        <f t="shared" si="35"/>
        <v/>
      </c>
      <c r="GU40" t="str">
        <f t="shared" si="36"/>
        <v/>
      </c>
      <c r="GV40" t="str">
        <f t="shared" si="37"/>
        <v/>
      </c>
      <c r="GW40" t="str">
        <f t="shared" si="38"/>
        <v/>
      </c>
      <c r="GX40" t="str">
        <f t="shared" si="39"/>
        <v/>
      </c>
      <c r="GY40" t="str">
        <f t="shared" si="40"/>
        <v/>
      </c>
      <c r="GZ40" t="str">
        <f t="shared" si="41"/>
        <v/>
      </c>
      <c r="HA40" t="str">
        <f t="shared" si="42"/>
        <v/>
      </c>
      <c r="HB40" t="str">
        <f t="shared" si="43"/>
        <v/>
      </c>
      <c r="HC40" t="str">
        <f t="shared" si="44"/>
        <v/>
      </c>
      <c r="HD40" t="str">
        <f t="shared" si="45"/>
        <v/>
      </c>
      <c r="HE40" t="str">
        <f t="shared" si="46"/>
        <v/>
      </c>
      <c r="HF40" t="str">
        <f t="shared" si="47"/>
        <v/>
      </c>
      <c r="HG40" t="str">
        <f t="shared" si="48"/>
        <v/>
      </c>
      <c r="HH40" t="str">
        <f t="shared" si="49"/>
        <v/>
      </c>
      <c r="HI40" t="str">
        <f t="shared" si="50"/>
        <v/>
      </c>
      <c r="HJ40" t="str">
        <f t="shared" si="51"/>
        <v/>
      </c>
      <c r="HK40" t="str">
        <f t="shared" si="52"/>
        <v/>
      </c>
      <c r="HL40" t="str">
        <f t="shared" si="53"/>
        <v/>
      </c>
      <c r="HM40" t="str">
        <f t="shared" si="54"/>
        <v/>
      </c>
      <c r="HN40" t="str">
        <f t="shared" si="55"/>
        <v/>
      </c>
      <c r="HO40" t="str">
        <f t="shared" si="56"/>
        <v/>
      </c>
      <c r="HP40" t="str">
        <f t="shared" si="57"/>
        <v/>
      </c>
      <c r="HQ40" t="str">
        <f t="shared" si="58"/>
        <v/>
      </c>
      <c r="HR40" t="str">
        <f t="shared" si="59"/>
        <v/>
      </c>
      <c r="HS40" t="str">
        <f t="shared" si="60"/>
        <v/>
      </c>
      <c r="HT40" t="str">
        <f t="shared" si="61"/>
        <v/>
      </c>
      <c r="HU40" t="str">
        <f t="shared" si="62"/>
        <v/>
      </c>
      <c r="HV40" t="str">
        <f t="shared" si="63"/>
        <v/>
      </c>
      <c r="HW40" t="str">
        <f t="shared" si="64"/>
        <v/>
      </c>
      <c r="HX40" t="str">
        <f t="shared" si="65"/>
        <v/>
      </c>
      <c r="HY40" t="str">
        <f t="shared" si="66"/>
        <v/>
      </c>
      <c r="HZ40" t="str">
        <f t="shared" si="67"/>
        <v/>
      </c>
    </row>
    <row r="41" spans="1:234" x14ac:dyDescent="0.25">
      <c r="A41" s="2">
        <f t="shared" si="68"/>
        <v>39</v>
      </c>
      <c r="B41" s="3" t="s">
        <v>1055</v>
      </c>
      <c r="C41" s="2" t="s">
        <v>1394</v>
      </c>
      <c r="D41" s="2" t="s">
        <v>1395</v>
      </c>
      <c r="E41" s="2">
        <f t="shared" si="0"/>
        <v>3</v>
      </c>
      <c r="F41" s="2">
        <v>347</v>
      </c>
      <c r="G41" s="48" t="str">
        <f t="shared" si="3"/>
        <v>A</v>
      </c>
      <c r="H41" s="49"/>
      <c r="I41" s="49"/>
      <c r="J41" s="50"/>
      <c r="K41" s="15">
        <f t="shared" si="4"/>
        <v>34</v>
      </c>
      <c r="L41" s="15">
        <f>IF(G41="N/A",0,(IF(G41="A",Code!$B$36,(IF(G41="B",Code!$C$36,(IF(G41="C",Code!$D$36,Code!$E$36)))))/60))</f>
        <v>8</v>
      </c>
      <c r="M41" s="15">
        <f>IF(G41="N/A",0,(IF(G41="A",Code!$B$37,(IF(G41="B",Code!$C$37,(IF(G41="C",Code!$D$37,Code!$E$37)))))/60))</f>
        <v>8</v>
      </c>
      <c r="N41" s="15">
        <f>IF(G41="N/A",0,(IF(G41="A",Code!$B$38,(IF(G41="B",Code!$C$38,(IF(G41="C",Code!$D$38,Code!$E$38)))))/60))</f>
        <v>16</v>
      </c>
      <c r="O41" s="15">
        <f>IF(G41="N/A",0,(IF(G41="A",Code!$B$39,(IF(G41="B",Code!$C$39,(IF(G41="C",Code!$D$39,Code!$E$39)))))/60))</f>
        <v>2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>
        <v>1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>
        <v>1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>
        <v>1</v>
      </c>
      <c r="BQ41" s="2"/>
      <c r="BS41" t="str">
        <f t="shared" si="5"/>
        <v/>
      </c>
      <c r="BT41" t="str">
        <f t="shared" si="70"/>
        <v/>
      </c>
      <c r="BU41" t="str">
        <f t="shared" si="71"/>
        <v/>
      </c>
      <c r="BV41" t="str">
        <f t="shared" si="72"/>
        <v/>
      </c>
      <c r="BW41" t="str">
        <f t="shared" si="73"/>
        <v/>
      </c>
      <c r="BX41" t="str">
        <f t="shared" si="74"/>
        <v/>
      </c>
      <c r="BY41" t="str">
        <f t="shared" si="75"/>
        <v/>
      </c>
      <c r="BZ41" t="str">
        <f t="shared" si="76"/>
        <v/>
      </c>
      <c r="CA41" t="str">
        <f t="shared" si="77"/>
        <v/>
      </c>
      <c r="CB41" t="str">
        <f t="shared" si="78"/>
        <v/>
      </c>
      <c r="CC41" t="str">
        <f t="shared" si="79"/>
        <v/>
      </c>
      <c r="CD41" t="str">
        <f t="shared" si="80"/>
        <v>CARR</v>
      </c>
      <c r="CE41" t="str">
        <f t="shared" si="81"/>
        <v/>
      </c>
      <c r="CF41" t="str">
        <f t="shared" si="82"/>
        <v/>
      </c>
      <c r="CG41" t="str">
        <f t="shared" si="83"/>
        <v/>
      </c>
      <c r="CH41" t="str">
        <f t="shared" si="84"/>
        <v/>
      </c>
      <c r="CI41" t="str">
        <f t="shared" si="85"/>
        <v/>
      </c>
      <c r="CJ41" t="str">
        <f t="shared" si="86"/>
        <v/>
      </c>
      <c r="CK41" t="str">
        <f t="shared" si="87"/>
        <v/>
      </c>
      <c r="CL41" t="str">
        <f t="shared" si="88"/>
        <v/>
      </c>
      <c r="CM41" t="str">
        <f t="shared" si="89"/>
        <v/>
      </c>
      <c r="CN41" t="str">
        <f t="shared" si="90"/>
        <v/>
      </c>
      <c r="CO41" t="str">
        <f t="shared" si="91"/>
        <v/>
      </c>
      <c r="CP41" t="str">
        <f t="shared" si="92"/>
        <v/>
      </c>
      <c r="CQ41" t="str">
        <f t="shared" si="93"/>
        <v/>
      </c>
      <c r="CR41" t="str">
        <f t="shared" si="94"/>
        <v/>
      </c>
      <c r="CS41" t="str">
        <f t="shared" si="95"/>
        <v/>
      </c>
      <c r="CT41" t="str">
        <f t="shared" si="96"/>
        <v/>
      </c>
      <c r="CU41" t="str">
        <f t="shared" si="97"/>
        <v>MESS</v>
      </c>
      <c r="CV41" t="str">
        <f t="shared" si="98"/>
        <v/>
      </c>
      <c r="CW41" t="str">
        <f t="shared" si="99"/>
        <v/>
      </c>
      <c r="CX41" t="str">
        <f t="shared" si="100"/>
        <v/>
      </c>
      <c r="CY41" t="str">
        <f t="shared" si="101"/>
        <v/>
      </c>
      <c r="CZ41" t="str">
        <f t="shared" si="102"/>
        <v/>
      </c>
      <c r="DA41" t="str">
        <f t="shared" si="103"/>
        <v/>
      </c>
      <c r="DB41" t="str">
        <f t="shared" si="104"/>
        <v/>
      </c>
      <c r="DC41" t="str">
        <f t="shared" si="105"/>
        <v/>
      </c>
      <c r="DD41" t="str">
        <f t="shared" si="106"/>
        <v/>
      </c>
      <c r="DE41" t="str">
        <f t="shared" si="107"/>
        <v/>
      </c>
      <c r="DF41" t="str">
        <f t="shared" si="108"/>
        <v/>
      </c>
      <c r="DG41" t="str">
        <f t="shared" si="109"/>
        <v/>
      </c>
      <c r="DH41" t="str">
        <f t="shared" si="110"/>
        <v/>
      </c>
      <c r="DI41" t="str">
        <f t="shared" si="111"/>
        <v/>
      </c>
      <c r="DJ41" t="str">
        <f t="shared" si="112"/>
        <v/>
      </c>
      <c r="DK41" t="str">
        <f t="shared" si="113"/>
        <v/>
      </c>
      <c r="DL41" t="str">
        <f t="shared" si="114"/>
        <v/>
      </c>
      <c r="DM41" t="str">
        <f t="shared" si="115"/>
        <v/>
      </c>
      <c r="DN41" t="str">
        <f t="shared" si="116"/>
        <v/>
      </c>
      <c r="DO41" t="str">
        <f t="shared" si="117"/>
        <v/>
      </c>
      <c r="DP41" t="str">
        <f t="shared" si="118"/>
        <v/>
      </c>
      <c r="DQ41" t="str">
        <f t="shared" si="119"/>
        <v/>
      </c>
      <c r="DR41" t="str">
        <f t="shared" si="120"/>
        <v/>
      </c>
      <c r="DS41" t="str">
        <f t="shared" si="121"/>
        <v>XLOG</v>
      </c>
      <c r="DT41" t="str">
        <f t="shared" si="122"/>
        <v/>
      </c>
      <c r="DU41" t="str">
        <f t="shared" si="123"/>
        <v/>
      </c>
      <c r="DV41" t="str">
        <f t="shared" si="124"/>
        <v/>
      </c>
      <c r="DW41" t="str">
        <f t="shared" si="125"/>
        <v/>
      </c>
      <c r="DX41" t="str">
        <f t="shared" si="126"/>
        <v/>
      </c>
      <c r="DY41" t="str">
        <f t="shared" si="127"/>
        <v/>
      </c>
      <c r="DZ41" t="str">
        <f t="shared" si="128"/>
        <v/>
      </c>
      <c r="EA41" t="str">
        <f t="shared" si="129"/>
        <v/>
      </c>
      <c r="EB41" t="str">
        <f t="shared" si="130"/>
        <v/>
      </c>
      <c r="EC41" t="str">
        <f t="shared" si="131"/>
        <v/>
      </c>
      <c r="ED41" t="str">
        <f t="shared" si="132"/>
        <v/>
      </c>
      <c r="EE41" t="str">
        <f t="shared" si="69"/>
        <v/>
      </c>
      <c r="EF41" t="str">
        <f t="shared" si="138"/>
        <v/>
      </c>
      <c r="EG41" t="str">
        <f t="shared" si="139"/>
        <v/>
      </c>
      <c r="EH41" t="str">
        <f t="shared" si="140"/>
        <v/>
      </c>
      <c r="EI41" t="str">
        <f t="shared" si="141"/>
        <v/>
      </c>
      <c r="EJ41" t="str">
        <f t="shared" si="142"/>
        <v/>
      </c>
      <c r="EK41" t="str">
        <f t="shared" si="143"/>
        <v/>
      </c>
      <c r="EL41" t="str">
        <f t="shared" si="144"/>
        <v/>
      </c>
      <c r="EM41" t="str">
        <f t="shared" si="145"/>
        <v/>
      </c>
      <c r="EN41" t="str">
        <f t="shared" si="146"/>
        <v/>
      </c>
      <c r="EO41" t="str">
        <f t="shared" si="147"/>
        <v/>
      </c>
      <c r="EP41" t="str">
        <f t="shared" si="148"/>
        <v/>
      </c>
      <c r="EQ41" t="str">
        <f t="shared" si="149"/>
        <v/>
      </c>
      <c r="ER41" t="str">
        <f t="shared" si="150"/>
        <v/>
      </c>
      <c r="ES41" t="str">
        <f t="shared" si="151"/>
        <v/>
      </c>
      <c r="ET41" t="str">
        <f t="shared" si="152"/>
        <v/>
      </c>
      <c r="EU41" t="str">
        <f t="shared" si="153"/>
        <v/>
      </c>
      <c r="EV41" t="str">
        <f t="shared" si="154"/>
        <v/>
      </c>
      <c r="EW41" t="str">
        <f t="shared" si="155"/>
        <v/>
      </c>
      <c r="EX41" t="str">
        <f t="shared" si="156"/>
        <v/>
      </c>
      <c r="EY41" t="str">
        <f t="shared" si="157"/>
        <v/>
      </c>
      <c r="EZ41" t="str">
        <f t="shared" si="158"/>
        <v/>
      </c>
      <c r="FA41" t="str">
        <f t="shared" si="159"/>
        <v/>
      </c>
      <c r="FB41" t="str">
        <f t="shared" si="160"/>
        <v/>
      </c>
      <c r="FC41" t="str">
        <f t="shared" si="161"/>
        <v/>
      </c>
      <c r="FD41" t="str">
        <f t="shared" si="162"/>
        <v/>
      </c>
      <c r="FE41" t="str">
        <f t="shared" si="6"/>
        <v/>
      </c>
      <c r="FF41" t="str">
        <f t="shared" si="163"/>
        <v/>
      </c>
      <c r="FG41" t="str">
        <f t="shared" si="164"/>
        <v/>
      </c>
      <c r="FH41" t="str">
        <f t="shared" si="165"/>
        <v/>
      </c>
      <c r="FI41" t="str">
        <f t="shared" si="166"/>
        <v/>
      </c>
      <c r="FJ41" t="str">
        <f t="shared" si="167"/>
        <v/>
      </c>
      <c r="FK41" t="str">
        <f t="shared" si="168"/>
        <v/>
      </c>
      <c r="FL41" t="str">
        <f t="shared" si="169"/>
        <v/>
      </c>
      <c r="FM41" t="str">
        <f t="shared" si="133"/>
        <v/>
      </c>
      <c r="FN41" t="str">
        <f t="shared" si="134"/>
        <v/>
      </c>
      <c r="FO41" t="str">
        <f t="shared" si="135"/>
        <v/>
      </c>
      <c r="FP41" t="str">
        <f t="shared" si="136"/>
        <v/>
      </c>
      <c r="FQ41" t="str">
        <f t="shared" si="137"/>
        <v/>
      </c>
      <c r="FR41" t="str">
        <f t="shared" si="7"/>
        <v/>
      </c>
      <c r="FS41" t="str">
        <f t="shared" si="8"/>
        <v/>
      </c>
      <c r="FT41" t="str">
        <f t="shared" si="9"/>
        <v/>
      </c>
      <c r="FU41" t="str">
        <f t="shared" si="10"/>
        <v/>
      </c>
      <c r="FV41" t="str">
        <f t="shared" si="11"/>
        <v/>
      </c>
      <c r="FW41" t="str">
        <f t="shared" si="12"/>
        <v/>
      </c>
      <c r="FX41" t="str">
        <f t="shared" si="13"/>
        <v/>
      </c>
      <c r="FY41" t="str">
        <f t="shared" si="14"/>
        <v/>
      </c>
      <c r="FZ41" t="str">
        <f t="shared" si="15"/>
        <v/>
      </c>
      <c r="GA41" t="str">
        <f t="shared" si="16"/>
        <v/>
      </c>
      <c r="GB41" t="str">
        <f t="shared" si="17"/>
        <v/>
      </c>
      <c r="GC41" t="str">
        <f t="shared" si="18"/>
        <v/>
      </c>
      <c r="GD41" t="str">
        <f t="shared" si="19"/>
        <v/>
      </c>
      <c r="GE41" t="str">
        <f t="shared" si="20"/>
        <v/>
      </c>
      <c r="GF41" t="str">
        <f t="shared" si="21"/>
        <v/>
      </c>
      <c r="GG41" t="str">
        <f t="shared" si="22"/>
        <v/>
      </c>
      <c r="GH41" t="str">
        <f t="shared" si="23"/>
        <v/>
      </c>
      <c r="GI41" t="str">
        <f t="shared" si="24"/>
        <v/>
      </c>
      <c r="GJ41" t="str">
        <f t="shared" si="25"/>
        <v/>
      </c>
      <c r="GK41" t="str">
        <f t="shared" si="26"/>
        <v/>
      </c>
      <c r="GL41" t="str">
        <f t="shared" si="27"/>
        <v/>
      </c>
      <c r="GM41" t="str">
        <f t="shared" si="28"/>
        <v/>
      </c>
      <c r="GN41" t="str">
        <f t="shared" si="29"/>
        <v/>
      </c>
      <c r="GO41" t="str">
        <f t="shared" si="30"/>
        <v/>
      </c>
      <c r="GP41" t="str">
        <f t="shared" si="31"/>
        <v/>
      </c>
      <c r="GQ41" t="str">
        <f t="shared" si="32"/>
        <v/>
      </c>
      <c r="GR41" t="str">
        <f t="shared" si="33"/>
        <v/>
      </c>
      <c r="GS41" t="str">
        <f t="shared" si="34"/>
        <v/>
      </c>
      <c r="GT41" t="str">
        <f t="shared" si="35"/>
        <v/>
      </c>
      <c r="GU41" t="str">
        <f t="shared" si="36"/>
        <v/>
      </c>
      <c r="GV41" t="str">
        <f t="shared" si="37"/>
        <v/>
      </c>
      <c r="GW41" t="str">
        <f t="shared" si="38"/>
        <v/>
      </c>
      <c r="GX41" t="str">
        <f t="shared" si="39"/>
        <v/>
      </c>
      <c r="GY41" t="str">
        <f t="shared" si="40"/>
        <v/>
      </c>
      <c r="GZ41" t="str">
        <f t="shared" si="41"/>
        <v/>
      </c>
      <c r="HA41" t="str">
        <f t="shared" si="42"/>
        <v/>
      </c>
      <c r="HB41" t="str">
        <f t="shared" si="43"/>
        <v/>
      </c>
      <c r="HC41" t="str">
        <f t="shared" si="44"/>
        <v/>
      </c>
      <c r="HD41" t="str">
        <f t="shared" si="45"/>
        <v/>
      </c>
      <c r="HE41" t="str">
        <f t="shared" si="46"/>
        <v/>
      </c>
      <c r="HF41" t="str">
        <f t="shared" si="47"/>
        <v/>
      </c>
      <c r="HG41" t="str">
        <f t="shared" si="48"/>
        <v/>
      </c>
      <c r="HH41" t="str">
        <f t="shared" si="49"/>
        <v/>
      </c>
      <c r="HI41" t="str">
        <f t="shared" si="50"/>
        <v/>
      </c>
      <c r="HJ41" t="str">
        <f t="shared" si="51"/>
        <v/>
      </c>
      <c r="HK41" t="str">
        <f t="shared" si="52"/>
        <v/>
      </c>
      <c r="HL41" t="str">
        <f t="shared" si="53"/>
        <v/>
      </c>
      <c r="HM41" t="str">
        <f t="shared" si="54"/>
        <v/>
      </c>
      <c r="HN41" t="str">
        <f t="shared" si="55"/>
        <v/>
      </c>
      <c r="HO41" t="str">
        <f t="shared" si="56"/>
        <v/>
      </c>
      <c r="HP41" t="str">
        <f t="shared" si="57"/>
        <v/>
      </c>
      <c r="HQ41" t="str">
        <f t="shared" si="58"/>
        <v/>
      </c>
      <c r="HR41" t="str">
        <f t="shared" si="59"/>
        <v/>
      </c>
      <c r="HS41" t="str">
        <f t="shared" si="60"/>
        <v/>
      </c>
      <c r="HT41" t="str">
        <f t="shared" si="61"/>
        <v/>
      </c>
      <c r="HU41" t="str">
        <f t="shared" si="62"/>
        <v/>
      </c>
      <c r="HV41" t="str">
        <f t="shared" si="63"/>
        <v/>
      </c>
      <c r="HW41" t="str">
        <f t="shared" si="64"/>
        <v/>
      </c>
      <c r="HX41" t="str">
        <f t="shared" si="65"/>
        <v/>
      </c>
      <c r="HY41" t="str">
        <f t="shared" si="66"/>
        <v/>
      </c>
      <c r="HZ41" t="str">
        <f t="shared" si="67"/>
        <v/>
      </c>
    </row>
    <row r="42" spans="1:234" x14ac:dyDescent="0.25">
      <c r="A42" s="2">
        <f t="shared" si="68"/>
        <v>40</v>
      </c>
      <c r="B42" s="3" t="s">
        <v>1056</v>
      </c>
      <c r="C42" s="2" t="s">
        <v>1394</v>
      </c>
      <c r="D42" s="2" t="s">
        <v>1395</v>
      </c>
      <c r="E42" s="2">
        <f t="shared" si="0"/>
        <v>0</v>
      </c>
      <c r="F42" s="2">
        <v>563</v>
      </c>
      <c r="G42" s="48" t="str">
        <f t="shared" si="3"/>
        <v>N/A</v>
      </c>
      <c r="H42" s="49"/>
      <c r="I42" s="49"/>
      <c r="J42" s="50"/>
      <c r="K42" s="15">
        <f t="shared" si="4"/>
        <v>0</v>
      </c>
      <c r="L42" s="15">
        <f>IF(G42="N/A",0,(IF(G42="A",Code!$B$36,(IF(G42="B",Code!$C$36,(IF(G42="C",Code!$D$36,Code!$E$36)))))/60))</f>
        <v>0</v>
      </c>
      <c r="M42" s="15">
        <f>IF(G42="N/A",0,(IF(G42="A",Code!$B$37,(IF(G42="B",Code!$C$37,(IF(G42="C",Code!$D$37,Code!$E$37)))))/60))</f>
        <v>0</v>
      </c>
      <c r="N42" s="15">
        <f>IF(G42="N/A",0,(IF(G42="A",Code!$B$38,(IF(G42="B",Code!$C$38,(IF(G42="C",Code!$D$38,Code!$E$38)))))/60))</f>
        <v>0</v>
      </c>
      <c r="O42" s="15">
        <f>IF(G42="N/A",0,(IF(G42="A",Code!$B$39,(IF(G42="B",Code!$C$39,(IF(G42="C",Code!$D$39,Code!$E$39)))))/60))</f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S42" t="str">
        <f t="shared" si="5"/>
        <v/>
      </c>
      <c r="BT42" t="str">
        <f t="shared" si="70"/>
        <v/>
      </c>
      <c r="BU42" t="str">
        <f t="shared" si="71"/>
        <v/>
      </c>
      <c r="BV42" t="str">
        <f t="shared" si="72"/>
        <v/>
      </c>
      <c r="BW42" t="str">
        <f t="shared" si="73"/>
        <v/>
      </c>
      <c r="BX42" t="str">
        <f t="shared" si="74"/>
        <v/>
      </c>
      <c r="BY42" t="str">
        <f t="shared" si="75"/>
        <v/>
      </c>
      <c r="BZ42" t="str">
        <f t="shared" si="76"/>
        <v/>
      </c>
      <c r="CA42" t="str">
        <f t="shared" si="77"/>
        <v/>
      </c>
      <c r="CB42" t="str">
        <f t="shared" si="78"/>
        <v/>
      </c>
      <c r="CC42" t="str">
        <f t="shared" si="79"/>
        <v/>
      </c>
      <c r="CD42" t="str">
        <f t="shared" si="80"/>
        <v/>
      </c>
      <c r="CE42" t="str">
        <f t="shared" si="81"/>
        <v/>
      </c>
      <c r="CF42" t="str">
        <f t="shared" si="82"/>
        <v/>
      </c>
      <c r="CG42" t="str">
        <f t="shared" si="83"/>
        <v/>
      </c>
      <c r="CH42" t="str">
        <f t="shared" si="84"/>
        <v/>
      </c>
      <c r="CI42" t="str">
        <f t="shared" si="85"/>
        <v/>
      </c>
      <c r="CJ42" t="str">
        <f t="shared" si="86"/>
        <v/>
      </c>
      <c r="CK42" t="str">
        <f t="shared" si="87"/>
        <v/>
      </c>
      <c r="CL42" t="str">
        <f t="shared" si="88"/>
        <v/>
      </c>
      <c r="CM42" t="str">
        <f t="shared" si="89"/>
        <v/>
      </c>
      <c r="CN42" t="str">
        <f t="shared" si="90"/>
        <v/>
      </c>
      <c r="CO42" t="str">
        <f t="shared" si="91"/>
        <v/>
      </c>
      <c r="CP42" t="str">
        <f t="shared" si="92"/>
        <v/>
      </c>
      <c r="CQ42" t="str">
        <f t="shared" si="93"/>
        <v/>
      </c>
      <c r="CR42" t="str">
        <f t="shared" si="94"/>
        <v/>
      </c>
      <c r="CS42" t="str">
        <f t="shared" si="95"/>
        <v/>
      </c>
      <c r="CT42" t="str">
        <f t="shared" si="96"/>
        <v/>
      </c>
      <c r="CU42" t="str">
        <f t="shared" si="97"/>
        <v/>
      </c>
      <c r="CV42" t="str">
        <f t="shared" si="98"/>
        <v/>
      </c>
      <c r="CW42" t="str">
        <f t="shared" si="99"/>
        <v/>
      </c>
      <c r="CX42" t="str">
        <f t="shared" si="100"/>
        <v/>
      </c>
      <c r="CY42" t="str">
        <f t="shared" si="101"/>
        <v/>
      </c>
      <c r="CZ42" t="str">
        <f t="shared" si="102"/>
        <v/>
      </c>
      <c r="DA42" t="str">
        <f t="shared" si="103"/>
        <v/>
      </c>
      <c r="DB42" t="str">
        <f t="shared" si="104"/>
        <v/>
      </c>
      <c r="DC42" t="str">
        <f t="shared" si="105"/>
        <v/>
      </c>
      <c r="DD42" t="str">
        <f t="shared" si="106"/>
        <v/>
      </c>
      <c r="DE42" t="str">
        <f t="shared" si="107"/>
        <v/>
      </c>
      <c r="DF42" t="str">
        <f t="shared" si="108"/>
        <v/>
      </c>
      <c r="DG42" t="str">
        <f t="shared" si="109"/>
        <v/>
      </c>
      <c r="DH42" t="str">
        <f t="shared" si="110"/>
        <v/>
      </c>
      <c r="DI42" t="str">
        <f t="shared" si="111"/>
        <v/>
      </c>
      <c r="DJ42" t="str">
        <f t="shared" si="112"/>
        <v/>
      </c>
      <c r="DK42" t="str">
        <f t="shared" si="113"/>
        <v/>
      </c>
      <c r="DL42" t="str">
        <f t="shared" si="114"/>
        <v/>
      </c>
      <c r="DM42" t="str">
        <f t="shared" si="115"/>
        <v/>
      </c>
      <c r="DN42" t="str">
        <f t="shared" si="116"/>
        <v/>
      </c>
      <c r="DO42" t="str">
        <f t="shared" si="117"/>
        <v/>
      </c>
      <c r="DP42" t="str">
        <f t="shared" si="118"/>
        <v/>
      </c>
      <c r="DQ42" t="str">
        <f t="shared" si="119"/>
        <v/>
      </c>
      <c r="DR42" t="str">
        <f t="shared" si="120"/>
        <v/>
      </c>
      <c r="DS42" t="str">
        <f t="shared" si="121"/>
        <v/>
      </c>
      <c r="DT42" t="str">
        <f t="shared" si="122"/>
        <v/>
      </c>
      <c r="DU42" t="str">
        <f t="shared" si="123"/>
        <v/>
      </c>
      <c r="DV42" t="str">
        <f t="shared" si="124"/>
        <v/>
      </c>
      <c r="DW42" t="str">
        <f t="shared" si="125"/>
        <v/>
      </c>
      <c r="DX42" t="str">
        <f t="shared" si="126"/>
        <v/>
      </c>
      <c r="DY42" t="str">
        <f t="shared" si="127"/>
        <v/>
      </c>
      <c r="DZ42" t="str">
        <f t="shared" si="128"/>
        <v/>
      </c>
      <c r="EA42" t="str">
        <f t="shared" si="129"/>
        <v/>
      </c>
      <c r="EB42" t="str">
        <f t="shared" si="130"/>
        <v/>
      </c>
      <c r="EC42" t="str">
        <f t="shared" si="131"/>
        <v/>
      </c>
      <c r="ED42" t="str">
        <f t="shared" si="132"/>
        <v/>
      </c>
      <c r="EE42" t="str">
        <f t="shared" si="69"/>
        <v/>
      </c>
      <c r="EF42" t="str">
        <f t="shared" si="138"/>
        <v/>
      </c>
      <c r="EG42" t="str">
        <f t="shared" si="139"/>
        <v/>
      </c>
      <c r="EH42" t="str">
        <f t="shared" si="140"/>
        <v/>
      </c>
      <c r="EI42" t="str">
        <f t="shared" si="141"/>
        <v/>
      </c>
      <c r="EJ42" t="str">
        <f t="shared" si="142"/>
        <v/>
      </c>
      <c r="EK42" t="str">
        <f t="shared" si="143"/>
        <v/>
      </c>
      <c r="EL42" t="str">
        <f t="shared" si="144"/>
        <v/>
      </c>
      <c r="EM42" t="str">
        <f t="shared" si="145"/>
        <v/>
      </c>
      <c r="EN42" t="str">
        <f t="shared" si="146"/>
        <v/>
      </c>
      <c r="EO42" t="str">
        <f t="shared" si="147"/>
        <v/>
      </c>
      <c r="EP42" t="str">
        <f t="shared" si="148"/>
        <v/>
      </c>
      <c r="EQ42" t="str">
        <f t="shared" si="149"/>
        <v/>
      </c>
      <c r="ER42" t="str">
        <f t="shared" si="150"/>
        <v/>
      </c>
      <c r="ES42" t="str">
        <f t="shared" si="151"/>
        <v/>
      </c>
      <c r="ET42" t="str">
        <f t="shared" si="152"/>
        <v/>
      </c>
      <c r="EU42" t="str">
        <f t="shared" si="153"/>
        <v/>
      </c>
      <c r="EV42" t="str">
        <f t="shared" si="154"/>
        <v/>
      </c>
      <c r="EW42" t="str">
        <f t="shared" si="155"/>
        <v/>
      </c>
      <c r="EX42" t="str">
        <f t="shared" si="156"/>
        <v/>
      </c>
      <c r="EY42" t="str">
        <f t="shared" si="157"/>
        <v/>
      </c>
      <c r="EZ42" t="str">
        <f t="shared" si="158"/>
        <v/>
      </c>
      <c r="FA42" t="str">
        <f t="shared" si="159"/>
        <v/>
      </c>
      <c r="FB42" t="str">
        <f t="shared" si="160"/>
        <v/>
      </c>
      <c r="FC42" t="str">
        <f t="shared" si="161"/>
        <v/>
      </c>
      <c r="FD42" t="str">
        <f t="shared" si="162"/>
        <v/>
      </c>
      <c r="FE42" t="str">
        <f t="shared" si="6"/>
        <v/>
      </c>
      <c r="FF42" t="str">
        <f t="shared" si="163"/>
        <v/>
      </c>
      <c r="FG42" t="str">
        <f t="shared" si="164"/>
        <v/>
      </c>
      <c r="FH42" t="str">
        <f t="shared" si="165"/>
        <v/>
      </c>
      <c r="FI42" t="str">
        <f t="shared" si="166"/>
        <v/>
      </c>
      <c r="FJ42" t="str">
        <f t="shared" si="167"/>
        <v/>
      </c>
      <c r="FK42" t="str">
        <f t="shared" si="168"/>
        <v/>
      </c>
      <c r="FL42" t="str">
        <f t="shared" si="169"/>
        <v/>
      </c>
      <c r="FM42" t="str">
        <f t="shared" si="133"/>
        <v/>
      </c>
      <c r="FN42" t="str">
        <f t="shared" si="134"/>
        <v/>
      </c>
      <c r="FO42" t="str">
        <f t="shared" si="135"/>
        <v/>
      </c>
      <c r="FP42" t="str">
        <f t="shared" si="136"/>
        <v/>
      </c>
      <c r="FQ42" t="str">
        <f t="shared" si="137"/>
        <v/>
      </c>
      <c r="FR42" t="str">
        <f t="shared" si="7"/>
        <v/>
      </c>
      <c r="FS42" t="str">
        <f t="shared" si="8"/>
        <v/>
      </c>
      <c r="FT42" t="str">
        <f t="shared" si="9"/>
        <v/>
      </c>
      <c r="FU42" t="str">
        <f t="shared" si="10"/>
        <v/>
      </c>
      <c r="FV42" t="str">
        <f t="shared" si="11"/>
        <v/>
      </c>
      <c r="FW42" t="str">
        <f t="shared" si="12"/>
        <v/>
      </c>
      <c r="FX42" t="str">
        <f t="shared" si="13"/>
        <v/>
      </c>
      <c r="FY42" t="str">
        <f t="shared" si="14"/>
        <v/>
      </c>
      <c r="FZ42" t="str">
        <f t="shared" si="15"/>
        <v/>
      </c>
      <c r="GA42" t="str">
        <f t="shared" si="16"/>
        <v/>
      </c>
      <c r="GB42" t="str">
        <f t="shared" si="17"/>
        <v/>
      </c>
      <c r="GC42" t="str">
        <f t="shared" si="18"/>
        <v/>
      </c>
      <c r="GD42" t="str">
        <f t="shared" si="19"/>
        <v/>
      </c>
      <c r="GE42" t="str">
        <f t="shared" si="20"/>
        <v/>
      </c>
      <c r="GF42" t="str">
        <f t="shared" si="21"/>
        <v/>
      </c>
      <c r="GG42" t="str">
        <f t="shared" si="22"/>
        <v/>
      </c>
      <c r="GH42" t="str">
        <f t="shared" si="23"/>
        <v/>
      </c>
      <c r="GI42" t="str">
        <f t="shared" si="24"/>
        <v/>
      </c>
      <c r="GJ42" t="str">
        <f t="shared" si="25"/>
        <v/>
      </c>
      <c r="GK42" t="str">
        <f t="shared" si="26"/>
        <v/>
      </c>
      <c r="GL42" t="str">
        <f t="shared" si="27"/>
        <v/>
      </c>
      <c r="GM42" t="str">
        <f t="shared" si="28"/>
        <v/>
      </c>
      <c r="GN42" t="str">
        <f t="shared" si="29"/>
        <v/>
      </c>
      <c r="GO42" t="str">
        <f t="shared" si="30"/>
        <v/>
      </c>
      <c r="GP42" t="str">
        <f t="shared" si="31"/>
        <v/>
      </c>
      <c r="GQ42" t="str">
        <f t="shared" si="32"/>
        <v/>
      </c>
      <c r="GR42" t="str">
        <f t="shared" si="33"/>
        <v/>
      </c>
      <c r="GS42" t="str">
        <f t="shared" si="34"/>
        <v/>
      </c>
      <c r="GT42" t="str">
        <f t="shared" si="35"/>
        <v/>
      </c>
      <c r="GU42" t="str">
        <f t="shared" si="36"/>
        <v/>
      </c>
      <c r="GV42" t="str">
        <f t="shared" si="37"/>
        <v/>
      </c>
      <c r="GW42" t="str">
        <f t="shared" si="38"/>
        <v/>
      </c>
      <c r="GX42" t="str">
        <f t="shared" si="39"/>
        <v/>
      </c>
      <c r="GY42" t="str">
        <f t="shared" si="40"/>
        <v/>
      </c>
      <c r="GZ42" t="str">
        <f t="shared" si="41"/>
        <v/>
      </c>
      <c r="HA42" t="str">
        <f t="shared" si="42"/>
        <v/>
      </c>
      <c r="HB42" t="str">
        <f t="shared" si="43"/>
        <v/>
      </c>
      <c r="HC42" t="str">
        <f t="shared" si="44"/>
        <v/>
      </c>
      <c r="HD42" t="str">
        <f t="shared" si="45"/>
        <v/>
      </c>
      <c r="HE42" t="str">
        <f t="shared" si="46"/>
        <v/>
      </c>
      <c r="HF42" t="str">
        <f t="shared" si="47"/>
        <v/>
      </c>
      <c r="HG42" t="str">
        <f t="shared" si="48"/>
        <v/>
      </c>
      <c r="HH42" t="str">
        <f t="shared" si="49"/>
        <v/>
      </c>
      <c r="HI42" t="str">
        <f t="shared" si="50"/>
        <v/>
      </c>
      <c r="HJ42" t="str">
        <f t="shared" si="51"/>
        <v/>
      </c>
      <c r="HK42" t="str">
        <f t="shared" si="52"/>
        <v/>
      </c>
      <c r="HL42" t="str">
        <f t="shared" si="53"/>
        <v/>
      </c>
      <c r="HM42" t="str">
        <f t="shared" si="54"/>
        <v/>
      </c>
      <c r="HN42" t="str">
        <f t="shared" si="55"/>
        <v/>
      </c>
      <c r="HO42" t="str">
        <f t="shared" si="56"/>
        <v/>
      </c>
      <c r="HP42" t="str">
        <f t="shared" si="57"/>
        <v/>
      </c>
      <c r="HQ42" t="str">
        <f t="shared" si="58"/>
        <v/>
      </c>
      <c r="HR42" t="str">
        <f t="shared" si="59"/>
        <v/>
      </c>
      <c r="HS42" t="str">
        <f t="shared" si="60"/>
        <v/>
      </c>
      <c r="HT42" t="str">
        <f t="shared" si="61"/>
        <v/>
      </c>
      <c r="HU42" t="str">
        <f t="shared" si="62"/>
        <v/>
      </c>
      <c r="HV42" t="str">
        <f t="shared" si="63"/>
        <v/>
      </c>
      <c r="HW42" t="str">
        <f t="shared" si="64"/>
        <v/>
      </c>
      <c r="HX42" t="str">
        <f t="shared" si="65"/>
        <v/>
      </c>
      <c r="HY42" t="str">
        <f t="shared" si="66"/>
        <v/>
      </c>
      <c r="HZ42" t="str">
        <f t="shared" si="67"/>
        <v/>
      </c>
    </row>
    <row r="43" spans="1:234" x14ac:dyDescent="0.25">
      <c r="A43" s="2">
        <f t="shared" si="68"/>
        <v>41</v>
      </c>
      <c r="B43" s="3" t="s">
        <v>1057</v>
      </c>
      <c r="C43" s="2" t="s">
        <v>1394</v>
      </c>
      <c r="D43" s="2" t="s">
        <v>1395</v>
      </c>
      <c r="E43" s="2">
        <f t="shared" si="0"/>
        <v>1</v>
      </c>
      <c r="F43" s="2">
        <v>302</v>
      </c>
      <c r="G43" s="48" t="str">
        <f t="shared" si="3"/>
        <v>A</v>
      </c>
      <c r="H43" s="49"/>
      <c r="I43" s="49"/>
      <c r="J43" s="50"/>
      <c r="K43" s="15">
        <f t="shared" si="4"/>
        <v>34</v>
      </c>
      <c r="L43" s="15">
        <f>IF(G43="N/A",0,(IF(G43="A",Code!$B$36,(IF(G43="B",Code!$C$36,(IF(G43="C",Code!$D$36,Code!$E$36)))))/60))</f>
        <v>8</v>
      </c>
      <c r="M43" s="15">
        <f>IF(G43="N/A",0,(IF(G43="A",Code!$B$37,(IF(G43="B",Code!$C$37,(IF(G43="C",Code!$D$37,Code!$E$37)))))/60))</f>
        <v>8</v>
      </c>
      <c r="N43" s="15">
        <f>IF(G43="N/A",0,(IF(G43="A",Code!$B$38,(IF(G43="B",Code!$C$38,(IF(G43="C",Code!$D$38,Code!$E$38)))))/60))</f>
        <v>16</v>
      </c>
      <c r="O43" s="15">
        <f>IF(G43="N/A",0,(IF(G43="A",Code!$B$39,(IF(G43="B",Code!$C$39,(IF(G43="C",Code!$D$39,Code!$E$39)))))/60))</f>
        <v>2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>
        <v>1</v>
      </c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S43" t="str">
        <f t="shared" si="5"/>
        <v/>
      </c>
      <c r="BT43" t="str">
        <f t="shared" si="70"/>
        <v/>
      </c>
      <c r="BU43" t="str">
        <f t="shared" si="71"/>
        <v/>
      </c>
      <c r="BV43" t="str">
        <f t="shared" si="72"/>
        <v/>
      </c>
      <c r="BW43" t="str">
        <f t="shared" si="73"/>
        <v/>
      </c>
      <c r="BX43" t="str">
        <f t="shared" si="74"/>
        <v/>
      </c>
      <c r="BY43" t="str">
        <f t="shared" si="75"/>
        <v/>
      </c>
      <c r="BZ43" t="str">
        <f t="shared" si="76"/>
        <v/>
      </c>
      <c r="CA43" t="str">
        <f t="shared" si="77"/>
        <v/>
      </c>
      <c r="CB43" t="str">
        <f t="shared" si="78"/>
        <v/>
      </c>
      <c r="CC43" t="str">
        <f t="shared" si="79"/>
        <v/>
      </c>
      <c r="CD43" t="str">
        <f t="shared" si="80"/>
        <v/>
      </c>
      <c r="CE43" t="str">
        <f t="shared" si="81"/>
        <v/>
      </c>
      <c r="CF43" t="str">
        <f t="shared" si="82"/>
        <v/>
      </c>
      <c r="CG43" t="str">
        <f t="shared" si="83"/>
        <v/>
      </c>
      <c r="CH43" t="str">
        <f t="shared" si="84"/>
        <v/>
      </c>
      <c r="CI43" t="str">
        <f t="shared" si="85"/>
        <v>CUST</v>
      </c>
      <c r="CJ43" t="str">
        <f t="shared" si="86"/>
        <v/>
      </c>
      <c r="CK43" t="str">
        <f t="shared" si="87"/>
        <v/>
      </c>
      <c r="CL43" t="str">
        <f t="shared" si="88"/>
        <v/>
      </c>
      <c r="CM43" t="str">
        <f t="shared" si="89"/>
        <v/>
      </c>
      <c r="CN43" t="str">
        <f t="shared" si="90"/>
        <v/>
      </c>
      <c r="CO43" t="str">
        <f t="shared" si="91"/>
        <v/>
      </c>
      <c r="CP43" t="str">
        <f t="shared" si="92"/>
        <v/>
      </c>
      <c r="CQ43" t="str">
        <f t="shared" si="93"/>
        <v/>
      </c>
      <c r="CR43" t="str">
        <f t="shared" si="94"/>
        <v/>
      </c>
      <c r="CS43" t="str">
        <f t="shared" si="95"/>
        <v/>
      </c>
      <c r="CT43" t="str">
        <f t="shared" si="96"/>
        <v/>
      </c>
      <c r="CU43" t="str">
        <f t="shared" si="97"/>
        <v/>
      </c>
      <c r="CV43" t="str">
        <f t="shared" si="98"/>
        <v/>
      </c>
      <c r="CW43" t="str">
        <f t="shared" si="99"/>
        <v/>
      </c>
      <c r="CX43" t="str">
        <f t="shared" si="100"/>
        <v/>
      </c>
      <c r="CY43" t="str">
        <f t="shared" si="101"/>
        <v/>
      </c>
      <c r="CZ43" t="str">
        <f t="shared" si="102"/>
        <v/>
      </c>
      <c r="DA43" t="str">
        <f t="shared" si="103"/>
        <v/>
      </c>
      <c r="DB43" t="str">
        <f t="shared" si="104"/>
        <v/>
      </c>
      <c r="DC43" t="str">
        <f t="shared" si="105"/>
        <v/>
      </c>
      <c r="DD43" t="str">
        <f t="shared" si="106"/>
        <v/>
      </c>
      <c r="DE43" t="str">
        <f t="shared" si="107"/>
        <v/>
      </c>
      <c r="DF43" t="str">
        <f t="shared" si="108"/>
        <v/>
      </c>
      <c r="DG43" t="str">
        <f t="shared" si="109"/>
        <v/>
      </c>
      <c r="DH43" t="str">
        <f t="shared" si="110"/>
        <v/>
      </c>
      <c r="DI43" t="str">
        <f t="shared" si="111"/>
        <v/>
      </c>
      <c r="DJ43" t="str">
        <f t="shared" si="112"/>
        <v/>
      </c>
      <c r="DK43" t="str">
        <f t="shared" si="113"/>
        <v/>
      </c>
      <c r="DL43" t="str">
        <f t="shared" si="114"/>
        <v/>
      </c>
      <c r="DM43" t="str">
        <f t="shared" si="115"/>
        <v/>
      </c>
      <c r="DN43" t="str">
        <f t="shared" si="116"/>
        <v/>
      </c>
      <c r="DO43" t="str">
        <f t="shared" si="117"/>
        <v/>
      </c>
      <c r="DP43" t="str">
        <f t="shared" si="118"/>
        <v/>
      </c>
      <c r="DQ43" t="str">
        <f t="shared" si="119"/>
        <v/>
      </c>
      <c r="DR43" t="str">
        <f t="shared" si="120"/>
        <v/>
      </c>
      <c r="DS43" t="str">
        <f t="shared" si="121"/>
        <v/>
      </c>
      <c r="DT43" t="str">
        <f t="shared" si="122"/>
        <v/>
      </c>
      <c r="DU43" t="str">
        <f t="shared" si="123"/>
        <v/>
      </c>
      <c r="DV43" t="str">
        <f t="shared" si="124"/>
        <v/>
      </c>
      <c r="DW43" t="str">
        <f t="shared" si="125"/>
        <v/>
      </c>
      <c r="DX43" t="str">
        <f t="shared" si="126"/>
        <v/>
      </c>
      <c r="DY43" t="str">
        <f t="shared" si="127"/>
        <v/>
      </c>
      <c r="DZ43" t="str">
        <f t="shared" si="128"/>
        <v/>
      </c>
      <c r="EA43" t="str">
        <f t="shared" si="129"/>
        <v/>
      </c>
      <c r="EB43" t="str">
        <f t="shared" si="130"/>
        <v/>
      </c>
      <c r="EC43" t="str">
        <f t="shared" si="131"/>
        <v/>
      </c>
      <c r="ED43" t="str">
        <f t="shared" si="132"/>
        <v/>
      </c>
      <c r="EE43" t="str">
        <f t="shared" si="69"/>
        <v/>
      </c>
      <c r="EF43" t="str">
        <f t="shared" si="138"/>
        <v/>
      </c>
      <c r="EG43" t="str">
        <f t="shared" si="139"/>
        <v/>
      </c>
      <c r="EH43" t="str">
        <f t="shared" si="140"/>
        <v/>
      </c>
      <c r="EI43" t="str">
        <f t="shared" si="141"/>
        <v/>
      </c>
      <c r="EJ43" t="str">
        <f t="shared" si="142"/>
        <v/>
      </c>
      <c r="EK43" t="str">
        <f t="shared" si="143"/>
        <v/>
      </c>
      <c r="EL43" t="str">
        <f t="shared" si="144"/>
        <v/>
      </c>
      <c r="EM43" t="str">
        <f t="shared" si="145"/>
        <v/>
      </c>
      <c r="EN43" t="str">
        <f t="shared" si="146"/>
        <v/>
      </c>
      <c r="EO43" t="str">
        <f t="shared" si="147"/>
        <v/>
      </c>
      <c r="EP43" t="str">
        <f t="shared" si="148"/>
        <v/>
      </c>
      <c r="EQ43" t="str">
        <f t="shared" si="149"/>
        <v/>
      </c>
      <c r="ER43" t="str">
        <f t="shared" si="150"/>
        <v/>
      </c>
      <c r="ES43" t="str">
        <f t="shared" si="151"/>
        <v/>
      </c>
      <c r="ET43" t="str">
        <f t="shared" si="152"/>
        <v/>
      </c>
      <c r="EU43" t="str">
        <f t="shared" si="153"/>
        <v/>
      </c>
      <c r="EV43" t="str">
        <f t="shared" si="154"/>
        <v/>
      </c>
      <c r="EW43" t="str">
        <f t="shared" si="155"/>
        <v/>
      </c>
      <c r="EX43" t="str">
        <f t="shared" si="156"/>
        <v/>
      </c>
      <c r="EY43" t="str">
        <f t="shared" si="157"/>
        <v/>
      </c>
      <c r="EZ43" t="str">
        <f t="shared" si="158"/>
        <v/>
      </c>
      <c r="FA43" t="str">
        <f t="shared" si="159"/>
        <v/>
      </c>
      <c r="FB43" t="str">
        <f t="shared" si="160"/>
        <v/>
      </c>
      <c r="FC43" t="str">
        <f t="shared" si="161"/>
        <v/>
      </c>
      <c r="FD43" t="str">
        <f t="shared" si="162"/>
        <v/>
      </c>
      <c r="FE43" t="str">
        <f t="shared" si="6"/>
        <v/>
      </c>
      <c r="FF43" t="str">
        <f t="shared" si="163"/>
        <v/>
      </c>
      <c r="FG43" t="str">
        <f t="shared" si="164"/>
        <v/>
      </c>
      <c r="FH43" t="str">
        <f t="shared" si="165"/>
        <v/>
      </c>
      <c r="FI43" t="str">
        <f t="shared" si="166"/>
        <v/>
      </c>
      <c r="FJ43" t="str">
        <f t="shared" si="167"/>
        <v/>
      </c>
      <c r="FK43" t="str">
        <f t="shared" si="168"/>
        <v/>
      </c>
      <c r="FL43" t="str">
        <f t="shared" si="169"/>
        <v/>
      </c>
      <c r="FM43" t="str">
        <f t="shared" si="133"/>
        <v/>
      </c>
      <c r="FN43" t="str">
        <f t="shared" si="134"/>
        <v/>
      </c>
      <c r="FO43" t="str">
        <f t="shared" si="135"/>
        <v/>
      </c>
      <c r="FP43" t="str">
        <f t="shared" si="136"/>
        <v/>
      </c>
      <c r="FQ43" t="str">
        <f t="shared" si="137"/>
        <v/>
      </c>
      <c r="FR43" t="str">
        <f t="shared" si="7"/>
        <v/>
      </c>
      <c r="FS43" t="str">
        <f t="shared" si="8"/>
        <v/>
      </c>
      <c r="FT43" t="str">
        <f t="shared" si="9"/>
        <v/>
      </c>
      <c r="FU43" t="str">
        <f t="shared" si="10"/>
        <v/>
      </c>
      <c r="FV43" t="str">
        <f t="shared" si="11"/>
        <v/>
      </c>
      <c r="FW43" t="str">
        <f t="shared" si="12"/>
        <v/>
      </c>
      <c r="FX43" t="str">
        <f t="shared" si="13"/>
        <v/>
      </c>
      <c r="FY43" t="str">
        <f t="shared" si="14"/>
        <v/>
      </c>
      <c r="FZ43" t="str">
        <f t="shared" si="15"/>
        <v/>
      </c>
      <c r="GA43" t="str">
        <f t="shared" si="16"/>
        <v/>
      </c>
      <c r="GB43" t="str">
        <f t="shared" si="17"/>
        <v/>
      </c>
      <c r="GC43" t="str">
        <f t="shared" si="18"/>
        <v/>
      </c>
      <c r="GD43" t="str">
        <f t="shared" si="19"/>
        <v/>
      </c>
      <c r="GE43" t="str">
        <f t="shared" si="20"/>
        <v/>
      </c>
      <c r="GF43" t="str">
        <f t="shared" si="21"/>
        <v/>
      </c>
      <c r="GG43" t="str">
        <f t="shared" si="22"/>
        <v/>
      </c>
      <c r="GH43" t="str">
        <f t="shared" si="23"/>
        <v/>
      </c>
      <c r="GI43" t="str">
        <f t="shared" si="24"/>
        <v/>
      </c>
      <c r="GJ43" t="str">
        <f t="shared" si="25"/>
        <v/>
      </c>
      <c r="GK43" t="str">
        <f t="shared" si="26"/>
        <v/>
      </c>
      <c r="GL43" t="str">
        <f t="shared" si="27"/>
        <v/>
      </c>
      <c r="GM43" t="str">
        <f t="shared" si="28"/>
        <v/>
      </c>
      <c r="GN43" t="str">
        <f t="shared" si="29"/>
        <v/>
      </c>
      <c r="GO43" t="str">
        <f t="shared" si="30"/>
        <v/>
      </c>
      <c r="GP43" t="str">
        <f t="shared" si="31"/>
        <v/>
      </c>
      <c r="GQ43" t="str">
        <f t="shared" si="32"/>
        <v/>
      </c>
      <c r="GR43" t="str">
        <f t="shared" si="33"/>
        <v/>
      </c>
      <c r="GS43" t="str">
        <f t="shared" si="34"/>
        <v/>
      </c>
      <c r="GT43" t="str">
        <f t="shared" si="35"/>
        <v/>
      </c>
      <c r="GU43" t="str">
        <f t="shared" si="36"/>
        <v/>
      </c>
      <c r="GV43" t="str">
        <f t="shared" si="37"/>
        <v/>
      </c>
      <c r="GW43" t="str">
        <f t="shared" si="38"/>
        <v/>
      </c>
      <c r="GX43" t="str">
        <f t="shared" si="39"/>
        <v/>
      </c>
      <c r="GY43" t="str">
        <f t="shared" si="40"/>
        <v/>
      </c>
      <c r="GZ43" t="str">
        <f t="shared" si="41"/>
        <v/>
      </c>
      <c r="HA43" t="str">
        <f t="shared" si="42"/>
        <v/>
      </c>
      <c r="HB43" t="str">
        <f t="shared" si="43"/>
        <v/>
      </c>
      <c r="HC43" t="str">
        <f t="shared" si="44"/>
        <v/>
      </c>
      <c r="HD43" t="str">
        <f t="shared" si="45"/>
        <v/>
      </c>
      <c r="HE43" t="str">
        <f t="shared" si="46"/>
        <v/>
      </c>
      <c r="HF43" t="str">
        <f t="shared" si="47"/>
        <v/>
      </c>
      <c r="HG43" t="str">
        <f t="shared" si="48"/>
        <v/>
      </c>
      <c r="HH43" t="str">
        <f t="shared" si="49"/>
        <v/>
      </c>
      <c r="HI43" t="str">
        <f t="shared" si="50"/>
        <v/>
      </c>
      <c r="HJ43" t="str">
        <f t="shared" si="51"/>
        <v/>
      </c>
      <c r="HK43" t="str">
        <f t="shared" si="52"/>
        <v/>
      </c>
      <c r="HL43" t="str">
        <f t="shared" si="53"/>
        <v/>
      </c>
      <c r="HM43" t="str">
        <f t="shared" si="54"/>
        <v/>
      </c>
      <c r="HN43" t="str">
        <f t="shared" si="55"/>
        <v/>
      </c>
      <c r="HO43" t="str">
        <f t="shared" si="56"/>
        <v/>
      </c>
      <c r="HP43" t="str">
        <f t="shared" si="57"/>
        <v/>
      </c>
      <c r="HQ43" t="str">
        <f t="shared" si="58"/>
        <v/>
      </c>
      <c r="HR43" t="str">
        <f t="shared" si="59"/>
        <v/>
      </c>
      <c r="HS43" t="str">
        <f t="shared" si="60"/>
        <v/>
      </c>
      <c r="HT43" t="str">
        <f t="shared" si="61"/>
        <v/>
      </c>
      <c r="HU43" t="str">
        <f t="shared" si="62"/>
        <v/>
      </c>
      <c r="HV43" t="str">
        <f t="shared" si="63"/>
        <v/>
      </c>
      <c r="HW43" t="str">
        <f t="shared" si="64"/>
        <v/>
      </c>
      <c r="HX43" t="str">
        <f t="shared" si="65"/>
        <v/>
      </c>
      <c r="HY43" t="str">
        <f t="shared" si="66"/>
        <v/>
      </c>
      <c r="HZ43" t="str">
        <f t="shared" si="67"/>
        <v/>
      </c>
    </row>
    <row r="44" spans="1:234" x14ac:dyDescent="0.25">
      <c r="A44" s="2">
        <f t="shared" si="68"/>
        <v>42</v>
      </c>
      <c r="B44" s="3" t="s">
        <v>350</v>
      </c>
      <c r="C44" s="2" t="s">
        <v>1394</v>
      </c>
      <c r="D44" s="2" t="s">
        <v>1395</v>
      </c>
      <c r="E44" s="2">
        <f t="shared" si="0"/>
        <v>2</v>
      </c>
      <c r="F44" s="2">
        <v>519</v>
      </c>
      <c r="G44" s="48" t="str">
        <f t="shared" si="3"/>
        <v>A</v>
      </c>
      <c r="H44" s="49"/>
      <c r="I44" s="49"/>
      <c r="J44" s="50"/>
      <c r="K44" s="15">
        <f t="shared" si="4"/>
        <v>34</v>
      </c>
      <c r="L44" s="15">
        <f>IF(G44="N/A",0,(IF(G44="A",Code!$B$36,(IF(G44="B",Code!$C$36,(IF(G44="C",Code!$D$36,Code!$E$36)))))/60))</f>
        <v>8</v>
      </c>
      <c r="M44" s="15">
        <f>IF(G44="N/A",0,(IF(G44="A",Code!$B$37,(IF(G44="B",Code!$C$37,(IF(G44="C",Code!$D$37,Code!$E$37)))))/60))</f>
        <v>8</v>
      </c>
      <c r="N44" s="15">
        <f>IF(G44="N/A",0,(IF(G44="A",Code!$B$38,(IF(G44="B",Code!$C$38,(IF(G44="C",Code!$D$38,Code!$E$38)))))/60))</f>
        <v>16</v>
      </c>
      <c r="O44" s="15">
        <f>IF(G44="N/A",0,(IF(G44="A",Code!$B$39,(IF(G44="B",Code!$C$39,(IF(G44="C",Code!$D$39,Code!$E$39)))))/60))</f>
        <v>2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>
        <v>1</v>
      </c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>
        <v>1</v>
      </c>
      <c r="BK44" s="2"/>
      <c r="BL44" s="2"/>
      <c r="BM44" s="2"/>
      <c r="BN44" s="2"/>
      <c r="BO44" s="2"/>
      <c r="BP44" s="2"/>
      <c r="BQ44" s="2"/>
      <c r="BS44" t="str">
        <f t="shared" si="5"/>
        <v/>
      </c>
      <c r="BT44" t="str">
        <f t="shared" si="70"/>
        <v/>
      </c>
      <c r="BU44" t="str">
        <f t="shared" si="71"/>
        <v/>
      </c>
      <c r="BV44" t="str">
        <f t="shared" si="72"/>
        <v/>
      </c>
      <c r="BW44" t="str">
        <f t="shared" si="73"/>
        <v/>
      </c>
      <c r="BX44" t="str">
        <f t="shared" si="74"/>
        <v/>
      </c>
      <c r="BY44" t="str">
        <f t="shared" si="75"/>
        <v/>
      </c>
      <c r="BZ44" t="str">
        <f t="shared" si="76"/>
        <v/>
      </c>
      <c r="CA44" t="str">
        <f t="shared" si="77"/>
        <v/>
      </c>
      <c r="CB44" t="str">
        <f t="shared" si="78"/>
        <v/>
      </c>
      <c r="CC44" t="str">
        <f t="shared" si="79"/>
        <v/>
      </c>
      <c r="CD44" t="str">
        <f t="shared" si="80"/>
        <v/>
      </c>
      <c r="CE44" t="str">
        <f t="shared" si="81"/>
        <v/>
      </c>
      <c r="CF44" t="str">
        <f t="shared" si="82"/>
        <v/>
      </c>
      <c r="CG44" t="str">
        <f t="shared" si="83"/>
        <v/>
      </c>
      <c r="CH44" t="str">
        <f t="shared" si="84"/>
        <v/>
      </c>
      <c r="CI44" t="str">
        <f t="shared" si="85"/>
        <v/>
      </c>
      <c r="CJ44" t="str">
        <f t="shared" si="86"/>
        <v/>
      </c>
      <c r="CK44" t="str">
        <f t="shared" si="87"/>
        <v/>
      </c>
      <c r="CL44" t="str">
        <f t="shared" si="88"/>
        <v/>
      </c>
      <c r="CM44" t="str">
        <f t="shared" si="89"/>
        <v/>
      </c>
      <c r="CN44" t="str">
        <f t="shared" si="90"/>
        <v/>
      </c>
      <c r="CO44" t="str">
        <f t="shared" si="91"/>
        <v/>
      </c>
      <c r="CP44" t="str">
        <f t="shared" si="92"/>
        <v/>
      </c>
      <c r="CQ44" t="str">
        <f t="shared" si="93"/>
        <v/>
      </c>
      <c r="CR44" t="str">
        <f t="shared" si="94"/>
        <v/>
      </c>
      <c r="CS44" t="str">
        <f t="shared" si="95"/>
        <v/>
      </c>
      <c r="CT44" t="str">
        <f t="shared" si="96"/>
        <v/>
      </c>
      <c r="CU44" t="str">
        <f t="shared" si="97"/>
        <v/>
      </c>
      <c r="CV44" t="str">
        <f t="shared" si="98"/>
        <v/>
      </c>
      <c r="CW44" t="str">
        <f t="shared" si="99"/>
        <v>MISC</v>
      </c>
      <c r="CX44" t="str">
        <f t="shared" si="100"/>
        <v/>
      </c>
      <c r="CY44" t="str">
        <f t="shared" si="101"/>
        <v/>
      </c>
      <c r="CZ44" t="str">
        <f t="shared" si="102"/>
        <v/>
      </c>
      <c r="DA44" t="str">
        <f t="shared" si="103"/>
        <v/>
      </c>
      <c r="DB44" t="str">
        <f t="shared" si="104"/>
        <v/>
      </c>
      <c r="DC44" t="str">
        <f t="shared" si="105"/>
        <v/>
      </c>
      <c r="DD44" t="str">
        <f t="shared" si="106"/>
        <v/>
      </c>
      <c r="DE44" t="str">
        <f t="shared" si="107"/>
        <v/>
      </c>
      <c r="DF44" t="str">
        <f t="shared" si="108"/>
        <v/>
      </c>
      <c r="DG44" t="str">
        <f t="shared" si="109"/>
        <v/>
      </c>
      <c r="DH44" t="str">
        <f t="shared" si="110"/>
        <v/>
      </c>
      <c r="DI44" t="str">
        <f t="shared" si="111"/>
        <v/>
      </c>
      <c r="DJ44" t="str">
        <f t="shared" si="112"/>
        <v/>
      </c>
      <c r="DK44" t="str">
        <f t="shared" si="113"/>
        <v/>
      </c>
      <c r="DL44" t="str">
        <f t="shared" si="114"/>
        <v/>
      </c>
      <c r="DM44" t="str">
        <f t="shared" si="115"/>
        <v>SREC</v>
      </c>
      <c r="DN44" t="str">
        <f t="shared" si="116"/>
        <v/>
      </c>
      <c r="DO44" t="str">
        <f t="shared" si="117"/>
        <v/>
      </c>
      <c r="DP44" t="str">
        <f t="shared" si="118"/>
        <v/>
      </c>
      <c r="DQ44" t="str">
        <f t="shared" si="119"/>
        <v/>
      </c>
      <c r="DR44" t="str">
        <f t="shared" si="120"/>
        <v/>
      </c>
      <c r="DS44" t="str">
        <f t="shared" si="121"/>
        <v/>
      </c>
      <c r="DT44" t="str">
        <f t="shared" si="122"/>
        <v/>
      </c>
      <c r="DU44" t="str">
        <f t="shared" si="123"/>
        <v/>
      </c>
      <c r="DV44" t="str">
        <f t="shared" si="124"/>
        <v/>
      </c>
      <c r="DW44" t="str">
        <f t="shared" si="125"/>
        <v/>
      </c>
      <c r="DX44" t="str">
        <f t="shared" si="126"/>
        <v/>
      </c>
      <c r="DY44" t="str">
        <f t="shared" si="127"/>
        <v/>
      </c>
      <c r="DZ44" t="str">
        <f t="shared" si="128"/>
        <v/>
      </c>
      <c r="EA44" t="str">
        <f t="shared" si="129"/>
        <v/>
      </c>
      <c r="EB44" t="str">
        <f t="shared" si="130"/>
        <v/>
      </c>
      <c r="EC44" t="str">
        <f t="shared" si="131"/>
        <v/>
      </c>
      <c r="ED44" t="str">
        <f t="shared" si="132"/>
        <v/>
      </c>
      <c r="EE44" t="str">
        <f t="shared" si="69"/>
        <v/>
      </c>
      <c r="EF44" t="str">
        <f t="shared" si="138"/>
        <v/>
      </c>
      <c r="EG44" t="str">
        <f t="shared" si="139"/>
        <v/>
      </c>
      <c r="EH44" t="str">
        <f t="shared" si="140"/>
        <v/>
      </c>
      <c r="EI44" t="str">
        <f t="shared" si="141"/>
        <v/>
      </c>
      <c r="EJ44" t="str">
        <f t="shared" si="142"/>
        <v/>
      </c>
      <c r="EK44" t="str">
        <f t="shared" si="143"/>
        <v/>
      </c>
      <c r="EL44" t="str">
        <f t="shared" si="144"/>
        <v/>
      </c>
      <c r="EM44" t="str">
        <f t="shared" si="145"/>
        <v/>
      </c>
      <c r="EN44" t="str">
        <f t="shared" si="146"/>
        <v/>
      </c>
      <c r="EO44" t="str">
        <f t="shared" si="147"/>
        <v/>
      </c>
      <c r="EP44" t="str">
        <f t="shared" si="148"/>
        <v/>
      </c>
      <c r="EQ44" t="str">
        <f t="shared" si="149"/>
        <v/>
      </c>
      <c r="ER44" t="str">
        <f t="shared" si="150"/>
        <v/>
      </c>
      <c r="ES44" t="str">
        <f t="shared" si="151"/>
        <v/>
      </c>
      <c r="ET44" t="str">
        <f t="shared" si="152"/>
        <v/>
      </c>
      <c r="EU44" t="str">
        <f t="shared" si="153"/>
        <v/>
      </c>
      <c r="EV44" t="str">
        <f t="shared" si="154"/>
        <v/>
      </c>
      <c r="EW44" t="str">
        <f t="shared" si="155"/>
        <v/>
      </c>
      <c r="EX44" t="str">
        <f t="shared" si="156"/>
        <v/>
      </c>
      <c r="EY44" t="str">
        <f t="shared" si="157"/>
        <v/>
      </c>
      <c r="EZ44" t="str">
        <f t="shared" si="158"/>
        <v/>
      </c>
      <c r="FA44" t="str">
        <f t="shared" si="159"/>
        <v/>
      </c>
      <c r="FB44" t="str">
        <f t="shared" si="160"/>
        <v/>
      </c>
      <c r="FC44" t="str">
        <f t="shared" si="161"/>
        <v/>
      </c>
      <c r="FD44" t="str">
        <f t="shared" si="162"/>
        <v/>
      </c>
      <c r="FE44" t="str">
        <f t="shared" si="6"/>
        <v/>
      </c>
      <c r="FF44" t="str">
        <f t="shared" si="163"/>
        <v/>
      </c>
      <c r="FG44" t="str">
        <f t="shared" si="164"/>
        <v/>
      </c>
      <c r="FH44" t="str">
        <f t="shared" si="165"/>
        <v/>
      </c>
      <c r="FI44" t="str">
        <f t="shared" si="166"/>
        <v/>
      </c>
      <c r="FJ44" t="str">
        <f t="shared" si="167"/>
        <v/>
      </c>
      <c r="FK44" t="str">
        <f t="shared" si="168"/>
        <v/>
      </c>
      <c r="FL44" t="str">
        <f t="shared" si="169"/>
        <v/>
      </c>
      <c r="FM44" t="str">
        <f t="shared" si="133"/>
        <v/>
      </c>
      <c r="FN44" t="str">
        <f t="shared" si="134"/>
        <v/>
      </c>
      <c r="FO44" t="str">
        <f t="shared" si="135"/>
        <v/>
      </c>
      <c r="FP44" t="str">
        <f t="shared" si="136"/>
        <v/>
      </c>
      <c r="FQ44" t="str">
        <f t="shared" si="137"/>
        <v/>
      </c>
      <c r="FR44" t="str">
        <f t="shared" si="7"/>
        <v/>
      </c>
      <c r="FS44" t="str">
        <f t="shared" si="8"/>
        <v/>
      </c>
      <c r="FT44" t="str">
        <f t="shared" si="9"/>
        <v/>
      </c>
      <c r="FU44" t="str">
        <f t="shared" si="10"/>
        <v/>
      </c>
      <c r="FV44" t="str">
        <f t="shared" si="11"/>
        <v/>
      </c>
      <c r="FW44" t="str">
        <f t="shared" si="12"/>
        <v/>
      </c>
      <c r="FX44" t="str">
        <f t="shared" si="13"/>
        <v/>
      </c>
      <c r="FY44" t="str">
        <f t="shared" si="14"/>
        <v/>
      </c>
      <c r="FZ44" t="str">
        <f t="shared" si="15"/>
        <v/>
      </c>
      <c r="GA44" t="str">
        <f t="shared" si="16"/>
        <v/>
      </c>
      <c r="GB44" t="str">
        <f t="shared" si="17"/>
        <v/>
      </c>
      <c r="GC44" t="str">
        <f t="shared" si="18"/>
        <v/>
      </c>
      <c r="GD44" t="str">
        <f t="shared" si="19"/>
        <v/>
      </c>
      <c r="GE44" t="str">
        <f t="shared" si="20"/>
        <v/>
      </c>
      <c r="GF44" t="str">
        <f t="shared" si="21"/>
        <v/>
      </c>
      <c r="GG44" t="str">
        <f t="shared" si="22"/>
        <v/>
      </c>
      <c r="GH44" t="str">
        <f t="shared" si="23"/>
        <v/>
      </c>
      <c r="GI44" t="str">
        <f t="shared" si="24"/>
        <v/>
      </c>
      <c r="GJ44" t="str">
        <f t="shared" si="25"/>
        <v/>
      </c>
      <c r="GK44" t="str">
        <f t="shared" si="26"/>
        <v/>
      </c>
      <c r="GL44" t="str">
        <f t="shared" si="27"/>
        <v/>
      </c>
      <c r="GM44" t="str">
        <f t="shared" si="28"/>
        <v/>
      </c>
      <c r="GN44" t="str">
        <f t="shared" si="29"/>
        <v/>
      </c>
      <c r="GO44" t="str">
        <f t="shared" si="30"/>
        <v/>
      </c>
      <c r="GP44" t="str">
        <f t="shared" si="31"/>
        <v/>
      </c>
      <c r="GQ44" t="str">
        <f t="shared" si="32"/>
        <v/>
      </c>
      <c r="GR44" t="str">
        <f t="shared" si="33"/>
        <v/>
      </c>
      <c r="GS44" t="str">
        <f t="shared" si="34"/>
        <v/>
      </c>
      <c r="GT44" t="str">
        <f t="shared" si="35"/>
        <v/>
      </c>
      <c r="GU44" t="str">
        <f t="shared" si="36"/>
        <v/>
      </c>
      <c r="GV44" t="str">
        <f t="shared" si="37"/>
        <v/>
      </c>
      <c r="GW44" t="str">
        <f t="shared" si="38"/>
        <v/>
      </c>
      <c r="GX44" t="str">
        <f t="shared" si="39"/>
        <v/>
      </c>
      <c r="GY44" t="str">
        <f t="shared" si="40"/>
        <v/>
      </c>
      <c r="GZ44" t="str">
        <f t="shared" si="41"/>
        <v/>
      </c>
      <c r="HA44" t="str">
        <f t="shared" si="42"/>
        <v/>
      </c>
      <c r="HB44" t="str">
        <f t="shared" si="43"/>
        <v/>
      </c>
      <c r="HC44" t="str">
        <f t="shared" si="44"/>
        <v/>
      </c>
      <c r="HD44" t="str">
        <f t="shared" si="45"/>
        <v/>
      </c>
      <c r="HE44" t="str">
        <f t="shared" si="46"/>
        <v/>
      </c>
      <c r="HF44" t="str">
        <f t="shared" si="47"/>
        <v/>
      </c>
      <c r="HG44" t="str">
        <f t="shared" si="48"/>
        <v/>
      </c>
      <c r="HH44" t="str">
        <f t="shared" si="49"/>
        <v/>
      </c>
      <c r="HI44" t="str">
        <f t="shared" si="50"/>
        <v/>
      </c>
      <c r="HJ44" t="str">
        <f t="shared" si="51"/>
        <v/>
      </c>
      <c r="HK44" t="str">
        <f t="shared" si="52"/>
        <v/>
      </c>
      <c r="HL44" t="str">
        <f t="shared" si="53"/>
        <v/>
      </c>
      <c r="HM44" t="str">
        <f t="shared" si="54"/>
        <v/>
      </c>
      <c r="HN44" t="str">
        <f t="shared" si="55"/>
        <v/>
      </c>
      <c r="HO44" t="str">
        <f t="shared" si="56"/>
        <v/>
      </c>
      <c r="HP44" t="str">
        <f t="shared" si="57"/>
        <v/>
      </c>
      <c r="HQ44" t="str">
        <f t="shared" si="58"/>
        <v/>
      </c>
      <c r="HR44" t="str">
        <f t="shared" si="59"/>
        <v/>
      </c>
      <c r="HS44" t="str">
        <f t="shared" si="60"/>
        <v/>
      </c>
      <c r="HT44" t="str">
        <f t="shared" si="61"/>
        <v/>
      </c>
      <c r="HU44" t="str">
        <f t="shared" si="62"/>
        <v/>
      </c>
      <c r="HV44" t="str">
        <f t="shared" si="63"/>
        <v/>
      </c>
      <c r="HW44" t="str">
        <f t="shared" si="64"/>
        <v/>
      </c>
      <c r="HX44" t="str">
        <f t="shared" si="65"/>
        <v/>
      </c>
      <c r="HY44" t="str">
        <f t="shared" si="66"/>
        <v/>
      </c>
      <c r="HZ44" t="str">
        <f t="shared" si="67"/>
        <v/>
      </c>
    </row>
    <row r="45" spans="1:234" x14ac:dyDescent="0.25">
      <c r="A45" s="2">
        <f t="shared" si="68"/>
        <v>43</v>
      </c>
      <c r="B45" s="3" t="s">
        <v>351</v>
      </c>
      <c r="C45" s="2" t="s">
        <v>1394</v>
      </c>
      <c r="D45" s="2" t="s">
        <v>1395</v>
      </c>
      <c r="E45" s="2">
        <f t="shared" si="0"/>
        <v>3</v>
      </c>
      <c r="F45" s="2">
        <v>323</v>
      </c>
      <c r="G45" s="48" t="str">
        <f t="shared" si="3"/>
        <v>A</v>
      </c>
      <c r="H45" s="49"/>
      <c r="I45" s="49"/>
      <c r="J45" s="50"/>
      <c r="K45" s="15">
        <f t="shared" si="4"/>
        <v>34</v>
      </c>
      <c r="L45" s="15">
        <f>IF(G45="N/A",0,(IF(G45="A",Code!$B$36,(IF(G45="B",Code!$C$36,(IF(G45="C",Code!$D$36,Code!$E$36)))))/60))</f>
        <v>8</v>
      </c>
      <c r="M45" s="15">
        <f>IF(G45="N/A",0,(IF(G45="A",Code!$B$37,(IF(G45="B",Code!$C$37,(IF(G45="C",Code!$D$37,Code!$E$37)))))/60))</f>
        <v>8</v>
      </c>
      <c r="N45" s="15">
        <f>IF(G45="N/A",0,(IF(G45="A",Code!$B$38,(IF(G45="B",Code!$C$38,(IF(G45="C",Code!$D$38,Code!$E$38)))))/60))</f>
        <v>16</v>
      </c>
      <c r="O45" s="15">
        <f>IF(G45="N/A",0,(IF(G45="A",Code!$B$39,(IF(G45="B",Code!$C$39,(IF(G45="C",Code!$D$39,Code!$E$39)))))/60))</f>
        <v>2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>
        <v>1</v>
      </c>
      <c r="AH45" s="2"/>
      <c r="AI45" s="2"/>
      <c r="AJ45" s="2"/>
      <c r="AK45" s="2"/>
      <c r="AL45" s="2"/>
      <c r="AM45" s="2"/>
      <c r="AN45" s="2"/>
      <c r="AO45" s="2">
        <v>1</v>
      </c>
      <c r="AP45" s="2"/>
      <c r="AQ45" s="2"/>
      <c r="AR45" s="2">
        <v>1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S45" t="str">
        <f t="shared" si="5"/>
        <v/>
      </c>
      <c r="BT45" t="str">
        <f t="shared" si="70"/>
        <v/>
      </c>
      <c r="BU45" t="str">
        <f t="shared" si="71"/>
        <v/>
      </c>
      <c r="BV45" t="str">
        <f t="shared" si="72"/>
        <v/>
      </c>
      <c r="BW45" t="str">
        <f t="shared" si="73"/>
        <v/>
      </c>
      <c r="BX45" t="str">
        <f t="shared" si="74"/>
        <v/>
      </c>
      <c r="BY45" t="str">
        <f t="shared" si="75"/>
        <v/>
      </c>
      <c r="BZ45" t="str">
        <f t="shared" si="76"/>
        <v/>
      </c>
      <c r="CA45" t="str">
        <f t="shared" si="77"/>
        <v/>
      </c>
      <c r="CB45" t="str">
        <f t="shared" si="78"/>
        <v/>
      </c>
      <c r="CC45" t="str">
        <f t="shared" si="79"/>
        <v/>
      </c>
      <c r="CD45" t="str">
        <f t="shared" si="80"/>
        <v/>
      </c>
      <c r="CE45" t="str">
        <f t="shared" si="81"/>
        <v/>
      </c>
      <c r="CF45" t="str">
        <f t="shared" si="82"/>
        <v/>
      </c>
      <c r="CG45" t="str">
        <f t="shared" si="83"/>
        <v/>
      </c>
      <c r="CH45" t="str">
        <f t="shared" si="84"/>
        <v/>
      </c>
      <c r="CI45" t="str">
        <f t="shared" si="85"/>
        <v/>
      </c>
      <c r="CJ45" t="str">
        <f t="shared" si="86"/>
        <v>DEST</v>
      </c>
      <c r="CK45" t="str">
        <f t="shared" si="87"/>
        <v/>
      </c>
      <c r="CL45" t="str">
        <f t="shared" si="88"/>
        <v/>
      </c>
      <c r="CM45" t="str">
        <f t="shared" si="89"/>
        <v/>
      </c>
      <c r="CN45" t="str">
        <f t="shared" si="90"/>
        <v/>
      </c>
      <c r="CO45" t="str">
        <f t="shared" si="91"/>
        <v/>
      </c>
      <c r="CP45" t="str">
        <f t="shared" si="92"/>
        <v/>
      </c>
      <c r="CQ45" t="str">
        <f t="shared" si="93"/>
        <v/>
      </c>
      <c r="CR45" t="str">
        <f t="shared" si="94"/>
        <v>KPAY</v>
      </c>
      <c r="CS45" t="str">
        <f t="shared" si="95"/>
        <v/>
      </c>
      <c r="CT45" t="str">
        <f t="shared" si="96"/>
        <v/>
      </c>
      <c r="CU45" t="str">
        <f t="shared" si="97"/>
        <v>MESS</v>
      </c>
      <c r="CV45" t="str">
        <f t="shared" si="98"/>
        <v/>
      </c>
      <c r="CW45" t="str">
        <f t="shared" si="99"/>
        <v/>
      </c>
      <c r="CX45" t="str">
        <f t="shared" si="100"/>
        <v/>
      </c>
      <c r="CY45" t="str">
        <f t="shared" si="101"/>
        <v/>
      </c>
      <c r="CZ45" t="str">
        <f t="shared" si="102"/>
        <v/>
      </c>
      <c r="DA45" t="str">
        <f t="shared" si="103"/>
        <v/>
      </c>
      <c r="DB45" t="str">
        <f t="shared" si="104"/>
        <v/>
      </c>
      <c r="DC45" t="str">
        <f t="shared" si="105"/>
        <v/>
      </c>
      <c r="DD45" t="str">
        <f t="shared" si="106"/>
        <v/>
      </c>
      <c r="DE45" t="str">
        <f t="shared" si="107"/>
        <v/>
      </c>
      <c r="DF45" t="str">
        <f t="shared" si="108"/>
        <v/>
      </c>
      <c r="DG45" t="str">
        <f t="shared" si="109"/>
        <v/>
      </c>
      <c r="DH45" t="str">
        <f t="shared" si="110"/>
        <v/>
      </c>
      <c r="DI45" t="str">
        <f t="shared" si="111"/>
        <v/>
      </c>
      <c r="DJ45" t="str">
        <f t="shared" si="112"/>
        <v/>
      </c>
      <c r="DK45" t="str">
        <f t="shared" si="113"/>
        <v/>
      </c>
      <c r="DL45" t="str">
        <f t="shared" si="114"/>
        <v/>
      </c>
      <c r="DM45" t="str">
        <f t="shared" si="115"/>
        <v/>
      </c>
      <c r="DN45" t="str">
        <f t="shared" si="116"/>
        <v/>
      </c>
      <c r="DO45" t="str">
        <f t="shared" si="117"/>
        <v/>
      </c>
      <c r="DP45" t="str">
        <f t="shared" si="118"/>
        <v/>
      </c>
      <c r="DQ45" t="str">
        <f t="shared" si="119"/>
        <v/>
      </c>
      <c r="DR45" t="str">
        <f t="shared" si="120"/>
        <v/>
      </c>
      <c r="DS45" t="str">
        <f t="shared" si="121"/>
        <v/>
      </c>
      <c r="DT45" t="str">
        <f t="shared" si="122"/>
        <v/>
      </c>
      <c r="DU45" t="str">
        <f t="shared" si="123"/>
        <v/>
      </c>
      <c r="DV45" t="str">
        <f t="shared" si="124"/>
        <v/>
      </c>
      <c r="DW45" t="str">
        <f t="shared" si="125"/>
        <v/>
      </c>
      <c r="DX45" t="str">
        <f t="shared" si="126"/>
        <v/>
      </c>
      <c r="DY45" t="str">
        <f t="shared" si="127"/>
        <v/>
      </c>
      <c r="DZ45" t="str">
        <f t="shared" si="128"/>
        <v/>
      </c>
      <c r="EA45" t="str">
        <f t="shared" si="129"/>
        <v/>
      </c>
      <c r="EB45" t="str">
        <f t="shared" si="130"/>
        <v/>
      </c>
      <c r="EC45" t="str">
        <f t="shared" si="131"/>
        <v/>
      </c>
      <c r="ED45" t="str">
        <f t="shared" si="132"/>
        <v/>
      </c>
      <c r="EE45" t="str">
        <f t="shared" si="69"/>
        <v/>
      </c>
      <c r="EF45" t="str">
        <f t="shared" si="138"/>
        <v/>
      </c>
      <c r="EG45" t="str">
        <f t="shared" si="139"/>
        <v/>
      </c>
      <c r="EH45" t="str">
        <f t="shared" si="140"/>
        <v/>
      </c>
      <c r="EI45" t="str">
        <f t="shared" si="141"/>
        <v/>
      </c>
      <c r="EJ45" t="str">
        <f t="shared" si="142"/>
        <v/>
      </c>
      <c r="EK45" t="str">
        <f t="shared" si="143"/>
        <v/>
      </c>
      <c r="EL45" t="str">
        <f t="shared" si="144"/>
        <v/>
      </c>
      <c r="EM45" t="str">
        <f t="shared" si="145"/>
        <v/>
      </c>
      <c r="EN45" t="str">
        <f t="shared" si="146"/>
        <v/>
      </c>
      <c r="EO45" t="str">
        <f t="shared" si="147"/>
        <v/>
      </c>
      <c r="EP45" t="str">
        <f t="shared" si="148"/>
        <v/>
      </c>
      <c r="EQ45" t="str">
        <f t="shared" si="149"/>
        <v/>
      </c>
      <c r="ER45" t="str">
        <f t="shared" si="150"/>
        <v/>
      </c>
      <c r="ES45" t="str">
        <f t="shared" si="151"/>
        <v/>
      </c>
      <c r="ET45" t="str">
        <f t="shared" si="152"/>
        <v/>
      </c>
      <c r="EU45" t="str">
        <f t="shared" si="153"/>
        <v/>
      </c>
      <c r="EV45" t="str">
        <f t="shared" si="154"/>
        <v/>
      </c>
      <c r="EW45" t="str">
        <f t="shared" si="155"/>
        <v/>
      </c>
      <c r="EX45" t="str">
        <f t="shared" si="156"/>
        <v/>
      </c>
      <c r="EY45" t="str">
        <f t="shared" si="157"/>
        <v/>
      </c>
      <c r="EZ45" t="str">
        <f t="shared" si="158"/>
        <v/>
      </c>
      <c r="FA45" t="str">
        <f t="shared" si="159"/>
        <v/>
      </c>
      <c r="FB45" t="str">
        <f t="shared" si="160"/>
        <v/>
      </c>
      <c r="FC45" t="str">
        <f t="shared" si="161"/>
        <v/>
      </c>
      <c r="FD45" t="str">
        <f t="shared" si="162"/>
        <v/>
      </c>
      <c r="FE45" t="str">
        <f t="shared" si="6"/>
        <v/>
      </c>
      <c r="FF45" t="str">
        <f t="shared" si="163"/>
        <v/>
      </c>
      <c r="FG45" t="str">
        <f t="shared" si="164"/>
        <v/>
      </c>
      <c r="FH45" t="str">
        <f t="shared" si="165"/>
        <v/>
      </c>
      <c r="FI45" t="str">
        <f t="shared" si="166"/>
        <v/>
      </c>
      <c r="FJ45" t="str">
        <f t="shared" si="167"/>
        <v/>
      </c>
      <c r="FK45" t="str">
        <f t="shared" si="168"/>
        <v/>
      </c>
      <c r="FL45" t="str">
        <f t="shared" si="169"/>
        <v/>
      </c>
      <c r="FM45" t="str">
        <f t="shared" si="133"/>
        <v/>
      </c>
      <c r="FN45" t="str">
        <f t="shared" si="134"/>
        <v/>
      </c>
      <c r="FO45" t="str">
        <f t="shared" si="135"/>
        <v/>
      </c>
      <c r="FP45" t="str">
        <f t="shared" si="136"/>
        <v/>
      </c>
      <c r="FQ45" t="str">
        <f t="shared" si="137"/>
        <v/>
      </c>
      <c r="FR45" t="str">
        <f t="shared" si="7"/>
        <v/>
      </c>
      <c r="FS45" t="str">
        <f t="shared" si="8"/>
        <v/>
      </c>
      <c r="FT45" t="str">
        <f t="shared" si="9"/>
        <v/>
      </c>
      <c r="FU45" t="str">
        <f t="shared" si="10"/>
        <v/>
      </c>
      <c r="FV45" t="str">
        <f t="shared" si="11"/>
        <v/>
      </c>
      <c r="FW45" t="str">
        <f t="shared" si="12"/>
        <v/>
      </c>
      <c r="FX45" t="str">
        <f t="shared" si="13"/>
        <v/>
      </c>
      <c r="FY45" t="str">
        <f t="shared" si="14"/>
        <v/>
      </c>
      <c r="FZ45" t="str">
        <f t="shared" si="15"/>
        <v/>
      </c>
      <c r="GA45" t="str">
        <f t="shared" si="16"/>
        <v/>
      </c>
      <c r="GB45" t="str">
        <f t="shared" si="17"/>
        <v/>
      </c>
      <c r="GC45" t="str">
        <f t="shared" si="18"/>
        <v/>
      </c>
      <c r="GD45" t="str">
        <f t="shared" si="19"/>
        <v/>
      </c>
      <c r="GE45" t="str">
        <f t="shared" si="20"/>
        <v/>
      </c>
      <c r="GF45" t="str">
        <f t="shared" si="21"/>
        <v/>
      </c>
      <c r="GG45" t="str">
        <f t="shared" si="22"/>
        <v/>
      </c>
      <c r="GH45" t="str">
        <f t="shared" si="23"/>
        <v/>
      </c>
      <c r="GI45" t="str">
        <f t="shared" si="24"/>
        <v/>
      </c>
      <c r="GJ45" t="str">
        <f t="shared" si="25"/>
        <v/>
      </c>
      <c r="GK45" t="str">
        <f t="shared" si="26"/>
        <v/>
      </c>
      <c r="GL45" t="str">
        <f t="shared" si="27"/>
        <v/>
      </c>
      <c r="GM45" t="str">
        <f t="shared" si="28"/>
        <v/>
      </c>
      <c r="GN45" t="str">
        <f t="shared" si="29"/>
        <v/>
      </c>
      <c r="GO45" t="str">
        <f t="shared" si="30"/>
        <v/>
      </c>
      <c r="GP45" t="str">
        <f t="shared" si="31"/>
        <v/>
      </c>
      <c r="GQ45" t="str">
        <f t="shared" si="32"/>
        <v/>
      </c>
      <c r="GR45" t="str">
        <f t="shared" si="33"/>
        <v/>
      </c>
      <c r="GS45" t="str">
        <f t="shared" si="34"/>
        <v/>
      </c>
      <c r="GT45" t="str">
        <f t="shared" si="35"/>
        <v/>
      </c>
      <c r="GU45" t="str">
        <f t="shared" si="36"/>
        <v/>
      </c>
      <c r="GV45" t="str">
        <f t="shared" si="37"/>
        <v/>
      </c>
      <c r="GW45" t="str">
        <f t="shared" si="38"/>
        <v/>
      </c>
      <c r="GX45" t="str">
        <f t="shared" si="39"/>
        <v/>
      </c>
      <c r="GY45" t="str">
        <f t="shared" si="40"/>
        <v/>
      </c>
      <c r="GZ45" t="str">
        <f t="shared" si="41"/>
        <v/>
      </c>
      <c r="HA45" t="str">
        <f t="shared" si="42"/>
        <v/>
      </c>
      <c r="HB45" t="str">
        <f t="shared" si="43"/>
        <v/>
      </c>
      <c r="HC45" t="str">
        <f t="shared" si="44"/>
        <v/>
      </c>
      <c r="HD45" t="str">
        <f t="shared" si="45"/>
        <v/>
      </c>
      <c r="HE45" t="str">
        <f t="shared" si="46"/>
        <v/>
      </c>
      <c r="HF45" t="str">
        <f t="shared" si="47"/>
        <v/>
      </c>
      <c r="HG45" t="str">
        <f t="shared" si="48"/>
        <v/>
      </c>
      <c r="HH45" t="str">
        <f t="shared" si="49"/>
        <v/>
      </c>
      <c r="HI45" t="str">
        <f t="shared" si="50"/>
        <v/>
      </c>
      <c r="HJ45" t="str">
        <f t="shared" si="51"/>
        <v/>
      </c>
      <c r="HK45" t="str">
        <f t="shared" si="52"/>
        <v/>
      </c>
      <c r="HL45" t="str">
        <f t="shared" si="53"/>
        <v/>
      </c>
      <c r="HM45" t="str">
        <f t="shared" si="54"/>
        <v/>
      </c>
      <c r="HN45" t="str">
        <f t="shared" si="55"/>
        <v/>
      </c>
      <c r="HO45" t="str">
        <f t="shared" si="56"/>
        <v/>
      </c>
      <c r="HP45" t="str">
        <f t="shared" si="57"/>
        <v/>
      </c>
      <c r="HQ45" t="str">
        <f t="shared" si="58"/>
        <v/>
      </c>
      <c r="HR45" t="str">
        <f t="shared" si="59"/>
        <v/>
      </c>
      <c r="HS45" t="str">
        <f t="shared" si="60"/>
        <v/>
      </c>
      <c r="HT45" t="str">
        <f t="shared" si="61"/>
        <v/>
      </c>
      <c r="HU45" t="str">
        <f t="shared" si="62"/>
        <v/>
      </c>
      <c r="HV45" t="str">
        <f t="shared" si="63"/>
        <v/>
      </c>
      <c r="HW45" t="str">
        <f t="shared" si="64"/>
        <v/>
      </c>
      <c r="HX45" t="str">
        <f t="shared" si="65"/>
        <v/>
      </c>
      <c r="HY45" t="str">
        <f t="shared" si="66"/>
        <v/>
      </c>
      <c r="HZ45" t="str">
        <f t="shared" si="67"/>
        <v/>
      </c>
    </row>
    <row r="46" spans="1:234" x14ac:dyDescent="0.25">
      <c r="A46" s="2">
        <f t="shared" si="68"/>
        <v>44</v>
      </c>
      <c r="B46" s="3" t="s">
        <v>1058</v>
      </c>
      <c r="C46" s="2" t="s">
        <v>1394</v>
      </c>
      <c r="D46" s="2" t="s">
        <v>1395</v>
      </c>
      <c r="E46" s="2">
        <f t="shared" si="0"/>
        <v>2</v>
      </c>
      <c r="F46" s="2">
        <v>551</v>
      </c>
      <c r="G46" s="48" t="str">
        <f t="shared" si="3"/>
        <v>A</v>
      </c>
      <c r="H46" s="49"/>
      <c r="I46" s="49"/>
      <c r="J46" s="50"/>
      <c r="K46" s="15">
        <f t="shared" si="4"/>
        <v>34</v>
      </c>
      <c r="L46" s="15">
        <f>IF(G46="N/A",0,(IF(G46="A",Code!$B$36,(IF(G46="B",Code!$C$36,(IF(G46="C",Code!$D$36,Code!$E$36)))))/60))</f>
        <v>8</v>
      </c>
      <c r="M46" s="15">
        <f>IF(G46="N/A",0,(IF(G46="A",Code!$B$37,(IF(G46="B",Code!$C$37,(IF(G46="C",Code!$D$37,Code!$E$37)))))/60))</f>
        <v>8</v>
      </c>
      <c r="N46" s="15">
        <f>IF(G46="N/A",0,(IF(G46="A",Code!$B$38,(IF(G46="B",Code!$C$38,(IF(G46="C",Code!$D$38,Code!$E$38)))))/60))</f>
        <v>16</v>
      </c>
      <c r="O46" s="15">
        <f>IF(G46="N/A",0,(IF(G46="A",Code!$B$39,(IF(G46="B",Code!$C$39,(IF(G46="C",Code!$D$39,Code!$E$39)))))/60))</f>
        <v>2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>
        <v>1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>
        <v>1</v>
      </c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S46" t="str">
        <f t="shared" si="5"/>
        <v/>
      </c>
      <c r="BT46" t="str">
        <f t="shared" si="70"/>
        <v/>
      </c>
      <c r="BU46" t="str">
        <f t="shared" si="71"/>
        <v/>
      </c>
      <c r="BV46" t="str">
        <f t="shared" si="72"/>
        <v/>
      </c>
      <c r="BW46" t="str">
        <f t="shared" si="73"/>
        <v/>
      </c>
      <c r="BX46" t="str">
        <f t="shared" si="74"/>
        <v/>
      </c>
      <c r="BY46" t="str">
        <f t="shared" si="75"/>
        <v/>
      </c>
      <c r="BZ46" t="str">
        <f t="shared" si="76"/>
        <v/>
      </c>
      <c r="CA46" t="str">
        <f t="shared" si="77"/>
        <v/>
      </c>
      <c r="CB46" t="str">
        <f t="shared" si="78"/>
        <v/>
      </c>
      <c r="CC46" t="str">
        <f t="shared" si="79"/>
        <v/>
      </c>
      <c r="CD46" t="str">
        <f t="shared" si="80"/>
        <v/>
      </c>
      <c r="CE46" t="str">
        <f t="shared" si="81"/>
        <v/>
      </c>
      <c r="CF46" t="str">
        <f t="shared" si="82"/>
        <v/>
      </c>
      <c r="CG46" t="str">
        <f t="shared" si="83"/>
        <v/>
      </c>
      <c r="CH46" t="str">
        <f t="shared" si="84"/>
        <v/>
      </c>
      <c r="CI46" t="str">
        <f t="shared" si="85"/>
        <v/>
      </c>
      <c r="CJ46" t="str">
        <f t="shared" si="86"/>
        <v/>
      </c>
      <c r="CK46" t="str">
        <f t="shared" si="87"/>
        <v/>
      </c>
      <c r="CL46" t="str">
        <f t="shared" si="88"/>
        <v/>
      </c>
      <c r="CM46" t="str">
        <f t="shared" si="89"/>
        <v/>
      </c>
      <c r="CN46" t="str">
        <f t="shared" si="90"/>
        <v/>
      </c>
      <c r="CO46" t="str">
        <f t="shared" si="91"/>
        <v/>
      </c>
      <c r="CP46" t="str">
        <f t="shared" si="92"/>
        <v/>
      </c>
      <c r="CQ46" t="str">
        <f t="shared" si="93"/>
        <v/>
      </c>
      <c r="CR46" t="str">
        <f t="shared" si="94"/>
        <v/>
      </c>
      <c r="CS46" t="str">
        <f t="shared" si="95"/>
        <v/>
      </c>
      <c r="CT46" t="str">
        <f t="shared" si="96"/>
        <v/>
      </c>
      <c r="CU46" t="str">
        <f t="shared" si="97"/>
        <v>MESS</v>
      </c>
      <c r="CV46" t="str">
        <f t="shared" si="98"/>
        <v/>
      </c>
      <c r="CW46" t="str">
        <f t="shared" si="99"/>
        <v/>
      </c>
      <c r="CX46" t="str">
        <f t="shared" si="100"/>
        <v/>
      </c>
      <c r="CY46" t="str">
        <f t="shared" si="101"/>
        <v/>
      </c>
      <c r="CZ46" t="str">
        <f t="shared" si="102"/>
        <v/>
      </c>
      <c r="DA46" t="str">
        <f t="shared" si="103"/>
        <v/>
      </c>
      <c r="DB46" t="str">
        <f t="shared" si="104"/>
        <v/>
      </c>
      <c r="DC46" t="str">
        <f t="shared" si="105"/>
        <v/>
      </c>
      <c r="DD46" t="str">
        <f t="shared" si="106"/>
        <v/>
      </c>
      <c r="DE46" t="str">
        <f t="shared" si="107"/>
        <v/>
      </c>
      <c r="DF46" t="str">
        <f t="shared" si="108"/>
        <v/>
      </c>
      <c r="DG46" t="str">
        <f t="shared" si="109"/>
        <v/>
      </c>
      <c r="DH46" t="str">
        <f t="shared" si="110"/>
        <v/>
      </c>
      <c r="DI46" t="str">
        <f t="shared" si="111"/>
        <v>SLOG</v>
      </c>
      <c r="DJ46" t="str">
        <f t="shared" si="112"/>
        <v/>
      </c>
      <c r="DK46" t="str">
        <f t="shared" si="113"/>
        <v/>
      </c>
      <c r="DL46" t="str">
        <f t="shared" si="114"/>
        <v/>
      </c>
      <c r="DM46" t="str">
        <f t="shared" si="115"/>
        <v/>
      </c>
      <c r="DN46" t="str">
        <f t="shared" si="116"/>
        <v/>
      </c>
      <c r="DO46" t="str">
        <f t="shared" si="117"/>
        <v/>
      </c>
      <c r="DP46" t="str">
        <f t="shared" si="118"/>
        <v/>
      </c>
      <c r="DQ46" t="str">
        <f t="shared" si="119"/>
        <v/>
      </c>
      <c r="DR46" t="str">
        <f t="shared" si="120"/>
        <v/>
      </c>
      <c r="DS46" t="str">
        <f t="shared" si="121"/>
        <v/>
      </c>
      <c r="DT46" t="str">
        <f t="shared" si="122"/>
        <v/>
      </c>
      <c r="DU46" t="str">
        <f t="shared" si="123"/>
        <v/>
      </c>
      <c r="DV46" t="str">
        <f t="shared" si="124"/>
        <v/>
      </c>
      <c r="DW46" t="str">
        <f t="shared" si="125"/>
        <v/>
      </c>
      <c r="DX46" t="str">
        <f t="shared" si="126"/>
        <v/>
      </c>
      <c r="DY46" t="str">
        <f t="shared" si="127"/>
        <v/>
      </c>
      <c r="DZ46" t="str">
        <f t="shared" si="128"/>
        <v/>
      </c>
      <c r="EA46" t="str">
        <f t="shared" si="129"/>
        <v/>
      </c>
      <c r="EB46" t="str">
        <f t="shared" si="130"/>
        <v/>
      </c>
      <c r="EC46" t="str">
        <f t="shared" si="131"/>
        <v/>
      </c>
      <c r="ED46" t="str">
        <f t="shared" si="132"/>
        <v/>
      </c>
      <c r="EE46" t="str">
        <f t="shared" si="69"/>
        <v/>
      </c>
      <c r="EF46" t="str">
        <f t="shared" si="138"/>
        <v/>
      </c>
      <c r="EG46" t="str">
        <f t="shared" si="139"/>
        <v/>
      </c>
      <c r="EH46" t="str">
        <f t="shared" si="140"/>
        <v/>
      </c>
      <c r="EI46" t="str">
        <f t="shared" si="141"/>
        <v/>
      </c>
      <c r="EJ46" t="str">
        <f t="shared" si="142"/>
        <v/>
      </c>
      <c r="EK46" t="str">
        <f t="shared" si="143"/>
        <v/>
      </c>
      <c r="EL46" t="str">
        <f t="shared" si="144"/>
        <v/>
      </c>
      <c r="EM46" t="str">
        <f t="shared" si="145"/>
        <v/>
      </c>
      <c r="EN46" t="str">
        <f t="shared" si="146"/>
        <v/>
      </c>
      <c r="EO46" t="str">
        <f t="shared" si="147"/>
        <v/>
      </c>
      <c r="EP46" t="str">
        <f t="shared" si="148"/>
        <v/>
      </c>
      <c r="EQ46" t="str">
        <f t="shared" si="149"/>
        <v/>
      </c>
      <c r="ER46" t="str">
        <f t="shared" si="150"/>
        <v/>
      </c>
      <c r="ES46" t="str">
        <f t="shared" si="151"/>
        <v/>
      </c>
      <c r="ET46" t="str">
        <f t="shared" si="152"/>
        <v/>
      </c>
      <c r="EU46" t="str">
        <f t="shared" si="153"/>
        <v/>
      </c>
      <c r="EV46" t="str">
        <f t="shared" si="154"/>
        <v/>
      </c>
      <c r="EW46" t="str">
        <f t="shared" si="155"/>
        <v/>
      </c>
      <c r="EX46" t="str">
        <f t="shared" si="156"/>
        <v/>
      </c>
      <c r="EY46" t="str">
        <f t="shared" si="157"/>
        <v/>
      </c>
      <c r="EZ46" t="str">
        <f t="shared" si="158"/>
        <v/>
      </c>
      <c r="FA46" t="str">
        <f t="shared" si="159"/>
        <v/>
      </c>
      <c r="FB46" t="str">
        <f t="shared" si="160"/>
        <v/>
      </c>
      <c r="FC46" t="str">
        <f t="shared" si="161"/>
        <v/>
      </c>
      <c r="FD46" t="str">
        <f t="shared" si="162"/>
        <v/>
      </c>
      <c r="FE46" t="str">
        <f t="shared" si="6"/>
        <v/>
      </c>
      <c r="FF46" t="str">
        <f t="shared" si="163"/>
        <v/>
      </c>
      <c r="FG46" t="str">
        <f t="shared" si="164"/>
        <v/>
      </c>
      <c r="FH46" t="str">
        <f t="shared" si="165"/>
        <v/>
      </c>
      <c r="FI46" t="str">
        <f t="shared" si="166"/>
        <v/>
      </c>
      <c r="FJ46" t="str">
        <f t="shared" si="167"/>
        <v/>
      </c>
      <c r="FK46" t="str">
        <f t="shared" si="168"/>
        <v/>
      </c>
      <c r="FL46" t="str">
        <f t="shared" si="169"/>
        <v/>
      </c>
      <c r="FM46" t="str">
        <f t="shared" si="133"/>
        <v/>
      </c>
      <c r="FN46" t="str">
        <f t="shared" si="134"/>
        <v/>
      </c>
      <c r="FO46" t="str">
        <f t="shared" si="135"/>
        <v/>
      </c>
      <c r="FP46" t="str">
        <f t="shared" si="136"/>
        <v/>
      </c>
      <c r="FQ46" t="str">
        <f t="shared" si="137"/>
        <v/>
      </c>
      <c r="FR46" t="str">
        <f t="shared" si="7"/>
        <v/>
      </c>
      <c r="FS46" t="str">
        <f t="shared" si="8"/>
        <v/>
      </c>
      <c r="FT46" t="str">
        <f t="shared" si="9"/>
        <v/>
      </c>
      <c r="FU46" t="str">
        <f t="shared" si="10"/>
        <v/>
      </c>
      <c r="FV46" t="str">
        <f t="shared" si="11"/>
        <v/>
      </c>
      <c r="FW46" t="str">
        <f t="shared" si="12"/>
        <v/>
      </c>
      <c r="FX46" t="str">
        <f t="shared" si="13"/>
        <v/>
      </c>
      <c r="FY46" t="str">
        <f t="shared" si="14"/>
        <v/>
      </c>
      <c r="FZ46" t="str">
        <f t="shared" si="15"/>
        <v/>
      </c>
      <c r="GA46" t="str">
        <f t="shared" si="16"/>
        <v/>
      </c>
      <c r="GB46" t="str">
        <f t="shared" si="17"/>
        <v/>
      </c>
      <c r="GC46" t="str">
        <f t="shared" si="18"/>
        <v/>
      </c>
      <c r="GD46" t="str">
        <f t="shared" si="19"/>
        <v/>
      </c>
      <c r="GE46" t="str">
        <f t="shared" si="20"/>
        <v/>
      </c>
      <c r="GF46" t="str">
        <f t="shared" si="21"/>
        <v/>
      </c>
      <c r="GG46" t="str">
        <f t="shared" si="22"/>
        <v/>
      </c>
      <c r="GH46" t="str">
        <f t="shared" si="23"/>
        <v/>
      </c>
      <c r="GI46" t="str">
        <f t="shared" si="24"/>
        <v/>
      </c>
      <c r="GJ46" t="str">
        <f t="shared" si="25"/>
        <v/>
      </c>
      <c r="GK46" t="str">
        <f t="shared" si="26"/>
        <v/>
      </c>
      <c r="GL46" t="str">
        <f t="shared" si="27"/>
        <v/>
      </c>
      <c r="GM46" t="str">
        <f t="shared" si="28"/>
        <v/>
      </c>
      <c r="GN46" t="str">
        <f t="shared" si="29"/>
        <v/>
      </c>
      <c r="GO46" t="str">
        <f t="shared" si="30"/>
        <v/>
      </c>
      <c r="GP46" t="str">
        <f t="shared" si="31"/>
        <v/>
      </c>
      <c r="GQ46" t="str">
        <f t="shared" si="32"/>
        <v/>
      </c>
      <c r="GR46" t="str">
        <f t="shared" si="33"/>
        <v/>
      </c>
      <c r="GS46" t="str">
        <f t="shared" si="34"/>
        <v/>
      </c>
      <c r="GT46" t="str">
        <f t="shared" si="35"/>
        <v/>
      </c>
      <c r="GU46" t="str">
        <f t="shared" si="36"/>
        <v/>
      </c>
      <c r="GV46" t="str">
        <f t="shared" si="37"/>
        <v/>
      </c>
      <c r="GW46" t="str">
        <f t="shared" si="38"/>
        <v/>
      </c>
      <c r="GX46" t="str">
        <f t="shared" si="39"/>
        <v/>
      </c>
      <c r="GY46" t="str">
        <f t="shared" si="40"/>
        <v/>
      </c>
      <c r="GZ46" t="str">
        <f t="shared" si="41"/>
        <v/>
      </c>
      <c r="HA46" t="str">
        <f t="shared" si="42"/>
        <v/>
      </c>
      <c r="HB46" t="str">
        <f t="shared" si="43"/>
        <v/>
      </c>
      <c r="HC46" t="str">
        <f t="shared" si="44"/>
        <v/>
      </c>
      <c r="HD46" t="str">
        <f t="shared" si="45"/>
        <v/>
      </c>
      <c r="HE46" t="str">
        <f t="shared" si="46"/>
        <v/>
      </c>
      <c r="HF46" t="str">
        <f t="shared" si="47"/>
        <v/>
      </c>
      <c r="HG46" t="str">
        <f t="shared" si="48"/>
        <v/>
      </c>
      <c r="HH46" t="str">
        <f t="shared" si="49"/>
        <v/>
      </c>
      <c r="HI46" t="str">
        <f t="shared" si="50"/>
        <v/>
      </c>
      <c r="HJ46" t="str">
        <f t="shared" si="51"/>
        <v/>
      </c>
      <c r="HK46" t="str">
        <f t="shared" si="52"/>
        <v/>
      </c>
      <c r="HL46" t="str">
        <f t="shared" si="53"/>
        <v/>
      </c>
      <c r="HM46" t="str">
        <f t="shared" si="54"/>
        <v/>
      </c>
      <c r="HN46" t="str">
        <f t="shared" si="55"/>
        <v/>
      </c>
      <c r="HO46" t="str">
        <f t="shared" si="56"/>
        <v/>
      </c>
      <c r="HP46" t="str">
        <f t="shared" si="57"/>
        <v/>
      </c>
      <c r="HQ46" t="str">
        <f t="shared" si="58"/>
        <v/>
      </c>
      <c r="HR46" t="str">
        <f t="shared" si="59"/>
        <v/>
      </c>
      <c r="HS46" t="str">
        <f t="shared" si="60"/>
        <v/>
      </c>
      <c r="HT46" t="str">
        <f t="shared" si="61"/>
        <v/>
      </c>
      <c r="HU46" t="str">
        <f t="shared" si="62"/>
        <v/>
      </c>
      <c r="HV46" t="str">
        <f t="shared" si="63"/>
        <v/>
      </c>
      <c r="HW46" t="str">
        <f t="shared" si="64"/>
        <v/>
      </c>
      <c r="HX46" t="str">
        <f t="shared" si="65"/>
        <v/>
      </c>
      <c r="HY46" t="str">
        <f t="shared" si="66"/>
        <v/>
      </c>
      <c r="HZ46" t="str">
        <f t="shared" si="67"/>
        <v/>
      </c>
    </row>
    <row r="47" spans="1:234" x14ac:dyDescent="0.25">
      <c r="A47" s="2">
        <f t="shared" si="68"/>
        <v>45</v>
      </c>
      <c r="B47" s="3" t="s">
        <v>1059</v>
      </c>
      <c r="C47" s="2" t="s">
        <v>1394</v>
      </c>
      <c r="D47" s="2" t="s">
        <v>1395</v>
      </c>
      <c r="E47" s="2">
        <f t="shared" si="0"/>
        <v>2</v>
      </c>
      <c r="F47" s="2">
        <v>359</v>
      </c>
      <c r="G47" s="48" t="str">
        <f t="shared" si="3"/>
        <v>A</v>
      </c>
      <c r="H47" s="49"/>
      <c r="I47" s="49"/>
      <c r="J47" s="50"/>
      <c r="K47" s="15">
        <f t="shared" si="4"/>
        <v>34</v>
      </c>
      <c r="L47" s="15">
        <f>IF(G47="N/A",0,(IF(G47="A",Code!$B$36,(IF(G47="B",Code!$C$36,(IF(G47="C",Code!$D$36,Code!$E$36)))))/60))</f>
        <v>8</v>
      </c>
      <c r="M47" s="15">
        <f>IF(G47="N/A",0,(IF(G47="A",Code!$B$37,(IF(G47="B",Code!$C$37,(IF(G47="C",Code!$D$37,Code!$E$37)))))/60))</f>
        <v>8</v>
      </c>
      <c r="N47" s="15">
        <f>IF(G47="N/A",0,(IF(G47="A",Code!$B$38,(IF(G47="B",Code!$C$38,(IF(G47="C",Code!$D$38,Code!$E$38)))))/60))</f>
        <v>16</v>
      </c>
      <c r="O47" s="15">
        <f>IF(G47="N/A",0,(IF(G47="A",Code!$B$39,(IF(G47="B",Code!$C$39,(IF(G47="C",Code!$D$39,Code!$E$39)))))/60))</f>
        <v>2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>
        <v>1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>
        <v>1</v>
      </c>
      <c r="BQ47" s="2"/>
      <c r="BS47" t="str">
        <f t="shared" si="5"/>
        <v/>
      </c>
      <c r="BT47" t="str">
        <f t="shared" si="70"/>
        <v/>
      </c>
      <c r="BU47" t="str">
        <f t="shared" si="71"/>
        <v/>
      </c>
      <c r="BV47" t="str">
        <f t="shared" si="72"/>
        <v/>
      </c>
      <c r="BW47" t="str">
        <f t="shared" si="73"/>
        <v/>
      </c>
      <c r="BX47" t="str">
        <f t="shared" si="74"/>
        <v/>
      </c>
      <c r="BY47" t="str">
        <f t="shared" si="75"/>
        <v/>
      </c>
      <c r="BZ47" t="str">
        <f t="shared" si="76"/>
        <v/>
      </c>
      <c r="CA47" t="str">
        <f t="shared" si="77"/>
        <v/>
      </c>
      <c r="CB47" t="str">
        <f t="shared" si="78"/>
        <v/>
      </c>
      <c r="CC47" t="str">
        <f t="shared" si="79"/>
        <v/>
      </c>
      <c r="CD47" t="str">
        <f t="shared" si="80"/>
        <v/>
      </c>
      <c r="CE47" t="str">
        <f t="shared" si="81"/>
        <v/>
      </c>
      <c r="CF47" t="str">
        <f t="shared" si="82"/>
        <v/>
      </c>
      <c r="CG47" t="str">
        <f t="shared" si="83"/>
        <v/>
      </c>
      <c r="CH47" t="str">
        <f t="shared" si="84"/>
        <v/>
      </c>
      <c r="CI47" t="str">
        <f t="shared" si="85"/>
        <v/>
      </c>
      <c r="CJ47" t="str">
        <f t="shared" si="86"/>
        <v/>
      </c>
      <c r="CK47" t="str">
        <f t="shared" si="87"/>
        <v/>
      </c>
      <c r="CL47" t="str">
        <f t="shared" si="88"/>
        <v/>
      </c>
      <c r="CM47" t="str">
        <f t="shared" si="89"/>
        <v/>
      </c>
      <c r="CN47" t="str">
        <f t="shared" si="90"/>
        <v/>
      </c>
      <c r="CO47" t="str">
        <f t="shared" si="91"/>
        <v/>
      </c>
      <c r="CP47" t="str">
        <f t="shared" si="92"/>
        <v/>
      </c>
      <c r="CQ47" t="str">
        <f t="shared" si="93"/>
        <v/>
      </c>
      <c r="CR47" t="str">
        <f t="shared" si="94"/>
        <v/>
      </c>
      <c r="CS47" t="str">
        <f t="shared" si="95"/>
        <v/>
      </c>
      <c r="CT47" t="str">
        <f t="shared" si="96"/>
        <v/>
      </c>
      <c r="CU47" t="str">
        <f t="shared" si="97"/>
        <v>MESS</v>
      </c>
      <c r="CV47" t="str">
        <f t="shared" si="98"/>
        <v/>
      </c>
      <c r="CW47" t="str">
        <f t="shared" si="99"/>
        <v/>
      </c>
      <c r="CX47" t="str">
        <f t="shared" si="100"/>
        <v/>
      </c>
      <c r="CY47" t="str">
        <f t="shared" si="101"/>
        <v/>
      </c>
      <c r="CZ47" t="str">
        <f t="shared" si="102"/>
        <v/>
      </c>
      <c r="DA47" t="str">
        <f t="shared" si="103"/>
        <v/>
      </c>
      <c r="DB47" t="str">
        <f t="shared" si="104"/>
        <v/>
      </c>
      <c r="DC47" t="str">
        <f t="shared" si="105"/>
        <v/>
      </c>
      <c r="DD47" t="str">
        <f t="shared" si="106"/>
        <v/>
      </c>
      <c r="DE47" t="str">
        <f t="shared" si="107"/>
        <v/>
      </c>
      <c r="DF47" t="str">
        <f t="shared" si="108"/>
        <v/>
      </c>
      <c r="DG47" t="str">
        <f t="shared" si="109"/>
        <v/>
      </c>
      <c r="DH47" t="str">
        <f t="shared" si="110"/>
        <v/>
      </c>
      <c r="DI47" t="str">
        <f t="shared" si="111"/>
        <v/>
      </c>
      <c r="DJ47" t="str">
        <f t="shared" si="112"/>
        <v/>
      </c>
      <c r="DK47" t="str">
        <f t="shared" si="113"/>
        <v/>
      </c>
      <c r="DL47" t="str">
        <f t="shared" si="114"/>
        <v/>
      </c>
      <c r="DM47" t="str">
        <f t="shared" si="115"/>
        <v/>
      </c>
      <c r="DN47" t="str">
        <f t="shared" si="116"/>
        <v/>
      </c>
      <c r="DO47" t="str">
        <f t="shared" si="117"/>
        <v/>
      </c>
      <c r="DP47" t="str">
        <f t="shared" si="118"/>
        <v/>
      </c>
      <c r="DQ47" t="str">
        <f t="shared" si="119"/>
        <v/>
      </c>
      <c r="DR47" t="str">
        <f t="shared" si="120"/>
        <v/>
      </c>
      <c r="DS47" t="str">
        <f t="shared" si="121"/>
        <v>XLOG</v>
      </c>
      <c r="DT47" t="str">
        <f t="shared" si="122"/>
        <v/>
      </c>
      <c r="DU47" t="str">
        <f t="shared" si="123"/>
        <v/>
      </c>
      <c r="DV47" t="str">
        <f t="shared" si="124"/>
        <v/>
      </c>
      <c r="DW47" t="str">
        <f t="shared" si="125"/>
        <v/>
      </c>
      <c r="DX47" t="str">
        <f t="shared" si="126"/>
        <v/>
      </c>
      <c r="DY47" t="str">
        <f t="shared" si="127"/>
        <v/>
      </c>
      <c r="DZ47" t="str">
        <f t="shared" si="128"/>
        <v/>
      </c>
      <c r="EA47" t="str">
        <f t="shared" si="129"/>
        <v/>
      </c>
      <c r="EB47" t="str">
        <f t="shared" si="130"/>
        <v/>
      </c>
      <c r="EC47" t="str">
        <f t="shared" si="131"/>
        <v/>
      </c>
      <c r="ED47" t="str">
        <f t="shared" si="132"/>
        <v/>
      </c>
      <c r="EE47" t="str">
        <f t="shared" si="69"/>
        <v/>
      </c>
      <c r="EF47" t="str">
        <f t="shared" si="138"/>
        <v/>
      </c>
      <c r="EG47" t="str">
        <f t="shared" si="139"/>
        <v/>
      </c>
      <c r="EH47" t="str">
        <f t="shared" si="140"/>
        <v/>
      </c>
      <c r="EI47" t="str">
        <f t="shared" si="141"/>
        <v/>
      </c>
      <c r="EJ47" t="str">
        <f t="shared" si="142"/>
        <v/>
      </c>
      <c r="EK47" t="str">
        <f t="shared" si="143"/>
        <v/>
      </c>
      <c r="EL47" t="str">
        <f t="shared" si="144"/>
        <v/>
      </c>
      <c r="EM47" t="str">
        <f t="shared" si="145"/>
        <v/>
      </c>
      <c r="EN47" t="str">
        <f t="shared" si="146"/>
        <v/>
      </c>
      <c r="EO47" t="str">
        <f t="shared" si="147"/>
        <v/>
      </c>
      <c r="EP47" t="str">
        <f t="shared" si="148"/>
        <v/>
      </c>
      <c r="EQ47" t="str">
        <f t="shared" si="149"/>
        <v/>
      </c>
      <c r="ER47" t="str">
        <f t="shared" si="150"/>
        <v/>
      </c>
      <c r="ES47" t="str">
        <f t="shared" si="151"/>
        <v/>
      </c>
      <c r="ET47" t="str">
        <f t="shared" si="152"/>
        <v/>
      </c>
      <c r="EU47" t="str">
        <f t="shared" si="153"/>
        <v/>
      </c>
      <c r="EV47" t="str">
        <f t="shared" si="154"/>
        <v/>
      </c>
      <c r="EW47" t="str">
        <f t="shared" si="155"/>
        <v/>
      </c>
      <c r="EX47" t="str">
        <f t="shared" si="156"/>
        <v/>
      </c>
      <c r="EY47" t="str">
        <f t="shared" si="157"/>
        <v/>
      </c>
      <c r="EZ47" t="str">
        <f t="shared" si="158"/>
        <v/>
      </c>
      <c r="FA47" t="str">
        <f t="shared" si="159"/>
        <v/>
      </c>
      <c r="FB47" t="str">
        <f t="shared" si="160"/>
        <v/>
      </c>
      <c r="FC47" t="str">
        <f t="shared" si="161"/>
        <v/>
      </c>
      <c r="FD47" t="str">
        <f t="shared" si="162"/>
        <v/>
      </c>
      <c r="FE47" t="str">
        <f t="shared" si="6"/>
        <v/>
      </c>
      <c r="FF47" t="str">
        <f t="shared" si="163"/>
        <v/>
      </c>
      <c r="FG47" t="str">
        <f t="shared" si="164"/>
        <v/>
      </c>
      <c r="FH47" t="str">
        <f t="shared" si="165"/>
        <v/>
      </c>
      <c r="FI47" t="str">
        <f t="shared" si="166"/>
        <v/>
      </c>
      <c r="FJ47" t="str">
        <f t="shared" si="167"/>
        <v/>
      </c>
      <c r="FK47" t="str">
        <f t="shared" si="168"/>
        <v/>
      </c>
      <c r="FL47" t="str">
        <f t="shared" si="169"/>
        <v/>
      </c>
      <c r="FM47" t="str">
        <f t="shared" si="133"/>
        <v/>
      </c>
      <c r="FN47" t="str">
        <f t="shared" si="134"/>
        <v/>
      </c>
      <c r="FO47" t="str">
        <f t="shared" si="135"/>
        <v/>
      </c>
      <c r="FP47" t="str">
        <f t="shared" si="136"/>
        <v/>
      </c>
      <c r="FQ47" t="str">
        <f t="shared" si="137"/>
        <v/>
      </c>
      <c r="FR47" t="str">
        <f t="shared" si="7"/>
        <v/>
      </c>
      <c r="FS47" t="str">
        <f t="shared" si="8"/>
        <v/>
      </c>
      <c r="FT47" t="str">
        <f t="shared" si="9"/>
        <v/>
      </c>
      <c r="FU47" t="str">
        <f t="shared" si="10"/>
        <v/>
      </c>
      <c r="FV47" t="str">
        <f t="shared" si="11"/>
        <v/>
      </c>
      <c r="FW47" t="str">
        <f t="shared" si="12"/>
        <v/>
      </c>
      <c r="FX47" t="str">
        <f t="shared" si="13"/>
        <v/>
      </c>
      <c r="FY47" t="str">
        <f t="shared" si="14"/>
        <v/>
      </c>
      <c r="FZ47" t="str">
        <f t="shared" si="15"/>
        <v/>
      </c>
      <c r="GA47" t="str">
        <f t="shared" si="16"/>
        <v/>
      </c>
      <c r="GB47" t="str">
        <f t="shared" si="17"/>
        <v/>
      </c>
      <c r="GC47" t="str">
        <f t="shared" si="18"/>
        <v/>
      </c>
      <c r="GD47" t="str">
        <f t="shared" si="19"/>
        <v/>
      </c>
      <c r="GE47" t="str">
        <f t="shared" si="20"/>
        <v/>
      </c>
      <c r="GF47" t="str">
        <f t="shared" si="21"/>
        <v/>
      </c>
      <c r="GG47" t="str">
        <f t="shared" si="22"/>
        <v/>
      </c>
      <c r="GH47" t="str">
        <f t="shared" si="23"/>
        <v/>
      </c>
      <c r="GI47" t="str">
        <f t="shared" si="24"/>
        <v/>
      </c>
      <c r="GJ47" t="str">
        <f t="shared" si="25"/>
        <v/>
      </c>
      <c r="GK47" t="str">
        <f t="shared" si="26"/>
        <v/>
      </c>
      <c r="GL47" t="str">
        <f t="shared" si="27"/>
        <v/>
      </c>
      <c r="GM47" t="str">
        <f t="shared" si="28"/>
        <v/>
      </c>
      <c r="GN47" t="str">
        <f t="shared" si="29"/>
        <v/>
      </c>
      <c r="GO47" t="str">
        <f t="shared" si="30"/>
        <v/>
      </c>
      <c r="GP47" t="str">
        <f t="shared" si="31"/>
        <v/>
      </c>
      <c r="GQ47" t="str">
        <f t="shared" si="32"/>
        <v/>
      </c>
      <c r="GR47" t="str">
        <f t="shared" si="33"/>
        <v/>
      </c>
      <c r="GS47" t="str">
        <f t="shared" si="34"/>
        <v/>
      </c>
      <c r="GT47" t="str">
        <f t="shared" si="35"/>
        <v/>
      </c>
      <c r="GU47" t="str">
        <f t="shared" si="36"/>
        <v/>
      </c>
      <c r="GV47" t="str">
        <f t="shared" si="37"/>
        <v/>
      </c>
      <c r="GW47" t="str">
        <f t="shared" si="38"/>
        <v/>
      </c>
      <c r="GX47" t="str">
        <f t="shared" si="39"/>
        <v/>
      </c>
      <c r="GY47" t="str">
        <f t="shared" si="40"/>
        <v/>
      </c>
      <c r="GZ47" t="str">
        <f t="shared" si="41"/>
        <v/>
      </c>
      <c r="HA47" t="str">
        <f t="shared" si="42"/>
        <v/>
      </c>
      <c r="HB47" t="str">
        <f t="shared" si="43"/>
        <v/>
      </c>
      <c r="HC47" t="str">
        <f t="shared" si="44"/>
        <v/>
      </c>
      <c r="HD47" t="str">
        <f t="shared" si="45"/>
        <v/>
      </c>
      <c r="HE47" t="str">
        <f t="shared" si="46"/>
        <v/>
      </c>
      <c r="HF47" t="str">
        <f t="shared" si="47"/>
        <v/>
      </c>
      <c r="HG47" t="str">
        <f t="shared" si="48"/>
        <v/>
      </c>
      <c r="HH47" t="str">
        <f t="shared" si="49"/>
        <v/>
      </c>
      <c r="HI47" t="str">
        <f t="shared" si="50"/>
        <v/>
      </c>
      <c r="HJ47" t="str">
        <f t="shared" si="51"/>
        <v/>
      </c>
      <c r="HK47" t="str">
        <f t="shared" si="52"/>
        <v/>
      </c>
      <c r="HL47" t="str">
        <f t="shared" si="53"/>
        <v/>
      </c>
      <c r="HM47" t="str">
        <f t="shared" si="54"/>
        <v/>
      </c>
      <c r="HN47" t="str">
        <f t="shared" si="55"/>
        <v/>
      </c>
      <c r="HO47" t="str">
        <f t="shared" si="56"/>
        <v/>
      </c>
      <c r="HP47" t="str">
        <f t="shared" si="57"/>
        <v/>
      </c>
      <c r="HQ47" t="str">
        <f t="shared" si="58"/>
        <v/>
      </c>
      <c r="HR47" t="str">
        <f t="shared" si="59"/>
        <v/>
      </c>
      <c r="HS47" t="str">
        <f t="shared" si="60"/>
        <v/>
      </c>
      <c r="HT47" t="str">
        <f t="shared" si="61"/>
        <v/>
      </c>
      <c r="HU47" t="str">
        <f t="shared" si="62"/>
        <v/>
      </c>
      <c r="HV47" t="str">
        <f t="shared" si="63"/>
        <v/>
      </c>
      <c r="HW47" t="str">
        <f t="shared" si="64"/>
        <v/>
      </c>
      <c r="HX47" t="str">
        <f t="shared" si="65"/>
        <v/>
      </c>
      <c r="HY47" t="str">
        <f t="shared" si="66"/>
        <v/>
      </c>
      <c r="HZ47" t="str">
        <f t="shared" si="67"/>
        <v/>
      </c>
    </row>
    <row r="48" spans="1:234" x14ac:dyDescent="0.25">
      <c r="A48" s="2">
        <f t="shared" si="68"/>
        <v>46</v>
      </c>
      <c r="B48" s="3" t="s">
        <v>352</v>
      </c>
      <c r="C48" s="2" t="s">
        <v>1394</v>
      </c>
      <c r="D48" s="2" t="s">
        <v>1395</v>
      </c>
      <c r="E48" s="2">
        <f t="shared" si="0"/>
        <v>6</v>
      </c>
      <c r="F48" s="2">
        <v>1022</v>
      </c>
      <c r="G48" s="48" t="str">
        <f t="shared" si="3"/>
        <v>B</v>
      </c>
      <c r="H48" s="49"/>
      <c r="I48" s="49"/>
      <c r="J48" s="50"/>
      <c r="K48" s="15">
        <f t="shared" si="4"/>
        <v>51</v>
      </c>
      <c r="L48" s="15">
        <f>IF(G48="N/A",0,(IF(G48="A",Code!$B$36,(IF(G48="B",Code!$C$36,(IF(G48="C",Code!$D$36,Code!$E$36)))))/60))</f>
        <v>12</v>
      </c>
      <c r="M48" s="15">
        <f>IF(G48="N/A",0,(IF(G48="A",Code!$B$37,(IF(G48="B",Code!$C$37,(IF(G48="C",Code!$D$37,Code!$E$37)))))/60))</f>
        <v>12</v>
      </c>
      <c r="N48" s="15">
        <f>IF(G48="N/A",0,(IF(G48="A",Code!$B$38,(IF(G48="B",Code!$C$38,(IF(G48="C",Code!$D$38,Code!$E$38)))))/60))</f>
        <v>24</v>
      </c>
      <c r="O48" s="15">
        <f>IF(G48="N/A",0,(IF(G48="A",Code!$B$39,(IF(G48="B",Code!$C$39,(IF(G48="C",Code!$D$39,Code!$E$39)))))/60))</f>
        <v>3</v>
      </c>
      <c r="P48" s="2">
        <v>1</v>
      </c>
      <c r="Q48" s="2">
        <v>1</v>
      </c>
      <c r="R48" s="2">
        <v>1</v>
      </c>
      <c r="S48" s="2"/>
      <c r="T48" s="2"/>
      <c r="U48" s="2"/>
      <c r="V48" s="2"/>
      <c r="W48" s="2"/>
      <c r="X48" s="2"/>
      <c r="Y48" s="2">
        <v>1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>
        <v>1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>
        <v>1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S48" t="str">
        <f t="shared" si="5"/>
        <v>ACCT</v>
      </c>
      <c r="BT48" t="str">
        <f t="shared" si="70"/>
        <v>ALOG</v>
      </c>
      <c r="BU48" t="str">
        <f t="shared" si="71"/>
        <v>AMTM</v>
      </c>
      <c r="BV48" t="str">
        <f t="shared" si="72"/>
        <v/>
      </c>
      <c r="BW48" t="str">
        <f t="shared" si="73"/>
        <v/>
      </c>
      <c r="BX48" t="str">
        <f t="shared" si="74"/>
        <v/>
      </c>
      <c r="BY48" t="str">
        <f t="shared" si="75"/>
        <v/>
      </c>
      <c r="BZ48" t="str">
        <f t="shared" si="76"/>
        <v/>
      </c>
      <c r="CA48" t="str">
        <f t="shared" si="77"/>
        <v/>
      </c>
      <c r="CB48" t="str">
        <f t="shared" si="78"/>
        <v>BTOC</v>
      </c>
      <c r="CC48" t="str">
        <f t="shared" si="79"/>
        <v/>
      </c>
      <c r="CD48" t="str">
        <f t="shared" si="80"/>
        <v/>
      </c>
      <c r="CE48" t="str">
        <f t="shared" si="81"/>
        <v/>
      </c>
      <c r="CF48" t="str">
        <f t="shared" si="82"/>
        <v/>
      </c>
      <c r="CG48" t="str">
        <f t="shared" si="83"/>
        <v/>
      </c>
      <c r="CH48" t="str">
        <f t="shared" si="84"/>
        <v/>
      </c>
      <c r="CI48" t="str">
        <f t="shared" si="85"/>
        <v/>
      </c>
      <c r="CJ48" t="str">
        <f t="shared" si="86"/>
        <v/>
      </c>
      <c r="CK48" t="str">
        <f t="shared" si="87"/>
        <v/>
      </c>
      <c r="CL48" t="str">
        <f t="shared" si="88"/>
        <v/>
      </c>
      <c r="CM48" t="str">
        <f t="shared" si="89"/>
        <v/>
      </c>
      <c r="CN48" t="str">
        <f t="shared" si="90"/>
        <v/>
      </c>
      <c r="CO48" t="str">
        <f t="shared" si="91"/>
        <v/>
      </c>
      <c r="CP48" t="str">
        <f t="shared" si="92"/>
        <v/>
      </c>
      <c r="CQ48" t="str">
        <f t="shared" si="93"/>
        <v/>
      </c>
      <c r="CR48" t="str">
        <f t="shared" si="94"/>
        <v/>
      </c>
      <c r="CS48" t="str">
        <f t="shared" si="95"/>
        <v/>
      </c>
      <c r="CT48" t="str">
        <f t="shared" si="96"/>
        <v/>
      </c>
      <c r="CU48" t="str">
        <f t="shared" si="97"/>
        <v>MESS</v>
      </c>
      <c r="CV48" t="str">
        <f t="shared" si="98"/>
        <v/>
      </c>
      <c r="CW48" t="str">
        <f t="shared" si="99"/>
        <v/>
      </c>
      <c r="CX48" t="str">
        <f t="shared" si="100"/>
        <v/>
      </c>
      <c r="CY48" t="str">
        <f t="shared" si="101"/>
        <v/>
      </c>
      <c r="CZ48" t="str">
        <f t="shared" si="102"/>
        <v/>
      </c>
      <c r="DA48" t="str">
        <f t="shared" si="103"/>
        <v/>
      </c>
      <c r="DB48" t="str">
        <f t="shared" si="104"/>
        <v/>
      </c>
      <c r="DC48" t="str">
        <f t="shared" si="105"/>
        <v/>
      </c>
      <c r="DD48" t="str">
        <f t="shared" si="106"/>
        <v/>
      </c>
      <c r="DE48" t="str">
        <f t="shared" si="107"/>
        <v/>
      </c>
      <c r="DF48" t="str">
        <f t="shared" si="108"/>
        <v/>
      </c>
      <c r="DG48" t="str">
        <f t="shared" si="109"/>
        <v/>
      </c>
      <c r="DH48" t="str">
        <f t="shared" si="110"/>
        <v/>
      </c>
      <c r="DI48" t="str">
        <f t="shared" si="111"/>
        <v/>
      </c>
      <c r="DJ48" t="str">
        <f t="shared" si="112"/>
        <v>SMIF</v>
      </c>
      <c r="DK48" t="str">
        <f t="shared" si="113"/>
        <v/>
      </c>
      <c r="DL48" t="str">
        <f t="shared" si="114"/>
        <v/>
      </c>
      <c r="DM48" t="str">
        <f t="shared" si="115"/>
        <v/>
      </c>
      <c r="DN48" t="str">
        <f t="shared" si="116"/>
        <v/>
      </c>
      <c r="DO48" t="str">
        <f t="shared" si="117"/>
        <v/>
      </c>
      <c r="DP48" t="str">
        <f t="shared" si="118"/>
        <v/>
      </c>
      <c r="DQ48" t="str">
        <f t="shared" si="119"/>
        <v/>
      </c>
      <c r="DR48" t="str">
        <f t="shared" si="120"/>
        <v/>
      </c>
      <c r="DS48" t="str">
        <f t="shared" si="121"/>
        <v/>
      </c>
      <c r="DT48" t="str">
        <f t="shared" si="122"/>
        <v/>
      </c>
      <c r="DU48" t="str">
        <f t="shared" si="123"/>
        <v/>
      </c>
      <c r="DV48" t="str">
        <f t="shared" si="124"/>
        <v/>
      </c>
      <c r="DW48" t="str">
        <f t="shared" si="125"/>
        <v/>
      </c>
      <c r="DX48" t="str">
        <f t="shared" si="126"/>
        <v/>
      </c>
      <c r="DY48" t="str">
        <f t="shared" si="127"/>
        <v/>
      </c>
      <c r="DZ48" t="str">
        <f t="shared" si="128"/>
        <v/>
      </c>
      <c r="EA48" t="str">
        <f t="shared" si="129"/>
        <v/>
      </c>
      <c r="EB48" t="str">
        <f t="shared" si="130"/>
        <v/>
      </c>
      <c r="EC48" t="str">
        <f t="shared" si="131"/>
        <v/>
      </c>
      <c r="ED48" t="str">
        <f t="shared" si="132"/>
        <v/>
      </c>
      <c r="EE48" t="str">
        <f t="shared" si="69"/>
        <v/>
      </c>
      <c r="EF48" t="str">
        <f t="shared" si="138"/>
        <v/>
      </c>
      <c r="EG48" t="str">
        <f t="shared" si="139"/>
        <v/>
      </c>
      <c r="EH48" t="str">
        <f t="shared" si="140"/>
        <v/>
      </c>
      <c r="EI48" t="str">
        <f t="shared" si="141"/>
        <v/>
      </c>
      <c r="EJ48" t="str">
        <f t="shared" si="142"/>
        <v/>
      </c>
      <c r="EK48" t="str">
        <f t="shared" si="143"/>
        <v/>
      </c>
      <c r="EL48" t="str">
        <f t="shared" si="144"/>
        <v/>
      </c>
      <c r="EM48" t="str">
        <f t="shared" si="145"/>
        <v/>
      </c>
      <c r="EN48" t="str">
        <f t="shared" si="146"/>
        <v/>
      </c>
      <c r="EO48" t="str">
        <f t="shared" si="147"/>
        <v/>
      </c>
      <c r="EP48" t="str">
        <f t="shared" si="148"/>
        <v/>
      </c>
      <c r="EQ48" t="str">
        <f t="shared" si="149"/>
        <v/>
      </c>
      <c r="ER48" t="str">
        <f t="shared" si="150"/>
        <v/>
      </c>
      <c r="ES48" t="str">
        <f t="shared" si="151"/>
        <v/>
      </c>
      <c r="ET48" t="str">
        <f t="shared" si="152"/>
        <v/>
      </c>
      <c r="EU48" t="str">
        <f t="shared" si="153"/>
        <v/>
      </c>
      <c r="EV48" t="str">
        <f t="shared" si="154"/>
        <v/>
      </c>
      <c r="EW48" t="str">
        <f t="shared" si="155"/>
        <v/>
      </c>
      <c r="EX48" t="str">
        <f t="shared" si="156"/>
        <v/>
      </c>
      <c r="EY48" t="str">
        <f t="shared" si="157"/>
        <v/>
      </c>
      <c r="EZ48" t="str">
        <f t="shared" si="158"/>
        <v/>
      </c>
      <c r="FA48" t="str">
        <f t="shared" si="159"/>
        <v/>
      </c>
      <c r="FB48" t="str">
        <f t="shared" si="160"/>
        <v/>
      </c>
      <c r="FC48" t="str">
        <f t="shared" si="161"/>
        <v/>
      </c>
      <c r="FD48" t="str">
        <f t="shared" si="162"/>
        <v/>
      </c>
      <c r="FE48" t="str">
        <f t="shared" si="6"/>
        <v/>
      </c>
      <c r="FF48" t="str">
        <f t="shared" si="163"/>
        <v/>
      </c>
      <c r="FG48" t="str">
        <f t="shared" si="164"/>
        <v/>
      </c>
      <c r="FH48" t="str">
        <f t="shared" si="165"/>
        <v/>
      </c>
      <c r="FI48" t="str">
        <f t="shared" si="166"/>
        <v/>
      </c>
      <c r="FJ48" t="str">
        <f t="shared" si="167"/>
        <v/>
      </c>
      <c r="FK48" t="str">
        <f t="shared" si="168"/>
        <v/>
      </c>
      <c r="FL48" t="str">
        <f t="shared" si="169"/>
        <v/>
      </c>
      <c r="FM48" t="str">
        <f t="shared" si="133"/>
        <v/>
      </c>
      <c r="FN48" t="str">
        <f t="shared" si="134"/>
        <v/>
      </c>
      <c r="FO48" t="str">
        <f t="shared" si="135"/>
        <v/>
      </c>
      <c r="FP48" t="str">
        <f t="shared" si="136"/>
        <v/>
      </c>
      <c r="FQ48" t="str">
        <f t="shared" si="137"/>
        <v/>
      </c>
      <c r="FR48" t="str">
        <f t="shared" si="7"/>
        <v/>
      </c>
      <c r="FS48" t="str">
        <f t="shared" si="8"/>
        <v/>
      </c>
      <c r="FT48" t="str">
        <f t="shared" si="9"/>
        <v/>
      </c>
      <c r="FU48" t="str">
        <f t="shared" si="10"/>
        <v/>
      </c>
      <c r="FV48" t="str">
        <f t="shared" si="11"/>
        <v/>
      </c>
      <c r="FW48" t="str">
        <f t="shared" si="12"/>
        <v/>
      </c>
      <c r="FX48" t="str">
        <f t="shared" si="13"/>
        <v/>
      </c>
      <c r="FY48" t="str">
        <f t="shared" si="14"/>
        <v/>
      </c>
      <c r="FZ48" t="str">
        <f t="shared" si="15"/>
        <v/>
      </c>
      <c r="GA48" t="str">
        <f t="shared" si="16"/>
        <v/>
      </c>
      <c r="GB48" t="str">
        <f t="shared" si="17"/>
        <v/>
      </c>
      <c r="GC48" t="str">
        <f t="shared" si="18"/>
        <v/>
      </c>
      <c r="GD48" t="str">
        <f t="shared" si="19"/>
        <v/>
      </c>
      <c r="GE48" t="str">
        <f t="shared" si="20"/>
        <v/>
      </c>
      <c r="GF48" t="str">
        <f t="shared" si="21"/>
        <v/>
      </c>
      <c r="GG48" t="str">
        <f t="shared" si="22"/>
        <v/>
      </c>
      <c r="GH48" t="str">
        <f t="shared" si="23"/>
        <v/>
      </c>
      <c r="GI48" t="str">
        <f t="shared" si="24"/>
        <v/>
      </c>
      <c r="GJ48" t="str">
        <f t="shared" si="25"/>
        <v/>
      </c>
      <c r="GK48" t="str">
        <f t="shared" si="26"/>
        <v/>
      </c>
      <c r="GL48" t="str">
        <f t="shared" si="27"/>
        <v/>
      </c>
      <c r="GM48" t="str">
        <f t="shared" si="28"/>
        <v/>
      </c>
      <c r="GN48" t="str">
        <f t="shared" si="29"/>
        <v/>
      </c>
      <c r="GO48" t="str">
        <f t="shared" si="30"/>
        <v/>
      </c>
      <c r="GP48" t="str">
        <f t="shared" si="31"/>
        <v/>
      </c>
      <c r="GQ48" t="str">
        <f t="shared" si="32"/>
        <v/>
      </c>
      <c r="GR48" t="str">
        <f t="shared" si="33"/>
        <v/>
      </c>
      <c r="GS48" t="str">
        <f t="shared" si="34"/>
        <v/>
      </c>
      <c r="GT48" t="str">
        <f t="shared" si="35"/>
        <v/>
      </c>
      <c r="GU48" t="str">
        <f t="shared" si="36"/>
        <v/>
      </c>
      <c r="GV48" t="str">
        <f t="shared" si="37"/>
        <v/>
      </c>
      <c r="GW48" t="str">
        <f t="shared" si="38"/>
        <v/>
      </c>
      <c r="GX48" t="str">
        <f t="shared" si="39"/>
        <v/>
      </c>
      <c r="GY48" t="str">
        <f t="shared" si="40"/>
        <v/>
      </c>
      <c r="GZ48" t="str">
        <f t="shared" si="41"/>
        <v/>
      </c>
      <c r="HA48" t="str">
        <f t="shared" si="42"/>
        <v/>
      </c>
      <c r="HB48" t="str">
        <f t="shared" si="43"/>
        <v/>
      </c>
      <c r="HC48" t="str">
        <f t="shared" si="44"/>
        <v/>
      </c>
      <c r="HD48" t="str">
        <f t="shared" si="45"/>
        <v/>
      </c>
      <c r="HE48" t="str">
        <f t="shared" si="46"/>
        <v/>
      </c>
      <c r="HF48" t="str">
        <f t="shared" si="47"/>
        <v/>
      </c>
      <c r="HG48" t="str">
        <f t="shared" si="48"/>
        <v/>
      </c>
      <c r="HH48" t="str">
        <f t="shared" si="49"/>
        <v/>
      </c>
      <c r="HI48" t="str">
        <f t="shared" si="50"/>
        <v/>
      </c>
      <c r="HJ48" t="str">
        <f t="shared" si="51"/>
        <v/>
      </c>
      <c r="HK48" t="str">
        <f t="shared" si="52"/>
        <v/>
      </c>
      <c r="HL48" t="str">
        <f t="shared" si="53"/>
        <v/>
      </c>
      <c r="HM48" t="str">
        <f t="shared" si="54"/>
        <v/>
      </c>
      <c r="HN48" t="str">
        <f t="shared" si="55"/>
        <v/>
      </c>
      <c r="HO48" t="str">
        <f t="shared" si="56"/>
        <v/>
      </c>
      <c r="HP48" t="str">
        <f t="shared" si="57"/>
        <v/>
      </c>
      <c r="HQ48" t="str">
        <f t="shared" si="58"/>
        <v/>
      </c>
      <c r="HR48" t="str">
        <f t="shared" si="59"/>
        <v/>
      </c>
      <c r="HS48" t="str">
        <f t="shared" si="60"/>
        <v/>
      </c>
      <c r="HT48" t="str">
        <f t="shared" si="61"/>
        <v/>
      </c>
      <c r="HU48" t="str">
        <f t="shared" si="62"/>
        <v/>
      </c>
      <c r="HV48" t="str">
        <f t="shared" si="63"/>
        <v/>
      </c>
      <c r="HW48" t="str">
        <f t="shared" si="64"/>
        <v/>
      </c>
      <c r="HX48" t="str">
        <f t="shared" si="65"/>
        <v/>
      </c>
      <c r="HY48" t="str">
        <f t="shared" si="66"/>
        <v/>
      </c>
      <c r="HZ48" t="str">
        <f t="shared" si="67"/>
        <v/>
      </c>
    </row>
    <row r="49" spans="1:234" x14ac:dyDescent="0.25">
      <c r="A49" s="2">
        <f t="shared" si="68"/>
        <v>47</v>
      </c>
      <c r="B49" s="3" t="s">
        <v>1060</v>
      </c>
      <c r="C49" s="2" t="s">
        <v>1394</v>
      </c>
      <c r="D49" s="2" t="s">
        <v>1395</v>
      </c>
      <c r="E49" s="2">
        <f t="shared" si="0"/>
        <v>5</v>
      </c>
      <c r="F49" s="2">
        <v>1502</v>
      </c>
      <c r="G49" s="48" t="str">
        <f t="shared" si="3"/>
        <v>B</v>
      </c>
      <c r="H49" s="49"/>
      <c r="I49" s="49"/>
      <c r="J49" s="50"/>
      <c r="K49" s="15">
        <f t="shared" si="4"/>
        <v>51</v>
      </c>
      <c r="L49" s="15">
        <f>IF(G49="N/A",0,(IF(G49="A",Code!$B$36,(IF(G49="B",Code!$C$36,(IF(G49="C",Code!$D$36,Code!$E$36)))))/60))</f>
        <v>12</v>
      </c>
      <c r="M49" s="15">
        <f>IF(G49="N/A",0,(IF(G49="A",Code!$B$37,(IF(G49="B",Code!$C$37,(IF(G49="C",Code!$D$37,Code!$E$37)))))/60))</f>
        <v>12</v>
      </c>
      <c r="N49" s="15">
        <f>IF(G49="N/A",0,(IF(G49="A",Code!$B$38,(IF(G49="B",Code!$C$38,(IF(G49="C",Code!$D$38,Code!$E$38)))))/60))</f>
        <v>24</v>
      </c>
      <c r="O49" s="15">
        <f>IF(G49="N/A",0,(IF(G49="A",Code!$B$39,(IF(G49="B",Code!$C$39,(IF(G49="C",Code!$D$39,Code!$E$39)))))/60))</f>
        <v>3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>
        <v>1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>
        <v>1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>
        <v>1</v>
      </c>
      <c r="BG49" s="2">
        <v>1</v>
      </c>
      <c r="BH49" s="2">
        <v>1</v>
      </c>
      <c r="BI49" s="2"/>
      <c r="BJ49" s="2"/>
      <c r="BK49" s="2"/>
      <c r="BL49" s="2"/>
      <c r="BM49" s="2"/>
      <c r="BN49" s="2"/>
      <c r="BO49" s="2"/>
      <c r="BP49" s="2"/>
      <c r="BQ49" s="2"/>
      <c r="BS49" t="str">
        <f t="shared" si="5"/>
        <v/>
      </c>
      <c r="BT49" t="str">
        <f t="shared" si="70"/>
        <v/>
      </c>
      <c r="BU49" t="str">
        <f t="shared" si="71"/>
        <v/>
      </c>
      <c r="BV49" t="str">
        <f t="shared" si="72"/>
        <v/>
      </c>
      <c r="BW49" t="str">
        <f t="shared" si="73"/>
        <v/>
      </c>
      <c r="BX49" t="str">
        <f t="shared" si="74"/>
        <v/>
      </c>
      <c r="BY49" t="str">
        <f t="shared" si="75"/>
        <v/>
      </c>
      <c r="BZ49" t="str">
        <f t="shared" si="76"/>
        <v/>
      </c>
      <c r="CA49" t="str">
        <f t="shared" si="77"/>
        <v/>
      </c>
      <c r="CB49" t="str">
        <f t="shared" si="78"/>
        <v/>
      </c>
      <c r="CC49" t="str">
        <f t="shared" si="79"/>
        <v/>
      </c>
      <c r="CD49" t="str">
        <f t="shared" si="80"/>
        <v/>
      </c>
      <c r="CE49" t="str">
        <f t="shared" si="81"/>
        <v/>
      </c>
      <c r="CF49" t="str">
        <f t="shared" si="82"/>
        <v/>
      </c>
      <c r="CG49" t="str">
        <f t="shared" si="83"/>
        <v>CTOB</v>
      </c>
      <c r="CH49" t="str">
        <f t="shared" si="84"/>
        <v/>
      </c>
      <c r="CI49" t="str">
        <f t="shared" si="85"/>
        <v/>
      </c>
      <c r="CJ49" t="str">
        <f t="shared" si="86"/>
        <v/>
      </c>
      <c r="CK49" t="str">
        <f t="shared" si="87"/>
        <v/>
      </c>
      <c r="CL49" t="str">
        <f t="shared" si="88"/>
        <v/>
      </c>
      <c r="CM49" t="str">
        <f t="shared" si="89"/>
        <v/>
      </c>
      <c r="CN49" t="str">
        <f t="shared" si="90"/>
        <v/>
      </c>
      <c r="CO49" t="str">
        <f t="shared" si="91"/>
        <v/>
      </c>
      <c r="CP49" t="str">
        <f t="shared" si="92"/>
        <v/>
      </c>
      <c r="CQ49" t="str">
        <f t="shared" si="93"/>
        <v/>
      </c>
      <c r="CR49" t="str">
        <f t="shared" si="94"/>
        <v/>
      </c>
      <c r="CS49" t="str">
        <f t="shared" si="95"/>
        <v/>
      </c>
      <c r="CT49" t="str">
        <f t="shared" si="96"/>
        <v/>
      </c>
      <c r="CU49" t="str">
        <f t="shared" si="97"/>
        <v>MESS</v>
      </c>
      <c r="CV49" t="str">
        <f t="shared" si="98"/>
        <v/>
      </c>
      <c r="CW49" t="str">
        <f t="shared" si="99"/>
        <v/>
      </c>
      <c r="CX49" t="str">
        <f t="shared" si="100"/>
        <v/>
      </c>
      <c r="CY49" t="str">
        <f t="shared" si="101"/>
        <v/>
      </c>
      <c r="CZ49" t="str">
        <f t="shared" si="102"/>
        <v/>
      </c>
      <c r="DA49" t="str">
        <f t="shared" si="103"/>
        <v/>
      </c>
      <c r="DB49" t="str">
        <f t="shared" si="104"/>
        <v/>
      </c>
      <c r="DC49" t="str">
        <f t="shared" si="105"/>
        <v/>
      </c>
      <c r="DD49" t="str">
        <f t="shared" si="106"/>
        <v/>
      </c>
      <c r="DE49" t="str">
        <f t="shared" si="107"/>
        <v/>
      </c>
      <c r="DF49" t="str">
        <f t="shared" si="108"/>
        <v/>
      </c>
      <c r="DG49" t="str">
        <f t="shared" si="109"/>
        <v/>
      </c>
      <c r="DH49" t="str">
        <f t="shared" si="110"/>
        <v/>
      </c>
      <c r="DI49" t="str">
        <f t="shared" si="111"/>
        <v>SLOG</v>
      </c>
      <c r="DJ49" t="str">
        <f t="shared" si="112"/>
        <v>SMIF</v>
      </c>
      <c r="DK49" t="str">
        <f t="shared" si="113"/>
        <v>SMSG</v>
      </c>
      <c r="DL49" t="str">
        <f t="shared" si="114"/>
        <v/>
      </c>
      <c r="DM49" t="str">
        <f t="shared" si="115"/>
        <v/>
      </c>
      <c r="DN49" t="str">
        <f t="shared" si="116"/>
        <v/>
      </c>
      <c r="DO49" t="str">
        <f t="shared" si="117"/>
        <v/>
      </c>
      <c r="DP49" t="str">
        <f t="shared" si="118"/>
        <v/>
      </c>
      <c r="DQ49" t="str">
        <f t="shared" si="119"/>
        <v/>
      </c>
      <c r="DR49" t="str">
        <f t="shared" si="120"/>
        <v/>
      </c>
      <c r="DS49" t="str">
        <f t="shared" si="121"/>
        <v/>
      </c>
      <c r="DT49" t="str">
        <f t="shared" si="122"/>
        <v/>
      </c>
      <c r="DU49" t="str">
        <f t="shared" si="123"/>
        <v/>
      </c>
      <c r="DV49" t="str">
        <f t="shared" si="124"/>
        <v/>
      </c>
      <c r="DW49" t="str">
        <f t="shared" si="125"/>
        <v/>
      </c>
      <c r="DX49" t="str">
        <f t="shared" si="126"/>
        <v/>
      </c>
      <c r="DY49" t="str">
        <f t="shared" si="127"/>
        <v/>
      </c>
      <c r="DZ49" t="str">
        <f t="shared" si="128"/>
        <v/>
      </c>
      <c r="EA49" t="str">
        <f t="shared" si="129"/>
        <v/>
      </c>
      <c r="EB49" t="str">
        <f t="shared" si="130"/>
        <v/>
      </c>
      <c r="EC49" t="str">
        <f t="shared" si="131"/>
        <v/>
      </c>
      <c r="ED49" t="str">
        <f t="shared" si="132"/>
        <v/>
      </c>
      <c r="EE49" t="str">
        <f t="shared" si="69"/>
        <v/>
      </c>
      <c r="EF49" t="str">
        <f t="shared" si="138"/>
        <v/>
      </c>
      <c r="EG49" t="str">
        <f t="shared" si="139"/>
        <v/>
      </c>
      <c r="EH49" t="str">
        <f t="shared" si="140"/>
        <v/>
      </c>
      <c r="EI49" t="str">
        <f t="shared" si="141"/>
        <v/>
      </c>
      <c r="EJ49" t="str">
        <f t="shared" si="142"/>
        <v/>
      </c>
      <c r="EK49" t="str">
        <f t="shared" si="143"/>
        <v/>
      </c>
      <c r="EL49" t="str">
        <f t="shared" si="144"/>
        <v/>
      </c>
      <c r="EM49" t="str">
        <f t="shared" si="145"/>
        <v/>
      </c>
      <c r="EN49" t="str">
        <f t="shared" si="146"/>
        <v/>
      </c>
      <c r="EO49" t="str">
        <f t="shared" si="147"/>
        <v/>
      </c>
      <c r="EP49" t="str">
        <f t="shared" si="148"/>
        <v/>
      </c>
      <c r="EQ49" t="str">
        <f t="shared" si="149"/>
        <v/>
      </c>
      <c r="ER49" t="str">
        <f t="shared" si="150"/>
        <v/>
      </c>
      <c r="ES49" t="str">
        <f t="shared" si="151"/>
        <v/>
      </c>
      <c r="ET49" t="str">
        <f t="shared" si="152"/>
        <v/>
      </c>
      <c r="EU49" t="str">
        <f t="shared" si="153"/>
        <v/>
      </c>
      <c r="EV49" t="str">
        <f t="shared" si="154"/>
        <v/>
      </c>
      <c r="EW49" t="str">
        <f t="shared" si="155"/>
        <v/>
      </c>
      <c r="EX49" t="str">
        <f t="shared" si="156"/>
        <v/>
      </c>
      <c r="EY49" t="str">
        <f t="shared" si="157"/>
        <v/>
      </c>
      <c r="EZ49" t="str">
        <f t="shared" si="158"/>
        <v/>
      </c>
      <c r="FA49" t="str">
        <f t="shared" si="159"/>
        <v/>
      </c>
      <c r="FB49" t="str">
        <f t="shared" si="160"/>
        <v/>
      </c>
      <c r="FC49" t="str">
        <f t="shared" si="161"/>
        <v/>
      </c>
      <c r="FD49" t="str">
        <f t="shared" si="162"/>
        <v/>
      </c>
      <c r="FE49" t="str">
        <f t="shared" si="6"/>
        <v/>
      </c>
      <c r="FF49" t="str">
        <f t="shared" si="163"/>
        <v/>
      </c>
      <c r="FG49" t="str">
        <f t="shared" si="164"/>
        <v/>
      </c>
      <c r="FH49" t="str">
        <f t="shared" si="165"/>
        <v/>
      </c>
      <c r="FI49" t="str">
        <f t="shared" si="166"/>
        <v/>
      </c>
      <c r="FJ49" t="str">
        <f t="shared" si="167"/>
        <v/>
      </c>
      <c r="FK49" t="str">
        <f t="shared" si="168"/>
        <v/>
      </c>
      <c r="FL49" t="str">
        <f t="shared" si="169"/>
        <v/>
      </c>
      <c r="FM49" t="str">
        <f t="shared" si="133"/>
        <v/>
      </c>
      <c r="FN49" t="str">
        <f t="shared" si="134"/>
        <v/>
      </c>
      <c r="FO49" t="str">
        <f t="shared" si="135"/>
        <v/>
      </c>
      <c r="FP49" t="str">
        <f t="shared" si="136"/>
        <v/>
      </c>
      <c r="FQ49" t="str">
        <f t="shared" si="137"/>
        <v/>
      </c>
      <c r="FR49" t="str">
        <f t="shared" si="7"/>
        <v/>
      </c>
      <c r="FS49" t="str">
        <f t="shared" si="8"/>
        <v/>
      </c>
      <c r="FT49" t="str">
        <f t="shared" si="9"/>
        <v/>
      </c>
      <c r="FU49" t="str">
        <f t="shared" si="10"/>
        <v/>
      </c>
      <c r="FV49" t="str">
        <f t="shared" si="11"/>
        <v/>
      </c>
      <c r="FW49" t="str">
        <f t="shared" si="12"/>
        <v/>
      </c>
      <c r="FX49" t="str">
        <f t="shared" si="13"/>
        <v/>
      </c>
      <c r="FY49" t="str">
        <f t="shared" si="14"/>
        <v/>
      </c>
      <c r="FZ49" t="str">
        <f t="shared" si="15"/>
        <v/>
      </c>
      <c r="GA49" t="str">
        <f t="shared" si="16"/>
        <v/>
      </c>
      <c r="GB49" t="str">
        <f t="shared" si="17"/>
        <v/>
      </c>
      <c r="GC49" t="str">
        <f t="shared" si="18"/>
        <v/>
      </c>
      <c r="GD49" t="str">
        <f t="shared" si="19"/>
        <v/>
      </c>
      <c r="GE49" t="str">
        <f t="shared" si="20"/>
        <v/>
      </c>
      <c r="GF49" t="str">
        <f t="shared" si="21"/>
        <v/>
      </c>
      <c r="GG49" t="str">
        <f t="shared" si="22"/>
        <v/>
      </c>
      <c r="GH49" t="str">
        <f t="shared" si="23"/>
        <v/>
      </c>
      <c r="GI49" t="str">
        <f t="shared" si="24"/>
        <v/>
      </c>
      <c r="GJ49" t="str">
        <f t="shared" si="25"/>
        <v/>
      </c>
      <c r="GK49" t="str">
        <f t="shared" si="26"/>
        <v/>
      </c>
      <c r="GL49" t="str">
        <f t="shared" si="27"/>
        <v/>
      </c>
      <c r="GM49" t="str">
        <f t="shared" si="28"/>
        <v/>
      </c>
      <c r="GN49" t="str">
        <f t="shared" si="29"/>
        <v/>
      </c>
      <c r="GO49" t="str">
        <f t="shared" si="30"/>
        <v/>
      </c>
      <c r="GP49" t="str">
        <f t="shared" si="31"/>
        <v/>
      </c>
      <c r="GQ49" t="str">
        <f t="shared" si="32"/>
        <v/>
      </c>
      <c r="GR49" t="str">
        <f t="shared" si="33"/>
        <v/>
      </c>
      <c r="GS49" t="str">
        <f t="shared" si="34"/>
        <v/>
      </c>
      <c r="GT49" t="str">
        <f t="shared" si="35"/>
        <v/>
      </c>
      <c r="GU49" t="str">
        <f t="shared" si="36"/>
        <v/>
      </c>
      <c r="GV49" t="str">
        <f t="shared" si="37"/>
        <v/>
      </c>
      <c r="GW49" t="str">
        <f t="shared" si="38"/>
        <v/>
      </c>
      <c r="GX49" t="str">
        <f t="shared" si="39"/>
        <v/>
      </c>
      <c r="GY49" t="str">
        <f t="shared" si="40"/>
        <v/>
      </c>
      <c r="GZ49" t="str">
        <f t="shared" si="41"/>
        <v/>
      </c>
      <c r="HA49" t="str">
        <f t="shared" si="42"/>
        <v/>
      </c>
      <c r="HB49" t="str">
        <f t="shared" si="43"/>
        <v/>
      </c>
      <c r="HC49" t="str">
        <f t="shared" si="44"/>
        <v/>
      </c>
      <c r="HD49" t="str">
        <f t="shared" si="45"/>
        <v/>
      </c>
      <c r="HE49" t="str">
        <f t="shared" si="46"/>
        <v/>
      </c>
      <c r="HF49" t="str">
        <f t="shared" si="47"/>
        <v/>
      </c>
      <c r="HG49" t="str">
        <f t="shared" si="48"/>
        <v/>
      </c>
      <c r="HH49" t="str">
        <f t="shared" si="49"/>
        <v/>
      </c>
      <c r="HI49" t="str">
        <f t="shared" si="50"/>
        <v/>
      </c>
      <c r="HJ49" t="str">
        <f t="shared" si="51"/>
        <v/>
      </c>
      <c r="HK49" t="str">
        <f t="shared" si="52"/>
        <v/>
      </c>
      <c r="HL49" t="str">
        <f t="shared" si="53"/>
        <v/>
      </c>
      <c r="HM49" t="str">
        <f t="shared" si="54"/>
        <v/>
      </c>
      <c r="HN49" t="str">
        <f t="shared" si="55"/>
        <v/>
      </c>
      <c r="HO49" t="str">
        <f t="shared" si="56"/>
        <v/>
      </c>
      <c r="HP49" t="str">
        <f t="shared" si="57"/>
        <v/>
      </c>
      <c r="HQ49" t="str">
        <f t="shared" si="58"/>
        <v/>
      </c>
      <c r="HR49" t="str">
        <f t="shared" si="59"/>
        <v/>
      </c>
      <c r="HS49" t="str">
        <f t="shared" si="60"/>
        <v/>
      </c>
      <c r="HT49" t="str">
        <f t="shared" si="61"/>
        <v/>
      </c>
      <c r="HU49" t="str">
        <f t="shared" si="62"/>
        <v/>
      </c>
      <c r="HV49" t="str">
        <f t="shared" si="63"/>
        <v/>
      </c>
      <c r="HW49" t="str">
        <f t="shared" si="64"/>
        <v/>
      </c>
      <c r="HX49" t="str">
        <f t="shared" si="65"/>
        <v/>
      </c>
      <c r="HY49" t="str">
        <f t="shared" si="66"/>
        <v/>
      </c>
      <c r="HZ49" t="str">
        <f t="shared" si="67"/>
        <v/>
      </c>
    </row>
    <row r="50" spans="1:234" x14ac:dyDescent="0.25">
      <c r="A50" s="2">
        <f t="shared" si="68"/>
        <v>48</v>
      </c>
      <c r="B50" s="3" t="s">
        <v>353</v>
      </c>
      <c r="C50" s="2" t="s">
        <v>1394</v>
      </c>
      <c r="D50" s="2" t="s">
        <v>1395</v>
      </c>
      <c r="E50" s="2">
        <f t="shared" si="0"/>
        <v>6</v>
      </c>
      <c r="F50" s="2">
        <v>598</v>
      </c>
      <c r="G50" s="48" t="str">
        <f t="shared" si="3"/>
        <v>A</v>
      </c>
      <c r="H50" s="49"/>
      <c r="I50" s="49"/>
      <c r="J50" s="50"/>
      <c r="K50" s="15">
        <f t="shared" si="4"/>
        <v>34</v>
      </c>
      <c r="L50" s="15">
        <f>IF(G50="N/A",0,(IF(G50="A",Code!$B$36,(IF(G50="B",Code!$C$36,(IF(G50="C",Code!$D$36,Code!$E$36)))))/60))</f>
        <v>8</v>
      </c>
      <c r="M50" s="15">
        <f>IF(G50="N/A",0,(IF(G50="A",Code!$B$37,(IF(G50="B",Code!$C$37,(IF(G50="C",Code!$D$37,Code!$E$37)))))/60))</f>
        <v>8</v>
      </c>
      <c r="N50" s="15">
        <f>IF(G50="N/A",0,(IF(G50="A",Code!$B$38,(IF(G50="B",Code!$C$38,(IF(G50="C",Code!$D$38,Code!$E$38)))))/60))</f>
        <v>16</v>
      </c>
      <c r="O50" s="15">
        <f>IF(G50="N/A",0,(IF(G50="A",Code!$B$39,(IF(G50="B",Code!$C$39,(IF(G50="C",Code!$D$39,Code!$E$39)))))/60))</f>
        <v>2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>
        <v>1</v>
      </c>
      <c r="AK50" s="2"/>
      <c r="AL50" s="2">
        <v>1</v>
      </c>
      <c r="AM50" s="2"/>
      <c r="AN50" s="2"/>
      <c r="AO50" s="2"/>
      <c r="AP50" s="2"/>
      <c r="AQ50" s="2"/>
      <c r="AR50" s="2">
        <v>1</v>
      </c>
      <c r="AS50" s="2"/>
      <c r="AT50" s="2"/>
      <c r="AU50" s="2"/>
      <c r="AV50" s="2">
        <v>1</v>
      </c>
      <c r="AW50" s="2"/>
      <c r="AX50" s="2"/>
      <c r="AY50" s="2"/>
      <c r="AZ50" s="2"/>
      <c r="BA50" s="2"/>
      <c r="BB50" s="2"/>
      <c r="BC50" s="2"/>
      <c r="BD50" s="2"/>
      <c r="BE50" s="2"/>
      <c r="BF50" s="2">
        <v>1</v>
      </c>
      <c r="BG50" s="2"/>
      <c r="BH50" s="2">
        <v>1</v>
      </c>
      <c r="BI50" s="2"/>
      <c r="BJ50" s="2"/>
      <c r="BK50" s="2"/>
      <c r="BL50" s="2"/>
      <c r="BM50" s="2"/>
      <c r="BN50" s="2"/>
      <c r="BO50" s="2"/>
      <c r="BP50" s="2"/>
      <c r="BQ50" s="2"/>
      <c r="BS50" t="str">
        <f t="shared" si="5"/>
        <v/>
      </c>
      <c r="BT50" t="str">
        <f t="shared" si="70"/>
        <v/>
      </c>
      <c r="BU50" t="str">
        <f t="shared" si="71"/>
        <v/>
      </c>
      <c r="BV50" t="str">
        <f t="shared" si="72"/>
        <v/>
      </c>
      <c r="BW50" t="str">
        <f t="shared" si="73"/>
        <v/>
      </c>
      <c r="BX50" t="str">
        <f t="shared" si="74"/>
        <v/>
      </c>
      <c r="BY50" t="str">
        <f t="shared" si="75"/>
        <v/>
      </c>
      <c r="BZ50" t="str">
        <f t="shared" si="76"/>
        <v/>
      </c>
      <c r="CA50" t="str">
        <f t="shared" si="77"/>
        <v/>
      </c>
      <c r="CB50" t="str">
        <f t="shared" si="78"/>
        <v/>
      </c>
      <c r="CC50" t="str">
        <f t="shared" si="79"/>
        <v/>
      </c>
      <c r="CD50" t="str">
        <f t="shared" si="80"/>
        <v/>
      </c>
      <c r="CE50" t="str">
        <f t="shared" si="81"/>
        <v/>
      </c>
      <c r="CF50" t="str">
        <f t="shared" si="82"/>
        <v/>
      </c>
      <c r="CG50" t="str">
        <f t="shared" si="83"/>
        <v/>
      </c>
      <c r="CH50" t="str">
        <f t="shared" si="84"/>
        <v/>
      </c>
      <c r="CI50" t="str">
        <f t="shared" si="85"/>
        <v/>
      </c>
      <c r="CJ50" t="str">
        <f t="shared" si="86"/>
        <v/>
      </c>
      <c r="CK50" t="str">
        <f t="shared" si="87"/>
        <v/>
      </c>
      <c r="CL50" t="str">
        <f t="shared" si="88"/>
        <v/>
      </c>
      <c r="CM50" t="str">
        <f t="shared" si="89"/>
        <v>FEXP</v>
      </c>
      <c r="CN50" t="str">
        <f t="shared" si="90"/>
        <v/>
      </c>
      <c r="CO50" t="str">
        <f t="shared" si="91"/>
        <v>FPAY</v>
      </c>
      <c r="CP50" t="str">
        <f t="shared" si="92"/>
        <v/>
      </c>
      <c r="CQ50" t="str">
        <f t="shared" si="93"/>
        <v/>
      </c>
      <c r="CR50" t="str">
        <f t="shared" si="94"/>
        <v/>
      </c>
      <c r="CS50" t="str">
        <f t="shared" si="95"/>
        <v/>
      </c>
      <c r="CT50" t="str">
        <f t="shared" si="96"/>
        <v/>
      </c>
      <c r="CU50" t="str">
        <f t="shared" si="97"/>
        <v>MESS</v>
      </c>
      <c r="CV50" t="str">
        <f t="shared" si="98"/>
        <v/>
      </c>
      <c r="CW50" t="str">
        <f t="shared" si="99"/>
        <v/>
      </c>
      <c r="CX50" t="str">
        <f t="shared" si="100"/>
        <v/>
      </c>
      <c r="CY50" t="str">
        <f t="shared" si="101"/>
        <v>PAYS</v>
      </c>
      <c r="CZ50" t="str">
        <f t="shared" si="102"/>
        <v/>
      </c>
      <c r="DA50" t="str">
        <f t="shared" si="103"/>
        <v/>
      </c>
      <c r="DB50" t="str">
        <f t="shared" si="104"/>
        <v/>
      </c>
      <c r="DC50" t="str">
        <f t="shared" si="105"/>
        <v/>
      </c>
      <c r="DD50" t="str">
        <f t="shared" si="106"/>
        <v/>
      </c>
      <c r="DE50" t="str">
        <f t="shared" si="107"/>
        <v/>
      </c>
      <c r="DF50" t="str">
        <f t="shared" si="108"/>
        <v/>
      </c>
      <c r="DG50" t="str">
        <f t="shared" si="109"/>
        <v/>
      </c>
      <c r="DH50" t="str">
        <f t="shared" si="110"/>
        <v/>
      </c>
      <c r="DI50" t="str">
        <f t="shared" si="111"/>
        <v>SLOG</v>
      </c>
      <c r="DJ50" t="str">
        <f t="shared" si="112"/>
        <v/>
      </c>
      <c r="DK50" t="str">
        <f t="shared" si="113"/>
        <v>SMSG</v>
      </c>
      <c r="DL50" t="str">
        <f t="shared" si="114"/>
        <v/>
      </c>
      <c r="DM50" t="str">
        <f t="shared" si="115"/>
        <v/>
      </c>
      <c r="DN50" t="str">
        <f t="shared" si="116"/>
        <v/>
      </c>
      <c r="DO50" t="str">
        <f t="shared" si="117"/>
        <v/>
      </c>
      <c r="DP50" t="str">
        <f t="shared" si="118"/>
        <v/>
      </c>
      <c r="DQ50" t="str">
        <f t="shared" si="119"/>
        <v/>
      </c>
      <c r="DR50" t="str">
        <f t="shared" si="120"/>
        <v/>
      </c>
      <c r="DS50" t="str">
        <f t="shared" si="121"/>
        <v/>
      </c>
      <c r="DT50" t="str">
        <f t="shared" si="122"/>
        <v/>
      </c>
      <c r="DU50" t="str">
        <f t="shared" si="123"/>
        <v/>
      </c>
      <c r="DV50" t="str">
        <f t="shared" si="124"/>
        <v/>
      </c>
      <c r="DW50" t="str">
        <f t="shared" si="125"/>
        <v/>
      </c>
      <c r="DX50" t="str">
        <f t="shared" si="126"/>
        <v/>
      </c>
      <c r="DY50" t="str">
        <f t="shared" si="127"/>
        <v/>
      </c>
      <c r="DZ50" t="str">
        <f t="shared" si="128"/>
        <v/>
      </c>
      <c r="EA50" t="str">
        <f t="shared" si="129"/>
        <v/>
      </c>
      <c r="EB50" t="str">
        <f t="shared" si="130"/>
        <v/>
      </c>
      <c r="EC50" t="str">
        <f t="shared" si="131"/>
        <v/>
      </c>
      <c r="ED50" t="str">
        <f t="shared" si="132"/>
        <v/>
      </c>
      <c r="EE50" t="str">
        <f t="shared" si="69"/>
        <v/>
      </c>
      <c r="EF50" t="str">
        <f t="shared" si="138"/>
        <v/>
      </c>
      <c r="EG50" t="str">
        <f t="shared" si="139"/>
        <v/>
      </c>
      <c r="EH50" t="str">
        <f t="shared" si="140"/>
        <v/>
      </c>
      <c r="EI50" t="str">
        <f t="shared" si="141"/>
        <v/>
      </c>
      <c r="EJ50" t="str">
        <f t="shared" si="142"/>
        <v/>
      </c>
      <c r="EK50" t="str">
        <f t="shared" si="143"/>
        <v/>
      </c>
      <c r="EL50" t="str">
        <f t="shared" si="144"/>
        <v/>
      </c>
      <c r="EM50" t="str">
        <f t="shared" si="145"/>
        <v/>
      </c>
      <c r="EN50" t="str">
        <f t="shared" si="146"/>
        <v/>
      </c>
      <c r="EO50" t="str">
        <f t="shared" si="147"/>
        <v/>
      </c>
      <c r="EP50" t="str">
        <f t="shared" si="148"/>
        <v/>
      </c>
      <c r="EQ50" t="str">
        <f t="shared" si="149"/>
        <v/>
      </c>
      <c r="ER50" t="str">
        <f t="shared" si="150"/>
        <v/>
      </c>
      <c r="ES50" t="str">
        <f t="shared" si="151"/>
        <v/>
      </c>
      <c r="ET50" t="str">
        <f t="shared" si="152"/>
        <v/>
      </c>
      <c r="EU50" t="str">
        <f t="shared" si="153"/>
        <v/>
      </c>
      <c r="EV50" t="str">
        <f t="shared" si="154"/>
        <v/>
      </c>
      <c r="EW50" t="str">
        <f t="shared" si="155"/>
        <v/>
      </c>
      <c r="EX50" t="str">
        <f t="shared" si="156"/>
        <v/>
      </c>
      <c r="EY50" t="str">
        <f t="shared" si="157"/>
        <v/>
      </c>
      <c r="EZ50" t="str">
        <f t="shared" si="158"/>
        <v/>
      </c>
      <c r="FA50" t="str">
        <f t="shared" si="159"/>
        <v/>
      </c>
      <c r="FB50" t="str">
        <f t="shared" si="160"/>
        <v/>
      </c>
      <c r="FC50" t="str">
        <f t="shared" si="161"/>
        <v/>
      </c>
      <c r="FD50" t="str">
        <f t="shared" si="162"/>
        <v/>
      </c>
      <c r="FE50" t="str">
        <f t="shared" si="6"/>
        <v/>
      </c>
      <c r="FF50" t="str">
        <f t="shared" si="163"/>
        <v/>
      </c>
      <c r="FG50" t="str">
        <f t="shared" si="164"/>
        <v/>
      </c>
      <c r="FH50" t="str">
        <f t="shared" si="165"/>
        <v/>
      </c>
      <c r="FI50" t="str">
        <f t="shared" si="166"/>
        <v/>
      </c>
      <c r="FJ50" t="str">
        <f t="shared" si="167"/>
        <v/>
      </c>
      <c r="FK50" t="str">
        <f t="shared" si="168"/>
        <v/>
      </c>
      <c r="FL50" t="str">
        <f t="shared" si="169"/>
        <v/>
      </c>
      <c r="FM50" t="str">
        <f t="shared" si="133"/>
        <v/>
      </c>
      <c r="FN50" t="str">
        <f t="shared" si="134"/>
        <v/>
      </c>
      <c r="FO50" t="str">
        <f t="shared" si="135"/>
        <v/>
      </c>
      <c r="FP50" t="str">
        <f t="shared" si="136"/>
        <v/>
      </c>
      <c r="FQ50" t="str">
        <f t="shared" si="137"/>
        <v/>
      </c>
      <c r="FR50" t="str">
        <f t="shared" si="7"/>
        <v/>
      </c>
      <c r="FS50" t="str">
        <f t="shared" si="8"/>
        <v/>
      </c>
      <c r="FT50" t="str">
        <f t="shared" si="9"/>
        <v/>
      </c>
      <c r="FU50" t="str">
        <f t="shared" si="10"/>
        <v/>
      </c>
      <c r="FV50" t="str">
        <f t="shared" si="11"/>
        <v/>
      </c>
      <c r="FW50" t="str">
        <f t="shared" si="12"/>
        <v/>
      </c>
      <c r="FX50" t="str">
        <f t="shared" si="13"/>
        <v/>
      </c>
      <c r="FY50" t="str">
        <f t="shared" si="14"/>
        <v/>
      </c>
      <c r="FZ50" t="str">
        <f t="shared" si="15"/>
        <v/>
      </c>
      <c r="GA50" t="str">
        <f t="shared" si="16"/>
        <v/>
      </c>
      <c r="GB50" t="str">
        <f t="shared" si="17"/>
        <v/>
      </c>
      <c r="GC50" t="str">
        <f t="shared" si="18"/>
        <v/>
      </c>
      <c r="GD50" t="str">
        <f t="shared" si="19"/>
        <v/>
      </c>
      <c r="GE50" t="str">
        <f t="shared" si="20"/>
        <v/>
      </c>
      <c r="GF50" t="str">
        <f t="shared" si="21"/>
        <v/>
      </c>
      <c r="GG50" t="str">
        <f t="shared" si="22"/>
        <v/>
      </c>
      <c r="GH50" t="str">
        <f t="shared" si="23"/>
        <v/>
      </c>
      <c r="GI50" t="str">
        <f t="shared" si="24"/>
        <v/>
      </c>
      <c r="GJ50" t="str">
        <f t="shared" si="25"/>
        <v/>
      </c>
      <c r="GK50" t="str">
        <f t="shared" si="26"/>
        <v/>
      </c>
      <c r="GL50" t="str">
        <f t="shared" si="27"/>
        <v/>
      </c>
      <c r="GM50" t="str">
        <f t="shared" si="28"/>
        <v/>
      </c>
      <c r="GN50" t="str">
        <f t="shared" si="29"/>
        <v/>
      </c>
      <c r="GO50" t="str">
        <f t="shared" si="30"/>
        <v/>
      </c>
      <c r="GP50" t="str">
        <f t="shared" si="31"/>
        <v/>
      </c>
      <c r="GQ50" t="str">
        <f t="shared" si="32"/>
        <v/>
      </c>
      <c r="GR50" t="str">
        <f t="shared" si="33"/>
        <v/>
      </c>
      <c r="GS50" t="str">
        <f t="shared" si="34"/>
        <v/>
      </c>
      <c r="GT50" t="str">
        <f t="shared" si="35"/>
        <v/>
      </c>
      <c r="GU50" t="str">
        <f t="shared" si="36"/>
        <v/>
      </c>
      <c r="GV50" t="str">
        <f t="shared" si="37"/>
        <v/>
      </c>
      <c r="GW50" t="str">
        <f t="shared" si="38"/>
        <v/>
      </c>
      <c r="GX50" t="str">
        <f t="shared" si="39"/>
        <v/>
      </c>
      <c r="GY50" t="str">
        <f t="shared" si="40"/>
        <v/>
      </c>
      <c r="GZ50" t="str">
        <f t="shared" si="41"/>
        <v/>
      </c>
      <c r="HA50" t="str">
        <f t="shared" si="42"/>
        <v/>
      </c>
      <c r="HB50" t="str">
        <f t="shared" si="43"/>
        <v/>
      </c>
      <c r="HC50" t="str">
        <f t="shared" si="44"/>
        <v/>
      </c>
      <c r="HD50" t="str">
        <f t="shared" si="45"/>
        <v/>
      </c>
      <c r="HE50" t="str">
        <f t="shared" si="46"/>
        <v/>
      </c>
      <c r="HF50" t="str">
        <f t="shared" si="47"/>
        <v/>
      </c>
      <c r="HG50" t="str">
        <f t="shared" si="48"/>
        <v/>
      </c>
      <c r="HH50" t="str">
        <f t="shared" si="49"/>
        <v/>
      </c>
      <c r="HI50" t="str">
        <f t="shared" si="50"/>
        <v/>
      </c>
      <c r="HJ50" t="str">
        <f t="shared" si="51"/>
        <v/>
      </c>
      <c r="HK50" t="str">
        <f t="shared" si="52"/>
        <v/>
      </c>
      <c r="HL50" t="str">
        <f t="shared" si="53"/>
        <v/>
      </c>
      <c r="HM50" t="str">
        <f t="shared" si="54"/>
        <v/>
      </c>
      <c r="HN50" t="str">
        <f t="shared" si="55"/>
        <v/>
      </c>
      <c r="HO50" t="str">
        <f t="shared" si="56"/>
        <v/>
      </c>
      <c r="HP50" t="str">
        <f t="shared" si="57"/>
        <v/>
      </c>
      <c r="HQ50" t="str">
        <f t="shared" si="58"/>
        <v/>
      </c>
      <c r="HR50" t="str">
        <f t="shared" si="59"/>
        <v/>
      </c>
      <c r="HS50" t="str">
        <f t="shared" si="60"/>
        <v/>
      </c>
      <c r="HT50" t="str">
        <f t="shared" si="61"/>
        <v/>
      </c>
      <c r="HU50" t="str">
        <f t="shared" si="62"/>
        <v/>
      </c>
      <c r="HV50" t="str">
        <f t="shared" si="63"/>
        <v/>
      </c>
      <c r="HW50" t="str">
        <f t="shared" si="64"/>
        <v/>
      </c>
      <c r="HX50" t="str">
        <f t="shared" si="65"/>
        <v/>
      </c>
      <c r="HY50" t="str">
        <f t="shared" si="66"/>
        <v/>
      </c>
      <c r="HZ50" t="str">
        <f t="shared" si="67"/>
        <v/>
      </c>
    </row>
    <row r="51" spans="1:234" x14ac:dyDescent="0.25">
      <c r="A51" s="2">
        <f t="shared" si="68"/>
        <v>49</v>
      </c>
      <c r="B51" s="3" t="s">
        <v>1061</v>
      </c>
      <c r="C51" s="2" t="s">
        <v>1394</v>
      </c>
      <c r="D51" s="2" t="s">
        <v>1395</v>
      </c>
      <c r="E51" s="2">
        <f t="shared" si="0"/>
        <v>3</v>
      </c>
      <c r="F51" s="2">
        <v>319</v>
      </c>
      <c r="G51" s="48" t="str">
        <f t="shared" si="3"/>
        <v>A</v>
      </c>
      <c r="H51" s="49"/>
      <c r="I51" s="49"/>
      <c r="J51" s="50"/>
      <c r="K51" s="15">
        <f t="shared" si="4"/>
        <v>34</v>
      </c>
      <c r="L51" s="15">
        <f>IF(G51="N/A",0,(IF(G51="A",Code!$B$36,(IF(G51="B",Code!$C$36,(IF(G51="C",Code!$D$36,Code!$E$36)))))/60))</f>
        <v>8</v>
      </c>
      <c r="M51" s="15">
        <f>IF(G51="N/A",0,(IF(G51="A",Code!$B$37,(IF(G51="B",Code!$C$37,(IF(G51="C",Code!$D$37,Code!$E$37)))))/60))</f>
        <v>8</v>
      </c>
      <c r="N51" s="15">
        <f>IF(G51="N/A",0,(IF(G51="A",Code!$B$38,(IF(G51="B",Code!$C$38,(IF(G51="C",Code!$D$38,Code!$E$38)))))/60))</f>
        <v>16</v>
      </c>
      <c r="O51" s="15">
        <f>IF(G51="N/A",0,(IF(G51="A",Code!$B$39,(IF(G51="B",Code!$C$39,(IF(G51="C",Code!$D$39,Code!$E$39)))))/60))</f>
        <v>2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>
        <v>1</v>
      </c>
      <c r="AS51" s="2"/>
      <c r="AT51" s="2"/>
      <c r="AU51" s="2"/>
      <c r="AV51" s="2"/>
      <c r="AW51" s="2">
        <v>1</v>
      </c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>
        <v>1</v>
      </c>
      <c r="BI51" s="2"/>
      <c r="BJ51" s="2"/>
      <c r="BK51" s="2"/>
      <c r="BL51" s="2"/>
      <c r="BM51" s="2"/>
      <c r="BN51" s="2"/>
      <c r="BO51" s="2"/>
      <c r="BP51" s="2"/>
      <c r="BQ51" s="2"/>
      <c r="BS51" t="str">
        <f t="shared" si="5"/>
        <v/>
      </c>
      <c r="BT51" t="str">
        <f t="shared" si="70"/>
        <v/>
      </c>
      <c r="BU51" t="str">
        <f t="shared" si="71"/>
        <v/>
      </c>
      <c r="BV51" t="str">
        <f t="shared" si="72"/>
        <v/>
      </c>
      <c r="BW51" t="str">
        <f t="shared" si="73"/>
        <v/>
      </c>
      <c r="BX51" t="str">
        <f t="shared" si="74"/>
        <v/>
      </c>
      <c r="BY51" t="str">
        <f t="shared" si="75"/>
        <v/>
      </c>
      <c r="BZ51" t="str">
        <f t="shared" si="76"/>
        <v/>
      </c>
      <c r="CA51" t="str">
        <f t="shared" si="77"/>
        <v/>
      </c>
      <c r="CB51" t="str">
        <f t="shared" si="78"/>
        <v/>
      </c>
      <c r="CC51" t="str">
        <f t="shared" si="79"/>
        <v/>
      </c>
      <c r="CD51" t="str">
        <f t="shared" si="80"/>
        <v/>
      </c>
      <c r="CE51" t="str">
        <f t="shared" si="81"/>
        <v/>
      </c>
      <c r="CF51" t="str">
        <f t="shared" si="82"/>
        <v/>
      </c>
      <c r="CG51" t="str">
        <f t="shared" si="83"/>
        <v/>
      </c>
      <c r="CH51" t="str">
        <f t="shared" si="84"/>
        <v/>
      </c>
      <c r="CI51" t="str">
        <f t="shared" si="85"/>
        <v/>
      </c>
      <c r="CJ51" t="str">
        <f t="shared" si="86"/>
        <v/>
      </c>
      <c r="CK51" t="str">
        <f t="shared" si="87"/>
        <v/>
      </c>
      <c r="CL51" t="str">
        <f t="shared" si="88"/>
        <v/>
      </c>
      <c r="CM51" t="str">
        <f t="shared" si="89"/>
        <v/>
      </c>
      <c r="CN51" t="str">
        <f t="shared" si="90"/>
        <v/>
      </c>
      <c r="CO51" t="str">
        <f t="shared" si="91"/>
        <v/>
      </c>
      <c r="CP51" t="str">
        <f t="shared" si="92"/>
        <v/>
      </c>
      <c r="CQ51" t="str">
        <f t="shared" si="93"/>
        <v/>
      </c>
      <c r="CR51" t="str">
        <f t="shared" si="94"/>
        <v/>
      </c>
      <c r="CS51" t="str">
        <f t="shared" si="95"/>
        <v/>
      </c>
      <c r="CT51" t="str">
        <f t="shared" si="96"/>
        <v/>
      </c>
      <c r="CU51" t="str">
        <f t="shared" si="97"/>
        <v>MESS</v>
      </c>
      <c r="CV51" t="str">
        <f t="shared" si="98"/>
        <v/>
      </c>
      <c r="CW51" t="str">
        <f t="shared" si="99"/>
        <v/>
      </c>
      <c r="CX51" t="str">
        <f t="shared" si="100"/>
        <v/>
      </c>
      <c r="CY51" t="str">
        <f t="shared" si="101"/>
        <v/>
      </c>
      <c r="CZ51" t="str">
        <f t="shared" si="102"/>
        <v>RECS</v>
      </c>
      <c r="DA51" t="str">
        <f t="shared" si="103"/>
        <v/>
      </c>
      <c r="DB51" t="str">
        <f t="shared" si="104"/>
        <v/>
      </c>
      <c r="DC51" t="str">
        <f t="shared" si="105"/>
        <v/>
      </c>
      <c r="DD51" t="str">
        <f t="shared" si="106"/>
        <v/>
      </c>
      <c r="DE51" t="str">
        <f t="shared" si="107"/>
        <v/>
      </c>
      <c r="DF51" t="str">
        <f t="shared" si="108"/>
        <v/>
      </c>
      <c r="DG51" t="str">
        <f t="shared" si="109"/>
        <v/>
      </c>
      <c r="DH51" t="str">
        <f t="shared" si="110"/>
        <v/>
      </c>
      <c r="DI51" t="str">
        <f t="shared" si="111"/>
        <v/>
      </c>
      <c r="DJ51" t="str">
        <f t="shared" si="112"/>
        <v/>
      </c>
      <c r="DK51" t="str">
        <f t="shared" si="113"/>
        <v>SMSG</v>
      </c>
      <c r="DL51" t="str">
        <f t="shared" si="114"/>
        <v/>
      </c>
      <c r="DM51" t="str">
        <f t="shared" si="115"/>
        <v/>
      </c>
      <c r="DN51" t="str">
        <f t="shared" si="116"/>
        <v/>
      </c>
      <c r="DO51" t="str">
        <f t="shared" si="117"/>
        <v/>
      </c>
      <c r="DP51" t="str">
        <f t="shared" si="118"/>
        <v/>
      </c>
      <c r="DQ51" t="str">
        <f t="shared" si="119"/>
        <v/>
      </c>
      <c r="DR51" t="str">
        <f t="shared" si="120"/>
        <v/>
      </c>
      <c r="DS51" t="str">
        <f t="shared" si="121"/>
        <v/>
      </c>
      <c r="DT51" t="str">
        <f t="shared" si="122"/>
        <v/>
      </c>
      <c r="DU51" t="str">
        <f t="shared" si="123"/>
        <v/>
      </c>
      <c r="DV51" t="str">
        <f t="shared" si="124"/>
        <v/>
      </c>
      <c r="DW51" t="str">
        <f t="shared" si="125"/>
        <v/>
      </c>
      <c r="DX51" t="str">
        <f t="shared" si="126"/>
        <v/>
      </c>
      <c r="DY51" t="str">
        <f t="shared" si="127"/>
        <v/>
      </c>
      <c r="DZ51" t="str">
        <f t="shared" si="128"/>
        <v/>
      </c>
      <c r="EA51" t="str">
        <f t="shared" si="129"/>
        <v/>
      </c>
      <c r="EB51" t="str">
        <f t="shared" si="130"/>
        <v/>
      </c>
      <c r="EC51" t="str">
        <f t="shared" si="131"/>
        <v/>
      </c>
      <c r="ED51" t="str">
        <f t="shared" si="132"/>
        <v/>
      </c>
      <c r="EE51" t="str">
        <f t="shared" si="69"/>
        <v/>
      </c>
      <c r="EF51" t="str">
        <f t="shared" si="138"/>
        <v/>
      </c>
      <c r="EG51" t="str">
        <f t="shared" si="139"/>
        <v/>
      </c>
      <c r="EH51" t="str">
        <f t="shared" si="140"/>
        <v/>
      </c>
      <c r="EI51" t="str">
        <f t="shared" si="141"/>
        <v/>
      </c>
      <c r="EJ51" t="str">
        <f t="shared" si="142"/>
        <v/>
      </c>
      <c r="EK51" t="str">
        <f t="shared" si="143"/>
        <v/>
      </c>
      <c r="EL51" t="str">
        <f t="shared" si="144"/>
        <v/>
      </c>
      <c r="EM51" t="str">
        <f t="shared" si="145"/>
        <v/>
      </c>
      <c r="EN51" t="str">
        <f t="shared" si="146"/>
        <v/>
      </c>
      <c r="EO51" t="str">
        <f t="shared" si="147"/>
        <v/>
      </c>
      <c r="EP51" t="str">
        <f t="shared" si="148"/>
        <v/>
      </c>
      <c r="EQ51" t="str">
        <f t="shared" si="149"/>
        <v/>
      </c>
      <c r="ER51" t="str">
        <f t="shared" si="150"/>
        <v/>
      </c>
      <c r="ES51" t="str">
        <f t="shared" si="151"/>
        <v/>
      </c>
      <c r="ET51" t="str">
        <f t="shared" si="152"/>
        <v/>
      </c>
      <c r="EU51" t="str">
        <f t="shared" si="153"/>
        <v/>
      </c>
      <c r="EV51" t="str">
        <f t="shared" si="154"/>
        <v/>
      </c>
      <c r="EW51" t="str">
        <f t="shared" si="155"/>
        <v/>
      </c>
      <c r="EX51" t="str">
        <f t="shared" si="156"/>
        <v/>
      </c>
      <c r="EY51" t="str">
        <f t="shared" si="157"/>
        <v/>
      </c>
      <c r="EZ51" t="str">
        <f t="shared" si="158"/>
        <v/>
      </c>
      <c r="FA51" t="str">
        <f t="shared" si="159"/>
        <v/>
      </c>
      <c r="FB51" t="str">
        <f t="shared" si="160"/>
        <v/>
      </c>
      <c r="FC51" t="str">
        <f t="shared" si="161"/>
        <v/>
      </c>
      <c r="FD51" t="str">
        <f t="shared" si="162"/>
        <v/>
      </c>
      <c r="FE51" t="str">
        <f t="shared" si="6"/>
        <v/>
      </c>
      <c r="FF51" t="str">
        <f t="shared" si="163"/>
        <v/>
      </c>
      <c r="FG51" t="str">
        <f t="shared" si="164"/>
        <v/>
      </c>
      <c r="FH51" t="str">
        <f t="shared" si="165"/>
        <v/>
      </c>
      <c r="FI51" t="str">
        <f t="shared" si="166"/>
        <v/>
      </c>
      <c r="FJ51" t="str">
        <f t="shared" si="167"/>
        <v/>
      </c>
      <c r="FK51" t="str">
        <f t="shared" si="168"/>
        <v/>
      </c>
      <c r="FL51" t="str">
        <f t="shared" si="169"/>
        <v/>
      </c>
      <c r="FM51" t="str">
        <f t="shared" si="133"/>
        <v/>
      </c>
      <c r="FN51" t="str">
        <f t="shared" si="134"/>
        <v/>
      </c>
      <c r="FO51" t="str">
        <f t="shared" si="135"/>
        <v/>
      </c>
      <c r="FP51" t="str">
        <f t="shared" si="136"/>
        <v/>
      </c>
      <c r="FQ51" t="str">
        <f t="shared" si="137"/>
        <v/>
      </c>
      <c r="FR51" t="str">
        <f t="shared" si="7"/>
        <v/>
      </c>
      <c r="FS51" t="str">
        <f t="shared" si="8"/>
        <v/>
      </c>
      <c r="FT51" t="str">
        <f t="shared" si="9"/>
        <v/>
      </c>
      <c r="FU51" t="str">
        <f t="shared" si="10"/>
        <v/>
      </c>
      <c r="FV51" t="str">
        <f t="shared" si="11"/>
        <v/>
      </c>
      <c r="FW51" t="str">
        <f t="shared" si="12"/>
        <v/>
      </c>
      <c r="FX51" t="str">
        <f t="shared" si="13"/>
        <v/>
      </c>
      <c r="FY51" t="str">
        <f t="shared" si="14"/>
        <v/>
      </c>
      <c r="FZ51" t="str">
        <f t="shared" si="15"/>
        <v/>
      </c>
      <c r="GA51" t="str">
        <f t="shared" si="16"/>
        <v/>
      </c>
      <c r="GB51" t="str">
        <f t="shared" si="17"/>
        <v/>
      </c>
      <c r="GC51" t="str">
        <f t="shared" si="18"/>
        <v/>
      </c>
      <c r="GD51" t="str">
        <f t="shared" si="19"/>
        <v/>
      </c>
      <c r="GE51" t="str">
        <f t="shared" si="20"/>
        <v/>
      </c>
      <c r="GF51" t="str">
        <f t="shared" si="21"/>
        <v/>
      </c>
      <c r="GG51" t="str">
        <f t="shared" si="22"/>
        <v/>
      </c>
      <c r="GH51" t="str">
        <f t="shared" si="23"/>
        <v/>
      </c>
      <c r="GI51" t="str">
        <f t="shared" si="24"/>
        <v/>
      </c>
      <c r="GJ51" t="str">
        <f t="shared" si="25"/>
        <v/>
      </c>
      <c r="GK51" t="str">
        <f t="shared" si="26"/>
        <v/>
      </c>
      <c r="GL51" t="str">
        <f t="shared" si="27"/>
        <v/>
      </c>
      <c r="GM51" t="str">
        <f t="shared" si="28"/>
        <v/>
      </c>
      <c r="GN51" t="str">
        <f t="shared" si="29"/>
        <v/>
      </c>
      <c r="GO51" t="str">
        <f t="shared" si="30"/>
        <v/>
      </c>
      <c r="GP51" t="str">
        <f t="shared" si="31"/>
        <v/>
      </c>
      <c r="GQ51" t="str">
        <f t="shared" si="32"/>
        <v/>
      </c>
      <c r="GR51" t="str">
        <f t="shared" si="33"/>
        <v/>
      </c>
      <c r="GS51" t="str">
        <f t="shared" si="34"/>
        <v/>
      </c>
      <c r="GT51" t="str">
        <f t="shared" si="35"/>
        <v/>
      </c>
      <c r="GU51" t="str">
        <f t="shared" si="36"/>
        <v/>
      </c>
      <c r="GV51" t="str">
        <f t="shared" si="37"/>
        <v/>
      </c>
      <c r="GW51" t="str">
        <f t="shared" si="38"/>
        <v/>
      </c>
      <c r="GX51" t="str">
        <f t="shared" si="39"/>
        <v/>
      </c>
      <c r="GY51" t="str">
        <f t="shared" si="40"/>
        <v/>
      </c>
      <c r="GZ51" t="str">
        <f t="shared" si="41"/>
        <v/>
      </c>
      <c r="HA51" t="str">
        <f t="shared" si="42"/>
        <v/>
      </c>
      <c r="HB51" t="str">
        <f t="shared" si="43"/>
        <v/>
      </c>
      <c r="HC51" t="str">
        <f t="shared" si="44"/>
        <v/>
      </c>
      <c r="HD51" t="str">
        <f t="shared" si="45"/>
        <v/>
      </c>
      <c r="HE51" t="str">
        <f t="shared" si="46"/>
        <v/>
      </c>
      <c r="HF51" t="str">
        <f t="shared" si="47"/>
        <v/>
      </c>
      <c r="HG51" t="str">
        <f t="shared" si="48"/>
        <v/>
      </c>
      <c r="HH51" t="str">
        <f t="shared" si="49"/>
        <v/>
      </c>
      <c r="HI51" t="str">
        <f t="shared" si="50"/>
        <v/>
      </c>
      <c r="HJ51" t="str">
        <f t="shared" si="51"/>
        <v/>
      </c>
      <c r="HK51" t="str">
        <f t="shared" si="52"/>
        <v/>
      </c>
      <c r="HL51" t="str">
        <f t="shared" si="53"/>
        <v/>
      </c>
      <c r="HM51" t="str">
        <f t="shared" si="54"/>
        <v/>
      </c>
      <c r="HN51" t="str">
        <f t="shared" si="55"/>
        <v/>
      </c>
      <c r="HO51" t="str">
        <f t="shared" si="56"/>
        <v/>
      </c>
      <c r="HP51" t="str">
        <f t="shared" si="57"/>
        <v/>
      </c>
      <c r="HQ51" t="str">
        <f t="shared" si="58"/>
        <v/>
      </c>
      <c r="HR51" t="str">
        <f t="shared" si="59"/>
        <v/>
      </c>
      <c r="HS51" t="str">
        <f t="shared" si="60"/>
        <v/>
      </c>
      <c r="HT51" t="str">
        <f t="shared" si="61"/>
        <v/>
      </c>
      <c r="HU51" t="str">
        <f t="shared" si="62"/>
        <v/>
      </c>
      <c r="HV51" t="str">
        <f t="shared" si="63"/>
        <v/>
      </c>
      <c r="HW51" t="str">
        <f t="shared" si="64"/>
        <v/>
      </c>
      <c r="HX51" t="str">
        <f t="shared" si="65"/>
        <v/>
      </c>
      <c r="HY51" t="str">
        <f t="shared" si="66"/>
        <v/>
      </c>
      <c r="HZ51" t="str">
        <f t="shared" si="67"/>
        <v/>
      </c>
    </row>
    <row r="52" spans="1:234" x14ac:dyDescent="0.25">
      <c r="A52" s="2">
        <f t="shared" si="68"/>
        <v>50</v>
      </c>
      <c r="B52" s="3" t="s">
        <v>357</v>
      </c>
      <c r="C52" s="2" t="s">
        <v>1394</v>
      </c>
      <c r="D52" s="2" t="s">
        <v>1395</v>
      </c>
      <c r="E52" s="2">
        <f t="shared" si="0"/>
        <v>1</v>
      </c>
      <c r="F52" s="2">
        <v>330</v>
      </c>
      <c r="G52" s="48" t="str">
        <f t="shared" si="3"/>
        <v>A</v>
      </c>
      <c r="H52" s="49"/>
      <c r="I52" s="49"/>
      <c r="J52" s="50"/>
      <c r="K52" s="15">
        <f t="shared" si="4"/>
        <v>34</v>
      </c>
      <c r="L52" s="15">
        <f>IF(G52="N/A",0,(IF(G52="A",Code!$B$36,(IF(G52="B",Code!$C$36,(IF(G52="C",Code!$D$36,Code!$E$36)))))/60))</f>
        <v>8</v>
      </c>
      <c r="M52" s="15">
        <f>IF(G52="N/A",0,(IF(G52="A",Code!$B$37,(IF(G52="B",Code!$C$37,(IF(G52="C",Code!$D$37,Code!$E$37)))))/60))</f>
        <v>8</v>
      </c>
      <c r="N52" s="15">
        <f>IF(G52="N/A",0,(IF(G52="A",Code!$B$38,(IF(G52="B",Code!$C$38,(IF(G52="C",Code!$D$38,Code!$E$38)))))/60))</f>
        <v>16</v>
      </c>
      <c r="O52" s="15">
        <f>IF(G52="N/A",0,(IF(G52="A",Code!$B$39,(IF(G52="B",Code!$C$39,(IF(G52="C",Code!$D$39,Code!$E$39)))))/60))</f>
        <v>2</v>
      </c>
      <c r="P52" s="2"/>
      <c r="Q52" s="2"/>
      <c r="R52" s="2"/>
      <c r="S52" s="2"/>
      <c r="T52" s="2"/>
      <c r="U52" s="2">
        <v>1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S52" t="str">
        <f t="shared" si="5"/>
        <v/>
      </c>
      <c r="BT52" t="str">
        <f t="shared" si="70"/>
        <v/>
      </c>
      <c r="BU52" t="str">
        <f t="shared" si="71"/>
        <v/>
      </c>
      <c r="BV52" t="str">
        <f t="shared" si="72"/>
        <v/>
      </c>
      <c r="BW52" t="str">
        <f t="shared" si="73"/>
        <v/>
      </c>
      <c r="BX52" t="str">
        <f t="shared" si="74"/>
        <v>ARCH</v>
      </c>
      <c r="BY52" t="str">
        <f t="shared" si="75"/>
        <v/>
      </c>
      <c r="BZ52" t="str">
        <f t="shared" si="76"/>
        <v/>
      </c>
      <c r="CA52" t="str">
        <f t="shared" si="77"/>
        <v/>
      </c>
      <c r="CB52" t="str">
        <f t="shared" si="78"/>
        <v/>
      </c>
      <c r="CC52" t="str">
        <f t="shared" si="79"/>
        <v/>
      </c>
      <c r="CD52" t="str">
        <f t="shared" si="80"/>
        <v/>
      </c>
      <c r="CE52" t="str">
        <f t="shared" si="81"/>
        <v/>
      </c>
      <c r="CF52" t="str">
        <f t="shared" si="82"/>
        <v/>
      </c>
      <c r="CG52" t="str">
        <f t="shared" si="83"/>
        <v/>
      </c>
      <c r="CH52" t="str">
        <f t="shared" si="84"/>
        <v/>
      </c>
      <c r="CI52" t="str">
        <f t="shared" si="85"/>
        <v/>
      </c>
      <c r="CJ52" t="str">
        <f t="shared" si="86"/>
        <v/>
      </c>
      <c r="CK52" t="str">
        <f t="shared" si="87"/>
        <v/>
      </c>
      <c r="CL52" t="str">
        <f t="shared" si="88"/>
        <v/>
      </c>
      <c r="CM52" t="str">
        <f t="shared" si="89"/>
        <v/>
      </c>
      <c r="CN52" t="str">
        <f t="shared" si="90"/>
        <v/>
      </c>
      <c r="CO52" t="str">
        <f t="shared" si="91"/>
        <v/>
      </c>
      <c r="CP52" t="str">
        <f t="shared" si="92"/>
        <v/>
      </c>
      <c r="CQ52" t="str">
        <f t="shared" si="93"/>
        <v/>
      </c>
      <c r="CR52" t="str">
        <f t="shared" si="94"/>
        <v/>
      </c>
      <c r="CS52" t="str">
        <f t="shared" si="95"/>
        <v/>
      </c>
      <c r="CT52" t="str">
        <f t="shared" si="96"/>
        <v/>
      </c>
      <c r="CU52" t="str">
        <f t="shared" si="97"/>
        <v/>
      </c>
      <c r="CV52" t="str">
        <f t="shared" si="98"/>
        <v/>
      </c>
      <c r="CW52" t="str">
        <f t="shared" si="99"/>
        <v/>
      </c>
      <c r="CX52" t="str">
        <f t="shared" si="100"/>
        <v/>
      </c>
      <c r="CY52" t="str">
        <f t="shared" si="101"/>
        <v/>
      </c>
      <c r="CZ52" t="str">
        <f t="shared" si="102"/>
        <v/>
      </c>
      <c r="DA52" t="str">
        <f t="shared" si="103"/>
        <v/>
      </c>
      <c r="DB52" t="str">
        <f t="shared" si="104"/>
        <v/>
      </c>
      <c r="DC52" t="str">
        <f t="shared" si="105"/>
        <v/>
      </c>
      <c r="DD52" t="str">
        <f t="shared" si="106"/>
        <v/>
      </c>
      <c r="DE52" t="str">
        <f t="shared" si="107"/>
        <v/>
      </c>
      <c r="DF52" t="str">
        <f t="shared" si="108"/>
        <v/>
      </c>
      <c r="DG52" t="str">
        <f t="shared" si="109"/>
        <v/>
      </c>
      <c r="DH52" t="str">
        <f t="shared" si="110"/>
        <v/>
      </c>
      <c r="DI52" t="str">
        <f t="shared" si="111"/>
        <v/>
      </c>
      <c r="DJ52" t="str">
        <f t="shared" si="112"/>
        <v/>
      </c>
      <c r="DK52" t="str">
        <f t="shared" si="113"/>
        <v/>
      </c>
      <c r="DL52" t="str">
        <f t="shared" si="114"/>
        <v/>
      </c>
      <c r="DM52" t="str">
        <f t="shared" si="115"/>
        <v/>
      </c>
      <c r="DN52" t="str">
        <f t="shared" si="116"/>
        <v/>
      </c>
      <c r="DO52" t="str">
        <f t="shared" si="117"/>
        <v/>
      </c>
      <c r="DP52" t="str">
        <f t="shared" si="118"/>
        <v/>
      </c>
      <c r="DQ52" t="str">
        <f t="shared" si="119"/>
        <v/>
      </c>
      <c r="DR52" t="str">
        <f t="shared" si="120"/>
        <v/>
      </c>
      <c r="DS52" t="str">
        <f t="shared" si="121"/>
        <v/>
      </c>
      <c r="DT52" t="str">
        <f t="shared" si="122"/>
        <v/>
      </c>
      <c r="DU52" t="str">
        <f t="shared" si="123"/>
        <v/>
      </c>
      <c r="DV52" t="str">
        <f t="shared" si="124"/>
        <v/>
      </c>
      <c r="DW52" t="str">
        <f t="shared" si="125"/>
        <v/>
      </c>
      <c r="DX52" t="str">
        <f t="shared" si="126"/>
        <v/>
      </c>
      <c r="DY52" t="str">
        <f t="shared" si="127"/>
        <v/>
      </c>
      <c r="DZ52" t="str">
        <f t="shared" si="128"/>
        <v/>
      </c>
      <c r="EA52" t="str">
        <f t="shared" si="129"/>
        <v/>
      </c>
      <c r="EB52" t="str">
        <f t="shared" si="130"/>
        <v/>
      </c>
      <c r="EC52" t="str">
        <f t="shared" si="131"/>
        <v/>
      </c>
      <c r="ED52" t="str">
        <f t="shared" si="132"/>
        <v/>
      </c>
      <c r="EE52" t="str">
        <f t="shared" si="69"/>
        <v/>
      </c>
      <c r="EF52" t="str">
        <f t="shared" si="138"/>
        <v/>
      </c>
      <c r="EG52" t="str">
        <f t="shared" si="139"/>
        <v/>
      </c>
      <c r="EH52" t="str">
        <f t="shared" si="140"/>
        <v/>
      </c>
      <c r="EI52" t="str">
        <f t="shared" si="141"/>
        <v/>
      </c>
      <c r="EJ52" t="str">
        <f t="shared" si="142"/>
        <v/>
      </c>
      <c r="EK52" t="str">
        <f t="shared" si="143"/>
        <v/>
      </c>
      <c r="EL52" t="str">
        <f t="shared" si="144"/>
        <v/>
      </c>
      <c r="EM52" t="str">
        <f t="shared" si="145"/>
        <v/>
      </c>
      <c r="EN52" t="str">
        <f t="shared" si="146"/>
        <v/>
      </c>
      <c r="EO52" t="str">
        <f t="shared" si="147"/>
        <v/>
      </c>
      <c r="EP52" t="str">
        <f t="shared" si="148"/>
        <v/>
      </c>
      <c r="EQ52" t="str">
        <f t="shared" si="149"/>
        <v/>
      </c>
      <c r="ER52" t="str">
        <f t="shared" si="150"/>
        <v/>
      </c>
      <c r="ES52" t="str">
        <f t="shared" si="151"/>
        <v/>
      </c>
      <c r="ET52" t="str">
        <f t="shared" si="152"/>
        <v/>
      </c>
      <c r="EU52" t="str">
        <f t="shared" si="153"/>
        <v/>
      </c>
      <c r="EV52" t="str">
        <f t="shared" si="154"/>
        <v/>
      </c>
      <c r="EW52" t="str">
        <f t="shared" si="155"/>
        <v/>
      </c>
      <c r="EX52" t="str">
        <f t="shared" si="156"/>
        <v/>
      </c>
      <c r="EY52" t="str">
        <f t="shared" si="157"/>
        <v/>
      </c>
      <c r="EZ52" t="str">
        <f t="shared" si="158"/>
        <v/>
      </c>
      <c r="FA52" t="str">
        <f t="shared" si="159"/>
        <v/>
      </c>
      <c r="FB52" t="str">
        <f t="shared" si="160"/>
        <v/>
      </c>
      <c r="FC52" t="str">
        <f t="shared" si="161"/>
        <v/>
      </c>
      <c r="FD52" t="str">
        <f t="shared" si="162"/>
        <v/>
      </c>
      <c r="FE52" t="str">
        <f t="shared" si="6"/>
        <v/>
      </c>
      <c r="FF52" t="str">
        <f t="shared" si="163"/>
        <v/>
      </c>
      <c r="FG52" t="str">
        <f t="shared" si="164"/>
        <v/>
      </c>
      <c r="FH52" t="str">
        <f t="shared" si="165"/>
        <v/>
      </c>
      <c r="FI52" t="str">
        <f t="shared" si="166"/>
        <v/>
      </c>
      <c r="FJ52" t="str">
        <f t="shared" si="167"/>
        <v/>
      </c>
      <c r="FK52" t="str">
        <f t="shared" si="168"/>
        <v/>
      </c>
      <c r="FL52" t="str">
        <f t="shared" si="169"/>
        <v/>
      </c>
      <c r="FM52" t="str">
        <f t="shared" si="133"/>
        <v/>
      </c>
      <c r="FN52" t="str">
        <f t="shared" si="134"/>
        <v/>
      </c>
      <c r="FO52" t="str">
        <f t="shared" si="135"/>
        <v/>
      </c>
      <c r="FP52" t="str">
        <f t="shared" si="136"/>
        <v/>
      </c>
      <c r="FQ52" t="str">
        <f t="shared" si="137"/>
        <v/>
      </c>
      <c r="FR52" t="str">
        <f t="shared" si="7"/>
        <v/>
      </c>
      <c r="FS52" t="str">
        <f t="shared" si="8"/>
        <v/>
      </c>
      <c r="FT52" t="str">
        <f t="shared" si="9"/>
        <v/>
      </c>
      <c r="FU52" t="str">
        <f t="shared" si="10"/>
        <v/>
      </c>
      <c r="FV52" t="str">
        <f t="shared" si="11"/>
        <v/>
      </c>
      <c r="FW52" t="str">
        <f t="shared" si="12"/>
        <v/>
      </c>
      <c r="FX52" t="str">
        <f t="shared" si="13"/>
        <v/>
      </c>
      <c r="FY52" t="str">
        <f t="shared" si="14"/>
        <v/>
      </c>
      <c r="FZ52" t="str">
        <f t="shared" si="15"/>
        <v/>
      </c>
      <c r="GA52" t="str">
        <f t="shared" si="16"/>
        <v/>
      </c>
      <c r="GB52" t="str">
        <f t="shared" si="17"/>
        <v/>
      </c>
      <c r="GC52" t="str">
        <f t="shared" si="18"/>
        <v/>
      </c>
      <c r="GD52" t="str">
        <f t="shared" si="19"/>
        <v/>
      </c>
      <c r="GE52" t="str">
        <f t="shared" si="20"/>
        <v/>
      </c>
      <c r="GF52" t="str">
        <f t="shared" si="21"/>
        <v/>
      </c>
      <c r="GG52" t="str">
        <f t="shared" si="22"/>
        <v/>
      </c>
      <c r="GH52" t="str">
        <f t="shared" si="23"/>
        <v/>
      </c>
      <c r="GI52" t="str">
        <f t="shared" si="24"/>
        <v/>
      </c>
      <c r="GJ52" t="str">
        <f t="shared" si="25"/>
        <v/>
      </c>
      <c r="GK52" t="str">
        <f t="shared" si="26"/>
        <v/>
      </c>
      <c r="GL52" t="str">
        <f t="shared" si="27"/>
        <v/>
      </c>
      <c r="GM52" t="str">
        <f t="shared" si="28"/>
        <v/>
      </c>
      <c r="GN52" t="str">
        <f t="shared" si="29"/>
        <v/>
      </c>
      <c r="GO52" t="str">
        <f t="shared" si="30"/>
        <v/>
      </c>
      <c r="GP52" t="str">
        <f t="shared" si="31"/>
        <v/>
      </c>
      <c r="GQ52" t="str">
        <f t="shared" si="32"/>
        <v/>
      </c>
      <c r="GR52" t="str">
        <f t="shared" si="33"/>
        <v/>
      </c>
      <c r="GS52" t="str">
        <f t="shared" si="34"/>
        <v/>
      </c>
      <c r="GT52" t="str">
        <f t="shared" si="35"/>
        <v/>
      </c>
      <c r="GU52" t="str">
        <f t="shared" si="36"/>
        <v/>
      </c>
      <c r="GV52" t="str">
        <f t="shared" si="37"/>
        <v/>
      </c>
      <c r="GW52" t="str">
        <f t="shared" si="38"/>
        <v/>
      </c>
      <c r="GX52" t="str">
        <f t="shared" si="39"/>
        <v/>
      </c>
      <c r="GY52" t="str">
        <f t="shared" si="40"/>
        <v/>
      </c>
      <c r="GZ52" t="str">
        <f t="shared" si="41"/>
        <v/>
      </c>
      <c r="HA52" t="str">
        <f t="shared" si="42"/>
        <v/>
      </c>
      <c r="HB52" t="str">
        <f t="shared" si="43"/>
        <v/>
      </c>
      <c r="HC52" t="str">
        <f t="shared" si="44"/>
        <v/>
      </c>
      <c r="HD52" t="str">
        <f t="shared" si="45"/>
        <v/>
      </c>
      <c r="HE52" t="str">
        <f t="shared" si="46"/>
        <v/>
      </c>
      <c r="HF52" t="str">
        <f t="shared" si="47"/>
        <v/>
      </c>
      <c r="HG52" t="str">
        <f t="shared" si="48"/>
        <v/>
      </c>
      <c r="HH52" t="str">
        <f t="shared" si="49"/>
        <v/>
      </c>
      <c r="HI52" t="str">
        <f t="shared" si="50"/>
        <v/>
      </c>
      <c r="HJ52" t="str">
        <f t="shared" si="51"/>
        <v/>
      </c>
      <c r="HK52" t="str">
        <f t="shared" si="52"/>
        <v/>
      </c>
      <c r="HL52" t="str">
        <f t="shared" si="53"/>
        <v/>
      </c>
      <c r="HM52" t="str">
        <f t="shared" si="54"/>
        <v/>
      </c>
      <c r="HN52" t="str">
        <f t="shared" si="55"/>
        <v/>
      </c>
      <c r="HO52" t="str">
        <f t="shared" si="56"/>
        <v/>
      </c>
      <c r="HP52" t="str">
        <f t="shared" si="57"/>
        <v/>
      </c>
      <c r="HQ52" t="str">
        <f t="shared" si="58"/>
        <v/>
      </c>
      <c r="HR52" t="str">
        <f t="shared" si="59"/>
        <v/>
      </c>
      <c r="HS52" t="str">
        <f t="shared" si="60"/>
        <v/>
      </c>
      <c r="HT52" t="str">
        <f t="shared" si="61"/>
        <v/>
      </c>
      <c r="HU52" t="str">
        <f t="shared" si="62"/>
        <v/>
      </c>
      <c r="HV52" t="str">
        <f t="shared" si="63"/>
        <v/>
      </c>
      <c r="HW52" t="str">
        <f t="shared" si="64"/>
        <v/>
      </c>
      <c r="HX52" t="str">
        <f t="shared" si="65"/>
        <v/>
      </c>
      <c r="HY52" t="str">
        <f t="shared" si="66"/>
        <v/>
      </c>
      <c r="HZ52" t="str">
        <f t="shared" si="67"/>
        <v/>
      </c>
    </row>
    <row r="53" spans="1:234" x14ac:dyDescent="0.25">
      <c r="A53" s="2">
        <f t="shared" si="68"/>
        <v>51</v>
      </c>
      <c r="B53" s="3" t="s">
        <v>1062</v>
      </c>
      <c r="C53" s="2" t="s">
        <v>1394</v>
      </c>
      <c r="D53" s="2" t="s">
        <v>1395</v>
      </c>
      <c r="E53" s="2">
        <f t="shared" si="0"/>
        <v>1</v>
      </c>
      <c r="F53" s="2">
        <v>141</v>
      </c>
      <c r="G53" s="48" t="str">
        <f t="shared" si="3"/>
        <v>A</v>
      </c>
      <c r="H53" s="49"/>
      <c r="I53" s="49"/>
      <c r="J53" s="50"/>
      <c r="K53" s="15">
        <f t="shared" si="4"/>
        <v>34</v>
      </c>
      <c r="L53" s="15">
        <f>IF(G53="N/A",0,(IF(G53="A",Code!$B$36,(IF(G53="B",Code!$C$36,(IF(G53="C",Code!$D$36,Code!$E$36)))))/60))</f>
        <v>8</v>
      </c>
      <c r="M53" s="15">
        <f>IF(G53="N/A",0,(IF(G53="A",Code!$B$37,(IF(G53="B",Code!$C$37,(IF(G53="C",Code!$D$37,Code!$E$37)))))/60))</f>
        <v>8</v>
      </c>
      <c r="N53" s="15">
        <f>IF(G53="N/A",0,(IF(G53="A",Code!$B$38,(IF(G53="B",Code!$C$38,(IF(G53="C",Code!$D$38,Code!$E$38)))))/60))</f>
        <v>16</v>
      </c>
      <c r="O53" s="15">
        <f>IF(G53="N/A",0,(IF(G53="A",Code!$B$39,(IF(G53="B",Code!$C$39,(IF(G53="C",Code!$D$39,Code!$E$39)))))/60))</f>
        <v>2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>
        <v>1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S53" t="str">
        <f t="shared" si="5"/>
        <v/>
      </c>
      <c r="BT53" t="str">
        <f t="shared" si="70"/>
        <v/>
      </c>
      <c r="BU53" t="str">
        <f t="shared" si="71"/>
        <v/>
      </c>
      <c r="BV53" t="str">
        <f t="shared" si="72"/>
        <v/>
      </c>
      <c r="BW53" t="str">
        <f t="shared" si="73"/>
        <v/>
      </c>
      <c r="BX53" t="str">
        <f t="shared" si="74"/>
        <v/>
      </c>
      <c r="BY53" t="str">
        <f t="shared" si="75"/>
        <v/>
      </c>
      <c r="BZ53" t="str">
        <f t="shared" si="76"/>
        <v/>
      </c>
      <c r="CA53" t="str">
        <f t="shared" si="77"/>
        <v/>
      </c>
      <c r="CB53" t="str">
        <f t="shared" si="78"/>
        <v/>
      </c>
      <c r="CC53" t="str">
        <f t="shared" si="79"/>
        <v/>
      </c>
      <c r="CD53" t="str">
        <f t="shared" si="80"/>
        <v/>
      </c>
      <c r="CE53" t="str">
        <f t="shared" si="81"/>
        <v/>
      </c>
      <c r="CF53" t="str">
        <f t="shared" si="82"/>
        <v/>
      </c>
      <c r="CG53" t="str">
        <f t="shared" si="83"/>
        <v/>
      </c>
      <c r="CH53" t="str">
        <f t="shared" si="84"/>
        <v/>
      </c>
      <c r="CI53" t="str">
        <f t="shared" si="85"/>
        <v/>
      </c>
      <c r="CJ53" t="str">
        <f t="shared" si="86"/>
        <v/>
      </c>
      <c r="CK53" t="str">
        <f t="shared" si="87"/>
        <v/>
      </c>
      <c r="CL53" t="str">
        <f t="shared" si="88"/>
        <v/>
      </c>
      <c r="CM53" t="str">
        <f t="shared" si="89"/>
        <v/>
      </c>
      <c r="CN53" t="str">
        <f t="shared" si="90"/>
        <v/>
      </c>
      <c r="CO53" t="str">
        <f t="shared" si="91"/>
        <v/>
      </c>
      <c r="CP53" t="str">
        <f t="shared" si="92"/>
        <v/>
      </c>
      <c r="CQ53" t="str">
        <f t="shared" si="93"/>
        <v/>
      </c>
      <c r="CR53" t="str">
        <f t="shared" si="94"/>
        <v/>
      </c>
      <c r="CS53" t="str">
        <f t="shared" si="95"/>
        <v/>
      </c>
      <c r="CT53" t="str">
        <f t="shared" si="96"/>
        <v/>
      </c>
      <c r="CU53" t="str">
        <f t="shared" si="97"/>
        <v/>
      </c>
      <c r="CV53" t="str">
        <f t="shared" si="98"/>
        <v>MICY</v>
      </c>
      <c r="CW53" t="str">
        <f t="shared" si="99"/>
        <v/>
      </c>
      <c r="CX53" t="str">
        <f t="shared" si="100"/>
        <v/>
      </c>
      <c r="CY53" t="str">
        <f t="shared" si="101"/>
        <v/>
      </c>
      <c r="CZ53" t="str">
        <f t="shared" si="102"/>
        <v/>
      </c>
      <c r="DA53" t="str">
        <f t="shared" si="103"/>
        <v/>
      </c>
      <c r="DB53" t="str">
        <f t="shared" si="104"/>
        <v/>
      </c>
      <c r="DC53" t="str">
        <f t="shared" si="105"/>
        <v/>
      </c>
      <c r="DD53" t="str">
        <f t="shared" si="106"/>
        <v/>
      </c>
      <c r="DE53" t="str">
        <f t="shared" si="107"/>
        <v/>
      </c>
      <c r="DF53" t="str">
        <f t="shared" si="108"/>
        <v/>
      </c>
      <c r="DG53" t="str">
        <f t="shared" si="109"/>
        <v/>
      </c>
      <c r="DH53" t="str">
        <f t="shared" si="110"/>
        <v/>
      </c>
      <c r="DI53" t="str">
        <f t="shared" si="111"/>
        <v/>
      </c>
      <c r="DJ53" t="str">
        <f t="shared" si="112"/>
        <v/>
      </c>
      <c r="DK53" t="str">
        <f t="shared" si="113"/>
        <v/>
      </c>
      <c r="DL53" t="str">
        <f t="shared" si="114"/>
        <v/>
      </c>
      <c r="DM53" t="str">
        <f t="shared" si="115"/>
        <v/>
      </c>
      <c r="DN53" t="str">
        <f t="shared" si="116"/>
        <v/>
      </c>
      <c r="DO53" t="str">
        <f t="shared" si="117"/>
        <v/>
      </c>
      <c r="DP53" t="str">
        <f t="shared" si="118"/>
        <v/>
      </c>
      <c r="DQ53" t="str">
        <f t="shared" si="119"/>
        <v/>
      </c>
      <c r="DR53" t="str">
        <f t="shared" si="120"/>
        <v/>
      </c>
      <c r="DS53" t="str">
        <f t="shared" si="121"/>
        <v/>
      </c>
      <c r="DT53" t="str">
        <f t="shared" si="122"/>
        <v/>
      </c>
      <c r="DU53" t="str">
        <f t="shared" si="123"/>
        <v/>
      </c>
      <c r="DV53" t="str">
        <f t="shared" si="124"/>
        <v/>
      </c>
      <c r="DW53" t="str">
        <f t="shared" si="125"/>
        <v/>
      </c>
      <c r="DX53" t="str">
        <f t="shared" si="126"/>
        <v/>
      </c>
      <c r="DY53" t="str">
        <f t="shared" si="127"/>
        <v/>
      </c>
      <c r="DZ53" t="str">
        <f t="shared" si="128"/>
        <v/>
      </c>
      <c r="EA53" t="str">
        <f t="shared" si="129"/>
        <v/>
      </c>
      <c r="EB53" t="str">
        <f t="shared" si="130"/>
        <v/>
      </c>
      <c r="EC53" t="str">
        <f t="shared" si="131"/>
        <v/>
      </c>
      <c r="ED53" t="str">
        <f t="shared" si="132"/>
        <v/>
      </c>
      <c r="EE53" t="str">
        <f t="shared" si="69"/>
        <v/>
      </c>
      <c r="EF53" t="str">
        <f t="shared" si="138"/>
        <v/>
      </c>
      <c r="EG53" t="str">
        <f t="shared" si="139"/>
        <v/>
      </c>
      <c r="EH53" t="str">
        <f t="shared" si="140"/>
        <v/>
      </c>
      <c r="EI53" t="str">
        <f t="shared" si="141"/>
        <v/>
      </c>
      <c r="EJ53" t="str">
        <f t="shared" si="142"/>
        <v/>
      </c>
      <c r="EK53" t="str">
        <f t="shared" si="143"/>
        <v/>
      </c>
      <c r="EL53" t="str">
        <f t="shared" si="144"/>
        <v/>
      </c>
      <c r="EM53" t="str">
        <f t="shared" si="145"/>
        <v/>
      </c>
      <c r="EN53" t="str">
        <f t="shared" si="146"/>
        <v/>
      </c>
      <c r="EO53" t="str">
        <f t="shared" si="147"/>
        <v/>
      </c>
      <c r="EP53" t="str">
        <f t="shared" si="148"/>
        <v/>
      </c>
      <c r="EQ53" t="str">
        <f t="shared" si="149"/>
        <v/>
      </c>
      <c r="ER53" t="str">
        <f t="shared" si="150"/>
        <v/>
      </c>
      <c r="ES53" t="str">
        <f t="shared" si="151"/>
        <v/>
      </c>
      <c r="ET53" t="str">
        <f t="shared" si="152"/>
        <v/>
      </c>
      <c r="EU53" t="str">
        <f t="shared" si="153"/>
        <v/>
      </c>
      <c r="EV53" t="str">
        <f t="shared" si="154"/>
        <v/>
      </c>
      <c r="EW53" t="str">
        <f t="shared" si="155"/>
        <v/>
      </c>
      <c r="EX53" t="str">
        <f t="shared" si="156"/>
        <v/>
      </c>
      <c r="EY53" t="str">
        <f t="shared" si="157"/>
        <v/>
      </c>
      <c r="EZ53" t="str">
        <f t="shared" si="158"/>
        <v/>
      </c>
      <c r="FA53" t="str">
        <f t="shared" si="159"/>
        <v/>
      </c>
      <c r="FB53" t="str">
        <f t="shared" si="160"/>
        <v/>
      </c>
      <c r="FC53" t="str">
        <f t="shared" si="161"/>
        <v/>
      </c>
      <c r="FD53" t="str">
        <f t="shared" si="162"/>
        <v/>
      </c>
      <c r="FE53" t="str">
        <f t="shared" si="6"/>
        <v/>
      </c>
      <c r="FF53" t="str">
        <f t="shared" si="163"/>
        <v/>
      </c>
      <c r="FG53" t="str">
        <f t="shared" si="164"/>
        <v/>
      </c>
      <c r="FH53" t="str">
        <f t="shared" si="165"/>
        <v/>
      </c>
      <c r="FI53" t="str">
        <f t="shared" si="166"/>
        <v/>
      </c>
      <c r="FJ53" t="str">
        <f t="shared" si="167"/>
        <v/>
      </c>
      <c r="FK53" t="str">
        <f t="shared" si="168"/>
        <v/>
      </c>
      <c r="FL53" t="str">
        <f t="shared" si="169"/>
        <v/>
      </c>
      <c r="FM53" t="str">
        <f t="shared" si="133"/>
        <v/>
      </c>
      <c r="FN53" t="str">
        <f t="shared" si="134"/>
        <v/>
      </c>
      <c r="FO53" t="str">
        <f t="shared" si="135"/>
        <v/>
      </c>
      <c r="FP53" t="str">
        <f t="shared" si="136"/>
        <v/>
      </c>
      <c r="FQ53" t="str">
        <f t="shared" si="137"/>
        <v/>
      </c>
      <c r="FR53" t="str">
        <f t="shared" si="7"/>
        <v/>
      </c>
      <c r="FS53" t="str">
        <f t="shared" si="8"/>
        <v/>
      </c>
      <c r="FT53" t="str">
        <f t="shared" si="9"/>
        <v/>
      </c>
      <c r="FU53" t="str">
        <f t="shared" si="10"/>
        <v/>
      </c>
      <c r="FV53" t="str">
        <f t="shared" si="11"/>
        <v/>
      </c>
      <c r="FW53" t="str">
        <f t="shared" si="12"/>
        <v/>
      </c>
      <c r="FX53" t="str">
        <f t="shared" si="13"/>
        <v/>
      </c>
      <c r="FY53" t="str">
        <f t="shared" si="14"/>
        <v/>
      </c>
      <c r="FZ53" t="str">
        <f t="shared" si="15"/>
        <v/>
      </c>
      <c r="GA53" t="str">
        <f t="shared" si="16"/>
        <v/>
      </c>
      <c r="GB53" t="str">
        <f t="shared" si="17"/>
        <v/>
      </c>
      <c r="GC53" t="str">
        <f t="shared" si="18"/>
        <v/>
      </c>
      <c r="GD53" t="str">
        <f t="shared" si="19"/>
        <v/>
      </c>
      <c r="GE53" t="str">
        <f t="shared" si="20"/>
        <v/>
      </c>
      <c r="GF53" t="str">
        <f t="shared" si="21"/>
        <v/>
      </c>
      <c r="GG53" t="str">
        <f t="shared" si="22"/>
        <v/>
      </c>
      <c r="GH53" t="str">
        <f t="shared" si="23"/>
        <v/>
      </c>
      <c r="GI53" t="str">
        <f t="shared" si="24"/>
        <v/>
      </c>
      <c r="GJ53" t="str">
        <f t="shared" si="25"/>
        <v/>
      </c>
      <c r="GK53" t="str">
        <f t="shared" si="26"/>
        <v/>
      </c>
      <c r="GL53" t="str">
        <f t="shared" si="27"/>
        <v/>
      </c>
      <c r="GM53" t="str">
        <f t="shared" si="28"/>
        <v/>
      </c>
      <c r="GN53" t="str">
        <f t="shared" si="29"/>
        <v/>
      </c>
      <c r="GO53" t="str">
        <f t="shared" si="30"/>
        <v/>
      </c>
      <c r="GP53" t="str">
        <f t="shared" si="31"/>
        <v/>
      </c>
      <c r="GQ53" t="str">
        <f t="shared" si="32"/>
        <v/>
      </c>
      <c r="GR53" t="str">
        <f t="shared" si="33"/>
        <v/>
      </c>
      <c r="GS53" t="str">
        <f t="shared" si="34"/>
        <v/>
      </c>
      <c r="GT53" t="str">
        <f t="shared" si="35"/>
        <v/>
      </c>
      <c r="GU53" t="str">
        <f t="shared" si="36"/>
        <v/>
      </c>
      <c r="GV53" t="str">
        <f t="shared" si="37"/>
        <v/>
      </c>
      <c r="GW53" t="str">
        <f t="shared" si="38"/>
        <v/>
      </c>
      <c r="GX53" t="str">
        <f t="shared" si="39"/>
        <v/>
      </c>
      <c r="GY53" t="str">
        <f t="shared" si="40"/>
        <v/>
      </c>
      <c r="GZ53" t="str">
        <f t="shared" si="41"/>
        <v/>
      </c>
      <c r="HA53" t="str">
        <f t="shared" si="42"/>
        <v/>
      </c>
      <c r="HB53" t="str">
        <f t="shared" si="43"/>
        <v/>
      </c>
      <c r="HC53" t="str">
        <f t="shared" si="44"/>
        <v/>
      </c>
      <c r="HD53" t="str">
        <f t="shared" si="45"/>
        <v/>
      </c>
      <c r="HE53" t="str">
        <f t="shared" si="46"/>
        <v/>
      </c>
      <c r="HF53" t="str">
        <f t="shared" si="47"/>
        <v/>
      </c>
      <c r="HG53" t="str">
        <f t="shared" si="48"/>
        <v/>
      </c>
      <c r="HH53" t="str">
        <f t="shared" si="49"/>
        <v/>
      </c>
      <c r="HI53" t="str">
        <f t="shared" si="50"/>
        <v/>
      </c>
      <c r="HJ53" t="str">
        <f t="shared" si="51"/>
        <v/>
      </c>
      <c r="HK53" t="str">
        <f t="shared" si="52"/>
        <v/>
      </c>
      <c r="HL53" t="str">
        <f t="shared" si="53"/>
        <v/>
      </c>
      <c r="HM53" t="str">
        <f t="shared" si="54"/>
        <v/>
      </c>
      <c r="HN53" t="str">
        <f t="shared" si="55"/>
        <v/>
      </c>
      <c r="HO53" t="str">
        <f t="shared" si="56"/>
        <v/>
      </c>
      <c r="HP53" t="str">
        <f t="shared" si="57"/>
        <v/>
      </c>
      <c r="HQ53" t="str">
        <f t="shared" si="58"/>
        <v/>
      </c>
      <c r="HR53" t="str">
        <f t="shared" si="59"/>
        <v/>
      </c>
      <c r="HS53" t="str">
        <f t="shared" si="60"/>
        <v/>
      </c>
      <c r="HT53" t="str">
        <f t="shared" si="61"/>
        <v/>
      </c>
      <c r="HU53" t="str">
        <f t="shared" si="62"/>
        <v/>
      </c>
      <c r="HV53" t="str">
        <f t="shared" si="63"/>
        <v/>
      </c>
      <c r="HW53" t="str">
        <f t="shared" si="64"/>
        <v/>
      </c>
      <c r="HX53" t="str">
        <f t="shared" si="65"/>
        <v/>
      </c>
      <c r="HY53" t="str">
        <f t="shared" si="66"/>
        <v/>
      </c>
      <c r="HZ53" t="str">
        <f t="shared" si="67"/>
        <v/>
      </c>
    </row>
    <row r="54" spans="1:234" x14ac:dyDescent="0.25">
      <c r="A54" s="2">
        <f t="shared" si="68"/>
        <v>52</v>
      </c>
      <c r="B54" s="3" t="s">
        <v>359</v>
      </c>
      <c r="C54" s="2" t="s">
        <v>1394</v>
      </c>
      <c r="D54" s="2" t="s">
        <v>1395</v>
      </c>
      <c r="E54" s="2">
        <f t="shared" si="0"/>
        <v>2</v>
      </c>
      <c r="F54" s="2">
        <v>262</v>
      </c>
      <c r="G54" s="48" t="str">
        <f t="shared" si="3"/>
        <v>A</v>
      </c>
      <c r="H54" s="49"/>
      <c r="I54" s="49"/>
      <c r="J54" s="50"/>
      <c r="K54" s="15">
        <f t="shared" si="4"/>
        <v>34</v>
      </c>
      <c r="L54" s="15">
        <f>IF(G54="N/A",0,(IF(G54="A",Code!$B$36,(IF(G54="B",Code!$C$36,(IF(G54="C",Code!$D$36,Code!$E$36)))))/60))</f>
        <v>8</v>
      </c>
      <c r="M54" s="15">
        <f>IF(G54="N/A",0,(IF(G54="A",Code!$B$37,(IF(G54="B",Code!$C$37,(IF(G54="C",Code!$D$37,Code!$E$37)))))/60))</f>
        <v>8</v>
      </c>
      <c r="N54" s="15">
        <f>IF(G54="N/A",0,(IF(G54="A",Code!$B$38,(IF(G54="B",Code!$C$38,(IF(G54="C",Code!$D$38,Code!$E$38)))))/60))</f>
        <v>16</v>
      </c>
      <c r="O54" s="15">
        <f>IF(G54="N/A",0,(IF(G54="A",Code!$B$39,(IF(G54="B",Code!$C$39,(IF(G54="C",Code!$D$39,Code!$E$39)))))/60))</f>
        <v>2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>
        <v>1</v>
      </c>
      <c r="AS54" s="2">
        <v>1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S54" t="str">
        <f t="shared" si="5"/>
        <v/>
      </c>
      <c r="BT54" t="str">
        <f t="shared" si="70"/>
        <v/>
      </c>
      <c r="BU54" t="str">
        <f t="shared" si="71"/>
        <v/>
      </c>
      <c r="BV54" t="str">
        <f t="shared" si="72"/>
        <v/>
      </c>
      <c r="BW54" t="str">
        <f t="shared" si="73"/>
        <v/>
      </c>
      <c r="BX54" t="str">
        <f t="shared" si="74"/>
        <v/>
      </c>
      <c r="BY54" t="str">
        <f t="shared" si="75"/>
        <v/>
      </c>
      <c r="BZ54" t="str">
        <f t="shared" si="76"/>
        <v/>
      </c>
      <c r="CA54" t="str">
        <f t="shared" si="77"/>
        <v/>
      </c>
      <c r="CB54" t="str">
        <f t="shared" si="78"/>
        <v/>
      </c>
      <c r="CC54" t="str">
        <f t="shared" si="79"/>
        <v/>
      </c>
      <c r="CD54" t="str">
        <f t="shared" si="80"/>
        <v/>
      </c>
      <c r="CE54" t="str">
        <f t="shared" si="81"/>
        <v/>
      </c>
      <c r="CF54" t="str">
        <f t="shared" si="82"/>
        <v/>
      </c>
      <c r="CG54" t="str">
        <f t="shared" si="83"/>
        <v/>
      </c>
      <c r="CH54" t="str">
        <f t="shared" si="84"/>
        <v/>
      </c>
      <c r="CI54" t="str">
        <f t="shared" si="85"/>
        <v/>
      </c>
      <c r="CJ54" t="str">
        <f t="shared" si="86"/>
        <v/>
      </c>
      <c r="CK54" t="str">
        <f t="shared" si="87"/>
        <v/>
      </c>
      <c r="CL54" t="str">
        <f t="shared" si="88"/>
        <v/>
      </c>
      <c r="CM54" t="str">
        <f t="shared" si="89"/>
        <v/>
      </c>
      <c r="CN54" t="str">
        <f t="shared" si="90"/>
        <v/>
      </c>
      <c r="CO54" t="str">
        <f t="shared" si="91"/>
        <v/>
      </c>
      <c r="CP54" t="str">
        <f t="shared" si="92"/>
        <v/>
      </c>
      <c r="CQ54" t="str">
        <f t="shared" si="93"/>
        <v/>
      </c>
      <c r="CR54" t="str">
        <f t="shared" si="94"/>
        <v/>
      </c>
      <c r="CS54" t="str">
        <f t="shared" si="95"/>
        <v/>
      </c>
      <c r="CT54" t="str">
        <f t="shared" si="96"/>
        <v/>
      </c>
      <c r="CU54" t="str">
        <f t="shared" si="97"/>
        <v>MESS</v>
      </c>
      <c r="CV54" t="str">
        <f t="shared" si="98"/>
        <v>MICY</v>
      </c>
      <c r="CW54" t="str">
        <f t="shared" si="99"/>
        <v/>
      </c>
      <c r="CX54" t="str">
        <f t="shared" si="100"/>
        <v/>
      </c>
      <c r="CY54" t="str">
        <f t="shared" si="101"/>
        <v/>
      </c>
      <c r="CZ54" t="str">
        <f t="shared" si="102"/>
        <v/>
      </c>
      <c r="DA54" t="str">
        <f t="shared" si="103"/>
        <v/>
      </c>
      <c r="DB54" t="str">
        <f t="shared" si="104"/>
        <v/>
      </c>
      <c r="DC54" t="str">
        <f t="shared" si="105"/>
        <v/>
      </c>
      <c r="DD54" t="str">
        <f t="shared" si="106"/>
        <v/>
      </c>
      <c r="DE54" t="str">
        <f t="shared" si="107"/>
        <v/>
      </c>
      <c r="DF54" t="str">
        <f t="shared" si="108"/>
        <v/>
      </c>
      <c r="DG54" t="str">
        <f t="shared" si="109"/>
        <v/>
      </c>
      <c r="DH54" t="str">
        <f t="shared" si="110"/>
        <v/>
      </c>
      <c r="DI54" t="str">
        <f t="shared" si="111"/>
        <v/>
      </c>
      <c r="DJ54" t="str">
        <f t="shared" si="112"/>
        <v/>
      </c>
      <c r="DK54" t="str">
        <f t="shared" si="113"/>
        <v/>
      </c>
      <c r="DL54" t="str">
        <f t="shared" si="114"/>
        <v/>
      </c>
      <c r="DM54" t="str">
        <f t="shared" si="115"/>
        <v/>
      </c>
      <c r="DN54" t="str">
        <f t="shared" si="116"/>
        <v/>
      </c>
      <c r="DO54" t="str">
        <f t="shared" si="117"/>
        <v/>
      </c>
      <c r="DP54" t="str">
        <f t="shared" si="118"/>
        <v/>
      </c>
      <c r="DQ54" t="str">
        <f t="shared" si="119"/>
        <v/>
      </c>
      <c r="DR54" t="str">
        <f t="shared" si="120"/>
        <v/>
      </c>
      <c r="DS54" t="str">
        <f t="shared" si="121"/>
        <v/>
      </c>
      <c r="DT54" t="str">
        <f t="shared" si="122"/>
        <v/>
      </c>
      <c r="DU54" t="str">
        <f t="shared" si="123"/>
        <v/>
      </c>
      <c r="DV54" t="str">
        <f t="shared" si="124"/>
        <v/>
      </c>
      <c r="DW54" t="str">
        <f t="shared" si="125"/>
        <v/>
      </c>
      <c r="DX54" t="str">
        <f t="shared" si="126"/>
        <v/>
      </c>
      <c r="DY54" t="str">
        <f t="shared" si="127"/>
        <v/>
      </c>
      <c r="DZ54" t="str">
        <f t="shared" si="128"/>
        <v/>
      </c>
      <c r="EA54" t="str">
        <f t="shared" si="129"/>
        <v/>
      </c>
      <c r="EB54" t="str">
        <f t="shared" si="130"/>
        <v/>
      </c>
      <c r="EC54" t="str">
        <f t="shared" si="131"/>
        <v/>
      </c>
      <c r="ED54" t="str">
        <f t="shared" si="132"/>
        <v/>
      </c>
      <c r="EE54" t="str">
        <f t="shared" si="69"/>
        <v/>
      </c>
      <c r="EF54" t="str">
        <f t="shared" si="138"/>
        <v/>
      </c>
      <c r="EG54" t="str">
        <f t="shared" si="139"/>
        <v/>
      </c>
      <c r="EH54" t="str">
        <f t="shared" si="140"/>
        <v/>
      </c>
      <c r="EI54" t="str">
        <f t="shared" si="141"/>
        <v/>
      </c>
      <c r="EJ54" t="str">
        <f t="shared" si="142"/>
        <v/>
      </c>
      <c r="EK54" t="str">
        <f t="shared" si="143"/>
        <v/>
      </c>
      <c r="EL54" t="str">
        <f t="shared" si="144"/>
        <v/>
      </c>
      <c r="EM54" t="str">
        <f t="shared" si="145"/>
        <v/>
      </c>
      <c r="EN54" t="str">
        <f t="shared" si="146"/>
        <v/>
      </c>
      <c r="EO54" t="str">
        <f t="shared" si="147"/>
        <v/>
      </c>
      <c r="EP54" t="str">
        <f t="shared" si="148"/>
        <v/>
      </c>
      <c r="EQ54" t="str">
        <f t="shared" si="149"/>
        <v/>
      </c>
      <c r="ER54" t="str">
        <f t="shared" si="150"/>
        <v/>
      </c>
      <c r="ES54" t="str">
        <f t="shared" si="151"/>
        <v/>
      </c>
      <c r="ET54" t="str">
        <f t="shared" si="152"/>
        <v/>
      </c>
      <c r="EU54" t="str">
        <f t="shared" si="153"/>
        <v/>
      </c>
      <c r="EV54" t="str">
        <f t="shared" si="154"/>
        <v/>
      </c>
      <c r="EW54" t="str">
        <f t="shared" si="155"/>
        <v/>
      </c>
      <c r="EX54" t="str">
        <f t="shared" si="156"/>
        <v/>
      </c>
      <c r="EY54" t="str">
        <f t="shared" si="157"/>
        <v/>
      </c>
      <c r="EZ54" t="str">
        <f t="shared" si="158"/>
        <v/>
      </c>
      <c r="FA54" t="str">
        <f t="shared" si="159"/>
        <v/>
      </c>
      <c r="FB54" t="str">
        <f t="shared" si="160"/>
        <v/>
      </c>
      <c r="FC54" t="str">
        <f t="shared" si="161"/>
        <v/>
      </c>
      <c r="FD54" t="str">
        <f t="shared" si="162"/>
        <v/>
      </c>
      <c r="FE54" t="str">
        <f t="shared" si="6"/>
        <v/>
      </c>
      <c r="FF54" t="str">
        <f t="shared" si="163"/>
        <v/>
      </c>
      <c r="FG54" t="str">
        <f t="shared" si="164"/>
        <v/>
      </c>
      <c r="FH54" t="str">
        <f t="shared" si="165"/>
        <v/>
      </c>
      <c r="FI54" t="str">
        <f t="shared" si="166"/>
        <v/>
      </c>
      <c r="FJ54" t="str">
        <f t="shared" si="167"/>
        <v/>
      </c>
      <c r="FK54" t="str">
        <f t="shared" si="168"/>
        <v/>
      </c>
      <c r="FL54" t="str">
        <f t="shared" si="169"/>
        <v/>
      </c>
      <c r="FM54" t="str">
        <f t="shared" si="133"/>
        <v/>
      </c>
      <c r="FN54" t="str">
        <f t="shared" si="134"/>
        <v/>
      </c>
      <c r="FO54" t="str">
        <f t="shared" si="135"/>
        <v/>
      </c>
      <c r="FP54" t="str">
        <f t="shared" si="136"/>
        <v/>
      </c>
      <c r="FQ54" t="str">
        <f t="shared" si="137"/>
        <v/>
      </c>
      <c r="FR54" t="str">
        <f t="shared" si="7"/>
        <v/>
      </c>
      <c r="FS54" t="str">
        <f t="shared" si="8"/>
        <v/>
      </c>
      <c r="FT54" t="str">
        <f t="shared" si="9"/>
        <v/>
      </c>
      <c r="FU54" t="str">
        <f t="shared" si="10"/>
        <v/>
      </c>
      <c r="FV54" t="str">
        <f t="shared" si="11"/>
        <v/>
      </c>
      <c r="FW54" t="str">
        <f t="shared" si="12"/>
        <v/>
      </c>
      <c r="FX54" t="str">
        <f t="shared" si="13"/>
        <v/>
      </c>
      <c r="FY54" t="str">
        <f t="shared" si="14"/>
        <v/>
      </c>
      <c r="FZ54" t="str">
        <f t="shared" si="15"/>
        <v/>
      </c>
      <c r="GA54" t="str">
        <f t="shared" si="16"/>
        <v/>
      </c>
      <c r="GB54" t="str">
        <f t="shared" si="17"/>
        <v/>
      </c>
      <c r="GC54" t="str">
        <f t="shared" si="18"/>
        <v/>
      </c>
      <c r="GD54" t="str">
        <f t="shared" si="19"/>
        <v/>
      </c>
      <c r="GE54" t="str">
        <f t="shared" si="20"/>
        <v/>
      </c>
      <c r="GF54" t="str">
        <f t="shared" si="21"/>
        <v/>
      </c>
      <c r="GG54" t="str">
        <f t="shared" si="22"/>
        <v/>
      </c>
      <c r="GH54" t="str">
        <f t="shared" si="23"/>
        <v/>
      </c>
      <c r="GI54" t="str">
        <f t="shared" si="24"/>
        <v/>
      </c>
      <c r="GJ54" t="str">
        <f t="shared" si="25"/>
        <v/>
      </c>
      <c r="GK54" t="str">
        <f t="shared" si="26"/>
        <v/>
      </c>
      <c r="GL54" t="str">
        <f t="shared" si="27"/>
        <v/>
      </c>
      <c r="GM54" t="str">
        <f t="shared" si="28"/>
        <v/>
      </c>
      <c r="GN54" t="str">
        <f t="shared" si="29"/>
        <v/>
      </c>
      <c r="GO54" t="str">
        <f t="shared" si="30"/>
        <v/>
      </c>
      <c r="GP54" t="str">
        <f t="shared" si="31"/>
        <v/>
      </c>
      <c r="GQ54" t="str">
        <f t="shared" si="32"/>
        <v/>
      </c>
      <c r="GR54" t="str">
        <f t="shared" si="33"/>
        <v/>
      </c>
      <c r="GS54" t="str">
        <f t="shared" si="34"/>
        <v/>
      </c>
      <c r="GT54" t="str">
        <f t="shared" si="35"/>
        <v/>
      </c>
      <c r="GU54" t="str">
        <f t="shared" si="36"/>
        <v/>
      </c>
      <c r="GV54" t="str">
        <f t="shared" si="37"/>
        <v/>
      </c>
      <c r="GW54" t="str">
        <f t="shared" si="38"/>
        <v/>
      </c>
      <c r="GX54" t="str">
        <f t="shared" si="39"/>
        <v/>
      </c>
      <c r="GY54" t="str">
        <f t="shared" si="40"/>
        <v/>
      </c>
      <c r="GZ54" t="str">
        <f t="shared" si="41"/>
        <v/>
      </c>
      <c r="HA54" t="str">
        <f t="shared" si="42"/>
        <v/>
      </c>
      <c r="HB54" t="str">
        <f t="shared" si="43"/>
        <v/>
      </c>
      <c r="HC54" t="str">
        <f t="shared" si="44"/>
        <v/>
      </c>
      <c r="HD54" t="str">
        <f t="shared" si="45"/>
        <v/>
      </c>
      <c r="HE54" t="str">
        <f t="shared" si="46"/>
        <v/>
      </c>
      <c r="HF54" t="str">
        <f t="shared" si="47"/>
        <v/>
      </c>
      <c r="HG54" t="str">
        <f t="shared" si="48"/>
        <v/>
      </c>
      <c r="HH54" t="str">
        <f t="shared" si="49"/>
        <v/>
      </c>
      <c r="HI54" t="str">
        <f t="shared" si="50"/>
        <v/>
      </c>
      <c r="HJ54" t="str">
        <f t="shared" si="51"/>
        <v/>
      </c>
      <c r="HK54" t="str">
        <f t="shared" si="52"/>
        <v/>
      </c>
      <c r="HL54" t="str">
        <f t="shared" si="53"/>
        <v/>
      </c>
      <c r="HM54" t="str">
        <f t="shared" si="54"/>
        <v/>
      </c>
      <c r="HN54" t="str">
        <f t="shared" si="55"/>
        <v/>
      </c>
      <c r="HO54" t="str">
        <f t="shared" si="56"/>
        <v/>
      </c>
      <c r="HP54" t="str">
        <f t="shared" si="57"/>
        <v/>
      </c>
      <c r="HQ54" t="str">
        <f t="shared" si="58"/>
        <v/>
      </c>
      <c r="HR54" t="str">
        <f t="shared" si="59"/>
        <v/>
      </c>
      <c r="HS54" t="str">
        <f t="shared" si="60"/>
        <v/>
      </c>
      <c r="HT54" t="str">
        <f t="shared" si="61"/>
        <v/>
      </c>
      <c r="HU54" t="str">
        <f t="shared" si="62"/>
        <v/>
      </c>
      <c r="HV54" t="str">
        <f t="shared" si="63"/>
        <v/>
      </c>
      <c r="HW54" t="str">
        <f t="shared" si="64"/>
        <v/>
      </c>
      <c r="HX54" t="str">
        <f t="shared" si="65"/>
        <v/>
      </c>
      <c r="HY54" t="str">
        <f t="shared" si="66"/>
        <v/>
      </c>
      <c r="HZ54" t="str">
        <f t="shared" si="67"/>
        <v/>
      </c>
    </row>
    <row r="55" spans="1:234" x14ac:dyDescent="0.25">
      <c r="A55" s="2">
        <f t="shared" si="68"/>
        <v>53</v>
      </c>
      <c r="B55" s="3" t="s">
        <v>1063</v>
      </c>
      <c r="C55" s="2" t="s">
        <v>1394</v>
      </c>
      <c r="D55" s="2" t="s">
        <v>1395</v>
      </c>
      <c r="E55" s="2">
        <f t="shared" si="0"/>
        <v>3</v>
      </c>
      <c r="F55" s="2">
        <v>2003</v>
      </c>
      <c r="G55" s="48" t="str">
        <f t="shared" si="3"/>
        <v>C</v>
      </c>
      <c r="H55" s="49"/>
      <c r="I55" s="49"/>
      <c r="J55" s="50"/>
      <c r="K55" s="15">
        <f t="shared" si="4"/>
        <v>68</v>
      </c>
      <c r="L55" s="15">
        <f>IF(G55="N/A",0,(IF(G55="A",Code!$B$36,(IF(G55="B",Code!$C$36,(IF(G55="C",Code!$D$36,Code!$E$36)))))/60))</f>
        <v>16</v>
      </c>
      <c r="M55" s="15">
        <f>IF(G55="N/A",0,(IF(G55="A",Code!$B$37,(IF(G55="B",Code!$C$37,(IF(G55="C",Code!$D$37,Code!$E$37)))))/60))</f>
        <v>16</v>
      </c>
      <c r="N55" s="15">
        <f>IF(G55="N/A",0,(IF(G55="A",Code!$B$38,(IF(G55="B",Code!$C$38,(IF(G55="C",Code!$D$38,Code!$E$38)))))/60))</f>
        <v>32</v>
      </c>
      <c r="O55" s="15">
        <f>IF(G55="N/A",0,(IF(G55="A",Code!$B$39,(IF(G55="B",Code!$C$39,(IF(G55="C",Code!$D$39,Code!$E$39)))))/60))</f>
        <v>4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>
        <v>1</v>
      </c>
      <c r="AS55" s="2">
        <v>1</v>
      </c>
      <c r="AT55" s="2">
        <v>1</v>
      </c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S55" t="str">
        <f t="shared" si="5"/>
        <v/>
      </c>
      <c r="BT55" t="str">
        <f t="shared" si="70"/>
        <v/>
      </c>
      <c r="BU55" t="str">
        <f t="shared" si="71"/>
        <v/>
      </c>
      <c r="BV55" t="str">
        <f t="shared" si="72"/>
        <v/>
      </c>
      <c r="BW55" t="str">
        <f t="shared" si="73"/>
        <v/>
      </c>
      <c r="BX55" t="str">
        <f t="shared" si="74"/>
        <v/>
      </c>
      <c r="BY55" t="str">
        <f t="shared" si="75"/>
        <v/>
      </c>
      <c r="BZ55" t="str">
        <f t="shared" si="76"/>
        <v/>
      </c>
      <c r="CA55" t="str">
        <f t="shared" si="77"/>
        <v/>
      </c>
      <c r="CB55" t="str">
        <f t="shared" si="78"/>
        <v/>
      </c>
      <c r="CC55" t="str">
        <f t="shared" si="79"/>
        <v/>
      </c>
      <c r="CD55" t="str">
        <f t="shared" si="80"/>
        <v/>
      </c>
      <c r="CE55" t="str">
        <f t="shared" si="81"/>
        <v/>
      </c>
      <c r="CF55" t="str">
        <f t="shared" si="82"/>
        <v/>
      </c>
      <c r="CG55" t="str">
        <f t="shared" si="83"/>
        <v/>
      </c>
      <c r="CH55" t="str">
        <f t="shared" si="84"/>
        <v/>
      </c>
      <c r="CI55" t="str">
        <f t="shared" si="85"/>
        <v/>
      </c>
      <c r="CJ55" t="str">
        <f t="shared" si="86"/>
        <v/>
      </c>
      <c r="CK55" t="str">
        <f t="shared" si="87"/>
        <v/>
      </c>
      <c r="CL55" t="str">
        <f t="shared" si="88"/>
        <v/>
      </c>
      <c r="CM55" t="str">
        <f t="shared" si="89"/>
        <v/>
      </c>
      <c r="CN55" t="str">
        <f t="shared" si="90"/>
        <v/>
      </c>
      <c r="CO55" t="str">
        <f t="shared" si="91"/>
        <v/>
      </c>
      <c r="CP55" t="str">
        <f t="shared" si="92"/>
        <v/>
      </c>
      <c r="CQ55" t="str">
        <f t="shared" si="93"/>
        <v/>
      </c>
      <c r="CR55" t="str">
        <f t="shared" si="94"/>
        <v/>
      </c>
      <c r="CS55" t="str">
        <f t="shared" si="95"/>
        <v/>
      </c>
      <c r="CT55" t="str">
        <f t="shared" si="96"/>
        <v/>
      </c>
      <c r="CU55" t="str">
        <f t="shared" si="97"/>
        <v>MESS</v>
      </c>
      <c r="CV55" t="str">
        <f t="shared" si="98"/>
        <v>MICY</v>
      </c>
      <c r="CW55" t="str">
        <f t="shared" si="99"/>
        <v>MISC</v>
      </c>
      <c r="CX55" t="str">
        <f t="shared" si="100"/>
        <v/>
      </c>
      <c r="CY55" t="str">
        <f t="shared" si="101"/>
        <v/>
      </c>
      <c r="CZ55" t="str">
        <f t="shared" si="102"/>
        <v/>
      </c>
      <c r="DA55" t="str">
        <f t="shared" si="103"/>
        <v/>
      </c>
      <c r="DB55" t="str">
        <f t="shared" si="104"/>
        <v/>
      </c>
      <c r="DC55" t="str">
        <f t="shared" si="105"/>
        <v/>
      </c>
      <c r="DD55" t="str">
        <f t="shared" si="106"/>
        <v/>
      </c>
      <c r="DE55" t="str">
        <f t="shared" si="107"/>
        <v/>
      </c>
      <c r="DF55" t="str">
        <f t="shared" si="108"/>
        <v/>
      </c>
      <c r="DG55" t="str">
        <f t="shared" si="109"/>
        <v/>
      </c>
      <c r="DH55" t="str">
        <f t="shared" si="110"/>
        <v/>
      </c>
      <c r="DI55" t="str">
        <f t="shared" si="111"/>
        <v/>
      </c>
      <c r="DJ55" t="str">
        <f t="shared" si="112"/>
        <v/>
      </c>
      <c r="DK55" t="str">
        <f t="shared" si="113"/>
        <v/>
      </c>
      <c r="DL55" t="str">
        <f t="shared" si="114"/>
        <v/>
      </c>
      <c r="DM55" t="str">
        <f t="shared" si="115"/>
        <v/>
      </c>
      <c r="DN55" t="str">
        <f t="shared" si="116"/>
        <v/>
      </c>
      <c r="DO55" t="str">
        <f t="shared" si="117"/>
        <v/>
      </c>
      <c r="DP55" t="str">
        <f t="shared" si="118"/>
        <v/>
      </c>
      <c r="DQ55" t="str">
        <f t="shared" si="119"/>
        <v/>
      </c>
      <c r="DR55" t="str">
        <f t="shared" si="120"/>
        <v/>
      </c>
      <c r="DS55" t="str">
        <f t="shared" si="121"/>
        <v/>
      </c>
      <c r="DT55" t="str">
        <f t="shared" si="122"/>
        <v/>
      </c>
      <c r="DU55" t="str">
        <f t="shared" si="123"/>
        <v/>
      </c>
      <c r="DV55" t="str">
        <f t="shared" si="124"/>
        <v/>
      </c>
      <c r="DW55" t="str">
        <f t="shared" si="125"/>
        <v/>
      </c>
      <c r="DX55" t="str">
        <f t="shared" si="126"/>
        <v/>
      </c>
      <c r="DY55" t="str">
        <f t="shared" si="127"/>
        <v/>
      </c>
      <c r="DZ55" t="str">
        <f t="shared" si="128"/>
        <v/>
      </c>
      <c r="EA55" t="str">
        <f t="shared" si="129"/>
        <v/>
      </c>
      <c r="EB55" t="str">
        <f t="shared" si="130"/>
        <v/>
      </c>
      <c r="EC55" t="str">
        <f t="shared" si="131"/>
        <v/>
      </c>
      <c r="ED55" t="str">
        <f t="shared" si="132"/>
        <v/>
      </c>
      <c r="EE55" t="str">
        <f t="shared" si="69"/>
        <v/>
      </c>
      <c r="EF55" t="str">
        <f t="shared" si="138"/>
        <v/>
      </c>
      <c r="EG55" t="str">
        <f t="shared" si="139"/>
        <v/>
      </c>
      <c r="EH55" t="str">
        <f t="shared" si="140"/>
        <v/>
      </c>
      <c r="EI55" t="str">
        <f t="shared" si="141"/>
        <v/>
      </c>
      <c r="EJ55" t="str">
        <f t="shared" si="142"/>
        <v/>
      </c>
      <c r="EK55" t="str">
        <f t="shared" si="143"/>
        <v/>
      </c>
      <c r="EL55" t="str">
        <f t="shared" si="144"/>
        <v/>
      </c>
      <c r="EM55" t="str">
        <f t="shared" si="145"/>
        <v/>
      </c>
      <c r="EN55" t="str">
        <f t="shared" si="146"/>
        <v/>
      </c>
      <c r="EO55" t="str">
        <f t="shared" si="147"/>
        <v/>
      </c>
      <c r="EP55" t="str">
        <f t="shared" si="148"/>
        <v/>
      </c>
      <c r="EQ55" t="str">
        <f t="shared" si="149"/>
        <v/>
      </c>
      <c r="ER55" t="str">
        <f t="shared" si="150"/>
        <v/>
      </c>
      <c r="ES55" t="str">
        <f t="shared" si="151"/>
        <v/>
      </c>
      <c r="ET55" t="str">
        <f t="shared" si="152"/>
        <v/>
      </c>
      <c r="EU55" t="str">
        <f t="shared" si="153"/>
        <v/>
      </c>
      <c r="EV55" t="str">
        <f t="shared" si="154"/>
        <v/>
      </c>
      <c r="EW55" t="str">
        <f t="shared" si="155"/>
        <v/>
      </c>
      <c r="EX55" t="str">
        <f t="shared" si="156"/>
        <v/>
      </c>
      <c r="EY55" t="str">
        <f t="shared" si="157"/>
        <v/>
      </c>
      <c r="EZ55" t="str">
        <f t="shared" si="158"/>
        <v/>
      </c>
      <c r="FA55" t="str">
        <f t="shared" si="159"/>
        <v/>
      </c>
      <c r="FB55" t="str">
        <f t="shared" si="160"/>
        <v/>
      </c>
      <c r="FC55" t="str">
        <f t="shared" si="161"/>
        <v/>
      </c>
      <c r="FD55" t="str">
        <f t="shared" si="162"/>
        <v/>
      </c>
      <c r="FE55" t="str">
        <f t="shared" si="6"/>
        <v/>
      </c>
      <c r="FF55" t="str">
        <f t="shared" si="163"/>
        <v/>
      </c>
      <c r="FG55" t="str">
        <f t="shared" si="164"/>
        <v/>
      </c>
      <c r="FH55" t="str">
        <f t="shared" si="165"/>
        <v/>
      </c>
      <c r="FI55" t="str">
        <f t="shared" si="166"/>
        <v/>
      </c>
      <c r="FJ55" t="str">
        <f t="shared" si="167"/>
        <v/>
      </c>
      <c r="FK55" t="str">
        <f t="shared" si="168"/>
        <v/>
      </c>
      <c r="FL55" t="str">
        <f t="shared" si="169"/>
        <v/>
      </c>
      <c r="FM55" t="str">
        <f t="shared" si="133"/>
        <v/>
      </c>
      <c r="FN55" t="str">
        <f t="shared" si="134"/>
        <v/>
      </c>
      <c r="FO55" t="str">
        <f t="shared" si="135"/>
        <v/>
      </c>
      <c r="FP55" t="str">
        <f t="shared" si="136"/>
        <v/>
      </c>
      <c r="FQ55" t="str">
        <f t="shared" si="137"/>
        <v/>
      </c>
      <c r="FR55" t="str">
        <f t="shared" si="7"/>
        <v/>
      </c>
      <c r="FS55" t="str">
        <f t="shared" si="8"/>
        <v/>
      </c>
      <c r="FT55" t="str">
        <f t="shared" si="9"/>
        <v/>
      </c>
      <c r="FU55" t="str">
        <f t="shared" si="10"/>
        <v/>
      </c>
      <c r="FV55" t="str">
        <f t="shared" si="11"/>
        <v/>
      </c>
      <c r="FW55" t="str">
        <f t="shared" si="12"/>
        <v/>
      </c>
      <c r="FX55" t="str">
        <f t="shared" si="13"/>
        <v/>
      </c>
      <c r="FY55" t="str">
        <f t="shared" si="14"/>
        <v/>
      </c>
      <c r="FZ55" t="str">
        <f t="shared" si="15"/>
        <v/>
      </c>
      <c r="GA55" t="str">
        <f t="shared" si="16"/>
        <v/>
      </c>
      <c r="GB55" t="str">
        <f t="shared" si="17"/>
        <v/>
      </c>
      <c r="GC55" t="str">
        <f t="shared" si="18"/>
        <v/>
      </c>
      <c r="GD55" t="str">
        <f t="shared" si="19"/>
        <v/>
      </c>
      <c r="GE55" t="str">
        <f t="shared" si="20"/>
        <v/>
      </c>
      <c r="GF55" t="str">
        <f t="shared" si="21"/>
        <v/>
      </c>
      <c r="GG55" t="str">
        <f t="shared" si="22"/>
        <v/>
      </c>
      <c r="GH55" t="str">
        <f t="shared" si="23"/>
        <v/>
      </c>
      <c r="GI55" t="str">
        <f t="shared" si="24"/>
        <v/>
      </c>
      <c r="GJ55" t="str">
        <f t="shared" si="25"/>
        <v/>
      </c>
      <c r="GK55" t="str">
        <f t="shared" si="26"/>
        <v/>
      </c>
      <c r="GL55" t="str">
        <f t="shared" si="27"/>
        <v/>
      </c>
      <c r="GM55" t="str">
        <f t="shared" si="28"/>
        <v/>
      </c>
      <c r="GN55" t="str">
        <f t="shared" si="29"/>
        <v/>
      </c>
      <c r="GO55" t="str">
        <f t="shared" si="30"/>
        <v/>
      </c>
      <c r="GP55" t="str">
        <f t="shared" si="31"/>
        <v/>
      </c>
      <c r="GQ55" t="str">
        <f t="shared" si="32"/>
        <v/>
      </c>
      <c r="GR55" t="str">
        <f t="shared" si="33"/>
        <v/>
      </c>
      <c r="GS55" t="str">
        <f t="shared" si="34"/>
        <v/>
      </c>
      <c r="GT55" t="str">
        <f t="shared" si="35"/>
        <v/>
      </c>
      <c r="GU55" t="str">
        <f t="shared" si="36"/>
        <v/>
      </c>
      <c r="GV55" t="str">
        <f t="shared" si="37"/>
        <v/>
      </c>
      <c r="GW55" t="str">
        <f t="shared" si="38"/>
        <v/>
      </c>
      <c r="GX55" t="str">
        <f t="shared" si="39"/>
        <v/>
      </c>
      <c r="GY55" t="str">
        <f t="shared" si="40"/>
        <v/>
      </c>
      <c r="GZ55" t="str">
        <f t="shared" si="41"/>
        <v/>
      </c>
      <c r="HA55" t="str">
        <f t="shared" si="42"/>
        <v/>
      </c>
      <c r="HB55" t="str">
        <f t="shared" si="43"/>
        <v/>
      </c>
      <c r="HC55" t="str">
        <f t="shared" si="44"/>
        <v/>
      </c>
      <c r="HD55" t="str">
        <f t="shared" si="45"/>
        <v/>
      </c>
      <c r="HE55" t="str">
        <f t="shared" si="46"/>
        <v/>
      </c>
      <c r="HF55" t="str">
        <f t="shared" si="47"/>
        <v/>
      </c>
      <c r="HG55" t="str">
        <f t="shared" si="48"/>
        <v/>
      </c>
      <c r="HH55" t="str">
        <f t="shared" si="49"/>
        <v/>
      </c>
      <c r="HI55" t="str">
        <f t="shared" si="50"/>
        <v/>
      </c>
      <c r="HJ55" t="str">
        <f t="shared" si="51"/>
        <v/>
      </c>
      <c r="HK55" t="str">
        <f t="shared" si="52"/>
        <v/>
      </c>
      <c r="HL55" t="str">
        <f t="shared" si="53"/>
        <v/>
      </c>
      <c r="HM55" t="str">
        <f t="shared" si="54"/>
        <v/>
      </c>
      <c r="HN55" t="str">
        <f t="shared" si="55"/>
        <v/>
      </c>
      <c r="HO55" t="str">
        <f t="shared" si="56"/>
        <v/>
      </c>
      <c r="HP55" t="str">
        <f t="shared" si="57"/>
        <v/>
      </c>
      <c r="HQ55" t="str">
        <f t="shared" si="58"/>
        <v/>
      </c>
      <c r="HR55" t="str">
        <f t="shared" si="59"/>
        <v/>
      </c>
      <c r="HS55" t="str">
        <f t="shared" si="60"/>
        <v/>
      </c>
      <c r="HT55" t="str">
        <f t="shared" si="61"/>
        <v/>
      </c>
      <c r="HU55" t="str">
        <f t="shared" si="62"/>
        <v/>
      </c>
      <c r="HV55" t="str">
        <f t="shared" si="63"/>
        <v/>
      </c>
      <c r="HW55" t="str">
        <f t="shared" si="64"/>
        <v/>
      </c>
      <c r="HX55" t="str">
        <f t="shared" si="65"/>
        <v/>
      </c>
      <c r="HY55" t="str">
        <f t="shared" si="66"/>
        <v/>
      </c>
      <c r="HZ55" t="str">
        <f t="shared" si="67"/>
        <v/>
      </c>
    </row>
    <row r="56" spans="1:234" x14ac:dyDescent="0.25">
      <c r="A56" s="2">
        <f t="shared" si="68"/>
        <v>54</v>
      </c>
      <c r="B56" s="3" t="s">
        <v>1064</v>
      </c>
      <c r="C56" s="2" t="s">
        <v>1394</v>
      </c>
      <c r="D56" s="2" t="s">
        <v>1395</v>
      </c>
      <c r="E56" s="2">
        <f t="shared" si="0"/>
        <v>1</v>
      </c>
      <c r="F56" s="2">
        <v>266</v>
      </c>
      <c r="G56" s="48" t="str">
        <f t="shared" si="3"/>
        <v>A</v>
      </c>
      <c r="H56" s="49"/>
      <c r="I56" s="49"/>
      <c r="J56" s="50"/>
      <c r="K56" s="15">
        <f t="shared" si="4"/>
        <v>34</v>
      </c>
      <c r="L56" s="15">
        <f>IF(G56="N/A",0,(IF(G56="A",Code!$B$36,(IF(G56="B",Code!$C$36,(IF(G56="C",Code!$D$36,Code!$E$36)))))/60))</f>
        <v>8</v>
      </c>
      <c r="M56" s="15">
        <f>IF(G56="N/A",0,(IF(G56="A",Code!$B$37,(IF(G56="B",Code!$C$37,(IF(G56="C",Code!$D$37,Code!$E$37)))))/60))</f>
        <v>8</v>
      </c>
      <c r="N56" s="15">
        <f>IF(G56="N/A",0,(IF(G56="A",Code!$B$38,(IF(G56="B",Code!$C$38,(IF(G56="C",Code!$D$38,Code!$E$38)))))/60))</f>
        <v>16</v>
      </c>
      <c r="O56" s="15">
        <f>IF(G56="N/A",0,(IF(G56="A",Code!$B$39,(IF(G56="B",Code!$C$39,(IF(G56="C",Code!$D$39,Code!$E$39)))))/60))</f>
        <v>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>
        <v>1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S56" t="str">
        <f t="shared" si="5"/>
        <v/>
      </c>
      <c r="BT56" t="str">
        <f t="shared" si="70"/>
        <v/>
      </c>
      <c r="BU56" t="str">
        <f t="shared" si="71"/>
        <v/>
      </c>
      <c r="BV56" t="str">
        <f t="shared" si="72"/>
        <v/>
      </c>
      <c r="BW56" t="str">
        <f t="shared" si="73"/>
        <v/>
      </c>
      <c r="BX56" t="str">
        <f t="shared" si="74"/>
        <v/>
      </c>
      <c r="BY56" t="str">
        <f t="shared" si="75"/>
        <v/>
      </c>
      <c r="BZ56" t="str">
        <f t="shared" si="76"/>
        <v/>
      </c>
      <c r="CA56" t="str">
        <f t="shared" si="77"/>
        <v/>
      </c>
      <c r="CB56" t="str">
        <f t="shared" si="78"/>
        <v/>
      </c>
      <c r="CC56" t="str">
        <f t="shared" si="79"/>
        <v/>
      </c>
      <c r="CD56" t="str">
        <f t="shared" si="80"/>
        <v/>
      </c>
      <c r="CE56" t="str">
        <f t="shared" si="81"/>
        <v/>
      </c>
      <c r="CF56" t="str">
        <f t="shared" si="82"/>
        <v/>
      </c>
      <c r="CG56" t="str">
        <f t="shared" si="83"/>
        <v/>
      </c>
      <c r="CH56" t="str">
        <f t="shared" si="84"/>
        <v/>
      </c>
      <c r="CI56" t="str">
        <f t="shared" si="85"/>
        <v/>
      </c>
      <c r="CJ56" t="str">
        <f t="shared" si="86"/>
        <v/>
      </c>
      <c r="CK56" t="str">
        <f t="shared" si="87"/>
        <v/>
      </c>
      <c r="CL56" t="str">
        <f t="shared" si="88"/>
        <v/>
      </c>
      <c r="CM56" t="str">
        <f t="shared" si="89"/>
        <v/>
      </c>
      <c r="CN56" t="str">
        <f t="shared" si="90"/>
        <v/>
      </c>
      <c r="CO56" t="str">
        <f t="shared" si="91"/>
        <v/>
      </c>
      <c r="CP56" t="str">
        <f t="shared" si="92"/>
        <v/>
      </c>
      <c r="CQ56" t="str">
        <f t="shared" si="93"/>
        <v/>
      </c>
      <c r="CR56" t="str">
        <f t="shared" si="94"/>
        <v/>
      </c>
      <c r="CS56" t="str">
        <f t="shared" si="95"/>
        <v/>
      </c>
      <c r="CT56" t="str">
        <f t="shared" si="96"/>
        <v/>
      </c>
      <c r="CU56" t="str">
        <f t="shared" si="97"/>
        <v>MESS</v>
      </c>
      <c r="CV56" t="str">
        <f t="shared" si="98"/>
        <v/>
      </c>
      <c r="CW56" t="str">
        <f t="shared" si="99"/>
        <v/>
      </c>
      <c r="CX56" t="str">
        <f t="shared" si="100"/>
        <v/>
      </c>
      <c r="CY56" t="str">
        <f t="shared" si="101"/>
        <v/>
      </c>
      <c r="CZ56" t="str">
        <f t="shared" si="102"/>
        <v/>
      </c>
      <c r="DA56" t="str">
        <f t="shared" si="103"/>
        <v/>
      </c>
      <c r="DB56" t="str">
        <f t="shared" si="104"/>
        <v/>
      </c>
      <c r="DC56" t="str">
        <f t="shared" si="105"/>
        <v/>
      </c>
      <c r="DD56" t="str">
        <f t="shared" si="106"/>
        <v/>
      </c>
      <c r="DE56" t="str">
        <f t="shared" si="107"/>
        <v/>
      </c>
      <c r="DF56" t="str">
        <f t="shared" si="108"/>
        <v/>
      </c>
      <c r="DG56" t="str">
        <f t="shared" si="109"/>
        <v/>
      </c>
      <c r="DH56" t="str">
        <f t="shared" si="110"/>
        <v/>
      </c>
      <c r="DI56" t="str">
        <f t="shared" si="111"/>
        <v/>
      </c>
      <c r="DJ56" t="str">
        <f t="shared" si="112"/>
        <v/>
      </c>
      <c r="DK56" t="str">
        <f t="shared" si="113"/>
        <v/>
      </c>
      <c r="DL56" t="str">
        <f t="shared" si="114"/>
        <v/>
      </c>
      <c r="DM56" t="str">
        <f t="shared" si="115"/>
        <v/>
      </c>
      <c r="DN56" t="str">
        <f t="shared" si="116"/>
        <v/>
      </c>
      <c r="DO56" t="str">
        <f t="shared" si="117"/>
        <v/>
      </c>
      <c r="DP56" t="str">
        <f t="shared" si="118"/>
        <v/>
      </c>
      <c r="DQ56" t="str">
        <f t="shared" si="119"/>
        <v/>
      </c>
      <c r="DR56" t="str">
        <f t="shared" si="120"/>
        <v/>
      </c>
      <c r="DS56" t="str">
        <f t="shared" si="121"/>
        <v/>
      </c>
      <c r="DT56" t="str">
        <f t="shared" si="122"/>
        <v/>
      </c>
      <c r="DU56" t="str">
        <f t="shared" si="123"/>
        <v/>
      </c>
      <c r="DV56" t="str">
        <f t="shared" si="124"/>
        <v/>
      </c>
      <c r="DW56" t="str">
        <f t="shared" si="125"/>
        <v/>
      </c>
      <c r="DX56" t="str">
        <f t="shared" si="126"/>
        <v/>
      </c>
      <c r="DY56" t="str">
        <f t="shared" si="127"/>
        <v/>
      </c>
      <c r="DZ56" t="str">
        <f t="shared" si="128"/>
        <v/>
      </c>
      <c r="EA56" t="str">
        <f t="shared" si="129"/>
        <v/>
      </c>
      <c r="EB56" t="str">
        <f t="shared" si="130"/>
        <v/>
      </c>
      <c r="EC56" t="str">
        <f t="shared" si="131"/>
        <v/>
      </c>
      <c r="ED56" t="str">
        <f t="shared" si="132"/>
        <v/>
      </c>
      <c r="EE56" t="str">
        <f t="shared" si="69"/>
        <v/>
      </c>
      <c r="EF56" t="str">
        <f t="shared" si="138"/>
        <v/>
      </c>
      <c r="EG56" t="str">
        <f t="shared" si="139"/>
        <v/>
      </c>
      <c r="EH56" t="str">
        <f t="shared" si="140"/>
        <v/>
      </c>
      <c r="EI56" t="str">
        <f t="shared" si="141"/>
        <v/>
      </c>
      <c r="EJ56" t="str">
        <f t="shared" si="142"/>
        <v/>
      </c>
      <c r="EK56" t="str">
        <f t="shared" si="143"/>
        <v/>
      </c>
      <c r="EL56" t="str">
        <f t="shared" si="144"/>
        <v/>
      </c>
      <c r="EM56" t="str">
        <f t="shared" si="145"/>
        <v/>
      </c>
      <c r="EN56" t="str">
        <f t="shared" si="146"/>
        <v/>
      </c>
      <c r="EO56" t="str">
        <f t="shared" si="147"/>
        <v/>
      </c>
      <c r="EP56" t="str">
        <f t="shared" si="148"/>
        <v/>
      </c>
      <c r="EQ56" t="str">
        <f t="shared" si="149"/>
        <v/>
      </c>
      <c r="ER56" t="str">
        <f t="shared" si="150"/>
        <v/>
      </c>
      <c r="ES56" t="str">
        <f t="shared" si="151"/>
        <v/>
      </c>
      <c r="ET56" t="str">
        <f t="shared" si="152"/>
        <v/>
      </c>
      <c r="EU56" t="str">
        <f t="shared" si="153"/>
        <v/>
      </c>
      <c r="EV56" t="str">
        <f t="shared" si="154"/>
        <v/>
      </c>
      <c r="EW56" t="str">
        <f t="shared" si="155"/>
        <v/>
      </c>
      <c r="EX56" t="str">
        <f t="shared" si="156"/>
        <v/>
      </c>
      <c r="EY56" t="str">
        <f t="shared" si="157"/>
        <v/>
      </c>
      <c r="EZ56" t="str">
        <f t="shared" si="158"/>
        <v/>
      </c>
      <c r="FA56" t="str">
        <f t="shared" si="159"/>
        <v/>
      </c>
      <c r="FB56" t="str">
        <f t="shared" si="160"/>
        <v/>
      </c>
      <c r="FC56" t="str">
        <f t="shared" si="161"/>
        <v/>
      </c>
      <c r="FD56" t="str">
        <f t="shared" si="162"/>
        <v/>
      </c>
      <c r="FE56" t="str">
        <f t="shared" si="6"/>
        <v/>
      </c>
      <c r="FF56" t="str">
        <f t="shared" si="163"/>
        <v/>
      </c>
      <c r="FG56" t="str">
        <f t="shared" si="164"/>
        <v/>
      </c>
      <c r="FH56" t="str">
        <f t="shared" si="165"/>
        <v/>
      </c>
      <c r="FI56" t="str">
        <f t="shared" si="166"/>
        <v/>
      </c>
      <c r="FJ56" t="str">
        <f t="shared" si="167"/>
        <v/>
      </c>
      <c r="FK56" t="str">
        <f t="shared" si="168"/>
        <v/>
      </c>
      <c r="FL56" t="str">
        <f t="shared" si="169"/>
        <v/>
      </c>
      <c r="FM56" t="str">
        <f t="shared" si="133"/>
        <v/>
      </c>
      <c r="FN56" t="str">
        <f t="shared" si="134"/>
        <v/>
      </c>
      <c r="FO56" t="str">
        <f t="shared" si="135"/>
        <v/>
      </c>
      <c r="FP56" t="str">
        <f t="shared" si="136"/>
        <v/>
      </c>
      <c r="FQ56" t="str">
        <f t="shared" si="137"/>
        <v/>
      </c>
      <c r="FR56" t="str">
        <f t="shared" si="7"/>
        <v/>
      </c>
      <c r="FS56" t="str">
        <f t="shared" si="8"/>
        <v/>
      </c>
      <c r="FT56" t="str">
        <f t="shared" si="9"/>
        <v/>
      </c>
      <c r="FU56" t="str">
        <f t="shared" si="10"/>
        <v/>
      </c>
      <c r="FV56" t="str">
        <f t="shared" si="11"/>
        <v/>
      </c>
      <c r="FW56" t="str">
        <f t="shared" si="12"/>
        <v/>
      </c>
      <c r="FX56" t="str">
        <f t="shared" si="13"/>
        <v/>
      </c>
      <c r="FY56" t="str">
        <f t="shared" si="14"/>
        <v/>
      </c>
      <c r="FZ56" t="str">
        <f t="shared" si="15"/>
        <v/>
      </c>
      <c r="GA56" t="str">
        <f t="shared" si="16"/>
        <v/>
      </c>
      <c r="GB56" t="str">
        <f t="shared" si="17"/>
        <v/>
      </c>
      <c r="GC56" t="str">
        <f t="shared" si="18"/>
        <v/>
      </c>
      <c r="GD56" t="str">
        <f t="shared" si="19"/>
        <v/>
      </c>
      <c r="GE56" t="str">
        <f t="shared" si="20"/>
        <v/>
      </c>
      <c r="GF56" t="str">
        <f t="shared" si="21"/>
        <v/>
      </c>
      <c r="GG56" t="str">
        <f t="shared" si="22"/>
        <v/>
      </c>
      <c r="GH56" t="str">
        <f t="shared" si="23"/>
        <v/>
      </c>
      <c r="GI56" t="str">
        <f t="shared" si="24"/>
        <v/>
      </c>
      <c r="GJ56" t="str">
        <f t="shared" si="25"/>
        <v/>
      </c>
      <c r="GK56" t="str">
        <f t="shared" si="26"/>
        <v/>
      </c>
      <c r="GL56" t="str">
        <f t="shared" si="27"/>
        <v/>
      </c>
      <c r="GM56" t="str">
        <f t="shared" si="28"/>
        <v/>
      </c>
      <c r="GN56" t="str">
        <f t="shared" si="29"/>
        <v/>
      </c>
      <c r="GO56" t="str">
        <f t="shared" si="30"/>
        <v/>
      </c>
      <c r="GP56" t="str">
        <f t="shared" si="31"/>
        <v/>
      </c>
      <c r="GQ56" t="str">
        <f t="shared" si="32"/>
        <v/>
      </c>
      <c r="GR56" t="str">
        <f t="shared" si="33"/>
        <v/>
      </c>
      <c r="GS56" t="str">
        <f t="shared" si="34"/>
        <v/>
      </c>
      <c r="GT56" t="str">
        <f t="shared" si="35"/>
        <v/>
      </c>
      <c r="GU56" t="str">
        <f t="shared" si="36"/>
        <v/>
      </c>
      <c r="GV56" t="str">
        <f t="shared" si="37"/>
        <v/>
      </c>
      <c r="GW56" t="str">
        <f t="shared" si="38"/>
        <v/>
      </c>
      <c r="GX56" t="str">
        <f t="shared" si="39"/>
        <v/>
      </c>
      <c r="GY56" t="str">
        <f t="shared" si="40"/>
        <v/>
      </c>
      <c r="GZ56" t="str">
        <f t="shared" si="41"/>
        <v/>
      </c>
      <c r="HA56" t="str">
        <f t="shared" si="42"/>
        <v/>
      </c>
      <c r="HB56" t="str">
        <f t="shared" si="43"/>
        <v/>
      </c>
      <c r="HC56" t="str">
        <f t="shared" si="44"/>
        <v/>
      </c>
      <c r="HD56" t="str">
        <f t="shared" si="45"/>
        <v/>
      </c>
      <c r="HE56" t="str">
        <f t="shared" si="46"/>
        <v/>
      </c>
      <c r="HF56" t="str">
        <f t="shared" si="47"/>
        <v/>
      </c>
      <c r="HG56" t="str">
        <f t="shared" si="48"/>
        <v/>
      </c>
      <c r="HH56" t="str">
        <f t="shared" si="49"/>
        <v/>
      </c>
      <c r="HI56" t="str">
        <f t="shared" si="50"/>
        <v/>
      </c>
      <c r="HJ56" t="str">
        <f t="shared" si="51"/>
        <v/>
      </c>
      <c r="HK56" t="str">
        <f t="shared" si="52"/>
        <v/>
      </c>
      <c r="HL56" t="str">
        <f t="shared" si="53"/>
        <v/>
      </c>
      <c r="HM56" t="str">
        <f t="shared" si="54"/>
        <v/>
      </c>
      <c r="HN56" t="str">
        <f t="shared" si="55"/>
        <v/>
      </c>
      <c r="HO56" t="str">
        <f t="shared" si="56"/>
        <v/>
      </c>
      <c r="HP56" t="str">
        <f t="shared" si="57"/>
        <v/>
      </c>
      <c r="HQ56" t="str">
        <f t="shared" si="58"/>
        <v/>
      </c>
      <c r="HR56" t="str">
        <f t="shared" si="59"/>
        <v/>
      </c>
      <c r="HS56" t="str">
        <f t="shared" si="60"/>
        <v/>
      </c>
      <c r="HT56" t="str">
        <f t="shared" si="61"/>
        <v/>
      </c>
      <c r="HU56" t="str">
        <f t="shared" si="62"/>
        <v/>
      </c>
      <c r="HV56" t="str">
        <f t="shared" si="63"/>
        <v/>
      </c>
      <c r="HW56" t="str">
        <f t="shared" si="64"/>
        <v/>
      </c>
      <c r="HX56" t="str">
        <f t="shared" si="65"/>
        <v/>
      </c>
      <c r="HY56" t="str">
        <f t="shared" si="66"/>
        <v/>
      </c>
      <c r="HZ56" t="str">
        <f t="shared" si="67"/>
        <v/>
      </c>
    </row>
    <row r="57" spans="1:234" x14ac:dyDescent="0.25">
      <c r="A57" s="2">
        <f t="shared" si="68"/>
        <v>55</v>
      </c>
      <c r="B57" s="3" t="s">
        <v>1065</v>
      </c>
      <c r="C57" s="2" t="s">
        <v>1394</v>
      </c>
      <c r="D57" s="2" t="s">
        <v>1395</v>
      </c>
      <c r="E57" s="2">
        <f t="shared" si="0"/>
        <v>5</v>
      </c>
      <c r="F57" s="2">
        <v>3334</v>
      </c>
      <c r="G57" s="48" t="str">
        <f t="shared" si="3"/>
        <v>D</v>
      </c>
      <c r="H57" s="49"/>
      <c r="I57" s="49"/>
      <c r="J57" s="50"/>
      <c r="K57" s="15">
        <f t="shared" si="4"/>
        <v>85</v>
      </c>
      <c r="L57" s="15">
        <f>IF(G57="N/A",0,(IF(G57="A",Code!$B$36,(IF(G57="B",Code!$C$36,(IF(G57="C",Code!$D$36,Code!$E$36)))))/60))</f>
        <v>20</v>
      </c>
      <c r="M57" s="15">
        <f>IF(G57="N/A",0,(IF(G57="A",Code!$B$37,(IF(G57="B",Code!$C$37,(IF(G57="C",Code!$D$37,Code!$E$37)))))/60))</f>
        <v>20</v>
      </c>
      <c r="N57" s="15">
        <f>IF(G57="N/A",0,(IF(G57="A",Code!$B$38,(IF(G57="B",Code!$C$38,(IF(G57="C",Code!$D$38,Code!$E$38)))))/60))</f>
        <v>40</v>
      </c>
      <c r="O57" s="15">
        <f>IF(G57="N/A",0,(IF(G57="A",Code!$B$39,(IF(G57="B",Code!$C$39,(IF(G57="C",Code!$D$39,Code!$E$39)))))/60))</f>
        <v>5</v>
      </c>
      <c r="P57" s="2">
        <v>1</v>
      </c>
      <c r="Q57" s="2"/>
      <c r="R57" s="2"/>
      <c r="S57" s="2"/>
      <c r="T57" s="2">
        <v>1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>
        <v>1</v>
      </c>
      <c r="AP57" s="2"/>
      <c r="AQ57" s="2"/>
      <c r="AR57" s="2"/>
      <c r="AS57" s="2"/>
      <c r="AT57" s="2">
        <v>1</v>
      </c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>
        <v>1</v>
      </c>
      <c r="BI57" s="2"/>
      <c r="BJ57" s="2"/>
      <c r="BK57" s="2"/>
      <c r="BL57" s="2"/>
      <c r="BM57" s="2"/>
      <c r="BN57" s="2"/>
      <c r="BO57" s="2"/>
      <c r="BP57" s="2"/>
      <c r="BQ57" s="2"/>
      <c r="BS57" t="str">
        <f t="shared" si="5"/>
        <v>ACCT</v>
      </c>
      <c r="BT57" t="str">
        <f t="shared" si="70"/>
        <v/>
      </c>
      <c r="BU57" t="str">
        <f t="shared" si="71"/>
        <v/>
      </c>
      <c r="BV57" t="str">
        <f t="shared" si="72"/>
        <v/>
      </c>
      <c r="BW57" t="str">
        <f t="shared" si="73"/>
        <v>AMTS</v>
      </c>
      <c r="BX57" t="str">
        <f t="shared" si="74"/>
        <v/>
      </c>
      <c r="BY57" t="str">
        <f t="shared" si="75"/>
        <v/>
      </c>
      <c r="BZ57" t="str">
        <f t="shared" si="76"/>
        <v/>
      </c>
      <c r="CA57" t="str">
        <f t="shared" si="77"/>
        <v/>
      </c>
      <c r="CB57" t="str">
        <f t="shared" si="78"/>
        <v/>
      </c>
      <c r="CC57" t="str">
        <f t="shared" si="79"/>
        <v/>
      </c>
      <c r="CD57" t="str">
        <f t="shared" si="80"/>
        <v/>
      </c>
      <c r="CE57" t="str">
        <f t="shared" si="81"/>
        <v/>
      </c>
      <c r="CF57" t="str">
        <f t="shared" si="82"/>
        <v/>
      </c>
      <c r="CG57" t="str">
        <f t="shared" si="83"/>
        <v/>
      </c>
      <c r="CH57" t="str">
        <f t="shared" si="84"/>
        <v/>
      </c>
      <c r="CI57" t="str">
        <f t="shared" si="85"/>
        <v/>
      </c>
      <c r="CJ57" t="str">
        <f t="shared" si="86"/>
        <v/>
      </c>
      <c r="CK57" t="str">
        <f t="shared" si="87"/>
        <v/>
      </c>
      <c r="CL57" t="str">
        <f t="shared" si="88"/>
        <v/>
      </c>
      <c r="CM57" t="str">
        <f t="shared" si="89"/>
        <v/>
      </c>
      <c r="CN57" t="str">
        <f t="shared" si="90"/>
        <v/>
      </c>
      <c r="CO57" t="str">
        <f t="shared" si="91"/>
        <v/>
      </c>
      <c r="CP57" t="str">
        <f t="shared" si="92"/>
        <v/>
      </c>
      <c r="CQ57" t="str">
        <f t="shared" si="93"/>
        <v/>
      </c>
      <c r="CR57" t="str">
        <f t="shared" si="94"/>
        <v>KPAY</v>
      </c>
      <c r="CS57" t="str">
        <f t="shared" si="95"/>
        <v/>
      </c>
      <c r="CT57" t="str">
        <f t="shared" si="96"/>
        <v/>
      </c>
      <c r="CU57" t="str">
        <f t="shared" si="97"/>
        <v/>
      </c>
      <c r="CV57" t="str">
        <f t="shared" si="98"/>
        <v/>
      </c>
      <c r="CW57" t="str">
        <f t="shared" si="99"/>
        <v>MISC</v>
      </c>
      <c r="CX57" t="str">
        <f t="shared" si="100"/>
        <v/>
      </c>
      <c r="CY57" t="str">
        <f t="shared" si="101"/>
        <v/>
      </c>
      <c r="CZ57" t="str">
        <f t="shared" si="102"/>
        <v/>
      </c>
      <c r="DA57" t="str">
        <f t="shared" si="103"/>
        <v/>
      </c>
      <c r="DB57" t="str">
        <f t="shared" si="104"/>
        <v/>
      </c>
      <c r="DC57" t="str">
        <f t="shared" si="105"/>
        <v/>
      </c>
      <c r="DD57" t="str">
        <f t="shared" si="106"/>
        <v/>
      </c>
      <c r="DE57" t="str">
        <f t="shared" si="107"/>
        <v/>
      </c>
      <c r="DF57" t="str">
        <f t="shared" si="108"/>
        <v/>
      </c>
      <c r="DG57" t="str">
        <f t="shared" si="109"/>
        <v/>
      </c>
      <c r="DH57" t="str">
        <f t="shared" si="110"/>
        <v/>
      </c>
      <c r="DI57" t="str">
        <f t="shared" si="111"/>
        <v/>
      </c>
      <c r="DJ57" t="str">
        <f t="shared" si="112"/>
        <v/>
      </c>
      <c r="DK57" t="str">
        <f t="shared" si="113"/>
        <v>SMSG</v>
      </c>
      <c r="DL57" t="str">
        <f t="shared" si="114"/>
        <v/>
      </c>
      <c r="DM57" t="str">
        <f t="shared" si="115"/>
        <v/>
      </c>
      <c r="DN57" t="str">
        <f t="shared" si="116"/>
        <v/>
      </c>
      <c r="DO57" t="str">
        <f t="shared" si="117"/>
        <v/>
      </c>
      <c r="DP57" t="str">
        <f t="shared" si="118"/>
        <v/>
      </c>
      <c r="DQ57" t="str">
        <f t="shared" si="119"/>
        <v/>
      </c>
      <c r="DR57" t="str">
        <f t="shared" si="120"/>
        <v/>
      </c>
      <c r="DS57" t="str">
        <f t="shared" si="121"/>
        <v/>
      </c>
      <c r="DT57" t="str">
        <f t="shared" si="122"/>
        <v/>
      </c>
      <c r="DU57" t="str">
        <f t="shared" si="123"/>
        <v/>
      </c>
      <c r="DV57" t="str">
        <f t="shared" si="124"/>
        <v/>
      </c>
      <c r="DW57" t="str">
        <f t="shared" si="125"/>
        <v/>
      </c>
      <c r="DX57" t="str">
        <f t="shared" si="126"/>
        <v/>
      </c>
      <c r="DY57" t="str">
        <f t="shared" si="127"/>
        <v/>
      </c>
      <c r="DZ57" t="str">
        <f t="shared" si="128"/>
        <v/>
      </c>
      <c r="EA57" t="str">
        <f t="shared" si="129"/>
        <v/>
      </c>
      <c r="EB57" t="str">
        <f t="shared" si="130"/>
        <v/>
      </c>
      <c r="EC57" t="str">
        <f t="shared" si="131"/>
        <v/>
      </c>
      <c r="ED57" t="str">
        <f t="shared" si="132"/>
        <v/>
      </c>
      <c r="EE57" t="str">
        <f t="shared" si="69"/>
        <v/>
      </c>
      <c r="EF57" t="str">
        <f t="shared" si="138"/>
        <v/>
      </c>
      <c r="EG57" t="str">
        <f t="shared" si="139"/>
        <v/>
      </c>
      <c r="EH57" t="str">
        <f t="shared" si="140"/>
        <v/>
      </c>
      <c r="EI57" t="str">
        <f t="shared" si="141"/>
        <v/>
      </c>
      <c r="EJ57" t="str">
        <f t="shared" si="142"/>
        <v/>
      </c>
      <c r="EK57" t="str">
        <f t="shared" si="143"/>
        <v/>
      </c>
      <c r="EL57" t="str">
        <f t="shared" si="144"/>
        <v/>
      </c>
      <c r="EM57" t="str">
        <f t="shared" si="145"/>
        <v/>
      </c>
      <c r="EN57" t="str">
        <f t="shared" si="146"/>
        <v/>
      </c>
      <c r="EO57" t="str">
        <f t="shared" si="147"/>
        <v/>
      </c>
      <c r="EP57" t="str">
        <f t="shared" si="148"/>
        <v/>
      </c>
      <c r="EQ57" t="str">
        <f t="shared" si="149"/>
        <v/>
      </c>
      <c r="ER57" t="str">
        <f t="shared" si="150"/>
        <v/>
      </c>
      <c r="ES57" t="str">
        <f t="shared" si="151"/>
        <v/>
      </c>
      <c r="ET57" t="str">
        <f t="shared" si="152"/>
        <v/>
      </c>
      <c r="EU57" t="str">
        <f t="shared" si="153"/>
        <v/>
      </c>
      <c r="EV57" t="str">
        <f t="shared" si="154"/>
        <v/>
      </c>
      <c r="EW57" t="str">
        <f t="shared" si="155"/>
        <v/>
      </c>
      <c r="EX57" t="str">
        <f t="shared" si="156"/>
        <v/>
      </c>
      <c r="EY57" t="str">
        <f t="shared" si="157"/>
        <v/>
      </c>
      <c r="EZ57" t="str">
        <f t="shared" si="158"/>
        <v/>
      </c>
      <c r="FA57" t="str">
        <f t="shared" si="159"/>
        <v/>
      </c>
      <c r="FB57" t="str">
        <f t="shared" si="160"/>
        <v/>
      </c>
      <c r="FC57" t="str">
        <f t="shared" si="161"/>
        <v/>
      </c>
      <c r="FD57" t="str">
        <f t="shared" si="162"/>
        <v/>
      </c>
      <c r="FE57" t="str">
        <f t="shared" si="6"/>
        <v/>
      </c>
      <c r="FF57" t="str">
        <f t="shared" si="163"/>
        <v/>
      </c>
      <c r="FG57" t="str">
        <f t="shared" si="164"/>
        <v/>
      </c>
      <c r="FH57" t="str">
        <f t="shared" si="165"/>
        <v/>
      </c>
      <c r="FI57" t="str">
        <f t="shared" si="166"/>
        <v/>
      </c>
      <c r="FJ57" t="str">
        <f t="shared" si="167"/>
        <v/>
      </c>
      <c r="FK57" t="str">
        <f t="shared" si="168"/>
        <v/>
      </c>
      <c r="FL57" t="str">
        <f t="shared" si="169"/>
        <v/>
      </c>
      <c r="FM57" t="str">
        <f t="shared" si="133"/>
        <v/>
      </c>
      <c r="FN57" t="str">
        <f t="shared" si="134"/>
        <v/>
      </c>
      <c r="FO57" t="str">
        <f t="shared" si="135"/>
        <v/>
      </c>
      <c r="FP57" t="str">
        <f t="shared" si="136"/>
        <v/>
      </c>
      <c r="FQ57" t="str">
        <f t="shared" si="137"/>
        <v/>
      </c>
      <c r="FR57" t="str">
        <f t="shared" si="7"/>
        <v/>
      </c>
      <c r="FS57" t="str">
        <f t="shared" si="8"/>
        <v/>
      </c>
      <c r="FT57" t="str">
        <f t="shared" si="9"/>
        <v/>
      </c>
      <c r="FU57" t="str">
        <f t="shared" si="10"/>
        <v/>
      </c>
      <c r="FV57" t="str">
        <f t="shared" si="11"/>
        <v/>
      </c>
      <c r="FW57" t="str">
        <f t="shared" si="12"/>
        <v/>
      </c>
      <c r="FX57" t="str">
        <f t="shared" si="13"/>
        <v/>
      </c>
      <c r="FY57" t="str">
        <f t="shared" si="14"/>
        <v/>
      </c>
      <c r="FZ57" t="str">
        <f t="shared" si="15"/>
        <v/>
      </c>
      <c r="GA57" t="str">
        <f t="shared" si="16"/>
        <v/>
      </c>
      <c r="GB57" t="str">
        <f t="shared" si="17"/>
        <v/>
      </c>
      <c r="GC57" t="str">
        <f t="shared" si="18"/>
        <v/>
      </c>
      <c r="GD57" t="str">
        <f t="shared" si="19"/>
        <v/>
      </c>
      <c r="GE57" t="str">
        <f t="shared" si="20"/>
        <v/>
      </c>
      <c r="GF57" t="str">
        <f t="shared" si="21"/>
        <v/>
      </c>
      <c r="GG57" t="str">
        <f t="shared" si="22"/>
        <v/>
      </c>
      <c r="GH57" t="str">
        <f t="shared" si="23"/>
        <v/>
      </c>
      <c r="GI57" t="str">
        <f t="shared" si="24"/>
        <v/>
      </c>
      <c r="GJ57" t="str">
        <f t="shared" si="25"/>
        <v/>
      </c>
      <c r="GK57" t="str">
        <f t="shared" si="26"/>
        <v/>
      </c>
      <c r="GL57" t="str">
        <f t="shared" si="27"/>
        <v/>
      </c>
      <c r="GM57" t="str">
        <f t="shared" si="28"/>
        <v/>
      </c>
      <c r="GN57" t="str">
        <f t="shared" si="29"/>
        <v/>
      </c>
      <c r="GO57" t="str">
        <f t="shared" si="30"/>
        <v/>
      </c>
      <c r="GP57" t="str">
        <f t="shared" si="31"/>
        <v/>
      </c>
      <c r="GQ57" t="str">
        <f t="shared" si="32"/>
        <v/>
      </c>
      <c r="GR57" t="str">
        <f t="shared" si="33"/>
        <v/>
      </c>
      <c r="GS57" t="str">
        <f t="shared" si="34"/>
        <v/>
      </c>
      <c r="GT57" t="str">
        <f t="shared" si="35"/>
        <v/>
      </c>
      <c r="GU57" t="str">
        <f t="shared" si="36"/>
        <v/>
      </c>
      <c r="GV57" t="str">
        <f t="shared" si="37"/>
        <v/>
      </c>
      <c r="GW57" t="str">
        <f t="shared" si="38"/>
        <v/>
      </c>
      <c r="GX57" t="str">
        <f t="shared" si="39"/>
        <v/>
      </c>
      <c r="GY57" t="str">
        <f t="shared" si="40"/>
        <v/>
      </c>
      <c r="GZ57" t="str">
        <f t="shared" si="41"/>
        <v/>
      </c>
      <c r="HA57" t="str">
        <f t="shared" si="42"/>
        <v/>
      </c>
      <c r="HB57" t="str">
        <f t="shared" si="43"/>
        <v/>
      </c>
      <c r="HC57" t="str">
        <f t="shared" si="44"/>
        <v/>
      </c>
      <c r="HD57" t="str">
        <f t="shared" si="45"/>
        <v/>
      </c>
      <c r="HE57" t="str">
        <f t="shared" si="46"/>
        <v/>
      </c>
      <c r="HF57" t="str">
        <f t="shared" si="47"/>
        <v/>
      </c>
      <c r="HG57" t="str">
        <f t="shared" si="48"/>
        <v/>
      </c>
      <c r="HH57" t="str">
        <f t="shared" si="49"/>
        <v/>
      </c>
      <c r="HI57" t="str">
        <f t="shared" si="50"/>
        <v/>
      </c>
      <c r="HJ57" t="str">
        <f t="shared" si="51"/>
        <v/>
      </c>
      <c r="HK57" t="str">
        <f t="shared" si="52"/>
        <v/>
      </c>
      <c r="HL57" t="str">
        <f t="shared" si="53"/>
        <v/>
      </c>
      <c r="HM57" t="str">
        <f t="shared" si="54"/>
        <v/>
      </c>
      <c r="HN57" t="str">
        <f t="shared" si="55"/>
        <v/>
      </c>
      <c r="HO57" t="str">
        <f t="shared" si="56"/>
        <v/>
      </c>
      <c r="HP57" t="str">
        <f t="shared" si="57"/>
        <v/>
      </c>
      <c r="HQ57" t="str">
        <f t="shared" si="58"/>
        <v/>
      </c>
      <c r="HR57" t="str">
        <f t="shared" si="59"/>
        <v/>
      </c>
      <c r="HS57" t="str">
        <f t="shared" si="60"/>
        <v/>
      </c>
      <c r="HT57" t="str">
        <f t="shared" si="61"/>
        <v/>
      </c>
      <c r="HU57" t="str">
        <f t="shared" si="62"/>
        <v/>
      </c>
      <c r="HV57" t="str">
        <f t="shared" si="63"/>
        <v/>
      </c>
      <c r="HW57" t="str">
        <f t="shared" si="64"/>
        <v/>
      </c>
      <c r="HX57" t="str">
        <f t="shared" si="65"/>
        <v/>
      </c>
      <c r="HY57" t="str">
        <f t="shared" si="66"/>
        <v/>
      </c>
      <c r="HZ57" t="str">
        <f t="shared" si="67"/>
        <v/>
      </c>
    </row>
    <row r="58" spans="1:234" x14ac:dyDescent="0.25">
      <c r="A58" s="2">
        <f t="shared" si="68"/>
        <v>56</v>
      </c>
      <c r="B58" s="3" t="s">
        <v>360</v>
      </c>
      <c r="C58" s="2" t="s">
        <v>1394</v>
      </c>
      <c r="D58" s="2" t="s">
        <v>1395</v>
      </c>
      <c r="E58" s="2">
        <f t="shared" si="0"/>
        <v>3</v>
      </c>
      <c r="F58" s="2">
        <v>867</v>
      </c>
      <c r="G58" s="48" t="str">
        <f t="shared" si="3"/>
        <v>A</v>
      </c>
      <c r="H58" s="49"/>
      <c r="I58" s="49"/>
      <c r="J58" s="50"/>
      <c r="K58" s="15">
        <f t="shared" si="4"/>
        <v>34</v>
      </c>
      <c r="L58" s="15">
        <f>IF(G58="N/A",0,(IF(G58="A",Code!$B$36,(IF(G58="B",Code!$C$36,(IF(G58="C",Code!$D$36,Code!$E$36)))))/60))</f>
        <v>8</v>
      </c>
      <c r="M58" s="15">
        <f>IF(G58="N/A",0,(IF(G58="A",Code!$B$37,(IF(G58="B",Code!$C$37,(IF(G58="C",Code!$D$37,Code!$E$37)))))/60))</f>
        <v>8</v>
      </c>
      <c r="N58" s="15">
        <f>IF(G58="N/A",0,(IF(G58="A",Code!$B$38,(IF(G58="B",Code!$C$38,(IF(G58="C",Code!$D$38,Code!$E$38)))))/60))</f>
        <v>16</v>
      </c>
      <c r="O58" s="15">
        <f>IF(G58="N/A",0,(IF(G58="A",Code!$B$39,(IF(G58="B",Code!$C$39,(IF(G58="C",Code!$D$39,Code!$E$39)))))/60))</f>
        <v>2</v>
      </c>
      <c r="P58" s="2"/>
      <c r="Q58" s="2"/>
      <c r="R58" s="2"/>
      <c r="S58" s="2"/>
      <c r="T58" s="2"/>
      <c r="U58" s="2"/>
      <c r="V58" s="2"/>
      <c r="W58" s="2"/>
      <c r="X58" s="2"/>
      <c r="Y58" s="2">
        <v>1</v>
      </c>
      <c r="Z58" s="2"/>
      <c r="AA58" s="2"/>
      <c r="AB58" s="2"/>
      <c r="AC58" s="2"/>
      <c r="AD58" s="2">
        <v>1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>
        <v>1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S58" t="str">
        <f t="shared" si="5"/>
        <v/>
      </c>
      <c r="BT58" t="str">
        <f t="shared" si="70"/>
        <v/>
      </c>
      <c r="BU58" t="str">
        <f t="shared" si="71"/>
        <v/>
      </c>
      <c r="BV58" t="str">
        <f t="shared" si="72"/>
        <v/>
      </c>
      <c r="BW58" t="str">
        <f t="shared" si="73"/>
        <v/>
      </c>
      <c r="BX58" t="str">
        <f t="shared" si="74"/>
        <v/>
      </c>
      <c r="BY58" t="str">
        <f t="shared" si="75"/>
        <v/>
      </c>
      <c r="BZ58" t="str">
        <f t="shared" si="76"/>
        <v/>
      </c>
      <c r="CA58" t="str">
        <f t="shared" si="77"/>
        <v/>
      </c>
      <c r="CB58" t="str">
        <f t="shared" si="78"/>
        <v>BTOC</v>
      </c>
      <c r="CC58" t="str">
        <f t="shared" si="79"/>
        <v/>
      </c>
      <c r="CD58" t="str">
        <f t="shared" si="80"/>
        <v/>
      </c>
      <c r="CE58" t="str">
        <f t="shared" si="81"/>
        <v/>
      </c>
      <c r="CF58" t="str">
        <f t="shared" si="82"/>
        <v/>
      </c>
      <c r="CG58" t="str">
        <f t="shared" si="83"/>
        <v>CTOB</v>
      </c>
      <c r="CH58" t="str">
        <f t="shared" si="84"/>
        <v/>
      </c>
      <c r="CI58" t="str">
        <f t="shared" si="85"/>
        <v/>
      </c>
      <c r="CJ58" t="str">
        <f t="shared" si="86"/>
        <v/>
      </c>
      <c r="CK58" t="str">
        <f t="shared" si="87"/>
        <v/>
      </c>
      <c r="CL58" t="str">
        <f t="shared" si="88"/>
        <v/>
      </c>
      <c r="CM58" t="str">
        <f t="shared" si="89"/>
        <v/>
      </c>
      <c r="CN58" t="str">
        <f t="shared" si="90"/>
        <v/>
      </c>
      <c r="CO58" t="str">
        <f t="shared" si="91"/>
        <v/>
      </c>
      <c r="CP58" t="str">
        <f t="shared" si="92"/>
        <v/>
      </c>
      <c r="CQ58" t="str">
        <f t="shared" si="93"/>
        <v/>
      </c>
      <c r="CR58" t="str">
        <f t="shared" si="94"/>
        <v/>
      </c>
      <c r="CS58" t="str">
        <f t="shared" si="95"/>
        <v/>
      </c>
      <c r="CT58" t="str">
        <f t="shared" si="96"/>
        <v/>
      </c>
      <c r="CU58" t="str">
        <f t="shared" si="97"/>
        <v>MESS</v>
      </c>
      <c r="CV58" t="str">
        <f t="shared" si="98"/>
        <v/>
      </c>
      <c r="CW58" t="str">
        <f t="shared" si="99"/>
        <v/>
      </c>
      <c r="CX58" t="str">
        <f t="shared" si="100"/>
        <v/>
      </c>
      <c r="CY58" t="str">
        <f t="shared" si="101"/>
        <v/>
      </c>
      <c r="CZ58" t="str">
        <f t="shared" si="102"/>
        <v/>
      </c>
      <c r="DA58" t="str">
        <f t="shared" si="103"/>
        <v/>
      </c>
      <c r="DB58" t="str">
        <f t="shared" si="104"/>
        <v/>
      </c>
      <c r="DC58" t="str">
        <f t="shared" si="105"/>
        <v/>
      </c>
      <c r="DD58" t="str">
        <f t="shared" si="106"/>
        <v/>
      </c>
      <c r="DE58" t="str">
        <f t="shared" si="107"/>
        <v/>
      </c>
      <c r="DF58" t="str">
        <f t="shared" si="108"/>
        <v/>
      </c>
      <c r="DG58" t="str">
        <f t="shared" si="109"/>
        <v/>
      </c>
      <c r="DH58" t="str">
        <f t="shared" si="110"/>
        <v/>
      </c>
      <c r="DI58" t="str">
        <f t="shared" si="111"/>
        <v/>
      </c>
      <c r="DJ58" t="str">
        <f t="shared" si="112"/>
        <v/>
      </c>
      <c r="DK58" t="str">
        <f t="shared" si="113"/>
        <v/>
      </c>
      <c r="DL58" t="str">
        <f t="shared" si="114"/>
        <v/>
      </c>
      <c r="DM58" t="str">
        <f t="shared" si="115"/>
        <v/>
      </c>
      <c r="DN58" t="str">
        <f t="shared" si="116"/>
        <v/>
      </c>
      <c r="DO58" t="str">
        <f t="shared" si="117"/>
        <v/>
      </c>
      <c r="DP58" t="str">
        <f t="shared" si="118"/>
        <v/>
      </c>
      <c r="DQ58" t="str">
        <f t="shared" si="119"/>
        <v/>
      </c>
      <c r="DR58" t="str">
        <f t="shared" si="120"/>
        <v/>
      </c>
      <c r="DS58" t="str">
        <f t="shared" si="121"/>
        <v/>
      </c>
      <c r="DT58" t="str">
        <f t="shared" si="122"/>
        <v/>
      </c>
      <c r="DU58" t="str">
        <f t="shared" si="123"/>
        <v/>
      </c>
      <c r="DV58" t="str">
        <f t="shared" si="124"/>
        <v/>
      </c>
      <c r="DW58" t="str">
        <f t="shared" si="125"/>
        <v/>
      </c>
      <c r="DX58" t="str">
        <f t="shared" si="126"/>
        <v/>
      </c>
      <c r="DY58" t="str">
        <f t="shared" si="127"/>
        <v/>
      </c>
      <c r="DZ58" t="str">
        <f t="shared" si="128"/>
        <v/>
      </c>
      <c r="EA58" t="str">
        <f t="shared" si="129"/>
        <v/>
      </c>
      <c r="EB58" t="str">
        <f t="shared" si="130"/>
        <v/>
      </c>
      <c r="EC58" t="str">
        <f t="shared" si="131"/>
        <v/>
      </c>
      <c r="ED58" t="str">
        <f t="shared" si="132"/>
        <v/>
      </c>
      <c r="EE58" t="str">
        <f t="shared" si="69"/>
        <v/>
      </c>
      <c r="EF58" t="str">
        <f t="shared" si="138"/>
        <v/>
      </c>
      <c r="EG58" t="str">
        <f t="shared" si="139"/>
        <v/>
      </c>
      <c r="EH58" t="str">
        <f t="shared" si="140"/>
        <v/>
      </c>
      <c r="EI58" t="str">
        <f t="shared" si="141"/>
        <v/>
      </c>
      <c r="EJ58" t="str">
        <f t="shared" si="142"/>
        <v/>
      </c>
      <c r="EK58" t="str">
        <f t="shared" si="143"/>
        <v/>
      </c>
      <c r="EL58" t="str">
        <f t="shared" si="144"/>
        <v/>
      </c>
      <c r="EM58" t="str">
        <f t="shared" si="145"/>
        <v/>
      </c>
      <c r="EN58" t="str">
        <f t="shared" si="146"/>
        <v/>
      </c>
      <c r="EO58" t="str">
        <f t="shared" si="147"/>
        <v/>
      </c>
      <c r="EP58" t="str">
        <f t="shared" si="148"/>
        <v/>
      </c>
      <c r="EQ58" t="str">
        <f t="shared" si="149"/>
        <v/>
      </c>
      <c r="ER58" t="str">
        <f t="shared" si="150"/>
        <v/>
      </c>
      <c r="ES58" t="str">
        <f t="shared" si="151"/>
        <v/>
      </c>
      <c r="ET58" t="str">
        <f t="shared" si="152"/>
        <v/>
      </c>
      <c r="EU58" t="str">
        <f t="shared" si="153"/>
        <v/>
      </c>
      <c r="EV58" t="str">
        <f t="shared" si="154"/>
        <v/>
      </c>
      <c r="EW58" t="str">
        <f t="shared" si="155"/>
        <v/>
      </c>
      <c r="EX58" t="str">
        <f t="shared" si="156"/>
        <v/>
      </c>
      <c r="EY58" t="str">
        <f t="shared" si="157"/>
        <v/>
      </c>
      <c r="EZ58" t="str">
        <f t="shared" si="158"/>
        <v/>
      </c>
      <c r="FA58" t="str">
        <f t="shared" si="159"/>
        <v/>
      </c>
      <c r="FB58" t="str">
        <f t="shared" si="160"/>
        <v/>
      </c>
      <c r="FC58" t="str">
        <f t="shared" si="161"/>
        <v/>
      </c>
      <c r="FD58" t="str">
        <f t="shared" si="162"/>
        <v/>
      </c>
      <c r="FE58" t="str">
        <f t="shared" si="6"/>
        <v/>
      </c>
      <c r="FF58" t="str">
        <f t="shared" si="163"/>
        <v/>
      </c>
      <c r="FG58" t="str">
        <f t="shared" si="164"/>
        <v/>
      </c>
      <c r="FH58" t="str">
        <f t="shared" si="165"/>
        <v/>
      </c>
      <c r="FI58" t="str">
        <f t="shared" si="166"/>
        <v/>
      </c>
      <c r="FJ58" t="str">
        <f t="shared" si="167"/>
        <v/>
      </c>
      <c r="FK58" t="str">
        <f t="shared" si="168"/>
        <v/>
      </c>
      <c r="FL58" t="str">
        <f t="shared" si="169"/>
        <v/>
      </c>
      <c r="FM58" t="str">
        <f t="shared" si="133"/>
        <v/>
      </c>
      <c r="FN58" t="str">
        <f t="shared" si="134"/>
        <v/>
      </c>
      <c r="FO58" t="str">
        <f t="shared" si="135"/>
        <v/>
      </c>
      <c r="FP58" t="str">
        <f t="shared" si="136"/>
        <v/>
      </c>
      <c r="FQ58" t="str">
        <f t="shared" si="137"/>
        <v/>
      </c>
      <c r="FR58" t="str">
        <f t="shared" si="7"/>
        <v/>
      </c>
      <c r="FS58" t="str">
        <f t="shared" si="8"/>
        <v/>
      </c>
      <c r="FT58" t="str">
        <f t="shared" si="9"/>
        <v/>
      </c>
      <c r="FU58" t="str">
        <f t="shared" si="10"/>
        <v/>
      </c>
      <c r="FV58" t="str">
        <f t="shared" si="11"/>
        <v/>
      </c>
      <c r="FW58" t="str">
        <f t="shared" si="12"/>
        <v/>
      </c>
      <c r="FX58" t="str">
        <f t="shared" si="13"/>
        <v/>
      </c>
      <c r="FY58" t="str">
        <f t="shared" si="14"/>
        <v/>
      </c>
      <c r="FZ58" t="str">
        <f t="shared" si="15"/>
        <v/>
      </c>
      <c r="GA58" t="str">
        <f t="shared" si="16"/>
        <v/>
      </c>
      <c r="GB58" t="str">
        <f t="shared" si="17"/>
        <v/>
      </c>
      <c r="GC58" t="str">
        <f t="shared" si="18"/>
        <v/>
      </c>
      <c r="GD58" t="str">
        <f t="shared" si="19"/>
        <v/>
      </c>
      <c r="GE58" t="str">
        <f t="shared" si="20"/>
        <v/>
      </c>
      <c r="GF58" t="str">
        <f t="shared" si="21"/>
        <v/>
      </c>
      <c r="GG58" t="str">
        <f t="shared" si="22"/>
        <v/>
      </c>
      <c r="GH58" t="str">
        <f t="shared" si="23"/>
        <v/>
      </c>
      <c r="GI58" t="str">
        <f t="shared" si="24"/>
        <v/>
      </c>
      <c r="GJ58" t="str">
        <f t="shared" si="25"/>
        <v/>
      </c>
      <c r="GK58" t="str">
        <f t="shared" si="26"/>
        <v/>
      </c>
      <c r="GL58" t="str">
        <f t="shared" si="27"/>
        <v/>
      </c>
      <c r="GM58" t="str">
        <f t="shared" si="28"/>
        <v/>
      </c>
      <c r="GN58" t="str">
        <f t="shared" si="29"/>
        <v/>
      </c>
      <c r="GO58" t="str">
        <f t="shared" si="30"/>
        <v/>
      </c>
      <c r="GP58" t="str">
        <f t="shared" si="31"/>
        <v/>
      </c>
      <c r="GQ58" t="str">
        <f t="shared" si="32"/>
        <v/>
      </c>
      <c r="GR58" t="str">
        <f t="shared" si="33"/>
        <v/>
      </c>
      <c r="GS58" t="str">
        <f t="shared" si="34"/>
        <v/>
      </c>
      <c r="GT58" t="str">
        <f t="shared" si="35"/>
        <v/>
      </c>
      <c r="GU58" t="str">
        <f t="shared" si="36"/>
        <v/>
      </c>
      <c r="GV58" t="str">
        <f t="shared" si="37"/>
        <v/>
      </c>
      <c r="GW58" t="str">
        <f t="shared" si="38"/>
        <v/>
      </c>
      <c r="GX58" t="str">
        <f t="shared" si="39"/>
        <v/>
      </c>
      <c r="GY58" t="str">
        <f t="shared" si="40"/>
        <v/>
      </c>
      <c r="GZ58" t="str">
        <f t="shared" si="41"/>
        <v/>
      </c>
      <c r="HA58" t="str">
        <f t="shared" si="42"/>
        <v/>
      </c>
      <c r="HB58" t="str">
        <f t="shared" si="43"/>
        <v/>
      </c>
      <c r="HC58" t="str">
        <f t="shared" si="44"/>
        <v/>
      </c>
      <c r="HD58" t="str">
        <f t="shared" si="45"/>
        <v/>
      </c>
      <c r="HE58" t="str">
        <f t="shared" si="46"/>
        <v/>
      </c>
      <c r="HF58" t="str">
        <f t="shared" si="47"/>
        <v/>
      </c>
      <c r="HG58" t="str">
        <f t="shared" si="48"/>
        <v/>
      </c>
      <c r="HH58" t="str">
        <f t="shared" si="49"/>
        <v/>
      </c>
      <c r="HI58" t="str">
        <f t="shared" si="50"/>
        <v/>
      </c>
      <c r="HJ58" t="str">
        <f t="shared" si="51"/>
        <v/>
      </c>
      <c r="HK58" t="str">
        <f t="shared" si="52"/>
        <v/>
      </c>
      <c r="HL58" t="str">
        <f t="shared" si="53"/>
        <v/>
      </c>
      <c r="HM58" t="str">
        <f t="shared" si="54"/>
        <v/>
      </c>
      <c r="HN58" t="str">
        <f t="shared" si="55"/>
        <v/>
      </c>
      <c r="HO58" t="str">
        <f t="shared" si="56"/>
        <v/>
      </c>
      <c r="HP58" t="str">
        <f t="shared" si="57"/>
        <v/>
      </c>
      <c r="HQ58" t="str">
        <f t="shared" si="58"/>
        <v/>
      </c>
      <c r="HR58" t="str">
        <f t="shared" si="59"/>
        <v/>
      </c>
      <c r="HS58" t="str">
        <f t="shared" si="60"/>
        <v/>
      </c>
      <c r="HT58" t="str">
        <f t="shared" si="61"/>
        <v/>
      </c>
      <c r="HU58" t="str">
        <f t="shared" si="62"/>
        <v/>
      </c>
      <c r="HV58" t="str">
        <f t="shared" si="63"/>
        <v/>
      </c>
      <c r="HW58" t="str">
        <f t="shared" si="64"/>
        <v/>
      </c>
      <c r="HX58" t="str">
        <f t="shared" si="65"/>
        <v/>
      </c>
      <c r="HY58" t="str">
        <f t="shared" si="66"/>
        <v/>
      </c>
      <c r="HZ58" t="str">
        <f t="shared" si="67"/>
        <v/>
      </c>
    </row>
    <row r="59" spans="1:234" x14ac:dyDescent="0.25">
      <c r="A59" s="2">
        <f t="shared" si="68"/>
        <v>57</v>
      </c>
      <c r="B59" s="3" t="s">
        <v>1066</v>
      </c>
      <c r="C59" s="2" t="s">
        <v>1394</v>
      </c>
      <c r="D59" s="2" t="s">
        <v>1395</v>
      </c>
      <c r="E59" s="2">
        <f t="shared" si="0"/>
        <v>1</v>
      </c>
      <c r="F59" s="2">
        <v>191</v>
      </c>
      <c r="G59" s="48" t="str">
        <f t="shared" si="3"/>
        <v>A</v>
      </c>
      <c r="H59" s="49"/>
      <c r="I59" s="49"/>
      <c r="J59" s="50"/>
      <c r="K59" s="15">
        <f t="shared" si="4"/>
        <v>34</v>
      </c>
      <c r="L59" s="15">
        <f>IF(G59="N/A",0,(IF(G59="A",Code!$B$36,(IF(G59="B",Code!$C$36,(IF(G59="C",Code!$D$36,Code!$E$36)))))/60))</f>
        <v>8</v>
      </c>
      <c r="M59" s="15">
        <f>IF(G59="N/A",0,(IF(G59="A",Code!$B$37,(IF(G59="B",Code!$C$37,(IF(G59="C",Code!$D$37,Code!$E$37)))))/60))</f>
        <v>8</v>
      </c>
      <c r="N59" s="15">
        <f>IF(G59="N/A",0,(IF(G59="A",Code!$B$38,(IF(G59="B",Code!$C$38,(IF(G59="C",Code!$D$38,Code!$E$38)))))/60))</f>
        <v>16</v>
      </c>
      <c r="O59" s="15">
        <f>IF(G59="N/A",0,(IF(G59="A",Code!$B$39,(IF(G59="B",Code!$C$39,(IF(G59="C",Code!$D$39,Code!$E$39)))))/60))</f>
        <v>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>
        <v>1</v>
      </c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S59" t="str">
        <f t="shared" si="5"/>
        <v/>
      </c>
      <c r="BT59" t="str">
        <f t="shared" si="70"/>
        <v/>
      </c>
      <c r="BU59" t="str">
        <f t="shared" si="71"/>
        <v/>
      </c>
      <c r="BV59" t="str">
        <f t="shared" si="72"/>
        <v/>
      </c>
      <c r="BW59" t="str">
        <f t="shared" si="73"/>
        <v/>
      </c>
      <c r="BX59" t="str">
        <f t="shared" si="74"/>
        <v/>
      </c>
      <c r="BY59" t="str">
        <f t="shared" si="75"/>
        <v/>
      </c>
      <c r="BZ59" t="str">
        <f t="shared" si="76"/>
        <v/>
      </c>
      <c r="CA59" t="str">
        <f t="shared" si="77"/>
        <v/>
      </c>
      <c r="CB59" t="str">
        <f t="shared" si="78"/>
        <v/>
      </c>
      <c r="CC59" t="str">
        <f t="shared" si="79"/>
        <v/>
      </c>
      <c r="CD59" t="str">
        <f t="shared" si="80"/>
        <v/>
      </c>
      <c r="CE59" t="str">
        <f t="shared" si="81"/>
        <v/>
      </c>
      <c r="CF59" t="str">
        <f t="shared" si="82"/>
        <v/>
      </c>
      <c r="CG59" t="str">
        <f t="shared" si="83"/>
        <v/>
      </c>
      <c r="CH59" t="str">
        <f t="shared" si="84"/>
        <v/>
      </c>
      <c r="CI59" t="str">
        <f t="shared" si="85"/>
        <v/>
      </c>
      <c r="CJ59" t="str">
        <f t="shared" si="86"/>
        <v/>
      </c>
      <c r="CK59" t="str">
        <f t="shared" si="87"/>
        <v/>
      </c>
      <c r="CL59" t="str">
        <f t="shared" si="88"/>
        <v/>
      </c>
      <c r="CM59" t="str">
        <f t="shared" si="89"/>
        <v/>
      </c>
      <c r="CN59" t="str">
        <f t="shared" si="90"/>
        <v/>
      </c>
      <c r="CO59" t="str">
        <f t="shared" si="91"/>
        <v/>
      </c>
      <c r="CP59" t="str">
        <f t="shared" si="92"/>
        <v/>
      </c>
      <c r="CQ59" t="str">
        <f t="shared" si="93"/>
        <v/>
      </c>
      <c r="CR59" t="str">
        <f t="shared" si="94"/>
        <v>KPAY</v>
      </c>
      <c r="CS59" t="str">
        <f t="shared" si="95"/>
        <v/>
      </c>
      <c r="CT59" t="str">
        <f t="shared" si="96"/>
        <v/>
      </c>
      <c r="CU59" t="str">
        <f t="shared" si="97"/>
        <v/>
      </c>
      <c r="CV59" t="str">
        <f t="shared" si="98"/>
        <v/>
      </c>
      <c r="CW59" t="str">
        <f t="shared" si="99"/>
        <v/>
      </c>
      <c r="CX59" t="str">
        <f t="shared" si="100"/>
        <v/>
      </c>
      <c r="CY59" t="str">
        <f t="shared" si="101"/>
        <v/>
      </c>
      <c r="CZ59" t="str">
        <f t="shared" si="102"/>
        <v/>
      </c>
      <c r="DA59" t="str">
        <f t="shared" si="103"/>
        <v/>
      </c>
      <c r="DB59" t="str">
        <f t="shared" si="104"/>
        <v/>
      </c>
      <c r="DC59" t="str">
        <f t="shared" si="105"/>
        <v/>
      </c>
      <c r="DD59" t="str">
        <f t="shared" si="106"/>
        <v/>
      </c>
      <c r="DE59" t="str">
        <f t="shared" si="107"/>
        <v/>
      </c>
      <c r="DF59" t="str">
        <f t="shared" si="108"/>
        <v/>
      </c>
      <c r="DG59" t="str">
        <f t="shared" si="109"/>
        <v/>
      </c>
      <c r="DH59" t="str">
        <f t="shared" si="110"/>
        <v/>
      </c>
      <c r="DI59" t="str">
        <f t="shared" si="111"/>
        <v/>
      </c>
      <c r="DJ59" t="str">
        <f t="shared" si="112"/>
        <v/>
      </c>
      <c r="DK59" t="str">
        <f t="shared" si="113"/>
        <v/>
      </c>
      <c r="DL59" t="str">
        <f t="shared" si="114"/>
        <v/>
      </c>
      <c r="DM59" t="str">
        <f t="shared" si="115"/>
        <v/>
      </c>
      <c r="DN59" t="str">
        <f t="shared" si="116"/>
        <v/>
      </c>
      <c r="DO59" t="str">
        <f t="shared" si="117"/>
        <v/>
      </c>
      <c r="DP59" t="str">
        <f t="shared" si="118"/>
        <v/>
      </c>
      <c r="DQ59" t="str">
        <f t="shared" si="119"/>
        <v/>
      </c>
      <c r="DR59" t="str">
        <f t="shared" si="120"/>
        <v/>
      </c>
      <c r="DS59" t="str">
        <f t="shared" si="121"/>
        <v/>
      </c>
      <c r="DT59" t="str">
        <f t="shared" si="122"/>
        <v/>
      </c>
      <c r="DU59" t="str">
        <f t="shared" si="123"/>
        <v/>
      </c>
      <c r="DV59" t="str">
        <f t="shared" si="124"/>
        <v/>
      </c>
      <c r="DW59" t="str">
        <f t="shared" si="125"/>
        <v/>
      </c>
      <c r="DX59" t="str">
        <f t="shared" si="126"/>
        <v/>
      </c>
      <c r="DY59" t="str">
        <f t="shared" si="127"/>
        <v/>
      </c>
      <c r="DZ59" t="str">
        <f t="shared" si="128"/>
        <v/>
      </c>
      <c r="EA59" t="str">
        <f t="shared" si="129"/>
        <v/>
      </c>
      <c r="EB59" t="str">
        <f t="shared" si="130"/>
        <v/>
      </c>
      <c r="EC59" t="str">
        <f t="shared" si="131"/>
        <v/>
      </c>
      <c r="ED59" t="str">
        <f t="shared" si="132"/>
        <v/>
      </c>
      <c r="EE59" t="str">
        <f t="shared" si="69"/>
        <v/>
      </c>
      <c r="EF59" t="str">
        <f t="shared" si="138"/>
        <v/>
      </c>
      <c r="EG59" t="str">
        <f t="shared" si="139"/>
        <v/>
      </c>
      <c r="EH59" t="str">
        <f t="shared" si="140"/>
        <v/>
      </c>
      <c r="EI59" t="str">
        <f t="shared" si="141"/>
        <v/>
      </c>
      <c r="EJ59" t="str">
        <f t="shared" si="142"/>
        <v/>
      </c>
      <c r="EK59" t="str">
        <f t="shared" si="143"/>
        <v/>
      </c>
      <c r="EL59" t="str">
        <f t="shared" si="144"/>
        <v/>
      </c>
      <c r="EM59" t="str">
        <f t="shared" si="145"/>
        <v/>
      </c>
      <c r="EN59" t="str">
        <f t="shared" si="146"/>
        <v/>
      </c>
      <c r="EO59" t="str">
        <f t="shared" si="147"/>
        <v/>
      </c>
      <c r="EP59" t="str">
        <f t="shared" si="148"/>
        <v/>
      </c>
      <c r="EQ59" t="str">
        <f t="shared" si="149"/>
        <v/>
      </c>
      <c r="ER59" t="str">
        <f t="shared" si="150"/>
        <v/>
      </c>
      <c r="ES59" t="str">
        <f t="shared" si="151"/>
        <v/>
      </c>
      <c r="ET59" t="str">
        <f t="shared" si="152"/>
        <v/>
      </c>
      <c r="EU59" t="str">
        <f t="shared" si="153"/>
        <v/>
      </c>
      <c r="EV59" t="str">
        <f t="shared" si="154"/>
        <v/>
      </c>
      <c r="EW59" t="str">
        <f t="shared" si="155"/>
        <v/>
      </c>
      <c r="EX59" t="str">
        <f t="shared" si="156"/>
        <v/>
      </c>
      <c r="EY59" t="str">
        <f t="shared" si="157"/>
        <v/>
      </c>
      <c r="EZ59" t="str">
        <f t="shared" si="158"/>
        <v/>
      </c>
      <c r="FA59" t="str">
        <f t="shared" si="159"/>
        <v/>
      </c>
      <c r="FB59" t="str">
        <f t="shared" si="160"/>
        <v/>
      </c>
      <c r="FC59" t="str">
        <f t="shared" si="161"/>
        <v/>
      </c>
      <c r="FD59" t="str">
        <f t="shared" si="162"/>
        <v/>
      </c>
      <c r="FE59" t="str">
        <f t="shared" si="6"/>
        <v/>
      </c>
      <c r="FF59" t="str">
        <f t="shared" si="163"/>
        <v/>
      </c>
      <c r="FG59" t="str">
        <f t="shared" si="164"/>
        <v/>
      </c>
      <c r="FH59" t="str">
        <f t="shared" si="165"/>
        <v/>
      </c>
      <c r="FI59" t="str">
        <f t="shared" si="166"/>
        <v/>
      </c>
      <c r="FJ59" t="str">
        <f t="shared" si="167"/>
        <v/>
      </c>
      <c r="FK59" t="str">
        <f t="shared" si="168"/>
        <v/>
      </c>
      <c r="FL59" t="str">
        <f t="shared" si="169"/>
        <v/>
      </c>
      <c r="FM59" t="str">
        <f t="shared" si="133"/>
        <v/>
      </c>
      <c r="FN59" t="str">
        <f t="shared" si="134"/>
        <v/>
      </c>
      <c r="FO59" t="str">
        <f t="shared" si="135"/>
        <v/>
      </c>
      <c r="FP59" t="str">
        <f t="shared" si="136"/>
        <v/>
      </c>
      <c r="FQ59" t="str">
        <f t="shared" si="137"/>
        <v/>
      </c>
      <c r="FR59" t="str">
        <f t="shared" si="7"/>
        <v/>
      </c>
      <c r="FS59" t="str">
        <f t="shared" si="8"/>
        <v/>
      </c>
      <c r="FT59" t="str">
        <f t="shared" si="9"/>
        <v/>
      </c>
      <c r="FU59" t="str">
        <f t="shared" si="10"/>
        <v/>
      </c>
      <c r="FV59" t="str">
        <f t="shared" si="11"/>
        <v/>
      </c>
      <c r="FW59" t="str">
        <f t="shared" si="12"/>
        <v/>
      </c>
      <c r="FX59" t="str">
        <f t="shared" si="13"/>
        <v/>
      </c>
      <c r="FY59" t="str">
        <f t="shared" si="14"/>
        <v/>
      </c>
      <c r="FZ59" t="str">
        <f t="shared" si="15"/>
        <v/>
      </c>
      <c r="GA59" t="str">
        <f t="shared" si="16"/>
        <v/>
      </c>
      <c r="GB59" t="str">
        <f t="shared" si="17"/>
        <v/>
      </c>
      <c r="GC59" t="str">
        <f t="shared" si="18"/>
        <v/>
      </c>
      <c r="GD59" t="str">
        <f t="shared" si="19"/>
        <v/>
      </c>
      <c r="GE59" t="str">
        <f t="shared" si="20"/>
        <v/>
      </c>
      <c r="GF59" t="str">
        <f t="shared" si="21"/>
        <v/>
      </c>
      <c r="GG59" t="str">
        <f t="shared" si="22"/>
        <v/>
      </c>
      <c r="GH59" t="str">
        <f t="shared" si="23"/>
        <v/>
      </c>
      <c r="GI59" t="str">
        <f t="shared" si="24"/>
        <v/>
      </c>
      <c r="GJ59" t="str">
        <f t="shared" si="25"/>
        <v/>
      </c>
      <c r="GK59" t="str">
        <f t="shared" si="26"/>
        <v/>
      </c>
      <c r="GL59" t="str">
        <f t="shared" si="27"/>
        <v/>
      </c>
      <c r="GM59" t="str">
        <f t="shared" si="28"/>
        <v/>
      </c>
      <c r="GN59" t="str">
        <f t="shared" si="29"/>
        <v/>
      </c>
      <c r="GO59" t="str">
        <f t="shared" si="30"/>
        <v/>
      </c>
      <c r="GP59" t="str">
        <f t="shared" si="31"/>
        <v/>
      </c>
      <c r="GQ59" t="str">
        <f t="shared" si="32"/>
        <v/>
      </c>
      <c r="GR59" t="str">
        <f t="shared" si="33"/>
        <v/>
      </c>
      <c r="GS59" t="str">
        <f t="shared" si="34"/>
        <v/>
      </c>
      <c r="GT59" t="str">
        <f t="shared" si="35"/>
        <v/>
      </c>
      <c r="GU59" t="str">
        <f t="shared" si="36"/>
        <v/>
      </c>
      <c r="GV59" t="str">
        <f t="shared" si="37"/>
        <v/>
      </c>
      <c r="GW59" t="str">
        <f t="shared" si="38"/>
        <v/>
      </c>
      <c r="GX59" t="str">
        <f t="shared" si="39"/>
        <v/>
      </c>
      <c r="GY59" t="str">
        <f t="shared" si="40"/>
        <v/>
      </c>
      <c r="GZ59" t="str">
        <f t="shared" si="41"/>
        <v/>
      </c>
      <c r="HA59" t="str">
        <f t="shared" si="42"/>
        <v/>
      </c>
      <c r="HB59" t="str">
        <f t="shared" si="43"/>
        <v/>
      </c>
      <c r="HC59" t="str">
        <f t="shared" si="44"/>
        <v/>
      </c>
      <c r="HD59" t="str">
        <f t="shared" si="45"/>
        <v/>
      </c>
      <c r="HE59" t="str">
        <f t="shared" si="46"/>
        <v/>
      </c>
      <c r="HF59" t="str">
        <f t="shared" si="47"/>
        <v/>
      </c>
      <c r="HG59" t="str">
        <f t="shared" si="48"/>
        <v/>
      </c>
      <c r="HH59" t="str">
        <f t="shared" si="49"/>
        <v/>
      </c>
      <c r="HI59" t="str">
        <f t="shared" si="50"/>
        <v/>
      </c>
      <c r="HJ59" t="str">
        <f t="shared" si="51"/>
        <v/>
      </c>
      <c r="HK59" t="str">
        <f t="shared" si="52"/>
        <v/>
      </c>
      <c r="HL59" t="str">
        <f t="shared" si="53"/>
        <v/>
      </c>
      <c r="HM59" t="str">
        <f t="shared" si="54"/>
        <v/>
      </c>
      <c r="HN59" t="str">
        <f t="shared" si="55"/>
        <v/>
      </c>
      <c r="HO59" t="str">
        <f t="shared" si="56"/>
        <v/>
      </c>
      <c r="HP59" t="str">
        <f t="shared" si="57"/>
        <v/>
      </c>
      <c r="HQ59" t="str">
        <f t="shared" si="58"/>
        <v/>
      </c>
      <c r="HR59" t="str">
        <f t="shared" si="59"/>
        <v/>
      </c>
      <c r="HS59" t="str">
        <f t="shared" si="60"/>
        <v/>
      </c>
      <c r="HT59" t="str">
        <f t="shared" si="61"/>
        <v/>
      </c>
      <c r="HU59" t="str">
        <f t="shared" si="62"/>
        <v/>
      </c>
      <c r="HV59" t="str">
        <f t="shared" si="63"/>
        <v/>
      </c>
      <c r="HW59" t="str">
        <f t="shared" si="64"/>
        <v/>
      </c>
      <c r="HX59" t="str">
        <f t="shared" si="65"/>
        <v/>
      </c>
      <c r="HY59" t="str">
        <f t="shared" si="66"/>
        <v/>
      </c>
      <c r="HZ59" t="str">
        <f t="shared" si="67"/>
        <v/>
      </c>
    </row>
    <row r="60" spans="1:234" x14ac:dyDescent="0.25">
      <c r="A60" s="2">
        <f t="shared" si="68"/>
        <v>58</v>
      </c>
      <c r="B60" s="3" t="s">
        <v>1067</v>
      </c>
      <c r="C60" s="2" t="s">
        <v>1394</v>
      </c>
      <c r="D60" s="2" t="s">
        <v>1395</v>
      </c>
      <c r="E60" s="2">
        <f t="shared" si="0"/>
        <v>2</v>
      </c>
      <c r="F60" s="2">
        <v>146</v>
      </c>
      <c r="G60" s="48" t="str">
        <f t="shared" si="3"/>
        <v>A</v>
      </c>
      <c r="H60" s="49"/>
      <c r="I60" s="49"/>
      <c r="J60" s="50"/>
      <c r="K60" s="15">
        <f t="shared" si="4"/>
        <v>34</v>
      </c>
      <c r="L60" s="15">
        <f>IF(G60="N/A",0,(IF(G60="A",Code!$B$36,(IF(G60="B",Code!$C$36,(IF(G60="C",Code!$D$36,Code!$E$36)))))/60))</f>
        <v>8</v>
      </c>
      <c r="M60" s="15">
        <f>IF(G60="N/A",0,(IF(G60="A",Code!$B$37,(IF(G60="B",Code!$C$37,(IF(G60="C",Code!$D$37,Code!$E$37)))))/60))</f>
        <v>8</v>
      </c>
      <c r="N60" s="15">
        <f>IF(G60="N/A",0,(IF(G60="A",Code!$B$38,(IF(G60="B",Code!$C$38,(IF(G60="C",Code!$D$38,Code!$E$38)))))/60))</f>
        <v>16</v>
      </c>
      <c r="O60" s="15">
        <f>IF(G60="N/A",0,(IF(G60="A",Code!$B$39,(IF(G60="B",Code!$C$39,(IF(G60="C",Code!$D$39,Code!$E$39)))))/60))</f>
        <v>2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>
        <v>1</v>
      </c>
      <c r="AP60" s="2"/>
      <c r="AQ60" s="2"/>
      <c r="AR60" s="2">
        <v>1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S60" t="str">
        <f t="shared" si="5"/>
        <v/>
      </c>
      <c r="BT60" t="str">
        <f t="shared" si="70"/>
        <v/>
      </c>
      <c r="BU60" t="str">
        <f t="shared" si="71"/>
        <v/>
      </c>
      <c r="BV60" t="str">
        <f t="shared" si="72"/>
        <v/>
      </c>
      <c r="BW60" t="str">
        <f t="shared" si="73"/>
        <v/>
      </c>
      <c r="BX60" t="str">
        <f t="shared" si="74"/>
        <v/>
      </c>
      <c r="BY60" t="str">
        <f t="shared" si="75"/>
        <v/>
      </c>
      <c r="BZ60" t="str">
        <f t="shared" si="76"/>
        <v/>
      </c>
      <c r="CA60" t="str">
        <f t="shared" si="77"/>
        <v/>
      </c>
      <c r="CB60" t="str">
        <f t="shared" si="78"/>
        <v/>
      </c>
      <c r="CC60" t="str">
        <f t="shared" si="79"/>
        <v/>
      </c>
      <c r="CD60" t="str">
        <f t="shared" si="80"/>
        <v/>
      </c>
      <c r="CE60" t="str">
        <f t="shared" si="81"/>
        <v/>
      </c>
      <c r="CF60" t="str">
        <f t="shared" si="82"/>
        <v/>
      </c>
      <c r="CG60" t="str">
        <f t="shared" si="83"/>
        <v/>
      </c>
      <c r="CH60" t="str">
        <f t="shared" si="84"/>
        <v/>
      </c>
      <c r="CI60" t="str">
        <f t="shared" si="85"/>
        <v/>
      </c>
      <c r="CJ60" t="str">
        <f t="shared" si="86"/>
        <v/>
      </c>
      <c r="CK60" t="str">
        <f t="shared" si="87"/>
        <v/>
      </c>
      <c r="CL60" t="str">
        <f t="shared" si="88"/>
        <v/>
      </c>
      <c r="CM60" t="str">
        <f t="shared" si="89"/>
        <v/>
      </c>
      <c r="CN60" t="str">
        <f t="shared" si="90"/>
        <v/>
      </c>
      <c r="CO60" t="str">
        <f t="shared" si="91"/>
        <v/>
      </c>
      <c r="CP60" t="str">
        <f t="shared" si="92"/>
        <v/>
      </c>
      <c r="CQ60" t="str">
        <f t="shared" si="93"/>
        <v/>
      </c>
      <c r="CR60" t="str">
        <f t="shared" si="94"/>
        <v>KPAY</v>
      </c>
      <c r="CS60" t="str">
        <f t="shared" si="95"/>
        <v/>
      </c>
      <c r="CT60" t="str">
        <f t="shared" si="96"/>
        <v/>
      </c>
      <c r="CU60" t="str">
        <f t="shared" si="97"/>
        <v>MESS</v>
      </c>
      <c r="CV60" t="str">
        <f t="shared" si="98"/>
        <v/>
      </c>
      <c r="CW60" t="str">
        <f t="shared" si="99"/>
        <v/>
      </c>
      <c r="CX60" t="str">
        <f t="shared" si="100"/>
        <v/>
      </c>
      <c r="CY60" t="str">
        <f t="shared" si="101"/>
        <v/>
      </c>
      <c r="CZ60" t="str">
        <f t="shared" si="102"/>
        <v/>
      </c>
      <c r="DA60" t="str">
        <f t="shared" si="103"/>
        <v/>
      </c>
      <c r="DB60" t="str">
        <f t="shared" si="104"/>
        <v/>
      </c>
      <c r="DC60" t="str">
        <f t="shared" si="105"/>
        <v/>
      </c>
      <c r="DD60" t="str">
        <f t="shared" si="106"/>
        <v/>
      </c>
      <c r="DE60" t="str">
        <f t="shared" si="107"/>
        <v/>
      </c>
      <c r="DF60" t="str">
        <f t="shared" si="108"/>
        <v/>
      </c>
      <c r="DG60" t="str">
        <f t="shared" si="109"/>
        <v/>
      </c>
      <c r="DH60" t="str">
        <f t="shared" si="110"/>
        <v/>
      </c>
      <c r="DI60" t="str">
        <f t="shared" si="111"/>
        <v/>
      </c>
      <c r="DJ60" t="str">
        <f t="shared" si="112"/>
        <v/>
      </c>
      <c r="DK60" t="str">
        <f t="shared" si="113"/>
        <v/>
      </c>
      <c r="DL60" t="str">
        <f t="shared" si="114"/>
        <v/>
      </c>
      <c r="DM60" t="str">
        <f t="shared" si="115"/>
        <v/>
      </c>
      <c r="DN60" t="str">
        <f t="shared" si="116"/>
        <v/>
      </c>
      <c r="DO60" t="str">
        <f t="shared" si="117"/>
        <v/>
      </c>
      <c r="DP60" t="str">
        <f t="shared" si="118"/>
        <v/>
      </c>
      <c r="DQ60" t="str">
        <f t="shared" si="119"/>
        <v/>
      </c>
      <c r="DR60" t="str">
        <f t="shared" si="120"/>
        <v/>
      </c>
      <c r="DS60" t="str">
        <f t="shared" si="121"/>
        <v/>
      </c>
      <c r="DT60" t="str">
        <f t="shared" si="122"/>
        <v/>
      </c>
      <c r="DU60" t="str">
        <f t="shared" si="123"/>
        <v/>
      </c>
      <c r="DV60" t="str">
        <f t="shared" si="124"/>
        <v/>
      </c>
      <c r="DW60" t="str">
        <f t="shared" si="125"/>
        <v/>
      </c>
      <c r="DX60" t="str">
        <f t="shared" si="126"/>
        <v/>
      </c>
      <c r="DY60" t="str">
        <f t="shared" si="127"/>
        <v/>
      </c>
      <c r="DZ60" t="str">
        <f t="shared" si="128"/>
        <v/>
      </c>
      <c r="EA60" t="str">
        <f t="shared" si="129"/>
        <v/>
      </c>
      <c r="EB60" t="str">
        <f t="shared" si="130"/>
        <v/>
      </c>
      <c r="EC60" t="str">
        <f t="shared" si="131"/>
        <v/>
      </c>
      <c r="ED60" t="str">
        <f t="shared" si="132"/>
        <v/>
      </c>
      <c r="EE60" t="str">
        <f t="shared" si="69"/>
        <v/>
      </c>
      <c r="EF60" t="str">
        <f t="shared" si="138"/>
        <v/>
      </c>
      <c r="EG60" t="str">
        <f t="shared" si="139"/>
        <v/>
      </c>
      <c r="EH60" t="str">
        <f t="shared" si="140"/>
        <v/>
      </c>
      <c r="EI60" t="str">
        <f t="shared" si="141"/>
        <v/>
      </c>
      <c r="EJ60" t="str">
        <f t="shared" si="142"/>
        <v/>
      </c>
      <c r="EK60" t="str">
        <f t="shared" si="143"/>
        <v/>
      </c>
      <c r="EL60" t="str">
        <f t="shared" si="144"/>
        <v/>
      </c>
      <c r="EM60" t="str">
        <f t="shared" si="145"/>
        <v/>
      </c>
      <c r="EN60" t="str">
        <f t="shared" si="146"/>
        <v/>
      </c>
      <c r="EO60" t="str">
        <f t="shared" si="147"/>
        <v/>
      </c>
      <c r="EP60" t="str">
        <f t="shared" si="148"/>
        <v/>
      </c>
      <c r="EQ60" t="str">
        <f t="shared" si="149"/>
        <v/>
      </c>
      <c r="ER60" t="str">
        <f t="shared" si="150"/>
        <v/>
      </c>
      <c r="ES60" t="str">
        <f t="shared" si="151"/>
        <v/>
      </c>
      <c r="ET60" t="str">
        <f t="shared" si="152"/>
        <v/>
      </c>
      <c r="EU60" t="str">
        <f t="shared" si="153"/>
        <v/>
      </c>
      <c r="EV60" t="str">
        <f t="shared" si="154"/>
        <v/>
      </c>
      <c r="EW60" t="str">
        <f t="shared" si="155"/>
        <v/>
      </c>
      <c r="EX60" t="str">
        <f t="shared" si="156"/>
        <v/>
      </c>
      <c r="EY60" t="str">
        <f t="shared" si="157"/>
        <v/>
      </c>
      <c r="EZ60" t="str">
        <f t="shared" si="158"/>
        <v/>
      </c>
      <c r="FA60" t="str">
        <f t="shared" si="159"/>
        <v/>
      </c>
      <c r="FB60" t="str">
        <f t="shared" si="160"/>
        <v/>
      </c>
      <c r="FC60" t="str">
        <f t="shared" si="161"/>
        <v/>
      </c>
      <c r="FD60" t="str">
        <f t="shared" si="162"/>
        <v/>
      </c>
      <c r="FE60" t="str">
        <f t="shared" si="6"/>
        <v/>
      </c>
      <c r="FF60" t="str">
        <f t="shared" si="163"/>
        <v/>
      </c>
      <c r="FG60" t="str">
        <f t="shared" si="164"/>
        <v/>
      </c>
      <c r="FH60" t="str">
        <f t="shared" si="165"/>
        <v/>
      </c>
      <c r="FI60" t="str">
        <f t="shared" si="166"/>
        <v/>
      </c>
      <c r="FJ60" t="str">
        <f t="shared" si="167"/>
        <v/>
      </c>
      <c r="FK60" t="str">
        <f t="shared" si="168"/>
        <v/>
      </c>
      <c r="FL60" t="str">
        <f t="shared" si="169"/>
        <v/>
      </c>
      <c r="FM60" t="str">
        <f t="shared" si="133"/>
        <v/>
      </c>
      <c r="FN60" t="str">
        <f t="shared" si="134"/>
        <v/>
      </c>
      <c r="FO60" t="str">
        <f t="shared" si="135"/>
        <v/>
      </c>
      <c r="FP60" t="str">
        <f t="shared" si="136"/>
        <v/>
      </c>
      <c r="FQ60" t="str">
        <f t="shared" si="137"/>
        <v/>
      </c>
      <c r="FR60" t="str">
        <f t="shared" si="7"/>
        <v/>
      </c>
      <c r="FS60" t="str">
        <f t="shared" si="8"/>
        <v/>
      </c>
      <c r="FT60" t="str">
        <f t="shared" si="9"/>
        <v/>
      </c>
      <c r="FU60" t="str">
        <f t="shared" si="10"/>
        <v/>
      </c>
      <c r="FV60" t="str">
        <f t="shared" si="11"/>
        <v/>
      </c>
      <c r="FW60" t="str">
        <f t="shared" si="12"/>
        <v/>
      </c>
      <c r="FX60" t="str">
        <f t="shared" si="13"/>
        <v/>
      </c>
      <c r="FY60" t="str">
        <f t="shared" si="14"/>
        <v/>
      </c>
      <c r="FZ60" t="str">
        <f t="shared" si="15"/>
        <v/>
      </c>
      <c r="GA60" t="str">
        <f t="shared" si="16"/>
        <v/>
      </c>
      <c r="GB60" t="str">
        <f t="shared" si="17"/>
        <v/>
      </c>
      <c r="GC60" t="str">
        <f t="shared" si="18"/>
        <v/>
      </c>
      <c r="GD60" t="str">
        <f t="shared" si="19"/>
        <v/>
      </c>
      <c r="GE60" t="str">
        <f t="shared" si="20"/>
        <v/>
      </c>
      <c r="GF60" t="str">
        <f t="shared" si="21"/>
        <v/>
      </c>
      <c r="GG60" t="str">
        <f t="shared" si="22"/>
        <v/>
      </c>
      <c r="GH60" t="str">
        <f t="shared" si="23"/>
        <v/>
      </c>
      <c r="GI60" t="str">
        <f t="shared" si="24"/>
        <v/>
      </c>
      <c r="GJ60" t="str">
        <f t="shared" si="25"/>
        <v/>
      </c>
      <c r="GK60" t="str">
        <f t="shared" si="26"/>
        <v/>
      </c>
      <c r="GL60" t="str">
        <f t="shared" si="27"/>
        <v/>
      </c>
      <c r="GM60" t="str">
        <f t="shared" si="28"/>
        <v/>
      </c>
      <c r="GN60" t="str">
        <f t="shared" si="29"/>
        <v/>
      </c>
      <c r="GO60" t="str">
        <f t="shared" si="30"/>
        <v/>
      </c>
      <c r="GP60" t="str">
        <f t="shared" si="31"/>
        <v/>
      </c>
      <c r="GQ60" t="str">
        <f t="shared" si="32"/>
        <v/>
      </c>
      <c r="GR60" t="str">
        <f t="shared" si="33"/>
        <v/>
      </c>
      <c r="GS60" t="str">
        <f t="shared" si="34"/>
        <v/>
      </c>
      <c r="GT60" t="str">
        <f t="shared" si="35"/>
        <v/>
      </c>
      <c r="GU60" t="str">
        <f t="shared" si="36"/>
        <v/>
      </c>
      <c r="GV60" t="str">
        <f t="shared" si="37"/>
        <v/>
      </c>
      <c r="GW60" t="str">
        <f t="shared" si="38"/>
        <v/>
      </c>
      <c r="GX60" t="str">
        <f t="shared" si="39"/>
        <v/>
      </c>
      <c r="GY60" t="str">
        <f t="shared" si="40"/>
        <v/>
      </c>
      <c r="GZ60" t="str">
        <f t="shared" si="41"/>
        <v/>
      </c>
      <c r="HA60" t="str">
        <f t="shared" si="42"/>
        <v/>
      </c>
      <c r="HB60" t="str">
        <f t="shared" si="43"/>
        <v/>
      </c>
      <c r="HC60" t="str">
        <f t="shared" si="44"/>
        <v/>
      </c>
      <c r="HD60" t="str">
        <f t="shared" si="45"/>
        <v/>
      </c>
      <c r="HE60" t="str">
        <f t="shared" si="46"/>
        <v/>
      </c>
      <c r="HF60" t="str">
        <f t="shared" si="47"/>
        <v/>
      </c>
      <c r="HG60" t="str">
        <f t="shared" si="48"/>
        <v/>
      </c>
      <c r="HH60" t="str">
        <f t="shared" si="49"/>
        <v/>
      </c>
      <c r="HI60" t="str">
        <f t="shared" si="50"/>
        <v/>
      </c>
      <c r="HJ60" t="str">
        <f t="shared" si="51"/>
        <v/>
      </c>
      <c r="HK60" t="str">
        <f t="shared" si="52"/>
        <v/>
      </c>
      <c r="HL60" t="str">
        <f t="shared" si="53"/>
        <v/>
      </c>
      <c r="HM60" t="str">
        <f t="shared" si="54"/>
        <v/>
      </c>
      <c r="HN60" t="str">
        <f t="shared" si="55"/>
        <v/>
      </c>
      <c r="HO60" t="str">
        <f t="shared" si="56"/>
        <v/>
      </c>
      <c r="HP60" t="str">
        <f t="shared" si="57"/>
        <v/>
      </c>
      <c r="HQ60" t="str">
        <f t="shared" si="58"/>
        <v/>
      </c>
      <c r="HR60" t="str">
        <f t="shared" si="59"/>
        <v/>
      </c>
      <c r="HS60" t="str">
        <f t="shared" si="60"/>
        <v/>
      </c>
      <c r="HT60" t="str">
        <f t="shared" si="61"/>
        <v/>
      </c>
      <c r="HU60" t="str">
        <f t="shared" si="62"/>
        <v/>
      </c>
      <c r="HV60" t="str">
        <f t="shared" si="63"/>
        <v/>
      </c>
      <c r="HW60" t="str">
        <f t="shared" si="64"/>
        <v/>
      </c>
      <c r="HX60" t="str">
        <f t="shared" si="65"/>
        <v/>
      </c>
      <c r="HY60" t="str">
        <f t="shared" si="66"/>
        <v/>
      </c>
      <c r="HZ60" t="str">
        <f t="shared" si="67"/>
        <v/>
      </c>
    </row>
    <row r="61" spans="1:234" x14ac:dyDescent="0.25">
      <c r="A61" s="2">
        <f t="shared" si="68"/>
        <v>59</v>
      </c>
      <c r="B61" s="3" t="s">
        <v>1068</v>
      </c>
      <c r="C61" s="2" t="s">
        <v>1394</v>
      </c>
      <c r="D61" s="2" t="s">
        <v>1395</v>
      </c>
      <c r="E61" s="2">
        <f t="shared" si="0"/>
        <v>4</v>
      </c>
      <c r="F61" s="2">
        <v>575</v>
      </c>
      <c r="G61" s="48" t="str">
        <f t="shared" si="3"/>
        <v>A</v>
      </c>
      <c r="H61" s="49"/>
      <c r="I61" s="49"/>
      <c r="J61" s="50"/>
      <c r="K61" s="15">
        <f t="shared" si="4"/>
        <v>34</v>
      </c>
      <c r="L61" s="15">
        <f>IF(G61="N/A",0,(IF(G61="A",Code!$B$36,(IF(G61="B",Code!$C$36,(IF(G61="C",Code!$D$36,Code!$E$36)))))/60))</f>
        <v>8</v>
      </c>
      <c r="M61" s="15">
        <f>IF(G61="N/A",0,(IF(G61="A",Code!$B$37,(IF(G61="B",Code!$C$37,(IF(G61="C",Code!$D$37,Code!$E$37)))))/60))</f>
        <v>8</v>
      </c>
      <c r="N61" s="15">
        <f>IF(G61="N/A",0,(IF(G61="A",Code!$B$38,(IF(G61="B",Code!$C$38,(IF(G61="C",Code!$D$38,Code!$E$38)))))/60))</f>
        <v>16</v>
      </c>
      <c r="O61" s="15">
        <f>IF(G61="N/A",0,(IF(G61="A",Code!$B$39,(IF(G61="B",Code!$C$39,(IF(G61="C",Code!$D$39,Code!$E$39)))))/60))</f>
        <v>2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>
        <v>1</v>
      </c>
      <c r="AP61" s="2"/>
      <c r="AQ61" s="2"/>
      <c r="AR61" s="2">
        <v>1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>
        <v>1</v>
      </c>
      <c r="BG61" s="2"/>
      <c r="BH61" s="2"/>
      <c r="BI61" s="2"/>
      <c r="BJ61" s="2"/>
      <c r="BK61" s="2"/>
      <c r="BL61" s="2"/>
      <c r="BM61" s="2"/>
      <c r="BN61" s="2"/>
      <c r="BO61" s="2"/>
      <c r="BP61" s="2">
        <v>1</v>
      </c>
      <c r="BQ61" s="2"/>
      <c r="BS61" t="str">
        <f t="shared" si="5"/>
        <v/>
      </c>
      <c r="BT61" t="str">
        <f t="shared" si="70"/>
        <v/>
      </c>
      <c r="BU61" t="str">
        <f t="shared" si="71"/>
        <v/>
      </c>
      <c r="BV61" t="str">
        <f t="shared" si="72"/>
        <v/>
      </c>
      <c r="BW61" t="str">
        <f t="shared" si="73"/>
        <v/>
      </c>
      <c r="BX61" t="str">
        <f t="shared" si="74"/>
        <v/>
      </c>
      <c r="BY61" t="str">
        <f t="shared" si="75"/>
        <v/>
      </c>
      <c r="BZ61" t="str">
        <f t="shared" si="76"/>
        <v/>
      </c>
      <c r="CA61" t="str">
        <f t="shared" si="77"/>
        <v/>
      </c>
      <c r="CB61" t="str">
        <f t="shared" si="78"/>
        <v/>
      </c>
      <c r="CC61" t="str">
        <f t="shared" si="79"/>
        <v/>
      </c>
      <c r="CD61" t="str">
        <f t="shared" si="80"/>
        <v/>
      </c>
      <c r="CE61" t="str">
        <f t="shared" si="81"/>
        <v/>
      </c>
      <c r="CF61" t="str">
        <f t="shared" si="82"/>
        <v/>
      </c>
      <c r="CG61" t="str">
        <f t="shared" si="83"/>
        <v/>
      </c>
      <c r="CH61" t="str">
        <f t="shared" si="84"/>
        <v/>
      </c>
      <c r="CI61" t="str">
        <f t="shared" si="85"/>
        <v/>
      </c>
      <c r="CJ61" t="str">
        <f t="shared" si="86"/>
        <v/>
      </c>
      <c r="CK61" t="str">
        <f t="shared" si="87"/>
        <v/>
      </c>
      <c r="CL61" t="str">
        <f t="shared" si="88"/>
        <v/>
      </c>
      <c r="CM61" t="str">
        <f t="shared" si="89"/>
        <v/>
      </c>
      <c r="CN61" t="str">
        <f t="shared" si="90"/>
        <v/>
      </c>
      <c r="CO61" t="str">
        <f t="shared" si="91"/>
        <v/>
      </c>
      <c r="CP61" t="str">
        <f t="shared" si="92"/>
        <v/>
      </c>
      <c r="CQ61" t="str">
        <f t="shared" si="93"/>
        <v/>
      </c>
      <c r="CR61" t="str">
        <f t="shared" si="94"/>
        <v>KPAY</v>
      </c>
      <c r="CS61" t="str">
        <f t="shared" si="95"/>
        <v/>
      </c>
      <c r="CT61" t="str">
        <f t="shared" si="96"/>
        <v/>
      </c>
      <c r="CU61" t="str">
        <f t="shared" si="97"/>
        <v>MESS</v>
      </c>
      <c r="CV61" t="str">
        <f t="shared" si="98"/>
        <v/>
      </c>
      <c r="CW61" t="str">
        <f t="shared" si="99"/>
        <v/>
      </c>
      <c r="CX61" t="str">
        <f t="shared" si="100"/>
        <v/>
      </c>
      <c r="CY61" t="str">
        <f t="shared" si="101"/>
        <v/>
      </c>
      <c r="CZ61" t="str">
        <f t="shared" si="102"/>
        <v/>
      </c>
      <c r="DA61" t="str">
        <f t="shared" si="103"/>
        <v/>
      </c>
      <c r="DB61" t="str">
        <f t="shared" si="104"/>
        <v/>
      </c>
      <c r="DC61" t="str">
        <f t="shared" si="105"/>
        <v/>
      </c>
      <c r="DD61" t="str">
        <f t="shared" si="106"/>
        <v/>
      </c>
      <c r="DE61" t="str">
        <f t="shared" si="107"/>
        <v/>
      </c>
      <c r="DF61" t="str">
        <f t="shared" si="108"/>
        <v/>
      </c>
      <c r="DG61" t="str">
        <f t="shared" si="109"/>
        <v/>
      </c>
      <c r="DH61" t="str">
        <f t="shared" si="110"/>
        <v/>
      </c>
      <c r="DI61" t="str">
        <f t="shared" si="111"/>
        <v>SLOG</v>
      </c>
      <c r="DJ61" t="str">
        <f t="shared" si="112"/>
        <v/>
      </c>
      <c r="DK61" t="str">
        <f t="shared" si="113"/>
        <v/>
      </c>
      <c r="DL61" t="str">
        <f t="shared" si="114"/>
        <v/>
      </c>
      <c r="DM61" t="str">
        <f t="shared" si="115"/>
        <v/>
      </c>
      <c r="DN61" t="str">
        <f t="shared" si="116"/>
        <v/>
      </c>
      <c r="DO61" t="str">
        <f t="shared" si="117"/>
        <v/>
      </c>
      <c r="DP61" t="str">
        <f t="shared" si="118"/>
        <v/>
      </c>
      <c r="DQ61" t="str">
        <f t="shared" si="119"/>
        <v/>
      </c>
      <c r="DR61" t="str">
        <f t="shared" si="120"/>
        <v/>
      </c>
      <c r="DS61" t="str">
        <f t="shared" si="121"/>
        <v>XLOG</v>
      </c>
      <c r="DT61" t="str">
        <f t="shared" si="122"/>
        <v/>
      </c>
      <c r="DU61" t="str">
        <f t="shared" si="123"/>
        <v/>
      </c>
      <c r="DV61" t="str">
        <f t="shared" si="124"/>
        <v/>
      </c>
      <c r="DW61" t="str">
        <f t="shared" si="125"/>
        <v/>
      </c>
      <c r="DX61" t="str">
        <f t="shared" si="126"/>
        <v/>
      </c>
      <c r="DY61" t="str">
        <f t="shared" si="127"/>
        <v/>
      </c>
      <c r="DZ61" t="str">
        <f t="shared" si="128"/>
        <v/>
      </c>
      <c r="EA61" t="str">
        <f t="shared" si="129"/>
        <v/>
      </c>
      <c r="EB61" t="str">
        <f t="shared" si="130"/>
        <v/>
      </c>
      <c r="EC61" t="str">
        <f t="shared" si="131"/>
        <v/>
      </c>
      <c r="ED61" t="str">
        <f t="shared" si="132"/>
        <v/>
      </c>
      <c r="EE61" t="str">
        <f t="shared" si="69"/>
        <v/>
      </c>
      <c r="EF61" t="str">
        <f t="shared" si="138"/>
        <v/>
      </c>
      <c r="EG61" t="str">
        <f t="shared" si="139"/>
        <v/>
      </c>
      <c r="EH61" t="str">
        <f t="shared" si="140"/>
        <v/>
      </c>
      <c r="EI61" t="str">
        <f t="shared" si="141"/>
        <v/>
      </c>
      <c r="EJ61" t="str">
        <f t="shared" si="142"/>
        <v/>
      </c>
      <c r="EK61" t="str">
        <f t="shared" si="143"/>
        <v/>
      </c>
      <c r="EL61" t="str">
        <f t="shared" si="144"/>
        <v/>
      </c>
      <c r="EM61" t="str">
        <f t="shared" si="145"/>
        <v/>
      </c>
      <c r="EN61" t="str">
        <f t="shared" si="146"/>
        <v/>
      </c>
      <c r="EO61" t="str">
        <f t="shared" si="147"/>
        <v/>
      </c>
      <c r="EP61" t="str">
        <f t="shared" si="148"/>
        <v/>
      </c>
      <c r="EQ61" t="str">
        <f t="shared" si="149"/>
        <v/>
      </c>
      <c r="ER61" t="str">
        <f t="shared" si="150"/>
        <v/>
      </c>
      <c r="ES61" t="str">
        <f t="shared" si="151"/>
        <v/>
      </c>
      <c r="ET61" t="str">
        <f t="shared" si="152"/>
        <v/>
      </c>
      <c r="EU61" t="str">
        <f t="shared" si="153"/>
        <v/>
      </c>
      <c r="EV61" t="str">
        <f t="shared" si="154"/>
        <v/>
      </c>
      <c r="EW61" t="str">
        <f t="shared" si="155"/>
        <v/>
      </c>
      <c r="EX61" t="str">
        <f t="shared" si="156"/>
        <v/>
      </c>
      <c r="EY61" t="str">
        <f t="shared" si="157"/>
        <v/>
      </c>
      <c r="EZ61" t="str">
        <f t="shared" si="158"/>
        <v/>
      </c>
      <c r="FA61" t="str">
        <f t="shared" si="159"/>
        <v/>
      </c>
      <c r="FB61" t="str">
        <f t="shared" si="160"/>
        <v/>
      </c>
      <c r="FC61" t="str">
        <f t="shared" si="161"/>
        <v/>
      </c>
      <c r="FD61" t="str">
        <f t="shared" si="162"/>
        <v/>
      </c>
      <c r="FE61" t="str">
        <f t="shared" si="6"/>
        <v/>
      </c>
      <c r="FF61" t="str">
        <f t="shared" si="163"/>
        <v/>
      </c>
      <c r="FG61" t="str">
        <f t="shared" si="164"/>
        <v/>
      </c>
      <c r="FH61" t="str">
        <f t="shared" si="165"/>
        <v/>
      </c>
      <c r="FI61" t="str">
        <f t="shared" si="166"/>
        <v/>
      </c>
      <c r="FJ61" t="str">
        <f t="shared" si="167"/>
        <v/>
      </c>
      <c r="FK61" t="str">
        <f t="shared" si="168"/>
        <v/>
      </c>
      <c r="FL61" t="str">
        <f t="shared" si="169"/>
        <v/>
      </c>
      <c r="FM61" t="str">
        <f t="shared" si="133"/>
        <v/>
      </c>
      <c r="FN61" t="str">
        <f t="shared" si="134"/>
        <v/>
      </c>
      <c r="FO61" t="str">
        <f t="shared" si="135"/>
        <v/>
      </c>
      <c r="FP61" t="str">
        <f t="shared" si="136"/>
        <v/>
      </c>
      <c r="FQ61" t="str">
        <f t="shared" si="137"/>
        <v/>
      </c>
      <c r="FR61" t="str">
        <f t="shared" si="7"/>
        <v/>
      </c>
      <c r="FS61" t="str">
        <f t="shared" si="8"/>
        <v/>
      </c>
      <c r="FT61" t="str">
        <f t="shared" si="9"/>
        <v/>
      </c>
      <c r="FU61" t="str">
        <f t="shared" si="10"/>
        <v/>
      </c>
      <c r="FV61" t="str">
        <f t="shared" si="11"/>
        <v/>
      </c>
      <c r="FW61" t="str">
        <f t="shared" si="12"/>
        <v/>
      </c>
      <c r="FX61" t="str">
        <f t="shared" si="13"/>
        <v/>
      </c>
      <c r="FY61" t="str">
        <f t="shared" si="14"/>
        <v/>
      </c>
      <c r="FZ61" t="str">
        <f t="shared" si="15"/>
        <v/>
      </c>
      <c r="GA61" t="str">
        <f t="shared" si="16"/>
        <v/>
      </c>
      <c r="GB61" t="str">
        <f t="shared" si="17"/>
        <v/>
      </c>
      <c r="GC61" t="str">
        <f t="shared" si="18"/>
        <v/>
      </c>
      <c r="GD61" t="str">
        <f t="shared" si="19"/>
        <v/>
      </c>
      <c r="GE61" t="str">
        <f t="shared" si="20"/>
        <v/>
      </c>
      <c r="GF61" t="str">
        <f t="shared" si="21"/>
        <v/>
      </c>
      <c r="GG61" t="str">
        <f t="shared" si="22"/>
        <v/>
      </c>
      <c r="GH61" t="str">
        <f t="shared" si="23"/>
        <v/>
      </c>
      <c r="GI61" t="str">
        <f t="shared" si="24"/>
        <v/>
      </c>
      <c r="GJ61" t="str">
        <f t="shared" si="25"/>
        <v/>
      </c>
      <c r="GK61" t="str">
        <f t="shared" si="26"/>
        <v/>
      </c>
      <c r="GL61" t="str">
        <f t="shared" si="27"/>
        <v/>
      </c>
      <c r="GM61" t="str">
        <f t="shared" si="28"/>
        <v/>
      </c>
      <c r="GN61" t="str">
        <f t="shared" si="29"/>
        <v/>
      </c>
      <c r="GO61" t="str">
        <f t="shared" si="30"/>
        <v/>
      </c>
      <c r="GP61" t="str">
        <f t="shared" si="31"/>
        <v/>
      </c>
      <c r="GQ61" t="str">
        <f t="shared" si="32"/>
        <v/>
      </c>
      <c r="GR61" t="str">
        <f t="shared" si="33"/>
        <v/>
      </c>
      <c r="GS61" t="str">
        <f t="shared" si="34"/>
        <v/>
      </c>
      <c r="GT61" t="str">
        <f t="shared" si="35"/>
        <v/>
      </c>
      <c r="GU61" t="str">
        <f t="shared" si="36"/>
        <v/>
      </c>
      <c r="GV61" t="str">
        <f t="shared" si="37"/>
        <v/>
      </c>
      <c r="GW61" t="str">
        <f t="shared" si="38"/>
        <v/>
      </c>
      <c r="GX61" t="str">
        <f t="shared" si="39"/>
        <v/>
      </c>
      <c r="GY61" t="str">
        <f t="shared" si="40"/>
        <v/>
      </c>
      <c r="GZ61" t="str">
        <f t="shared" si="41"/>
        <v/>
      </c>
      <c r="HA61" t="str">
        <f t="shared" si="42"/>
        <v/>
      </c>
      <c r="HB61" t="str">
        <f t="shared" si="43"/>
        <v/>
      </c>
      <c r="HC61" t="str">
        <f t="shared" si="44"/>
        <v/>
      </c>
      <c r="HD61" t="str">
        <f t="shared" si="45"/>
        <v/>
      </c>
      <c r="HE61" t="str">
        <f t="shared" si="46"/>
        <v/>
      </c>
      <c r="HF61" t="str">
        <f t="shared" si="47"/>
        <v/>
      </c>
      <c r="HG61" t="str">
        <f t="shared" si="48"/>
        <v/>
      </c>
      <c r="HH61" t="str">
        <f t="shared" si="49"/>
        <v/>
      </c>
      <c r="HI61" t="str">
        <f t="shared" si="50"/>
        <v/>
      </c>
      <c r="HJ61" t="str">
        <f t="shared" si="51"/>
        <v/>
      </c>
      <c r="HK61" t="str">
        <f t="shared" si="52"/>
        <v/>
      </c>
      <c r="HL61" t="str">
        <f t="shared" si="53"/>
        <v/>
      </c>
      <c r="HM61" t="str">
        <f t="shared" si="54"/>
        <v/>
      </c>
      <c r="HN61" t="str">
        <f t="shared" si="55"/>
        <v/>
      </c>
      <c r="HO61" t="str">
        <f t="shared" si="56"/>
        <v/>
      </c>
      <c r="HP61" t="str">
        <f t="shared" si="57"/>
        <v/>
      </c>
      <c r="HQ61" t="str">
        <f t="shared" si="58"/>
        <v/>
      </c>
      <c r="HR61" t="str">
        <f t="shared" si="59"/>
        <v/>
      </c>
      <c r="HS61" t="str">
        <f t="shared" si="60"/>
        <v/>
      </c>
      <c r="HT61" t="str">
        <f t="shared" si="61"/>
        <v/>
      </c>
      <c r="HU61" t="str">
        <f t="shared" si="62"/>
        <v/>
      </c>
      <c r="HV61" t="str">
        <f t="shared" si="63"/>
        <v/>
      </c>
      <c r="HW61" t="str">
        <f t="shared" si="64"/>
        <v/>
      </c>
      <c r="HX61" t="str">
        <f t="shared" si="65"/>
        <v/>
      </c>
      <c r="HY61" t="str">
        <f t="shared" si="66"/>
        <v/>
      </c>
      <c r="HZ61" t="str">
        <f t="shared" si="67"/>
        <v/>
      </c>
    </row>
    <row r="62" spans="1:234" x14ac:dyDescent="0.25">
      <c r="A62" s="2">
        <f t="shared" si="68"/>
        <v>60</v>
      </c>
      <c r="B62" s="3" t="s">
        <v>1069</v>
      </c>
      <c r="C62" s="2" t="s">
        <v>1394</v>
      </c>
      <c r="D62" s="2" t="s">
        <v>1395</v>
      </c>
      <c r="E62" s="2">
        <f t="shared" si="0"/>
        <v>10</v>
      </c>
      <c r="F62" s="2">
        <v>1415</v>
      </c>
      <c r="G62" s="48" t="str">
        <f t="shared" si="3"/>
        <v>B</v>
      </c>
      <c r="H62" s="49"/>
      <c r="I62" s="49"/>
      <c r="J62" s="50"/>
      <c r="K62" s="15">
        <f t="shared" si="4"/>
        <v>51</v>
      </c>
      <c r="L62" s="15">
        <f>IF(G62="N/A",0,(IF(G62="A",Code!$B$36,(IF(G62="B",Code!$C$36,(IF(G62="C",Code!$D$36,Code!$E$36)))))/60))</f>
        <v>12</v>
      </c>
      <c r="M62" s="15">
        <f>IF(G62="N/A",0,(IF(G62="A",Code!$B$37,(IF(G62="B",Code!$C$37,(IF(G62="C",Code!$D$37,Code!$E$37)))))/60))</f>
        <v>12</v>
      </c>
      <c r="N62" s="15">
        <f>IF(G62="N/A",0,(IF(G62="A",Code!$B$38,(IF(G62="B",Code!$C$38,(IF(G62="C",Code!$D$38,Code!$E$38)))))/60))</f>
        <v>24</v>
      </c>
      <c r="O62" s="15">
        <f>IF(G62="N/A",0,(IF(G62="A",Code!$B$39,(IF(G62="B",Code!$C$39,(IF(G62="C",Code!$D$39,Code!$E$39)))))/60))</f>
        <v>3</v>
      </c>
      <c r="P62" s="2">
        <v>1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>
        <v>1</v>
      </c>
      <c r="AC62" s="2"/>
      <c r="AD62" s="2"/>
      <c r="AE62" s="2"/>
      <c r="AF62" s="2">
        <v>1</v>
      </c>
      <c r="AG62" s="2"/>
      <c r="AH62" s="2"/>
      <c r="AI62" s="2">
        <v>1</v>
      </c>
      <c r="AJ62" s="2">
        <v>1</v>
      </c>
      <c r="AK62" s="2"/>
      <c r="AL62" s="2">
        <v>1</v>
      </c>
      <c r="AM62" s="2"/>
      <c r="AN62" s="2"/>
      <c r="AO62" s="2">
        <v>1</v>
      </c>
      <c r="AP62" s="2"/>
      <c r="AQ62" s="2"/>
      <c r="AR62" s="2"/>
      <c r="AS62" s="2"/>
      <c r="AT62" s="2"/>
      <c r="AU62" s="2"/>
      <c r="AV62" s="2">
        <v>1</v>
      </c>
      <c r="AW62" s="2"/>
      <c r="AX62" s="2"/>
      <c r="AY62" s="2"/>
      <c r="AZ62" s="2"/>
      <c r="BA62" s="2">
        <v>1</v>
      </c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>
        <v>1</v>
      </c>
      <c r="BP62" s="2"/>
      <c r="BQ62" s="2"/>
      <c r="BS62" t="str">
        <f t="shared" si="5"/>
        <v>ACCT</v>
      </c>
      <c r="BT62" t="str">
        <f t="shared" si="70"/>
        <v/>
      </c>
      <c r="BU62" t="str">
        <f t="shared" si="71"/>
        <v/>
      </c>
      <c r="BV62" t="str">
        <f t="shared" si="72"/>
        <v/>
      </c>
      <c r="BW62" t="str">
        <f t="shared" si="73"/>
        <v/>
      </c>
      <c r="BX62" t="str">
        <f t="shared" si="74"/>
        <v/>
      </c>
      <c r="BY62" t="str">
        <f t="shared" si="75"/>
        <v/>
      </c>
      <c r="BZ62" t="str">
        <f t="shared" si="76"/>
        <v/>
      </c>
      <c r="CA62" t="str">
        <f t="shared" si="77"/>
        <v/>
      </c>
      <c r="CB62" t="str">
        <f t="shared" si="78"/>
        <v/>
      </c>
      <c r="CC62" t="str">
        <f t="shared" si="79"/>
        <v/>
      </c>
      <c r="CD62" t="str">
        <f t="shared" si="80"/>
        <v/>
      </c>
      <c r="CE62" t="str">
        <f t="shared" si="81"/>
        <v>CHKS</v>
      </c>
      <c r="CF62" t="str">
        <f t="shared" si="82"/>
        <v/>
      </c>
      <c r="CG62" t="str">
        <f t="shared" si="83"/>
        <v/>
      </c>
      <c r="CH62" t="str">
        <f t="shared" si="84"/>
        <v/>
      </c>
      <c r="CI62" t="str">
        <f t="shared" si="85"/>
        <v>CUST</v>
      </c>
      <c r="CJ62" t="str">
        <f t="shared" si="86"/>
        <v/>
      </c>
      <c r="CK62" t="str">
        <f t="shared" si="87"/>
        <v/>
      </c>
      <c r="CL62" t="str">
        <f t="shared" si="88"/>
        <v>FCHK</v>
      </c>
      <c r="CM62" t="str">
        <f t="shared" si="89"/>
        <v>FEXP</v>
      </c>
      <c r="CN62" t="str">
        <f t="shared" si="90"/>
        <v/>
      </c>
      <c r="CO62" t="str">
        <f t="shared" si="91"/>
        <v>FPAY</v>
      </c>
      <c r="CP62" t="str">
        <f t="shared" si="92"/>
        <v/>
      </c>
      <c r="CQ62" t="str">
        <f t="shared" si="93"/>
        <v/>
      </c>
      <c r="CR62" t="str">
        <f t="shared" si="94"/>
        <v>KPAY</v>
      </c>
      <c r="CS62" t="str">
        <f t="shared" si="95"/>
        <v/>
      </c>
      <c r="CT62" t="str">
        <f t="shared" si="96"/>
        <v/>
      </c>
      <c r="CU62" t="str">
        <f t="shared" si="97"/>
        <v/>
      </c>
      <c r="CV62" t="str">
        <f t="shared" si="98"/>
        <v/>
      </c>
      <c r="CW62" t="str">
        <f t="shared" si="99"/>
        <v/>
      </c>
      <c r="CX62" t="str">
        <f t="shared" si="100"/>
        <v/>
      </c>
      <c r="CY62" t="str">
        <f t="shared" si="101"/>
        <v>PAYS</v>
      </c>
      <c r="CZ62" t="str">
        <f t="shared" si="102"/>
        <v/>
      </c>
      <c r="DA62" t="str">
        <f t="shared" si="103"/>
        <v/>
      </c>
      <c r="DB62" t="str">
        <f t="shared" si="104"/>
        <v/>
      </c>
      <c r="DC62" t="str">
        <f t="shared" si="105"/>
        <v/>
      </c>
      <c r="DD62" t="str">
        <f t="shared" si="106"/>
        <v>RPAY</v>
      </c>
      <c r="DE62" t="str">
        <f t="shared" si="107"/>
        <v/>
      </c>
      <c r="DF62" t="str">
        <f t="shared" si="108"/>
        <v/>
      </c>
      <c r="DG62" t="str">
        <f t="shared" si="109"/>
        <v/>
      </c>
      <c r="DH62" t="str">
        <f t="shared" si="110"/>
        <v/>
      </c>
      <c r="DI62" t="str">
        <f t="shared" si="111"/>
        <v/>
      </c>
      <c r="DJ62" t="str">
        <f t="shared" si="112"/>
        <v/>
      </c>
      <c r="DK62" t="str">
        <f t="shared" si="113"/>
        <v/>
      </c>
      <c r="DL62" t="str">
        <f t="shared" si="114"/>
        <v/>
      </c>
      <c r="DM62" t="str">
        <f t="shared" si="115"/>
        <v/>
      </c>
      <c r="DN62" t="str">
        <f t="shared" si="116"/>
        <v/>
      </c>
      <c r="DO62" t="str">
        <f t="shared" si="117"/>
        <v/>
      </c>
      <c r="DP62" t="str">
        <f t="shared" si="118"/>
        <v/>
      </c>
      <c r="DQ62" t="str">
        <f t="shared" si="119"/>
        <v/>
      </c>
      <c r="DR62" t="str">
        <f t="shared" si="120"/>
        <v>XBBH</v>
      </c>
      <c r="DS62" t="str">
        <f t="shared" si="121"/>
        <v/>
      </c>
      <c r="DT62" t="str">
        <f t="shared" si="122"/>
        <v/>
      </c>
      <c r="DU62" t="str">
        <f t="shared" si="123"/>
        <v/>
      </c>
      <c r="DV62" t="str">
        <f t="shared" si="124"/>
        <v/>
      </c>
      <c r="DW62" t="str">
        <f t="shared" si="125"/>
        <v/>
      </c>
      <c r="DX62" t="str">
        <f t="shared" si="126"/>
        <v/>
      </c>
      <c r="DY62" t="str">
        <f t="shared" si="127"/>
        <v/>
      </c>
      <c r="DZ62" t="str">
        <f t="shared" si="128"/>
        <v/>
      </c>
      <c r="EA62" t="str">
        <f t="shared" si="129"/>
        <v/>
      </c>
      <c r="EB62" t="str">
        <f t="shared" si="130"/>
        <v/>
      </c>
      <c r="EC62" t="str">
        <f t="shared" si="131"/>
        <v/>
      </c>
      <c r="ED62" t="str">
        <f t="shared" si="132"/>
        <v/>
      </c>
      <c r="EE62" t="str">
        <f t="shared" si="69"/>
        <v/>
      </c>
      <c r="EF62" t="str">
        <f t="shared" si="138"/>
        <v/>
      </c>
      <c r="EG62" t="str">
        <f t="shared" si="139"/>
        <v/>
      </c>
      <c r="EH62" t="str">
        <f t="shared" si="140"/>
        <v/>
      </c>
      <c r="EI62" t="str">
        <f t="shared" si="141"/>
        <v/>
      </c>
      <c r="EJ62" t="str">
        <f t="shared" si="142"/>
        <v/>
      </c>
      <c r="EK62" t="str">
        <f t="shared" si="143"/>
        <v/>
      </c>
      <c r="EL62" t="str">
        <f t="shared" si="144"/>
        <v/>
      </c>
      <c r="EM62" t="str">
        <f t="shared" si="145"/>
        <v/>
      </c>
      <c r="EN62" t="str">
        <f t="shared" si="146"/>
        <v/>
      </c>
      <c r="EO62" t="str">
        <f t="shared" si="147"/>
        <v/>
      </c>
      <c r="EP62" t="str">
        <f t="shared" si="148"/>
        <v/>
      </c>
      <c r="EQ62" t="str">
        <f t="shared" si="149"/>
        <v/>
      </c>
      <c r="ER62" t="str">
        <f t="shared" si="150"/>
        <v/>
      </c>
      <c r="ES62" t="str">
        <f t="shared" si="151"/>
        <v/>
      </c>
      <c r="ET62" t="str">
        <f t="shared" si="152"/>
        <v/>
      </c>
      <c r="EU62" t="str">
        <f t="shared" si="153"/>
        <v/>
      </c>
      <c r="EV62" t="str">
        <f t="shared" si="154"/>
        <v/>
      </c>
      <c r="EW62" t="str">
        <f t="shared" si="155"/>
        <v/>
      </c>
      <c r="EX62" t="str">
        <f t="shared" si="156"/>
        <v/>
      </c>
      <c r="EY62" t="str">
        <f t="shared" si="157"/>
        <v/>
      </c>
      <c r="EZ62" t="str">
        <f t="shared" si="158"/>
        <v/>
      </c>
      <c r="FA62" t="str">
        <f t="shared" si="159"/>
        <v/>
      </c>
      <c r="FB62" t="str">
        <f t="shared" si="160"/>
        <v/>
      </c>
      <c r="FC62" t="str">
        <f t="shared" si="161"/>
        <v/>
      </c>
      <c r="FD62" t="str">
        <f t="shared" si="162"/>
        <v/>
      </c>
      <c r="FE62" t="str">
        <f t="shared" si="6"/>
        <v/>
      </c>
      <c r="FF62" t="str">
        <f t="shared" si="163"/>
        <v/>
      </c>
      <c r="FG62" t="str">
        <f t="shared" si="164"/>
        <v/>
      </c>
      <c r="FH62" t="str">
        <f t="shared" si="165"/>
        <v/>
      </c>
      <c r="FI62" t="str">
        <f t="shared" si="166"/>
        <v/>
      </c>
      <c r="FJ62" t="str">
        <f t="shared" si="167"/>
        <v/>
      </c>
      <c r="FK62" t="str">
        <f t="shared" si="168"/>
        <v/>
      </c>
      <c r="FL62" t="str">
        <f t="shared" si="169"/>
        <v/>
      </c>
      <c r="FM62" t="str">
        <f t="shared" si="133"/>
        <v/>
      </c>
      <c r="FN62" t="str">
        <f t="shared" si="134"/>
        <v/>
      </c>
      <c r="FO62" t="str">
        <f t="shared" si="135"/>
        <v/>
      </c>
      <c r="FP62" t="str">
        <f t="shared" si="136"/>
        <v/>
      </c>
      <c r="FQ62" t="str">
        <f t="shared" si="137"/>
        <v/>
      </c>
      <c r="FR62" t="str">
        <f t="shared" si="7"/>
        <v/>
      </c>
      <c r="FS62" t="str">
        <f t="shared" si="8"/>
        <v/>
      </c>
      <c r="FT62" t="str">
        <f t="shared" si="9"/>
        <v/>
      </c>
      <c r="FU62" t="str">
        <f t="shared" si="10"/>
        <v/>
      </c>
      <c r="FV62" t="str">
        <f t="shared" si="11"/>
        <v/>
      </c>
      <c r="FW62" t="str">
        <f t="shared" si="12"/>
        <v/>
      </c>
      <c r="FX62" t="str">
        <f t="shared" si="13"/>
        <v/>
      </c>
      <c r="FY62" t="str">
        <f t="shared" si="14"/>
        <v/>
      </c>
      <c r="FZ62" t="str">
        <f t="shared" si="15"/>
        <v/>
      </c>
      <c r="GA62" t="str">
        <f t="shared" si="16"/>
        <v/>
      </c>
      <c r="GB62" t="str">
        <f t="shared" si="17"/>
        <v/>
      </c>
      <c r="GC62" t="str">
        <f t="shared" si="18"/>
        <v/>
      </c>
      <c r="GD62" t="str">
        <f t="shared" si="19"/>
        <v/>
      </c>
      <c r="GE62" t="str">
        <f t="shared" si="20"/>
        <v/>
      </c>
      <c r="GF62" t="str">
        <f t="shared" si="21"/>
        <v/>
      </c>
      <c r="GG62" t="str">
        <f t="shared" si="22"/>
        <v/>
      </c>
      <c r="GH62" t="str">
        <f t="shared" si="23"/>
        <v/>
      </c>
      <c r="GI62" t="str">
        <f t="shared" si="24"/>
        <v/>
      </c>
      <c r="GJ62" t="str">
        <f t="shared" si="25"/>
        <v/>
      </c>
      <c r="GK62" t="str">
        <f t="shared" si="26"/>
        <v/>
      </c>
      <c r="GL62" t="str">
        <f t="shared" si="27"/>
        <v/>
      </c>
      <c r="GM62" t="str">
        <f t="shared" si="28"/>
        <v/>
      </c>
      <c r="GN62" t="str">
        <f t="shared" si="29"/>
        <v/>
      </c>
      <c r="GO62" t="str">
        <f t="shared" si="30"/>
        <v/>
      </c>
      <c r="GP62" t="str">
        <f t="shared" si="31"/>
        <v/>
      </c>
      <c r="GQ62" t="str">
        <f t="shared" si="32"/>
        <v/>
      </c>
      <c r="GR62" t="str">
        <f t="shared" si="33"/>
        <v/>
      </c>
      <c r="GS62" t="str">
        <f t="shared" si="34"/>
        <v/>
      </c>
      <c r="GT62" t="str">
        <f t="shared" si="35"/>
        <v/>
      </c>
      <c r="GU62" t="str">
        <f t="shared" si="36"/>
        <v/>
      </c>
      <c r="GV62" t="str">
        <f t="shared" si="37"/>
        <v/>
      </c>
      <c r="GW62" t="str">
        <f t="shared" si="38"/>
        <v/>
      </c>
      <c r="GX62" t="str">
        <f t="shared" si="39"/>
        <v/>
      </c>
      <c r="GY62" t="str">
        <f t="shared" si="40"/>
        <v/>
      </c>
      <c r="GZ62" t="str">
        <f t="shared" si="41"/>
        <v/>
      </c>
      <c r="HA62" t="str">
        <f t="shared" si="42"/>
        <v/>
      </c>
      <c r="HB62" t="str">
        <f t="shared" si="43"/>
        <v/>
      </c>
      <c r="HC62" t="str">
        <f t="shared" si="44"/>
        <v/>
      </c>
      <c r="HD62" t="str">
        <f t="shared" si="45"/>
        <v/>
      </c>
      <c r="HE62" t="str">
        <f t="shared" si="46"/>
        <v/>
      </c>
      <c r="HF62" t="str">
        <f t="shared" si="47"/>
        <v/>
      </c>
      <c r="HG62" t="str">
        <f t="shared" si="48"/>
        <v/>
      </c>
      <c r="HH62" t="str">
        <f t="shared" si="49"/>
        <v/>
      </c>
      <c r="HI62" t="str">
        <f t="shared" si="50"/>
        <v/>
      </c>
      <c r="HJ62" t="str">
        <f t="shared" si="51"/>
        <v/>
      </c>
      <c r="HK62" t="str">
        <f t="shared" si="52"/>
        <v/>
      </c>
      <c r="HL62" t="str">
        <f t="shared" si="53"/>
        <v/>
      </c>
      <c r="HM62" t="str">
        <f t="shared" si="54"/>
        <v/>
      </c>
      <c r="HN62" t="str">
        <f t="shared" si="55"/>
        <v/>
      </c>
      <c r="HO62" t="str">
        <f t="shared" si="56"/>
        <v/>
      </c>
      <c r="HP62" t="str">
        <f t="shared" si="57"/>
        <v/>
      </c>
      <c r="HQ62" t="str">
        <f t="shared" si="58"/>
        <v/>
      </c>
      <c r="HR62" t="str">
        <f t="shared" si="59"/>
        <v/>
      </c>
      <c r="HS62" t="str">
        <f t="shared" si="60"/>
        <v/>
      </c>
      <c r="HT62" t="str">
        <f t="shared" si="61"/>
        <v/>
      </c>
      <c r="HU62" t="str">
        <f t="shared" si="62"/>
        <v/>
      </c>
      <c r="HV62" t="str">
        <f t="shared" si="63"/>
        <v/>
      </c>
      <c r="HW62" t="str">
        <f t="shared" si="64"/>
        <v/>
      </c>
      <c r="HX62" t="str">
        <f t="shared" si="65"/>
        <v/>
      </c>
      <c r="HY62" t="str">
        <f t="shared" si="66"/>
        <v/>
      </c>
      <c r="HZ62" t="str">
        <f t="shared" si="67"/>
        <v/>
      </c>
    </row>
    <row r="63" spans="1:234" x14ac:dyDescent="0.25">
      <c r="A63" s="2">
        <f t="shared" si="68"/>
        <v>61</v>
      </c>
      <c r="B63" s="3" t="s">
        <v>1070</v>
      </c>
      <c r="C63" s="2" t="s">
        <v>1394</v>
      </c>
      <c r="D63" s="2" t="s">
        <v>1395</v>
      </c>
      <c r="E63" s="2">
        <f t="shared" si="0"/>
        <v>4</v>
      </c>
      <c r="F63" s="2">
        <v>586</v>
      </c>
      <c r="G63" s="48" t="str">
        <f t="shared" si="3"/>
        <v>A</v>
      </c>
      <c r="H63" s="49"/>
      <c r="I63" s="49"/>
      <c r="J63" s="50"/>
      <c r="K63" s="15">
        <f t="shared" si="4"/>
        <v>34</v>
      </c>
      <c r="L63" s="15">
        <f>IF(G63="N/A",0,(IF(G63="A",Code!$B$36,(IF(G63="B",Code!$C$36,(IF(G63="C",Code!$D$36,Code!$E$36)))))/60))</f>
        <v>8</v>
      </c>
      <c r="M63" s="15">
        <f>IF(G63="N/A",0,(IF(G63="A",Code!$B$37,(IF(G63="B",Code!$C$37,(IF(G63="C",Code!$D$37,Code!$E$37)))))/60))</f>
        <v>8</v>
      </c>
      <c r="N63" s="15">
        <f>IF(G63="N/A",0,(IF(G63="A",Code!$B$38,(IF(G63="B",Code!$C$38,(IF(G63="C",Code!$D$38,Code!$E$38)))))/60))</f>
        <v>16</v>
      </c>
      <c r="O63" s="15">
        <f>IF(G63="N/A",0,(IF(G63="A",Code!$B$39,(IF(G63="B",Code!$C$39,(IF(G63="C",Code!$D$39,Code!$E$39)))))/60))</f>
        <v>2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>
        <v>1</v>
      </c>
      <c r="AL63" s="2"/>
      <c r="AM63" s="2"/>
      <c r="AN63" s="2"/>
      <c r="AO63" s="2">
        <v>1</v>
      </c>
      <c r="AP63" s="2"/>
      <c r="AQ63" s="2"/>
      <c r="AR63" s="2"/>
      <c r="AS63" s="2"/>
      <c r="AT63" s="2">
        <v>1</v>
      </c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>
        <v>1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S63" t="str">
        <f t="shared" si="5"/>
        <v/>
      </c>
      <c r="BT63" t="str">
        <f t="shared" si="70"/>
        <v/>
      </c>
      <c r="BU63" t="str">
        <f t="shared" si="71"/>
        <v/>
      </c>
      <c r="BV63" t="str">
        <f t="shared" si="72"/>
        <v/>
      </c>
      <c r="BW63" t="str">
        <f t="shared" si="73"/>
        <v/>
      </c>
      <c r="BX63" t="str">
        <f t="shared" si="74"/>
        <v/>
      </c>
      <c r="BY63" t="str">
        <f t="shared" si="75"/>
        <v/>
      </c>
      <c r="BZ63" t="str">
        <f t="shared" si="76"/>
        <v/>
      </c>
      <c r="CA63" t="str">
        <f t="shared" si="77"/>
        <v/>
      </c>
      <c r="CB63" t="str">
        <f t="shared" si="78"/>
        <v/>
      </c>
      <c r="CC63" t="str">
        <f t="shared" si="79"/>
        <v/>
      </c>
      <c r="CD63" t="str">
        <f t="shared" si="80"/>
        <v/>
      </c>
      <c r="CE63" t="str">
        <f t="shared" si="81"/>
        <v/>
      </c>
      <c r="CF63" t="str">
        <f t="shared" si="82"/>
        <v/>
      </c>
      <c r="CG63" t="str">
        <f t="shared" si="83"/>
        <v/>
      </c>
      <c r="CH63" t="str">
        <f t="shared" si="84"/>
        <v/>
      </c>
      <c r="CI63" t="str">
        <f t="shared" si="85"/>
        <v/>
      </c>
      <c r="CJ63" t="str">
        <f t="shared" si="86"/>
        <v/>
      </c>
      <c r="CK63" t="str">
        <f t="shared" si="87"/>
        <v/>
      </c>
      <c r="CL63" t="str">
        <f t="shared" si="88"/>
        <v/>
      </c>
      <c r="CM63" t="str">
        <f t="shared" si="89"/>
        <v/>
      </c>
      <c r="CN63" t="str">
        <f t="shared" si="90"/>
        <v>FMIS</v>
      </c>
      <c r="CO63" t="str">
        <f t="shared" si="91"/>
        <v/>
      </c>
      <c r="CP63" t="str">
        <f t="shared" si="92"/>
        <v/>
      </c>
      <c r="CQ63" t="str">
        <f t="shared" si="93"/>
        <v/>
      </c>
      <c r="CR63" t="str">
        <f t="shared" si="94"/>
        <v>KPAY</v>
      </c>
      <c r="CS63" t="str">
        <f t="shared" si="95"/>
        <v/>
      </c>
      <c r="CT63" t="str">
        <f t="shared" si="96"/>
        <v/>
      </c>
      <c r="CU63" t="str">
        <f t="shared" si="97"/>
        <v/>
      </c>
      <c r="CV63" t="str">
        <f t="shared" si="98"/>
        <v/>
      </c>
      <c r="CW63" t="str">
        <f t="shared" si="99"/>
        <v>MISC</v>
      </c>
      <c r="CX63" t="str">
        <f t="shared" si="100"/>
        <v/>
      </c>
      <c r="CY63" t="str">
        <f t="shared" si="101"/>
        <v/>
      </c>
      <c r="CZ63" t="str">
        <f t="shared" si="102"/>
        <v/>
      </c>
      <c r="DA63" t="str">
        <f t="shared" si="103"/>
        <v/>
      </c>
      <c r="DB63" t="str">
        <f t="shared" si="104"/>
        <v/>
      </c>
      <c r="DC63" t="str">
        <f t="shared" si="105"/>
        <v/>
      </c>
      <c r="DD63" t="str">
        <f t="shared" si="106"/>
        <v/>
      </c>
      <c r="DE63" t="str">
        <f t="shared" si="107"/>
        <v/>
      </c>
      <c r="DF63" t="str">
        <f t="shared" si="108"/>
        <v/>
      </c>
      <c r="DG63" t="str">
        <f t="shared" si="109"/>
        <v/>
      </c>
      <c r="DH63" t="str">
        <f t="shared" si="110"/>
        <v/>
      </c>
      <c r="DI63" t="str">
        <f t="shared" si="111"/>
        <v/>
      </c>
      <c r="DJ63" t="str">
        <f t="shared" si="112"/>
        <v>SMIF</v>
      </c>
      <c r="DK63" t="str">
        <f t="shared" si="113"/>
        <v/>
      </c>
      <c r="DL63" t="str">
        <f t="shared" si="114"/>
        <v/>
      </c>
      <c r="DM63" t="str">
        <f t="shared" si="115"/>
        <v/>
      </c>
      <c r="DN63" t="str">
        <f t="shared" si="116"/>
        <v/>
      </c>
      <c r="DO63" t="str">
        <f t="shared" si="117"/>
        <v/>
      </c>
      <c r="DP63" t="str">
        <f t="shared" si="118"/>
        <v/>
      </c>
      <c r="DQ63" t="str">
        <f t="shared" si="119"/>
        <v/>
      </c>
      <c r="DR63" t="str">
        <f t="shared" si="120"/>
        <v/>
      </c>
      <c r="DS63" t="str">
        <f t="shared" si="121"/>
        <v/>
      </c>
      <c r="DT63" t="str">
        <f t="shared" si="122"/>
        <v/>
      </c>
      <c r="DU63" t="str">
        <f t="shared" si="123"/>
        <v/>
      </c>
      <c r="DV63" t="str">
        <f t="shared" si="124"/>
        <v/>
      </c>
      <c r="DW63" t="str">
        <f t="shared" si="125"/>
        <v/>
      </c>
      <c r="DX63" t="str">
        <f t="shared" si="126"/>
        <v/>
      </c>
      <c r="DY63" t="str">
        <f t="shared" si="127"/>
        <v/>
      </c>
      <c r="DZ63" t="str">
        <f t="shared" si="128"/>
        <v/>
      </c>
      <c r="EA63" t="str">
        <f t="shared" si="129"/>
        <v/>
      </c>
      <c r="EB63" t="str">
        <f t="shared" si="130"/>
        <v/>
      </c>
      <c r="EC63" t="str">
        <f t="shared" si="131"/>
        <v/>
      </c>
      <c r="ED63" t="str">
        <f t="shared" si="132"/>
        <v/>
      </c>
      <c r="EE63" t="str">
        <f t="shared" si="69"/>
        <v/>
      </c>
      <c r="EF63" t="str">
        <f t="shared" si="138"/>
        <v/>
      </c>
      <c r="EG63" t="str">
        <f t="shared" si="139"/>
        <v/>
      </c>
      <c r="EH63" t="str">
        <f t="shared" si="140"/>
        <v/>
      </c>
      <c r="EI63" t="str">
        <f t="shared" si="141"/>
        <v/>
      </c>
      <c r="EJ63" t="str">
        <f t="shared" si="142"/>
        <v/>
      </c>
      <c r="EK63" t="str">
        <f t="shared" si="143"/>
        <v/>
      </c>
      <c r="EL63" t="str">
        <f t="shared" si="144"/>
        <v/>
      </c>
      <c r="EM63" t="str">
        <f t="shared" si="145"/>
        <v/>
      </c>
      <c r="EN63" t="str">
        <f t="shared" si="146"/>
        <v/>
      </c>
      <c r="EO63" t="str">
        <f t="shared" si="147"/>
        <v/>
      </c>
      <c r="EP63" t="str">
        <f t="shared" si="148"/>
        <v/>
      </c>
      <c r="EQ63" t="str">
        <f t="shared" si="149"/>
        <v/>
      </c>
      <c r="ER63" t="str">
        <f t="shared" si="150"/>
        <v/>
      </c>
      <c r="ES63" t="str">
        <f t="shared" si="151"/>
        <v/>
      </c>
      <c r="ET63" t="str">
        <f t="shared" si="152"/>
        <v/>
      </c>
      <c r="EU63" t="str">
        <f t="shared" si="153"/>
        <v/>
      </c>
      <c r="EV63" t="str">
        <f t="shared" si="154"/>
        <v/>
      </c>
      <c r="EW63" t="str">
        <f t="shared" si="155"/>
        <v/>
      </c>
      <c r="EX63" t="str">
        <f t="shared" si="156"/>
        <v/>
      </c>
      <c r="EY63" t="str">
        <f t="shared" si="157"/>
        <v/>
      </c>
      <c r="EZ63" t="str">
        <f t="shared" si="158"/>
        <v/>
      </c>
      <c r="FA63" t="str">
        <f t="shared" si="159"/>
        <v/>
      </c>
      <c r="FB63" t="str">
        <f t="shared" si="160"/>
        <v/>
      </c>
      <c r="FC63" t="str">
        <f t="shared" si="161"/>
        <v/>
      </c>
      <c r="FD63" t="str">
        <f t="shared" si="162"/>
        <v/>
      </c>
      <c r="FE63" t="str">
        <f t="shared" si="6"/>
        <v/>
      </c>
      <c r="FF63" t="str">
        <f t="shared" si="163"/>
        <v/>
      </c>
      <c r="FG63" t="str">
        <f t="shared" si="164"/>
        <v/>
      </c>
      <c r="FH63" t="str">
        <f t="shared" si="165"/>
        <v/>
      </c>
      <c r="FI63" t="str">
        <f t="shared" si="166"/>
        <v/>
      </c>
      <c r="FJ63" t="str">
        <f t="shared" si="167"/>
        <v/>
      </c>
      <c r="FK63" t="str">
        <f t="shared" si="168"/>
        <v/>
      </c>
      <c r="FL63" t="str">
        <f t="shared" si="169"/>
        <v/>
      </c>
      <c r="FM63" t="str">
        <f t="shared" si="133"/>
        <v/>
      </c>
      <c r="FN63" t="str">
        <f t="shared" si="134"/>
        <v/>
      </c>
      <c r="FO63" t="str">
        <f t="shared" si="135"/>
        <v/>
      </c>
      <c r="FP63" t="str">
        <f t="shared" si="136"/>
        <v/>
      </c>
      <c r="FQ63" t="str">
        <f t="shared" si="137"/>
        <v/>
      </c>
      <c r="FR63" t="str">
        <f t="shared" si="7"/>
        <v/>
      </c>
      <c r="FS63" t="str">
        <f t="shared" si="8"/>
        <v/>
      </c>
      <c r="FT63" t="str">
        <f t="shared" si="9"/>
        <v/>
      </c>
      <c r="FU63" t="str">
        <f t="shared" si="10"/>
        <v/>
      </c>
      <c r="FV63" t="str">
        <f t="shared" si="11"/>
        <v/>
      </c>
      <c r="FW63" t="str">
        <f t="shared" si="12"/>
        <v/>
      </c>
      <c r="FX63" t="str">
        <f t="shared" si="13"/>
        <v/>
      </c>
      <c r="FY63" t="str">
        <f t="shared" si="14"/>
        <v/>
      </c>
      <c r="FZ63" t="str">
        <f t="shared" si="15"/>
        <v/>
      </c>
      <c r="GA63" t="str">
        <f t="shared" si="16"/>
        <v/>
      </c>
      <c r="GB63" t="str">
        <f t="shared" si="17"/>
        <v/>
      </c>
      <c r="GC63" t="str">
        <f t="shared" si="18"/>
        <v/>
      </c>
      <c r="GD63" t="str">
        <f t="shared" si="19"/>
        <v/>
      </c>
      <c r="GE63" t="str">
        <f t="shared" si="20"/>
        <v/>
      </c>
      <c r="GF63" t="str">
        <f t="shared" si="21"/>
        <v/>
      </c>
      <c r="GG63" t="str">
        <f t="shared" si="22"/>
        <v/>
      </c>
      <c r="GH63" t="str">
        <f t="shared" si="23"/>
        <v/>
      </c>
      <c r="GI63" t="str">
        <f t="shared" si="24"/>
        <v/>
      </c>
      <c r="GJ63" t="str">
        <f t="shared" si="25"/>
        <v/>
      </c>
      <c r="GK63" t="str">
        <f t="shared" si="26"/>
        <v/>
      </c>
      <c r="GL63" t="str">
        <f t="shared" si="27"/>
        <v/>
      </c>
      <c r="GM63" t="str">
        <f t="shared" si="28"/>
        <v/>
      </c>
      <c r="GN63" t="str">
        <f t="shared" si="29"/>
        <v/>
      </c>
      <c r="GO63" t="str">
        <f t="shared" si="30"/>
        <v/>
      </c>
      <c r="GP63" t="str">
        <f t="shared" si="31"/>
        <v/>
      </c>
      <c r="GQ63" t="str">
        <f t="shared" si="32"/>
        <v/>
      </c>
      <c r="GR63" t="str">
        <f t="shared" si="33"/>
        <v/>
      </c>
      <c r="GS63" t="str">
        <f t="shared" si="34"/>
        <v/>
      </c>
      <c r="GT63" t="str">
        <f t="shared" si="35"/>
        <v/>
      </c>
      <c r="GU63" t="str">
        <f t="shared" si="36"/>
        <v/>
      </c>
      <c r="GV63" t="str">
        <f t="shared" si="37"/>
        <v/>
      </c>
      <c r="GW63" t="str">
        <f t="shared" si="38"/>
        <v/>
      </c>
      <c r="GX63" t="str">
        <f t="shared" si="39"/>
        <v/>
      </c>
      <c r="GY63" t="str">
        <f t="shared" si="40"/>
        <v/>
      </c>
      <c r="GZ63" t="str">
        <f t="shared" si="41"/>
        <v/>
      </c>
      <c r="HA63" t="str">
        <f t="shared" si="42"/>
        <v/>
      </c>
      <c r="HB63" t="str">
        <f t="shared" si="43"/>
        <v/>
      </c>
      <c r="HC63" t="str">
        <f t="shared" si="44"/>
        <v/>
      </c>
      <c r="HD63" t="str">
        <f t="shared" si="45"/>
        <v/>
      </c>
      <c r="HE63" t="str">
        <f t="shared" si="46"/>
        <v/>
      </c>
      <c r="HF63" t="str">
        <f t="shared" si="47"/>
        <v/>
      </c>
      <c r="HG63" t="str">
        <f t="shared" si="48"/>
        <v/>
      </c>
      <c r="HH63" t="str">
        <f t="shared" si="49"/>
        <v/>
      </c>
      <c r="HI63" t="str">
        <f t="shared" si="50"/>
        <v/>
      </c>
      <c r="HJ63" t="str">
        <f t="shared" si="51"/>
        <v/>
      </c>
      <c r="HK63" t="str">
        <f t="shared" si="52"/>
        <v/>
      </c>
      <c r="HL63" t="str">
        <f t="shared" si="53"/>
        <v/>
      </c>
      <c r="HM63" t="str">
        <f t="shared" si="54"/>
        <v/>
      </c>
      <c r="HN63" t="str">
        <f t="shared" si="55"/>
        <v/>
      </c>
      <c r="HO63" t="str">
        <f t="shared" si="56"/>
        <v/>
      </c>
      <c r="HP63" t="str">
        <f t="shared" si="57"/>
        <v/>
      </c>
      <c r="HQ63" t="str">
        <f t="shared" si="58"/>
        <v/>
      </c>
      <c r="HR63" t="str">
        <f t="shared" si="59"/>
        <v/>
      </c>
      <c r="HS63" t="str">
        <f t="shared" si="60"/>
        <v/>
      </c>
      <c r="HT63" t="str">
        <f t="shared" si="61"/>
        <v/>
      </c>
      <c r="HU63" t="str">
        <f t="shared" si="62"/>
        <v/>
      </c>
      <c r="HV63" t="str">
        <f t="shared" si="63"/>
        <v/>
      </c>
      <c r="HW63" t="str">
        <f t="shared" si="64"/>
        <v/>
      </c>
      <c r="HX63" t="str">
        <f t="shared" si="65"/>
        <v/>
      </c>
      <c r="HY63" t="str">
        <f t="shared" si="66"/>
        <v/>
      </c>
      <c r="HZ63" t="str">
        <f t="shared" si="67"/>
        <v/>
      </c>
    </row>
    <row r="64" spans="1:234" x14ac:dyDescent="0.25">
      <c r="A64" s="2">
        <f t="shared" si="68"/>
        <v>62</v>
      </c>
      <c r="B64" s="3" t="s">
        <v>1071</v>
      </c>
      <c r="C64" s="2" t="s">
        <v>1394</v>
      </c>
      <c r="D64" s="2" t="s">
        <v>1395</v>
      </c>
      <c r="E64" s="2">
        <f t="shared" si="0"/>
        <v>7</v>
      </c>
      <c r="F64" s="2">
        <v>626</v>
      </c>
      <c r="G64" s="48" t="str">
        <f t="shared" si="3"/>
        <v>A</v>
      </c>
      <c r="H64" s="49"/>
      <c r="I64" s="49"/>
      <c r="J64" s="50"/>
      <c r="K64" s="15">
        <f t="shared" si="4"/>
        <v>34</v>
      </c>
      <c r="L64" s="15">
        <f>IF(G64="N/A",0,(IF(G64="A",Code!$B$36,(IF(G64="B",Code!$C$36,(IF(G64="C",Code!$D$36,Code!$E$36)))))/60))</f>
        <v>8</v>
      </c>
      <c r="M64" s="15">
        <f>IF(G64="N/A",0,(IF(G64="A",Code!$B$37,(IF(G64="B",Code!$C$37,(IF(G64="C",Code!$D$37,Code!$E$37)))))/60))</f>
        <v>8</v>
      </c>
      <c r="N64" s="15">
        <f>IF(G64="N/A",0,(IF(G64="A",Code!$B$38,(IF(G64="B",Code!$C$38,(IF(G64="C",Code!$D$38,Code!$E$38)))))/60))</f>
        <v>16</v>
      </c>
      <c r="O64" s="15">
        <f>IF(G64="N/A",0,(IF(G64="A",Code!$B$39,(IF(G64="B",Code!$C$39,(IF(G64="C",Code!$D$39,Code!$E$39)))))/60))</f>
        <v>2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>
        <v>1</v>
      </c>
      <c r="AC64" s="2">
        <v>1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>
        <v>1</v>
      </c>
      <c r="AP64" s="2"/>
      <c r="AQ64" s="2"/>
      <c r="AR64" s="2"/>
      <c r="AS64" s="2"/>
      <c r="AT64" s="2"/>
      <c r="AU64" s="2"/>
      <c r="AV64" s="2"/>
      <c r="AW64" s="2">
        <v>1</v>
      </c>
      <c r="AX64" s="2"/>
      <c r="AY64" s="2"/>
      <c r="AZ64" s="2">
        <v>1</v>
      </c>
      <c r="BA64" s="2"/>
      <c r="BB64" s="2"/>
      <c r="BC64" s="2"/>
      <c r="BD64" s="2"/>
      <c r="BE64" s="2"/>
      <c r="BF64" s="2"/>
      <c r="BG64" s="2"/>
      <c r="BH64" s="2"/>
      <c r="BI64" s="2"/>
      <c r="BJ64" s="2">
        <v>1</v>
      </c>
      <c r="BK64" s="2"/>
      <c r="BL64" s="2"/>
      <c r="BM64" s="2"/>
      <c r="BN64" s="2"/>
      <c r="BO64" s="2"/>
      <c r="BP64" s="2"/>
      <c r="BQ64" s="2">
        <v>1</v>
      </c>
      <c r="BS64" t="str">
        <f t="shared" si="5"/>
        <v/>
      </c>
      <c r="BT64" t="str">
        <f t="shared" si="70"/>
        <v/>
      </c>
      <c r="BU64" t="str">
        <f t="shared" si="71"/>
        <v/>
      </c>
      <c r="BV64" t="str">
        <f t="shared" si="72"/>
        <v/>
      </c>
      <c r="BW64" t="str">
        <f t="shared" si="73"/>
        <v/>
      </c>
      <c r="BX64" t="str">
        <f t="shared" si="74"/>
        <v/>
      </c>
      <c r="BY64" t="str">
        <f t="shared" si="75"/>
        <v/>
      </c>
      <c r="BZ64" t="str">
        <f t="shared" si="76"/>
        <v/>
      </c>
      <c r="CA64" t="str">
        <f t="shared" si="77"/>
        <v/>
      </c>
      <c r="CB64" t="str">
        <f t="shared" si="78"/>
        <v/>
      </c>
      <c r="CC64" t="str">
        <f t="shared" si="79"/>
        <v/>
      </c>
      <c r="CD64" t="str">
        <f t="shared" si="80"/>
        <v/>
      </c>
      <c r="CE64" t="str">
        <f t="shared" si="81"/>
        <v>CHKS</v>
      </c>
      <c r="CF64" t="str">
        <f t="shared" si="82"/>
        <v>CMIF</v>
      </c>
      <c r="CG64" t="str">
        <f t="shared" si="83"/>
        <v/>
      </c>
      <c r="CH64" t="str">
        <f t="shared" si="84"/>
        <v/>
      </c>
      <c r="CI64" t="str">
        <f t="shared" si="85"/>
        <v/>
      </c>
      <c r="CJ64" t="str">
        <f t="shared" si="86"/>
        <v/>
      </c>
      <c r="CK64" t="str">
        <f t="shared" si="87"/>
        <v/>
      </c>
      <c r="CL64" t="str">
        <f t="shared" si="88"/>
        <v/>
      </c>
      <c r="CM64" t="str">
        <f t="shared" si="89"/>
        <v/>
      </c>
      <c r="CN64" t="str">
        <f t="shared" si="90"/>
        <v/>
      </c>
      <c r="CO64" t="str">
        <f t="shared" si="91"/>
        <v/>
      </c>
      <c r="CP64" t="str">
        <f t="shared" si="92"/>
        <v/>
      </c>
      <c r="CQ64" t="str">
        <f t="shared" si="93"/>
        <v/>
      </c>
      <c r="CR64" t="str">
        <f t="shared" si="94"/>
        <v>KPAY</v>
      </c>
      <c r="CS64" t="str">
        <f t="shared" si="95"/>
        <v/>
      </c>
      <c r="CT64" t="str">
        <f t="shared" si="96"/>
        <v/>
      </c>
      <c r="CU64" t="str">
        <f t="shared" si="97"/>
        <v/>
      </c>
      <c r="CV64" t="str">
        <f t="shared" si="98"/>
        <v/>
      </c>
      <c r="CW64" t="str">
        <f t="shared" si="99"/>
        <v/>
      </c>
      <c r="CX64" t="str">
        <f t="shared" si="100"/>
        <v/>
      </c>
      <c r="CY64" t="str">
        <f t="shared" si="101"/>
        <v/>
      </c>
      <c r="CZ64" t="str">
        <f t="shared" si="102"/>
        <v>RECS</v>
      </c>
      <c r="DA64" t="str">
        <f t="shared" si="103"/>
        <v/>
      </c>
      <c r="DB64" t="str">
        <f t="shared" si="104"/>
        <v/>
      </c>
      <c r="DC64" t="str">
        <f t="shared" si="105"/>
        <v>RMOF</v>
      </c>
      <c r="DD64" t="str">
        <f t="shared" si="106"/>
        <v/>
      </c>
      <c r="DE64" t="str">
        <f t="shared" si="107"/>
        <v/>
      </c>
      <c r="DF64" t="str">
        <f t="shared" si="108"/>
        <v/>
      </c>
      <c r="DG64" t="str">
        <f t="shared" si="109"/>
        <v/>
      </c>
      <c r="DH64" t="str">
        <f t="shared" si="110"/>
        <v/>
      </c>
      <c r="DI64" t="str">
        <f t="shared" si="111"/>
        <v/>
      </c>
      <c r="DJ64" t="str">
        <f t="shared" si="112"/>
        <v/>
      </c>
      <c r="DK64" t="str">
        <f t="shared" si="113"/>
        <v/>
      </c>
      <c r="DL64" t="str">
        <f t="shared" si="114"/>
        <v/>
      </c>
      <c r="DM64" t="str">
        <f t="shared" si="115"/>
        <v>SREC</v>
      </c>
      <c r="DN64" t="str">
        <f t="shared" si="116"/>
        <v/>
      </c>
      <c r="DO64" t="str">
        <f t="shared" si="117"/>
        <v/>
      </c>
      <c r="DP64" t="str">
        <f t="shared" si="118"/>
        <v/>
      </c>
      <c r="DQ64" t="str">
        <f t="shared" si="119"/>
        <v/>
      </c>
      <c r="DR64" t="str">
        <f t="shared" si="120"/>
        <v/>
      </c>
      <c r="DS64" t="str">
        <f t="shared" si="121"/>
        <v/>
      </c>
      <c r="DT64" t="str">
        <f t="shared" si="122"/>
        <v>XLOG</v>
      </c>
      <c r="DU64" t="str">
        <f t="shared" si="123"/>
        <v/>
      </c>
      <c r="DV64" t="str">
        <f t="shared" si="124"/>
        <v/>
      </c>
      <c r="DW64" t="str">
        <f t="shared" si="125"/>
        <v/>
      </c>
      <c r="DX64" t="str">
        <f t="shared" si="126"/>
        <v/>
      </c>
      <c r="DY64" t="str">
        <f t="shared" si="127"/>
        <v/>
      </c>
      <c r="DZ64" t="str">
        <f t="shared" si="128"/>
        <v/>
      </c>
      <c r="EA64" t="str">
        <f t="shared" si="129"/>
        <v/>
      </c>
      <c r="EB64" t="str">
        <f t="shared" si="130"/>
        <v/>
      </c>
      <c r="EC64" t="str">
        <f t="shared" si="131"/>
        <v/>
      </c>
      <c r="ED64" t="str">
        <f t="shared" si="132"/>
        <v/>
      </c>
      <c r="EE64" t="str">
        <f t="shared" si="69"/>
        <v/>
      </c>
      <c r="EF64" t="str">
        <f t="shared" si="138"/>
        <v/>
      </c>
      <c r="EG64" t="str">
        <f t="shared" si="139"/>
        <v/>
      </c>
      <c r="EH64" t="str">
        <f t="shared" si="140"/>
        <v/>
      </c>
      <c r="EI64" t="str">
        <f t="shared" si="141"/>
        <v/>
      </c>
      <c r="EJ64" t="str">
        <f t="shared" si="142"/>
        <v/>
      </c>
      <c r="EK64" t="str">
        <f t="shared" si="143"/>
        <v/>
      </c>
      <c r="EL64" t="str">
        <f t="shared" si="144"/>
        <v/>
      </c>
      <c r="EM64" t="str">
        <f t="shared" si="145"/>
        <v/>
      </c>
      <c r="EN64" t="str">
        <f t="shared" si="146"/>
        <v/>
      </c>
      <c r="EO64" t="str">
        <f t="shared" si="147"/>
        <v/>
      </c>
      <c r="EP64" t="str">
        <f t="shared" si="148"/>
        <v/>
      </c>
      <c r="EQ64" t="str">
        <f t="shared" si="149"/>
        <v/>
      </c>
      <c r="ER64" t="str">
        <f t="shared" si="150"/>
        <v/>
      </c>
      <c r="ES64" t="str">
        <f t="shared" si="151"/>
        <v/>
      </c>
      <c r="ET64" t="str">
        <f t="shared" si="152"/>
        <v/>
      </c>
      <c r="EU64" t="str">
        <f t="shared" si="153"/>
        <v/>
      </c>
      <c r="EV64" t="str">
        <f t="shared" si="154"/>
        <v/>
      </c>
      <c r="EW64" t="str">
        <f t="shared" si="155"/>
        <v/>
      </c>
      <c r="EX64" t="str">
        <f t="shared" si="156"/>
        <v/>
      </c>
      <c r="EY64" t="str">
        <f t="shared" si="157"/>
        <v/>
      </c>
      <c r="EZ64" t="str">
        <f t="shared" si="158"/>
        <v/>
      </c>
      <c r="FA64" t="str">
        <f t="shared" si="159"/>
        <v/>
      </c>
      <c r="FB64" t="str">
        <f t="shared" si="160"/>
        <v/>
      </c>
      <c r="FC64" t="str">
        <f t="shared" si="161"/>
        <v/>
      </c>
      <c r="FD64" t="str">
        <f t="shared" si="162"/>
        <v/>
      </c>
      <c r="FE64" t="str">
        <f t="shared" si="6"/>
        <v/>
      </c>
      <c r="FF64" t="str">
        <f t="shared" si="163"/>
        <v/>
      </c>
      <c r="FG64" t="str">
        <f t="shared" si="164"/>
        <v/>
      </c>
      <c r="FH64" t="str">
        <f t="shared" si="165"/>
        <v/>
      </c>
      <c r="FI64" t="str">
        <f t="shared" si="166"/>
        <v/>
      </c>
      <c r="FJ64" t="str">
        <f t="shared" si="167"/>
        <v/>
      </c>
      <c r="FK64" t="str">
        <f t="shared" si="168"/>
        <v/>
      </c>
      <c r="FL64" t="str">
        <f t="shared" si="169"/>
        <v/>
      </c>
      <c r="FM64" t="str">
        <f t="shared" si="133"/>
        <v/>
      </c>
      <c r="FN64" t="str">
        <f t="shared" si="134"/>
        <v/>
      </c>
      <c r="FO64" t="str">
        <f t="shared" si="135"/>
        <v/>
      </c>
      <c r="FP64" t="str">
        <f t="shared" si="136"/>
        <v/>
      </c>
      <c r="FQ64" t="str">
        <f t="shared" si="137"/>
        <v/>
      </c>
      <c r="FR64" t="str">
        <f t="shared" si="7"/>
        <v/>
      </c>
      <c r="FS64" t="str">
        <f t="shared" si="8"/>
        <v/>
      </c>
      <c r="FT64" t="str">
        <f t="shared" si="9"/>
        <v/>
      </c>
      <c r="FU64" t="str">
        <f t="shared" si="10"/>
        <v/>
      </c>
      <c r="FV64" t="str">
        <f t="shared" si="11"/>
        <v/>
      </c>
      <c r="FW64" t="str">
        <f t="shared" si="12"/>
        <v/>
      </c>
      <c r="FX64" t="str">
        <f t="shared" si="13"/>
        <v/>
      </c>
      <c r="FY64" t="str">
        <f t="shared" si="14"/>
        <v/>
      </c>
      <c r="FZ64" t="str">
        <f t="shared" si="15"/>
        <v/>
      </c>
      <c r="GA64" t="str">
        <f t="shared" si="16"/>
        <v/>
      </c>
      <c r="GB64" t="str">
        <f t="shared" si="17"/>
        <v/>
      </c>
      <c r="GC64" t="str">
        <f t="shared" si="18"/>
        <v/>
      </c>
      <c r="GD64" t="str">
        <f t="shared" si="19"/>
        <v/>
      </c>
      <c r="GE64" t="str">
        <f t="shared" si="20"/>
        <v/>
      </c>
      <c r="GF64" t="str">
        <f t="shared" si="21"/>
        <v/>
      </c>
      <c r="GG64" t="str">
        <f t="shared" si="22"/>
        <v/>
      </c>
      <c r="GH64" t="str">
        <f t="shared" si="23"/>
        <v/>
      </c>
      <c r="GI64" t="str">
        <f t="shared" si="24"/>
        <v/>
      </c>
      <c r="GJ64" t="str">
        <f t="shared" si="25"/>
        <v/>
      </c>
      <c r="GK64" t="str">
        <f t="shared" si="26"/>
        <v/>
      </c>
      <c r="GL64" t="str">
        <f t="shared" si="27"/>
        <v/>
      </c>
      <c r="GM64" t="str">
        <f t="shared" si="28"/>
        <v/>
      </c>
      <c r="GN64" t="str">
        <f t="shared" si="29"/>
        <v/>
      </c>
      <c r="GO64" t="str">
        <f t="shared" si="30"/>
        <v/>
      </c>
      <c r="GP64" t="str">
        <f t="shared" si="31"/>
        <v/>
      </c>
      <c r="GQ64" t="str">
        <f t="shared" si="32"/>
        <v/>
      </c>
      <c r="GR64" t="str">
        <f t="shared" si="33"/>
        <v/>
      </c>
      <c r="GS64" t="str">
        <f t="shared" si="34"/>
        <v/>
      </c>
      <c r="GT64" t="str">
        <f t="shared" si="35"/>
        <v/>
      </c>
      <c r="GU64" t="str">
        <f t="shared" si="36"/>
        <v/>
      </c>
      <c r="GV64" t="str">
        <f t="shared" si="37"/>
        <v/>
      </c>
      <c r="GW64" t="str">
        <f t="shared" si="38"/>
        <v/>
      </c>
      <c r="GX64" t="str">
        <f t="shared" si="39"/>
        <v/>
      </c>
      <c r="GY64" t="str">
        <f t="shared" si="40"/>
        <v/>
      </c>
      <c r="GZ64" t="str">
        <f t="shared" si="41"/>
        <v/>
      </c>
      <c r="HA64" t="str">
        <f t="shared" si="42"/>
        <v/>
      </c>
      <c r="HB64" t="str">
        <f t="shared" si="43"/>
        <v/>
      </c>
      <c r="HC64" t="str">
        <f t="shared" si="44"/>
        <v/>
      </c>
      <c r="HD64" t="str">
        <f t="shared" si="45"/>
        <v/>
      </c>
      <c r="HE64" t="str">
        <f t="shared" si="46"/>
        <v/>
      </c>
      <c r="HF64" t="str">
        <f t="shared" si="47"/>
        <v/>
      </c>
      <c r="HG64" t="str">
        <f t="shared" si="48"/>
        <v/>
      </c>
      <c r="HH64" t="str">
        <f t="shared" si="49"/>
        <v/>
      </c>
      <c r="HI64" t="str">
        <f t="shared" si="50"/>
        <v/>
      </c>
      <c r="HJ64" t="str">
        <f t="shared" si="51"/>
        <v/>
      </c>
      <c r="HK64" t="str">
        <f t="shared" si="52"/>
        <v/>
      </c>
      <c r="HL64" t="str">
        <f t="shared" si="53"/>
        <v/>
      </c>
      <c r="HM64" t="str">
        <f t="shared" si="54"/>
        <v/>
      </c>
      <c r="HN64" t="str">
        <f t="shared" si="55"/>
        <v/>
      </c>
      <c r="HO64" t="str">
        <f t="shared" si="56"/>
        <v/>
      </c>
      <c r="HP64" t="str">
        <f t="shared" si="57"/>
        <v/>
      </c>
      <c r="HQ64" t="str">
        <f t="shared" si="58"/>
        <v/>
      </c>
      <c r="HR64" t="str">
        <f t="shared" si="59"/>
        <v/>
      </c>
      <c r="HS64" t="str">
        <f t="shared" si="60"/>
        <v/>
      </c>
      <c r="HT64" t="str">
        <f t="shared" si="61"/>
        <v/>
      </c>
      <c r="HU64" t="str">
        <f t="shared" si="62"/>
        <v/>
      </c>
      <c r="HV64" t="str">
        <f t="shared" si="63"/>
        <v/>
      </c>
      <c r="HW64" t="str">
        <f t="shared" si="64"/>
        <v/>
      </c>
      <c r="HX64" t="str">
        <f t="shared" si="65"/>
        <v/>
      </c>
      <c r="HY64" t="str">
        <f t="shared" si="66"/>
        <v/>
      </c>
      <c r="HZ64" t="str">
        <f t="shared" si="67"/>
        <v/>
      </c>
    </row>
    <row r="65" spans="1:234" x14ac:dyDescent="0.25">
      <c r="A65" s="2">
        <f t="shared" si="68"/>
        <v>63</v>
      </c>
      <c r="B65" s="3" t="s">
        <v>1072</v>
      </c>
      <c r="C65" s="2" t="s">
        <v>1394</v>
      </c>
      <c r="D65" s="2" t="s">
        <v>1395</v>
      </c>
      <c r="E65" s="2">
        <f t="shared" si="0"/>
        <v>2</v>
      </c>
      <c r="F65" s="2">
        <v>341</v>
      </c>
      <c r="G65" s="48" t="str">
        <f t="shared" si="3"/>
        <v>A</v>
      </c>
      <c r="H65" s="49"/>
      <c r="I65" s="49"/>
      <c r="J65" s="50"/>
      <c r="K65" s="15">
        <f t="shared" si="4"/>
        <v>34</v>
      </c>
      <c r="L65" s="15">
        <f>IF(G65="N/A",0,(IF(G65="A",Code!$B$36,(IF(G65="B",Code!$C$36,(IF(G65="C",Code!$D$36,Code!$E$36)))))/60))</f>
        <v>8</v>
      </c>
      <c r="M65" s="15">
        <f>IF(G65="N/A",0,(IF(G65="A",Code!$B$37,(IF(G65="B",Code!$C$37,(IF(G65="C",Code!$D$37,Code!$E$37)))))/60))</f>
        <v>8</v>
      </c>
      <c r="N65" s="15">
        <f>IF(G65="N/A",0,(IF(G65="A",Code!$B$38,(IF(G65="B",Code!$C$38,(IF(G65="C",Code!$D$38,Code!$E$38)))))/60))</f>
        <v>16</v>
      </c>
      <c r="O65" s="15">
        <f>IF(G65="N/A",0,(IF(G65="A",Code!$B$39,(IF(G65="B",Code!$C$39,(IF(G65="C",Code!$D$39,Code!$E$39)))))/60))</f>
        <v>2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>
        <v>1</v>
      </c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>
        <v>1</v>
      </c>
      <c r="BK65" s="2"/>
      <c r="BL65" s="2"/>
      <c r="BM65" s="2"/>
      <c r="BN65" s="2"/>
      <c r="BO65" s="2"/>
      <c r="BP65" s="2"/>
      <c r="BQ65" s="2"/>
      <c r="BS65" t="str">
        <f t="shared" si="5"/>
        <v/>
      </c>
      <c r="BT65" t="str">
        <f t="shared" si="70"/>
        <v/>
      </c>
      <c r="BU65" t="str">
        <f t="shared" si="71"/>
        <v/>
      </c>
      <c r="BV65" t="str">
        <f t="shared" si="72"/>
        <v/>
      </c>
      <c r="BW65" t="str">
        <f t="shared" si="73"/>
        <v/>
      </c>
      <c r="BX65" t="str">
        <f t="shared" si="74"/>
        <v/>
      </c>
      <c r="BY65" t="str">
        <f t="shared" si="75"/>
        <v/>
      </c>
      <c r="BZ65" t="str">
        <f t="shared" si="76"/>
        <v/>
      </c>
      <c r="CA65" t="str">
        <f t="shared" si="77"/>
        <v/>
      </c>
      <c r="CB65" t="str">
        <f t="shared" si="78"/>
        <v/>
      </c>
      <c r="CC65" t="str">
        <f t="shared" si="79"/>
        <v/>
      </c>
      <c r="CD65" t="str">
        <f t="shared" si="80"/>
        <v/>
      </c>
      <c r="CE65" t="str">
        <f t="shared" si="81"/>
        <v/>
      </c>
      <c r="CF65" t="str">
        <f t="shared" si="82"/>
        <v/>
      </c>
      <c r="CG65" t="str">
        <f t="shared" si="83"/>
        <v/>
      </c>
      <c r="CH65" t="str">
        <f t="shared" si="84"/>
        <v/>
      </c>
      <c r="CI65" t="str">
        <f t="shared" si="85"/>
        <v/>
      </c>
      <c r="CJ65" t="str">
        <f t="shared" si="86"/>
        <v/>
      </c>
      <c r="CK65" t="str">
        <f t="shared" si="87"/>
        <v/>
      </c>
      <c r="CL65" t="str">
        <f t="shared" si="88"/>
        <v/>
      </c>
      <c r="CM65" t="str">
        <f t="shared" si="89"/>
        <v/>
      </c>
      <c r="CN65" t="str">
        <f t="shared" si="90"/>
        <v/>
      </c>
      <c r="CO65" t="str">
        <f t="shared" si="91"/>
        <v/>
      </c>
      <c r="CP65" t="str">
        <f t="shared" si="92"/>
        <v/>
      </c>
      <c r="CQ65" t="str">
        <f t="shared" si="93"/>
        <v/>
      </c>
      <c r="CR65" t="str">
        <f t="shared" si="94"/>
        <v/>
      </c>
      <c r="CS65" t="str">
        <f t="shared" si="95"/>
        <v/>
      </c>
      <c r="CT65" t="str">
        <f t="shared" si="96"/>
        <v/>
      </c>
      <c r="CU65" t="str">
        <f t="shared" si="97"/>
        <v/>
      </c>
      <c r="CV65" t="str">
        <f t="shared" si="98"/>
        <v/>
      </c>
      <c r="CW65" t="str">
        <f t="shared" si="99"/>
        <v/>
      </c>
      <c r="CX65" t="str">
        <f t="shared" si="100"/>
        <v>ORDS</v>
      </c>
      <c r="CY65" t="str">
        <f t="shared" si="101"/>
        <v/>
      </c>
      <c r="CZ65" t="str">
        <f t="shared" si="102"/>
        <v/>
      </c>
      <c r="DA65" t="str">
        <f t="shared" si="103"/>
        <v/>
      </c>
      <c r="DB65" t="str">
        <f t="shared" si="104"/>
        <v/>
      </c>
      <c r="DC65" t="str">
        <f t="shared" si="105"/>
        <v/>
      </c>
      <c r="DD65" t="str">
        <f t="shared" si="106"/>
        <v/>
      </c>
      <c r="DE65" t="str">
        <f t="shared" si="107"/>
        <v/>
      </c>
      <c r="DF65" t="str">
        <f t="shared" si="108"/>
        <v/>
      </c>
      <c r="DG65" t="str">
        <f t="shared" si="109"/>
        <v/>
      </c>
      <c r="DH65" t="str">
        <f t="shared" si="110"/>
        <v/>
      </c>
      <c r="DI65" t="str">
        <f t="shared" si="111"/>
        <v/>
      </c>
      <c r="DJ65" t="str">
        <f t="shared" si="112"/>
        <v/>
      </c>
      <c r="DK65" t="str">
        <f t="shared" si="113"/>
        <v/>
      </c>
      <c r="DL65" t="str">
        <f t="shared" si="114"/>
        <v/>
      </c>
      <c r="DM65" t="str">
        <f t="shared" si="115"/>
        <v>SREC</v>
      </c>
      <c r="DN65" t="str">
        <f t="shared" si="116"/>
        <v/>
      </c>
      <c r="DO65" t="str">
        <f t="shared" si="117"/>
        <v/>
      </c>
      <c r="DP65" t="str">
        <f t="shared" si="118"/>
        <v/>
      </c>
      <c r="DQ65" t="str">
        <f t="shared" si="119"/>
        <v/>
      </c>
      <c r="DR65" t="str">
        <f t="shared" si="120"/>
        <v/>
      </c>
      <c r="DS65" t="str">
        <f t="shared" si="121"/>
        <v/>
      </c>
      <c r="DT65" t="str">
        <f t="shared" si="122"/>
        <v/>
      </c>
      <c r="DU65" t="str">
        <f t="shared" si="123"/>
        <v/>
      </c>
      <c r="DV65" t="str">
        <f t="shared" si="124"/>
        <v/>
      </c>
      <c r="DW65" t="str">
        <f t="shared" si="125"/>
        <v/>
      </c>
      <c r="DX65" t="str">
        <f t="shared" si="126"/>
        <v/>
      </c>
      <c r="DY65" t="str">
        <f t="shared" si="127"/>
        <v/>
      </c>
      <c r="DZ65" t="str">
        <f t="shared" si="128"/>
        <v/>
      </c>
      <c r="EA65" t="str">
        <f t="shared" si="129"/>
        <v/>
      </c>
      <c r="EB65" t="str">
        <f t="shared" si="130"/>
        <v/>
      </c>
      <c r="EC65" t="str">
        <f t="shared" si="131"/>
        <v/>
      </c>
      <c r="ED65" t="str">
        <f t="shared" si="132"/>
        <v/>
      </c>
      <c r="EE65" t="str">
        <f t="shared" si="69"/>
        <v/>
      </c>
      <c r="EF65" t="str">
        <f t="shared" si="138"/>
        <v/>
      </c>
      <c r="EG65" t="str">
        <f t="shared" si="139"/>
        <v/>
      </c>
      <c r="EH65" t="str">
        <f t="shared" si="140"/>
        <v/>
      </c>
      <c r="EI65" t="str">
        <f t="shared" si="141"/>
        <v/>
      </c>
      <c r="EJ65" t="str">
        <f t="shared" si="142"/>
        <v/>
      </c>
      <c r="EK65" t="str">
        <f t="shared" si="143"/>
        <v/>
      </c>
      <c r="EL65" t="str">
        <f t="shared" si="144"/>
        <v/>
      </c>
      <c r="EM65" t="str">
        <f t="shared" si="145"/>
        <v/>
      </c>
      <c r="EN65" t="str">
        <f t="shared" si="146"/>
        <v/>
      </c>
      <c r="EO65" t="str">
        <f t="shared" si="147"/>
        <v/>
      </c>
      <c r="EP65" t="str">
        <f t="shared" si="148"/>
        <v/>
      </c>
      <c r="EQ65" t="str">
        <f t="shared" si="149"/>
        <v/>
      </c>
      <c r="ER65" t="str">
        <f t="shared" si="150"/>
        <v/>
      </c>
      <c r="ES65" t="str">
        <f t="shared" si="151"/>
        <v/>
      </c>
      <c r="ET65" t="str">
        <f t="shared" si="152"/>
        <v/>
      </c>
      <c r="EU65" t="str">
        <f t="shared" si="153"/>
        <v/>
      </c>
      <c r="EV65" t="str">
        <f t="shared" si="154"/>
        <v/>
      </c>
      <c r="EW65" t="str">
        <f t="shared" si="155"/>
        <v/>
      </c>
      <c r="EX65" t="str">
        <f t="shared" si="156"/>
        <v/>
      </c>
      <c r="EY65" t="str">
        <f t="shared" si="157"/>
        <v/>
      </c>
      <c r="EZ65" t="str">
        <f t="shared" si="158"/>
        <v/>
      </c>
      <c r="FA65" t="str">
        <f t="shared" si="159"/>
        <v/>
      </c>
      <c r="FB65" t="str">
        <f t="shared" si="160"/>
        <v/>
      </c>
      <c r="FC65" t="str">
        <f t="shared" si="161"/>
        <v/>
      </c>
      <c r="FD65" t="str">
        <f t="shared" si="162"/>
        <v/>
      </c>
      <c r="FE65" t="str">
        <f t="shared" si="6"/>
        <v/>
      </c>
      <c r="FF65" t="str">
        <f t="shared" si="163"/>
        <v/>
      </c>
      <c r="FG65" t="str">
        <f t="shared" si="164"/>
        <v/>
      </c>
      <c r="FH65" t="str">
        <f t="shared" si="165"/>
        <v/>
      </c>
      <c r="FI65" t="str">
        <f t="shared" si="166"/>
        <v/>
      </c>
      <c r="FJ65" t="str">
        <f t="shared" si="167"/>
        <v/>
      </c>
      <c r="FK65" t="str">
        <f t="shared" si="168"/>
        <v/>
      </c>
      <c r="FL65" t="str">
        <f t="shared" si="169"/>
        <v/>
      </c>
      <c r="FM65" t="str">
        <f t="shared" si="133"/>
        <v/>
      </c>
      <c r="FN65" t="str">
        <f t="shared" si="134"/>
        <v/>
      </c>
      <c r="FO65" t="str">
        <f t="shared" si="135"/>
        <v/>
      </c>
      <c r="FP65" t="str">
        <f t="shared" si="136"/>
        <v/>
      </c>
      <c r="FQ65" t="str">
        <f t="shared" si="137"/>
        <v/>
      </c>
      <c r="FR65" t="str">
        <f t="shared" si="7"/>
        <v/>
      </c>
      <c r="FS65" t="str">
        <f t="shared" si="8"/>
        <v/>
      </c>
      <c r="FT65" t="str">
        <f t="shared" si="9"/>
        <v/>
      </c>
      <c r="FU65" t="str">
        <f t="shared" si="10"/>
        <v/>
      </c>
      <c r="FV65" t="str">
        <f t="shared" si="11"/>
        <v/>
      </c>
      <c r="FW65" t="str">
        <f t="shared" si="12"/>
        <v/>
      </c>
      <c r="FX65" t="str">
        <f t="shared" si="13"/>
        <v/>
      </c>
      <c r="FY65" t="str">
        <f t="shared" si="14"/>
        <v/>
      </c>
      <c r="FZ65" t="str">
        <f t="shared" si="15"/>
        <v/>
      </c>
      <c r="GA65" t="str">
        <f t="shared" si="16"/>
        <v/>
      </c>
      <c r="GB65" t="str">
        <f t="shared" si="17"/>
        <v/>
      </c>
      <c r="GC65" t="str">
        <f t="shared" si="18"/>
        <v/>
      </c>
      <c r="GD65" t="str">
        <f t="shared" si="19"/>
        <v/>
      </c>
      <c r="GE65" t="str">
        <f t="shared" si="20"/>
        <v/>
      </c>
      <c r="GF65" t="str">
        <f t="shared" si="21"/>
        <v/>
      </c>
      <c r="GG65" t="str">
        <f t="shared" si="22"/>
        <v/>
      </c>
      <c r="GH65" t="str">
        <f t="shared" si="23"/>
        <v/>
      </c>
      <c r="GI65" t="str">
        <f t="shared" si="24"/>
        <v/>
      </c>
      <c r="GJ65" t="str">
        <f t="shared" si="25"/>
        <v/>
      </c>
      <c r="GK65" t="str">
        <f t="shared" si="26"/>
        <v/>
      </c>
      <c r="GL65" t="str">
        <f t="shared" si="27"/>
        <v/>
      </c>
      <c r="GM65" t="str">
        <f t="shared" si="28"/>
        <v/>
      </c>
      <c r="GN65" t="str">
        <f t="shared" si="29"/>
        <v/>
      </c>
      <c r="GO65" t="str">
        <f t="shared" si="30"/>
        <v/>
      </c>
      <c r="GP65" t="str">
        <f t="shared" si="31"/>
        <v/>
      </c>
      <c r="GQ65" t="str">
        <f t="shared" si="32"/>
        <v/>
      </c>
      <c r="GR65" t="str">
        <f t="shared" si="33"/>
        <v/>
      </c>
      <c r="GS65" t="str">
        <f t="shared" si="34"/>
        <v/>
      </c>
      <c r="GT65" t="str">
        <f t="shared" si="35"/>
        <v/>
      </c>
      <c r="GU65" t="str">
        <f t="shared" si="36"/>
        <v/>
      </c>
      <c r="GV65" t="str">
        <f t="shared" si="37"/>
        <v/>
      </c>
      <c r="GW65" t="str">
        <f t="shared" si="38"/>
        <v/>
      </c>
      <c r="GX65" t="str">
        <f t="shared" si="39"/>
        <v/>
      </c>
      <c r="GY65" t="str">
        <f t="shared" si="40"/>
        <v/>
      </c>
      <c r="GZ65" t="str">
        <f t="shared" si="41"/>
        <v/>
      </c>
      <c r="HA65" t="str">
        <f t="shared" si="42"/>
        <v/>
      </c>
      <c r="HB65" t="str">
        <f t="shared" si="43"/>
        <v/>
      </c>
      <c r="HC65" t="str">
        <f t="shared" si="44"/>
        <v/>
      </c>
      <c r="HD65" t="str">
        <f t="shared" si="45"/>
        <v/>
      </c>
      <c r="HE65" t="str">
        <f t="shared" si="46"/>
        <v/>
      </c>
      <c r="HF65" t="str">
        <f t="shared" si="47"/>
        <v/>
      </c>
      <c r="HG65" t="str">
        <f t="shared" si="48"/>
        <v/>
      </c>
      <c r="HH65" t="str">
        <f t="shared" si="49"/>
        <v/>
      </c>
      <c r="HI65" t="str">
        <f t="shared" si="50"/>
        <v/>
      </c>
      <c r="HJ65" t="str">
        <f t="shared" si="51"/>
        <v/>
      </c>
      <c r="HK65" t="str">
        <f t="shared" si="52"/>
        <v/>
      </c>
      <c r="HL65" t="str">
        <f t="shared" si="53"/>
        <v/>
      </c>
      <c r="HM65" t="str">
        <f t="shared" si="54"/>
        <v/>
      </c>
      <c r="HN65" t="str">
        <f t="shared" si="55"/>
        <v/>
      </c>
      <c r="HO65" t="str">
        <f t="shared" si="56"/>
        <v/>
      </c>
      <c r="HP65" t="str">
        <f t="shared" si="57"/>
        <v/>
      </c>
      <c r="HQ65" t="str">
        <f t="shared" si="58"/>
        <v/>
      </c>
      <c r="HR65" t="str">
        <f t="shared" si="59"/>
        <v/>
      </c>
      <c r="HS65" t="str">
        <f t="shared" si="60"/>
        <v/>
      </c>
      <c r="HT65" t="str">
        <f t="shared" si="61"/>
        <v/>
      </c>
      <c r="HU65" t="str">
        <f t="shared" si="62"/>
        <v/>
      </c>
      <c r="HV65" t="str">
        <f t="shared" si="63"/>
        <v/>
      </c>
      <c r="HW65" t="str">
        <f t="shared" si="64"/>
        <v/>
      </c>
      <c r="HX65" t="str">
        <f t="shared" si="65"/>
        <v/>
      </c>
      <c r="HY65" t="str">
        <f t="shared" si="66"/>
        <v/>
      </c>
      <c r="HZ65" t="str">
        <f t="shared" si="67"/>
        <v/>
      </c>
    </row>
    <row r="66" spans="1:234" x14ac:dyDescent="0.25">
      <c r="A66" s="2">
        <f t="shared" si="68"/>
        <v>64</v>
      </c>
      <c r="B66" s="3" t="s">
        <v>1073</v>
      </c>
      <c r="C66" s="2" t="s">
        <v>1394</v>
      </c>
      <c r="D66" s="2" t="s">
        <v>1395</v>
      </c>
      <c r="E66" s="2">
        <f t="shared" si="0"/>
        <v>2</v>
      </c>
      <c r="F66" s="2">
        <v>517</v>
      </c>
      <c r="G66" s="48" t="str">
        <f t="shared" si="3"/>
        <v>A</v>
      </c>
      <c r="H66" s="49"/>
      <c r="I66" s="49"/>
      <c r="J66" s="50"/>
      <c r="K66" s="15">
        <f t="shared" si="4"/>
        <v>34</v>
      </c>
      <c r="L66" s="15">
        <f>IF(G66="N/A",0,(IF(G66="A",Code!$B$36,(IF(G66="B",Code!$C$36,(IF(G66="C",Code!$D$36,Code!$E$36)))))/60))</f>
        <v>8</v>
      </c>
      <c r="M66" s="15">
        <f>IF(G66="N/A",0,(IF(G66="A",Code!$B$37,(IF(G66="B",Code!$C$37,(IF(G66="C",Code!$D$37,Code!$E$37)))))/60))</f>
        <v>8</v>
      </c>
      <c r="N66" s="15">
        <f>IF(G66="N/A",0,(IF(G66="A",Code!$B$38,(IF(G66="B",Code!$C$38,(IF(G66="C",Code!$D$38,Code!$E$38)))))/60))</f>
        <v>16</v>
      </c>
      <c r="O66" s="15">
        <f>IF(G66="N/A",0,(IF(G66="A",Code!$B$39,(IF(G66="B",Code!$C$39,(IF(G66="C",Code!$D$39,Code!$E$39)))))/60))</f>
        <v>2</v>
      </c>
      <c r="P66" s="2"/>
      <c r="Q66" s="2"/>
      <c r="R66" s="2"/>
      <c r="S66" s="2"/>
      <c r="T66" s="2"/>
      <c r="U66" s="2"/>
      <c r="V66" s="2"/>
      <c r="W66" s="2">
        <v>1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>
        <v>1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S66" t="str">
        <f t="shared" si="5"/>
        <v/>
      </c>
      <c r="BT66" t="str">
        <f t="shared" si="70"/>
        <v/>
      </c>
      <c r="BU66" t="str">
        <f t="shared" si="71"/>
        <v/>
      </c>
      <c r="BV66" t="str">
        <f t="shared" si="72"/>
        <v/>
      </c>
      <c r="BW66" t="str">
        <f t="shared" si="73"/>
        <v/>
      </c>
      <c r="BX66" t="str">
        <f t="shared" si="74"/>
        <v/>
      </c>
      <c r="BY66" t="str">
        <f t="shared" si="75"/>
        <v/>
      </c>
      <c r="BZ66" t="str">
        <f t="shared" si="76"/>
        <v>BADD</v>
      </c>
      <c r="CA66" t="str">
        <f t="shared" si="77"/>
        <v/>
      </c>
      <c r="CB66" t="str">
        <f t="shared" si="78"/>
        <v/>
      </c>
      <c r="CC66" t="str">
        <f t="shared" si="79"/>
        <v/>
      </c>
      <c r="CD66" t="str">
        <f t="shared" si="80"/>
        <v/>
      </c>
      <c r="CE66" t="str">
        <f t="shared" si="81"/>
        <v/>
      </c>
      <c r="CF66" t="str">
        <f t="shared" si="82"/>
        <v/>
      </c>
      <c r="CG66" t="str">
        <f t="shared" si="83"/>
        <v/>
      </c>
      <c r="CH66" t="str">
        <f t="shared" si="84"/>
        <v/>
      </c>
      <c r="CI66" t="str">
        <f t="shared" si="85"/>
        <v/>
      </c>
      <c r="CJ66" t="str">
        <f t="shared" si="86"/>
        <v/>
      </c>
      <c r="CK66" t="str">
        <f t="shared" si="87"/>
        <v/>
      </c>
      <c r="CL66" t="str">
        <f t="shared" si="88"/>
        <v/>
      </c>
      <c r="CM66" t="str">
        <f t="shared" si="89"/>
        <v/>
      </c>
      <c r="CN66" t="str">
        <f t="shared" si="90"/>
        <v/>
      </c>
      <c r="CO66" t="str">
        <f t="shared" si="91"/>
        <v/>
      </c>
      <c r="CP66" t="str">
        <f t="shared" si="92"/>
        <v/>
      </c>
      <c r="CQ66" t="str">
        <f t="shared" si="93"/>
        <v/>
      </c>
      <c r="CR66" t="str">
        <f t="shared" si="94"/>
        <v/>
      </c>
      <c r="CS66" t="str">
        <f t="shared" si="95"/>
        <v/>
      </c>
      <c r="CT66" t="str">
        <f t="shared" si="96"/>
        <v/>
      </c>
      <c r="CU66" t="str">
        <f t="shared" si="97"/>
        <v>MESS</v>
      </c>
      <c r="CV66" t="str">
        <f t="shared" si="98"/>
        <v/>
      </c>
      <c r="CW66" t="str">
        <f t="shared" si="99"/>
        <v/>
      </c>
      <c r="CX66" t="str">
        <f t="shared" si="100"/>
        <v/>
      </c>
      <c r="CY66" t="str">
        <f t="shared" si="101"/>
        <v/>
      </c>
      <c r="CZ66" t="str">
        <f t="shared" si="102"/>
        <v/>
      </c>
      <c r="DA66" t="str">
        <f t="shared" si="103"/>
        <v/>
      </c>
      <c r="DB66" t="str">
        <f t="shared" si="104"/>
        <v/>
      </c>
      <c r="DC66" t="str">
        <f t="shared" si="105"/>
        <v/>
      </c>
      <c r="DD66" t="str">
        <f t="shared" si="106"/>
        <v/>
      </c>
      <c r="DE66" t="str">
        <f t="shared" si="107"/>
        <v/>
      </c>
      <c r="DF66" t="str">
        <f t="shared" si="108"/>
        <v/>
      </c>
      <c r="DG66" t="str">
        <f t="shared" si="109"/>
        <v/>
      </c>
      <c r="DH66" t="str">
        <f t="shared" si="110"/>
        <v/>
      </c>
      <c r="DI66" t="str">
        <f t="shared" si="111"/>
        <v/>
      </c>
      <c r="DJ66" t="str">
        <f t="shared" si="112"/>
        <v/>
      </c>
      <c r="DK66" t="str">
        <f t="shared" si="113"/>
        <v/>
      </c>
      <c r="DL66" t="str">
        <f t="shared" si="114"/>
        <v/>
      </c>
      <c r="DM66" t="str">
        <f t="shared" si="115"/>
        <v/>
      </c>
      <c r="DN66" t="str">
        <f t="shared" si="116"/>
        <v/>
      </c>
      <c r="DO66" t="str">
        <f t="shared" si="117"/>
        <v/>
      </c>
      <c r="DP66" t="str">
        <f t="shared" si="118"/>
        <v/>
      </c>
      <c r="DQ66" t="str">
        <f t="shared" si="119"/>
        <v/>
      </c>
      <c r="DR66" t="str">
        <f t="shared" si="120"/>
        <v/>
      </c>
      <c r="DS66" t="str">
        <f t="shared" si="121"/>
        <v/>
      </c>
      <c r="DT66" t="str">
        <f t="shared" si="122"/>
        <v/>
      </c>
      <c r="DU66" t="str">
        <f t="shared" si="123"/>
        <v/>
      </c>
      <c r="DV66" t="str">
        <f t="shared" si="124"/>
        <v/>
      </c>
      <c r="DW66" t="str">
        <f t="shared" si="125"/>
        <v/>
      </c>
      <c r="DX66" t="str">
        <f t="shared" si="126"/>
        <v/>
      </c>
      <c r="DY66" t="str">
        <f t="shared" si="127"/>
        <v/>
      </c>
      <c r="DZ66" t="str">
        <f t="shared" si="128"/>
        <v/>
      </c>
      <c r="EA66" t="str">
        <f t="shared" si="129"/>
        <v/>
      </c>
      <c r="EB66" t="str">
        <f t="shared" si="130"/>
        <v/>
      </c>
      <c r="EC66" t="str">
        <f t="shared" si="131"/>
        <v/>
      </c>
      <c r="ED66" t="str">
        <f t="shared" si="132"/>
        <v/>
      </c>
      <c r="EE66" t="str">
        <f t="shared" si="69"/>
        <v/>
      </c>
      <c r="EF66" t="str">
        <f t="shared" si="138"/>
        <v/>
      </c>
      <c r="EG66" t="str">
        <f t="shared" si="139"/>
        <v/>
      </c>
      <c r="EH66" t="str">
        <f t="shared" si="140"/>
        <v/>
      </c>
      <c r="EI66" t="str">
        <f t="shared" si="141"/>
        <v/>
      </c>
      <c r="EJ66" t="str">
        <f t="shared" si="142"/>
        <v/>
      </c>
      <c r="EK66" t="str">
        <f t="shared" si="143"/>
        <v/>
      </c>
      <c r="EL66" t="str">
        <f t="shared" si="144"/>
        <v/>
      </c>
      <c r="EM66" t="str">
        <f t="shared" si="145"/>
        <v/>
      </c>
      <c r="EN66" t="str">
        <f t="shared" si="146"/>
        <v/>
      </c>
      <c r="EO66" t="str">
        <f t="shared" si="147"/>
        <v/>
      </c>
      <c r="EP66" t="str">
        <f t="shared" si="148"/>
        <v/>
      </c>
      <c r="EQ66" t="str">
        <f t="shared" si="149"/>
        <v/>
      </c>
      <c r="ER66" t="str">
        <f t="shared" si="150"/>
        <v/>
      </c>
      <c r="ES66" t="str">
        <f t="shared" si="151"/>
        <v/>
      </c>
      <c r="ET66" t="str">
        <f t="shared" si="152"/>
        <v/>
      </c>
      <c r="EU66" t="str">
        <f t="shared" si="153"/>
        <v/>
      </c>
      <c r="EV66" t="str">
        <f t="shared" si="154"/>
        <v/>
      </c>
      <c r="EW66" t="str">
        <f t="shared" si="155"/>
        <v/>
      </c>
      <c r="EX66" t="str">
        <f t="shared" si="156"/>
        <v/>
      </c>
      <c r="EY66" t="str">
        <f t="shared" si="157"/>
        <v/>
      </c>
      <c r="EZ66" t="str">
        <f t="shared" si="158"/>
        <v/>
      </c>
      <c r="FA66" t="str">
        <f t="shared" si="159"/>
        <v/>
      </c>
      <c r="FB66" t="str">
        <f t="shared" si="160"/>
        <v/>
      </c>
      <c r="FC66" t="str">
        <f t="shared" si="161"/>
        <v/>
      </c>
      <c r="FD66" t="str">
        <f t="shared" si="162"/>
        <v/>
      </c>
      <c r="FE66" t="str">
        <f t="shared" si="6"/>
        <v/>
      </c>
      <c r="FF66" t="str">
        <f t="shared" si="163"/>
        <v/>
      </c>
      <c r="FG66" t="str">
        <f t="shared" si="164"/>
        <v/>
      </c>
      <c r="FH66" t="str">
        <f t="shared" si="165"/>
        <v/>
      </c>
      <c r="FI66" t="str">
        <f t="shared" si="166"/>
        <v/>
      </c>
      <c r="FJ66" t="str">
        <f t="shared" si="167"/>
        <v/>
      </c>
      <c r="FK66" t="str">
        <f t="shared" si="168"/>
        <v/>
      </c>
      <c r="FL66" t="str">
        <f t="shared" si="169"/>
        <v/>
      </c>
      <c r="FM66" t="str">
        <f t="shared" si="133"/>
        <v/>
      </c>
      <c r="FN66" t="str">
        <f t="shared" si="134"/>
        <v/>
      </c>
      <c r="FO66" t="str">
        <f t="shared" si="135"/>
        <v/>
      </c>
      <c r="FP66" t="str">
        <f t="shared" si="136"/>
        <v/>
      </c>
      <c r="FQ66" t="str">
        <f t="shared" si="137"/>
        <v/>
      </c>
      <c r="FR66" t="str">
        <f t="shared" si="7"/>
        <v/>
      </c>
      <c r="FS66" t="str">
        <f t="shared" si="8"/>
        <v/>
      </c>
      <c r="FT66" t="str">
        <f t="shared" si="9"/>
        <v/>
      </c>
      <c r="FU66" t="str">
        <f t="shared" si="10"/>
        <v/>
      </c>
      <c r="FV66" t="str">
        <f t="shared" si="11"/>
        <v/>
      </c>
      <c r="FW66" t="str">
        <f t="shared" si="12"/>
        <v/>
      </c>
      <c r="FX66" t="str">
        <f t="shared" si="13"/>
        <v/>
      </c>
      <c r="FY66" t="str">
        <f t="shared" si="14"/>
        <v/>
      </c>
      <c r="FZ66" t="str">
        <f t="shared" si="15"/>
        <v/>
      </c>
      <c r="GA66" t="str">
        <f t="shared" si="16"/>
        <v/>
      </c>
      <c r="GB66" t="str">
        <f t="shared" si="17"/>
        <v/>
      </c>
      <c r="GC66" t="str">
        <f t="shared" si="18"/>
        <v/>
      </c>
      <c r="GD66" t="str">
        <f t="shared" si="19"/>
        <v/>
      </c>
      <c r="GE66" t="str">
        <f t="shared" si="20"/>
        <v/>
      </c>
      <c r="GF66" t="str">
        <f t="shared" si="21"/>
        <v/>
      </c>
      <c r="GG66" t="str">
        <f t="shared" si="22"/>
        <v/>
      </c>
      <c r="GH66" t="str">
        <f t="shared" si="23"/>
        <v/>
      </c>
      <c r="GI66" t="str">
        <f t="shared" si="24"/>
        <v/>
      </c>
      <c r="GJ66" t="str">
        <f t="shared" si="25"/>
        <v/>
      </c>
      <c r="GK66" t="str">
        <f t="shared" si="26"/>
        <v/>
      </c>
      <c r="GL66" t="str">
        <f t="shared" si="27"/>
        <v/>
      </c>
      <c r="GM66" t="str">
        <f t="shared" si="28"/>
        <v/>
      </c>
      <c r="GN66" t="str">
        <f t="shared" si="29"/>
        <v/>
      </c>
      <c r="GO66" t="str">
        <f t="shared" si="30"/>
        <v/>
      </c>
      <c r="GP66" t="str">
        <f t="shared" si="31"/>
        <v/>
      </c>
      <c r="GQ66" t="str">
        <f t="shared" si="32"/>
        <v/>
      </c>
      <c r="GR66" t="str">
        <f t="shared" si="33"/>
        <v/>
      </c>
      <c r="GS66" t="str">
        <f t="shared" si="34"/>
        <v/>
      </c>
      <c r="GT66" t="str">
        <f t="shared" si="35"/>
        <v/>
      </c>
      <c r="GU66" t="str">
        <f t="shared" si="36"/>
        <v/>
      </c>
      <c r="GV66" t="str">
        <f t="shared" si="37"/>
        <v/>
      </c>
      <c r="GW66" t="str">
        <f t="shared" si="38"/>
        <v/>
      </c>
      <c r="GX66" t="str">
        <f t="shared" si="39"/>
        <v/>
      </c>
      <c r="GY66" t="str">
        <f t="shared" si="40"/>
        <v/>
      </c>
      <c r="GZ66" t="str">
        <f t="shared" si="41"/>
        <v/>
      </c>
      <c r="HA66" t="str">
        <f t="shared" si="42"/>
        <v/>
      </c>
      <c r="HB66" t="str">
        <f t="shared" si="43"/>
        <v/>
      </c>
      <c r="HC66" t="str">
        <f t="shared" si="44"/>
        <v/>
      </c>
      <c r="HD66" t="str">
        <f t="shared" si="45"/>
        <v/>
      </c>
      <c r="HE66" t="str">
        <f t="shared" si="46"/>
        <v/>
      </c>
      <c r="HF66" t="str">
        <f t="shared" si="47"/>
        <v/>
      </c>
      <c r="HG66" t="str">
        <f t="shared" si="48"/>
        <v/>
      </c>
      <c r="HH66" t="str">
        <f t="shared" si="49"/>
        <v/>
      </c>
      <c r="HI66" t="str">
        <f t="shared" si="50"/>
        <v/>
      </c>
      <c r="HJ66" t="str">
        <f t="shared" si="51"/>
        <v/>
      </c>
      <c r="HK66" t="str">
        <f t="shared" si="52"/>
        <v/>
      </c>
      <c r="HL66" t="str">
        <f t="shared" si="53"/>
        <v/>
      </c>
      <c r="HM66" t="str">
        <f t="shared" si="54"/>
        <v/>
      </c>
      <c r="HN66" t="str">
        <f t="shared" si="55"/>
        <v/>
      </c>
      <c r="HO66" t="str">
        <f t="shared" si="56"/>
        <v/>
      </c>
      <c r="HP66" t="str">
        <f t="shared" si="57"/>
        <v/>
      </c>
      <c r="HQ66" t="str">
        <f t="shared" si="58"/>
        <v/>
      </c>
      <c r="HR66" t="str">
        <f t="shared" si="59"/>
        <v/>
      </c>
      <c r="HS66" t="str">
        <f t="shared" si="60"/>
        <v/>
      </c>
      <c r="HT66" t="str">
        <f t="shared" si="61"/>
        <v/>
      </c>
      <c r="HU66" t="str">
        <f t="shared" si="62"/>
        <v/>
      </c>
      <c r="HV66" t="str">
        <f t="shared" si="63"/>
        <v/>
      </c>
      <c r="HW66" t="str">
        <f t="shared" si="64"/>
        <v/>
      </c>
      <c r="HX66" t="str">
        <f t="shared" si="65"/>
        <v/>
      </c>
      <c r="HY66" t="str">
        <f t="shared" si="66"/>
        <v/>
      </c>
      <c r="HZ66" t="str">
        <f t="shared" si="67"/>
        <v/>
      </c>
    </row>
    <row r="67" spans="1:234" x14ac:dyDescent="0.25">
      <c r="A67" s="2">
        <f t="shared" si="68"/>
        <v>65</v>
      </c>
      <c r="B67" s="3" t="s">
        <v>1074</v>
      </c>
      <c r="C67" s="2" t="s">
        <v>1394</v>
      </c>
      <c r="D67" s="2" t="s">
        <v>1395</v>
      </c>
      <c r="E67" s="2">
        <f t="shared" ref="E67:E130" si="170">SUM(P67:BQ67)</f>
        <v>4</v>
      </c>
      <c r="F67" s="2">
        <v>797</v>
      </c>
      <c r="G67" s="48" t="str">
        <f t="shared" si="3"/>
        <v>A</v>
      </c>
      <c r="H67" s="49"/>
      <c r="I67" s="49"/>
      <c r="J67" s="50"/>
      <c r="K67" s="15">
        <f t="shared" si="4"/>
        <v>34</v>
      </c>
      <c r="L67" s="15">
        <f>IF(G67="N/A",0,(IF(G67="A",Code!$B$36,(IF(G67="B",Code!$C$36,(IF(G67="C",Code!$D$36,Code!$E$36)))))/60))</f>
        <v>8</v>
      </c>
      <c r="M67" s="15">
        <f>IF(G67="N/A",0,(IF(G67="A",Code!$B$37,(IF(G67="B",Code!$C$37,(IF(G67="C",Code!$D$37,Code!$E$37)))))/60))</f>
        <v>8</v>
      </c>
      <c r="N67" s="15">
        <f>IF(G67="N/A",0,(IF(G67="A",Code!$B$38,(IF(G67="B",Code!$C$38,(IF(G67="C",Code!$D$38,Code!$E$38)))))/60))</f>
        <v>16</v>
      </c>
      <c r="O67" s="15">
        <f>IF(G67="N/A",0,(IF(G67="A",Code!$B$39,(IF(G67="B",Code!$C$39,(IF(G67="C",Code!$D$39,Code!$E$39)))))/60))</f>
        <v>2</v>
      </c>
      <c r="P67" s="2">
        <v>1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>
        <v>1</v>
      </c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>
        <v>1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>
        <v>1</v>
      </c>
      <c r="BP67" s="2"/>
      <c r="BQ67" s="2"/>
      <c r="BS67" t="str">
        <f t="shared" si="5"/>
        <v>ACCT</v>
      </c>
      <c r="BT67" t="str">
        <f t="shared" si="70"/>
        <v/>
      </c>
      <c r="BU67" t="str">
        <f t="shared" si="71"/>
        <v/>
      </c>
      <c r="BV67" t="str">
        <f t="shared" si="72"/>
        <v/>
      </c>
      <c r="BW67" t="str">
        <f t="shared" si="73"/>
        <v/>
      </c>
      <c r="BX67" t="str">
        <f t="shared" si="74"/>
        <v/>
      </c>
      <c r="BY67" t="str">
        <f t="shared" si="75"/>
        <v/>
      </c>
      <c r="BZ67" t="str">
        <f t="shared" si="76"/>
        <v/>
      </c>
      <c r="CA67" t="str">
        <f t="shared" si="77"/>
        <v/>
      </c>
      <c r="CB67" t="str">
        <f t="shared" si="78"/>
        <v/>
      </c>
      <c r="CC67" t="str">
        <f t="shared" si="79"/>
        <v/>
      </c>
      <c r="CD67" t="str">
        <f t="shared" si="80"/>
        <v/>
      </c>
      <c r="CE67" t="str">
        <f t="shared" si="81"/>
        <v/>
      </c>
      <c r="CF67" t="str">
        <f t="shared" si="82"/>
        <v/>
      </c>
      <c r="CG67" t="str">
        <f t="shared" si="83"/>
        <v/>
      </c>
      <c r="CH67" t="str">
        <f t="shared" si="84"/>
        <v/>
      </c>
      <c r="CI67" t="str">
        <f t="shared" si="85"/>
        <v>CUST</v>
      </c>
      <c r="CJ67" t="str">
        <f t="shared" si="86"/>
        <v/>
      </c>
      <c r="CK67" t="str">
        <f t="shared" si="87"/>
        <v/>
      </c>
      <c r="CL67" t="str">
        <f t="shared" si="88"/>
        <v/>
      </c>
      <c r="CM67" t="str">
        <f t="shared" si="89"/>
        <v/>
      </c>
      <c r="CN67" t="str">
        <f t="shared" si="90"/>
        <v/>
      </c>
      <c r="CO67" t="str">
        <f t="shared" si="91"/>
        <v/>
      </c>
      <c r="CP67" t="str">
        <f t="shared" si="92"/>
        <v/>
      </c>
      <c r="CQ67" t="str">
        <f t="shared" si="93"/>
        <v/>
      </c>
      <c r="CR67" t="str">
        <f t="shared" si="94"/>
        <v/>
      </c>
      <c r="CS67" t="str">
        <f t="shared" si="95"/>
        <v/>
      </c>
      <c r="CT67" t="str">
        <f t="shared" si="96"/>
        <v/>
      </c>
      <c r="CU67" t="str">
        <f t="shared" si="97"/>
        <v>MESS</v>
      </c>
      <c r="CV67" t="str">
        <f t="shared" si="98"/>
        <v/>
      </c>
      <c r="CW67" t="str">
        <f t="shared" si="99"/>
        <v/>
      </c>
      <c r="CX67" t="str">
        <f t="shared" si="100"/>
        <v/>
      </c>
      <c r="CY67" t="str">
        <f t="shared" si="101"/>
        <v/>
      </c>
      <c r="CZ67" t="str">
        <f t="shared" si="102"/>
        <v/>
      </c>
      <c r="DA67" t="str">
        <f t="shared" si="103"/>
        <v/>
      </c>
      <c r="DB67" t="str">
        <f t="shared" si="104"/>
        <v/>
      </c>
      <c r="DC67" t="str">
        <f t="shared" si="105"/>
        <v/>
      </c>
      <c r="DD67" t="str">
        <f t="shared" si="106"/>
        <v/>
      </c>
      <c r="DE67" t="str">
        <f t="shared" si="107"/>
        <v/>
      </c>
      <c r="DF67" t="str">
        <f t="shared" si="108"/>
        <v/>
      </c>
      <c r="DG67" t="str">
        <f t="shared" si="109"/>
        <v/>
      </c>
      <c r="DH67" t="str">
        <f t="shared" si="110"/>
        <v/>
      </c>
      <c r="DI67" t="str">
        <f t="shared" si="111"/>
        <v/>
      </c>
      <c r="DJ67" t="str">
        <f t="shared" si="112"/>
        <v/>
      </c>
      <c r="DK67" t="str">
        <f t="shared" si="113"/>
        <v/>
      </c>
      <c r="DL67" t="str">
        <f t="shared" si="114"/>
        <v/>
      </c>
      <c r="DM67" t="str">
        <f t="shared" si="115"/>
        <v/>
      </c>
      <c r="DN67" t="str">
        <f t="shared" si="116"/>
        <v/>
      </c>
      <c r="DO67" t="str">
        <f t="shared" si="117"/>
        <v/>
      </c>
      <c r="DP67" t="str">
        <f t="shared" si="118"/>
        <v/>
      </c>
      <c r="DQ67" t="str">
        <f t="shared" si="119"/>
        <v/>
      </c>
      <c r="DR67" t="str">
        <f t="shared" si="120"/>
        <v>XBBH</v>
      </c>
      <c r="DS67" t="str">
        <f t="shared" si="121"/>
        <v/>
      </c>
      <c r="DT67" t="str">
        <f t="shared" si="122"/>
        <v/>
      </c>
      <c r="DU67" t="str">
        <f t="shared" si="123"/>
        <v/>
      </c>
      <c r="DV67" t="str">
        <f t="shared" si="124"/>
        <v/>
      </c>
      <c r="DW67" t="str">
        <f t="shared" si="125"/>
        <v/>
      </c>
      <c r="DX67" t="str">
        <f t="shared" si="126"/>
        <v/>
      </c>
      <c r="DY67" t="str">
        <f t="shared" si="127"/>
        <v/>
      </c>
      <c r="DZ67" t="str">
        <f t="shared" si="128"/>
        <v/>
      </c>
      <c r="EA67" t="str">
        <f t="shared" si="129"/>
        <v/>
      </c>
      <c r="EB67" t="str">
        <f t="shared" si="130"/>
        <v/>
      </c>
      <c r="EC67" t="str">
        <f t="shared" si="131"/>
        <v/>
      </c>
      <c r="ED67" t="str">
        <f t="shared" si="132"/>
        <v/>
      </c>
      <c r="EE67" t="str">
        <f t="shared" si="69"/>
        <v/>
      </c>
      <c r="EF67" t="str">
        <f t="shared" si="138"/>
        <v/>
      </c>
      <c r="EG67" t="str">
        <f t="shared" si="139"/>
        <v/>
      </c>
      <c r="EH67" t="str">
        <f t="shared" si="140"/>
        <v/>
      </c>
      <c r="EI67" t="str">
        <f t="shared" si="141"/>
        <v/>
      </c>
      <c r="EJ67" t="str">
        <f t="shared" si="142"/>
        <v/>
      </c>
      <c r="EK67" t="str">
        <f t="shared" si="143"/>
        <v/>
      </c>
      <c r="EL67" t="str">
        <f t="shared" si="144"/>
        <v/>
      </c>
      <c r="EM67" t="str">
        <f t="shared" si="145"/>
        <v/>
      </c>
      <c r="EN67" t="str">
        <f t="shared" si="146"/>
        <v/>
      </c>
      <c r="EO67" t="str">
        <f t="shared" si="147"/>
        <v/>
      </c>
      <c r="EP67" t="str">
        <f t="shared" si="148"/>
        <v/>
      </c>
      <c r="EQ67" t="str">
        <f t="shared" si="149"/>
        <v/>
      </c>
      <c r="ER67" t="str">
        <f t="shared" si="150"/>
        <v/>
      </c>
      <c r="ES67" t="str">
        <f t="shared" si="151"/>
        <v/>
      </c>
      <c r="ET67" t="str">
        <f t="shared" si="152"/>
        <v/>
      </c>
      <c r="EU67" t="str">
        <f t="shared" si="153"/>
        <v/>
      </c>
      <c r="EV67" t="str">
        <f t="shared" si="154"/>
        <v/>
      </c>
      <c r="EW67" t="str">
        <f t="shared" si="155"/>
        <v/>
      </c>
      <c r="EX67" t="str">
        <f t="shared" si="156"/>
        <v/>
      </c>
      <c r="EY67" t="str">
        <f t="shared" si="157"/>
        <v/>
      </c>
      <c r="EZ67" t="str">
        <f t="shared" si="158"/>
        <v/>
      </c>
      <c r="FA67" t="str">
        <f t="shared" si="159"/>
        <v/>
      </c>
      <c r="FB67" t="str">
        <f t="shared" si="160"/>
        <v/>
      </c>
      <c r="FC67" t="str">
        <f t="shared" si="161"/>
        <v/>
      </c>
      <c r="FD67" t="str">
        <f t="shared" si="162"/>
        <v/>
      </c>
      <c r="FE67" t="str">
        <f t="shared" si="6"/>
        <v/>
      </c>
      <c r="FF67" t="str">
        <f t="shared" si="163"/>
        <v/>
      </c>
      <c r="FG67" t="str">
        <f t="shared" si="164"/>
        <v/>
      </c>
      <c r="FH67" t="str">
        <f t="shared" si="165"/>
        <v/>
      </c>
      <c r="FI67" t="str">
        <f t="shared" si="166"/>
        <v/>
      </c>
      <c r="FJ67" t="str">
        <f t="shared" si="167"/>
        <v/>
      </c>
      <c r="FK67" t="str">
        <f t="shared" si="168"/>
        <v/>
      </c>
      <c r="FL67" t="str">
        <f t="shared" si="169"/>
        <v/>
      </c>
      <c r="FM67" t="str">
        <f t="shared" si="133"/>
        <v/>
      </c>
      <c r="FN67" t="str">
        <f t="shared" si="134"/>
        <v/>
      </c>
      <c r="FO67" t="str">
        <f t="shared" si="135"/>
        <v/>
      </c>
      <c r="FP67" t="str">
        <f t="shared" si="136"/>
        <v/>
      </c>
      <c r="FQ67" t="str">
        <f t="shared" si="137"/>
        <v/>
      </c>
      <c r="FR67" t="str">
        <f t="shared" si="7"/>
        <v/>
      </c>
      <c r="FS67" t="str">
        <f t="shared" si="8"/>
        <v/>
      </c>
      <c r="FT67" t="str">
        <f t="shared" si="9"/>
        <v/>
      </c>
      <c r="FU67" t="str">
        <f t="shared" si="10"/>
        <v/>
      </c>
      <c r="FV67" t="str">
        <f t="shared" si="11"/>
        <v/>
      </c>
      <c r="FW67" t="str">
        <f t="shared" si="12"/>
        <v/>
      </c>
      <c r="FX67" t="str">
        <f t="shared" si="13"/>
        <v/>
      </c>
      <c r="FY67" t="str">
        <f t="shared" si="14"/>
        <v/>
      </c>
      <c r="FZ67" t="str">
        <f t="shared" si="15"/>
        <v/>
      </c>
      <c r="GA67" t="str">
        <f t="shared" si="16"/>
        <v/>
      </c>
      <c r="GB67" t="str">
        <f t="shared" si="17"/>
        <v/>
      </c>
      <c r="GC67" t="str">
        <f t="shared" si="18"/>
        <v/>
      </c>
      <c r="GD67" t="str">
        <f t="shared" si="19"/>
        <v/>
      </c>
      <c r="GE67" t="str">
        <f t="shared" si="20"/>
        <v/>
      </c>
      <c r="GF67" t="str">
        <f t="shared" si="21"/>
        <v/>
      </c>
      <c r="GG67" t="str">
        <f t="shared" si="22"/>
        <v/>
      </c>
      <c r="GH67" t="str">
        <f t="shared" si="23"/>
        <v/>
      </c>
      <c r="GI67" t="str">
        <f t="shared" si="24"/>
        <v/>
      </c>
      <c r="GJ67" t="str">
        <f t="shared" si="25"/>
        <v/>
      </c>
      <c r="GK67" t="str">
        <f t="shared" si="26"/>
        <v/>
      </c>
      <c r="GL67" t="str">
        <f t="shared" si="27"/>
        <v/>
      </c>
      <c r="GM67" t="str">
        <f t="shared" si="28"/>
        <v/>
      </c>
      <c r="GN67" t="str">
        <f t="shared" si="29"/>
        <v/>
      </c>
      <c r="GO67" t="str">
        <f t="shared" si="30"/>
        <v/>
      </c>
      <c r="GP67" t="str">
        <f t="shared" si="31"/>
        <v/>
      </c>
      <c r="GQ67" t="str">
        <f t="shared" si="32"/>
        <v/>
      </c>
      <c r="GR67" t="str">
        <f t="shared" si="33"/>
        <v/>
      </c>
      <c r="GS67" t="str">
        <f t="shared" si="34"/>
        <v/>
      </c>
      <c r="GT67" t="str">
        <f t="shared" si="35"/>
        <v/>
      </c>
      <c r="GU67" t="str">
        <f t="shared" si="36"/>
        <v/>
      </c>
      <c r="GV67" t="str">
        <f t="shared" si="37"/>
        <v/>
      </c>
      <c r="GW67" t="str">
        <f t="shared" si="38"/>
        <v/>
      </c>
      <c r="GX67" t="str">
        <f t="shared" si="39"/>
        <v/>
      </c>
      <c r="GY67" t="str">
        <f t="shared" si="40"/>
        <v/>
      </c>
      <c r="GZ67" t="str">
        <f t="shared" si="41"/>
        <v/>
      </c>
      <c r="HA67" t="str">
        <f t="shared" si="42"/>
        <v/>
      </c>
      <c r="HB67" t="str">
        <f t="shared" si="43"/>
        <v/>
      </c>
      <c r="HC67" t="str">
        <f t="shared" si="44"/>
        <v/>
      </c>
      <c r="HD67" t="str">
        <f t="shared" si="45"/>
        <v/>
      </c>
      <c r="HE67" t="str">
        <f t="shared" si="46"/>
        <v/>
      </c>
      <c r="HF67" t="str">
        <f t="shared" si="47"/>
        <v/>
      </c>
      <c r="HG67" t="str">
        <f t="shared" si="48"/>
        <v/>
      </c>
      <c r="HH67" t="str">
        <f t="shared" si="49"/>
        <v/>
      </c>
      <c r="HI67" t="str">
        <f t="shared" si="50"/>
        <v/>
      </c>
      <c r="HJ67" t="str">
        <f t="shared" si="51"/>
        <v/>
      </c>
      <c r="HK67" t="str">
        <f t="shared" si="52"/>
        <v/>
      </c>
      <c r="HL67" t="str">
        <f t="shared" si="53"/>
        <v/>
      </c>
      <c r="HM67" t="str">
        <f t="shared" si="54"/>
        <v/>
      </c>
      <c r="HN67" t="str">
        <f t="shared" si="55"/>
        <v/>
      </c>
      <c r="HO67" t="str">
        <f t="shared" si="56"/>
        <v/>
      </c>
      <c r="HP67" t="str">
        <f t="shared" si="57"/>
        <v/>
      </c>
      <c r="HQ67" t="str">
        <f t="shared" si="58"/>
        <v/>
      </c>
      <c r="HR67" t="str">
        <f t="shared" si="59"/>
        <v/>
      </c>
      <c r="HS67" t="str">
        <f t="shared" si="60"/>
        <v/>
      </c>
      <c r="HT67" t="str">
        <f t="shared" si="61"/>
        <v/>
      </c>
      <c r="HU67" t="str">
        <f t="shared" si="62"/>
        <v/>
      </c>
      <c r="HV67" t="str">
        <f t="shared" si="63"/>
        <v/>
      </c>
      <c r="HW67" t="str">
        <f t="shared" si="64"/>
        <v/>
      </c>
      <c r="HX67" t="str">
        <f t="shared" si="65"/>
        <v/>
      </c>
      <c r="HY67" t="str">
        <f t="shared" si="66"/>
        <v/>
      </c>
      <c r="HZ67" t="str">
        <f t="shared" si="67"/>
        <v/>
      </c>
    </row>
    <row r="68" spans="1:234" x14ac:dyDescent="0.25">
      <c r="A68" s="2">
        <f t="shared" si="68"/>
        <v>66</v>
      </c>
      <c r="B68" s="3" t="s">
        <v>1075</v>
      </c>
      <c r="C68" s="2" t="s">
        <v>1394</v>
      </c>
      <c r="D68" s="2" t="s">
        <v>1395</v>
      </c>
      <c r="E68" s="2">
        <f t="shared" si="170"/>
        <v>1</v>
      </c>
      <c r="F68" s="2">
        <v>361</v>
      </c>
      <c r="G68" s="48" t="str">
        <f t="shared" ref="G68:G131" si="171">IF(E68&gt;0,(IF(F68&gt;3000,"D",(IF(F68&gt;2000,"C",(IF(F68&gt;1000,"B","A")))))),"N/A")</f>
        <v>A</v>
      </c>
      <c r="H68" s="49"/>
      <c r="I68" s="49"/>
      <c r="J68" s="50"/>
      <c r="K68" s="15">
        <f t="shared" ref="K68:K131" si="172">SUM(L68:O68)</f>
        <v>34</v>
      </c>
      <c r="L68" s="15">
        <f>IF(G68="N/A",0,(IF(G68="A",Code!$B$36,(IF(G68="B",Code!$C$36,(IF(G68="C",Code!$D$36,Code!$E$36)))))/60))</f>
        <v>8</v>
      </c>
      <c r="M68" s="15">
        <f>IF(G68="N/A",0,(IF(G68="A",Code!$B$37,(IF(G68="B",Code!$C$37,(IF(G68="C",Code!$D$37,Code!$E$37)))))/60))</f>
        <v>8</v>
      </c>
      <c r="N68" s="15">
        <f>IF(G68="N/A",0,(IF(G68="A",Code!$B$38,(IF(G68="B",Code!$C$38,(IF(G68="C",Code!$D$38,Code!$E$38)))))/60))</f>
        <v>16</v>
      </c>
      <c r="O68" s="15">
        <f>IF(G68="N/A",0,(IF(G68="A",Code!$B$39,(IF(G68="B",Code!$C$39,(IF(G68="C",Code!$D$39,Code!$E$39)))))/60))</f>
        <v>2</v>
      </c>
      <c r="P68" s="2"/>
      <c r="Q68" s="2"/>
      <c r="R68" s="2"/>
      <c r="S68" s="2"/>
      <c r="T68" s="2"/>
      <c r="U68" s="2"/>
      <c r="V68" s="2"/>
      <c r="W68" s="2">
        <v>1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S68" t="str">
        <f t="shared" ref="BS68:BS131" si="173">IF(P68=1,P$2,"")</f>
        <v/>
      </c>
      <c r="BT68" t="str">
        <f t="shared" si="70"/>
        <v/>
      </c>
      <c r="BU68" t="str">
        <f t="shared" si="71"/>
        <v/>
      </c>
      <c r="BV68" t="str">
        <f t="shared" si="72"/>
        <v/>
      </c>
      <c r="BW68" t="str">
        <f t="shared" si="73"/>
        <v/>
      </c>
      <c r="BX68" t="str">
        <f t="shared" si="74"/>
        <v/>
      </c>
      <c r="BY68" t="str">
        <f t="shared" si="75"/>
        <v/>
      </c>
      <c r="BZ68" t="str">
        <f t="shared" si="76"/>
        <v>BADD</v>
      </c>
      <c r="CA68" t="str">
        <f t="shared" si="77"/>
        <v/>
      </c>
      <c r="CB68" t="str">
        <f t="shared" si="78"/>
        <v/>
      </c>
      <c r="CC68" t="str">
        <f t="shared" si="79"/>
        <v/>
      </c>
      <c r="CD68" t="str">
        <f t="shared" si="80"/>
        <v/>
      </c>
      <c r="CE68" t="str">
        <f t="shared" si="81"/>
        <v/>
      </c>
      <c r="CF68" t="str">
        <f t="shared" si="82"/>
        <v/>
      </c>
      <c r="CG68" t="str">
        <f t="shared" si="83"/>
        <v/>
      </c>
      <c r="CH68" t="str">
        <f t="shared" si="84"/>
        <v/>
      </c>
      <c r="CI68" t="str">
        <f t="shared" si="85"/>
        <v/>
      </c>
      <c r="CJ68" t="str">
        <f t="shared" si="86"/>
        <v/>
      </c>
      <c r="CK68" t="str">
        <f t="shared" si="87"/>
        <v/>
      </c>
      <c r="CL68" t="str">
        <f t="shared" si="88"/>
        <v/>
      </c>
      <c r="CM68" t="str">
        <f t="shared" si="89"/>
        <v/>
      </c>
      <c r="CN68" t="str">
        <f t="shared" si="90"/>
        <v/>
      </c>
      <c r="CO68" t="str">
        <f t="shared" si="91"/>
        <v/>
      </c>
      <c r="CP68" t="str">
        <f t="shared" si="92"/>
        <v/>
      </c>
      <c r="CQ68" t="str">
        <f t="shared" si="93"/>
        <v/>
      </c>
      <c r="CR68" t="str">
        <f t="shared" si="94"/>
        <v/>
      </c>
      <c r="CS68" t="str">
        <f t="shared" si="95"/>
        <v/>
      </c>
      <c r="CT68" t="str">
        <f t="shared" si="96"/>
        <v/>
      </c>
      <c r="CU68" t="str">
        <f t="shared" si="97"/>
        <v/>
      </c>
      <c r="CV68" t="str">
        <f t="shared" si="98"/>
        <v/>
      </c>
      <c r="CW68" t="str">
        <f t="shared" si="99"/>
        <v/>
      </c>
      <c r="CX68" t="str">
        <f t="shared" si="100"/>
        <v/>
      </c>
      <c r="CY68" t="str">
        <f t="shared" si="101"/>
        <v/>
      </c>
      <c r="CZ68" t="str">
        <f t="shared" si="102"/>
        <v/>
      </c>
      <c r="DA68" t="str">
        <f t="shared" si="103"/>
        <v/>
      </c>
      <c r="DB68" t="str">
        <f t="shared" si="104"/>
        <v/>
      </c>
      <c r="DC68" t="str">
        <f t="shared" si="105"/>
        <v/>
      </c>
      <c r="DD68" t="str">
        <f t="shared" si="106"/>
        <v/>
      </c>
      <c r="DE68" t="str">
        <f t="shared" si="107"/>
        <v/>
      </c>
      <c r="DF68" t="str">
        <f t="shared" si="108"/>
        <v/>
      </c>
      <c r="DG68" t="str">
        <f t="shared" si="109"/>
        <v/>
      </c>
      <c r="DH68" t="str">
        <f t="shared" si="110"/>
        <v/>
      </c>
      <c r="DI68" t="str">
        <f t="shared" si="111"/>
        <v/>
      </c>
      <c r="DJ68" t="str">
        <f t="shared" si="112"/>
        <v/>
      </c>
      <c r="DK68" t="str">
        <f t="shared" si="113"/>
        <v/>
      </c>
      <c r="DL68" t="str">
        <f t="shared" si="114"/>
        <v/>
      </c>
      <c r="DM68" t="str">
        <f t="shared" si="115"/>
        <v/>
      </c>
      <c r="DN68" t="str">
        <f t="shared" si="116"/>
        <v/>
      </c>
      <c r="DO68" t="str">
        <f t="shared" si="117"/>
        <v/>
      </c>
      <c r="DP68" t="str">
        <f t="shared" si="118"/>
        <v/>
      </c>
      <c r="DQ68" t="str">
        <f t="shared" si="119"/>
        <v/>
      </c>
      <c r="DR68" t="str">
        <f t="shared" si="120"/>
        <v/>
      </c>
      <c r="DS68" t="str">
        <f t="shared" si="121"/>
        <v/>
      </c>
      <c r="DT68" t="str">
        <f t="shared" si="122"/>
        <v/>
      </c>
      <c r="DU68" t="str">
        <f t="shared" si="123"/>
        <v/>
      </c>
      <c r="DV68" t="str">
        <f t="shared" si="124"/>
        <v/>
      </c>
      <c r="DW68" t="str">
        <f t="shared" si="125"/>
        <v/>
      </c>
      <c r="DX68" t="str">
        <f t="shared" si="126"/>
        <v/>
      </c>
      <c r="DY68" t="str">
        <f t="shared" si="127"/>
        <v/>
      </c>
      <c r="DZ68" t="str">
        <f t="shared" si="128"/>
        <v/>
      </c>
      <c r="EA68" t="str">
        <f t="shared" si="129"/>
        <v/>
      </c>
      <c r="EB68" t="str">
        <f t="shared" si="130"/>
        <v/>
      </c>
      <c r="EC68" t="str">
        <f t="shared" si="131"/>
        <v/>
      </c>
      <c r="ED68" t="str">
        <f t="shared" si="132"/>
        <v/>
      </c>
      <c r="EE68" t="str">
        <f t="shared" si="69"/>
        <v/>
      </c>
      <c r="EF68" t="str">
        <f t="shared" si="138"/>
        <v/>
      </c>
      <c r="EG68" t="str">
        <f t="shared" si="139"/>
        <v/>
      </c>
      <c r="EH68" t="str">
        <f t="shared" si="140"/>
        <v/>
      </c>
      <c r="EI68" t="str">
        <f t="shared" si="141"/>
        <v/>
      </c>
      <c r="EJ68" t="str">
        <f t="shared" si="142"/>
        <v/>
      </c>
      <c r="EK68" t="str">
        <f t="shared" si="143"/>
        <v/>
      </c>
      <c r="EL68" t="str">
        <f t="shared" si="144"/>
        <v/>
      </c>
      <c r="EM68" t="str">
        <f t="shared" si="145"/>
        <v/>
      </c>
      <c r="EN68" t="str">
        <f t="shared" si="146"/>
        <v/>
      </c>
      <c r="EO68" t="str">
        <f t="shared" si="147"/>
        <v/>
      </c>
      <c r="EP68" t="str">
        <f t="shared" si="148"/>
        <v/>
      </c>
      <c r="EQ68" t="str">
        <f t="shared" si="149"/>
        <v/>
      </c>
      <c r="ER68" t="str">
        <f t="shared" si="150"/>
        <v/>
      </c>
      <c r="ES68" t="str">
        <f t="shared" si="151"/>
        <v/>
      </c>
      <c r="ET68" t="str">
        <f t="shared" si="152"/>
        <v/>
      </c>
      <c r="EU68" t="str">
        <f t="shared" si="153"/>
        <v/>
      </c>
      <c r="EV68" t="str">
        <f t="shared" si="154"/>
        <v/>
      </c>
      <c r="EW68" t="str">
        <f t="shared" si="155"/>
        <v/>
      </c>
      <c r="EX68" t="str">
        <f t="shared" si="156"/>
        <v/>
      </c>
      <c r="EY68" t="str">
        <f t="shared" si="157"/>
        <v/>
      </c>
      <c r="EZ68" t="str">
        <f t="shared" si="158"/>
        <v/>
      </c>
      <c r="FA68" t="str">
        <f t="shared" si="159"/>
        <v/>
      </c>
      <c r="FB68" t="str">
        <f t="shared" si="160"/>
        <v/>
      </c>
      <c r="FC68" t="str">
        <f t="shared" si="161"/>
        <v/>
      </c>
      <c r="FD68" t="str">
        <f t="shared" si="162"/>
        <v/>
      </c>
      <c r="FE68" t="str">
        <f t="shared" ref="FE68:FE131" si="174">IF(DB68=1,DB$2,"")</f>
        <v/>
      </c>
      <c r="FF68" t="str">
        <f t="shared" si="163"/>
        <v/>
      </c>
      <c r="FG68" t="str">
        <f t="shared" si="164"/>
        <v/>
      </c>
      <c r="FH68" t="str">
        <f t="shared" si="165"/>
        <v/>
      </c>
      <c r="FI68" t="str">
        <f t="shared" si="166"/>
        <v/>
      </c>
      <c r="FJ68" t="str">
        <f t="shared" si="167"/>
        <v/>
      </c>
      <c r="FK68" t="str">
        <f t="shared" si="168"/>
        <v/>
      </c>
      <c r="FL68" t="str">
        <f t="shared" si="169"/>
        <v/>
      </c>
      <c r="FM68" t="str">
        <f t="shared" si="133"/>
        <v/>
      </c>
      <c r="FN68" t="str">
        <f t="shared" si="134"/>
        <v/>
      </c>
      <c r="FO68" t="str">
        <f t="shared" si="135"/>
        <v/>
      </c>
      <c r="FP68" t="str">
        <f t="shared" si="136"/>
        <v/>
      </c>
      <c r="FQ68" t="str">
        <f t="shared" si="137"/>
        <v/>
      </c>
      <c r="FR68" t="str">
        <f t="shared" ref="FR68:FR131" si="175">IF(DO68=1,DO$2,"")</f>
        <v/>
      </c>
      <c r="FS68" t="str">
        <f t="shared" ref="FS68:FS131" si="176">IF(DP68=1,DP$2,"")</f>
        <v/>
      </c>
      <c r="FT68" t="str">
        <f t="shared" ref="FT68:FT131" si="177">IF(DQ68=1,DQ$2,"")</f>
        <v/>
      </c>
      <c r="FU68" t="str">
        <f t="shared" ref="FU68:FU131" si="178">IF(DR68=1,DR$2,"")</f>
        <v/>
      </c>
      <c r="FV68" t="str">
        <f t="shared" ref="FV68:FV131" si="179">IF(DS68=1,DS$2,"")</f>
        <v/>
      </c>
      <c r="FW68" t="str">
        <f t="shared" ref="FW68:FW131" si="180">IF(DT68=1,DT$2,"")</f>
        <v/>
      </c>
      <c r="FX68" t="str">
        <f t="shared" ref="FX68:FX131" si="181">IF(DU68=1,DU$2,"")</f>
        <v/>
      </c>
      <c r="FY68" t="str">
        <f t="shared" ref="FY68:FY131" si="182">IF(DV68=1,DV$2,"")</f>
        <v/>
      </c>
      <c r="FZ68" t="str">
        <f t="shared" ref="FZ68:FZ131" si="183">IF(DW68=1,DW$2,"")</f>
        <v/>
      </c>
      <c r="GA68" t="str">
        <f t="shared" ref="GA68:GA131" si="184">IF(DX68=1,DX$2,"")</f>
        <v/>
      </c>
      <c r="GB68" t="str">
        <f t="shared" ref="GB68:GB131" si="185">IF(DY68=1,DY$2,"")</f>
        <v/>
      </c>
      <c r="GC68" t="str">
        <f t="shared" ref="GC68:GC131" si="186">IF(DZ68=1,DZ$2,"")</f>
        <v/>
      </c>
      <c r="GD68" t="str">
        <f t="shared" ref="GD68:GD131" si="187">IF(EA68=1,EA$2,"")</f>
        <v/>
      </c>
      <c r="GE68" t="str">
        <f t="shared" ref="GE68:GE131" si="188">IF(EB68=1,EB$2,"")</f>
        <v/>
      </c>
      <c r="GF68" t="str">
        <f t="shared" ref="GF68:GF131" si="189">IF(EC68=1,EC$2,"")</f>
        <v/>
      </c>
      <c r="GG68" t="str">
        <f t="shared" ref="GG68:GG131" si="190">IF(ED68=1,ED$2,"")</f>
        <v/>
      </c>
      <c r="GH68" t="str">
        <f t="shared" ref="GH68:GH131" si="191">IF(EE68=1,EE$2,"")</f>
        <v/>
      </c>
      <c r="GI68" t="str">
        <f t="shared" ref="GI68:GI131" si="192">IF(EF68=1,EF$2,"")</f>
        <v/>
      </c>
      <c r="GJ68" t="str">
        <f t="shared" ref="GJ68:GJ131" si="193">IF(EG68=1,EG$2,"")</f>
        <v/>
      </c>
      <c r="GK68" t="str">
        <f t="shared" ref="GK68:GK131" si="194">IF(EH68=1,EH$2,"")</f>
        <v/>
      </c>
      <c r="GL68" t="str">
        <f t="shared" ref="GL68:GL131" si="195">IF(EI68=1,EI$2,"")</f>
        <v/>
      </c>
      <c r="GM68" t="str">
        <f t="shared" ref="GM68:GM131" si="196">IF(EJ68=1,EJ$2,"")</f>
        <v/>
      </c>
      <c r="GN68" t="str">
        <f t="shared" ref="GN68:GN131" si="197">IF(EK68=1,EK$2,"")</f>
        <v/>
      </c>
      <c r="GO68" t="str">
        <f t="shared" ref="GO68:GO131" si="198">IF(EL68=1,EL$2,"")</f>
        <v/>
      </c>
      <c r="GP68" t="str">
        <f t="shared" ref="GP68:GP131" si="199">IF(EM68=1,EM$2,"")</f>
        <v/>
      </c>
      <c r="GQ68" t="str">
        <f t="shared" ref="GQ68:GQ131" si="200">IF(EN68=1,EN$2,"")</f>
        <v/>
      </c>
      <c r="GR68" t="str">
        <f t="shared" ref="GR68:GR131" si="201">IF(EO68=1,EO$2,"")</f>
        <v/>
      </c>
      <c r="GS68" t="str">
        <f t="shared" ref="GS68:GS131" si="202">IF(EP68=1,EP$2,"")</f>
        <v/>
      </c>
      <c r="GT68" t="str">
        <f t="shared" ref="GT68:GT131" si="203">IF(EQ68=1,EQ$2,"")</f>
        <v/>
      </c>
      <c r="GU68" t="str">
        <f t="shared" ref="GU68:GU131" si="204">IF(ER68=1,ER$2,"")</f>
        <v/>
      </c>
      <c r="GV68" t="str">
        <f t="shared" ref="GV68:GV131" si="205">IF(ES68=1,ES$2,"")</f>
        <v/>
      </c>
      <c r="GW68" t="str">
        <f t="shared" ref="GW68:GW131" si="206">IF(ET68=1,ET$2,"")</f>
        <v/>
      </c>
      <c r="GX68" t="str">
        <f t="shared" ref="GX68:GX131" si="207">IF(EU68=1,EU$2,"")</f>
        <v/>
      </c>
      <c r="GY68" t="str">
        <f t="shared" ref="GY68:GY131" si="208">IF(EV68=1,EV$2,"")</f>
        <v/>
      </c>
      <c r="GZ68" t="str">
        <f t="shared" ref="GZ68:GZ131" si="209">IF(EW68=1,EW$2,"")</f>
        <v/>
      </c>
      <c r="HA68" t="str">
        <f t="shared" ref="HA68:HA131" si="210">IF(EX68=1,EX$2,"")</f>
        <v/>
      </c>
      <c r="HB68" t="str">
        <f t="shared" ref="HB68:HB131" si="211">IF(EY68=1,EY$2,"")</f>
        <v/>
      </c>
      <c r="HC68" t="str">
        <f t="shared" ref="HC68:HC131" si="212">IF(EZ68=1,EZ$2,"")</f>
        <v/>
      </c>
      <c r="HD68" t="str">
        <f t="shared" ref="HD68:HD131" si="213">IF(FA68=1,FA$2,"")</f>
        <v/>
      </c>
      <c r="HE68" t="str">
        <f t="shared" ref="HE68:HE131" si="214">IF(FB68=1,FB$2,"")</f>
        <v/>
      </c>
      <c r="HF68" t="str">
        <f t="shared" ref="HF68:HF131" si="215">IF(FC68=1,FC$2,"")</f>
        <v/>
      </c>
      <c r="HG68" t="str">
        <f t="shared" ref="HG68:HG131" si="216">IF(FD68=1,FD$2,"")</f>
        <v/>
      </c>
      <c r="HH68" t="str">
        <f t="shared" ref="HH68:HH131" si="217">IF(FE68=1,FE$2,"")</f>
        <v/>
      </c>
      <c r="HI68" t="str">
        <f t="shared" ref="HI68:HI131" si="218">IF(FF68=1,FF$2,"")</f>
        <v/>
      </c>
      <c r="HJ68" t="str">
        <f t="shared" ref="HJ68:HJ131" si="219">IF(FG68=1,FG$2,"")</f>
        <v/>
      </c>
      <c r="HK68" t="str">
        <f t="shared" ref="HK68:HK131" si="220">IF(FH68=1,FH$2,"")</f>
        <v/>
      </c>
      <c r="HL68" t="str">
        <f t="shared" ref="HL68:HL131" si="221">IF(FI68=1,FI$2,"")</f>
        <v/>
      </c>
      <c r="HM68" t="str">
        <f t="shared" ref="HM68:HM131" si="222">IF(FJ68=1,FJ$2,"")</f>
        <v/>
      </c>
      <c r="HN68" t="str">
        <f t="shared" ref="HN68:HN131" si="223">IF(FK68=1,FK$2,"")</f>
        <v/>
      </c>
      <c r="HO68" t="str">
        <f t="shared" ref="HO68:HO131" si="224">IF(FL68=1,FL$2,"")</f>
        <v/>
      </c>
      <c r="HP68" t="str">
        <f t="shared" ref="HP68:HP131" si="225">IF(FM68=1,FM$2,"")</f>
        <v/>
      </c>
      <c r="HQ68" t="str">
        <f t="shared" ref="HQ68:HQ131" si="226">IF(FN68=1,FN$2,"")</f>
        <v/>
      </c>
      <c r="HR68" t="str">
        <f t="shared" ref="HR68:HR131" si="227">IF(FO68=1,FO$2,"")</f>
        <v/>
      </c>
      <c r="HS68" t="str">
        <f t="shared" ref="HS68:HS131" si="228">IF(FP68=1,FP$2,"")</f>
        <v/>
      </c>
      <c r="HT68" t="str">
        <f t="shared" ref="HT68:HT131" si="229">IF(FQ68=1,FQ$2,"")</f>
        <v/>
      </c>
      <c r="HU68" t="str">
        <f t="shared" ref="HU68:HU131" si="230">IF(FR68=1,FR$2,"")</f>
        <v/>
      </c>
      <c r="HV68" t="str">
        <f t="shared" ref="HV68:HV131" si="231">IF(FS68=1,FS$2,"")</f>
        <v/>
      </c>
      <c r="HW68" t="str">
        <f t="shared" ref="HW68:HW131" si="232">IF(FT68=1,FT$2,"")</f>
        <v/>
      </c>
      <c r="HX68" t="str">
        <f t="shared" ref="HX68:HX131" si="233">IF(FU68=1,FU$2,"")</f>
        <v/>
      </c>
      <c r="HY68" t="str">
        <f t="shared" ref="HY68:HY131" si="234">IF(FV68=1,FV$2,"")</f>
        <v/>
      </c>
      <c r="HZ68" t="str">
        <f t="shared" ref="HZ68:HZ131" si="235">IF(FW68=1,FW$2,"")</f>
        <v/>
      </c>
    </row>
    <row r="69" spans="1:234" x14ac:dyDescent="0.25">
      <c r="A69" s="2">
        <f t="shared" ref="A69:A132" si="236">A68+1</f>
        <v>67</v>
      </c>
      <c r="B69" s="3" t="s">
        <v>361</v>
      </c>
      <c r="C69" s="2" t="s">
        <v>1394</v>
      </c>
      <c r="D69" s="2" t="s">
        <v>1395</v>
      </c>
      <c r="E69" s="2">
        <f t="shared" si="170"/>
        <v>4</v>
      </c>
      <c r="F69" s="2">
        <v>1335</v>
      </c>
      <c r="G69" s="48" t="str">
        <f t="shared" si="171"/>
        <v>B</v>
      </c>
      <c r="H69" s="49"/>
      <c r="I69" s="49"/>
      <c r="J69" s="50"/>
      <c r="K69" s="15">
        <f t="shared" si="172"/>
        <v>51</v>
      </c>
      <c r="L69" s="15">
        <f>IF(G69="N/A",0,(IF(G69="A",Code!$B$36,(IF(G69="B",Code!$C$36,(IF(G69="C",Code!$D$36,Code!$E$36)))))/60))</f>
        <v>12</v>
      </c>
      <c r="M69" s="15">
        <f>IF(G69="N/A",0,(IF(G69="A",Code!$B$37,(IF(G69="B",Code!$C$37,(IF(G69="C",Code!$D$37,Code!$E$37)))))/60))</f>
        <v>12</v>
      </c>
      <c r="N69" s="15">
        <f>IF(G69="N/A",0,(IF(G69="A",Code!$B$38,(IF(G69="B",Code!$C$38,(IF(G69="C",Code!$D$38,Code!$E$38)))))/60))</f>
        <v>24</v>
      </c>
      <c r="O69" s="15">
        <f>IF(G69="N/A",0,(IF(G69="A",Code!$B$39,(IF(G69="B",Code!$C$39,(IF(G69="C",Code!$D$39,Code!$E$39)))))/60))</f>
        <v>3</v>
      </c>
      <c r="P69" s="2"/>
      <c r="Q69" s="2"/>
      <c r="R69" s="2"/>
      <c r="S69" s="2"/>
      <c r="T69" s="2"/>
      <c r="U69" s="2"/>
      <c r="V69" s="2">
        <v>1</v>
      </c>
      <c r="W69" s="2"/>
      <c r="X69" s="2">
        <v>1</v>
      </c>
      <c r="Y69" s="2"/>
      <c r="Z69" s="2"/>
      <c r="AA69" s="2"/>
      <c r="AB69" s="2"/>
      <c r="AC69" s="2"/>
      <c r="AD69" s="2"/>
      <c r="AE69" s="2"/>
      <c r="AF69" s="2">
        <v>1</v>
      </c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1</v>
      </c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S69" t="str">
        <f t="shared" si="173"/>
        <v/>
      </c>
      <c r="BT69" t="str">
        <f t="shared" si="70"/>
        <v/>
      </c>
      <c r="BU69" t="str">
        <f t="shared" si="71"/>
        <v/>
      </c>
      <c r="BV69" t="str">
        <f t="shared" si="72"/>
        <v/>
      </c>
      <c r="BW69" t="str">
        <f t="shared" si="73"/>
        <v/>
      </c>
      <c r="BX69" t="str">
        <f t="shared" si="74"/>
        <v/>
      </c>
      <c r="BY69" t="str">
        <f t="shared" si="75"/>
        <v>BACC</v>
      </c>
      <c r="BZ69" t="str">
        <f t="shared" si="76"/>
        <v/>
      </c>
      <c r="CA69" t="str">
        <f t="shared" si="77"/>
        <v>BANK</v>
      </c>
      <c r="CB69" t="str">
        <f t="shared" si="78"/>
        <v/>
      </c>
      <c r="CC69" t="str">
        <f t="shared" si="79"/>
        <v/>
      </c>
      <c r="CD69" t="str">
        <f t="shared" si="80"/>
        <v/>
      </c>
      <c r="CE69" t="str">
        <f t="shared" si="81"/>
        <v/>
      </c>
      <c r="CF69" t="str">
        <f t="shared" si="82"/>
        <v/>
      </c>
      <c r="CG69" t="str">
        <f t="shared" si="83"/>
        <v/>
      </c>
      <c r="CH69" t="str">
        <f t="shared" si="84"/>
        <v/>
      </c>
      <c r="CI69" t="str">
        <f t="shared" si="85"/>
        <v>CUST</v>
      </c>
      <c r="CJ69" t="str">
        <f t="shared" si="86"/>
        <v/>
      </c>
      <c r="CK69" t="str">
        <f t="shared" si="87"/>
        <v/>
      </c>
      <c r="CL69" t="str">
        <f t="shared" si="88"/>
        <v/>
      </c>
      <c r="CM69" t="str">
        <f t="shared" si="89"/>
        <v/>
      </c>
      <c r="CN69" t="str">
        <f t="shared" si="90"/>
        <v/>
      </c>
      <c r="CO69" t="str">
        <f t="shared" si="91"/>
        <v/>
      </c>
      <c r="CP69" t="str">
        <f t="shared" si="92"/>
        <v/>
      </c>
      <c r="CQ69" t="str">
        <f t="shared" si="93"/>
        <v/>
      </c>
      <c r="CR69" t="str">
        <f t="shared" si="94"/>
        <v/>
      </c>
      <c r="CS69" t="str">
        <f t="shared" si="95"/>
        <v/>
      </c>
      <c r="CT69" t="str">
        <f t="shared" si="96"/>
        <v/>
      </c>
      <c r="CU69" t="str">
        <f t="shared" si="97"/>
        <v/>
      </c>
      <c r="CV69" t="str">
        <f t="shared" si="98"/>
        <v/>
      </c>
      <c r="CW69" t="str">
        <f t="shared" si="99"/>
        <v/>
      </c>
      <c r="CX69" t="str">
        <f t="shared" si="100"/>
        <v/>
      </c>
      <c r="CY69" t="str">
        <f t="shared" si="101"/>
        <v/>
      </c>
      <c r="CZ69" t="str">
        <f t="shared" si="102"/>
        <v/>
      </c>
      <c r="DA69" t="str">
        <f t="shared" si="103"/>
        <v/>
      </c>
      <c r="DB69" t="str">
        <f t="shared" si="104"/>
        <v/>
      </c>
      <c r="DC69" t="str">
        <f t="shared" si="105"/>
        <v/>
      </c>
      <c r="DD69" t="str">
        <f t="shared" si="106"/>
        <v/>
      </c>
      <c r="DE69" t="str">
        <f t="shared" si="107"/>
        <v/>
      </c>
      <c r="DF69" t="str">
        <f t="shared" si="108"/>
        <v/>
      </c>
      <c r="DG69" t="str">
        <f t="shared" si="109"/>
        <v>SADD</v>
      </c>
      <c r="DH69" t="str">
        <f t="shared" si="110"/>
        <v/>
      </c>
      <c r="DI69" t="str">
        <f t="shared" si="111"/>
        <v/>
      </c>
      <c r="DJ69" t="str">
        <f t="shared" si="112"/>
        <v/>
      </c>
      <c r="DK69" t="str">
        <f t="shared" si="113"/>
        <v/>
      </c>
      <c r="DL69" t="str">
        <f t="shared" si="114"/>
        <v/>
      </c>
      <c r="DM69" t="str">
        <f t="shared" si="115"/>
        <v/>
      </c>
      <c r="DN69" t="str">
        <f t="shared" si="116"/>
        <v/>
      </c>
      <c r="DO69" t="str">
        <f t="shared" si="117"/>
        <v/>
      </c>
      <c r="DP69" t="str">
        <f t="shared" si="118"/>
        <v/>
      </c>
      <c r="DQ69" t="str">
        <f t="shared" si="119"/>
        <v/>
      </c>
      <c r="DR69" t="str">
        <f t="shared" si="120"/>
        <v/>
      </c>
      <c r="DS69" t="str">
        <f t="shared" si="121"/>
        <v/>
      </c>
      <c r="DT69" t="str">
        <f t="shared" si="122"/>
        <v/>
      </c>
      <c r="DU69" t="str">
        <f t="shared" si="123"/>
        <v/>
      </c>
      <c r="DV69" t="str">
        <f t="shared" si="124"/>
        <v/>
      </c>
      <c r="DW69" t="str">
        <f t="shared" si="125"/>
        <v/>
      </c>
      <c r="DX69" t="str">
        <f t="shared" si="126"/>
        <v/>
      </c>
      <c r="DY69" t="str">
        <f t="shared" si="127"/>
        <v/>
      </c>
      <c r="DZ69" t="str">
        <f t="shared" si="128"/>
        <v/>
      </c>
      <c r="EA69" t="str">
        <f t="shared" si="129"/>
        <v/>
      </c>
      <c r="EB69" t="str">
        <f t="shared" si="130"/>
        <v/>
      </c>
      <c r="EC69" t="str">
        <f t="shared" si="131"/>
        <v/>
      </c>
      <c r="ED69" t="str">
        <f t="shared" si="132"/>
        <v/>
      </c>
      <c r="EE69" t="str">
        <f t="shared" si="69"/>
        <v/>
      </c>
      <c r="EF69" t="str">
        <f t="shared" si="138"/>
        <v/>
      </c>
      <c r="EG69" t="str">
        <f t="shared" si="139"/>
        <v/>
      </c>
      <c r="EH69" t="str">
        <f t="shared" si="140"/>
        <v/>
      </c>
      <c r="EI69" t="str">
        <f t="shared" si="141"/>
        <v/>
      </c>
      <c r="EJ69" t="str">
        <f t="shared" si="142"/>
        <v/>
      </c>
      <c r="EK69" t="str">
        <f t="shared" si="143"/>
        <v/>
      </c>
      <c r="EL69" t="str">
        <f t="shared" si="144"/>
        <v/>
      </c>
      <c r="EM69" t="str">
        <f t="shared" si="145"/>
        <v/>
      </c>
      <c r="EN69" t="str">
        <f t="shared" si="146"/>
        <v/>
      </c>
      <c r="EO69" t="str">
        <f t="shared" si="147"/>
        <v/>
      </c>
      <c r="EP69" t="str">
        <f t="shared" si="148"/>
        <v/>
      </c>
      <c r="EQ69" t="str">
        <f t="shared" si="149"/>
        <v/>
      </c>
      <c r="ER69" t="str">
        <f t="shared" si="150"/>
        <v/>
      </c>
      <c r="ES69" t="str">
        <f t="shared" si="151"/>
        <v/>
      </c>
      <c r="ET69" t="str">
        <f t="shared" si="152"/>
        <v/>
      </c>
      <c r="EU69" t="str">
        <f t="shared" si="153"/>
        <v/>
      </c>
      <c r="EV69" t="str">
        <f t="shared" si="154"/>
        <v/>
      </c>
      <c r="EW69" t="str">
        <f t="shared" si="155"/>
        <v/>
      </c>
      <c r="EX69" t="str">
        <f t="shared" si="156"/>
        <v/>
      </c>
      <c r="EY69" t="str">
        <f t="shared" si="157"/>
        <v/>
      </c>
      <c r="EZ69" t="str">
        <f t="shared" si="158"/>
        <v/>
      </c>
      <c r="FA69" t="str">
        <f t="shared" si="159"/>
        <v/>
      </c>
      <c r="FB69" t="str">
        <f t="shared" si="160"/>
        <v/>
      </c>
      <c r="FC69" t="str">
        <f t="shared" si="161"/>
        <v/>
      </c>
      <c r="FD69" t="str">
        <f t="shared" si="162"/>
        <v/>
      </c>
      <c r="FE69" t="str">
        <f t="shared" si="174"/>
        <v/>
      </c>
      <c r="FF69" t="str">
        <f t="shared" si="163"/>
        <v/>
      </c>
      <c r="FG69" t="str">
        <f t="shared" si="164"/>
        <v/>
      </c>
      <c r="FH69" t="str">
        <f t="shared" si="165"/>
        <v/>
      </c>
      <c r="FI69" t="str">
        <f t="shared" si="166"/>
        <v/>
      </c>
      <c r="FJ69" t="str">
        <f t="shared" si="167"/>
        <v/>
      </c>
      <c r="FK69" t="str">
        <f t="shared" si="168"/>
        <v/>
      </c>
      <c r="FL69" t="str">
        <f t="shared" si="169"/>
        <v/>
      </c>
      <c r="FM69" t="str">
        <f t="shared" si="133"/>
        <v/>
      </c>
      <c r="FN69" t="str">
        <f t="shared" si="134"/>
        <v/>
      </c>
      <c r="FO69" t="str">
        <f t="shared" si="135"/>
        <v/>
      </c>
      <c r="FP69" t="str">
        <f t="shared" si="136"/>
        <v/>
      </c>
      <c r="FQ69" t="str">
        <f t="shared" si="137"/>
        <v/>
      </c>
      <c r="FR69" t="str">
        <f t="shared" si="175"/>
        <v/>
      </c>
      <c r="FS69" t="str">
        <f t="shared" si="176"/>
        <v/>
      </c>
      <c r="FT69" t="str">
        <f t="shared" si="177"/>
        <v/>
      </c>
      <c r="FU69" t="str">
        <f t="shared" si="178"/>
        <v/>
      </c>
      <c r="FV69" t="str">
        <f t="shared" si="179"/>
        <v/>
      </c>
      <c r="FW69" t="str">
        <f t="shared" si="180"/>
        <v/>
      </c>
      <c r="FX69" t="str">
        <f t="shared" si="181"/>
        <v/>
      </c>
      <c r="FY69" t="str">
        <f t="shared" si="182"/>
        <v/>
      </c>
      <c r="FZ69" t="str">
        <f t="shared" si="183"/>
        <v/>
      </c>
      <c r="GA69" t="str">
        <f t="shared" si="184"/>
        <v/>
      </c>
      <c r="GB69" t="str">
        <f t="shared" si="185"/>
        <v/>
      </c>
      <c r="GC69" t="str">
        <f t="shared" si="186"/>
        <v/>
      </c>
      <c r="GD69" t="str">
        <f t="shared" si="187"/>
        <v/>
      </c>
      <c r="GE69" t="str">
        <f t="shared" si="188"/>
        <v/>
      </c>
      <c r="GF69" t="str">
        <f t="shared" si="189"/>
        <v/>
      </c>
      <c r="GG69" t="str">
        <f t="shared" si="190"/>
        <v/>
      </c>
      <c r="GH69" t="str">
        <f t="shared" si="191"/>
        <v/>
      </c>
      <c r="GI69" t="str">
        <f t="shared" si="192"/>
        <v/>
      </c>
      <c r="GJ69" t="str">
        <f t="shared" si="193"/>
        <v/>
      </c>
      <c r="GK69" t="str">
        <f t="shared" si="194"/>
        <v/>
      </c>
      <c r="GL69" t="str">
        <f t="shared" si="195"/>
        <v/>
      </c>
      <c r="GM69" t="str">
        <f t="shared" si="196"/>
        <v/>
      </c>
      <c r="GN69" t="str">
        <f t="shared" si="197"/>
        <v/>
      </c>
      <c r="GO69" t="str">
        <f t="shared" si="198"/>
        <v/>
      </c>
      <c r="GP69" t="str">
        <f t="shared" si="199"/>
        <v/>
      </c>
      <c r="GQ69" t="str">
        <f t="shared" si="200"/>
        <v/>
      </c>
      <c r="GR69" t="str">
        <f t="shared" si="201"/>
        <v/>
      </c>
      <c r="GS69" t="str">
        <f t="shared" si="202"/>
        <v/>
      </c>
      <c r="GT69" t="str">
        <f t="shared" si="203"/>
        <v/>
      </c>
      <c r="GU69" t="str">
        <f t="shared" si="204"/>
        <v/>
      </c>
      <c r="GV69" t="str">
        <f t="shared" si="205"/>
        <v/>
      </c>
      <c r="GW69" t="str">
        <f t="shared" si="206"/>
        <v/>
      </c>
      <c r="GX69" t="str">
        <f t="shared" si="207"/>
        <v/>
      </c>
      <c r="GY69" t="str">
        <f t="shared" si="208"/>
        <v/>
      </c>
      <c r="GZ69" t="str">
        <f t="shared" si="209"/>
        <v/>
      </c>
      <c r="HA69" t="str">
        <f t="shared" si="210"/>
        <v/>
      </c>
      <c r="HB69" t="str">
        <f t="shared" si="211"/>
        <v/>
      </c>
      <c r="HC69" t="str">
        <f t="shared" si="212"/>
        <v/>
      </c>
      <c r="HD69" t="str">
        <f t="shared" si="213"/>
        <v/>
      </c>
      <c r="HE69" t="str">
        <f t="shared" si="214"/>
        <v/>
      </c>
      <c r="HF69" t="str">
        <f t="shared" si="215"/>
        <v/>
      </c>
      <c r="HG69" t="str">
        <f t="shared" si="216"/>
        <v/>
      </c>
      <c r="HH69" t="str">
        <f t="shared" si="217"/>
        <v/>
      </c>
      <c r="HI69" t="str">
        <f t="shared" si="218"/>
        <v/>
      </c>
      <c r="HJ69" t="str">
        <f t="shared" si="219"/>
        <v/>
      </c>
      <c r="HK69" t="str">
        <f t="shared" si="220"/>
        <v/>
      </c>
      <c r="HL69" t="str">
        <f t="shared" si="221"/>
        <v/>
      </c>
      <c r="HM69" t="str">
        <f t="shared" si="222"/>
        <v/>
      </c>
      <c r="HN69" t="str">
        <f t="shared" si="223"/>
        <v/>
      </c>
      <c r="HO69" t="str">
        <f t="shared" si="224"/>
        <v/>
      </c>
      <c r="HP69" t="str">
        <f t="shared" si="225"/>
        <v/>
      </c>
      <c r="HQ69" t="str">
        <f t="shared" si="226"/>
        <v/>
      </c>
      <c r="HR69" t="str">
        <f t="shared" si="227"/>
        <v/>
      </c>
      <c r="HS69" t="str">
        <f t="shared" si="228"/>
        <v/>
      </c>
      <c r="HT69" t="str">
        <f t="shared" si="229"/>
        <v/>
      </c>
      <c r="HU69" t="str">
        <f t="shared" si="230"/>
        <v/>
      </c>
      <c r="HV69" t="str">
        <f t="shared" si="231"/>
        <v/>
      </c>
      <c r="HW69" t="str">
        <f t="shared" si="232"/>
        <v/>
      </c>
      <c r="HX69" t="str">
        <f t="shared" si="233"/>
        <v/>
      </c>
      <c r="HY69" t="str">
        <f t="shared" si="234"/>
        <v/>
      </c>
      <c r="HZ69" t="str">
        <f t="shared" si="235"/>
        <v/>
      </c>
    </row>
    <row r="70" spans="1:234" x14ac:dyDescent="0.25">
      <c r="A70" s="2">
        <f t="shared" si="236"/>
        <v>68</v>
      </c>
      <c r="B70" s="3" t="s">
        <v>1076</v>
      </c>
      <c r="C70" s="2" t="s">
        <v>1394</v>
      </c>
      <c r="D70" s="2" t="s">
        <v>1395</v>
      </c>
      <c r="E70" s="2">
        <f t="shared" si="170"/>
        <v>1</v>
      </c>
      <c r="F70" s="2">
        <v>236</v>
      </c>
      <c r="G70" s="48" t="str">
        <f t="shared" si="171"/>
        <v>A</v>
      </c>
      <c r="H70" s="49"/>
      <c r="I70" s="49"/>
      <c r="J70" s="50"/>
      <c r="K70" s="15">
        <f t="shared" si="172"/>
        <v>34</v>
      </c>
      <c r="L70" s="15">
        <f>IF(G70="N/A",0,(IF(G70="A",Code!$B$36,(IF(G70="B",Code!$C$36,(IF(G70="C",Code!$D$36,Code!$E$36)))))/60))</f>
        <v>8</v>
      </c>
      <c r="M70" s="15">
        <f>IF(G70="N/A",0,(IF(G70="A",Code!$B$37,(IF(G70="B",Code!$C$37,(IF(G70="C",Code!$D$37,Code!$E$37)))))/60))</f>
        <v>8</v>
      </c>
      <c r="N70" s="15">
        <f>IF(G70="N/A",0,(IF(G70="A",Code!$B$38,(IF(G70="B",Code!$C$38,(IF(G70="C",Code!$D$38,Code!$E$38)))))/60))</f>
        <v>16</v>
      </c>
      <c r="O70" s="15">
        <f>IF(G70="N/A",0,(IF(G70="A",Code!$B$39,(IF(G70="B",Code!$C$39,(IF(G70="C",Code!$D$39,Code!$E$39)))))/60))</f>
        <v>2</v>
      </c>
      <c r="P70" s="2">
        <v>1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S70" t="str">
        <f t="shared" si="173"/>
        <v>ACCT</v>
      </c>
      <c r="BT70" t="str">
        <f t="shared" si="70"/>
        <v/>
      </c>
      <c r="BU70" t="str">
        <f t="shared" si="71"/>
        <v/>
      </c>
      <c r="BV70" t="str">
        <f t="shared" si="72"/>
        <v/>
      </c>
      <c r="BW70" t="str">
        <f t="shared" si="73"/>
        <v/>
      </c>
      <c r="BX70" t="str">
        <f t="shared" si="74"/>
        <v/>
      </c>
      <c r="BY70" t="str">
        <f t="shared" si="75"/>
        <v/>
      </c>
      <c r="BZ70" t="str">
        <f t="shared" si="76"/>
        <v/>
      </c>
      <c r="CA70" t="str">
        <f t="shared" si="77"/>
        <v/>
      </c>
      <c r="CB70" t="str">
        <f t="shared" si="78"/>
        <v/>
      </c>
      <c r="CC70" t="str">
        <f t="shared" si="79"/>
        <v/>
      </c>
      <c r="CD70" t="str">
        <f t="shared" si="80"/>
        <v/>
      </c>
      <c r="CE70" t="str">
        <f t="shared" si="81"/>
        <v/>
      </c>
      <c r="CF70" t="str">
        <f t="shared" si="82"/>
        <v/>
      </c>
      <c r="CG70" t="str">
        <f t="shared" si="83"/>
        <v/>
      </c>
      <c r="CH70" t="str">
        <f t="shared" si="84"/>
        <v/>
      </c>
      <c r="CI70" t="str">
        <f t="shared" si="85"/>
        <v/>
      </c>
      <c r="CJ70" t="str">
        <f t="shared" si="86"/>
        <v/>
      </c>
      <c r="CK70" t="str">
        <f t="shared" si="87"/>
        <v/>
      </c>
      <c r="CL70" t="str">
        <f t="shared" si="88"/>
        <v/>
      </c>
      <c r="CM70" t="str">
        <f t="shared" si="89"/>
        <v/>
      </c>
      <c r="CN70" t="str">
        <f t="shared" si="90"/>
        <v/>
      </c>
      <c r="CO70" t="str">
        <f t="shared" si="91"/>
        <v/>
      </c>
      <c r="CP70" t="str">
        <f t="shared" si="92"/>
        <v/>
      </c>
      <c r="CQ70" t="str">
        <f t="shared" si="93"/>
        <v/>
      </c>
      <c r="CR70" t="str">
        <f t="shared" si="94"/>
        <v/>
      </c>
      <c r="CS70" t="str">
        <f t="shared" si="95"/>
        <v/>
      </c>
      <c r="CT70" t="str">
        <f t="shared" si="96"/>
        <v/>
      </c>
      <c r="CU70" t="str">
        <f t="shared" si="97"/>
        <v/>
      </c>
      <c r="CV70" t="str">
        <f t="shared" si="98"/>
        <v/>
      </c>
      <c r="CW70" t="str">
        <f t="shared" si="99"/>
        <v/>
      </c>
      <c r="CX70" t="str">
        <f t="shared" si="100"/>
        <v/>
      </c>
      <c r="CY70" t="str">
        <f t="shared" si="101"/>
        <v/>
      </c>
      <c r="CZ70" t="str">
        <f t="shared" si="102"/>
        <v/>
      </c>
      <c r="DA70" t="str">
        <f t="shared" si="103"/>
        <v/>
      </c>
      <c r="DB70" t="str">
        <f t="shared" si="104"/>
        <v/>
      </c>
      <c r="DC70" t="str">
        <f t="shared" si="105"/>
        <v/>
      </c>
      <c r="DD70" t="str">
        <f t="shared" si="106"/>
        <v/>
      </c>
      <c r="DE70" t="str">
        <f t="shared" si="107"/>
        <v/>
      </c>
      <c r="DF70" t="str">
        <f t="shared" si="108"/>
        <v/>
      </c>
      <c r="DG70" t="str">
        <f t="shared" si="109"/>
        <v/>
      </c>
      <c r="DH70" t="str">
        <f t="shared" si="110"/>
        <v/>
      </c>
      <c r="DI70" t="str">
        <f t="shared" si="111"/>
        <v/>
      </c>
      <c r="DJ70" t="str">
        <f t="shared" si="112"/>
        <v/>
      </c>
      <c r="DK70" t="str">
        <f t="shared" si="113"/>
        <v/>
      </c>
      <c r="DL70" t="str">
        <f t="shared" si="114"/>
        <v/>
      </c>
      <c r="DM70" t="str">
        <f t="shared" si="115"/>
        <v/>
      </c>
      <c r="DN70" t="str">
        <f t="shared" si="116"/>
        <v/>
      </c>
      <c r="DO70" t="str">
        <f t="shared" si="117"/>
        <v/>
      </c>
      <c r="DP70" t="str">
        <f t="shared" si="118"/>
        <v/>
      </c>
      <c r="DQ70" t="str">
        <f t="shared" si="119"/>
        <v/>
      </c>
      <c r="DR70" t="str">
        <f t="shared" si="120"/>
        <v/>
      </c>
      <c r="DS70" t="str">
        <f t="shared" si="121"/>
        <v/>
      </c>
      <c r="DT70" t="str">
        <f t="shared" si="122"/>
        <v/>
      </c>
      <c r="DU70" t="str">
        <f t="shared" si="123"/>
        <v/>
      </c>
      <c r="DV70" t="str">
        <f t="shared" si="124"/>
        <v/>
      </c>
      <c r="DW70" t="str">
        <f t="shared" si="125"/>
        <v/>
      </c>
      <c r="DX70" t="str">
        <f t="shared" si="126"/>
        <v/>
      </c>
      <c r="DY70" t="str">
        <f t="shared" si="127"/>
        <v/>
      </c>
      <c r="DZ70" t="str">
        <f t="shared" si="128"/>
        <v/>
      </c>
      <c r="EA70" t="str">
        <f t="shared" si="129"/>
        <v/>
      </c>
      <c r="EB70" t="str">
        <f t="shared" si="130"/>
        <v/>
      </c>
      <c r="EC70" t="str">
        <f t="shared" si="131"/>
        <v/>
      </c>
      <c r="ED70" t="str">
        <f t="shared" si="132"/>
        <v/>
      </c>
      <c r="EE70" t="str">
        <f t="shared" ref="EE70:EE133" si="237">IF(CB70=1,CB$2,"")</f>
        <v/>
      </c>
      <c r="EF70" t="str">
        <f t="shared" si="138"/>
        <v/>
      </c>
      <c r="EG70" t="str">
        <f t="shared" si="139"/>
        <v/>
      </c>
      <c r="EH70" t="str">
        <f t="shared" si="140"/>
        <v/>
      </c>
      <c r="EI70" t="str">
        <f t="shared" si="141"/>
        <v/>
      </c>
      <c r="EJ70" t="str">
        <f t="shared" si="142"/>
        <v/>
      </c>
      <c r="EK70" t="str">
        <f t="shared" si="143"/>
        <v/>
      </c>
      <c r="EL70" t="str">
        <f t="shared" si="144"/>
        <v/>
      </c>
      <c r="EM70" t="str">
        <f t="shared" si="145"/>
        <v/>
      </c>
      <c r="EN70" t="str">
        <f t="shared" si="146"/>
        <v/>
      </c>
      <c r="EO70" t="str">
        <f t="shared" si="147"/>
        <v/>
      </c>
      <c r="EP70" t="str">
        <f t="shared" si="148"/>
        <v/>
      </c>
      <c r="EQ70" t="str">
        <f t="shared" si="149"/>
        <v/>
      </c>
      <c r="ER70" t="str">
        <f t="shared" si="150"/>
        <v/>
      </c>
      <c r="ES70" t="str">
        <f t="shared" si="151"/>
        <v/>
      </c>
      <c r="ET70" t="str">
        <f t="shared" si="152"/>
        <v/>
      </c>
      <c r="EU70" t="str">
        <f t="shared" si="153"/>
        <v/>
      </c>
      <c r="EV70" t="str">
        <f t="shared" si="154"/>
        <v/>
      </c>
      <c r="EW70" t="str">
        <f t="shared" si="155"/>
        <v/>
      </c>
      <c r="EX70" t="str">
        <f t="shared" si="156"/>
        <v/>
      </c>
      <c r="EY70" t="str">
        <f t="shared" si="157"/>
        <v/>
      </c>
      <c r="EZ70" t="str">
        <f t="shared" si="158"/>
        <v/>
      </c>
      <c r="FA70" t="str">
        <f t="shared" si="159"/>
        <v/>
      </c>
      <c r="FB70" t="str">
        <f t="shared" si="160"/>
        <v/>
      </c>
      <c r="FC70" t="str">
        <f t="shared" si="161"/>
        <v/>
      </c>
      <c r="FD70" t="str">
        <f t="shared" si="162"/>
        <v/>
      </c>
      <c r="FE70" t="str">
        <f t="shared" si="174"/>
        <v/>
      </c>
      <c r="FF70" t="str">
        <f t="shared" si="163"/>
        <v/>
      </c>
      <c r="FG70" t="str">
        <f t="shared" si="164"/>
        <v/>
      </c>
      <c r="FH70" t="str">
        <f t="shared" si="165"/>
        <v/>
      </c>
      <c r="FI70" t="str">
        <f t="shared" si="166"/>
        <v/>
      </c>
      <c r="FJ70" t="str">
        <f t="shared" si="167"/>
        <v/>
      </c>
      <c r="FK70" t="str">
        <f t="shared" si="168"/>
        <v/>
      </c>
      <c r="FL70" t="str">
        <f t="shared" si="169"/>
        <v/>
      </c>
      <c r="FM70" t="str">
        <f t="shared" si="133"/>
        <v/>
      </c>
      <c r="FN70" t="str">
        <f t="shared" si="134"/>
        <v/>
      </c>
      <c r="FO70" t="str">
        <f t="shared" si="135"/>
        <v/>
      </c>
      <c r="FP70" t="str">
        <f t="shared" si="136"/>
        <v/>
      </c>
      <c r="FQ70" t="str">
        <f t="shared" si="137"/>
        <v/>
      </c>
      <c r="FR70" t="str">
        <f t="shared" si="175"/>
        <v/>
      </c>
      <c r="FS70" t="str">
        <f t="shared" si="176"/>
        <v/>
      </c>
      <c r="FT70" t="str">
        <f t="shared" si="177"/>
        <v/>
      </c>
      <c r="FU70" t="str">
        <f t="shared" si="178"/>
        <v/>
      </c>
      <c r="FV70" t="str">
        <f t="shared" si="179"/>
        <v/>
      </c>
      <c r="FW70" t="str">
        <f t="shared" si="180"/>
        <v/>
      </c>
      <c r="FX70" t="str">
        <f t="shared" si="181"/>
        <v/>
      </c>
      <c r="FY70" t="str">
        <f t="shared" si="182"/>
        <v/>
      </c>
      <c r="FZ70" t="str">
        <f t="shared" si="183"/>
        <v/>
      </c>
      <c r="GA70" t="str">
        <f t="shared" si="184"/>
        <v/>
      </c>
      <c r="GB70" t="str">
        <f t="shared" si="185"/>
        <v/>
      </c>
      <c r="GC70" t="str">
        <f t="shared" si="186"/>
        <v/>
      </c>
      <c r="GD70" t="str">
        <f t="shared" si="187"/>
        <v/>
      </c>
      <c r="GE70" t="str">
        <f t="shared" si="188"/>
        <v/>
      </c>
      <c r="GF70" t="str">
        <f t="shared" si="189"/>
        <v/>
      </c>
      <c r="GG70" t="str">
        <f t="shared" si="190"/>
        <v/>
      </c>
      <c r="GH70" t="str">
        <f t="shared" si="191"/>
        <v/>
      </c>
      <c r="GI70" t="str">
        <f t="shared" si="192"/>
        <v/>
      </c>
      <c r="GJ70" t="str">
        <f t="shared" si="193"/>
        <v/>
      </c>
      <c r="GK70" t="str">
        <f t="shared" si="194"/>
        <v/>
      </c>
      <c r="GL70" t="str">
        <f t="shared" si="195"/>
        <v/>
      </c>
      <c r="GM70" t="str">
        <f t="shared" si="196"/>
        <v/>
      </c>
      <c r="GN70" t="str">
        <f t="shared" si="197"/>
        <v/>
      </c>
      <c r="GO70" t="str">
        <f t="shared" si="198"/>
        <v/>
      </c>
      <c r="GP70" t="str">
        <f t="shared" si="199"/>
        <v/>
      </c>
      <c r="GQ70" t="str">
        <f t="shared" si="200"/>
        <v/>
      </c>
      <c r="GR70" t="str">
        <f t="shared" si="201"/>
        <v/>
      </c>
      <c r="GS70" t="str">
        <f t="shared" si="202"/>
        <v/>
      </c>
      <c r="GT70" t="str">
        <f t="shared" si="203"/>
        <v/>
      </c>
      <c r="GU70" t="str">
        <f t="shared" si="204"/>
        <v/>
      </c>
      <c r="GV70" t="str">
        <f t="shared" si="205"/>
        <v/>
      </c>
      <c r="GW70" t="str">
        <f t="shared" si="206"/>
        <v/>
      </c>
      <c r="GX70" t="str">
        <f t="shared" si="207"/>
        <v/>
      </c>
      <c r="GY70" t="str">
        <f t="shared" si="208"/>
        <v/>
      </c>
      <c r="GZ70" t="str">
        <f t="shared" si="209"/>
        <v/>
      </c>
      <c r="HA70" t="str">
        <f t="shared" si="210"/>
        <v/>
      </c>
      <c r="HB70" t="str">
        <f t="shared" si="211"/>
        <v/>
      </c>
      <c r="HC70" t="str">
        <f t="shared" si="212"/>
        <v/>
      </c>
      <c r="HD70" t="str">
        <f t="shared" si="213"/>
        <v/>
      </c>
      <c r="HE70" t="str">
        <f t="shared" si="214"/>
        <v/>
      </c>
      <c r="HF70" t="str">
        <f t="shared" si="215"/>
        <v/>
      </c>
      <c r="HG70" t="str">
        <f t="shared" si="216"/>
        <v/>
      </c>
      <c r="HH70" t="str">
        <f t="shared" si="217"/>
        <v/>
      </c>
      <c r="HI70" t="str">
        <f t="shared" si="218"/>
        <v/>
      </c>
      <c r="HJ70" t="str">
        <f t="shared" si="219"/>
        <v/>
      </c>
      <c r="HK70" t="str">
        <f t="shared" si="220"/>
        <v/>
      </c>
      <c r="HL70" t="str">
        <f t="shared" si="221"/>
        <v/>
      </c>
      <c r="HM70" t="str">
        <f t="shared" si="222"/>
        <v/>
      </c>
      <c r="HN70" t="str">
        <f t="shared" si="223"/>
        <v/>
      </c>
      <c r="HO70" t="str">
        <f t="shared" si="224"/>
        <v/>
      </c>
      <c r="HP70" t="str">
        <f t="shared" si="225"/>
        <v/>
      </c>
      <c r="HQ70" t="str">
        <f t="shared" si="226"/>
        <v/>
      </c>
      <c r="HR70" t="str">
        <f t="shared" si="227"/>
        <v/>
      </c>
      <c r="HS70" t="str">
        <f t="shared" si="228"/>
        <v/>
      </c>
      <c r="HT70" t="str">
        <f t="shared" si="229"/>
        <v/>
      </c>
      <c r="HU70" t="str">
        <f t="shared" si="230"/>
        <v/>
      </c>
      <c r="HV70" t="str">
        <f t="shared" si="231"/>
        <v/>
      </c>
      <c r="HW70" t="str">
        <f t="shared" si="232"/>
        <v/>
      </c>
      <c r="HX70" t="str">
        <f t="shared" si="233"/>
        <v/>
      </c>
      <c r="HY70" t="str">
        <f t="shared" si="234"/>
        <v/>
      </c>
      <c r="HZ70" t="str">
        <f t="shared" si="235"/>
        <v/>
      </c>
    </row>
    <row r="71" spans="1:234" x14ac:dyDescent="0.25">
      <c r="A71" s="2">
        <f t="shared" si="236"/>
        <v>69</v>
      </c>
      <c r="B71" s="3" t="s">
        <v>1077</v>
      </c>
      <c r="C71" s="2" t="s">
        <v>1394</v>
      </c>
      <c r="D71" s="2" t="s">
        <v>1395</v>
      </c>
      <c r="E71" s="2">
        <f t="shared" si="170"/>
        <v>4</v>
      </c>
      <c r="F71" s="2">
        <v>853</v>
      </c>
      <c r="G71" s="48" t="str">
        <f t="shared" si="171"/>
        <v>A</v>
      </c>
      <c r="H71" s="49"/>
      <c r="I71" s="49"/>
      <c r="J71" s="50"/>
      <c r="K71" s="15">
        <f t="shared" si="172"/>
        <v>34</v>
      </c>
      <c r="L71" s="15">
        <f>IF(G71="N/A",0,(IF(G71="A",Code!$B$36,(IF(G71="B",Code!$C$36,(IF(G71="C",Code!$D$36,Code!$E$36)))))/60))</f>
        <v>8</v>
      </c>
      <c r="M71" s="15">
        <f>IF(G71="N/A",0,(IF(G71="A",Code!$B$37,(IF(G71="B",Code!$C$37,(IF(G71="C",Code!$D$37,Code!$E$37)))))/60))</f>
        <v>8</v>
      </c>
      <c r="N71" s="15">
        <f>IF(G71="N/A",0,(IF(G71="A",Code!$B$38,(IF(G71="B",Code!$C$38,(IF(G71="C",Code!$D$38,Code!$E$38)))))/60))</f>
        <v>16</v>
      </c>
      <c r="O71" s="15">
        <f>IF(G71="N/A",0,(IF(G71="A",Code!$B$39,(IF(G71="B",Code!$C$39,(IF(G71="C",Code!$D$39,Code!$E$39)))))/60))</f>
        <v>2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>
        <v>1</v>
      </c>
      <c r="AS71" s="2"/>
      <c r="AT71" s="2"/>
      <c r="AU71" s="2"/>
      <c r="AV71" s="2"/>
      <c r="AW71" s="2"/>
      <c r="AX71" s="2"/>
      <c r="AY71" s="2">
        <v>1</v>
      </c>
      <c r="AZ71" s="2"/>
      <c r="BA71" s="2"/>
      <c r="BB71" s="2"/>
      <c r="BC71" s="2"/>
      <c r="BD71" s="2">
        <v>1</v>
      </c>
      <c r="BE71" s="2"/>
      <c r="BF71" s="2"/>
      <c r="BG71" s="2"/>
      <c r="BH71" s="2"/>
      <c r="BI71" s="2"/>
      <c r="BJ71" s="2">
        <v>1</v>
      </c>
      <c r="BK71" s="2"/>
      <c r="BL71" s="2"/>
      <c r="BM71" s="2"/>
      <c r="BN71" s="2"/>
      <c r="BO71" s="2"/>
      <c r="BP71" s="2"/>
      <c r="BQ71" s="2"/>
      <c r="BS71" t="str">
        <f t="shared" si="173"/>
        <v/>
      </c>
      <c r="BT71" t="str">
        <f t="shared" ref="BT71:BT134" si="238">IF(Q71=1,Q$2,"")</f>
        <v/>
      </c>
      <c r="BU71" t="str">
        <f t="shared" ref="BU71:BU134" si="239">IF(R71=1,R$2,"")</f>
        <v/>
      </c>
      <c r="BV71" t="str">
        <f t="shared" ref="BV71:BV134" si="240">IF(S71=1,S$2,"")</f>
        <v/>
      </c>
      <c r="BW71" t="str">
        <f t="shared" ref="BW71:BW134" si="241">IF(T71=1,T$2,"")</f>
        <v/>
      </c>
      <c r="BX71" t="str">
        <f t="shared" ref="BX71:BX134" si="242">IF(U71=1,U$2,"")</f>
        <v/>
      </c>
      <c r="BY71" t="str">
        <f t="shared" ref="BY71:BY134" si="243">IF(V71=1,V$2,"")</f>
        <v/>
      </c>
      <c r="BZ71" t="str">
        <f t="shared" ref="BZ71:BZ134" si="244">IF(W71=1,W$2,"")</f>
        <v/>
      </c>
      <c r="CA71" t="str">
        <f t="shared" ref="CA71:CA134" si="245">IF(X71=1,X$2,"")</f>
        <v/>
      </c>
      <c r="CB71" t="str">
        <f t="shared" ref="CB71:CB134" si="246">IF(Y71=1,Y$2,"")</f>
        <v/>
      </c>
      <c r="CC71" t="str">
        <f t="shared" ref="CC71:CC134" si="247">IF(Z71=1,Z$2,"")</f>
        <v/>
      </c>
      <c r="CD71" t="str">
        <f t="shared" ref="CD71:CD134" si="248">IF(AA71=1,AA$2,"")</f>
        <v/>
      </c>
      <c r="CE71" t="str">
        <f t="shared" ref="CE71:CE134" si="249">IF(AB71=1,AB$2,"")</f>
        <v/>
      </c>
      <c r="CF71" t="str">
        <f t="shared" ref="CF71:CF134" si="250">IF(AC71=1,AC$2,"")</f>
        <v/>
      </c>
      <c r="CG71" t="str">
        <f t="shared" ref="CG71:CG134" si="251">IF(AD71=1,AD$2,"")</f>
        <v/>
      </c>
      <c r="CH71" t="str">
        <f t="shared" ref="CH71:CH134" si="252">IF(AE71=1,AE$2,"")</f>
        <v/>
      </c>
      <c r="CI71" t="str">
        <f t="shared" ref="CI71:CI134" si="253">IF(AF71=1,AF$2,"")</f>
        <v/>
      </c>
      <c r="CJ71" t="str">
        <f t="shared" ref="CJ71:CJ134" si="254">IF(AG71=1,AG$2,"")</f>
        <v/>
      </c>
      <c r="CK71" t="str">
        <f t="shared" ref="CK71:CK134" si="255">IF(AH71=1,AH$2,"")</f>
        <v/>
      </c>
      <c r="CL71" t="str">
        <f t="shared" ref="CL71:CL134" si="256">IF(AI71=1,AI$2,"")</f>
        <v/>
      </c>
      <c r="CM71" t="str">
        <f t="shared" ref="CM71:CM134" si="257">IF(AJ71=1,AJ$2,"")</f>
        <v/>
      </c>
      <c r="CN71" t="str">
        <f t="shared" ref="CN71:CN134" si="258">IF(AK71=1,AK$2,"")</f>
        <v/>
      </c>
      <c r="CO71" t="str">
        <f t="shared" ref="CO71:CO134" si="259">IF(AL71=1,AL$2,"")</f>
        <v/>
      </c>
      <c r="CP71" t="str">
        <f t="shared" ref="CP71:CP134" si="260">IF(AM71=1,AM$2,"")</f>
        <v/>
      </c>
      <c r="CQ71" t="str">
        <f t="shared" ref="CQ71:CQ134" si="261">IF(AN71=1,AN$2,"")</f>
        <v/>
      </c>
      <c r="CR71" t="str">
        <f t="shared" ref="CR71:CR134" si="262">IF(AO71=1,AO$2,"")</f>
        <v/>
      </c>
      <c r="CS71" t="str">
        <f t="shared" ref="CS71:CS134" si="263">IF(AP71=1,AP$2,"")</f>
        <v/>
      </c>
      <c r="CT71" t="str">
        <f t="shared" ref="CT71:CT134" si="264">IF(AQ71=1,AQ$2,"")</f>
        <v/>
      </c>
      <c r="CU71" t="str">
        <f t="shared" ref="CU71:CU134" si="265">IF(AR71=1,AR$2,"")</f>
        <v>MESS</v>
      </c>
      <c r="CV71" t="str">
        <f t="shared" ref="CV71:CV134" si="266">IF(AS71=1,AS$2,"")</f>
        <v/>
      </c>
      <c r="CW71" t="str">
        <f t="shared" ref="CW71:CW134" si="267">IF(AT71=1,AT$2,"")</f>
        <v/>
      </c>
      <c r="CX71" t="str">
        <f t="shared" ref="CX71:CX134" si="268">IF(AU71=1,AU$2,"")</f>
        <v/>
      </c>
      <c r="CY71" t="str">
        <f t="shared" ref="CY71:CY134" si="269">IF(AV71=1,AV$2,"")</f>
        <v/>
      </c>
      <c r="CZ71" t="str">
        <f t="shared" ref="CZ71:CZ134" si="270">IF(AW71=1,AW$2,"")</f>
        <v/>
      </c>
      <c r="DA71" t="str">
        <f t="shared" ref="DA71:DA134" si="271">IF(AX71=1,AX$2,"")</f>
        <v/>
      </c>
      <c r="DB71" t="str">
        <f t="shared" ref="DB71:DB134" si="272">IF(AY71=1,AY$2,"")</f>
        <v>RMAS</v>
      </c>
      <c r="DC71" t="str">
        <f t="shared" ref="DC71:DC134" si="273">IF(AZ71=1,AZ$2,"")</f>
        <v/>
      </c>
      <c r="DD71" t="str">
        <f t="shared" ref="DD71:DD134" si="274">IF(BA71=1,BA$2,"")</f>
        <v/>
      </c>
      <c r="DE71" t="str">
        <f t="shared" ref="DE71:DE134" si="275">IF(BB71=1,BB$2,"")</f>
        <v/>
      </c>
      <c r="DF71" t="str">
        <f t="shared" ref="DF71:DF134" si="276">IF(BC71=1,BC$2,"")</f>
        <v/>
      </c>
      <c r="DG71" t="str">
        <f t="shared" ref="DG71:DG134" si="277">IF(BD71=1,BD$2,"")</f>
        <v>SADD</v>
      </c>
      <c r="DH71" t="str">
        <f t="shared" ref="DH71:DH134" si="278">IF(BE71=1,BE$2,"")</f>
        <v/>
      </c>
      <c r="DI71" t="str">
        <f t="shared" ref="DI71:DI134" si="279">IF(BF71=1,BF$2,"")</f>
        <v/>
      </c>
      <c r="DJ71" t="str">
        <f t="shared" ref="DJ71:DJ134" si="280">IF(BG71=1,BG$2,"")</f>
        <v/>
      </c>
      <c r="DK71" t="str">
        <f t="shared" ref="DK71:DK134" si="281">IF(BH71=1,BH$2,"")</f>
        <v/>
      </c>
      <c r="DL71" t="str">
        <f t="shared" ref="DL71:DL134" si="282">IF(BI71=1,BI$2,"")</f>
        <v/>
      </c>
      <c r="DM71" t="str">
        <f t="shared" ref="DM71:DM134" si="283">IF(BJ71=1,BJ$2,"")</f>
        <v>SREC</v>
      </c>
      <c r="DN71" t="str">
        <f t="shared" ref="DN71:DN134" si="284">IF(BK71=1,BK$2,"")</f>
        <v/>
      </c>
      <c r="DO71" t="str">
        <f t="shared" ref="DO71:DO134" si="285">IF(BL71=1,BL$2,"")</f>
        <v/>
      </c>
      <c r="DP71" t="str">
        <f t="shared" ref="DP71:DP134" si="286">IF(BM71=1,BM$2,"")</f>
        <v/>
      </c>
      <c r="DQ71" t="str">
        <f t="shared" ref="DQ71:DQ134" si="287">IF(BN71=1,BN$2,"")</f>
        <v/>
      </c>
      <c r="DR71" t="str">
        <f t="shared" ref="DR71:DR134" si="288">IF(BO71=1,BO$2,"")</f>
        <v/>
      </c>
      <c r="DS71" t="str">
        <f t="shared" ref="DS71:DS134" si="289">IF(BP71=1,BP$2,"")</f>
        <v/>
      </c>
      <c r="DT71" t="str">
        <f t="shared" ref="DT71:DT134" si="290">IF(BQ71=1,BQ$2,"")</f>
        <v/>
      </c>
      <c r="DU71" t="str">
        <f t="shared" ref="DU71:DU134" si="291">IF(BR71=1,BR$2,"")</f>
        <v/>
      </c>
      <c r="DV71" t="str">
        <f t="shared" ref="DV71:DV134" si="292">IF(BS71=1,BS$2,"")</f>
        <v/>
      </c>
      <c r="DW71" t="str">
        <f t="shared" ref="DW71:DW134" si="293">IF(BT71=1,BT$2,"")</f>
        <v/>
      </c>
      <c r="DX71" t="str">
        <f t="shared" ref="DX71:DX134" si="294">IF(BU71=1,BU$2,"")</f>
        <v/>
      </c>
      <c r="DY71" t="str">
        <f t="shared" ref="DY71:DY134" si="295">IF(BV71=1,BV$2,"")</f>
        <v/>
      </c>
      <c r="DZ71" t="str">
        <f t="shared" ref="DZ71:DZ134" si="296">IF(BW71=1,BW$2,"")</f>
        <v/>
      </c>
      <c r="EA71" t="str">
        <f t="shared" ref="EA71:EA134" si="297">IF(BX71=1,BX$2,"")</f>
        <v/>
      </c>
      <c r="EB71" t="str">
        <f t="shared" ref="EB71:EB134" si="298">IF(BY71=1,BY$2,"")</f>
        <v/>
      </c>
      <c r="EC71" t="str">
        <f t="shared" ref="EC71:EC134" si="299">IF(BZ71=1,BZ$2,"")</f>
        <v/>
      </c>
      <c r="ED71" t="str">
        <f t="shared" ref="ED71:ED134" si="300">IF(CA71=1,CA$2,"")</f>
        <v/>
      </c>
      <c r="EE71" t="str">
        <f t="shared" si="237"/>
        <v/>
      </c>
      <c r="EF71" t="str">
        <f t="shared" si="138"/>
        <v/>
      </c>
      <c r="EG71" t="str">
        <f t="shared" si="139"/>
        <v/>
      </c>
      <c r="EH71" t="str">
        <f t="shared" si="140"/>
        <v/>
      </c>
      <c r="EI71" t="str">
        <f t="shared" si="141"/>
        <v/>
      </c>
      <c r="EJ71" t="str">
        <f t="shared" si="142"/>
        <v/>
      </c>
      <c r="EK71" t="str">
        <f t="shared" si="143"/>
        <v/>
      </c>
      <c r="EL71" t="str">
        <f t="shared" si="144"/>
        <v/>
      </c>
      <c r="EM71" t="str">
        <f t="shared" si="145"/>
        <v/>
      </c>
      <c r="EN71" t="str">
        <f t="shared" si="146"/>
        <v/>
      </c>
      <c r="EO71" t="str">
        <f t="shared" si="147"/>
        <v/>
      </c>
      <c r="EP71" t="str">
        <f t="shared" si="148"/>
        <v/>
      </c>
      <c r="EQ71" t="str">
        <f t="shared" si="149"/>
        <v/>
      </c>
      <c r="ER71" t="str">
        <f t="shared" si="150"/>
        <v/>
      </c>
      <c r="ES71" t="str">
        <f t="shared" si="151"/>
        <v/>
      </c>
      <c r="ET71" t="str">
        <f t="shared" si="152"/>
        <v/>
      </c>
      <c r="EU71" t="str">
        <f t="shared" si="153"/>
        <v/>
      </c>
      <c r="EV71" t="str">
        <f t="shared" si="154"/>
        <v/>
      </c>
      <c r="EW71" t="str">
        <f t="shared" si="155"/>
        <v/>
      </c>
      <c r="EX71" t="str">
        <f t="shared" si="156"/>
        <v/>
      </c>
      <c r="EY71" t="str">
        <f t="shared" si="157"/>
        <v/>
      </c>
      <c r="EZ71" t="str">
        <f t="shared" si="158"/>
        <v/>
      </c>
      <c r="FA71" t="str">
        <f t="shared" si="159"/>
        <v/>
      </c>
      <c r="FB71" t="str">
        <f t="shared" si="160"/>
        <v/>
      </c>
      <c r="FC71" t="str">
        <f t="shared" si="161"/>
        <v/>
      </c>
      <c r="FD71" t="str">
        <f t="shared" si="162"/>
        <v/>
      </c>
      <c r="FE71" t="str">
        <f t="shared" si="174"/>
        <v/>
      </c>
      <c r="FF71" t="str">
        <f t="shared" si="163"/>
        <v/>
      </c>
      <c r="FG71" t="str">
        <f t="shared" si="164"/>
        <v/>
      </c>
      <c r="FH71" t="str">
        <f t="shared" si="165"/>
        <v/>
      </c>
      <c r="FI71" t="str">
        <f t="shared" si="166"/>
        <v/>
      </c>
      <c r="FJ71" t="str">
        <f t="shared" si="167"/>
        <v/>
      </c>
      <c r="FK71" t="str">
        <f t="shared" si="168"/>
        <v/>
      </c>
      <c r="FL71" t="str">
        <f t="shared" si="169"/>
        <v/>
      </c>
      <c r="FM71" t="str">
        <f t="shared" si="133"/>
        <v/>
      </c>
      <c r="FN71" t="str">
        <f t="shared" si="134"/>
        <v/>
      </c>
      <c r="FO71" t="str">
        <f t="shared" si="135"/>
        <v/>
      </c>
      <c r="FP71" t="str">
        <f t="shared" si="136"/>
        <v/>
      </c>
      <c r="FQ71" t="str">
        <f t="shared" si="137"/>
        <v/>
      </c>
      <c r="FR71" t="str">
        <f t="shared" si="175"/>
        <v/>
      </c>
      <c r="FS71" t="str">
        <f t="shared" si="176"/>
        <v/>
      </c>
      <c r="FT71" t="str">
        <f t="shared" si="177"/>
        <v/>
      </c>
      <c r="FU71" t="str">
        <f t="shared" si="178"/>
        <v/>
      </c>
      <c r="FV71" t="str">
        <f t="shared" si="179"/>
        <v/>
      </c>
      <c r="FW71" t="str">
        <f t="shared" si="180"/>
        <v/>
      </c>
      <c r="FX71" t="str">
        <f t="shared" si="181"/>
        <v/>
      </c>
      <c r="FY71" t="str">
        <f t="shared" si="182"/>
        <v/>
      </c>
      <c r="FZ71" t="str">
        <f t="shared" si="183"/>
        <v/>
      </c>
      <c r="GA71" t="str">
        <f t="shared" si="184"/>
        <v/>
      </c>
      <c r="GB71" t="str">
        <f t="shared" si="185"/>
        <v/>
      </c>
      <c r="GC71" t="str">
        <f t="shared" si="186"/>
        <v/>
      </c>
      <c r="GD71" t="str">
        <f t="shared" si="187"/>
        <v/>
      </c>
      <c r="GE71" t="str">
        <f t="shared" si="188"/>
        <v/>
      </c>
      <c r="GF71" t="str">
        <f t="shared" si="189"/>
        <v/>
      </c>
      <c r="GG71" t="str">
        <f t="shared" si="190"/>
        <v/>
      </c>
      <c r="GH71" t="str">
        <f t="shared" si="191"/>
        <v/>
      </c>
      <c r="GI71" t="str">
        <f t="shared" si="192"/>
        <v/>
      </c>
      <c r="GJ71" t="str">
        <f t="shared" si="193"/>
        <v/>
      </c>
      <c r="GK71" t="str">
        <f t="shared" si="194"/>
        <v/>
      </c>
      <c r="GL71" t="str">
        <f t="shared" si="195"/>
        <v/>
      </c>
      <c r="GM71" t="str">
        <f t="shared" si="196"/>
        <v/>
      </c>
      <c r="GN71" t="str">
        <f t="shared" si="197"/>
        <v/>
      </c>
      <c r="GO71" t="str">
        <f t="shared" si="198"/>
        <v/>
      </c>
      <c r="GP71" t="str">
        <f t="shared" si="199"/>
        <v/>
      </c>
      <c r="GQ71" t="str">
        <f t="shared" si="200"/>
        <v/>
      </c>
      <c r="GR71" t="str">
        <f t="shared" si="201"/>
        <v/>
      </c>
      <c r="GS71" t="str">
        <f t="shared" si="202"/>
        <v/>
      </c>
      <c r="GT71" t="str">
        <f t="shared" si="203"/>
        <v/>
      </c>
      <c r="GU71" t="str">
        <f t="shared" si="204"/>
        <v/>
      </c>
      <c r="GV71" t="str">
        <f t="shared" si="205"/>
        <v/>
      </c>
      <c r="GW71" t="str">
        <f t="shared" si="206"/>
        <v/>
      </c>
      <c r="GX71" t="str">
        <f t="shared" si="207"/>
        <v/>
      </c>
      <c r="GY71" t="str">
        <f t="shared" si="208"/>
        <v/>
      </c>
      <c r="GZ71" t="str">
        <f t="shared" si="209"/>
        <v/>
      </c>
      <c r="HA71" t="str">
        <f t="shared" si="210"/>
        <v/>
      </c>
      <c r="HB71" t="str">
        <f t="shared" si="211"/>
        <v/>
      </c>
      <c r="HC71" t="str">
        <f t="shared" si="212"/>
        <v/>
      </c>
      <c r="HD71" t="str">
        <f t="shared" si="213"/>
        <v/>
      </c>
      <c r="HE71" t="str">
        <f t="shared" si="214"/>
        <v/>
      </c>
      <c r="HF71" t="str">
        <f t="shared" si="215"/>
        <v/>
      </c>
      <c r="HG71" t="str">
        <f t="shared" si="216"/>
        <v/>
      </c>
      <c r="HH71" t="str">
        <f t="shared" si="217"/>
        <v/>
      </c>
      <c r="HI71" t="str">
        <f t="shared" si="218"/>
        <v/>
      </c>
      <c r="HJ71" t="str">
        <f t="shared" si="219"/>
        <v/>
      </c>
      <c r="HK71" t="str">
        <f t="shared" si="220"/>
        <v/>
      </c>
      <c r="HL71" t="str">
        <f t="shared" si="221"/>
        <v/>
      </c>
      <c r="HM71" t="str">
        <f t="shared" si="222"/>
        <v/>
      </c>
      <c r="HN71" t="str">
        <f t="shared" si="223"/>
        <v/>
      </c>
      <c r="HO71" t="str">
        <f t="shared" si="224"/>
        <v/>
      </c>
      <c r="HP71" t="str">
        <f t="shared" si="225"/>
        <v/>
      </c>
      <c r="HQ71" t="str">
        <f t="shared" si="226"/>
        <v/>
      </c>
      <c r="HR71" t="str">
        <f t="shared" si="227"/>
        <v/>
      </c>
      <c r="HS71" t="str">
        <f t="shared" si="228"/>
        <v/>
      </c>
      <c r="HT71" t="str">
        <f t="shared" si="229"/>
        <v/>
      </c>
      <c r="HU71" t="str">
        <f t="shared" si="230"/>
        <v/>
      </c>
      <c r="HV71" t="str">
        <f t="shared" si="231"/>
        <v/>
      </c>
      <c r="HW71" t="str">
        <f t="shared" si="232"/>
        <v/>
      </c>
      <c r="HX71" t="str">
        <f t="shared" si="233"/>
        <v/>
      </c>
      <c r="HY71" t="str">
        <f t="shared" si="234"/>
        <v/>
      </c>
      <c r="HZ71" t="str">
        <f t="shared" si="235"/>
        <v/>
      </c>
    </row>
    <row r="72" spans="1:234" x14ac:dyDescent="0.25">
      <c r="A72" s="2">
        <f t="shared" si="236"/>
        <v>70</v>
      </c>
      <c r="B72" s="3" t="s">
        <v>1078</v>
      </c>
      <c r="C72" s="2" t="s">
        <v>1394</v>
      </c>
      <c r="D72" s="2" t="s">
        <v>1395</v>
      </c>
      <c r="E72" s="2">
        <f t="shared" si="170"/>
        <v>8</v>
      </c>
      <c r="F72" s="2">
        <v>6352</v>
      </c>
      <c r="G72" s="48" t="str">
        <f t="shared" si="171"/>
        <v>D</v>
      </c>
      <c r="H72" s="49"/>
      <c r="I72" s="49"/>
      <c r="J72" s="50"/>
      <c r="K72" s="15">
        <f t="shared" si="172"/>
        <v>85</v>
      </c>
      <c r="L72" s="15">
        <f>IF(G72="N/A",0,(IF(G72="A",Code!$B$36,(IF(G72="B",Code!$C$36,(IF(G72="C",Code!$D$36,Code!$E$36)))))/60))</f>
        <v>20</v>
      </c>
      <c r="M72" s="15">
        <f>IF(G72="N/A",0,(IF(G72="A",Code!$B$37,(IF(G72="B",Code!$C$37,(IF(G72="C",Code!$D$37,Code!$E$37)))))/60))</f>
        <v>20</v>
      </c>
      <c r="N72" s="15">
        <f>IF(G72="N/A",0,(IF(G72="A",Code!$B$38,(IF(G72="B",Code!$C$38,(IF(G72="C",Code!$D$38,Code!$E$38)))))/60))</f>
        <v>40</v>
      </c>
      <c r="O72" s="15">
        <f>IF(G72="N/A",0,(IF(G72="A",Code!$B$39,(IF(G72="B",Code!$C$39,(IF(G72="C",Code!$D$39,Code!$E$39)))))/60))</f>
        <v>5</v>
      </c>
      <c r="P72" s="2">
        <v>1</v>
      </c>
      <c r="Q72" s="2"/>
      <c r="R72" s="2"/>
      <c r="S72" s="2"/>
      <c r="T72" s="2"/>
      <c r="U72" s="2"/>
      <c r="V72" s="2"/>
      <c r="W72" s="2">
        <v>1</v>
      </c>
      <c r="X72" s="2"/>
      <c r="Y72" s="2"/>
      <c r="Z72" s="2"/>
      <c r="AA72" s="2"/>
      <c r="AB72" s="2"/>
      <c r="AC72" s="2"/>
      <c r="AD72" s="2"/>
      <c r="AE72" s="2"/>
      <c r="AF72" s="2">
        <v>1</v>
      </c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>
        <v>1</v>
      </c>
      <c r="AS72" s="2"/>
      <c r="AT72" s="2">
        <v>1</v>
      </c>
      <c r="AU72" s="2"/>
      <c r="AV72" s="2"/>
      <c r="AW72" s="2"/>
      <c r="AX72" s="2"/>
      <c r="AY72" s="2">
        <v>1</v>
      </c>
      <c r="AZ72" s="2"/>
      <c r="BA72" s="2"/>
      <c r="BB72" s="2"/>
      <c r="BC72" s="2"/>
      <c r="BD72" s="2">
        <v>1</v>
      </c>
      <c r="BE72" s="2"/>
      <c r="BF72" s="2"/>
      <c r="BG72" s="2"/>
      <c r="BH72" s="2"/>
      <c r="BI72" s="2"/>
      <c r="BJ72" s="2">
        <v>1</v>
      </c>
      <c r="BK72" s="2"/>
      <c r="BL72" s="2"/>
      <c r="BM72" s="2"/>
      <c r="BN72" s="2"/>
      <c r="BO72" s="2"/>
      <c r="BP72" s="2"/>
      <c r="BQ72" s="2"/>
      <c r="BS72" t="str">
        <f t="shared" si="173"/>
        <v>ACCT</v>
      </c>
      <c r="BT72" t="str">
        <f t="shared" si="238"/>
        <v/>
      </c>
      <c r="BU72" t="str">
        <f t="shared" si="239"/>
        <v/>
      </c>
      <c r="BV72" t="str">
        <f t="shared" si="240"/>
        <v/>
      </c>
      <c r="BW72" t="str">
        <f t="shared" si="241"/>
        <v/>
      </c>
      <c r="BX72" t="str">
        <f t="shared" si="242"/>
        <v/>
      </c>
      <c r="BY72" t="str">
        <f t="shared" si="243"/>
        <v/>
      </c>
      <c r="BZ72" t="str">
        <f t="shared" si="244"/>
        <v>BADD</v>
      </c>
      <c r="CA72" t="str">
        <f t="shared" si="245"/>
        <v/>
      </c>
      <c r="CB72" t="str">
        <f t="shared" si="246"/>
        <v/>
      </c>
      <c r="CC72" t="str">
        <f t="shared" si="247"/>
        <v/>
      </c>
      <c r="CD72" t="str">
        <f t="shared" si="248"/>
        <v/>
      </c>
      <c r="CE72" t="str">
        <f t="shared" si="249"/>
        <v/>
      </c>
      <c r="CF72" t="str">
        <f t="shared" si="250"/>
        <v/>
      </c>
      <c r="CG72" t="str">
        <f t="shared" si="251"/>
        <v/>
      </c>
      <c r="CH72" t="str">
        <f t="shared" si="252"/>
        <v/>
      </c>
      <c r="CI72" t="str">
        <f t="shared" si="253"/>
        <v>CUST</v>
      </c>
      <c r="CJ72" t="str">
        <f t="shared" si="254"/>
        <v/>
      </c>
      <c r="CK72" t="str">
        <f t="shared" si="255"/>
        <v/>
      </c>
      <c r="CL72" t="str">
        <f t="shared" si="256"/>
        <v/>
      </c>
      <c r="CM72" t="str">
        <f t="shared" si="257"/>
        <v/>
      </c>
      <c r="CN72" t="str">
        <f t="shared" si="258"/>
        <v/>
      </c>
      <c r="CO72" t="str">
        <f t="shared" si="259"/>
        <v/>
      </c>
      <c r="CP72" t="str">
        <f t="shared" si="260"/>
        <v/>
      </c>
      <c r="CQ72" t="str">
        <f t="shared" si="261"/>
        <v/>
      </c>
      <c r="CR72" t="str">
        <f t="shared" si="262"/>
        <v/>
      </c>
      <c r="CS72" t="str">
        <f t="shared" si="263"/>
        <v/>
      </c>
      <c r="CT72" t="str">
        <f t="shared" si="264"/>
        <v/>
      </c>
      <c r="CU72" t="str">
        <f t="shared" si="265"/>
        <v>MESS</v>
      </c>
      <c r="CV72" t="str">
        <f t="shared" si="266"/>
        <v/>
      </c>
      <c r="CW72" t="str">
        <f t="shared" si="267"/>
        <v>MISC</v>
      </c>
      <c r="CX72" t="str">
        <f t="shared" si="268"/>
        <v/>
      </c>
      <c r="CY72" t="str">
        <f t="shared" si="269"/>
        <v/>
      </c>
      <c r="CZ72" t="str">
        <f t="shared" si="270"/>
        <v/>
      </c>
      <c r="DA72" t="str">
        <f t="shared" si="271"/>
        <v/>
      </c>
      <c r="DB72" t="str">
        <f t="shared" si="272"/>
        <v>RMAS</v>
      </c>
      <c r="DC72" t="str">
        <f t="shared" si="273"/>
        <v/>
      </c>
      <c r="DD72" t="str">
        <f t="shared" si="274"/>
        <v/>
      </c>
      <c r="DE72" t="str">
        <f t="shared" si="275"/>
        <v/>
      </c>
      <c r="DF72" t="str">
        <f t="shared" si="276"/>
        <v/>
      </c>
      <c r="DG72" t="str">
        <f t="shared" si="277"/>
        <v>SADD</v>
      </c>
      <c r="DH72" t="str">
        <f t="shared" si="278"/>
        <v/>
      </c>
      <c r="DI72" t="str">
        <f t="shared" si="279"/>
        <v/>
      </c>
      <c r="DJ72" t="str">
        <f t="shared" si="280"/>
        <v/>
      </c>
      <c r="DK72" t="str">
        <f t="shared" si="281"/>
        <v/>
      </c>
      <c r="DL72" t="str">
        <f t="shared" si="282"/>
        <v/>
      </c>
      <c r="DM72" t="str">
        <f t="shared" si="283"/>
        <v>SREC</v>
      </c>
      <c r="DN72" t="str">
        <f t="shared" si="284"/>
        <v/>
      </c>
      <c r="DO72" t="str">
        <f t="shared" si="285"/>
        <v/>
      </c>
      <c r="DP72" t="str">
        <f t="shared" si="286"/>
        <v/>
      </c>
      <c r="DQ72" t="str">
        <f t="shared" si="287"/>
        <v/>
      </c>
      <c r="DR72" t="str">
        <f t="shared" si="288"/>
        <v/>
      </c>
      <c r="DS72" t="str">
        <f t="shared" si="289"/>
        <v/>
      </c>
      <c r="DT72" t="str">
        <f t="shared" si="290"/>
        <v/>
      </c>
      <c r="DU72" t="str">
        <f t="shared" si="291"/>
        <v/>
      </c>
      <c r="DV72" t="str">
        <f t="shared" si="292"/>
        <v/>
      </c>
      <c r="DW72" t="str">
        <f t="shared" si="293"/>
        <v/>
      </c>
      <c r="DX72" t="str">
        <f t="shared" si="294"/>
        <v/>
      </c>
      <c r="DY72" t="str">
        <f t="shared" si="295"/>
        <v/>
      </c>
      <c r="DZ72" t="str">
        <f t="shared" si="296"/>
        <v/>
      </c>
      <c r="EA72" t="str">
        <f t="shared" si="297"/>
        <v/>
      </c>
      <c r="EB72" t="str">
        <f t="shared" si="298"/>
        <v/>
      </c>
      <c r="EC72" t="str">
        <f t="shared" si="299"/>
        <v/>
      </c>
      <c r="ED72" t="str">
        <f t="shared" si="300"/>
        <v/>
      </c>
      <c r="EE72" t="str">
        <f t="shared" si="237"/>
        <v/>
      </c>
      <c r="EF72" t="str">
        <f t="shared" si="138"/>
        <v/>
      </c>
      <c r="EG72" t="str">
        <f t="shared" si="139"/>
        <v/>
      </c>
      <c r="EH72" t="str">
        <f t="shared" si="140"/>
        <v/>
      </c>
      <c r="EI72" t="str">
        <f t="shared" si="141"/>
        <v/>
      </c>
      <c r="EJ72" t="str">
        <f t="shared" si="142"/>
        <v/>
      </c>
      <c r="EK72" t="str">
        <f t="shared" si="143"/>
        <v/>
      </c>
      <c r="EL72" t="str">
        <f t="shared" si="144"/>
        <v/>
      </c>
      <c r="EM72" t="str">
        <f t="shared" si="145"/>
        <v/>
      </c>
      <c r="EN72" t="str">
        <f t="shared" si="146"/>
        <v/>
      </c>
      <c r="EO72" t="str">
        <f t="shared" si="147"/>
        <v/>
      </c>
      <c r="EP72" t="str">
        <f t="shared" si="148"/>
        <v/>
      </c>
      <c r="EQ72" t="str">
        <f t="shared" si="149"/>
        <v/>
      </c>
      <c r="ER72" t="str">
        <f t="shared" si="150"/>
        <v/>
      </c>
      <c r="ES72" t="str">
        <f t="shared" si="151"/>
        <v/>
      </c>
      <c r="ET72" t="str">
        <f t="shared" si="152"/>
        <v/>
      </c>
      <c r="EU72" t="str">
        <f t="shared" si="153"/>
        <v/>
      </c>
      <c r="EV72" t="str">
        <f t="shared" si="154"/>
        <v/>
      </c>
      <c r="EW72" t="str">
        <f t="shared" si="155"/>
        <v/>
      </c>
      <c r="EX72" t="str">
        <f t="shared" si="156"/>
        <v/>
      </c>
      <c r="EY72" t="str">
        <f t="shared" si="157"/>
        <v/>
      </c>
      <c r="EZ72" t="str">
        <f t="shared" si="158"/>
        <v/>
      </c>
      <c r="FA72" t="str">
        <f t="shared" si="159"/>
        <v/>
      </c>
      <c r="FB72" t="str">
        <f t="shared" si="160"/>
        <v/>
      </c>
      <c r="FC72" t="str">
        <f t="shared" si="161"/>
        <v/>
      </c>
      <c r="FD72" t="str">
        <f t="shared" si="162"/>
        <v/>
      </c>
      <c r="FE72" t="str">
        <f t="shared" si="174"/>
        <v/>
      </c>
      <c r="FF72" t="str">
        <f t="shared" si="163"/>
        <v/>
      </c>
      <c r="FG72" t="str">
        <f t="shared" si="164"/>
        <v/>
      </c>
      <c r="FH72" t="str">
        <f t="shared" si="165"/>
        <v/>
      </c>
      <c r="FI72" t="str">
        <f t="shared" si="166"/>
        <v/>
      </c>
      <c r="FJ72" t="str">
        <f t="shared" si="167"/>
        <v/>
      </c>
      <c r="FK72" t="str">
        <f t="shared" si="168"/>
        <v/>
      </c>
      <c r="FL72" t="str">
        <f t="shared" si="169"/>
        <v/>
      </c>
      <c r="FM72" t="str">
        <f t="shared" si="133"/>
        <v/>
      </c>
      <c r="FN72" t="str">
        <f t="shared" si="134"/>
        <v/>
      </c>
      <c r="FO72" t="str">
        <f t="shared" si="135"/>
        <v/>
      </c>
      <c r="FP72" t="str">
        <f t="shared" si="136"/>
        <v/>
      </c>
      <c r="FQ72" t="str">
        <f t="shared" si="137"/>
        <v/>
      </c>
      <c r="FR72" t="str">
        <f t="shared" si="175"/>
        <v/>
      </c>
      <c r="FS72" t="str">
        <f t="shared" si="176"/>
        <v/>
      </c>
      <c r="FT72" t="str">
        <f t="shared" si="177"/>
        <v/>
      </c>
      <c r="FU72" t="str">
        <f t="shared" si="178"/>
        <v/>
      </c>
      <c r="FV72" t="str">
        <f t="shared" si="179"/>
        <v/>
      </c>
      <c r="FW72" t="str">
        <f t="shared" si="180"/>
        <v/>
      </c>
      <c r="FX72" t="str">
        <f t="shared" si="181"/>
        <v/>
      </c>
      <c r="FY72" t="str">
        <f t="shared" si="182"/>
        <v/>
      </c>
      <c r="FZ72" t="str">
        <f t="shared" si="183"/>
        <v/>
      </c>
      <c r="GA72" t="str">
        <f t="shared" si="184"/>
        <v/>
      </c>
      <c r="GB72" t="str">
        <f t="shared" si="185"/>
        <v/>
      </c>
      <c r="GC72" t="str">
        <f t="shared" si="186"/>
        <v/>
      </c>
      <c r="GD72" t="str">
        <f t="shared" si="187"/>
        <v/>
      </c>
      <c r="GE72" t="str">
        <f t="shared" si="188"/>
        <v/>
      </c>
      <c r="GF72" t="str">
        <f t="shared" si="189"/>
        <v/>
      </c>
      <c r="GG72" t="str">
        <f t="shared" si="190"/>
        <v/>
      </c>
      <c r="GH72" t="str">
        <f t="shared" si="191"/>
        <v/>
      </c>
      <c r="GI72" t="str">
        <f t="shared" si="192"/>
        <v/>
      </c>
      <c r="GJ72" t="str">
        <f t="shared" si="193"/>
        <v/>
      </c>
      <c r="GK72" t="str">
        <f t="shared" si="194"/>
        <v/>
      </c>
      <c r="GL72" t="str">
        <f t="shared" si="195"/>
        <v/>
      </c>
      <c r="GM72" t="str">
        <f t="shared" si="196"/>
        <v/>
      </c>
      <c r="GN72" t="str">
        <f t="shared" si="197"/>
        <v/>
      </c>
      <c r="GO72" t="str">
        <f t="shared" si="198"/>
        <v/>
      </c>
      <c r="GP72" t="str">
        <f t="shared" si="199"/>
        <v/>
      </c>
      <c r="GQ72" t="str">
        <f t="shared" si="200"/>
        <v/>
      </c>
      <c r="GR72" t="str">
        <f t="shared" si="201"/>
        <v/>
      </c>
      <c r="GS72" t="str">
        <f t="shared" si="202"/>
        <v/>
      </c>
      <c r="GT72" t="str">
        <f t="shared" si="203"/>
        <v/>
      </c>
      <c r="GU72" t="str">
        <f t="shared" si="204"/>
        <v/>
      </c>
      <c r="GV72" t="str">
        <f t="shared" si="205"/>
        <v/>
      </c>
      <c r="GW72" t="str">
        <f t="shared" si="206"/>
        <v/>
      </c>
      <c r="GX72" t="str">
        <f t="shared" si="207"/>
        <v/>
      </c>
      <c r="GY72" t="str">
        <f t="shared" si="208"/>
        <v/>
      </c>
      <c r="GZ72" t="str">
        <f t="shared" si="209"/>
        <v/>
      </c>
      <c r="HA72" t="str">
        <f t="shared" si="210"/>
        <v/>
      </c>
      <c r="HB72" t="str">
        <f t="shared" si="211"/>
        <v/>
      </c>
      <c r="HC72" t="str">
        <f t="shared" si="212"/>
        <v/>
      </c>
      <c r="HD72" t="str">
        <f t="shared" si="213"/>
        <v/>
      </c>
      <c r="HE72" t="str">
        <f t="shared" si="214"/>
        <v/>
      </c>
      <c r="HF72" t="str">
        <f t="shared" si="215"/>
        <v/>
      </c>
      <c r="HG72" t="str">
        <f t="shared" si="216"/>
        <v/>
      </c>
      <c r="HH72" t="str">
        <f t="shared" si="217"/>
        <v/>
      </c>
      <c r="HI72" t="str">
        <f t="shared" si="218"/>
        <v/>
      </c>
      <c r="HJ72" t="str">
        <f t="shared" si="219"/>
        <v/>
      </c>
      <c r="HK72" t="str">
        <f t="shared" si="220"/>
        <v/>
      </c>
      <c r="HL72" t="str">
        <f t="shared" si="221"/>
        <v/>
      </c>
      <c r="HM72" t="str">
        <f t="shared" si="222"/>
        <v/>
      </c>
      <c r="HN72" t="str">
        <f t="shared" si="223"/>
        <v/>
      </c>
      <c r="HO72" t="str">
        <f t="shared" si="224"/>
        <v/>
      </c>
      <c r="HP72" t="str">
        <f t="shared" si="225"/>
        <v/>
      </c>
      <c r="HQ72" t="str">
        <f t="shared" si="226"/>
        <v/>
      </c>
      <c r="HR72" t="str">
        <f t="shared" si="227"/>
        <v/>
      </c>
      <c r="HS72" t="str">
        <f t="shared" si="228"/>
        <v/>
      </c>
      <c r="HT72" t="str">
        <f t="shared" si="229"/>
        <v/>
      </c>
      <c r="HU72" t="str">
        <f t="shared" si="230"/>
        <v/>
      </c>
      <c r="HV72" t="str">
        <f t="shared" si="231"/>
        <v/>
      </c>
      <c r="HW72" t="str">
        <f t="shared" si="232"/>
        <v/>
      </c>
      <c r="HX72" t="str">
        <f t="shared" si="233"/>
        <v/>
      </c>
      <c r="HY72" t="str">
        <f t="shared" si="234"/>
        <v/>
      </c>
      <c r="HZ72" t="str">
        <f t="shared" si="235"/>
        <v/>
      </c>
    </row>
    <row r="73" spans="1:234" x14ac:dyDescent="0.25">
      <c r="A73" s="2">
        <f t="shared" si="236"/>
        <v>71</v>
      </c>
      <c r="B73" s="3" t="s">
        <v>1079</v>
      </c>
      <c r="C73" s="2" t="s">
        <v>1394</v>
      </c>
      <c r="D73" s="2" t="s">
        <v>1395</v>
      </c>
      <c r="E73" s="2">
        <f t="shared" si="170"/>
        <v>3</v>
      </c>
      <c r="F73" s="2">
        <v>1233</v>
      </c>
      <c r="G73" s="48" t="str">
        <f t="shared" si="171"/>
        <v>B</v>
      </c>
      <c r="H73" s="49"/>
      <c r="I73" s="49"/>
      <c r="J73" s="50"/>
      <c r="K73" s="15">
        <f t="shared" si="172"/>
        <v>51</v>
      </c>
      <c r="L73" s="15">
        <f>IF(G73="N/A",0,(IF(G73="A",Code!$B$36,(IF(G73="B",Code!$C$36,(IF(G73="C",Code!$D$36,Code!$E$36)))))/60))</f>
        <v>12</v>
      </c>
      <c r="M73" s="15">
        <f>IF(G73="N/A",0,(IF(G73="A",Code!$B$37,(IF(G73="B",Code!$C$37,(IF(G73="C",Code!$D$37,Code!$E$37)))))/60))</f>
        <v>12</v>
      </c>
      <c r="N73" s="15">
        <f>IF(G73="N/A",0,(IF(G73="A",Code!$B$38,(IF(G73="B",Code!$C$38,(IF(G73="C",Code!$D$38,Code!$E$38)))))/60))</f>
        <v>24</v>
      </c>
      <c r="O73" s="15">
        <f>IF(G73="N/A",0,(IF(G73="A",Code!$B$39,(IF(G73="B",Code!$C$39,(IF(G73="C",Code!$D$39,Code!$E$39)))))/60))</f>
        <v>3</v>
      </c>
      <c r="P73" s="2">
        <v>1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>
        <v>1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S73" t="str">
        <f t="shared" si="173"/>
        <v>ACCT</v>
      </c>
      <c r="BT73" t="str">
        <f t="shared" si="238"/>
        <v/>
      </c>
      <c r="BU73" t="str">
        <f t="shared" si="239"/>
        <v/>
      </c>
      <c r="BV73" t="str">
        <f t="shared" si="240"/>
        <v/>
      </c>
      <c r="BW73" t="str">
        <f t="shared" si="241"/>
        <v/>
      </c>
      <c r="BX73" t="str">
        <f t="shared" si="242"/>
        <v/>
      </c>
      <c r="BY73" t="str">
        <f t="shared" si="243"/>
        <v/>
      </c>
      <c r="BZ73" t="str">
        <f t="shared" si="244"/>
        <v/>
      </c>
      <c r="CA73" t="str">
        <f t="shared" si="245"/>
        <v/>
      </c>
      <c r="CB73" t="str">
        <f t="shared" si="246"/>
        <v/>
      </c>
      <c r="CC73" t="str">
        <f t="shared" si="247"/>
        <v/>
      </c>
      <c r="CD73" t="str">
        <f t="shared" si="248"/>
        <v/>
      </c>
      <c r="CE73" t="str">
        <f t="shared" si="249"/>
        <v/>
      </c>
      <c r="CF73" t="str">
        <f t="shared" si="250"/>
        <v/>
      </c>
      <c r="CG73" t="str">
        <f t="shared" si="251"/>
        <v/>
      </c>
      <c r="CH73" t="str">
        <f t="shared" si="252"/>
        <v/>
      </c>
      <c r="CI73" t="str">
        <f t="shared" si="253"/>
        <v>CUST</v>
      </c>
      <c r="CJ73" t="str">
        <f t="shared" si="254"/>
        <v/>
      </c>
      <c r="CK73" t="str">
        <f t="shared" si="255"/>
        <v/>
      </c>
      <c r="CL73" t="str">
        <f t="shared" si="256"/>
        <v/>
      </c>
      <c r="CM73" t="str">
        <f t="shared" si="257"/>
        <v/>
      </c>
      <c r="CN73" t="str">
        <f t="shared" si="258"/>
        <v/>
      </c>
      <c r="CO73" t="str">
        <f t="shared" si="259"/>
        <v/>
      </c>
      <c r="CP73" t="str">
        <f t="shared" si="260"/>
        <v/>
      </c>
      <c r="CQ73" t="str">
        <f t="shared" si="261"/>
        <v/>
      </c>
      <c r="CR73" t="str">
        <f t="shared" si="262"/>
        <v/>
      </c>
      <c r="CS73" t="str">
        <f t="shared" si="263"/>
        <v/>
      </c>
      <c r="CT73" t="str">
        <f t="shared" si="264"/>
        <v/>
      </c>
      <c r="CU73" t="str">
        <f t="shared" si="265"/>
        <v>MESS</v>
      </c>
      <c r="CV73" t="str">
        <f t="shared" si="266"/>
        <v/>
      </c>
      <c r="CW73" t="str">
        <f t="shared" si="267"/>
        <v/>
      </c>
      <c r="CX73" t="str">
        <f t="shared" si="268"/>
        <v/>
      </c>
      <c r="CY73" t="str">
        <f t="shared" si="269"/>
        <v/>
      </c>
      <c r="CZ73" t="str">
        <f t="shared" si="270"/>
        <v/>
      </c>
      <c r="DA73" t="str">
        <f t="shared" si="271"/>
        <v/>
      </c>
      <c r="DB73" t="str">
        <f t="shared" si="272"/>
        <v/>
      </c>
      <c r="DC73" t="str">
        <f t="shared" si="273"/>
        <v/>
      </c>
      <c r="DD73" t="str">
        <f t="shared" si="274"/>
        <v/>
      </c>
      <c r="DE73" t="str">
        <f t="shared" si="275"/>
        <v/>
      </c>
      <c r="DF73" t="str">
        <f t="shared" si="276"/>
        <v/>
      </c>
      <c r="DG73" t="str">
        <f t="shared" si="277"/>
        <v/>
      </c>
      <c r="DH73" t="str">
        <f t="shared" si="278"/>
        <v/>
      </c>
      <c r="DI73" t="str">
        <f t="shared" si="279"/>
        <v/>
      </c>
      <c r="DJ73" t="str">
        <f t="shared" si="280"/>
        <v/>
      </c>
      <c r="DK73" t="str">
        <f t="shared" si="281"/>
        <v/>
      </c>
      <c r="DL73" t="str">
        <f t="shared" si="282"/>
        <v/>
      </c>
      <c r="DM73" t="str">
        <f t="shared" si="283"/>
        <v/>
      </c>
      <c r="DN73" t="str">
        <f t="shared" si="284"/>
        <v/>
      </c>
      <c r="DO73" t="str">
        <f t="shared" si="285"/>
        <v/>
      </c>
      <c r="DP73" t="str">
        <f t="shared" si="286"/>
        <v/>
      </c>
      <c r="DQ73" t="str">
        <f t="shared" si="287"/>
        <v/>
      </c>
      <c r="DR73" t="str">
        <f t="shared" si="288"/>
        <v/>
      </c>
      <c r="DS73" t="str">
        <f t="shared" si="289"/>
        <v/>
      </c>
      <c r="DT73" t="str">
        <f t="shared" si="290"/>
        <v/>
      </c>
      <c r="DU73" t="str">
        <f t="shared" si="291"/>
        <v/>
      </c>
      <c r="DV73" t="str">
        <f t="shared" si="292"/>
        <v/>
      </c>
      <c r="DW73" t="str">
        <f t="shared" si="293"/>
        <v/>
      </c>
      <c r="DX73" t="str">
        <f t="shared" si="294"/>
        <v/>
      </c>
      <c r="DY73" t="str">
        <f t="shared" si="295"/>
        <v/>
      </c>
      <c r="DZ73" t="str">
        <f t="shared" si="296"/>
        <v/>
      </c>
      <c r="EA73" t="str">
        <f t="shared" si="297"/>
        <v/>
      </c>
      <c r="EB73" t="str">
        <f t="shared" si="298"/>
        <v/>
      </c>
      <c r="EC73" t="str">
        <f t="shared" si="299"/>
        <v/>
      </c>
      <c r="ED73" t="str">
        <f t="shared" si="300"/>
        <v/>
      </c>
      <c r="EE73" t="str">
        <f t="shared" si="237"/>
        <v/>
      </c>
      <c r="EF73" t="str">
        <f t="shared" si="138"/>
        <v/>
      </c>
      <c r="EG73" t="str">
        <f t="shared" si="139"/>
        <v/>
      </c>
      <c r="EH73" t="str">
        <f t="shared" si="140"/>
        <v/>
      </c>
      <c r="EI73" t="str">
        <f t="shared" si="141"/>
        <v/>
      </c>
      <c r="EJ73" t="str">
        <f t="shared" si="142"/>
        <v/>
      </c>
      <c r="EK73" t="str">
        <f t="shared" si="143"/>
        <v/>
      </c>
      <c r="EL73" t="str">
        <f t="shared" si="144"/>
        <v/>
      </c>
      <c r="EM73" t="str">
        <f t="shared" si="145"/>
        <v/>
      </c>
      <c r="EN73" t="str">
        <f t="shared" si="146"/>
        <v/>
      </c>
      <c r="EO73" t="str">
        <f t="shared" si="147"/>
        <v/>
      </c>
      <c r="EP73" t="str">
        <f t="shared" si="148"/>
        <v/>
      </c>
      <c r="EQ73" t="str">
        <f t="shared" si="149"/>
        <v/>
      </c>
      <c r="ER73" t="str">
        <f t="shared" si="150"/>
        <v/>
      </c>
      <c r="ES73" t="str">
        <f t="shared" si="151"/>
        <v/>
      </c>
      <c r="ET73" t="str">
        <f t="shared" si="152"/>
        <v/>
      </c>
      <c r="EU73" t="str">
        <f t="shared" si="153"/>
        <v/>
      </c>
      <c r="EV73" t="str">
        <f t="shared" si="154"/>
        <v/>
      </c>
      <c r="EW73" t="str">
        <f t="shared" si="155"/>
        <v/>
      </c>
      <c r="EX73" t="str">
        <f t="shared" si="156"/>
        <v/>
      </c>
      <c r="EY73" t="str">
        <f t="shared" si="157"/>
        <v/>
      </c>
      <c r="EZ73" t="str">
        <f t="shared" si="158"/>
        <v/>
      </c>
      <c r="FA73" t="str">
        <f t="shared" si="159"/>
        <v/>
      </c>
      <c r="FB73" t="str">
        <f t="shared" si="160"/>
        <v/>
      </c>
      <c r="FC73" t="str">
        <f t="shared" si="161"/>
        <v/>
      </c>
      <c r="FD73" t="str">
        <f t="shared" si="162"/>
        <v/>
      </c>
      <c r="FE73" t="str">
        <f t="shared" si="174"/>
        <v/>
      </c>
      <c r="FF73" t="str">
        <f t="shared" si="163"/>
        <v/>
      </c>
      <c r="FG73" t="str">
        <f t="shared" si="164"/>
        <v/>
      </c>
      <c r="FH73" t="str">
        <f t="shared" si="165"/>
        <v/>
      </c>
      <c r="FI73" t="str">
        <f t="shared" si="166"/>
        <v/>
      </c>
      <c r="FJ73" t="str">
        <f t="shared" si="167"/>
        <v/>
      </c>
      <c r="FK73" t="str">
        <f t="shared" si="168"/>
        <v/>
      </c>
      <c r="FL73" t="str">
        <f t="shared" si="169"/>
        <v/>
      </c>
      <c r="FM73" t="str">
        <f t="shared" ref="FM73:FM136" si="301">IF(DJ73=1,DJ$2,"")</f>
        <v/>
      </c>
      <c r="FN73" t="str">
        <f t="shared" ref="FN73:FN136" si="302">IF(DK73=1,DK$2,"")</f>
        <v/>
      </c>
      <c r="FO73" t="str">
        <f t="shared" ref="FO73:FO136" si="303">IF(DL73=1,DL$2,"")</f>
        <v/>
      </c>
      <c r="FP73" t="str">
        <f t="shared" ref="FP73:FP136" si="304">IF(DM73=1,DM$2,"")</f>
        <v/>
      </c>
      <c r="FQ73" t="str">
        <f t="shared" ref="FQ73:FQ136" si="305">IF(DN73=1,DN$2,"")</f>
        <v/>
      </c>
      <c r="FR73" t="str">
        <f t="shared" si="175"/>
        <v/>
      </c>
      <c r="FS73" t="str">
        <f t="shared" si="176"/>
        <v/>
      </c>
      <c r="FT73" t="str">
        <f t="shared" si="177"/>
        <v/>
      </c>
      <c r="FU73" t="str">
        <f t="shared" si="178"/>
        <v/>
      </c>
      <c r="FV73" t="str">
        <f t="shared" si="179"/>
        <v/>
      </c>
      <c r="FW73" t="str">
        <f t="shared" si="180"/>
        <v/>
      </c>
      <c r="FX73" t="str">
        <f t="shared" si="181"/>
        <v/>
      </c>
      <c r="FY73" t="str">
        <f t="shared" si="182"/>
        <v/>
      </c>
      <c r="FZ73" t="str">
        <f t="shared" si="183"/>
        <v/>
      </c>
      <c r="GA73" t="str">
        <f t="shared" si="184"/>
        <v/>
      </c>
      <c r="GB73" t="str">
        <f t="shared" si="185"/>
        <v/>
      </c>
      <c r="GC73" t="str">
        <f t="shared" si="186"/>
        <v/>
      </c>
      <c r="GD73" t="str">
        <f t="shared" si="187"/>
        <v/>
      </c>
      <c r="GE73" t="str">
        <f t="shared" si="188"/>
        <v/>
      </c>
      <c r="GF73" t="str">
        <f t="shared" si="189"/>
        <v/>
      </c>
      <c r="GG73" t="str">
        <f t="shared" si="190"/>
        <v/>
      </c>
      <c r="GH73" t="str">
        <f t="shared" si="191"/>
        <v/>
      </c>
      <c r="GI73" t="str">
        <f t="shared" si="192"/>
        <v/>
      </c>
      <c r="GJ73" t="str">
        <f t="shared" si="193"/>
        <v/>
      </c>
      <c r="GK73" t="str">
        <f t="shared" si="194"/>
        <v/>
      </c>
      <c r="GL73" t="str">
        <f t="shared" si="195"/>
        <v/>
      </c>
      <c r="GM73" t="str">
        <f t="shared" si="196"/>
        <v/>
      </c>
      <c r="GN73" t="str">
        <f t="shared" si="197"/>
        <v/>
      </c>
      <c r="GO73" t="str">
        <f t="shared" si="198"/>
        <v/>
      </c>
      <c r="GP73" t="str">
        <f t="shared" si="199"/>
        <v/>
      </c>
      <c r="GQ73" t="str">
        <f t="shared" si="200"/>
        <v/>
      </c>
      <c r="GR73" t="str">
        <f t="shared" si="201"/>
        <v/>
      </c>
      <c r="GS73" t="str">
        <f t="shared" si="202"/>
        <v/>
      </c>
      <c r="GT73" t="str">
        <f t="shared" si="203"/>
        <v/>
      </c>
      <c r="GU73" t="str">
        <f t="shared" si="204"/>
        <v/>
      </c>
      <c r="GV73" t="str">
        <f t="shared" si="205"/>
        <v/>
      </c>
      <c r="GW73" t="str">
        <f t="shared" si="206"/>
        <v/>
      </c>
      <c r="GX73" t="str">
        <f t="shared" si="207"/>
        <v/>
      </c>
      <c r="GY73" t="str">
        <f t="shared" si="208"/>
        <v/>
      </c>
      <c r="GZ73" t="str">
        <f t="shared" si="209"/>
        <v/>
      </c>
      <c r="HA73" t="str">
        <f t="shared" si="210"/>
        <v/>
      </c>
      <c r="HB73" t="str">
        <f t="shared" si="211"/>
        <v/>
      </c>
      <c r="HC73" t="str">
        <f t="shared" si="212"/>
        <v/>
      </c>
      <c r="HD73" t="str">
        <f t="shared" si="213"/>
        <v/>
      </c>
      <c r="HE73" t="str">
        <f t="shared" si="214"/>
        <v/>
      </c>
      <c r="HF73" t="str">
        <f t="shared" si="215"/>
        <v/>
      </c>
      <c r="HG73" t="str">
        <f t="shared" si="216"/>
        <v/>
      </c>
      <c r="HH73" t="str">
        <f t="shared" si="217"/>
        <v/>
      </c>
      <c r="HI73" t="str">
        <f t="shared" si="218"/>
        <v/>
      </c>
      <c r="HJ73" t="str">
        <f t="shared" si="219"/>
        <v/>
      </c>
      <c r="HK73" t="str">
        <f t="shared" si="220"/>
        <v/>
      </c>
      <c r="HL73" t="str">
        <f t="shared" si="221"/>
        <v/>
      </c>
      <c r="HM73" t="str">
        <f t="shared" si="222"/>
        <v/>
      </c>
      <c r="HN73" t="str">
        <f t="shared" si="223"/>
        <v/>
      </c>
      <c r="HO73" t="str">
        <f t="shared" si="224"/>
        <v/>
      </c>
      <c r="HP73" t="str">
        <f t="shared" si="225"/>
        <v/>
      </c>
      <c r="HQ73" t="str">
        <f t="shared" si="226"/>
        <v/>
      </c>
      <c r="HR73" t="str">
        <f t="shared" si="227"/>
        <v/>
      </c>
      <c r="HS73" t="str">
        <f t="shared" si="228"/>
        <v/>
      </c>
      <c r="HT73" t="str">
        <f t="shared" si="229"/>
        <v/>
      </c>
      <c r="HU73" t="str">
        <f t="shared" si="230"/>
        <v/>
      </c>
      <c r="HV73" t="str">
        <f t="shared" si="231"/>
        <v/>
      </c>
      <c r="HW73" t="str">
        <f t="shared" si="232"/>
        <v/>
      </c>
      <c r="HX73" t="str">
        <f t="shared" si="233"/>
        <v/>
      </c>
      <c r="HY73" t="str">
        <f t="shared" si="234"/>
        <v/>
      </c>
      <c r="HZ73" t="str">
        <f t="shared" si="235"/>
        <v/>
      </c>
    </row>
    <row r="74" spans="1:234" x14ac:dyDescent="0.25">
      <c r="A74" s="2">
        <f t="shared" si="236"/>
        <v>72</v>
      </c>
      <c r="B74" s="3" t="s">
        <v>1080</v>
      </c>
      <c r="C74" s="2" t="s">
        <v>1394</v>
      </c>
      <c r="D74" s="2" t="s">
        <v>1395</v>
      </c>
      <c r="E74" s="2">
        <f t="shared" si="170"/>
        <v>1</v>
      </c>
      <c r="F74" s="2">
        <v>935</v>
      </c>
      <c r="G74" s="48" t="str">
        <f t="shared" si="171"/>
        <v>A</v>
      </c>
      <c r="H74" s="49"/>
      <c r="I74" s="49"/>
      <c r="J74" s="50"/>
      <c r="K74" s="15">
        <f t="shared" si="172"/>
        <v>34</v>
      </c>
      <c r="L74" s="15">
        <f>IF(G74="N/A",0,(IF(G74="A",Code!$B$36,(IF(G74="B",Code!$C$36,(IF(G74="C",Code!$D$36,Code!$E$36)))))/60))</f>
        <v>8</v>
      </c>
      <c r="M74" s="15">
        <f>IF(G74="N/A",0,(IF(G74="A",Code!$B$37,(IF(G74="B",Code!$C$37,(IF(G74="C",Code!$D$37,Code!$E$37)))))/60))</f>
        <v>8</v>
      </c>
      <c r="N74" s="15">
        <f>IF(G74="N/A",0,(IF(G74="A",Code!$B$38,(IF(G74="B",Code!$C$38,(IF(G74="C",Code!$D$38,Code!$E$38)))))/60))</f>
        <v>16</v>
      </c>
      <c r="O74" s="15">
        <f>IF(G74="N/A",0,(IF(G74="A",Code!$B$39,(IF(G74="B",Code!$C$39,(IF(G74="C",Code!$D$39,Code!$E$39)))))/60))</f>
        <v>2</v>
      </c>
      <c r="P74" s="2">
        <v>1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S74" t="str">
        <f t="shared" si="173"/>
        <v>ACCT</v>
      </c>
      <c r="BT74" t="str">
        <f t="shared" si="238"/>
        <v/>
      </c>
      <c r="BU74" t="str">
        <f t="shared" si="239"/>
        <v/>
      </c>
      <c r="BV74" t="str">
        <f t="shared" si="240"/>
        <v/>
      </c>
      <c r="BW74" t="str">
        <f t="shared" si="241"/>
        <v/>
      </c>
      <c r="BX74" t="str">
        <f t="shared" si="242"/>
        <v/>
      </c>
      <c r="BY74" t="str">
        <f t="shared" si="243"/>
        <v/>
      </c>
      <c r="BZ74" t="str">
        <f t="shared" si="244"/>
        <v/>
      </c>
      <c r="CA74" t="str">
        <f t="shared" si="245"/>
        <v/>
      </c>
      <c r="CB74" t="str">
        <f t="shared" si="246"/>
        <v/>
      </c>
      <c r="CC74" t="str">
        <f t="shared" si="247"/>
        <v/>
      </c>
      <c r="CD74" t="str">
        <f t="shared" si="248"/>
        <v/>
      </c>
      <c r="CE74" t="str">
        <f t="shared" si="249"/>
        <v/>
      </c>
      <c r="CF74" t="str">
        <f t="shared" si="250"/>
        <v/>
      </c>
      <c r="CG74" t="str">
        <f t="shared" si="251"/>
        <v/>
      </c>
      <c r="CH74" t="str">
        <f t="shared" si="252"/>
        <v/>
      </c>
      <c r="CI74" t="str">
        <f t="shared" si="253"/>
        <v/>
      </c>
      <c r="CJ74" t="str">
        <f t="shared" si="254"/>
        <v/>
      </c>
      <c r="CK74" t="str">
        <f t="shared" si="255"/>
        <v/>
      </c>
      <c r="CL74" t="str">
        <f t="shared" si="256"/>
        <v/>
      </c>
      <c r="CM74" t="str">
        <f t="shared" si="257"/>
        <v/>
      </c>
      <c r="CN74" t="str">
        <f t="shared" si="258"/>
        <v/>
      </c>
      <c r="CO74" t="str">
        <f t="shared" si="259"/>
        <v/>
      </c>
      <c r="CP74" t="str">
        <f t="shared" si="260"/>
        <v/>
      </c>
      <c r="CQ74" t="str">
        <f t="shared" si="261"/>
        <v/>
      </c>
      <c r="CR74" t="str">
        <f t="shared" si="262"/>
        <v/>
      </c>
      <c r="CS74" t="str">
        <f t="shared" si="263"/>
        <v/>
      </c>
      <c r="CT74" t="str">
        <f t="shared" si="264"/>
        <v/>
      </c>
      <c r="CU74" t="str">
        <f t="shared" si="265"/>
        <v/>
      </c>
      <c r="CV74" t="str">
        <f t="shared" si="266"/>
        <v/>
      </c>
      <c r="CW74" t="str">
        <f t="shared" si="267"/>
        <v/>
      </c>
      <c r="CX74" t="str">
        <f t="shared" si="268"/>
        <v/>
      </c>
      <c r="CY74" t="str">
        <f t="shared" si="269"/>
        <v/>
      </c>
      <c r="CZ74" t="str">
        <f t="shared" si="270"/>
        <v/>
      </c>
      <c r="DA74" t="str">
        <f t="shared" si="271"/>
        <v/>
      </c>
      <c r="DB74" t="str">
        <f t="shared" si="272"/>
        <v/>
      </c>
      <c r="DC74" t="str">
        <f t="shared" si="273"/>
        <v/>
      </c>
      <c r="DD74" t="str">
        <f t="shared" si="274"/>
        <v/>
      </c>
      <c r="DE74" t="str">
        <f t="shared" si="275"/>
        <v/>
      </c>
      <c r="DF74" t="str">
        <f t="shared" si="276"/>
        <v/>
      </c>
      <c r="DG74" t="str">
        <f t="shared" si="277"/>
        <v/>
      </c>
      <c r="DH74" t="str">
        <f t="shared" si="278"/>
        <v/>
      </c>
      <c r="DI74" t="str">
        <f t="shared" si="279"/>
        <v/>
      </c>
      <c r="DJ74" t="str">
        <f t="shared" si="280"/>
        <v/>
      </c>
      <c r="DK74" t="str">
        <f t="shared" si="281"/>
        <v/>
      </c>
      <c r="DL74" t="str">
        <f t="shared" si="282"/>
        <v/>
      </c>
      <c r="DM74" t="str">
        <f t="shared" si="283"/>
        <v/>
      </c>
      <c r="DN74" t="str">
        <f t="shared" si="284"/>
        <v/>
      </c>
      <c r="DO74" t="str">
        <f t="shared" si="285"/>
        <v/>
      </c>
      <c r="DP74" t="str">
        <f t="shared" si="286"/>
        <v/>
      </c>
      <c r="DQ74" t="str">
        <f t="shared" si="287"/>
        <v/>
      </c>
      <c r="DR74" t="str">
        <f t="shared" si="288"/>
        <v/>
      </c>
      <c r="DS74" t="str">
        <f t="shared" si="289"/>
        <v/>
      </c>
      <c r="DT74" t="str">
        <f t="shared" si="290"/>
        <v/>
      </c>
      <c r="DU74" t="str">
        <f t="shared" si="291"/>
        <v/>
      </c>
      <c r="DV74" t="str">
        <f t="shared" si="292"/>
        <v/>
      </c>
      <c r="DW74" t="str">
        <f t="shared" si="293"/>
        <v/>
      </c>
      <c r="DX74" t="str">
        <f t="shared" si="294"/>
        <v/>
      </c>
      <c r="DY74" t="str">
        <f t="shared" si="295"/>
        <v/>
      </c>
      <c r="DZ74" t="str">
        <f t="shared" si="296"/>
        <v/>
      </c>
      <c r="EA74" t="str">
        <f t="shared" si="297"/>
        <v/>
      </c>
      <c r="EB74" t="str">
        <f t="shared" si="298"/>
        <v/>
      </c>
      <c r="EC74" t="str">
        <f t="shared" si="299"/>
        <v/>
      </c>
      <c r="ED74" t="str">
        <f t="shared" si="300"/>
        <v/>
      </c>
      <c r="EE74" t="str">
        <f t="shared" si="237"/>
        <v/>
      </c>
      <c r="EF74" t="str">
        <f t="shared" ref="EF74:EF137" si="306">IF(CC74=1,CC$2,"")</f>
        <v/>
      </c>
      <c r="EG74" t="str">
        <f t="shared" ref="EG74:EG137" si="307">IF(CD74=1,CD$2,"")</f>
        <v/>
      </c>
      <c r="EH74" t="str">
        <f t="shared" ref="EH74:EH137" si="308">IF(CE74=1,CE$2,"")</f>
        <v/>
      </c>
      <c r="EI74" t="str">
        <f t="shared" ref="EI74:EI137" si="309">IF(CF74=1,CF$2,"")</f>
        <v/>
      </c>
      <c r="EJ74" t="str">
        <f t="shared" ref="EJ74:EJ137" si="310">IF(CG74=1,CG$2,"")</f>
        <v/>
      </c>
      <c r="EK74" t="str">
        <f t="shared" ref="EK74:EK137" si="311">IF(CH74=1,CH$2,"")</f>
        <v/>
      </c>
      <c r="EL74" t="str">
        <f t="shared" ref="EL74:EL137" si="312">IF(CI74=1,CI$2,"")</f>
        <v/>
      </c>
      <c r="EM74" t="str">
        <f t="shared" ref="EM74:EM137" si="313">IF(CJ74=1,CJ$2,"")</f>
        <v/>
      </c>
      <c r="EN74" t="str">
        <f t="shared" ref="EN74:EN137" si="314">IF(CK74=1,CK$2,"")</f>
        <v/>
      </c>
      <c r="EO74" t="str">
        <f t="shared" ref="EO74:EO137" si="315">IF(CL74=1,CL$2,"")</f>
        <v/>
      </c>
      <c r="EP74" t="str">
        <f t="shared" ref="EP74:EP137" si="316">IF(CM74=1,CM$2,"")</f>
        <v/>
      </c>
      <c r="EQ74" t="str">
        <f t="shared" ref="EQ74:EQ137" si="317">IF(CN74=1,CN$2,"")</f>
        <v/>
      </c>
      <c r="ER74" t="str">
        <f t="shared" ref="ER74:ER137" si="318">IF(CO74=1,CO$2,"")</f>
        <v/>
      </c>
      <c r="ES74" t="str">
        <f t="shared" ref="ES74:ES137" si="319">IF(CP74=1,CP$2,"")</f>
        <v/>
      </c>
      <c r="ET74" t="str">
        <f t="shared" ref="ET74:ET137" si="320">IF(CQ74=1,CQ$2,"")</f>
        <v/>
      </c>
      <c r="EU74" t="str">
        <f t="shared" ref="EU74:EU137" si="321">IF(CR74=1,CR$2,"")</f>
        <v/>
      </c>
      <c r="EV74" t="str">
        <f t="shared" ref="EV74:EV137" si="322">IF(CS74=1,CS$2,"")</f>
        <v/>
      </c>
      <c r="EW74" t="str">
        <f t="shared" ref="EW74:EW137" si="323">IF(CT74=1,CT$2,"")</f>
        <v/>
      </c>
      <c r="EX74" t="str">
        <f t="shared" ref="EX74:EX137" si="324">IF(CU74=1,CU$2,"")</f>
        <v/>
      </c>
      <c r="EY74" t="str">
        <f t="shared" ref="EY74:EY137" si="325">IF(CV74=1,CV$2,"")</f>
        <v/>
      </c>
      <c r="EZ74" t="str">
        <f t="shared" ref="EZ74:EZ137" si="326">IF(CW74=1,CW$2,"")</f>
        <v/>
      </c>
      <c r="FA74" t="str">
        <f t="shared" ref="FA74:FA137" si="327">IF(CX74=1,CX$2,"")</f>
        <v/>
      </c>
      <c r="FB74" t="str">
        <f t="shared" ref="FB74:FB137" si="328">IF(CY74=1,CY$2,"")</f>
        <v/>
      </c>
      <c r="FC74" t="str">
        <f t="shared" ref="FC74:FC137" si="329">IF(CZ74=1,CZ$2,"")</f>
        <v/>
      </c>
      <c r="FD74" t="str">
        <f t="shared" ref="FD74:FD137" si="330">IF(DA74=1,DA$2,"")</f>
        <v/>
      </c>
      <c r="FE74" t="str">
        <f t="shared" si="174"/>
        <v/>
      </c>
      <c r="FF74" t="str">
        <f t="shared" ref="FF74:FF137" si="331">IF(DC74=1,DC$2,"")</f>
        <v/>
      </c>
      <c r="FG74" t="str">
        <f t="shared" ref="FG74:FG137" si="332">IF(DD74=1,DD$2,"")</f>
        <v/>
      </c>
      <c r="FH74" t="str">
        <f t="shared" ref="FH74:FH137" si="333">IF(DE74=1,DE$2,"")</f>
        <v/>
      </c>
      <c r="FI74" t="str">
        <f t="shared" ref="FI74:FI137" si="334">IF(DF74=1,DF$2,"")</f>
        <v/>
      </c>
      <c r="FJ74" t="str">
        <f t="shared" ref="FJ74:FJ137" si="335">IF(DG74=1,DG$2,"")</f>
        <v/>
      </c>
      <c r="FK74" t="str">
        <f t="shared" ref="FK74:FK137" si="336">IF(DH74=1,DH$2,"")</f>
        <v/>
      </c>
      <c r="FL74" t="str">
        <f t="shared" ref="FL74:FL137" si="337">IF(DI74=1,DI$2,"")</f>
        <v/>
      </c>
      <c r="FM74" t="str">
        <f t="shared" si="301"/>
        <v/>
      </c>
      <c r="FN74" t="str">
        <f t="shared" si="302"/>
        <v/>
      </c>
      <c r="FO74" t="str">
        <f t="shared" si="303"/>
        <v/>
      </c>
      <c r="FP74" t="str">
        <f t="shared" si="304"/>
        <v/>
      </c>
      <c r="FQ74" t="str">
        <f t="shared" si="305"/>
        <v/>
      </c>
      <c r="FR74" t="str">
        <f t="shared" si="175"/>
        <v/>
      </c>
      <c r="FS74" t="str">
        <f t="shared" si="176"/>
        <v/>
      </c>
      <c r="FT74" t="str">
        <f t="shared" si="177"/>
        <v/>
      </c>
      <c r="FU74" t="str">
        <f t="shared" si="178"/>
        <v/>
      </c>
      <c r="FV74" t="str">
        <f t="shared" si="179"/>
        <v/>
      </c>
      <c r="FW74" t="str">
        <f t="shared" si="180"/>
        <v/>
      </c>
      <c r="FX74" t="str">
        <f t="shared" si="181"/>
        <v/>
      </c>
      <c r="FY74" t="str">
        <f t="shared" si="182"/>
        <v/>
      </c>
      <c r="FZ74" t="str">
        <f t="shared" si="183"/>
        <v/>
      </c>
      <c r="GA74" t="str">
        <f t="shared" si="184"/>
        <v/>
      </c>
      <c r="GB74" t="str">
        <f t="shared" si="185"/>
        <v/>
      </c>
      <c r="GC74" t="str">
        <f t="shared" si="186"/>
        <v/>
      </c>
      <c r="GD74" t="str">
        <f t="shared" si="187"/>
        <v/>
      </c>
      <c r="GE74" t="str">
        <f t="shared" si="188"/>
        <v/>
      </c>
      <c r="GF74" t="str">
        <f t="shared" si="189"/>
        <v/>
      </c>
      <c r="GG74" t="str">
        <f t="shared" si="190"/>
        <v/>
      </c>
      <c r="GH74" t="str">
        <f t="shared" si="191"/>
        <v/>
      </c>
      <c r="GI74" t="str">
        <f t="shared" si="192"/>
        <v/>
      </c>
      <c r="GJ74" t="str">
        <f t="shared" si="193"/>
        <v/>
      </c>
      <c r="GK74" t="str">
        <f t="shared" si="194"/>
        <v/>
      </c>
      <c r="GL74" t="str">
        <f t="shared" si="195"/>
        <v/>
      </c>
      <c r="GM74" t="str">
        <f t="shared" si="196"/>
        <v/>
      </c>
      <c r="GN74" t="str">
        <f t="shared" si="197"/>
        <v/>
      </c>
      <c r="GO74" t="str">
        <f t="shared" si="198"/>
        <v/>
      </c>
      <c r="GP74" t="str">
        <f t="shared" si="199"/>
        <v/>
      </c>
      <c r="GQ74" t="str">
        <f t="shared" si="200"/>
        <v/>
      </c>
      <c r="GR74" t="str">
        <f t="shared" si="201"/>
        <v/>
      </c>
      <c r="GS74" t="str">
        <f t="shared" si="202"/>
        <v/>
      </c>
      <c r="GT74" t="str">
        <f t="shared" si="203"/>
        <v/>
      </c>
      <c r="GU74" t="str">
        <f t="shared" si="204"/>
        <v/>
      </c>
      <c r="GV74" t="str">
        <f t="shared" si="205"/>
        <v/>
      </c>
      <c r="GW74" t="str">
        <f t="shared" si="206"/>
        <v/>
      </c>
      <c r="GX74" t="str">
        <f t="shared" si="207"/>
        <v/>
      </c>
      <c r="GY74" t="str">
        <f t="shared" si="208"/>
        <v/>
      </c>
      <c r="GZ74" t="str">
        <f t="shared" si="209"/>
        <v/>
      </c>
      <c r="HA74" t="str">
        <f t="shared" si="210"/>
        <v/>
      </c>
      <c r="HB74" t="str">
        <f t="shared" si="211"/>
        <v/>
      </c>
      <c r="HC74" t="str">
        <f t="shared" si="212"/>
        <v/>
      </c>
      <c r="HD74" t="str">
        <f t="shared" si="213"/>
        <v/>
      </c>
      <c r="HE74" t="str">
        <f t="shared" si="214"/>
        <v/>
      </c>
      <c r="HF74" t="str">
        <f t="shared" si="215"/>
        <v/>
      </c>
      <c r="HG74" t="str">
        <f t="shared" si="216"/>
        <v/>
      </c>
      <c r="HH74" t="str">
        <f t="shared" si="217"/>
        <v/>
      </c>
      <c r="HI74" t="str">
        <f t="shared" si="218"/>
        <v/>
      </c>
      <c r="HJ74" t="str">
        <f t="shared" si="219"/>
        <v/>
      </c>
      <c r="HK74" t="str">
        <f t="shared" si="220"/>
        <v/>
      </c>
      <c r="HL74" t="str">
        <f t="shared" si="221"/>
        <v/>
      </c>
      <c r="HM74" t="str">
        <f t="shared" si="222"/>
        <v/>
      </c>
      <c r="HN74" t="str">
        <f t="shared" si="223"/>
        <v/>
      </c>
      <c r="HO74" t="str">
        <f t="shared" si="224"/>
        <v/>
      </c>
      <c r="HP74" t="str">
        <f t="shared" si="225"/>
        <v/>
      </c>
      <c r="HQ74" t="str">
        <f t="shared" si="226"/>
        <v/>
      </c>
      <c r="HR74" t="str">
        <f t="shared" si="227"/>
        <v/>
      </c>
      <c r="HS74" t="str">
        <f t="shared" si="228"/>
        <v/>
      </c>
      <c r="HT74" t="str">
        <f t="shared" si="229"/>
        <v/>
      </c>
      <c r="HU74" t="str">
        <f t="shared" si="230"/>
        <v/>
      </c>
      <c r="HV74" t="str">
        <f t="shared" si="231"/>
        <v/>
      </c>
      <c r="HW74" t="str">
        <f t="shared" si="232"/>
        <v/>
      </c>
      <c r="HX74" t="str">
        <f t="shared" si="233"/>
        <v/>
      </c>
      <c r="HY74" t="str">
        <f t="shared" si="234"/>
        <v/>
      </c>
      <c r="HZ74" t="str">
        <f t="shared" si="235"/>
        <v/>
      </c>
    </row>
    <row r="75" spans="1:234" x14ac:dyDescent="0.25">
      <c r="A75" s="2">
        <f t="shared" si="236"/>
        <v>73</v>
      </c>
      <c r="B75" s="3" t="s">
        <v>1081</v>
      </c>
      <c r="C75" s="2" t="s">
        <v>1394</v>
      </c>
      <c r="D75" s="2" t="s">
        <v>1395</v>
      </c>
      <c r="E75" s="2">
        <f t="shared" si="170"/>
        <v>0</v>
      </c>
      <c r="F75" s="2">
        <v>502</v>
      </c>
      <c r="G75" s="48" t="str">
        <f t="shared" si="171"/>
        <v>N/A</v>
      </c>
      <c r="H75" s="49"/>
      <c r="I75" s="49"/>
      <c r="J75" s="50"/>
      <c r="K75" s="15">
        <f t="shared" si="172"/>
        <v>0</v>
      </c>
      <c r="L75" s="15">
        <f>IF(G75="N/A",0,(IF(G75="A",Code!$B$36,(IF(G75="B",Code!$C$36,(IF(G75="C",Code!$D$36,Code!$E$36)))))/60))</f>
        <v>0</v>
      </c>
      <c r="M75" s="15">
        <f>IF(G75="N/A",0,(IF(G75="A",Code!$B$37,(IF(G75="B",Code!$C$37,(IF(G75="C",Code!$D$37,Code!$E$37)))))/60))</f>
        <v>0</v>
      </c>
      <c r="N75" s="15">
        <f>IF(G75="N/A",0,(IF(G75="A",Code!$B$38,(IF(G75="B",Code!$C$38,(IF(G75="C",Code!$D$38,Code!$E$38)))))/60))</f>
        <v>0</v>
      </c>
      <c r="O75" s="15">
        <f>IF(G75="N/A",0,(IF(G75="A",Code!$B$39,(IF(G75="B",Code!$C$39,(IF(G75="C",Code!$D$39,Code!$E$39)))))/60))</f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S75" t="str">
        <f t="shared" si="173"/>
        <v/>
      </c>
      <c r="BT75" t="str">
        <f t="shared" si="238"/>
        <v/>
      </c>
      <c r="BU75" t="str">
        <f t="shared" si="239"/>
        <v/>
      </c>
      <c r="BV75" t="str">
        <f t="shared" si="240"/>
        <v/>
      </c>
      <c r="BW75" t="str">
        <f t="shared" si="241"/>
        <v/>
      </c>
      <c r="BX75" t="str">
        <f t="shared" si="242"/>
        <v/>
      </c>
      <c r="BY75" t="str">
        <f t="shared" si="243"/>
        <v/>
      </c>
      <c r="BZ75" t="str">
        <f t="shared" si="244"/>
        <v/>
      </c>
      <c r="CA75" t="str">
        <f t="shared" si="245"/>
        <v/>
      </c>
      <c r="CB75" t="str">
        <f t="shared" si="246"/>
        <v/>
      </c>
      <c r="CC75" t="str">
        <f t="shared" si="247"/>
        <v/>
      </c>
      <c r="CD75" t="str">
        <f t="shared" si="248"/>
        <v/>
      </c>
      <c r="CE75" t="str">
        <f t="shared" si="249"/>
        <v/>
      </c>
      <c r="CF75" t="str">
        <f t="shared" si="250"/>
        <v/>
      </c>
      <c r="CG75" t="str">
        <f t="shared" si="251"/>
        <v/>
      </c>
      <c r="CH75" t="str">
        <f t="shared" si="252"/>
        <v/>
      </c>
      <c r="CI75" t="str">
        <f t="shared" si="253"/>
        <v/>
      </c>
      <c r="CJ75" t="str">
        <f t="shared" si="254"/>
        <v/>
      </c>
      <c r="CK75" t="str">
        <f t="shared" si="255"/>
        <v/>
      </c>
      <c r="CL75" t="str">
        <f t="shared" si="256"/>
        <v/>
      </c>
      <c r="CM75" t="str">
        <f t="shared" si="257"/>
        <v/>
      </c>
      <c r="CN75" t="str">
        <f t="shared" si="258"/>
        <v/>
      </c>
      <c r="CO75" t="str">
        <f t="shared" si="259"/>
        <v/>
      </c>
      <c r="CP75" t="str">
        <f t="shared" si="260"/>
        <v/>
      </c>
      <c r="CQ75" t="str">
        <f t="shared" si="261"/>
        <v/>
      </c>
      <c r="CR75" t="str">
        <f t="shared" si="262"/>
        <v/>
      </c>
      <c r="CS75" t="str">
        <f t="shared" si="263"/>
        <v/>
      </c>
      <c r="CT75" t="str">
        <f t="shared" si="264"/>
        <v/>
      </c>
      <c r="CU75" t="str">
        <f t="shared" si="265"/>
        <v/>
      </c>
      <c r="CV75" t="str">
        <f t="shared" si="266"/>
        <v/>
      </c>
      <c r="CW75" t="str">
        <f t="shared" si="267"/>
        <v/>
      </c>
      <c r="CX75" t="str">
        <f t="shared" si="268"/>
        <v/>
      </c>
      <c r="CY75" t="str">
        <f t="shared" si="269"/>
        <v/>
      </c>
      <c r="CZ75" t="str">
        <f t="shared" si="270"/>
        <v/>
      </c>
      <c r="DA75" t="str">
        <f t="shared" si="271"/>
        <v/>
      </c>
      <c r="DB75" t="str">
        <f t="shared" si="272"/>
        <v/>
      </c>
      <c r="DC75" t="str">
        <f t="shared" si="273"/>
        <v/>
      </c>
      <c r="DD75" t="str">
        <f t="shared" si="274"/>
        <v/>
      </c>
      <c r="DE75" t="str">
        <f t="shared" si="275"/>
        <v/>
      </c>
      <c r="DF75" t="str">
        <f t="shared" si="276"/>
        <v/>
      </c>
      <c r="DG75" t="str">
        <f t="shared" si="277"/>
        <v/>
      </c>
      <c r="DH75" t="str">
        <f t="shared" si="278"/>
        <v/>
      </c>
      <c r="DI75" t="str">
        <f t="shared" si="279"/>
        <v/>
      </c>
      <c r="DJ75" t="str">
        <f t="shared" si="280"/>
        <v/>
      </c>
      <c r="DK75" t="str">
        <f t="shared" si="281"/>
        <v/>
      </c>
      <c r="DL75" t="str">
        <f t="shared" si="282"/>
        <v/>
      </c>
      <c r="DM75" t="str">
        <f t="shared" si="283"/>
        <v/>
      </c>
      <c r="DN75" t="str">
        <f t="shared" si="284"/>
        <v/>
      </c>
      <c r="DO75" t="str">
        <f t="shared" si="285"/>
        <v/>
      </c>
      <c r="DP75" t="str">
        <f t="shared" si="286"/>
        <v/>
      </c>
      <c r="DQ75" t="str">
        <f t="shared" si="287"/>
        <v/>
      </c>
      <c r="DR75" t="str">
        <f t="shared" si="288"/>
        <v/>
      </c>
      <c r="DS75" t="str">
        <f t="shared" si="289"/>
        <v/>
      </c>
      <c r="DT75" t="str">
        <f t="shared" si="290"/>
        <v/>
      </c>
      <c r="DU75" t="str">
        <f t="shared" si="291"/>
        <v/>
      </c>
      <c r="DV75" t="str">
        <f t="shared" si="292"/>
        <v/>
      </c>
      <c r="DW75" t="str">
        <f t="shared" si="293"/>
        <v/>
      </c>
      <c r="DX75" t="str">
        <f t="shared" si="294"/>
        <v/>
      </c>
      <c r="DY75" t="str">
        <f t="shared" si="295"/>
        <v/>
      </c>
      <c r="DZ75" t="str">
        <f t="shared" si="296"/>
        <v/>
      </c>
      <c r="EA75" t="str">
        <f t="shared" si="297"/>
        <v/>
      </c>
      <c r="EB75" t="str">
        <f t="shared" si="298"/>
        <v/>
      </c>
      <c r="EC75" t="str">
        <f t="shared" si="299"/>
        <v/>
      </c>
      <c r="ED75" t="str">
        <f t="shared" si="300"/>
        <v/>
      </c>
      <c r="EE75" t="str">
        <f t="shared" si="237"/>
        <v/>
      </c>
      <c r="EF75" t="str">
        <f t="shared" si="306"/>
        <v/>
      </c>
      <c r="EG75" t="str">
        <f t="shared" si="307"/>
        <v/>
      </c>
      <c r="EH75" t="str">
        <f t="shared" si="308"/>
        <v/>
      </c>
      <c r="EI75" t="str">
        <f t="shared" si="309"/>
        <v/>
      </c>
      <c r="EJ75" t="str">
        <f t="shared" si="310"/>
        <v/>
      </c>
      <c r="EK75" t="str">
        <f t="shared" si="311"/>
        <v/>
      </c>
      <c r="EL75" t="str">
        <f t="shared" si="312"/>
        <v/>
      </c>
      <c r="EM75" t="str">
        <f t="shared" si="313"/>
        <v/>
      </c>
      <c r="EN75" t="str">
        <f t="shared" si="314"/>
        <v/>
      </c>
      <c r="EO75" t="str">
        <f t="shared" si="315"/>
        <v/>
      </c>
      <c r="EP75" t="str">
        <f t="shared" si="316"/>
        <v/>
      </c>
      <c r="EQ75" t="str">
        <f t="shared" si="317"/>
        <v/>
      </c>
      <c r="ER75" t="str">
        <f t="shared" si="318"/>
        <v/>
      </c>
      <c r="ES75" t="str">
        <f t="shared" si="319"/>
        <v/>
      </c>
      <c r="ET75" t="str">
        <f t="shared" si="320"/>
        <v/>
      </c>
      <c r="EU75" t="str">
        <f t="shared" si="321"/>
        <v/>
      </c>
      <c r="EV75" t="str">
        <f t="shared" si="322"/>
        <v/>
      </c>
      <c r="EW75" t="str">
        <f t="shared" si="323"/>
        <v/>
      </c>
      <c r="EX75" t="str">
        <f t="shared" si="324"/>
        <v/>
      </c>
      <c r="EY75" t="str">
        <f t="shared" si="325"/>
        <v/>
      </c>
      <c r="EZ75" t="str">
        <f t="shared" si="326"/>
        <v/>
      </c>
      <c r="FA75" t="str">
        <f t="shared" si="327"/>
        <v/>
      </c>
      <c r="FB75" t="str">
        <f t="shared" si="328"/>
        <v/>
      </c>
      <c r="FC75" t="str">
        <f t="shared" si="329"/>
        <v/>
      </c>
      <c r="FD75" t="str">
        <f t="shared" si="330"/>
        <v/>
      </c>
      <c r="FE75" t="str">
        <f t="shared" si="174"/>
        <v/>
      </c>
      <c r="FF75" t="str">
        <f t="shared" si="331"/>
        <v/>
      </c>
      <c r="FG75" t="str">
        <f t="shared" si="332"/>
        <v/>
      </c>
      <c r="FH75" t="str">
        <f t="shared" si="333"/>
        <v/>
      </c>
      <c r="FI75" t="str">
        <f t="shared" si="334"/>
        <v/>
      </c>
      <c r="FJ75" t="str">
        <f t="shared" si="335"/>
        <v/>
      </c>
      <c r="FK75" t="str">
        <f t="shared" si="336"/>
        <v/>
      </c>
      <c r="FL75" t="str">
        <f t="shared" si="337"/>
        <v/>
      </c>
      <c r="FM75" t="str">
        <f t="shared" si="301"/>
        <v/>
      </c>
      <c r="FN75" t="str">
        <f t="shared" si="302"/>
        <v/>
      </c>
      <c r="FO75" t="str">
        <f t="shared" si="303"/>
        <v/>
      </c>
      <c r="FP75" t="str">
        <f t="shared" si="304"/>
        <v/>
      </c>
      <c r="FQ75" t="str">
        <f t="shared" si="305"/>
        <v/>
      </c>
      <c r="FR75" t="str">
        <f t="shared" si="175"/>
        <v/>
      </c>
      <c r="FS75" t="str">
        <f t="shared" si="176"/>
        <v/>
      </c>
      <c r="FT75" t="str">
        <f t="shared" si="177"/>
        <v/>
      </c>
      <c r="FU75" t="str">
        <f t="shared" si="178"/>
        <v/>
      </c>
      <c r="FV75" t="str">
        <f t="shared" si="179"/>
        <v/>
      </c>
      <c r="FW75" t="str">
        <f t="shared" si="180"/>
        <v/>
      </c>
      <c r="FX75" t="str">
        <f t="shared" si="181"/>
        <v/>
      </c>
      <c r="FY75" t="str">
        <f t="shared" si="182"/>
        <v/>
      </c>
      <c r="FZ75" t="str">
        <f t="shared" si="183"/>
        <v/>
      </c>
      <c r="GA75" t="str">
        <f t="shared" si="184"/>
        <v/>
      </c>
      <c r="GB75" t="str">
        <f t="shared" si="185"/>
        <v/>
      </c>
      <c r="GC75" t="str">
        <f t="shared" si="186"/>
        <v/>
      </c>
      <c r="GD75" t="str">
        <f t="shared" si="187"/>
        <v/>
      </c>
      <c r="GE75" t="str">
        <f t="shared" si="188"/>
        <v/>
      </c>
      <c r="GF75" t="str">
        <f t="shared" si="189"/>
        <v/>
      </c>
      <c r="GG75" t="str">
        <f t="shared" si="190"/>
        <v/>
      </c>
      <c r="GH75" t="str">
        <f t="shared" si="191"/>
        <v/>
      </c>
      <c r="GI75" t="str">
        <f t="shared" si="192"/>
        <v/>
      </c>
      <c r="GJ75" t="str">
        <f t="shared" si="193"/>
        <v/>
      </c>
      <c r="GK75" t="str">
        <f t="shared" si="194"/>
        <v/>
      </c>
      <c r="GL75" t="str">
        <f t="shared" si="195"/>
        <v/>
      </c>
      <c r="GM75" t="str">
        <f t="shared" si="196"/>
        <v/>
      </c>
      <c r="GN75" t="str">
        <f t="shared" si="197"/>
        <v/>
      </c>
      <c r="GO75" t="str">
        <f t="shared" si="198"/>
        <v/>
      </c>
      <c r="GP75" t="str">
        <f t="shared" si="199"/>
        <v/>
      </c>
      <c r="GQ75" t="str">
        <f t="shared" si="200"/>
        <v/>
      </c>
      <c r="GR75" t="str">
        <f t="shared" si="201"/>
        <v/>
      </c>
      <c r="GS75" t="str">
        <f t="shared" si="202"/>
        <v/>
      </c>
      <c r="GT75" t="str">
        <f t="shared" si="203"/>
        <v/>
      </c>
      <c r="GU75" t="str">
        <f t="shared" si="204"/>
        <v/>
      </c>
      <c r="GV75" t="str">
        <f t="shared" si="205"/>
        <v/>
      </c>
      <c r="GW75" t="str">
        <f t="shared" si="206"/>
        <v/>
      </c>
      <c r="GX75" t="str">
        <f t="shared" si="207"/>
        <v/>
      </c>
      <c r="GY75" t="str">
        <f t="shared" si="208"/>
        <v/>
      </c>
      <c r="GZ75" t="str">
        <f t="shared" si="209"/>
        <v/>
      </c>
      <c r="HA75" t="str">
        <f t="shared" si="210"/>
        <v/>
      </c>
      <c r="HB75" t="str">
        <f t="shared" si="211"/>
        <v/>
      </c>
      <c r="HC75" t="str">
        <f t="shared" si="212"/>
        <v/>
      </c>
      <c r="HD75" t="str">
        <f t="shared" si="213"/>
        <v/>
      </c>
      <c r="HE75" t="str">
        <f t="shared" si="214"/>
        <v/>
      </c>
      <c r="HF75" t="str">
        <f t="shared" si="215"/>
        <v/>
      </c>
      <c r="HG75" t="str">
        <f t="shared" si="216"/>
        <v/>
      </c>
      <c r="HH75" t="str">
        <f t="shared" si="217"/>
        <v/>
      </c>
      <c r="HI75" t="str">
        <f t="shared" si="218"/>
        <v/>
      </c>
      <c r="HJ75" t="str">
        <f t="shared" si="219"/>
        <v/>
      </c>
      <c r="HK75" t="str">
        <f t="shared" si="220"/>
        <v/>
      </c>
      <c r="HL75" t="str">
        <f t="shared" si="221"/>
        <v/>
      </c>
      <c r="HM75" t="str">
        <f t="shared" si="222"/>
        <v/>
      </c>
      <c r="HN75" t="str">
        <f t="shared" si="223"/>
        <v/>
      </c>
      <c r="HO75" t="str">
        <f t="shared" si="224"/>
        <v/>
      </c>
      <c r="HP75" t="str">
        <f t="shared" si="225"/>
        <v/>
      </c>
      <c r="HQ75" t="str">
        <f t="shared" si="226"/>
        <v/>
      </c>
      <c r="HR75" t="str">
        <f t="shared" si="227"/>
        <v/>
      </c>
      <c r="HS75" t="str">
        <f t="shared" si="228"/>
        <v/>
      </c>
      <c r="HT75" t="str">
        <f t="shared" si="229"/>
        <v/>
      </c>
      <c r="HU75" t="str">
        <f t="shared" si="230"/>
        <v/>
      </c>
      <c r="HV75" t="str">
        <f t="shared" si="231"/>
        <v/>
      </c>
      <c r="HW75" t="str">
        <f t="shared" si="232"/>
        <v/>
      </c>
      <c r="HX75" t="str">
        <f t="shared" si="233"/>
        <v/>
      </c>
      <c r="HY75" t="str">
        <f t="shared" si="234"/>
        <v/>
      </c>
      <c r="HZ75" t="str">
        <f t="shared" si="235"/>
        <v/>
      </c>
    </row>
    <row r="76" spans="1:234" x14ac:dyDescent="0.25">
      <c r="A76" s="2">
        <f t="shared" si="236"/>
        <v>74</v>
      </c>
      <c r="B76" s="3" t="s">
        <v>1082</v>
      </c>
      <c r="C76" s="2" t="s">
        <v>1394</v>
      </c>
      <c r="D76" s="2" t="s">
        <v>1395</v>
      </c>
      <c r="E76" s="2">
        <f t="shared" si="170"/>
        <v>2</v>
      </c>
      <c r="F76" s="2">
        <v>477</v>
      </c>
      <c r="G76" s="48" t="str">
        <f t="shared" si="171"/>
        <v>A</v>
      </c>
      <c r="H76" s="49"/>
      <c r="I76" s="49"/>
      <c r="J76" s="50"/>
      <c r="K76" s="15">
        <f t="shared" si="172"/>
        <v>34</v>
      </c>
      <c r="L76" s="15">
        <f>IF(G76="N/A",0,(IF(G76="A",Code!$B$36,(IF(G76="B",Code!$C$36,(IF(G76="C",Code!$D$36,Code!$E$36)))))/60))</f>
        <v>8</v>
      </c>
      <c r="M76" s="15">
        <f>IF(G76="N/A",0,(IF(G76="A",Code!$B$37,(IF(G76="B",Code!$C$37,(IF(G76="C",Code!$D$37,Code!$E$37)))))/60))</f>
        <v>8</v>
      </c>
      <c r="N76" s="15">
        <f>IF(G76="N/A",0,(IF(G76="A",Code!$B$38,(IF(G76="B",Code!$C$38,(IF(G76="C",Code!$D$38,Code!$E$38)))))/60))</f>
        <v>16</v>
      </c>
      <c r="O76" s="15">
        <f>IF(G76="N/A",0,(IF(G76="A",Code!$B$39,(IF(G76="B",Code!$C$39,(IF(G76="C",Code!$D$39,Code!$E$39)))))/60))</f>
        <v>2</v>
      </c>
      <c r="P76" s="2">
        <v>1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>
        <v>1</v>
      </c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S76" t="str">
        <f t="shared" si="173"/>
        <v>ACCT</v>
      </c>
      <c r="BT76" t="str">
        <f t="shared" si="238"/>
        <v/>
      </c>
      <c r="BU76" t="str">
        <f t="shared" si="239"/>
        <v/>
      </c>
      <c r="BV76" t="str">
        <f t="shared" si="240"/>
        <v/>
      </c>
      <c r="BW76" t="str">
        <f t="shared" si="241"/>
        <v/>
      </c>
      <c r="BX76" t="str">
        <f t="shared" si="242"/>
        <v/>
      </c>
      <c r="BY76" t="str">
        <f t="shared" si="243"/>
        <v/>
      </c>
      <c r="BZ76" t="str">
        <f t="shared" si="244"/>
        <v/>
      </c>
      <c r="CA76" t="str">
        <f t="shared" si="245"/>
        <v/>
      </c>
      <c r="CB76" t="str">
        <f t="shared" si="246"/>
        <v/>
      </c>
      <c r="CC76" t="str">
        <f t="shared" si="247"/>
        <v/>
      </c>
      <c r="CD76" t="str">
        <f t="shared" si="248"/>
        <v/>
      </c>
      <c r="CE76" t="str">
        <f t="shared" si="249"/>
        <v/>
      </c>
      <c r="CF76" t="str">
        <f t="shared" si="250"/>
        <v/>
      </c>
      <c r="CG76" t="str">
        <f t="shared" si="251"/>
        <v/>
      </c>
      <c r="CH76" t="str">
        <f t="shared" si="252"/>
        <v/>
      </c>
      <c r="CI76" t="str">
        <f t="shared" si="253"/>
        <v>CUST</v>
      </c>
      <c r="CJ76" t="str">
        <f t="shared" si="254"/>
        <v/>
      </c>
      <c r="CK76" t="str">
        <f t="shared" si="255"/>
        <v/>
      </c>
      <c r="CL76" t="str">
        <f t="shared" si="256"/>
        <v/>
      </c>
      <c r="CM76" t="str">
        <f t="shared" si="257"/>
        <v/>
      </c>
      <c r="CN76" t="str">
        <f t="shared" si="258"/>
        <v/>
      </c>
      <c r="CO76" t="str">
        <f t="shared" si="259"/>
        <v/>
      </c>
      <c r="CP76" t="str">
        <f t="shared" si="260"/>
        <v/>
      </c>
      <c r="CQ76" t="str">
        <f t="shared" si="261"/>
        <v/>
      </c>
      <c r="CR76" t="str">
        <f t="shared" si="262"/>
        <v/>
      </c>
      <c r="CS76" t="str">
        <f t="shared" si="263"/>
        <v/>
      </c>
      <c r="CT76" t="str">
        <f t="shared" si="264"/>
        <v/>
      </c>
      <c r="CU76" t="str">
        <f t="shared" si="265"/>
        <v/>
      </c>
      <c r="CV76" t="str">
        <f t="shared" si="266"/>
        <v/>
      </c>
      <c r="CW76" t="str">
        <f t="shared" si="267"/>
        <v/>
      </c>
      <c r="CX76" t="str">
        <f t="shared" si="268"/>
        <v/>
      </c>
      <c r="CY76" t="str">
        <f t="shared" si="269"/>
        <v/>
      </c>
      <c r="CZ76" t="str">
        <f t="shared" si="270"/>
        <v/>
      </c>
      <c r="DA76" t="str">
        <f t="shared" si="271"/>
        <v/>
      </c>
      <c r="DB76" t="str">
        <f t="shared" si="272"/>
        <v/>
      </c>
      <c r="DC76" t="str">
        <f t="shared" si="273"/>
        <v/>
      </c>
      <c r="DD76" t="str">
        <f t="shared" si="274"/>
        <v/>
      </c>
      <c r="DE76" t="str">
        <f t="shared" si="275"/>
        <v/>
      </c>
      <c r="DF76" t="str">
        <f t="shared" si="276"/>
        <v/>
      </c>
      <c r="DG76" t="str">
        <f t="shared" si="277"/>
        <v/>
      </c>
      <c r="DH76" t="str">
        <f t="shared" si="278"/>
        <v/>
      </c>
      <c r="DI76" t="str">
        <f t="shared" si="279"/>
        <v/>
      </c>
      <c r="DJ76" t="str">
        <f t="shared" si="280"/>
        <v/>
      </c>
      <c r="DK76" t="str">
        <f t="shared" si="281"/>
        <v/>
      </c>
      <c r="DL76" t="str">
        <f t="shared" si="282"/>
        <v/>
      </c>
      <c r="DM76" t="str">
        <f t="shared" si="283"/>
        <v/>
      </c>
      <c r="DN76" t="str">
        <f t="shared" si="284"/>
        <v/>
      </c>
      <c r="DO76" t="str">
        <f t="shared" si="285"/>
        <v/>
      </c>
      <c r="DP76" t="str">
        <f t="shared" si="286"/>
        <v/>
      </c>
      <c r="DQ76" t="str">
        <f t="shared" si="287"/>
        <v/>
      </c>
      <c r="DR76" t="str">
        <f t="shared" si="288"/>
        <v/>
      </c>
      <c r="DS76" t="str">
        <f t="shared" si="289"/>
        <v/>
      </c>
      <c r="DT76" t="str">
        <f t="shared" si="290"/>
        <v/>
      </c>
      <c r="DU76" t="str">
        <f t="shared" si="291"/>
        <v/>
      </c>
      <c r="DV76" t="str">
        <f t="shared" si="292"/>
        <v/>
      </c>
      <c r="DW76" t="str">
        <f t="shared" si="293"/>
        <v/>
      </c>
      <c r="DX76" t="str">
        <f t="shared" si="294"/>
        <v/>
      </c>
      <c r="DY76" t="str">
        <f t="shared" si="295"/>
        <v/>
      </c>
      <c r="DZ76" t="str">
        <f t="shared" si="296"/>
        <v/>
      </c>
      <c r="EA76" t="str">
        <f t="shared" si="297"/>
        <v/>
      </c>
      <c r="EB76" t="str">
        <f t="shared" si="298"/>
        <v/>
      </c>
      <c r="EC76" t="str">
        <f t="shared" si="299"/>
        <v/>
      </c>
      <c r="ED76" t="str">
        <f t="shared" si="300"/>
        <v/>
      </c>
      <c r="EE76" t="str">
        <f t="shared" si="237"/>
        <v/>
      </c>
      <c r="EF76" t="str">
        <f t="shared" si="306"/>
        <v/>
      </c>
      <c r="EG76" t="str">
        <f t="shared" si="307"/>
        <v/>
      </c>
      <c r="EH76" t="str">
        <f t="shared" si="308"/>
        <v/>
      </c>
      <c r="EI76" t="str">
        <f t="shared" si="309"/>
        <v/>
      </c>
      <c r="EJ76" t="str">
        <f t="shared" si="310"/>
        <v/>
      </c>
      <c r="EK76" t="str">
        <f t="shared" si="311"/>
        <v/>
      </c>
      <c r="EL76" t="str">
        <f t="shared" si="312"/>
        <v/>
      </c>
      <c r="EM76" t="str">
        <f t="shared" si="313"/>
        <v/>
      </c>
      <c r="EN76" t="str">
        <f t="shared" si="314"/>
        <v/>
      </c>
      <c r="EO76" t="str">
        <f t="shared" si="315"/>
        <v/>
      </c>
      <c r="EP76" t="str">
        <f t="shared" si="316"/>
        <v/>
      </c>
      <c r="EQ76" t="str">
        <f t="shared" si="317"/>
        <v/>
      </c>
      <c r="ER76" t="str">
        <f t="shared" si="318"/>
        <v/>
      </c>
      <c r="ES76" t="str">
        <f t="shared" si="319"/>
        <v/>
      </c>
      <c r="ET76" t="str">
        <f t="shared" si="320"/>
        <v/>
      </c>
      <c r="EU76" t="str">
        <f t="shared" si="321"/>
        <v/>
      </c>
      <c r="EV76" t="str">
        <f t="shared" si="322"/>
        <v/>
      </c>
      <c r="EW76" t="str">
        <f t="shared" si="323"/>
        <v/>
      </c>
      <c r="EX76" t="str">
        <f t="shared" si="324"/>
        <v/>
      </c>
      <c r="EY76" t="str">
        <f t="shared" si="325"/>
        <v/>
      </c>
      <c r="EZ76" t="str">
        <f t="shared" si="326"/>
        <v/>
      </c>
      <c r="FA76" t="str">
        <f t="shared" si="327"/>
        <v/>
      </c>
      <c r="FB76" t="str">
        <f t="shared" si="328"/>
        <v/>
      </c>
      <c r="FC76" t="str">
        <f t="shared" si="329"/>
        <v/>
      </c>
      <c r="FD76" t="str">
        <f t="shared" si="330"/>
        <v/>
      </c>
      <c r="FE76" t="str">
        <f t="shared" si="174"/>
        <v/>
      </c>
      <c r="FF76" t="str">
        <f t="shared" si="331"/>
        <v/>
      </c>
      <c r="FG76" t="str">
        <f t="shared" si="332"/>
        <v/>
      </c>
      <c r="FH76" t="str">
        <f t="shared" si="333"/>
        <v/>
      </c>
      <c r="FI76" t="str">
        <f t="shared" si="334"/>
        <v/>
      </c>
      <c r="FJ76" t="str">
        <f t="shared" si="335"/>
        <v/>
      </c>
      <c r="FK76" t="str">
        <f t="shared" si="336"/>
        <v/>
      </c>
      <c r="FL76" t="str">
        <f t="shared" si="337"/>
        <v/>
      </c>
      <c r="FM76" t="str">
        <f t="shared" si="301"/>
        <v/>
      </c>
      <c r="FN76" t="str">
        <f t="shared" si="302"/>
        <v/>
      </c>
      <c r="FO76" t="str">
        <f t="shared" si="303"/>
        <v/>
      </c>
      <c r="FP76" t="str">
        <f t="shared" si="304"/>
        <v/>
      </c>
      <c r="FQ76" t="str">
        <f t="shared" si="305"/>
        <v/>
      </c>
      <c r="FR76" t="str">
        <f t="shared" si="175"/>
        <v/>
      </c>
      <c r="FS76" t="str">
        <f t="shared" si="176"/>
        <v/>
      </c>
      <c r="FT76" t="str">
        <f t="shared" si="177"/>
        <v/>
      </c>
      <c r="FU76" t="str">
        <f t="shared" si="178"/>
        <v/>
      </c>
      <c r="FV76" t="str">
        <f t="shared" si="179"/>
        <v/>
      </c>
      <c r="FW76" t="str">
        <f t="shared" si="180"/>
        <v/>
      </c>
      <c r="FX76" t="str">
        <f t="shared" si="181"/>
        <v/>
      </c>
      <c r="FY76" t="str">
        <f t="shared" si="182"/>
        <v/>
      </c>
      <c r="FZ76" t="str">
        <f t="shared" si="183"/>
        <v/>
      </c>
      <c r="GA76" t="str">
        <f t="shared" si="184"/>
        <v/>
      </c>
      <c r="GB76" t="str">
        <f t="shared" si="185"/>
        <v/>
      </c>
      <c r="GC76" t="str">
        <f t="shared" si="186"/>
        <v/>
      </c>
      <c r="GD76" t="str">
        <f t="shared" si="187"/>
        <v/>
      </c>
      <c r="GE76" t="str">
        <f t="shared" si="188"/>
        <v/>
      </c>
      <c r="GF76" t="str">
        <f t="shared" si="189"/>
        <v/>
      </c>
      <c r="GG76" t="str">
        <f t="shared" si="190"/>
        <v/>
      </c>
      <c r="GH76" t="str">
        <f t="shared" si="191"/>
        <v/>
      </c>
      <c r="GI76" t="str">
        <f t="shared" si="192"/>
        <v/>
      </c>
      <c r="GJ76" t="str">
        <f t="shared" si="193"/>
        <v/>
      </c>
      <c r="GK76" t="str">
        <f t="shared" si="194"/>
        <v/>
      </c>
      <c r="GL76" t="str">
        <f t="shared" si="195"/>
        <v/>
      </c>
      <c r="GM76" t="str">
        <f t="shared" si="196"/>
        <v/>
      </c>
      <c r="GN76" t="str">
        <f t="shared" si="197"/>
        <v/>
      </c>
      <c r="GO76" t="str">
        <f t="shared" si="198"/>
        <v/>
      </c>
      <c r="GP76" t="str">
        <f t="shared" si="199"/>
        <v/>
      </c>
      <c r="GQ76" t="str">
        <f t="shared" si="200"/>
        <v/>
      </c>
      <c r="GR76" t="str">
        <f t="shared" si="201"/>
        <v/>
      </c>
      <c r="GS76" t="str">
        <f t="shared" si="202"/>
        <v/>
      </c>
      <c r="GT76" t="str">
        <f t="shared" si="203"/>
        <v/>
      </c>
      <c r="GU76" t="str">
        <f t="shared" si="204"/>
        <v/>
      </c>
      <c r="GV76" t="str">
        <f t="shared" si="205"/>
        <v/>
      </c>
      <c r="GW76" t="str">
        <f t="shared" si="206"/>
        <v/>
      </c>
      <c r="GX76" t="str">
        <f t="shared" si="207"/>
        <v/>
      </c>
      <c r="GY76" t="str">
        <f t="shared" si="208"/>
        <v/>
      </c>
      <c r="GZ76" t="str">
        <f t="shared" si="209"/>
        <v/>
      </c>
      <c r="HA76" t="str">
        <f t="shared" si="210"/>
        <v/>
      </c>
      <c r="HB76" t="str">
        <f t="shared" si="211"/>
        <v/>
      </c>
      <c r="HC76" t="str">
        <f t="shared" si="212"/>
        <v/>
      </c>
      <c r="HD76" t="str">
        <f t="shared" si="213"/>
        <v/>
      </c>
      <c r="HE76" t="str">
        <f t="shared" si="214"/>
        <v/>
      </c>
      <c r="HF76" t="str">
        <f t="shared" si="215"/>
        <v/>
      </c>
      <c r="HG76" t="str">
        <f t="shared" si="216"/>
        <v/>
      </c>
      <c r="HH76" t="str">
        <f t="shared" si="217"/>
        <v/>
      </c>
      <c r="HI76" t="str">
        <f t="shared" si="218"/>
        <v/>
      </c>
      <c r="HJ76" t="str">
        <f t="shared" si="219"/>
        <v/>
      </c>
      <c r="HK76" t="str">
        <f t="shared" si="220"/>
        <v/>
      </c>
      <c r="HL76" t="str">
        <f t="shared" si="221"/>
        <v/>
      </c>
      <c r="HM76" t="str">
        <f t="shared" si="222"/>
        <v/>
      </c>
      <c r="HN76" t="str">
        <f t="shared" si="223"/>
        <v/>
      </c>
      <c r="HO76" t="str">
        <f t="shared" si="224"/>
        <v/>
      </c>
      <c r="HP76" t="str">
        <f t="shared" si="225"/>
        <v/>
      </c>
      <c r="HQ76" t="str">
        <f t="shared" si="226"/>
        <v/>
      </c>
      <c r="HR76" t="str">
        <f t="shared" si="227"/>
        <v/>
      </c>
      <c r="HS76" t="str">
        <f t="shared" si="228"/>
        <v/>
      </c>
      <c r="HT76" t="str">
        <f t="shared" si="229"/>
        <v/>
      </c>
      <c r="HU76" t="str">
        <f t="shared" si="230"/>
        <v/>
      </c>
      <c r="HV76" t="str">
        <f t="shared" si="231"/>
        <v/>
      </c>
      <c r="HW76" t="str">
        <f t="shared" si="232"/>
        <v/>
      </c>
      <c r="HX76" t="str">
        <f t="shared" si="233"/>
        <v/>
      </c>
      <c r="HY76" t="str">
        <f t="shared" si="234"/>
        <v/>
      </c>
      <c r="HZ76" t="str">
        <f t="shared" si="235"/>
        <v/>
      </c>
    </row>
    <row r="77" spans="1:234" x14ac:dyDescent="0.25">
      <c r="A77" s="2">
        <f t="shared" si="236"/>
        <v>75</v>
      </c>
      <c r="B77" s="3" t="s">
        <v>363</v>
      </c>
      <c r="C77" s="2" t="s">
        <v>1394</v>
      </c>
      <c r="D77" s="2" t="s">
        <v>1395</v>
      </c>
      <c r="E77" s="2">
        <f t="shared" si="170"/>
        <v>1</v>
      </c>
      <c r="F77" s="2">
        <v>887</v>
      </c>
      <c r="G77" s="48" t="str">
        <f t="shared" si="171"/>
        <v>A</v>
      </c>
      <c r="H77" s="49"/>
      <c r="I77" s="49"/>
      <c r="J77" s="50"/>
      <c r="K77" s="15">
        <f t="shared" si="172"/>
        <v>34</v>
      </c>
      <c r="L77" s="15">
        <f>IF(G77="N/A",0,(IF(G77="A",Code!$B$36,(IF(G77="B",Code!$C$36,(IF(G77="C",Code!$D$36,Code!$E$36)))))/60))</f>
        <v>8</v>
      </c>
      <c r="M77" s="15">
        <f>IF(G77="N/A",0,(IF(G77="A",Code!$B$37,(IF(G77="B",Code!$C$37,(IF(G77="C",Code!$D$37,Code!$E$37)))))/60))</f>
        <v>8</v>
      </c>
      <c r="N77" s="15">
        <f>IF(G77="N/A",0,(IF(G77="A",Code!$B$38,(IF(G77="B",Code!$C$38,(IF(G77="C",Code!$D$38,Code!$E$38)))))/60))</f>
        <v>16</v>
      </c>
      <c r="O77" s="15">
        <f>IF(G77="N/A",0,(IF(G77="A",Code!$B$39,(IF(G77="B",Code!$C$39,(IF(G77="C",Code!$D$39,Code!$E$39)))))/60))</f>
        <v>2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>
        <v>1</v>
      </c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S77" t="str">
        <f t="shared" si="173"/>
        <v/>
      </c>
      <c r="BT77" t="str">
        <f t="shared" si="238"/>
        <v/>
      </c>
      <c r="BU77" t="str">
        <f t="shared" si="239"/>
        <v/>
      </c>
      <c r="BV77" t="str">
        <f t="shared" si="240"/>
        <v/>
      </c>
      <c r="BW77" t="str">
        <f t="shared" si="241"/>
        <v/>
      </c>
      <c r="BX77" t="str">
        <f t="shared" si="242"/>
        <v/>
      </c>
      <c r="BY77" t="str">
        <f t="shared" si="243"/>
        <v/>
      </c>
      <c r="BZ77" t="str">
        <f t="shared" si="244"/>
        <v/>
      </c>
      <c r="CA77" t="str">
        <f t="shared" si="245"/>
        <v/>
      </c>
      <c r="CB77" t="str">
        <f t="shared" si="246"/>
        <v/>
      </c>
      <c r="CC77" t="str">
        <f t="shared" si="247"/>
        <v/>
      </c>
      <c r="CD77" t="str">
        <f t="shared" si="248"/>
        <v/>
      </c>
      <c r="CE77" t="str">
        <f t="shared" si="249"/>
        <v/>
      </c>
      <c r="CF77" t="str">
        <f t="shared" si="250"/>
        <v/>
      </c>
      <c r="CG77" t="str">
        <f t="shared" si="251"/>
        <v/>
      </c>
      <c r="CH77" t="str">
        <f t="shared" si="252"/>
        <v/>
      </c>
      <c r="CI77" t="str">
        <f t="shared" si="253"/>
        <v/>
      </c>
      <c r="CJ77" t="str">
        <f t="shared" si="254"/>
        <v/>
      </c>
      <c r="CK77" t="str">
        <f t="shared" si="255"/>
        <v/>
      </c>
      <c r="CL77" t="str">
        <f t="shared" si="256"/>
        <v/>
      </c>
      <c r="CM77" t="str">
        <f t="shared" si="257"/>
        <v/>
      </c>
      <c r="CN77" t="str">
        <f t="shared" si="258"/>
        <v/>
      </c>
      <c r="CO77" t="str">
        <f t="shared" si="259"/>
        <v/>
      </c>
      <c r="CP77" t="str">
        <f t="shared" si="260"/>
        <v/>
      </c>
      <c r="CQ77" t="str">
        <f t="shared" si="261"/>
        <v/>
      </c>
      <c r="CR77" t="str">
        <f t="shared" si="262"/>
        <v>KPAY</v>
      </c>
      <c r="CS77" t="str">
        <f t="shared" si="263"/>
        <v/>
      </c>
      <c r="CT77" t="str">
        <f t="shared" si="264"/>
        <v/>
      </c>
      <c r="CU77" t="str">
        <f t="shared" si="265"/>
        <v/>
      </c>
      <c r="CV77" t="str">
        <f t="shared" si="266"/>
        <v/>
      </c>
      <c r="CW77" t="str">
        <f t="shared" si="267"/>
        <v/>
      </c>
      <c r="CX77" t="str">
        <f t="shared" si="268"/>
        <v/>
      </c>
      <c r="CY77" t="str">
        <f t="shared" si="269"/>
        <v/>
      </c>
      <c r="CZ77" t="str">
        <f t="shared" si="270"/>
        <v/>
      </c>
      <c r="DA77" t="str">
        <f t="shared" si="271"/>
        <v/>
      </c>
      <c r="DB77" t="str">
        <f t="shared" si="272"/>
        <v/>
      </c>
      <c r="DC77" t="str">
        <f t="shared" si="273"/>
        <v/>
      </c>
      <c r="DD77" t="str">
        <f t="shared" si="274"/>
        <v/>
      </c>
      <c r="DE77" t="str">
        <f t="shared" si="275"/>
        <v/>
      </c>
      <c r="DF77" t="str">
        <f t="shared" si="276"/>
        <v/>
      </c>
      <c r="DG77" t="str">
        <f t="shared" si="277"/>
        <v/>
      </c>
      <c r="DH77" t="str">
        <f t="shared" si="278"/>
        <v/>
      </c>
      <c r="DI77" t="str">
        <f t="shared" si="279"/>
        <v/>
      </c>
      <c r="DJ77" t="str">
        <f t="shared" si="280"/>
        <v/>
      </c>
      <c r="DK77" t="str">
        <f t="shared" si="281"/>
        <v/>
      </c>
      <c r="DL77" t="str">
        <f t="shared" si="282"/>
        <v/>
      </c>
      <c r="DM77" t="str">
        <f t="shared" si="283"/>
        <v/>
      </c>
      <c r="DN77" t="str">
        <f t="shared" si="284"/>
        <v/>
      </c>
      <c r="DO77" t="str">
        <f t="shared" si="285"/>
        <v/>
      </c>
      <c r="DP77" t="str">
        <f t="shared" si="286"/>
        <v/>
      </c>
      <c r="DQ77" t="str">
        <f t="shared" si="287"/>
        <v/>
      </c>
      <c r="DR77" t="str">
        <f t="shared" si="288"/>
        <v/>
      </c>
      <c r="DS77" t="str">
        <f t="shared" si="289"/>
        <v/>
      </c>
      <c r="DT77" t="str">
        <f t="shared" si="290"/>
        <v/>
      </c>
      <c r="DU77" t="str">
        <f t="shared" si="291"/>
        <v/>
      </c>
      <c r="DV77" t="str">
        <f t="shared" si="292"/>
        <v/>
      </c>
      <c r="DW77" t="str">
        <f t="shared" si="293"/>
        <v/>
      </c>
      <c r="DX77" t="str">
        <f t="shared" si="294"/>
        <v/>
      </c>
      <c r="DY77" t="str">
        <f t="shared" si="295"/>
        <v/>
      </c>
      <c r="DZ77" t="str">
        <f t="shared" si="296"/>
        <v/>
      </c>
      <c r="EA77" t="str">
        <f t="shared" si="297"/>
        <v/>
      </c>
      <c r="EB77" t="str">
        <f t="shared" si="298"/>
        <v/>
      </c>
      <c r="EC77" t="str">
        <f t="shared" si="299"/>
        <v/>
      </c>
      <c r="ED77" t="str">
        <f t="shared" si="300"/>
        <v/>
      </c>
      <c r="EE77" t="str">
        <f t="shared" si="237"/>
        <v/>
      </c>
      <c r="EF77" t="str">
        <f t="shared" si="306"/>
        <v/>
      </c>
      <c r="EG77" t="str">
        <f t="shared" si="307"/>
        <v/>
      </c>
      <c r="EH77" t="str">
        <f t="shared" si="308"/>
        <v/>
      </c>
      <c r="EI77" t="str">
        <f t="shared" si="309"/>
        <v/>
      </c>
      <c r="EJ77" t="str">
        <f t="shared" si="310"/>
        <v/>
      </c>
      <c r="EK77" t="str">
        <f t="shared" si="311"/>
        <v/>
      </c>
      <c r="EL77" t="str">
        <f t="shared" si="312"/>
        <v/>
      </c>
      <c r="EM77" t="str">
        <f t="shared" si="313"/>
        <v/>
      </c>
      <c r="EN77" t="str">
        <f t="shared" si="314"/>
        <v/>
      </c>
      <c r="EO77" t="str">
        <f t="shared" si="315"/>
        <v/>
      </c>
      <c r="EP77" t="str">
        <f t="shared" si="316"/>
        <v/>
      </c>
      <c r="EQ77" t="str">
        <f t="shared" si="317"/>
        <v/>
      </c>
      <c r="ER77" t="str">
        <f t="shared" si="318"/>
        <v/>
      </c>
      <c r="ES77" t="str">
        <f t="shared" si="319"/>
        <v/>
      </c>
      <c r="ET77" t="str">
        <f t="shared" si="320"/>
        <v/>
      </c>
      <c r="EU77" t="str">
        <f t="shared" si="321"/>
        <v/>
      </c>
      <c r="EV77" t="str">
        <f t="shared" si="322"/>
        <v/>
      </c>
      <c r="EW77" t="str">
        <f t="shared" si="323"/>
        <v/>
      </c>
      <c r="EX77" t="str">
        <f t="shared" si="324"/>
        <v/>
      </c>
      <c r="EY77" t="str">
        <f t="shared" si="325"/>
        <v/>
      </c>
      <c r="EZ77" t="str">
        <f t="shared" si="326"/>
        <v/>
      </c>
      <c r="FA77" t="str">
        <f t="shared" si="327"/>
        <v/>
      </c>
      <c r="FB77" t="str">
        <f t="shared" si="328"/>
        <v/>
      </c>
      <c r="FC77" t="str">
        <f t="shared" si="329"/>
        <v/>
      </c>
      <c r="FD77" t="str">
        <f t="shared" si="330"/>
        <v/>
      </c>
      <c r="FE77" t="str">
        <f t="shared" si="174"/>
        <v/>
      </c>
      <c r="FF77" t="str">
        <f t="shared" si="331"/>
        <v/>
      </c>
      <c r="FG77" t="str">
        <f t="shared" si="332"/>
        <v/>
      </c>
      <c r="FH77" t="str">
        <f t="shared" si="333"/>
        <v/>
      </c>
      <c r="FI77" t="str">
        <f t="shared" si="334"/>
        <v/>
      </c>
      <c r="FJ77" t="str">
        <f t="shared" si="335"/>
        <v/>
      </c>
      <c r="FK77" t="str">
        <f t="shared" si="336"/>
        <v/>
      </c>
      <c r="FL77" t="str">
        <f t="shared" si="337"/>
        <v/>
      </c>
      <c r="FM77" t="str">
        <f t="shared" si="301"/>
        <v/>
      </c>
      <c r="FN77" t="str">
        <f t="shared" si="302"/>
        <v/>
      </c>
      <c r="FO77" t="str">
        <f t="shared" si="303"/>
        <v/>
      </c>
      <c r="FP77" t="str">
        <f t="shared" si="304"/>
        <v/>
      </c>
      <c r="FQ77" t="str">
        <f t="shared" si="305"/>
        <v/>
      </c>
      <c r="FR77" t="str">
        <f t="shared" si="175"/>
        <v/>
      </c>
      <c r="FS77" t="str">
        <f t="shared" si="176"/>
        <v/>
      </c>
      <c r="FT77" t="str">
        <f t="shared" si="177"/>
        <v/>
      </c>
      <c r="FU77" t="str">
        <f t="shared" si="178"/>
        <v/>
      </c>
      <c r="FV77" t="str">
        <f t="shared" si="179"/>
        <v/>
      </c>
      <c r="FW77" t="str">
        <f t="shared" si="180"/>
        <v/>
      </c>
      <c r="FX77" t="str">
        <f t="shared" si="181"/>
        <v/>
      </c>
      <c r="FY77" t="str">
        <f t="shared" si="182"/>
        <v/>
      </c>
      <c r="FZ77" t="str">
        <f t="shared" si="183"/>
        <v/>
      </c>
      <c r="GA77" t="str">
        <f t="shared" si="184"/>
        <v/>
      </c>
      <c r="GB77" t="str">
        <f t="shared" si="185"/>
        <v/>
      </c>
      <c r="GC77" t="str">
        <f t="shared" si="186"/>
        <v/>
      </c>
      <c r="GD77" t="str">
        <f t="shared" si="187"/>
        <v/>
      </c>
      <c r="GE77" t="str">
        <f t="shared" si="188"/>
        <v/>
      </c>
      <c r="GF77" t="str">
        <f t="shared" si="189"/>
        <v/>
      </c>
      <c r="GG77" t="str">
        <f t="shared" si="190"/>
        <v/>
      </c>
      <c r="GH77" t="str">
        <f t="shared" si="191"/>
        <v/>
      </c>
      <c r="GI77" t="str">
        <f t="shared" si="192"/>
        <v/>
      </c>
      <c r="GJ77" t="str">
        <f t="shared" si="193"/>
        <v/>
      </c>
      <c r="GK77" t="str">
        <f t="shared" si="194"/>
        <v/>
      </c>
      <c r="GL77" t="str">
        <f t="shared" si="195"/>
        <v/>
      </c>
      <c r="GM77" t="str">
        <f t="shared" si="196"/>
        <v/>
      </c>
      <c r="GN77" t="str">
        <f t="shared" si="197"/>
        <v/>
      </c>
      <c r="GO77" t="str">
        <f t="shared" si="198"/>
        <v/>
      </c>
      <c r="GP77" t="str">
        <f t="shared" si="199"/>
        <v/>
      </c>
      <c r="GQ77" t="str">
        <f t="shared" si="200"/>
        <v/>
      </c>
      <c r="GR77" t="str">
        <f t="shared" si="201"/>
        <v/>
      </c>
      <c r="GS77" t="str">
        <f t="shared" si="202"/>
        <v/>
      </c>
      <c r="GT77" t="str">
        <f t="shared" si="203"/>
        <v/>
      </c>
      <c r="GU77" t="str">
        <f t="shared" si="204"/>
        <v/>
      </c>
      <c r="GV77" t="str">
        <f t="shared" si="205"/>
        <v/>
      </c>
      <c r="GW77" t="str">
        <f t="shared" si="206"/>
        <v/>
      </c>
      <c r="GX77" t="str">
        <f t="shared" si="207"/>
        <v/>
      </c>
      <c r="GY77" t="str">
        <f t="shared" si="208"/>
        <v/>
      </c>
      <c r="GZ77" t="str">
        <f t="shared" si="209"/>
        <v/>
      </c>
      <c r="HA77" t="str">
        <f t="shared" si="210"/>
        <v/>
      </c>
      <c r="HB77" t="str">
        <f t="shared" si="211"/>
        <v/>
      </c>
      <c r="HC77" t="str">
        <f t="shared" si="212"/>
        <v/>
      </c>
      <c r="HD77" t="str">
        <f t="shared" si="213"/>
        <v/>
      </c>
      <c r="HE77" t="str">
        <f t="shared" si="214"/>
        <v/>
      </c>
      <c r="HF77" t="str">
        <f t="shared" si="215"/>
        <v/>
      </c>
      <c r="HG77" t="str">
        <f t="shared" si="216"/>
        <v/>
      </c>
      <c r="HH77" t="str">
        <f t="shared" si="217"/>
        <v/>
      </c>
      <c r="HI77" t="str">
        <f t="shared" si="218"/>
        <v/>
      </c>
      <c r="HJ77" t="str">
        <f t="shared" si="219"/>
        <v/>
      </c>
      <c r="HK77" t="str">
        <f t="shared" si="220"/>
        <v/>
      </c>
      <c r="HL77" t="str">
        <f t="shared" si="221"/>
        <v/>
      </c>
      <c r="HM77" t="str">
        <f t="shared" si="222"/>
        <v/>
      </c>
      <c r="HN77" t="str">
        <f t="shared" si="223"/>
        <v/>
      </c>
      <c r="HO77" t="str">
        <f t="shared" si="224"/>
        <v/>
      </c>
      <c r="HP77" t="str">
        <f t="shared" si="225"/>
        <v/>
      </c>
      <c r="HQ77" t="str">
        <f t="shared" si="226"/>
        <v/>
      </c>
      <c r="HR77" t="str">
        <f t="shared" si="227"/>
        <v/>
      </c>
      <c r="HS77" t="str">
        <f t="shared" si="228"/>
        <v/>
      </c>
      <c r="HT77" t="str">
        <f t="shared" si="229"/>
        <v/>
      </c>
      <c r="HU77" t="str">
        <f t="shared" si="230"/>
        <v/>
      </c>
      <c r="HV77" t="str">
        <f t="shared" si="231"/>
        <v/>
      </c>
      <c r="HW77" t="str">
        <f t="shared" si="232"/>
        <v/>
      </c>
      <c r="HX77" t="str">
        <f t="shared" si="233"/>
        <v/>
      </c>
      <c r="HY77" t="str">
        <f t="shared" si="234"/>
        <v/>
      </c>
      <c r="HZ77" t="str">
        <f t="shared" si="235"/>
        <v/>
      </c>
    </row>
    <row r="78" spans="1:234" x14ac:dyDescent="0.25">
      <c r="A78" s="2">
        <f t="shared" si="236"/>
        <v>76</v>
      </c>
      <c r="B78" s="3" t="s">
        <v>1083</v>
      </c>
      <c r="C78" s="2" t="s">
        <v>1394</v>
      </c>
      <c r="D78" s="2" t="s">
        <v>1395</v>
      </c>
      <c r="E78" s="2">
        <f t="shared" si="170"/>
        <v>3</v>
      </c>
      <c r="F78" s="2">
        <v>588</v>
      </c>
      <c r="G78" s="48" t="str">
        <f t="shared" si="171"/>
        <v>A</v>
      </c>
      <c r="H78" s="49"/>
      <c r="I78" s="49"/>
      <c r="J78" s="50"/>
      <c r="K78" s="15">
        <f t="shared" si="172"/>
        <v>34</v>
      </c>
      <c r="L78" s="15">
        <f>IF(G78="N/A",0,(IF(G78="A",Code!$B$36,(IF(G78="B",Code!$C$36,(IF(G78="C",Code!$D$36,Code!$E$36)))))/60))</f>
        <v>8</v>
      </c>
      <c r="M78" s="15">
        <f>IF(G78="N/A",0,(IF(G78="A",Code!$B$37,(IF(G78="B",Code!$C$37,(IF(G78="C",Code!$D$37,Code!$E$37)))))/60))</f>
        <v>8</v>
      </c>
      <c r="N78" s="15">
        <f>IF(G78="N/A",0,(IF(G78="A",Code!$B$38,(IF(G78="B",Code!$C$38,(IF(G78="C",Code!$D$38,Code!$E$38)))))/60))</f>
        <v>16</v>
      </c>
      <c r="O78" s="15">
        <f>IF(G78="N/A",0,(IF(G78="A",Code!$B$39,(IF(G78="B",Code!$C$39,(IF(G78="C",Code!$D$39,Code!$E$39)))))/60))</f>
        <v>2</v>
      </c>
      <c r="P78" s="2">
        <v>1</v>
      </c>
      <c r="Q78" s="2"/>
      <c r="R78" s="2"/>
      <c r="S78" s="2"/>
      <c r="T78" s="2"/>
      <c r="U78" s="2"/>
      <c r="V78" s="2"/>
      <c r="W78" s="2">
        <v>1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>
        <v>1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S78" t="str">
        <f t="shared" si="173"/>
        <v>ACCT</v>
      </c>
      <c r="BT78" t="str">
        <f t="shared" si="238"/>
        <v/>
      </c>
      <c r="BU78" t="str">
        <f t="shared" si="239"/>
        <v/>
      </c>
      <c r="BV78" t="str">
        <f t="shared" si="240"/>
        <v/>
      </c>
      <c r="BW78" t="str">
        <f t="shared" si="241"/>
        <v/>
      </c>
      <c r="BX78" t="str">
        <f t="shared" si="242"/>
        <v/>
      </c>
      <c r="BY78" t="str">
        <f t="shared" si="243"/>
        <v/>
      </c>
      <c r="BZ78" t="str">
        <f t="shared" si="244"/>
        <v>BADD</v>
      </c>
      <c r="CA78" t="str">
        <f t="shared" si="245"/>
        <v/>
      </c>
      <c r="CB78" t="str">
        <f t="shared" si="246"/>
        <v/>
      </c>
      <c r="CC78" t="str">
        <f t="shared" si="247"/>
        <v/>
      </c>
      <c r="CD78" t="str">
        <f t="shared" si="248"/>
        <v/>
      </c>
      <c r="CE78" t="str">
        <f t="shared" si="249"/>
        <v/>
      </c>
      <c r="CF78" t="str">
        <f t="shared" si="250"/>
        <v/>
      </c>
      <c r="CG78" t="str">
        <f t="shared" si="251"/>
        <v/>
      </c>
      <c r="CH78" t="str">
        <f t="shared" si="252"/>
        <v/>
      </c>
      <c r="CI78" t="str">
        <f t="shared" si="253"/>
        <v/>
      </c>
      <c r="CJ78" t="str">
        <f t="shared" si="254"/>
        <v/>
      </c>
      <c r="CK78" t="str">
        <f t="shared" si="255"/>
        <v>ERRS</v>
      </c>
      <c r="CL78" t="str">
        <f t="shared" si="256"/>
        <v/>
      </c>
      <c r="CM78" t="str">
        <f t="shared" si="257"/>
        <v/>
      </c>
      <c r="CN78" t="str">
        <f t="shared" si="258"/>
        <v/>
      </c>
      <c r="CO78" t="str">
        <f t="shared" si="259"/>
        <v/>
      </c>
      <c r="CP78" t="str">
        <f t="shared" si="260"/>
        <v/>
      </c>
      <c r="CQ78" t="str">
        <f t="shared" si="261"/>
        <v/>
      </c>
      <c r="CR78" t="str">
        <f t="shared" si="262"/>
        <v/>
      </c>
      <c r="CS78" t="str">
        <f t="shared" si="263"/>
        <v/>
      </c>
      <c r="CT78" t="str">
        <f t="shared" si="264"/>
        <v/>
      </c>
      <c r="CU78" t="str">
        <f t="shared" si="265"/>
        <v/>
      </c>
      <c r="CV78" t="str">
        <f t="shared" si="266"/>
        <v/>
      </c>
      <c r="CW78" t="str">
        <f t="shared" si="267"/>
        <v/>
      </c>
      <c r="CX78" t="str">
        <f t="shared" si="268"/>
        <v/>
      </c>
      <c r="CY78" t="str">
        <f t="shared" si="269"/>
        <v/>
      </c>
      <c r="CZ78" t="str">
        <f t="shared" si="270"/>
        <v/>
      </c>
      <c r="DA78" t="str">
        <f t="shared" si="271"/>
        <v/>
      </c>
      <c r="DB78" t="str">
        <f t="shared" si="272"/>
        <v/>
      </c>
      <c r="DC78" t="str">
        <f t="shared" si="273"/>
        <v/>
      </c>
      <c r="DD78" t="str">
        <f t="shared" si="274"/>
        <v/>
      </c>
      <c r="DE78" t="str">
        <f t="shared" si="275"/>
        <v/>
      </c>
      <c r="DF78" t="str">
        <f t="shared" si="276"/>
        <v/>
      </c>
      <c r="DG78" t="str">
        <f t="shared" si="277"/>
        <v/>
      </c>
      <c r="DH78" t="str">
        <f t="shared" si="278"/>
        <v/>
      </c>
      <c r="DI78" t="str">
        <f t="shared" si="279"/>
        <v/>
      </c>
      <c r="DJ78" t="str">
        <f t="shared" si="280"/>
        <v/>
      </c>
      <c r="DK78" t="str">
        <f t="shared" si="281"/>
        <v/>
      </c>
      <c r="DL78" t="str">
        <f t="shared" si="282"/>
        <v/>
      </c>
      <c r="DM78" t="str">
        <f t="shared" si="283"/>
        <v/>
      </c>
      <c r="DN78" t="str">
        <f t="shared" si="284"/>
        <v/>
      </c>
      <c r="DO78" t="str">
        <f t="shared" si="285"/>
        <v/>
      </c>
      <c r="DP78" t="str">
        <f t="shared" si="286"/>
        <v/>
      </c>
      <c r="DQ78" t="str">
        <f t="shared" si="287"/>
        <v/>
      </c>
      <c r="DR78" t="str">
        <f t="shared" si="288"/>
        <v/>
      </c>
      <c r="DS78" t="str">
        <f t="shared" si="289"/>
        <v/>
      </c>
      <c r="DT78" t="str">
        <f t="shared" si="290"/>
        <v/>
      </c>
      <c r="DU78" t="str">
        <f t="shared" si="291"/>
        <v/>
      </c>
      <c r="DV78" t="str">
        <f t="shared" si="292"/>
        <v/>
      </c>
      <c r="DW78" t="str">
        <f t="shared" si="293"/>
        <v/>
      </c>
      <c r="DX78" t="str">
        <f t="shared" si="294"/>
        <v/>
      </c>
      <c r="DY78" t="str">
        <f t="shared" si="295"/>
        <v/>
      </c>
      <c r="DZ78" t="str">
        <f t="shared" si="296"/>
        <v/>
      </c>
      <c r="EA78" t="str">
        <f t="shared" si="297"/>
        <v/>
      </c>
      <c r="EB78" t="str">
        <f t="shared" si="298"/>
        <v/>
      </c>
      <c r="EC78" t="str">
        <f t="shared" si="299"/>
        <v/>
      </c>
      <c r="ED78" t="str">
        <f t="shared" si="300"/>
        <v/>
      </c>
      <c r="EE78" t="str">
        <f t="shared" si="237"/>
        <v/>
      </c>
      <c r="EF78" t="str">
        <f t="shared" si="306"/>
        <v/>
      </c>
      <c r="EG78" t="str">
        <f t="shared" si="307"/>
        <v/>
      </c>
      <c r="EH78" t="str">
        <f t="shared" si="308"/>
        <v/>
      </c>
      <c r="EI78" t="str">
        <f t="shared" si="309"/>
        <v/>
      </c>
      <c r="EJ78" t="str">
        <f t="shared" si="310"/>
        <v/>
      </c>
      <c r="EK78" t="str">
        <f t="shared" si="311"/>
        <v/>
      </c>
      <c r="EL78" t="str">
        <f t="shared" si="312"/>
        <v/>
      </c>
      <c r="EM78" t="str">
        <f t="shared" si="313"/>
        <v/>
      </c>
      <c r="EN78" t="str">
        <f t="shared" si="314"/>
        <v/>
      </c>
      <c r="EO78" t="str">
        <f t="shared" si="315"/>
        <v/>
      </c>
      <c r="EP78" t="str">
        <f t="shared" si="316"/>
        <v/>
      </c>
      <c r="EQ78" t="str">
        <f t="shared" si="317"/>
        <v/>
      </c>
      <c r="ER78" t="str">
        <f t="shared" si="318"/>
        <v/>
      </c>
      <c r="ES78" t="str">
        <f t="shared" si="319"/>
        <v/>
      </c>
      <c r="ET78" t="str">
        <f t="shared" si="320"/>
        <v/>
      </c>
      <c r="EU78" t="str">
        <f t="shared" si="321"/>
        <v/>
      </c>
      <c r="EV78" t="str">
        <f t="shared" si="322"/>
        <v/>
      </c>
      <c r="EW78" t="str">
        <f t="shared" si="323"/>
        <v/>
      </c>
      <c r="EX78" t="str">
        <f t="shared" si="324"/>
        <v/>
      </c>
      <c r="EY78" t="str">
        <f t="shared" si="325"/>
        <v/>
      </c>
      <c r="EZ78" t="str">
        <f t="shared" si="326"/>
        <v/>
      </c>
      <c r="FA78" t="str">
        <f t="shared" si="327"/>
        <v/>
      </c>
      <c r="FB78" t="str">
        <f t="shared" si="328"/>
        <v/>
      </c>
      <c r="FC78" t="str">
        <f t="shared" si="329"/>
        <v/>
      </c>
      <c r="FD78" t="str">
        <f t="shared" si="330"/>
        <v/>
      </c>
      <c r="FE78" t="str">
        <f t="shared" si="174"/>
        <v/>
      </c>
      <c r="FF78" t="str">
        <f t="shared" si="331"/>
        <v/>
      </c>
      <c r="FG78" t="str">
        <f t="shared" si="332"/>
        <v/>
      </c>
      <c r="FH78" t="str">
        <f t="shared" si="333"/>
        <v/>
      </c>
      <c r="FI78" t="str">
        <f t="shared" si="334"/>
        <v/>
      </c>
      <c r="FJ78" t="str">
        <f t="shared" si="335"/>
        <v/>
      </c>
      <c r="FK78" t="str">
        <f t="shared" si="336"/>
        <v/>
      </c>
      <c r="FL78" t="str">
        <f t="shared" si="337"/>
        <v/>
      </c>
      <c r="FM78" t="str">
        <f t="shared" si="301"/>
        <v/>
      </c>
      <c r="FN78" t="str">
        <f t="shared" si="302"/>
        <v/>
      </c>
      <c r="FO78" t="str">
        <f t="shared" si="303"/>
        <v/>
      </c>
      <c r="FP78" t="str">
        <f t="shared" si="304"/>
        <v/>
      </c>
      <c r="FQ78" t="str">
        <f t="shared" si="305"/>
        <v/>
      </c>
      <c r="FR78" t="str">
        <f t="shared" si="175"/>
        <v/>
      </c>
      <c r="FS78" t="str">
        <f t="shared" si="176"/>
        <v/>
      </c>
      <c r="FT78" t="str">
        <f t="shared" si="177"/>
        <v/>
      </c>
      <c r="FU78" t="str">
        <f t="shared" si="178"/>
        <v/>
      </c>
      <c r="FV78" t="str">
        <f t="shared" si="179"/>
        <v/>
      </c>
      <c r="FW78" t="str">
        <f t="shared" si="180"/>
        <v/>
      </c>
      <c r="FX78" t="str">
        <f t="shared" si="181"/>
        <v/>
      </c>
      <c r="FY78" t="str">
        <f t="shared" si="182"/>
        <v/>
      </c>
      <c r="FZ78" t="str">
        <f t="shared" si="183"/>
        <v/>
      </c>
      <c r="GA78" t="str">
        <f t="shared" si="184"/>
        <v/>
      </c>
      <c r="GB78" t="str">
        <f t="shared" si="185"/>
        <v/>
      </c>
      <c r="GC78" t="str">
        <f t="shared" si="186"/>
        <v/>
      </c>
      <c r="GD78" t="str">
        <f t="shared" si="187"/>
        <v/>
      </c>
      <c r="GE78" t="str">
        <f t="shared" si="188"/>
        <v/>
      </c>
      <c r="GF78" t="str">
        <f t="shared" si="189"/>
        <v/>
      </c>
      <c r="GG78" t="str">
        <f t="shared" si="190"/>
        <v/>
      </c>
      <c r="GH78" t="str">
        <f t="shared" si="191"/>
        <v/>
      </c>
      <c r="GI78" t="str">
        <f t="shared" si="192"/>
        <v/>
      </c>
      <c r="GJ78" t="str">
        <f t="shared" si="193"/>
        <v/>
      </c>
      <c r="GK78" t="str">
        <f t="shared" si="194"/>
        <v/>
      </c>
      <c r="GL78" t="str">
        <f t="shared" si="195"/>
        <v/>
      </c>
      <c r="GM78" t="str">
        <f t="shared" si="196"/>
        <v/>
      </c>
      <c r="GN78" t="str">
        <f t="shared" si="197"/>
        <v/>
      </c>
      <c r="GO78" t="str">
        <f t="shared" si="198"/>
        <v/>
      </c>
      <c r="GP78" t="str">
        <f t="shared" si="199"/>
        <v/>
      </c>
      <c r="GQ78" t="str">
        <f t="shared" si="200"/>
        <v/>
      </c>
      <c r="GR78" t="str">
        <f t="shared" si="201"/>
        <v/>
      </c>
      <c r="GS78" t="str">
        <f t="shared" si="202"/>
        <v/>
      </c>
      <c r="GT78" t="str">
        <f t="shared" si="203"/>
        <v/>
      </c>
      <c r="GU78" t="str">
        <f t="shared" si="204"/>
        <v/>
      </c>
      <c r="GV78" t="str">
        <f t="shared" si="205"/>
        <v/>
      </c>
      <c r="GW78" t="str">
        <f t="shared" si="206"/>
        <v/>
      </c>
      <c r="GX78" t="str">
        <f t="shared" si="207"/>
        <v/>
      </c>
      <c r="GY78" t="str">
        <f t="shared" si="208"/>
        <v/>
      </c>
      <c r="GZ78" t="str">
        <f t="shared" si="209"/>
        <v/>
      </c>
      <c r="HA78" t="str">
        <f t="shared" si="210"/>
        <v/>
      </c>
      <c r="HB78" t="str">
        <f t="shared" si="211"/>
        <v/>
      </c>
      <c r="HC78" t="str">
        <f t="shared" si="212"/>
        <v/>
      </c>
      <c r="HD78" t="str">
        <f t="shared" si="213"/>
        <v/>
      </c>
      <c r="HE78" t="str">
        <f t="shared" si="214"/>
        <v/>
      </c>
      <c r="HF78" t="str">
        <f t="shared" si="215"/>
        <v/>
      </c>
      <c r="HG78" t="str">
        <f t="shared" si="216"/>
        <v/>
      </c>
      <c r="HH78" t="str">
        <f t="shared" si="217"/>
        <v/>
      </c>
      <c r="HI78" t="str">
        <f t="shared" si="218"/>
        <v/>
      </c>
      <c r="HJ78" t="str">
        <f t="shared" si="219"/>
        <v/>
      </c>
      <c r="HK78" t="str">
        <f t="shared" si="220"/>
        <v/>
      </c>
      <c r="HL78" t="str">
        <f t="shared" si="221"/>
        <v/>
      </c>
      <c r="HM78" t="str">
        <f t="shared" si="222"/>
        <v/>
      </c>
      <c r="HN78" t="str">
        <f t="shared" si="223"/>
        <v/>
      </c>
      <c r="HO78" t="str">
        <f t="shared" si="224"/>
        <v/>
      </c>
      <c r="HP78" t="str">
        <f t="shared" si="225"/>
        <v/>
      </c>
      <c r="HQ78" t="str">
        <f t="shared" si="226"/>
        <v/>
      </c>
      <c r="HR78" t="str">
        <f t="shared" si="227"/>
        <v/>
      </c>
      <c r="HS78" t="str">
        <f t="shared" si="228"/>
        <v/>
      </c>
      <c r="HT78" t="str">
        <f t="shared" si="229"/>
        <v/>
      </c>
      <c r="HU78" t="str">
        <f t="shared" si="230"/>
        <v/>
      </c>
      <c r="HV78" t="str">
        <f t="shared" si="231"/>
        <v/>
      </c>
      <c r="HW78" t="str">
        <f t="shared" si="232"/>
        <v/>
      </c>
      <c r="HX78" t="str">
        <f t="shared" si="233"/>
        <v/>
      </c>
      <c r="HY78" t="str">
        <f t="shared" si="234"/>
        <v/>
      </c>
      <c r="HZ78" t="str">
        <f t="shared" si="235"/>
        <v/>
      </c>
    </row>
    <row r="79" spans="1:234" x14ac:dyDescent="0.25">
      <c r="A79" s="2">
        <f t="shared" si="236"/>
        <v>77</v>
      </c>
      <c r="B79" s="3" t="s">
        <v>1084</v>
      </c>
      <c r="C79" s="2" t="s">
        <v>1394</v>
      </c>
      <c r="D79" s="2" t="s">
        <v>1395</v>
      </c>
      <c r="E79" s="2">
        <f t="shared" si="170"/>
        <v>2</v>
      </c>
      <c r="F79" s="2">
        <v>865</v>
      </c>
      <c r="G79" s="48" t="str">
        <f t="shared" si="171"/>
        <v>A</v>
      </c>
      <c r="H79" s="49"/>
      <c r="I79" s="49"/>
      <c r="J79" s="50"/>
      <c r="K79" s="15">
        <f t="shared" si="172"/>
        <v>34</v>
      </c>
      <c r="L79" s="15">
        <f>IF(G79="N/A",0,(IF(G79="A",Code!$B$36,(IF(G79="B",Code!$C$36,(IF(G79="C",Code!$D$36,Code!$E$36)))))/60))</f>
        <v>8</v>
      </c>
      <c r="M79" s="15">
        <f>IF(G79="N/A",0,(IF(G79="A",Code!$B$37,(IF(G79="B",Code!$C$37,(IF(G79="C",Code!$D$37,Code!$E$37)))))/60))</f>
        <v>8</v>
      </c>
      <c r="N79" s="15">
        <f>IF(G79="N/A",0,(IF(G79="A",Code!$B$38,(IF(G79="B",Code!$C$38,(IF(G79="C",Code!$D$38,Code!$E$38)))))/60))</f>
        <v>16</v>
      </c>
      <c r="O79" s="15">
        <f>IF(G79="N/A",0,(IF(G79="A",Code!$B$39,(IF(G79="B",Code!$C$39,(IF(G79="C",Code!$D$39,Code!$E$39)))))/60))</f>
        <v>2</v>
      </c>
      <c r="P79" s="2"/>
      <c r="Q79" s="2"/>
      <c r="R79" s="2"/>
      <c r="S79" s="2"/>
      <c r="T79" s="2"/>
      <c r="U79" s="2"/>
      <c r="V79" s="2"/>
      <c r="W79" s="2">
        <v>1</v>
      </c>
      <c r="X79" s="2"/>
      <c r="Y79" s="2"/>
      <c r="Z79" s="2"/>
      <c r="AA79" s="2"/>
      <c r="AB79" s="2"/>
      <c r="AC79" s="2"/>
      <c r="AD79" s="2"/>
      <c r="AE79" s="2"/>
      <c r="AF79" s="2">
        <v>1</v>
      </c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S79" t="str">
        <f t="shared" si="173"/>
        <v/>
      </c>
      <c r="BT79" t="str">
        <f t="shared" si="238"/>
        <v/>
      </c>
      <c r="BU79" t="str">
        <f t="shared" si="239"/>
        <v/>
      </c>
      <c r="BV79" t="str">
        <f t="shared" si="240"/>
        <v/>
      </c>
      <c r="BW79" t="str">
        <f t="shared" si="241"/>
        <v/>
      </c>
      <c r="BX79" t="str">
        <f t="shared" si="242"/>
        <v/>
      </c>
      <c r="BY79" t="str">
        <f t="shared" si="243"/>
        <v/>
      </c>
      <c r="BZ79" t="str">
        <f t="shared" si="244"/>
        <v>BADD</v>
      </c>
      <c r="CA79" t="str">
        <f t="shared" si="245"/>
        <v/>
      </c>
      <c r="CB79" t="str">
        <f t="shared" si="246"/>
        <v/>
      </c>
      <c r="CC79" t="str">
        <f t="shared" si="247"/>
        <v/>
      </c>
      <c r="CD79" t="str">
        <f t="shared" si="248"/>
        <v/>
      </c>
      <c r="CE79" t="str">
        <f t="shared" si="249"/>
        <v/>
      </c>
      <c r="CF79" t="str">
        <f t="shared" si="250"/>
        <v/>
      </c>
      <c r="CG79" t="str">
        <f t="shared" si="251"/>
        <v/>
      </c>
      <c r="CH79" t="str">
        <f t="shared" si="252"/>
        <v/>
      </c>
      <c r="CI79" t="str">
        <f t="shared" si="253"/>
        <v>CUST</v>
      </c>
      <c r="CJ79" t="str">
        <f t="shared" si="254"/>
        <v/>
      </c>
      <c r="CK79" t="str">
        <f t="shared" si="255"/>
        <v/>
      </c>
      <c r="CL79" t="str">
        <f t="shared" si="256"/>
        <v/>
      </c>
      <c r="CM79" t="str">
        <f t="shared" si="257"/>
        <v/>
      </c>
      <c r="CN79" t="str">
        <f t="shared" si="258"/>
        <v/>
      </c>
      <c r="CO79" t="str">
        <f t="shared" si="259"/>
        <v/>
      </c>
      <c r="CP79" t="str">
        <f t="shared" si="260"/>
        <v/>
      </c>
      <c r="CQ79" t="str">
        <f t="shared" si="261"/>
        <v/>
      </c>
      <c r="CR79" t="str">
        <f t="shared" si="262"/>
        <v/>
      </c>
      <c r="CS79" t="str">
        <f t="shared" si="263"/>
        <v/>
      </c>
      <c r="CT79" t="str">
        <f t="shared" si="264"/>
        <v/>
      </c>
      <c r="CU79" t="str">
        <f t="shared" si="265"/>
        <v/>
      </c>
      <c r="CV79" t="str">
        <f t="shared" si="266"/>
        <v/>
      </c>
      <c r="CW79" t="str">
        <f t="shared" si="267"/>
        <v/>
      </c>
      <c r="CX79" t="str">
        <f t="shared" si="268"/>
        <v/>
      </c>
      <c r="CY79" t="str">
        <f t="shared" si="269"/>
        <v/>
      </c>
      <c r="CZ79" t="str">
        <f t="shared" si="270"/>
        <v/>
      </c>
      <c r="DA79" t="str">
        <f t="shared" si="271"/>
        <v/>
      </c>
      <c r="DB79" t="str">
        <f t="shared" si="272"/>
        <v/>
      </c>
      <c r="DC79" t="str">
        <f t="shared" si="273"/>
        <v/>
      </c>
      <c r="DD79" t="str">
        <f t="shared" si="274"/>
        <v/>
      </c>
      <c r="DE79" t="str">
        <f t="shared" si="275"/>
        <v/>
      </c>
      <c r="DF79" t="str">
        <f t="shared" si="276"/>
        <v/>
      </c>
      <c r="DG79" t="str">
        <f t="shared" si="277"/>
        <v/>
      </c>
      <c r="DH79" t="str">
        <f t="shared" si="278"/>
        <v/>
      </c>
      <c r="DI79" t="str">
        <f t="shared" si="279"/>
        <v/>
      </c>
      <c r="DJ79" t="str">
        <f t="shared" si="280"/>
        <v/>
      </c>
      <c r="DK79" t="str">
        <f t="shared" si="281"/>
        <v/>
      </c>
      <c r="DL79" t="str">
        <f t="shared" si="282"/>
        <v/>
      </c>
      <c r="DM79" t="str">
        <f t="shared" si="283"/>
        <v/>
      </c>
      <c r="DN79" t="str">
        <f t="shared" si="284"/>
        <v/>
      </c>
      <c r="DO79" t="str">
        <f t="shared" si="285"/>
        <v/>
      </c>
      <c r="DP79" t="str">
        <f t="shared" si="286"/>
        <v/>
      </c>
      <c r="DQ79" t="str">
        <f t="shared" si="287"/>
        <v/>
      </c>
      <c r="DR79" t="str">
        <f t="shared" si="288"/>
        <v/>
      </c>
      <c r="DS79" t="str">
        <f t="shared" si="289"/>
        <v/>
      </c>
      <c r="DT79" t="str">
        <f t="shared" si="290"/>
        <v/>
      </c>
      <c r="DU79" t="str">
        <f t="shared" si="291"/>
        <v/>
      </c>
      <c r="DV79" t="str">
        <f t="shared" si="292"/>
        <v/>
      </c>
      <c r="DW79" t="str">
        <f t="shared" si="293"/>
        <v/>
      </c>
      <c r="DX79" t="str">
        <f t="shared" si="294"/>
        <v/>
      </c>
      <c r="DY79" t="str">
        <f t="shared" si="295"/>
        <v/>
      </c>
      <c r="DZ79" t="str">
        <f t="shared" si="296"/>
        <v/>
      </c>
      <c r="EA79" t="str">
        <f t="shared" si="297"/>
        <v/>
      </c>
      <c r="EB79" t="str">
        <f t="shared" si="298"/>
        <v/>
      </c>
      <c r="EC79" t="str">
        <f t="shared" si="299"/>
        <v/>
      </c>
      <c r="ED79" t="str">
        <f t="shared" si="300"/>
        <v/>
      </c>
      <c r="EE79" t="str">
        <f t="shared" si="237"/>
        <v/>
      </c>
      <c r="EF79" t="str">
        <f t="shared" si="306"/>
        <v/>
      </c>
      <c r="EG79" t="str">
        <f t="shared" si="307"/>
        <v/>
      </c>
      <c r="EH79" t="str">
        <f t="shared" si="308"/>
        <v/>
      </c>
      <c r="EI79" t="str">
        <f t="shared" si="309"/>
        <v/>
      </c>
      <c r="EJ79" t="str">
        <f t="shared" si="310"/>
        <v/>
      </c>
      <c r="EK79" t="str">
        <f t="shared" si="311"/>
        <v/>
      </c>
      <c r="EL79" t="str">
        <f t="shared" si="312"/>
        <v/>
      </c>
      <c r="EM79" t="str">
        <f t="shared" si="313"/>
        <v/>
      </c>
      <c r="EN79" t="str">
        <f t="shared" si="314"/>
        <v/>
      </c>
      <c r="EO79" t="str">
        <f t="shared" si="315"/>
        <v/>
      </c>
      <c r="EP79" t="str">
        <f t="shared" si="316"/>
        <v/>
      </c>
      <c r="EQ79" t="str">
        <f t="shared" si="317"/>
        <v/>
      </c>
      <c r="ER79" t="str">
        <f t="shared" si="318"/>
        <v/>
      </c>
      <c r="ES79" t="str">
        <f t="shared" si="319"/>
        <v/>
      </c>
      <c r="ET79" t="str">
        <f t="shared" si="320"/>
        <v/>
      </c>
      <c r="EU79" t="str">
        <f t="shared" si="321"/>
        <v/>
      </c>
      <c r="EV79" t="str">
        <f t="shared" si="322"/>
        <v/>
      </c>
      <c r="EW79" t="str">
        <f t="shared" si="323"/>
        <v/>
      </c>
      <c r="EX79" t="str">
        <f t="shared" si="324"/>
        <v/>
      </c>
      <c r="EY79" t="str">
        <f t="shared" si="325"/>
        <v/>
      </c>
      <c r="EZ79" t="str">
        <f t="shared" si="326"/>
        <v/>
      </c>
      <c r="FA79" t="str">
        <f t="shared" si="327"/>
        <v/>
      </c>
      <c r="FB79" t="str">
        <f t="shared" si="328"/>
        <v/>
      </c>
      <c r="FC79" t="str">
        <f t="shared" si="329"/>
        <v/>
      </c>
      <c r="FD79" t="str">
        <f t="shared" si="330"/>
        <v/>
      </c>
      <c r="FE79" t="str">
        <f t="shared" si="174"/>
        <v/>
      </c>
      <c r="FF79" t="str">
        <f t="shared" si="331"/>
        <v/>
      </c>
      <c r="FG79" t="str">
        <f t="shared" si="332"/>
        <v/>
      </c>
      <c r="FH79" t="str">
        <f t="shared" si="333"/>
        <v/>
      </c>
      <c r="FI79" t="str">
        <f t="shared" si="334"/>
        <v/>
      </c>
      <c r="FJ79" t="str">
        <f t="shared" si="335"/>
        <v/>
      </c>
      <c r="FK79" t="str">
        <f t="shared" si="336"/>
        <v/>
      </c>
      <c r="FL79" t="str">
        <f t="shared" si="337"/>
        <v/>
      </c>
      <c r="FM79" t="str">
        <f t="shared" si="301"/>
        <v/>
      </c>
      <c r="FN79" t="str">
        <f t="shared" si="302"/>
        <v/>
      </c>
      <c r="FO79" t="str">
        <f t="shared" si="303"/>
        <v/>
      </c>
      <c r="FP79" t="str">
        <f t="shared" si="304"/>
        <v/>
      </c>
      <c r="FQ79" t="str">
        <f t="shared" si="305"/>
        <v/>
      </c>
      <c r="FR79" t="str">
        <f t="shared" si="175"/>
        <v/>
      </c>
      <c r="FS79" t="str">
        <f t="shared" si="176"/>
        <v/>
      </c>
      <c r="FT79" t="str">
        <f t="shared" si="177"/>
        <v/>
      </c>
      <c r="FU79" t="str">
        <f t="shared" si="178"/>
        <v/>
      </c>
      <c r="FV79" t="str">
        <f t="shared" si="179"/>
        <v/>
      </c>
      <c r="FW79" t="str">
        <f t="shared" si="180"/>
        <v/>
      </c>
      <c r="FX79" t="str">
        <f t="shared" si="181"/>
        <v/>
      </c>
      <c r="FY79" t="str">
        <f t="shared" si="182"/>
        <v/>
      </c>
      <c r="FZ79" t="str">
        <f t="shared" si="183"/>
        <v/>
      </c>
      <c r="GA79" t="str">
        <f t="shared" si="184"/>
        <v/>
      </c>
      <c r="GB79" t="str">
        <f t="shared" si="185"/>
        <v/>
      </c>
      <c r="GC79" t="str">
        <f t="shared" si="186"/>
        <v/>
      </c>
      <c r="GD79" t="str">
        <f t="shared" si="187"/>
        <v/>
      </c>
      <c r="GE79" t="str">
        <f t="shared" si="188"/>
        <v/>
      </c>
      <c r="GF79" t="str">
        <f t="shared" si="189"/>
        <v/>
      </c>
      <c r="GG79" t="str">
        <f t="shared" si="190"/>
        <v/>
      </c>
      <c r="GH79" t="str">
        <f t="shared" si="191"/>
        <v/>
      </c>
      <c r="GI79" t="str">
        <f t="shared" si="192"/>
        <v/>
      </c>
      <c r="GJ79" t="str">
        <f t="shared" si="193"/>
        <v/>
      </c>
      <c r="GK79" t="str">
        <f t="shared" si="194"/>
        <v/>
      </c>
      <c r="GL79" t="str">
        <f t="shared" si="195"/>
        <v/>
      </c>
      <c r="GM79" t="str">
        <f t="shared" si="196"/>
        <v/>
      </c>
      <c r="GN79" t="str">
        <f t="shared" si="197"/>
        <v/>
      </c>
      <c r="GO79" t="str">
        <f t="shared" si="198"/>
        <v/>
      </c>
      <c r="GP79" t="str">
        <f t="shared" si="199"/>
        <v/>
      </c>
      <c r="GQ79" t="str">
        <f t="shared" si="200"/>
        <v/>
      </c>
      <c r="GR79" t="str">
        <f t="shared" si="201"/>
        <v/>
      </c>
      <c r="GS79" t="str">
        <f t="shared" si="202"/>
        <v/>
      </c>
      <c r="GT79" t="str">
        <f t="shared" si="203"/>
        <v/>
      </c>
      <c r="GU79" t="str">
        <f t="shared" si="204"/>
        <v/>
      </c>
      <c r="GV79" t="str">
        <f t="shared" si="205"/>
        <v/>
      </c>
      <c r="GW79" t="str">
        <f t="shared" si="206"/>
        <v/>
      </c>
      <c r="GX79" t="str">
        <f t="shared" si="207"/>
        <v/>
      </c>
      <c r="GY79" t="str">
        <f t="shared" si="208"/>
        <v/>
      </c>
      <c r="GZ79" t="str">
        <f t="shared" si="209"/>
        <v/>
      </c>
      <c r="HA79" t="str">
        <f t="shared" si="210"/>
        <v/>
      </c>
      <c r="HB79" t="str">
        <f t="shared" si="211"/>
        <v/>
      </c>
      <c r="HC79" t="str">
        <f t="shared" si="212"/>
        <v/>
      </c>
      <c r="HD79" t="str">
        <f t="shared" si="213"/>
        <v/>
      </c>
      <c r="HE79" t="str">
        <f t="shared" si="214"/>
        <v/>
      </c>
      <c r="HF79" t="str">
        <f t="shared" si="215"/>
        <v/>
      </c>
      <c r="HG79" t="str">
        <f t="shared" si="216"/>
        <v/>
      </c>
      <c r="HH79" t="str">
        <f t="shared" si="217"/>
        <v/>
      </c>
      <c r="HI79" t="str">
        <f t="shared" si="218"/>
        <v/>
      </c>
      <c r="HJ79" t="str">
        <f t="shared" si="219"/>
        <v/>
      </c>
      <c r="HK79" t="str">
        <f t="shared" si="220"/>
        <v/>
      </c>
      <c r="HL79" t="str">
        <f t="shared" si="221"/>
        <v/>
      </c>
      <c r="HM79" t="str">
        <f t="shared" si="222"/>
        <v/>
      </c>
      <c r="HN79" t="str">
        <f t="shared" si="223"/>
        <v/>
      </c>
      <c r="HO79" t="str">
        <f t="shared" si="224"/>
        <v/>
      </c>
      <c r="HP79" t="str">
        <f t="shared" si="225"/>
        <v/>
      </c>
      <c r="HQ79" t="str">
        <f t="shared" si="226"/>
        <v/>
      </c>
      <c r="HR79" t="str">
        <f t="shared" si="227"/>
        <v/>
      </c>
      <c r="HS79" t="str">
        <f t="shared" si="228"/>
        <v/>
      </c>
      <c r="HT79" t="str">
        <f t="shared" si="229"/>
        <v/>
      </c>
      <c r="HU79" t="str">
        <f t="shared" si="230"/>
        <v/>
      </c>
      <c r="HV79" t="str">
        <f t="shared" si="231"/>
        <v/>
      </c>
      <c r="HW79" t="str">
        <f t="shared" si="232"/>
        <v/>
      </c>
      <c r="HX79" t="str">
        <f t="shared" si="233"/>
        <v/>
      </c>
      <c r="HY79" t="str">
        <f t="shared" si="234"/>
        <v/>
      </c>
      <c r="HZ79" t="str">
        <f t="shared" si="235"/>
        <v/>
      </c>
    </row>
    <row r="80" spans="1:234" x14ac:dyDescent="0.25">
      <c r="A80" s="2">
        <f t="shared" si="236"/>
        <v>78</v>
      </c>
      <c r="B80" s="3" t="s">
        <v>1085</v>
      </c>
      <c r="C80" s="2" t="s">
        <v>1394</v>
      </c>
      <c r="D80" s="2" t="s">
        <v>1395</v>
      </c>
      <c r="E80" s="2">
        <f t="shared" si="170"/>
        <v>4</v>
      </c>
      <c r="F80" s="2">
        <v>621</v>
      </c>
      <c r="G80" s="48" t="str">
        <f t="shared" si="171"/>
        <v>A</v>
      </c>
      <c r="H80" s="49"/>
      <c r="I80" s="49"/>
      <c r="J80" s="50"/>
      <c r="K80" s="15">
        <f t="shared" si="172"/>
        <v>34</v>
      </c>
      <c r="L80" s="15">
        <f>IF(G80="N/A",0,(IF(G80="A",Code!$B$36,(IF(G80="B",Code!$C$36,(IF(G80="C",Code!$D$36,Code!$E$36)))))/60))</f>
        <v>8</v>
      </c>
      <c r="M80" s="15">
        <f>IF(G80="N/A",0,(IF(G80="A",Code!$B$37,(IF(G80="B",Code!$C$37,(IF(G80="C",Code!$D$37,Code!$E$37)))))/60))</f>
        <v>8</v>
      </c>
      <c r="N80" s="15">
        <f>IF(G80="N/A",0,(IF(G80="A",Code!$B$38,(IF(G80="B",Code!$C$38,(IF(G80="C",Code!$D$38,Code!$E$38)))))/60))</f>
        <v>16</v>
      </c>
      <c r="O80" s="15">
        <f>IF(G80="N/A",0,(IF(G80="A",Code!$B$39,(IF(G80="B",Code!$C$39,(IF(G80="C",Code!$D$39,Code!$E$39)))))/60))</f>
        <v>2</v>
      </c>
      <c r="P80" s="2">
        <v>1</v>
      </c>
      <c r="Q80" s="2"/>
      <c r="R80" s="2"/>
      <c r="S80" s="2"/>
      <c r="T80" s="2"/>
      <c r="U80" s="2"/>
      <c r="V80" s="2"/>
      <c r="W80" s="2">
        <v>1</v>
      </c>
      <c r="X80" s="2"/>
      <c r="Y80" s="2"/>
      <c r="Z80" s="2"/>
      <c r="AA80" s="2"/>
      <c r="AB80" s="2"/>
      <c r="AC80" s="2"/>
      <c r="AD80" s="2"/>
      <c r="AE80" s="2"/>
      <c r="AF80" s="2">
        <v>1</v>
      </c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1</v>
      </c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S80" t="str">
        <f t="shared" si="173"/>
        <v>ACCT</v>
      </c>
      <c r="BT80" t="str">
        <f t="shared" si="238"/>
        <v/>
      </c>
      <c r="BU80" t="str">
        <f t="shared" si="239"/>
        <v/>
      </c>
      <c r="BV80" t="str">
        <f t="shared" si="240"/>
        <v/>
      </c>
      <c r="BW80" t="str">
        <f t="shared" si="241"/>
        <v/>
      </c>
      <c r="BX80" t="str">
        <f t="shared" si="242"/>
        <v/>
      </c>
      <c r="BY80" t="str">
        <f t="shared" si="243"/>
        <v/>
      </c>
      <c r="BZ80" t="str">
        <f t="shared" si="244"/>
        <v>BADD</v>
      </c>
      <c r="CA80" t="str">
        <f t="shared" si="245"/>
        <v/>
      </c>
      <c r="CB80" t="str">
        <f t="shared" si="246"/>
        <v/>
      </c>
      <c r="CC80" t="str">
        <f t="shared" si="247"/>
        <v/>
      </c>
      <c r="CD80" t="str">
        <f t="shared" si="248"/>
        <v/>
      </c>
      <c r="CE80" t="str">
        <f t="shared" si="249"/>
        <v/>
      </c>
      <c r="CF80" t="str">
        <f t="shared" si="250"/>
        <v/>
      </c>
      <c r="CG80" t="str">
        <f t="shared" si="251"/>
        <v/>
      </c>
      <c r="CH80" t="str">
        <f t="shared" si="252"/>
        <v/>
      </c>
      <c r="CI80" t="str">
        <f t="shared" si="253"/>
        <v>CUST</v>
      </c>
      <c r="CJ80" t="str">
        <f t="shared" si="254"/>
        <v/>
      </c>
      <c r="CK80" t="str">
        <f t="shared" si="255"/>
        <v/>
      </c>
      <c r="CL80" t="str">
        <f t="shared" si="256"/>
        <v/>
      </c>
      <c r="CM80" t="str">
        <f t="shared" si="257"/>
        <v/>
      </c>
      <c r="CN80" t="str">
        <f t="shared" si="258"/>
        <v/>
      </c>
      <c r="CO80" t="str">
        <f t="shared" si="259"/>
        <v/>
      </c>
      <c r="CP80" t="str">
        <f t="shared" si="260"/>
        <v/>
      </c>
      <c r="CQ80" t="str">
        <f t="shared" si="261"/>
        <v/>
      </c>
      <c r="CR80" t="str">
        <f t="shared" si="262"/>
        <v/>
      </c>
      <c r="CS80" t="str">
        <f t="shared" si="263"/>
        <v/>
      </c>
      <c r="CT80" t="str">
        <f t="shared" si="264"/>
        <v/>
      </c>
      <c r="CU80" t="str">
        <f t="shared" si="265"/>
        <v/>
      </c>
      <c r="CV80" t="str">
        <f t="shared" si="266"/>
        <v/>
      </c>
      <c r="CW80" t="str">
        <f t="shared" si="267"/>
        <v/>
      </c>
      <c r="CX80" t="str">
        <f t="shared" si="268"/>
        <v/>
      </c>
      <c r="CY80" t="str">
        <f t="shared" si="269"/>
        <v/>
      </c>
      <c r="CZ80" t="str">
        <f t="shared" si="270"/>
        <v/>
      </c>
      <c r="DA80" t="str">
        <f t="shared" si="271"/>
        <v/>
      </c>
      <c r="DB80" t="str">
        <f t="shared" si="272"/>
        <v/>
      </c>
      <c r="DC80" t="str">
        <f t="shared" si="273"/>
        <v/>
      </c>
      <c r="DD80" t="str">
        <f t="shared" si="274"/>
        <v/>
      </c>
      <c r="DE80" t="str">
        <f t="shared" si="275"/>
        <v/>
      </c>
      <c r="DF80" t="str">
        <f t="shared" si="276"/>
        <v/>
      </c>
      <c r="DG80" t="str">
        <f t="shared" si="277"/>
        <v>SADD</v>
      </c>
      <c r="DH80" t="str">
        <f t="shared" si="278"/>
        <v/>
      </c>
      <c r="DI80" t="str">
        <f t="shared" si="279"/>
        <v/>
      </c>
      <c r="DJ80" t="str">
        <f t="shared" si="280"/>
        <v/>
      </c>
      <c r="DK80" t="str">
        <f t="shared" si="281"/>
        <v/>
      </c>
      <c r="DL80" t="str">
        <f t="shared" si="282"/>
        <v/>
      </c>
      <c r="DM80" t="str">
        <f t="shared" si="283"/>
        <v/>
      </c>
      <c r="DN80" t="str">
        <f t="shared" si="284"/>
        <v/>
      </c>
      <c r="DO80" t="str">
        <f t="shared" si="285"/>
        <v/>
      </c>
      <c r="DP80" t="str">
        <f t="shared" si="286"/>
        <v/>
      </c>
      <c r="DQ80" t="str">
        <f t="shared" si="287"/>
        <v/>
      </c>
      <c r="DR80" t="str">
        <f t="shared" si="288"/>
        <v/>
      </c>
      <c r="DS80" t="str">
        <f t="shared" si="289"/>
        <v/>
      </c>
      <c r="DT80" t="str">
        <f t="shared" si="290"/>
        <v/>
      </c>
      <c r="DU80" t="str">
        <f t="shared" si="291"/>
        <v/>
      </c>
      <c r="DV80" t="str">
        <f t="shared" si="292"/>
        <v/>
      </c>
      <c r="DW80" t="str">
        <f t="shared" si="293"/>
        <v/>
      </c>
      <c r="DX80" t="str">
        <f t="shared" si="294"/>
        <v/>
      </c>
      <c r="DY80" t="str">
        <f t="shared" si="295"/>
        <v/>
      </c>
      <c r="DZ80" t="str">
        <f t="shared" si="296"/>
        <v/>
      </c>
      <c r="EA80" t="str">
        <f t="shared" si="297"/>
        <v/>
      </c>
      <c r="EB80" t="str">
        <f t="shared" si="298"/>
        <v/>
      </c>
      <c r="EC80" t="str">
        <f t="shared" si="299"/>
        <v/>
      </c>
      <c r="ED80" t="str">
        <f t="shared" si="300"/>
        <v/>
      </c>
      <c r="EE80" t="str">
        <f t="shared" si="237"/>
        <v/>
      </c>
      <c r="EF80" t="str">
        <f t="shared" si="306"/>
        <v/>
      </c>
      <c r="EG80" t="str">
        <f t="shared" si="307"/>
        <v/>
      </c>
      <c r="EH80" t="str">
        <f t="shared" si="308"/>
        <v/>
      </c>
      <c r="EI80" t="str">
        <f t="shared" si="309"/>
        <v/>
      </c>
      <c r="EJ80" t="str">
        <f t="shared" si="310"/>
        <v/>
      </c>
      <c r="EK80" t="str">
        <f t="shared" si="311"/>
        <v/>
      </c>
      <c r="EL80" t="str">
        <f t="shared" si="312"/>
        <v/>
      </c>
      <c r="EM80" t="str">
        <f t="shared" si="313"/>
        <v/>
      </c>
      <c r="EN80" t="str">
        <f t="shared" si="314"/>
        <v/>
      </c>
      <c r="EO80" t="str">
        <f t="shared" si="315"/>
        <v/>
      </c>
      <c r="EP80" t="str">
        <f t="shared" si="316"/>
        <v/>
      </c>
      <c r="EQ80" t="str">
        <f t="shared" si="317"/>
        <v/>
      </c>
      <c r="ER80" t="str">
        <f t="shared" si="318"/>
        <v/>
      </c>
      <c r="ES80" t="str">
        <f t="shared" si="319"/>
        <v/>
      </c>
      <c r="ET80" t="str">
        <f t="shared" si="320"/>
        <v/>
      </c>
      <c r="EU80" t="str">
        <f t="shared" si="321"/>
        <v/>
      </c>
      <c r="EV80" t="str">
        <f t="shared" si="322"/>
        <v/>
      </c>
      <c r="EW80" t="str">
        <f t="shared" si="323"/>
        <v/>
      </c>
      <c r="EX80" t="str">
        <f t="shared" si="324"/>
        <v/>
      </c>
      <c r="EY80" t="str">
        <f t="shared" si="325"/>
        <v/>
      </c>
      <c r="EZ80" t="str">
        <f t="shared" si="326"/>
        <v/>
      </c>
      <c r="FA80" t="str">
        <f t="shared" si="327"/>
        <v/>
      </c>
      <c r="FB80" t="str">
        <f t="shared" si="328"/>
        <v/>
      </c>
      <c r="FC80" t="str">
        <f t="shared" si="329"/>
        <v/>
      </c>
      <c r="FD80" t="str">
        <f t="shared" si="330"/>
        <v/>
      </c>
      <c r="FE80" t="str">
        <f t="shared" si="174"/>
        <v/>
      </c>
      <c r="FF80" t="str">
        <f t="shared" si="331"/>
        <v/>
      </c>
      <c r="FG80" t="str">
        <f t="shared" si="332"/>
        <v/>
      </c>
      <c r="FH80" t="str">
        <f t="shared" si="333"/>
        <v/>
      </c>
      <c r="FI80" t="str">
        <f t="shared" si="334"/>
        <v/>
      </c>
      <c r="FJ80" t="str">
        <f t="shared" si="335"/>
        <v/>
      </c>
      <c r="FK80" t="str">
        <f t="shared" si="336"/>
        <v/>
      </c>
      <c r="FL80" t="str">
        <f t="shared" si="337"/>
        <v/>
      </c>
      <c r="FM80" t="str">
        <f t="shared" si="301"/>
        <v/>
      </c>
      <c r="FN80" t="str">
        <f t="shared" si="302"/>
        <v/>
      </c>
      <c r="FO80" t="str">
        <f t="shared" si="303"/>
        <v/>
      </c>
      <c r="FP80" t="str">
        <f t="shared" si="304"/>
        <v/>
      </c>
      <c r="FQ80" t="str">
        <f t="shared" si="305"/>
        <v/>
      </c>
      <c r="FR80" t="str">
        <f t="shared" si="175"/>
        <v/>
      </c>
      <c r="FS80" t="str">
        <f t="shared" si="176"/>
        <v/>
      </c>
      <c r="FT80" t="str">
        <f t="shared" si="177"/>
        <v/>
      </c>
      <c r="FU80" t="str">
        <f t="shared" si="178"/>
        <v/>
      </c>
      <c r="FV80" t="str">
        <f t="shared" si="179"/>
        <v/>
      </c>
      <c r="FW80" t="str">
        <f t="shared" si="180"/>
        <v/>
      </c>
      <c r="FX80" t="str">
        <f t="shared" si="181"/>
        <v/>
      </c>
      <c r="FY80" t="str">
        <f t="shared" si="182"/>
        <v/>
      </c>
      <c r="FZ80" t="str">
        <f t="shared" si="183"/>
        <v/>
      </c>
      <c r="GA80" t="str">
        <f t="shared" si="184"/>
        <v/>
      </c>
      <c r="GB80" t="str">
        <f t="shared" si="185"/>
        <v/>
      </c>
      <c r="GC80" t="str">
        <f t="shared" si="186"/>
        <v/>
      </c>
      <c r="GD80" t="str">
        <f t="shared" si="187"/>
        <v/>
      </c>
      <c r="GE80" t="str">
        <f t="shared" si="188"/>
        <v/>
      </c>
      <c r="GF80" t="str">
        <f t="shared" si="189"/>
        <v/>
      </c>
      <c r="GG80" t="str">
        <f t="shared" si="190"/>
        <v/>
      </c>
      <c r="GH80" t="str">
        <f t="shared" si="191"/>
        <v/>
      </c>
      <c r="GI80" t="str">
        <f t="shared" si="192"/>
        <v/>
      </c>
      <c r="GJ80" t="str">
        <f t="shared" si="193"/>
        <v/>
      </c>
      <c r="GK80" t="str">
        <f t="shared" si="194"/>
        <v/>
      </c>
      <c r="GL80" t="str">
        <f t="shared" si="195"/>
        <v/>
      </c>
      <c r="GM80" t="str">
        <f t="shared" si="196"/>
        <v/>
      </c>
      <c r="GN80" t="str">
        <f t="shared" si="197"/>
        <v/>
      </c>
      <c r="GO80" t="str">
        <f t="shared" si="198"/>
        <v/>
      </c>
      <c r="GP80" t="str">
        <f t="shared" si="199"/>
        <v/>
      </c>
      <c r="GQ80" t="str">
        <f t="shared" si="200"/>
        <v/>
      </c>
      <c r="GR80" t="str">
        <f t="shared" si="201"/>
        <v/>
      </c>
      <c r="GS80" t="str">
        <f t="shared" si="202"/>
        <v/>
      </c>
      <c r="GT80" t="str">
        <f t="shared" si="203"/>
        <v/>
      </c>
      <c r="GU80" t="str">
        <f t="shared" si="204"/>
        <v/>
      </c>
      <c r="GV80" t="str">
        <f t="shared" si="205"/>
        <v/>
      </c>
      <c r="GW80" t="str">
        <f t="shared" si="206"/>
        <v/>
      </c>
      <c r="GX80" t="str">
        <f t="shared" si="207"/>
        <v/>
      </c>
      <c r="GY80" t="str">
        <f t="shared" si="208"/>
        <v/>
      </c>
      <c r="GZ80" t="str">
        <f t="shared" si="209"/>
        <v/>
      </c>
      <c r="HA80" t="str">
        <f t="shared" si="210"/>
        <v/>
      </c>
      <c r="HB80" t="str">
        <f t="shared" si="211"/>
        <v/>
      </c>
      <c r="HC80" t="str">
        <f t="shared" si="212"/>
        <v/>
      </c>
      <c r="HD80" t="str">
        <f t="shared" si="213"/>
        <v/>
      </c>
      <c r="HE80" t="str">
        <f t="shared" si="214"/>
        <v/>
      </c>
      <c r="HF80" t="str">
        <f t="shared" si="215"/>
        <v/>
      </c>
      <c r="HG80" t="str">
        <f t="shared" si="216"/>
        <v/>
      </c>
      <c r="HH80" t="str">
        <f t="shared" si="217"/>
        <v/>
      </c>
      <c r="HI80" t="str">
        <f t="shared" si="218"/>
        <v/>
      </c>
      <c r="HJ80" t="str">
        <f t="shared" si="219"/>
        <v/>
      </c>
      <c r="HK80" t="str">
        <f t="shared" si="220"/>
        <v/>
      </c>
      <c r="HL80" t="str">
        <f t="shared" si="221"/>
        <v/>
      </c>
      <c r="HM80" t="str">
        <f t="shared" si="222"/>
        <v/>
      </c>
      <c r="HN80" t="str">
        <f t="shared" si="223"/>
        <v/>
      </c>
      <c r="HO80" t="str">
        <f t="shared" si="224"/>
        <v/>
      </c>
      <c r="HP80" t="str">
        <f t="shared" si="225"/>
        <v/>
      </c>
      <c r="HQ80" t="str">
        <f t="shared" si="226"/>
        <v/>
      </c>
      <c r="HR80" t="str">
        <f t="shared" si="227"/>
        <v/>
      </c>
      <c r="HS80" t="str">
        <f t="shared" si="228"/>
        <v/>
      </c>
      <c r="HT80" t="str">
        <f t="shared" si="229"/>
        <v/>
      </c>
      <c r="HU80" t="str">
        <f t="shared" si="230"/>
        <v/>
      </c>
      <c r="HV80" t="str">
        <f t="shared" si="231"/>
        <v/>
      </c>
      <c r="HW80" t="str">
        <f t="shared" si="232"/>
        <v/>
      </c>
      <c r="HX80" t="str">
        <f t="shared" si="233"/>
        <v/>
      </c>
      <c r="HY80" t="str">
        <f t="shared" si="234"/>
        <v/>
      </c>
      <c r="HZ80" t="str">
        <f t="shared" si="235"/>
        <v/>
      </c>
    </row>
    <row r="81" spans="1:234" x14ac:dyDescent="0.25">
      <c r="A81" s="2">
        <f t="shared" si="236"/>
        <v>79</v>
      </c>
      <c r="B81" s="3" t="s">
        <v>364</v>
      </c>
      <c r="C81" s="2" t="s">
        <v>1394</v>
      </c>
      <c r="D81" s="2" t="s">
        <v>1395</v>
      </c>
      <c r="E81" s="2">
        <f t="shared" si="170"/>
        <v>4</v>
      </c>
      <c r="F81" s="2">
        <v>1855</v>
      </c>
      <c r="G81" s="48" t="str">
        <f t="shared" si="171"/>
        <v>B</v>
      </c>
      <c r="H81" s="49"/>
      <c r="I81" s="49"/>
      <c r="J81" s="50"/>
      <c r="K81" s="15">
        <f t="shared" si="172"/>
        <v>51</v>
      </c>
      <c r="L81" s="15">
        <f>IF(G81="N/A",0,(IF(G81="A",Code!$B$36,(IF(G81="B",Code!$C$36,(IF(G81="C",Code!$D$36,Code!$E$36)))))/60))</f>
        <v>12</v>
      </c>
      <c r="M81" s="15">
        <f>IF(G81="N/A",0,(IF(G81="A",Code!$B$37,(IF(G81="B",Code!$C$37,(IF(G81="C",Code!$D$37,Code!$E$37)))))/60))</f>
        <v>12</v>
      </c>
      <c r="N81" s="15">
        <f>IF(G81="N/A",0,(IF(G81="A",Code!$B$38,(IF(G81="B",Code!$C$38,(IF(G81="C",Code!$D$38,Code!$E$38)))))/60))</f>
        <v>24</v>
      </c>
      <c r="O81" s="15">
        <f>IF(G81="N/A",0,(IF(G81="A",Code!$B$39,(IF(G81="B",Code!$C$39,(IF(G81="C",Code!$D$39,Code!$E$39)))))/60))</f>
        <v>3</v>
      </c>
      <c r="P81" s="2">
        <v>1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>
        <v>1</v>
      </c>
      <c r="AN81" s="2"/>
      <c r="AO81" s="2">
        <v>1</v>
      </c>
      <c r="AP81" s="2"/>
      <c r="AQ81" s="2"/>
      <c r="AR81" s="2">
        <v>1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S81" t="str">
        <f t="shared" si="173"/>
        <v>ACCT</v>
      </c>
      <c r="BT81" t="str">
        <f t="shared" si="238"/>
        <v/>
      </c>
      <c r="BU81" t="str">
        <f t="shared" si="239"/>
        <v/>
      </c>
      <c r="BV81" t="str">
        <f t="shared" si="240"/>
        <v/>
      </c>
      <c r="BW81" t="str">
        <f t="shared" si="241"/>
        <v/>
      </c>
      <c r="BX81" t="str">
        <f t="shared" si="242"/>
        <v/>
      </c>
      <c r="BY81" t="str">
        <f t="shared" si="243"/>
        <v/>
      </c>
      <c r="BZ81" t="str">
        <f t="shared" si="244"/>
        <v/>
      </c>
      <c r="CA81" t="str">
        <f t="shared" si="245"/>
        <v/>
      </c>
      <c r="CB81" t="str">
        <f t="shared" si="246"/>
        <v/>
      </c>
      <c r="CC81" t="str">
        <f t="shared" si="247"/>
        <v/>
      </c>
      <c r="CD81" t="str">
        <f t="shared" si="248"/>
        <v/>
      </c>
      <c r="CE81" t="str">
        <f t="shared" si="249"/>
        <v/>
      </c>
      <c r="CF81" t="str">
        <f t="shared" si="250"/>
        <v/>
      </c>
      <c r="CG81" t="str">
        <f t="shared" si="251"/>
        <v/>
      </c>
      <c r="CH81" t="str">
        <f t="shared" si="252"/>
        <v/>
      </c>
      <c r="CI81" t="str">
        <f t="shared" si="253"/>
        <v/>
      </c>
      <c r="CJ81" t="str">
        <f t="shared" si="254"/>
        <v/>
      </c>
      <c r="CK81" t="str">
        <f t="shared" si="255"/>
        <v/>
      </c>
      <c r="CL81" t="str">
        <f t="shared" si="256"/>
        <v/>
      </c>
      <c r="CM81" t="str">
        <f t="shared" si="257"/>
        <v/>
      </c>
      <c r="CN81" t="str">
        <f t="shared" si="258"/>
        <v/>
      </c>
      <c r="CO81" t="str">
        <f t="shared" si="259"/>
        <v/>
      </c>
      <c r="CP81" t="str">
        <f t="shared" si="260"/>
        <v>HIST</v>
      </c>
      <c r="CQ81" t="str">
        <f t="shared" si="261"/>
        <v/>
      </c>
      <c r="CR81" t="str">
        <f t="shared" si="262"/>
        <v>KPAY</v>
      </c>
      <c r="CS81" t="str">
        <f t="shared" si="263"/>
        <v/>
      </c>
      <c r="CT81" t="str">
        <f t="shared" si="264"/>
        <v/>
      </c>
      <c r="CU81" t="str">
        <f t="shared" si="265"/>
        <v>MESS</v>
      </c>
      <c r="CV81" t="str">
        <f t="shared" si="266"/>
        <v/>
      </c>
      <c r="CW81" t="str">
        <f t="shared" si="267"/>
        <v/>
      </c>
      <c r="CX81" t="str">
        <f t="shared" si="268"/>
        <v/>
      </c>
      <c r="CY81" t="str">
        <f t="shared" si="269"/>
        <v/>
      </c>
      <c r="CZ81" t="str">
        <f t="shared" si="270"/>
        <v/>
      </c>
      <c r="DA81" t="str">
        <f t="shared" si="271"/>
        <v/>
      </c>
      <c r="DB81" t="str">
        <f t="shared" si="272"/>
        <v/>
      </c>
      <c r="DC81" t="str">
        <f t="shared" si="273"/>
        <v/>
      </c>
      <c r="DD81" t="str">
        <f t="shared" si="274"/>
        <v/>
      </c>
      <c r="DE81" t="str">
        <f t="shared" si="275"/>
        <v/>
      </c>
      <c r="DF81" t="str">
        <f t="shared" si="276"/>
        <v/>
      </c>
      <c r="DG81" t="str">
        <f t="shared" si="277"/>
        <v/>
      </c>
      <c r="DH81" t="str">
        <f t="shared" si="278"/>
        <v/>
      </c>
      <c r="DI81" t="str">
        <f t="shared" si="279"/>
        <v/>
      </c>
      <c r="DJ81" t="str">
        <f t="shared" si="280"/>
        <v/>
      </c>
      <c r="DK81" t="str">
        <f t="shared" si="281"/>
        <v/>
      </c>
      <c r="DL81" t="str">
        <f t="shared" si="282"/>
        <v/>
      </c>
      <c r="DM81" t="str">
        <f t="shared" si="283"/>
        <v/>
      </c>
      <c r="DN81" t="str">
        <f t="shared" si="284"/>
        <v/>
      </c>
      <c r="DO81" t="str">
        <f t="shared" si="285"/>
        <v/>
      </c>
      <c r="DP81" t="str">
        <f t="shared" si="286"/>
        <v/>
      </c>
      <c r="DQ81" t="str">
        <f t="shared" si="287"/>
        <v/>
      </c>
      <c r="DR81" t="str">
        <f t="shared" si="288"/>
        <v/>
      </c>
      <c r="DS81" t="str">
        <f t="shared" si="289"/>
        <v/>
      </c>
      <c r="DT81" t="str">
        <f t="shared" si="290"/>
        <v/>
      </c>
      <c r="DU81" t="str">
        <f t="shared" si="291"/>
        <v/>
      </c>
      <c r="DV81" t="str">
        <f t="shared" si="292"/>
        <v/>
      </c>
      <c r="DW81" t="str">
        <f t="shared" si="293"/>
        <v/>
      </c>
      <c r="DX81" t="str">
        <f t="shared" si="294"/>
        <v/>
      </c>
      <c r="DY81" t="str">
        <f t="shared" si="295"/>
        <v/>
      </c>
      <c r="DZ81" t="str">
        <f t="shared" si="296"/>
        <v/>
      </c>
      <c r="EA81" t="str">
        <f t="shared" si="297"/>
        <v/>
      </c>
      <c r="EB81" t="str">
        <f t="shared" si="298"/>
        <v/>
      </c>
      <c r="EC81" t="str">
        <f t="shared" si="299"/>
        <v/>
      </c>
      <c r="ED81" t="str">
        <f t="shared" si="300"/>
        <v/>
      </c>
      <c r="EE81" t="str">
        <f t="shared" si="237"/>
        <v/>
      </c>
      <c r="EF81" t="str">
        <f t="shared" si="306"/>
        <v/>
      </c>
      <c r="EG81" t="str">
        <f t="shared" si="307"/>
        <v/>
      </c>
      <c r="EH81" t="str">
        <f t="shared" si="308"/>
        <v/>
      </c>
      <c r="EI81" t="str">
        <f t="shared" si="309"/>
        <v/>
      </c>
      <c r="EJ81" t="str">
        <f t="shared" si="310"/>
        <v/>
      </c>
      <c r="EK81" t="str">
        <f t="shared" si="311"/>
        <v/>
      </c>
      <c r="EL81" t="str">
        <f t="shared" si="312"/>
        <v/>
      </c>
      <c r="EM81" t="str">
        <f t="shared" si="313"/>
        <v/>
      </c>
      <c r="EN81" t="str">
        <f t="shared" si="314"/>
        <v/>
      </c>
      <c r="EO81" t="str">
        <f t="shared" si="315"/>
        <v/>
      </c>
      <c r="EP81" t="str">
        <f t="shared" si="316"/>
        <v/>
      </c>
      <c r="EQ81" t="str">
        <f t="shared" si="317"/>
        <v/>
      </c>
      <c r="ER81" t="str">
        <f t="shared" si="318"/>
        <v/>
      </c>
      <c r="ES81" t="str">
        <f t="shared" si="319"/>
        <v/>
      </c>
      <c r="ET81" t="str">
        <f t="shared" si="320"/>
        <v/>
      </c>
      <c r="EU81" t="str">
        <f t="shared" si="321"/>
        <v/>
      </c>
      <c r="EV81" t="str">
        <f t="shared" si="322"/>
        <v/>
      </c>
      <c r="EW81" t="str">
        <f t="shared" si="323"/>
        <v/>
      </c>
      <c r="EX81" t="str">
        <f t="shared" si="324"/>
        <v/>
      </c>
      <c r="EY81" t="str">
        <f t="shared" si="325"/>
        <v/>
      </c>
      <c r="EZ81" t="str">
        <f t="shared" si="326"/>
        <v/>
      </c>
      <c r="FA81" t="str">
        <f t="shared" si="327"/>
        <v/>
      </c>
      <c r="FB81" t="str">
        <f t="shared" si="328"/>
        <v/>
      </c>
      <c r="FC81" t="str">
        <f t="shared" si="329"/>
        <v/>
      </c>
      <c r="FD81" t="str">
        <f t="shared" si="330"/>
        <v/>
      </c>
      <c r="FE81" t="str">
        <f t="shared" si="174"/>
        <v/>
      </c>
      <c r="FF81" t="str">
        <f t="shared" si="331"/>
        <v/>
      </c>
      <c r="FG81" t="str">
        <f t="shared" si="332"/>
        <v/>
      </c>
      <c r="FH81" t="str">
        <f t="shared" si="333"/>
        <v/>
      </c>
      <c r="FI81" t="str">
        <f t="shared" si="334"/>
        <v/>
      </c>
      <c r="FJ81" t="str">
        <f t="shared" si="335"/>
        <v/>
      </c>
      <c r="FK81" t="str">
        <f t="shared" si="336"/>
        <v/>
      </c>
      <c r="FL81" t="str">
        <f t="shared" si="337"/>
        <v/>
      </c>
      <c r="FM81" t="str">
        <f t="shared" si="301"/>
        <v/>
      </c>
      <c r="FN81" t="str">
        <f t="shared" si="302"/>
        <v/>
      </c>
      <c r="FO81" t="str">
        <f t="shared" si="303"/>
        <v/>
      </c>
      <c r="FP81" t="str">
        <f t="shared" si="304"/>
        <v/>
      </c>
      <c r="FQ81" t="str">
        <f t="shared" si="305"/>
        <v/>
      </c>
      <c r="FR81" t="str">
        <f t="shared" si="175"/>
        <v/>
      </c>
      <c r="FS81" t="str">
        <f t="shared" si="176"/>
        <v/>
      </c>
      <c r="FT81" t="str">
        <f t="shared" si="177"/>
        <v/>
      </c>
      <c r="FU81" t="str">
        <f t="shared" si="178"/>
        <v/>
      </c>
      <c r="FV81" t="str">
        <f t="shared" si="179"/>
        <v/>
      </c>
      <c r="FW81" t="str">
        <f t="shared" si="180"/>
        <v/>
      </c>
      <c r="FX81" t="str">
        <f t="shared" si="181"/>
        <v/>
      </c>
      <c r="FY81" t="str">
        <f t="shared" si="182"/>
        <v/>
      </c>
      <c r="FZ81" t="str">
        <f t="shared" si="183"/>
        <v/>
      </c>
      <c r="GA81" t="str">
        <f t="shared" si="184"/>
        <v/>
      </c>
      <c r="GB81" t="str">
        <f t="shared" si="185"/>
        <v/>
      </c>
      <c r="GC81" t="str">
        <f t="shared" si="186"/>
        <v/>
      </c>
      <c r="GD81" t="str">
        <f t="shared" si="187"/>
        <v/>
      </c>
      <c r="GE81" t="str">
        <f t="shared" si="188"/>
        <v/>
      </c>
      <c r="GF81" t="str">
        <f t="shared" si="189"/>
        <v/>
      </c>
      <c r="GG81" t="str">
        <f t="shared" si="190"/>
        <v/>
      </c>
      <c r="GH81" t="str">
        <f t="shared" si="191"/>
        <v/>
      </c>
      <c r="GI81" t="str">
        <f t="shared" si="192"/>
        <v/>
      </c>
      <c r="GJ81" t="str">
        <f t="shared" si="193"/>
        <v/>
      </c>
      <c r="GK81" t="str">
        <f t="shared" si="194"/>
        <v/>
      </c>
      <c r="GL81" t="str">
        <f t="shared" si="195"/>
        <v/>
      </c>
      <c r="GM81" t="str">
        <f t="shared" si="196"/>
        <v/>
      </c>
      <c r="GN81" t="str">
        <f t="shared" si="197"/>
        <v/>
      </c>
      <c r="GO81" t="str">
        <f t="shared" si="198"/>
        <v/>
      </c>
      <c r="GP81" t="str">
        <f t="shared" si="199"/>
        <v/>
      </c>
      <c r="GQ81" t="str">
        <f t="shared" si="200"/>
        <v/>
      </c>
      <c r="GR81" t="str">
        <f t="shared" si="201"/>
        <v/>
      </c>
      <c r="GS81" t="str">
        <f t="shared" si="202"/>
        <v/>
      </c>
      <c r="GT81" t="str">
        <f t="shared" si="203"/>
        <v/>
      </c>
      <c r="GU81" t="str">
        <f t="shared" si="204"/>
        <v/>
      </c>
      <c r="GV81" t="str">
        <f t="shared" si="205"/>
        <v/>
      </c>
      <c r="GW81" t="str">
        <f t="shared" si="206"/>
        <v/>
      </c>
      <c r="GX81" t="str">
        <f t="shared" si="207"/>
        <v/>
      </c>
      <c r="GY81" t="str">
        <f t="shared" si="208"/>
        <v/>
      </c>
      <c r="GZ81" t="str">
        <f t="shared" si="209"/>
        <v/>
      </c>
      <c r="HA81" t="str">
        <f t="shared" si="210"/>
        <v/>
      </c>
      <c r="HB81" t="str">
        <f t="shared" si="211"/>
        <v/>
      </c>
      <c r="HC81" t="str">
        <f t="shared" si="212"/>
        <v/>
      </c>
      <c r="HD81" t="str">
        <f t="shared" si="213"/>
        <v/>
      </c>
      <c r="HE81" t="str">
        <f t="shared" si="214"/>
        <v/>
      </c>
      <c r="HF81" t="str">
        <f t="shared" si="215"/>
        <v/>
      </c>
      <c r="HG81" t="str">
        <f t="shared" si="216"/>
        <v/>
      </c>
      <c r="HH81" t="str">
        <f t="shared" si="217"/>
        <v/>
      </c>
      <c r="HI81" t="str">
        <f t="shared" si="218"/>
        <v/>
      </c>
      <c r="HJ81" t="str">
        <f t="shared" si="219"/>
        <v/>
      </c>
      <c r="HK81" t="str">
        <f t="shared" si="220"/>
        <v/>
      </c>
      <c r="HL81" t="str">
        <f t="shared" si="221"/>
        <v/>
      </c>
      <c r="HM81" t="str">
        <f t="shared" si="222"/>
        <v/>
      </c>
      <c r="HN81" t="str">
        <f t="shared" si="223"/>
        <v/>
      </c>
      <c r="HO81" t="str">
        <f t="shared" si="224"/>
        <v/>
      </c>
      <c r="HP81" t="str">
        <f t="shared" si="225"/>
        <v/>
      </c>
      <c r="HQ81" t="str">
        <f t="shared" si="226"/>
        <v/>
      </c>
      <c r="HR81" t="str">
        <f t="shared" si="227"/>
        <v/>
      </c>
      <c r="HS81" t="str">
        <f t="shared" si="228"/>
        <v/>
      </c>
      <c r="HT81" t="str">
        <f t="shared" si="229"/>
        <v/>
      </c>
      <c r="HU81" t="str">
        <f t="shared" si="230"/>
        <v/>
      </c>
      <c r="HV81" t="str">
        <f t="shared" si="231"/>
        <v/>
      </c>
      <c r="HW81" t="str">
        <f t="shared" si="232"/>
        <v/>
      </c>
      <c r="HX81" t="str">
        <f t="shared" si="233"/>
        <v/>
      </c>
      <c r="HY81" t="str">
        <f t="shared" si="234"/>
        <v/>
      </c>
      <c r="HZ81" t="str">
        <f t="shared" si="235"/>
        <v/>
      </c>
    </row>
    <row r="82" spans="1:234" x14ac:dyDescent="0.25">
      <c r="A82" s="2">
        <f t="shared" si="236"/>
        <v>80</v>
      </c>
      <c r="B82" s="3" t="s">
        <v>1086</v>
      </c>
      <c r="C82" s="2" t="s">
        <v>1394</v>
      </c>
      <c r="D82" s="2" t="s">
        <v>1395</v>
      </c>
      <c r="E82" s="2">
        <f t="shared" si="170"/>
        <v>2</v>
      </c>
      <c r="F82" s="2">
        <v>481</v>
      </c>
      <c r="G82" s="48" t="str">
        <f t="shared" si="171"/>
        <v>A</v>
      </c>
      <c r="H82" s="49"/>
      <c r="I82" s="49"/>
      <c r="J82" s="50"/>
      <c r="K82" s="15">
        <f t="shared" si="172"/>
        <v>34</v>
      </c>
      <c r="L82" s="15">
        <f>IF(G82="N/A",0,(IF(G82="A",Code!$B$36,(IF(G82="B",Code!$C$36,(IF(G82="C",Code!$D$36,Code!$E$36)))))/60))</f>
        <v>8</v>
      </c>
      <c r="M82" s="15">
        <f>IF(G82="N/A",0,(IF(G82="A",Code!$B$37,(IF(G82="B",Code!$C$37,(IF(G82="C",Code!$D$37,Code!$E$37)))))/60))</f>
        <v>8</v>
      </c>
      <c r="N82" s="15">
        <f>IF(G82="N/A",0,(IF(G82="A",Code!$B$38,(IF(G82="B",Code!$C$38,(IF(G82="C",Code!$D$38,Code!$E$38)))))/60))</f>
        <v>16</v>
      </c>
      <c r="O82" s="15">
        <f>IF(G82="N/A",0,(IF(G82="A",Code!$B$39,(IF(G82="B",Code!$C$39,(IF(G82="C",Code!$D$39,Code!$E$39)))))/60))</f>
        <v>2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>
        <v>1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>
        <v>1</v>
      </c>
      <c r="BP82" s="2"/>
      <c r="BQ82" s="2"/>
      <c r="BS82" t="str">
        <f t="shared" si="173"/>
        <v/>
      </c>
      <c r="BT82" t="str">
        <f t="shared" si="238"/>
        <v/>
      </c>
      <c r="BU82" t="str">
        <f t="shared" si="239"/>
        <v/>
      </c>
      <c r="BV82" t="str">
        <f t="shared" si="240"/>
        <v/>
      </c>
      <c r="BW82" t="str">
        <f t="shared" si="241"/>
        <v/>
      </c>
      <c r="BX82" t="str">
        <f t="shared" si="242"/>
        <v/>
      </c>
      <c r="BY82" t="str">
        <f t="shared" si="243"/>
        <v/>
      </c>
      <c r="BZ82" t="str">
        <f t="shared" si="244"/>
        <v/>
      </c>
      <c r="CA82" t="str">
        <f t="shared" si="245"/>
        <v/>
      </c>
      <c r="CB82" t="str">
        <f t="shared" si="246"/>
        <v/>
      </c>
      <c r="CC82" t="str">
        <f t="shared" si="247"/>
        <v/>
      </c>
      <c r="CD82" t="str">
        <f t="shared" si="248"/>
        <v/>
      </c>
      <c r="CE82" t="str">
        <f t="shared" si="249"/>
        <v/>
      </c>
      <c r="CF82" t="str">
        <f t="shared" si="250"/>
        <v/>
      </c>
      <c r="CG82" t="str">
        <f t="shared" si="251"/>
        <v/>
      </c>
      <c r="CH82" t="str">
        <f t="shared" si="252"/>
        <v/>
      </c>
      <c r="CI82" t="str">
        <f t="shared" si="253"/>
        <v/>
      </c>
      <c r="CJ82" t="str">
        <f t="shared" si="254"/>
        <v/>
      </c>
      <c r="CK82" t="str">
        <f t="shared" si="255"/>
        <v/>
      </c>
      <c r="CL82" t="str">
        <f t="shared" si="256"/>
        <v/>
      </c>
      <c r="CM82" t="str">
        <f t="shared" si="257"/>
        <v/>
      </c>
      <c r="CN82" t="str">
        <f t="shared" si="258"/>
        <v/>
      </c>
      <c r="CO82" t="str">
        <f t="shared" si="259"/>
        <v/>
      </c>
      <c r="CP82" t="str">
        <f t="shared" si="260"/>
        <v/>
      </c>
      <c r="CQ82" t="str">
        <f t="shared" si="261"/>
        <v/>
      </c>
      <c r="CR82" t="str">
        <f t="shared" si="262"/>
        <v/>
      </c>
      <c r="CS82" t="str">
        <f t="shared" si="263"/>
        <v/>
      </c>
      <c r="CT82" t="str">
        <f t="shared" si="264"/>
        <v/>
      </c>
      <c r="CU82" t="str">
        <f t="shared" si="265"/>
        <v>MESS</v>
      </c>
      <c r="CV82" t="str">
        <f t="shared" si="266"/>
        <v/>
      </c>
      <c r="CW82" t="str">
        <f t="shared" si="267"/>
        <v/>
      </c>
      <c r="CX82" t="str">
        <f t="shared" si="268"/>
        <v/>
      </c>
      <c r="CY82" t="str">
        <f t="shared" si="269"/>
        <v/>
      </c>
      <c r="CZ82" t="str">
        <f t="shared" si="270"/>
        <v/>
      </c>
      <c r="DA82" t="str">
        <f t="shared" si="271"/>
        <v/>
      </c>
      <c r="DB82" t="str">
        <f t="shared" si="272"/>
        <v/>
      </c>
      <c r="DC82" t="str">
        <f t="shared" si="273"/>
        <v/>
      </c>
      <c r="DD82" t="str">
        <f t="shared" si="274"/>
        <v/>
      </c>
      <c r="DE82" t="str">
        <f t="shared" si="275"/>
        <v/>
      </c>
      <c r="DF82" t="str">
        <f t="shared" si="276"/>
        <v/>
      </c>
      <c r="DG82" t="str">
        <f t="shared" si="277"/>
        <v/>
      </c>
      <c r="DH82" t="str">
        <f t="shared" si="278"/>
        <v/>
      </c>
      <c r="DI82" t="str">
        <f t="shared" si="279"/>
        <v/>
      </c>
      <c r="DJ82" t="str">
        <f t="shared" si="280"/>
        <v/>
      </c>
      <c r="DK82" t="str">
        <f t="shared" si="281"/>
        <v/>
      </c>
      <c r="DL82" t="str">
        <f t="shared" si="282"/>
        <v/>
      </c>
      <c r="DM82" t="str">
        <f t="shared" si="283"/>
        <v/>
      </c>
      <c r="DN82" t="str">
        <f t="shared" si="284"/>
        <v/>
      </c>
      <c r="DO82" t="str">
        <f t="shared" si="285"/>
        <v/>
      </c>
      <c r="DP82" t="str">
        <f t="shared" si="286"/>
        <v/>
      </c>
      <c r="DQ82" t="str">
        <f t="shared" si="287"/>
        <v/>
      </c>
      <c r="DR82" t="str">
        <f t="shared" si="288"/>
        <v>XBBH</v>
      </c>
      <c r="DS82" t="str">
        <f t="shared" si="289"/>
        <v/>
      </c>
      <c r="DT82" t="str">
        <f t="shared" si="290"/>
        <v/>
      </c>
      <c r="DU82" t="str">
        <f t="shared" si="291"/>
        <v/>
      </c>
      <c r="DV82" t="str">
        <f t="shared" si="292"/>
        <v/>
      </c>
      <c r="DW82" t="str">
        <f t="shared" si="293"/>
        <v/>
      </c>
      <c r="DX82" t="str">
        <f t="shared" si="294"/>
        <v/>
      </c>
      <c r="DY82" t="str">
        <f t="shared" si="295"/>
        <v/>
      </c>
      <c r="DZ82" t="str">
        <f t="shared" si="296"/>
        <v/>
      </c>
      <c r="EA82" t="str">
        <f t="shared" si="297"/>
        <v/>
      </c>
      <c r="EB82" t="str">
        <f t="shared" si="298"/>
        <v/>
      </c>
      <c r="EC82" t="str">
        <f t="shared" si="299"/>
        <v/>
      </c>
      <c r="ED82" t="str">
        <f t="shared" si="300"/>
        <v/>
      </c>
      <c r="EE82" t="str">
        <f t="shared" si="237"/>
        <v/>
      </c>
      <c r="EF82" t="str">
        <f t="shared" si="306"/>
        <v/>
      </c>
      <c r="EG82" t="str">
        <f t="shared" si="307"/>
        <v/>
      </c>
      <c r="EH82" t="str">
        <f t="shared" si="308"/>
        <v/>
      </c>
      <c r="EI82" t="str">
        <f t="shared" si="309"/>
        <v/>
      </c>
      <c r="EJ82" t="str">
        <f t="shared" si="310"/>
        <v/>
      </c>
      <c r="EK82" t="str">
        <f t="shared" si="311"/>
        <v/>
      </c>
      <c r="EL82" t="str">
        <f t="shared" si="312"/>
        <v/>
      </c>
      <c r="EM82" t="str">
        <f t="shared" si="313"/>
        <v/>
      </c>
      <c r="EN82" t="str">
        <f t="shared" si="314"/>
        <v/>
      </c>
      <c r="EO82" t="str">
        <f t="shared" si="315"/>
        <v/>
      </c>
      <c r="EP82" t="str">
        <f t="shared" si="316"/>
        <v/>
      </c>
      <c r="EQ82" t="str">
        <f t="shared" si="317"/>
        <v/>
      </c>
      <c r="ER82" t="str">
        <f t="shared" si="318"/>
        <v/>
      </c>
      <c r="ES82" t="str">
        <f t="shared" si="319"/>
        <v/>
      </c>
      <c r="ET82" t="str">
        <f t="shared" si="320"/>
        <v/>
      </c>
      <c r="EU82" t="str">
        <f t="shared" si="321"/>
        <v/>
      </c>
      <c r="EV82" t="str">
        <f t="shared" si="322"/>
        <v/>
      </c>
      <c r="EW82" t="str">
        <f t="shared" si="323"/>
        <v/>
      </c>
      <c r="EX82" t="str">
        <f t="shared" si="324"/>
        <v/>
      </c>
      <c r="EY82" t="str">
        <f t="shared" si="325"/>
        <v/>
      </c>
      <c r="EZ82" t="str">
        <f t="shared" si="326"/>
        <v/>
      </c>
      <c r="FA82" t="str">
        <f t="shared" si="327"/>
        <v/>
      </c>
      <c r="FB82" t="str">
        <f t="shared" si="328"/>
        <v/>
      </c>
      <c r="FC82" t="str">
        <f t="shared" si="329"/>
        <v/>
      </c>
      <c r="FD82" t="str">
        <f t="shared" si="330"/>
        <v/>
      </c>
      <c r="FE82" t="str">
        <f t="shared" si="174"/>
        <v/>
      </c>
      <c r="FF82" t="str">
        <f t="shared" si="331"/>
        <v/>
      </c>
      <c r="FG82" t="str">
        <f t="shared" si="332"/>
        <v/>
      </c>
      <c r="FH82" t="str">
        <f t="shared" si="333"/>
        <v/>
      </c>
      <c r="FI82" t="str">
        <f t="shared" si="334"/>
        <v/>
      </c>
      <c r="FJ82" t="str">
        <f t="shared" si="335"/>
        <v/>
      </c>
      <c r="FK82" t="str">
        <f t="shared" si="336"/>
        <v/>
      </c>
      <c r="FL82" t="str">
        <f t="shared" si="337"/>
        <v/>
      </c>
      <c r="FM82" t="str">
        <f t="shared" si="301"/>
        <v/>
      </c>
      <c r="FN82" t="str">
        <f t="shared" si="302"/>
        <v/>
      </c>
      <c r="FO82" t="str">
        <f t="shared" si="303"/>
        <v/>
      </c>
      <c r="FP82" t="str">
        <f t="shared" si="304"/>
        <v/>
      </c>
      <c r="FQ82" t="str">
        <f t="shared" si="305"/>
        <v/>
      </c>
      <c r="FR82" t="str">
        <f t="shared" si="175"/>
        <v/>
      </c>
      <c r="FS82" t="str">
        <f t="shared" si="176"/>
        <v/>
      </c>
      <c r="FT82" t="str">
        <f t="shared" si="177"/>
        <v/>
      </c>
      <c r="FU82" t="str">
        <f t="shared" si="178"/>
        <v/>
      </c>
      <c r="FV82" t="str">
        <f t="shared" si="179"/>
        <v/>
      </c>
      <c r="FW82" t="str">
        <f t="shared" si="180"/>
        <v/>
      </c>
      <c r="FX82" t="str">
        <f t="shared" si="181"/>
        <v/>
      </c>
      <c r="FY82" t="str">
        <f t="shared" si="182"/>
        <v/>
      </c>
      <c r="FZ82" t="str">
        <f t="shared" si="183"/>
        <v/>
      </c>
      <c r="GA82" t="str">
        <f t="shared" si="184"/>
        <v/>
      </c>
      <c r="GB82" t="str">
        <f t="shared" si="185"/>
        <v/>
      </c>
      <c r="GC82" t="str">
        <f t="shared" si="186"/>
        <v/>
      </c>
      <c r="GD82" t="str">
        <f t="shared" si="187"/>
        <v/>
      </c>
      <c r="GE82" t="str">
        <f t="shared" si="188"/>
        <v/>
      </c>
      <c r="GF82" t="str">
        <f t="shared" si="189"/>
        <v/>
      </c>
      <c r="GG82" t="str">
        <f t="shared" si="190"/>
        <v/>
      </c>
      <c r="GH82" t="str">
        <f t="shared" si="191"/>
        <v/>
      </c>
      <c r="GI82" t="str">
        <f t="shared" si="192"/>
        <v/>
      </c>
      <c r="GJ82" t="str">
        <f t="shared" si="193"/>
        <v/>
      </c>
      <c r="GK82" t="str">
        <f t="shared" si="194"/>
        <v/>
      </c>
      <c r="GL82" t="str">
        <f t="shared" si="195"/>
        <v/>
      </c>
      <c r="GM82" t="str">
        <f t="shared" si="196"/>
        <v/>
      </c>
      <c r="GN82" t="str">
        <f t="shared" si="197"/>
        <v/>
      </c>
      <c r="GO82" t="str">
        <f t="shared" si="198"/>
        <v/>
      </c>
      <c r="GP82" t="str">
        <f t="shared" si="199"/>
        <v/>
      </c>
      <c r="GQ82" t="str">
        <f t="shared" si="200"/>
        <v/>
      </c>
      <c r="GR82" t="str">
        <f t="shared" si="201"/>
        <v/>
      </c>
      <c r="GS82" t="str">
        <f t="shared" si="202"/>
        <v/>
      </c>
      <c r="GT82" t="str">
        <f t="shared" si="203"/>
        <v/>
      </c>
      <c r="GU82" t="str">
        <f t="shared" si="204"/>
        <v/>
      </c>
      <c r="GV82" t="str">
        <f t="shared" si="205"/>
        <v/>
      </c>
      <c r="GW82" t="str">
        <f t="shared" si="206"/>
        <v/>
      </c>
      <c r="GX82" t="str">
        <f t="shared" si="207"/>
        <v/>
      </c>
      <c r="GY82" t="str">
        <f t="shared" si="208"/>
        <v/>
      </c>
      <c r="GZ82" t="str">
        <f t="shared" si="209"/>
        <v/>
      </c>
      <c r="HA82" t="str">
        <f t="shared" si="210"/>
        <v/>
      </c>
      <c r="HB82" t="str">
        <f t="shared" si="211"/>
        <v/>
      </c>
      <c r="HC82" t="str">
        <f t="shared" si="212"/>
        <v/>
      </c>
      <c r="HD82" t="str">
        <f t="shared" si="213"/>
        <v/>
      </c>
      <c r="HE82" t="str">
        <f t="shared" si="214"/>
        <v/>
      </c>
      <c r="HF82" t="str">
        <f t="shared" si="215"/>
        <v/>
      </c>
      <c r="HG82" t="str">
        <f t="shared" si="216"/>
        <v/>
      </c>
      <c r="HH82" t="str">
        <f t="shared" si="217"/>
        <v/>
      </c>
      <c r="HI82" t="str">
        <f t="shared" si="218"/>
        <v/>
      </c>
      <c r="HJ82" t="str">
        <f t="shared" si="219"/>
        <v/>
      </c>
      <c r="HK82" t="str">
        <f t="shared" si="220"/>
        <v/>
      </c>
      <c r="HL82" t="str">
        <f t="shared" si="221"/>
        <v/>
      </c>
      <c r="HM82" t="str">
        <f t="shared" si="222"/>
        <v/>
      </c>
      <c r="HN82" t="str">
        <f t="shared" si="223"/>
        <v/>
      </c>
      <c r="HO82" t="str">
        <f t="shared" si="224"/>
        <v/>
      </c>
      <c r="HP82" t="str">
        <f t="shared" si="225"/>
        <v/>
      </c>
      <c r="HQ82" t="str">
        <f t="shared" si="226"/>
        <v/>
      </c>
      <c r="HR82" t="str">
        <f t="shared" si="227"/>
        <v/>
      </c>
      <c r="HS82" t="str">
        <f t="shared" si="228"/>
        <v/>
      </c>
      <c r="HT82" t="str">
        <f t="shared" si="229"/>
        <v/>
      </c>
      <c r="HU82" t="str">
        <f t="shared" si="230"/>
        <v/>
      </c>
      <c r="HV82" t="str">
        <f t="shared" si="231"/>
        <v/>
      </c>
      <c r="HW82" t="str">
        <f t="shared" si="232"/>
        <v/>
      </c>
      <c r="HX82" t="str">
        <f t="shared" si="233"/>
        <v/>
      </c>
      <c r="HY82" t="str">
        <f t="shared" si="234"/>
        <v/>
      </c>
      <c r="HZ82" t="str">
        <f t="shared" si="235"/>
        <v/>
      </c>
    </row>
    <row r="83" spans="1:234" x14ac:dyDescent="0.25">
      <c r="A83" s="2">
        <f t="shared" si="236"/>
        <v>81</v>
      </c>
      <c r="B83" s="3" t="s">
        <v>1087</v>
      </c>
      <c r="C83" s="2" t="s">
        <v>1394</v>
      </c>
      <c r="D83" s="2" t="s">
        <v>1395</v>
      </c>
      <c r="E83" s="2">
        <f t="shared" si="170"/>
        <v>0</v>
      </c>
      <c r="F83" s="2">
        <v>71</v>
      </c>
      <c r="G83" s="48" t="str">
        <f t="shared" si="171"/>
        <v>N/A</v>
      </c>
      <c r="H83" s="49"/>
      <c r="I83" s="49"/>
      <c r="J83" s="50"/>
      <c r="K83" s="15">
        <f t="shared" si="172"/>
        <v>0</v>
      </c>
      <c r="L83" s="15">
        <f>IF(G83="N/A",0,(IF(G83="A",Code!$B$36,(IF(G83="B",Code!$C$36,(IF(G83="C",Code!$D$36,Code!$E$36)))))/60))</f>
        <v>0</v>
      </c>
      <c r="M83" s="15">
        <f>IF(G83="N/A",0,(IF(G83="A",Code!$B$37,(IF(G83="B",Code!$C$37,(IF(G83="C",Code!$D$37,Code!$E$37)))))/60))</f>
        <v>0</v>
      </c>
      <c r="N83" s="15">
        <f>IF(G83="N/A",0,(IF(G83="A",Code!$B$38,(IF(G83="B",Code!$C$38,(IF(G83="C",Code!$D$38,Code!$E$38)))))/60))</f>
        <v>0</v>
      </c>
      <c r="O83" s="15">
        <f>IF(G83="N/A",0,(IF(G83="A",Code!$B$39,(IF(G83="B",Code!$C$39,(IF(G83="C",Code!$D$39,Code!$E$39)))))/60))</f>
        <v>0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S83" t="str">
        <f t="shared" si="173"/>
        <v/>
      </c>
      <c r="BT83" t="str">
        <f t="shared" si="238"/>
        <v/>
      </c>
      <c r="BU83" t="str">
        <f t="shared" si="239"/>
        <v/>
      </c>
      <c r="BV83" t="str">
        <f t="shared" si="240"/>
        <v/>
      </c>
      <c r="BW83" t="str">
        <f t="shared" si="241"/>
        <v/>
      </c>
      <c r="BX83" t="str">
        <f t="shared" si="242"/>
        <v/>
      </c>
      <c r="BY83" t="str">
        <f t="shared" si="243"/>
        <v/>
      </c>
      <c r="BZ83" t="str">
        <f t="shared" si="244"/>
        <v/>
      </c>
      <c r="CA83" t="str">
        <f t="shared" si="245"/>
        <v/>
      </c>
      <c r="CB83" t="str">
        <f t="shared" si="246"/>
        <v/>
      </c>
      <c r="CC83" t="str">
        <f t="shared" si="247"/>
        <v/>
      </c>
      <c r="CD83" t="str">
        <f t="shared" si="248"/>
        <v/>
      </c>
      <c r="CE83" t="str">
        <f t="shared" si="249"/>
        <v/>
      </c>
      <c r="CF83" t="str">
        <f t="shared" si="250"/>
        <v/>
      </c>
      <c r="CG83" t="str">
        <f t="shared" si="251"/>
        <v/>
      </c>
      <c r="CH83" t="str">
        <f t="shared" si="252"/>
        <v/>
      </c>
      <c r="CI83" t="str">
        <f t="shared" si="253"/>
        <v/>
      </c>
      <c r="CJ83" t="str">
        <f t="shared" si="254"/>
        <v/>
      </c>
      <c r="CK83" t="str">
        <f t="shared" si="255"/>
        <v/>
      </c>
      <c r="CL83" t="str">
        <f t="shared" si="256"/>
        <v/>
      </c>
      <c r="CM83" t="str">
        <f t="shared" si="257"/>
        <v/>
      </c>
      <c r="CN83" t="str">
        <f t="shared" si="258"/>
        <v/>
      </c>
      <c r="CO83" t="str">
        <f t="shared" si="259"/>
        <v/>
      </c>
      <c r="CP83" t="str">
        <f t="shared" si="260"/>
        <v/>
      </c>
      <c r="CQ83" t="str">
        <f t="shared" si="261"/>
        <v/>
      </c>
      <c r="CR83" t="str">
        <f t="shared" si="262"/>
        <v/>
      </c>
      <c r="CS83" t="str">
        <f t="shared" si="263"/>
        <v/>
      </c>
      <c r="CT83" t="str">
        <f t="shared" si="264"/>
        <v/>
      </c>
      <c r="CU83" t="str">
        <f t="shared" si="265"/>
        <v/>
      </c>
      <c r="CV83" t="str">
        <f t="shared" si="266"/>
        <v/>
      </c>
      <c r="CW83" t="str">
        <f t="shared" si="267"/>
        <v/>
      </c>
      <c r="CX83" t="str">
        <f t="shared" si="268"/>
        <v/>
      </c>
      <c r="CY83" t="str">
        <f t="shared" si="269"/>
        <v/>
      </c>
      <c r="CZ83" t="str">
        <f t="shared" si="270"/>
        <v/>
      </c>
      <c r="DA83" t="str">
        <f t="shared" si="271"/>
        <v/>
      </c>
      <c r="DB83" t="str">
        <f t="shared" si="272"/>
        <v/>
      </c>
      <c r="DC83" t="str">
        <f t="shared" si="273"/>
        <v/>
      </c>
      <c r="DD83" t="str">
        <f t="shared" si="274"/>
        <v/>
      </c>
      <c r="DE83" t="str">
        <f t="shared" si="275"/>
        <v/>
      </c>
      <c r="DF83" t="str">
        <f t="shared" si="276"/>
        <v/>
      </c>
      <c r="DG83" t="str">
        <f t="shared" si="277"/>
        <v/>
      </c>
      <c r="DH83" t="str">
        <f t="shared" si="278"/>
        <v/>
      </c>
      <c r="DI83" t="str">
        <f t="shared" si="279"/>
        <v/>
      </c>
      <c r="DJ83" t="str">
        <f t="shared" si="280"/>
        <v/>
      </c>
      <c r="DK83" t="str">
        <f t="shared" si="281"/>
        <v/>
      </c>
      <c r="DL83" t="str">
        <f t="shared" si="282"/>
        <v/>
      </c>
      <c r="DM83" t="str">
        <f t="shared" si="283"/>
        <v/>
      </c>
      <c r="DN83" t="str">
        <f t="shared" si="284"/>
        <v/>
      </c>
      <c r="DO83" t="str">
        <f t="shared" si="285"/>
        <v/>
      </c>
      <c r="DP83" t="str">
        <f t="shared" si="286"/>
        <v/>
      </c>
      <c r="DQ83" t="str">
        <f t="shared" si="287"/>
        <v/>
      </c>
      <c r="DR83" t="str">
        <f t="shared" si="288"/>
        <v/>
      </c>
      <c r="DS83" t="str">
        <f t="shared" si="289"/>
        <v/>
      </c>
      <c r="DT83" t="str">
        <f t="shared" si="290"/>
        <v/>
      </c>
      <c r="DU83" t="str">
        <f t="shared" si="291"/>
        <v/>
      </c>
      <c r="DV83" t="str">
        <f t="shared" si="292"/>
        <v/>
      </c>
      <c r="DW83" t="str">
        <f t="shared" si="293"/>
        <v/>
      </c>
      <c r="DX83" t="str">
        <f t="shared" si="294"/>
        <v/>
      </c>
      <c r="DY83" t="str">
        <f t="shared" si="295"/>
        <v/>
      </c>
      <c r="DZ83" t="str">
        <f t="shared" si="296"/>
        <v/>
      </c>
      <c r="EA83" t="str">
        <f t="shared" si="297"/>
        <v/>
      </c>
      <c r="EB83" t="str">
        <f t="shared" si="298"/>
        <v/>
      </c>
      <c r="EC83" t="str">
        <f t="shared" si="299"/>
        <v/>
      </c>
      <c r="ED83" t="str">
        <f t="shared" si="300"/>
        <v/>
      </c>
      <c r="EE83" t="str">
        <f t="shared" si="237"/>
        <v/>
      </c>
      <c r="EF83" t="str">
        <f t="shared" si="306"/>
        <v/>
      </c>
      <c r="EG83" t="str">
        <f t="shared" si="307"/>
        <v/>
      </c>
      <c r="EH83" t="str">
        <f t="shared" si="308"/>
        <v/>
      </c>
      <c r="EI83" t="str">
        <f t="shared" si="309"/>
        <v/>
      </c>
      <c r="EJ83" t="str">
        <f t="shared" si="310"/>
        <v/>
      </c>
      <c r="EK83" t="str">
        <f t="shared" si="311"/>
        <v/>
      </c>
      <c r="EL83" t="str">
        <f t="shared" si="312"/>
        <v/>
      </c>
      <c r="EM83" t="str">
        <f t="shared" si="313"/>
        <v/>
      </c>
      <c r="EN83" t="str">
        <f t="shared" si="314"/>
        <v/>
      </c>
      <c r="EO83" t="str">
        <f t="shared" si="315"/>
        <v/>
      </c>
      <c r="EP83" t="str">
        <f t="shared" si="316"/>
        <v/>
      </c>
      <c r="EQ83" t="str">
        <f t="shared" si="317"/>
        <v/>
      </c>
      <c r="ER83" t="str">
        <f t="shared" si="318"/>
        <v/>
      </c>
      <c r="ES83" t="str">
        <f t="shared" si="319"/>
        <v/>
      </c>
      <c r="ET83" t="str">
        <f t="shared" si="320"/>
        <v/>
      </c>
      <c r="EU83" t="str">
        <f t="shared" si="321"/>
        <v/>
      </c>
      <c r="EV83" t="str">
        <f t="shared" si="322"/>
        <v/>
      </c>
      <c r="EW83" t="str">
        <f t="shared" si="323"/>
        <v/>
      </c>
      <c r="EX83" t="str">
        <f t="shared" si="324"/>
        <v/>
      </c>
      <c r="EY83" t="str">
        <f t="shared" si="325"/>
        <v/>
      </c>
      <c r="EZ83" t="str">
        <f t="shared" si="326"/>
        <v/>
      </c>
      <c r="FA83" t="str">
        <f t="shared" si="327"/>
        <v/>
      </c>
      <c r="FB83" t="str">
        <f t="shared" si="328"/>
        <v/>
      </c>
      <c r="FC83" t="str">
        <f t="shared" si="329"/>
        <v/>
      </c>
      <c r="FD83" t="str">
        <f t="shared" si="330"/>
        <v/>
      </c>
      <c r="FE83" t="str">
        <f t="shared" si="174"/>
        <v/>
      </c>
      <c r="FF83" t="str">
        <f t="shared" si="331"/>
        <v/>
      </c>
      <c r="FG83" t="str">
        <f t="shared" si="332"/>
        <v/>
      </c>
      <c r="FH83" t="str">
        <f t="shared" si="333"/>
        <v/>
      </c>
      <c r="FI83" t="str">
        <f t="shared" si="334"/>
        <v/>
      </c>
      <c r="FJ83" t="str">
        <f t="shared" si="335"/>
        <v/>
      </c>
      <c r="FK83" t="str">
        <f t="shared" si="336"/>
        <v/>
      </c>
      <c r="FL83" t="str">
        <f t="shared" si="337"/>
        <v/>
      </c>
      <c r="FM83" t="str">
        <f t="shared" si="301"/>
        <v/>
      </c>
      <c r="FN83" t="str">
        <f t="shared" si="302"/>
        <v/>
      </c>
      <c r="FO83" t="str">
        <f t="shared" si="303"/>
        <v/>
      </c>
      <c r="FP83" t="str">
        <f t="shared" si="304"/>
        <v/>
      </c>
      <c r="FQ83" t="str">
        <f t="shared" si="305"/>
        <v/>
      </c>
      <c r="FR83" t="str">
        <f t="shared" si="175"/>
        <v/>
      </c>
      <c r="FS83" t="str">
        <f t="shared" si="176"/>
        <v/>
      </c>
      <c r="FT83" t="str">
        <f t="shared" si="177"/>
        <v/>
      </c>
      <c r="FU83" t="str">
        <f t="shared" si="178"/>
        <v/>
      </c>
      <c r="FV83" t="str">
        <f t="shared" si="179"/>
        <v/>
      </c>
      <c r="FW83" t="str">
        <f t="shared" si="180"/>
        <v/>
      </c>
      <c r="FX83" t="str">
        <f t="shared" si="181"/>
        <v/>
      </c>
      <c r="FY83" t="str">
        <f t="shared" si="182"/>
        <v/>
      </c>
      <c r="FZ83" t="str">
        <f t="shared" si="183"/>
        <v/>
      </c>
      <c r="GA83" t="str">
        <f t="shared" si="184"/>
        <v/>
      </c>
      <c r="GB83" t="str">
        <f t="shared" si="185"/>
        <v/>
      </c>
      <c r="GC83" t="str">
        <f t="shared" si="186"/>
        <v/>
      </c>
      <c r="GD83" t="str">
        <f t="shared" si="187"/>
        <v/>
      </c>
      <c r="GE83" t="str">
        <f t="shared" si="188"/>
        <v/>
      </c>
      <c r="GF83" t="str">
        <f t="shared" si="189"/>
        <v/>
      </c>
      <c r="GG83" t="str">
        <f t="shared" si="190"/>
        <v/>
      </c>
      <c r="GH83" t="str">
        <f t="shared" si="191"/>
        <v/>
      </c>
      <c r="GI83" t="str">
        <f t="shared" si="192"/>
        <v/>
      </c>
      <c r="GJ83" t="str">
        <f t="shared" si="193"/>
        <v/>
      </c>
      <c r="GK83" t="str">
        <f t="shared" si="194"/>
        <v/>
      </c>
      <c r="GL83" t="str">
        <f t="shared" si="195"/>
        <v/>
      </c>
      <c r="GM83" t="str">
        <f t="shared" si="196"/>
        <v/>
      </c>
      <c r="GN83" t="str">
        <f t="shared" si="197"/>
        <v/>
      </c>
      <c r="GO83" t="str">
        <f t="shared" si="198"/>
        <v/>
      </c>
      <c r="GP83" t="str">
        <f t="shared" si="199"/>
        <v/>
      </c>
      <c r="GQ83" t="str">
        <f t="shared" si="200"/>
        <v/>
      </c>
      <c r="GR83" t="str">
        <f t="shared" si="201"/>
        <v/>
      </c>
      <c r="GS83" t="str">
        <f t="shared" si="202"/>
        <v/>
      </c>
      <c r="GT83" t="str">
        <f t="shared" si="203"/>
        <v/>
      </c>
      <c r="GU83" t="str">
        <f t="shared" si="204"/>
        <v/>
      </c>
      <c r="GV83" t="str">
        <f t="shared" si="205"/>
        <v/>
      </c>
      <c r="GW83" t="str">
        <f t="shared" si="206"/>
        <v/>
      </c>
      <c r="GX83" t="str">
        <f t="shared" si="207"/>
        <v/>
      </c>
      <c r="GY83" t="str">
        <f t="shared" si="208"/>
        <v/>
      </c>
      <c r="GZ83" t="str">
        <f t="shared" si="209"/>
        <v/>
      </c>
      <c r="HA83" t="str">
        <f t="shared" si="210"/>
        <v/>
      </c>
      <c r="HB83" t="str">
        <f t="shared" si="211"/>
        <v/>
      </c>
      <c r="HC83" t="str">
        <f t="shared" si="212"/>
        <v/>
      </c>
      <c r="HD83" t="str">
        <f t="shared" si="213"/>
        <v/>
      </c>
      <c r="HE83" t="str">
        <f t="shared" si="214"/>
        <v/>
      </c>
      <c r="HF83" t="str">
        <f t="shared" si="215"/>
        <v/>
      </c>
      <c r="HG83" t="str">
        <f t="shared" si="216"/>
        <v/>
      </c>
      <c r="HH83" t="str">
        <f t="shared" si="217"/>
        <v/>
      </c>
      <c r="HI83" t="str">
        <f t="shared" si="218"/>
        <v/>
      </c>
      <c r="HJ83" t="str">
        <f t="shared" si="219"/>
        <v/>
      </c>
      <c r="HK83" t="str">
        <f t="shared" si="220"/>
        <v/>
      </c>
      <c r="HL83" t="str">
        <f t="shared" si="221"/>
        <v/>
      </c>
      <c r="HM83" t="str">
        <f t="shared" si="222"/>
        <v/>
      </c>
      <c r="HN83" t="str">
        <f t="shared" si="223"/>
        <v/>
      </c>
      <c r="HO83" t="str">
        <f t="shared" si="224"/>
        <v/>
      </c>
      <c r="HP83" t="str">
        <f t="shared" si="225"/>
        <v/>
      </c>
      <c r="HQ83" t="str">
        <f t="shared" si="226"/>
        <v/>
      </c>
      <c r="HR83" t="str">
        <f t="shared" si="227"/>
        <v/>
      </c>
      <c r="HS83" t="str">
        <f t="shared" si="228"/>
        <v/>
      </c>
      <c r="HT83" t="str">
        <f t="shared" si="229"/>
        <v/>
      </c>
      <c r="HU83" t="str">
        <f t="shared" si="230"/>
        <v/>
      </c>
      <c r="HV83" t="str">
        <f t="shared" si="231"/>
        <v/>
      </c>
      <c r="HW83" t="str">
        <f t="shared" si="232"/>
        <v/>
      </c>
      <c r="HX83" t="str">
        <f t="shared" si="233"/>
        <v/>
      </c>
      <c r="HY83" t="str">
        <f t="shared" si="234"/>
        <v/>
      </c>
      <c r="HZ83" t="str">
        <f t="shared" si="235"/>
        <v/>
      </c>
    </row>
    <row r="84" spans="1:234" x14ac:dyDescent="0.25">
      <c r="A84" s="2">
        <f t="shared" si="236"/>
        <v>82</v>
      </c>
      <c r="B84" s="3" t="s">
        <v>1088</v>
      </c>
      <c r="C84" s="2" t="s">
        <v>1394</v>
      </c>
      <c r="D84" s="2" t="s">
        <v>1395</v>
      </c>
      <c r="E84" s="2">
        <f t="shared" si="170"/>
        <v>4</v>
      </c>
      <c r="F84" s="2">
        <v>3858</v>
      </c>
      <c r="G84" s="48" t="str">
        <f t="shared" si="171"/>
        <v>D</v>
      </c>
      <c r="H84" s="49"/>
      <c r="I84" s="49"/>
      <c r="J84" s="50"/>
      <c r="K84" s="15">
        <f t="shared" si="172"/>
        <v>85</v>
      </c>
      <c r="L84" s="15">
        <f>IF(G84="N/A",0,(IF(G84="A",Code!$B$36,(IF(G84="B",Code!$C$36,(IF(G84="C",Code!$D$36,Code!$E$36)))))/60))</f>
        <v>20</v>
      </c>
      <c r="M84" s="15">
        <f>IF(G84="N/A",0,(IF(G84="A",Code!$B$37,(IF(G84="B",Code!$C$37,(IF(G84="C",Code!$D$37,Code!$E$37)))))/60))</f>
        <v>20</v>
      </c>
      <c r="N84" s="15">
        <f>IF(G84="N/A",0,(IF(G84="A",Code!$B$38,(IF(G84="B",Code!$C$38,(IF(G84="C",Code!$D$38,Code!$E$38)))))/60))</f>
        <v>40</v>
      </c>
      <c r="O84" s="15">
        <f>IF(G84="N/A",0,(IF(G84="A",Code!$B$39,(IF(G84="B",Code!$C$39,(IF(G84="C",Code!$D$39,Code!$E$39)))))/60))</f>
        <v>5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>
        <v>1</v>
      </c>
      <c r="AF84" s="2">
        <v>1</v>
      </c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>
        <v>1</v>
      </c>
      <c r="AS84" s="2"/>
      <c r="AT84" s="2">
        <v>1</v>
      </c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S84" t="str">
        <f t="shared" si="173"/>
        <v/>
      </c>
      <c r="BT84" t="str">
        <f t="shared" si="238"/>
        <v/>
      </c>
      <c r="BU84" t="str">
        <f t="shared" si="239"/>
        <v/>
      </c>
      <c r="BV84" t="str">
        <f t="shared" si="240"/>
        <v/>
      </c>
      <c r="BW84" t="str">
        <f t="shared" si="241"/>
        <v/>
      </c>
      <c r="BX84" t="str">
        <f t="shared" si="242"/>
        <v/>
      </c>
      <c r="BY84" t="str">
        <f t="shared" si="243"/>
        <v/>
      </c>
      <c r="BZ84" t="str">
        <f t="shared" si="244"/>
        <v/>
      </c>
      <c r="CA84" t="str">
        <f t="shared" si="245"/>
        <v/>
      </c>
      <c r="CB84" t="str">
        <f t="shared" si="246"/>
        <v/>
      </c>
      <c r="CC84" t="str">
        <f t="shared" si="247"/>
        <v/>
      </c>
      <c r="CD84" t="str">
        <f t="shared" si="248"/>
        <v/>
      </c>
      <c r="CE84" t="str">
        <f t="shared" si="249"/>
        <v/>
      </c>
      <c r="CF84" t="str">
        <f t="shared" si="250"/>
        <v/>
      </c>
      <c r="CG84" t="str">
        <f t="shared" si="251"/>
        <v/>
      </c>
      <c r="CH84" t="str">
        <f t="shared" si="252"/>
        <v>CURY</v>
      </c>
      <c r="CI84" t="str">
        <f t="shared" si="253"/>
        <v>CUST</v>
      </c>
      <c r="CJ84" t="str">
        <f t="shared" si="254"/>
        <v/>
      </c>
      <c r="CK84" t="str">
        <f t="shared" si="255"/>
        <v/>
      </c>
      <c r="CL84" t="str">
        <f t="shared" si="256"/>
        <v/>
      </c>
      <c r="CM84" t="str">
        <f t="shared" si="257"/>
        <v/>
      </c>
      <c r="CN84" t="str">
        <f t="shared" si="258"/>
        <v/>
      </c>
      <c r="CO84" t="str">
        <f t="shared" si="259"/>
        <v/>
      </c>
      <c r="CP84" t="str">
        <f t="shared" si="260"/>
        <v/>
      </c>
      <c r="CQ84" t="str">
        <f t="shared" si="261"/>
        <v/>
      </c>
      <c r="CR84" t="str">
        <f t="shared" si="262"/>
        <v/>
      </c>
      <c r="CS84" t="str">
        <f t="shared" si="263"/>
        <v/>
      </c>
      <c r="CT84" t="str">
        <f t="shared" si="264"/>
        <v/>
      </c>
      <c r="CU84" t="str">
        <f t="shared" si="265"/>
        <v>MESS</v>
      </c>
      <c r="CV84" t="str">
        <f t="shared" si="266"/>
        <v/>
      </c>
      <c r="CW84" t="str">
        <f t="shared" si="267"/>
        <v>MISC</v>
      </c>
      <c r="CX84" t="str">
        <f t="shared" si="268"/>
        <v/>
      </c>
      <c r="CY84" t="str">
        <f t="shared" si="269"/>
        <v/>
      </c>
      <c r="CZ84" t="str">
        <f t="shared" si="270"/>
        <v/>
      </c>
      <c r="DA84" t="str">
        <f t="shared" si="271"/>
        <v/>
      </c>
      <c r="DB84" t="str">
        <f t="shared" si="272"/>
        <v/>
      </c>
      <c r="DC84" t="str">
        <f t="shared" si="273"/>
        <v/>
      </c>
      <c r="DD84" t="str">
        <f t="shared" si="274"/>
        <v/>
      </c>
      <c r="DE84" t="str">
        <f t="shared" si="275"/>
        <v/>
      </c>
      <c r="DF84" t="str">
        <f t="shared" si="276"/>
        <v/>
      </c>
      <c r="DG84" t="str">
        <f t="shared" si="277"/>
        <v/>
      </c>
      <c r="DH84" t="str">
        <f t="shared" si="278"/>
        <v/>
      </c>
      <c r="DI84" t="str">
        <f t="shared" si="279"/>
        <v/>
      </c>
      <c r="DJ84" t="str">
        <f t="shared" si="280"/>
        <v/>
      </c>
      <c r="DK84" t="str">
        <f t="shared" si="281"/>
        <v/>
      </c>
      <c r="DL84" t="str">
        <f t="shared" si="282"/>
        <v/>
      </c>
      <c r="DM84" t="str">
        <f t="shared" si="283"/>
        <v/>
      </c>
      <c r="DN84" t="str">
        <f t="shared" si="284"/>
        <v/>
      </c>
      <c r="DO84" t="str">
        <f t="shared" si="285"/>
        <v/>
      </c>
      <c r="DP84" t="str">
        <f t="shared" si="286"/>
        <v/>
      </c>
      <c r="DQ84" t="str">
        <f t="shared" si="287"/>
        <v/>
      </c>
      <c r="DR84" t="str">
        <f t="shared" si="288"/>
        <v/>
      </c>
      <c r="DS84" t="str">
        <f t="shared" si="289"/>
        <v/>
      </c>
      <c r="DT84" t="str">
        <f t="shared" si="290"/>
        <v/>
      </c>
      <c r="DU84" t="str">
        <f t="shared" si="291"/>
        <v/>
      </c>
      <c r="DV84" t="str">
        <f t="shared" si="292"/>
        <v/>
      </c>
      <c r="DW84" t="str">
        <f t="shared" si="293"/>
        <v/>
      </c>
      <c r="DX84" t="str">
        <f t="shared" si="294"/>
        <v/>
      </c>
      <c r="DY84" t="str">
        <f t="shared" si="295"/>
        <v/>
      </c>
      <c r="DZ84" t="str">
        <f t="shared" si="296"/>
        <v/>
      </c>
      <c r="EA84" t="str">
        <f t="shared" si="297"/>
        <v/>
      </c>
      <c r="EB84" t="str">
        <f t="shared" si="298"/>
        <v/>
      </c>
      <c r="EC84" t="str">
        <f t="shared" si="299"/>
        <v/>
      </c>
      <c r="ED84" t="str">
        <f t="shared" si="300"/>
        <v/>
      </c>
      <c r="EE84" t="str">
        <f t="shared" si="237"/>
        <v/>
      </c>
      <c r="EF84" t="str">
        <f t="shared" si="306"/>
        <v/>
      </c>
      <c r="EG84" t="str">
        <f t="shared" si="307"/>
        <v/>
      </c>
      <c r="EH84" t="str">
        <f t="shared" si="308"/>
        <v/>
      </c>
      <c r="EI84" t="str">
        <f t="shared" si="309"/>
        <v/>
      </c>
      <c r="EJ84" t="str">
        <f t="shared" si="310"/>
        <v/>
      </c>
      <c r="EK84" t="str">
        <f t="shared" si="311"/>
        <v/>
      </c>
      <c r="EL84" t="str">
        <f t="shared" si="312"/>
        <v/>
      </c>
      <c r="EM84" t="str">
        <f t="shared" si="313"/>
        <v/>
      </c>
      <c r="EN84" t="str">
        <f t="shared" si="314"/>
        <v/>
      </c>
      <c r="EO84" t="str">
        <f t="shared" si="315"/>
        <v/>
      </c>
      <c r="EP84" t="str">
        <f t="shared" si="316"/>
        <v/>
      </c>
      <c r="EQ84" t="str">
        <f t="shared" si="317"/>
        <v/>
      </c>
      <c r="ER84" t="str">
        <f t="shared" si="318"/>
        <v/>
      </c>
      <c r="ES84" t="str">
        <f t="shared" si="319"/>
        <v/>
      </c>
      <c r="ET84" t="str">
        <f t="shared" si="320"/>
        <v/>
      </c>
      <c r="EU84" t="str">
        <f t="shared" si="321"/>
        <v/>
      </c>
      <c r="EV84" t="str">
        <f t="shared" si="322"/>
        <v/>
      </c>
      <c r="EW84" t="str">
        <f t="shared" si="323"/>
        <v/>
      </c>
      <c r="EX84" t="str">
        <f t="shared" si="324"/>
        <v/>
      </c>
      <c r="EY84" t="str">
        <f t="shared" si="325"/>
        <v/>
      </c>
      <c r="EZ84" t="str">
        <f t="shared" si="326"/>
        <v/>
      </c>
      <c r="FA84" t="str">
        <f t="shared" si="327"/>
        <v/>
      </c>
      <c r="FB84" t="str">
        <f t="shared" si="328"/>
        <v/>
      </c>
      <c r="FC84" t="str">
        <f t="shared" si="329"/>
        <v/>
      </c>
      <c r="FD84" t="str">
        <f t="shared" si="330"/>
        <v/>
      </c>
      <c r="FE84" t="str">
        <f t="shared" si="174"/>
        <v/>
      </c>
      <c r="FF84" t="str">
        <f t="shared" si="331"/>
        <v/>
      </c>
      <c r="FG84" t="str">
        <f t="shared" si="332"/>
        <v/>
      </c>
      <c r="FH84" t="str">
        <f t="shared" si="333"/>
        <v/>
      </c>
      <c r="FI84" t="str">
        <f t="shared" si="334"/>
        <v/>
      </c>
      <c r="FJ84" t="str">
        <f t="shared" si="335"/>
        <v/>
      </c>
      <c r="FK84" t="str">
        <f t="shared" si="336"/>
        <v/>
      </c>
      <c r="FL84" t="str">
        <f t="shared" si="337"/>
        <v/>
      </c>
      <c r="FM84" t="str">
        <f t="shared" si="301"/>
        <v/>
      </c>
      <c r="FN84" t="str">
        <f t="shared" si="302"/>
        <v/>
      </c>
      <c r="FO84" t="str">
        <f t="shared" si="303"/>
        <v/>
      </c>
      <c r="FP84" t="str">
        <f t="shared" si="304"/>
        <v/>
      </c>
      <c r="FQ84" t="str">
        <f t="shared" si="305"/>
        <v/>
      </c>
      <c r="FR84" t="str">
        <f t="shared" si="175"/>
        <v/>
      </c>
      <c r="FS84" t="str">
        <f t="shared" si="176"/>
        <v/>
      </c>
      <c r="FT84" t="str">
        <f t="shared" si="177"/>
        <v/>
      </c>
      <c r="FU84" t="str">
        <f t="shared" si="178"/>
        <v/>
      </c>
      <c r="FV84" t="str">
        <f t="shared" si="179"/>
        <v/>
      </c>
      <c r="FW84" t="str">
        <f t="shared" si="180"/>
        <v/>
      </c>
      <c r="FX84" t="str">
        <f t="shared" si="181"/>
        <v/>
      </c>
      <c r="FY84" t="str">
        <f t="shared" si="182"/>
        <v/>
      </c>
      <c r="FZ84" t="str">
        <f t="shared" si="183"/>
        <v/>
      </c>
      <c r="GA84" t="str">
        <f t="shared" si="184"/>
        <v/>
      </c>
      <c r="GB84" t="str">
        <f t="shared" si="185"/>
        <v/>
      </c>
      <c r="GC84" t="str">
        <f t="shared" si="186"/>
        <v/>
      </c>
      <c r="GD84" t="str">
        <f t="shared" si="187"/>
        <v/>
      </c>
      <c r="GE84" t="str">
        <f t="shared" si="188"/>
        <v/>
      </c>
      <c r="GF84" t="str">
        <f t="shared" si="189"/>
        <v/>
      </c>
      <c r="GG84" t="str">
        <f t="shared" si="190"/>
        <v/>
      </c>
      <c r="GH84" t="str">
        <f t="shared" si="191"/>
        <v/>
      </c>
      <c r="GI84" t="str">
        <f t="shared" si="192"/>
        <v/>
      </c>
      <c r="GJ84" t="str">
        <f t="shared" si="193"/>
        <v/>
      </c>
      <c r="GK84" t="str">
        <f t="shared" si="194"/>
        <v/>
      </c>
      <c r="GL84" t="str">
        <f t="shared" si="195"/>
        <v/>
      </c>
      <c r="GM84" t="str">
        <f t="shared" si="196"/>
        <v/>
      </c>
      <c r="GN84" t="str">
        <f t="shared" si="197"/>
        <v/>
      </c>
      <c r="GO84" t="str">
        <f t="shared" si="198"/>
        <v/>
      </c>
      <c r="GP84" t="str">
        <f t="shared" si="199"/>
        <v/>
      </c>
      <c r="GQ84" t="str">
        <f t="shared" si="200"/>
        <v/>
      </c>
      <c r="GR84" t="str">
        <f t="shared" si="201"/>
        <v/>
      </c>
      <c r="GS84" t="str">
        <f t="shared" si="202"/>
        <v/>
      </c>
      <c r="GT84" t="str">
        <f t="shared" si="203"/>
        <v/>
      </c>
      <c r="GU84" t="str">
        <f t="shared" si="204"/>
        <v/>
      </c>
      <c r="GV84" t="str">
        <f t="shared" si="205"/>
        <v/>
      </c>
      <c r="GW84" t="str">
        <f t="shared" si="206"/>
        <v/>
      </c>
      <c r="GX84" t="str">
        <f t="shared" si="207"/>
        <v/>
      </c>
      <c r="GY84" t="str">
        <f t="shared" si="208"/>
        <v/>
      </c>
      <c r="GZ84" t="str">
        <f t="shared" si="209"/>
        <v/>
      </c>
      <c r="HA84" t="str">
        <f t="shared" si="210"/>
        <v/>
      </c>
      <c r="HB84" t="str">
        <f t="shared" si="211"/>
        <v/>
      </c>
      <c r="HC84" t="str">
        <f t="shared" si="212"/>
        <v/>
      </c>
      <c r="HD84" t="str">
        <f t="shared" si="213"/>
        <v/>
      </c>
      <c r="HE84" t="str">
        <f t="shared" si="214"/>
        <v/>
      </c>
      <c r="HF84" t="str">
        <f t="shared" si="215"/>
        <v/>
      </c>
      <c r="HG84" t="str">
        <f t="shared" si="216"/>
        <v/>
      </c>
      <c r="HH84" t="str">
        <f t="shared" si="217"/>
        <v/>
      </c>
      <c r="HI84" t="str">
        <f t="shared" si="218"/>
        <v/>
      </c>
      <c r="HJ84" t="str">
        <f t="shared" si="219"/>
        <v/>
      </c>
      <c r="HK84" t="str">
        <f t="shared" si="220"/>
        <v/>
      </c>
      <c r="HL84" t="str">
        <f t="shared" si="221"/>
        <v/>
      </c>
      <c r="HM84" t="str">
        <f t="shared" si="222"/>
        <v/>
      </c>
      <c r="HN84" t="str">
        <f t="shared" si="223"/>
        <v/>
      </c>
      <c r="HO84" t="str">
        <f t="shared" si="224"/>
        <v/>
      </c>
      <c r="HP84" t="str">
        <f t="shared" si="225"/>
        <v/>
      </c>
      <c r="HQ84" t="str">
        <f t="shared" si="226"/>
        <v/>
      </c>
      <c r="HR84" t="str">
        <f t="shared" si="227"/>
        <v/>
      </c>
      <c r="HS84" t="str">
        <f t="shared" si="228"/>
        <v/>
      </c>
      <c r="HT84" t="str">
        <f t="shared" si="229"/>
        <v/>
      </c>
      <c r="HU84" t="str">
        <f t="shared" si="230"/>
        <v/>
      </c>
      <c r="HV84" t="str">
        <f t="shared" si="231"/>
        <v/>
      </c>
      <c r="HW84" t="str">
        <f t="shared" si="232"/>
        <v/>
      </c>
      <c r="HX84" t="str">
        <f t="shared" si="233"/>
        <v/>
      </c>
      <c r="HY84" t="str">
        <f t="shared" si="234"/>
        <v/>
      </c>
      <c r="HZ84" t="str">
        <f t="shared" si="235"/>
        <v/>
      </c>
    </row>
    <row r="85" spans="1:234" x14ac:dyDescent="0.25">
      <c r="A85" s="2">
        <f t="shared" si="236"/>
        <v>83</v>
      </c>
      <c r="B85" s="3" t="s">
        <v>1089</v>
      </c>
      <c r="C85" s="2" t="s">
        <v>1394</v>
      </c>
      <c r="D85" s="2" t="s">
        <v>1395</v>
      </c>
      <c r="E85" s="2">
        <f t="shared" si="170"/>
        <v>2</v>
      </c>
      <c r="F85" s="2">
        <v>3520</v>
      </c>
      <c r="G85" s="48" t="str">
        <f t="shared" si="171"/>
        <v>D</v>
      </c>
      <c r="H85" s="49"/>
      <c r="I85" s="49"/>
      <c r="J85" s="50"/>
      <c r="K85" s="15">
        <f t="shared" si="172"/>
        <v>85</v>
      </c>
      <c r="L85" s="15">
        <f>IF(G85="N/A",0,(IF(G85="A",Code!$B$36,(IF(G85="B",Code!$C$36,(IF(G85="C",Code!$D$36,Code!$E$36)))))/60))</f>
        <v>20</v>
      </c>
      <c r="M85" s="15">
        <f>IF(G85="N/A",0,(IF(G85="A",Code!$B$37,(IF(G85="B",Code!$C$37,(IF(G85="C",Code!$D$37,Code!$E$37)))))/60))</f>
        <v>20</v>
      </c>
      <c r="N85" s="15">
        <f>IF(G85="N/A",0,(IF(G85="A",Code!$B$38,(IF(G85="B",Code!$C$38,(IF(G85="C",Code!$D$38,Code!$E$38)))))/60))</f>
        <v>40</v>
      </c>
      <c r="O85" s="15">
        <f>IF(G85="N/A",0,(IF(G85="A",Code!$B$39,(IF(G85="B",Code!$C$39,(IF(G85="C",Code!$D$39,Code!$E$39)))))/60))</f>
        <v>5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>
        <v>1</v>
      </c>
      <c r="AS85" s="2"/>
      <c r="AT85" s="2">
        <v>1</v>
      </c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S85" t="str">
        <f t="shared" si="173"/>
        <v/>
      </c>
      <c r="BT85" t="str">
        <f t="shared" si="238"/>
        <v/>
      </c>
      <c r="BU85" t="str">
        <f t="shared" si="239"/>
        <v/>
      </c>
      <c r="BV85" t="str">
        <f t="shared" si="240"/>
        <v/>
      </c>
      <c r="BW85" t="str">
        <f t="shared" si="241"/>
        <v/>
      </c>
      <c r="BX85" t="str">
        <f t="shared" si="242"/>
        <v/>
      </c>
      <c r="BY85" t="str">
        <f t="shared" si="243"/>
        <v/>
      </c>
      <c r="BZ85" t="str">
        <f t="shared" si="244"/>
        <v/>
      </c>
      <c r="CA85" t="str">
        <f t="shared" si="245"/>
        <v/>
      </c>
      <c r="CB85" t="str">
        <f t="shared" si="246"/>
        <v/>
      </c>
      <c r="CC85" t="str">
        <f t="shared" si="247"/>
        <v/>
      </c>
      <c r="CD85" t="str">
        <f t="shared" si="248"/>
        <v/>
      </c>
      <c r="CE85" t="str">
        <f t="shared" si="249"/>
        <v/>
      </c>
      <c r="CF85" t="str">
        <f t="shared" si="250"/>
        <v/>
      </c>
      <c r="CG85" t="str">
        <f t="shared" si="251"/>
        <v/>
      </c>
      <c r="CH85" t="str">
        <f t="shared" si="252"/>
        <v/>
      </c>
      <c r="CI85" t="str">
        <f t="shared" si="253"/>
        <v/>
      </c>
      <c r="CJ85" t="str">
        <f t="shared" si="254"/>
        <v/>
      </c>
      <c r="CK85" t="str">
        <f t="shared" si="255"/>
        <v/>
      </c>
      <c r="CL85" t="str">
        <f t="shared" si="256"/>
        <v/>
      </c>
      <c r="CM85" t="str">
        <f t="shared" si="257"/>
        <v/>
      </c>
      <c r="CN85" t="str">
        <f t="shared" si="258"/>
        <v/>
      </c>
      <c r="CO85" t="str">
        <f t="shared" si="259"/>
        <v/>
      </c>
      <c r="CP85" t="str">
        <f t="shared" si="260"/>
        <v/>
      </c>
      <c r="CQ85" t="str">
        <f t="shared" si="261"/>
        <v/>
      </c>
      <c r="CR85" t="str">
        <f t="shared" si="262"/>
        <v/>
      </c>
      <c r="CS85" t="str">
        <f t="shared" si="263"/>
        <v/>
      </c>
      <c r="CT85" t="str">
        <f t="shared" si="264"/>
        <v/>
      </c>
      <c r="CU85" t="str">
        <f t="shared" si="265"/>
        <v>MESS</v>
      </c>
      <c r="CV85" t="str">
        <f t="shared" si="266"/>
        <v/>
      </c>
      <c r="CW85" t="str">
        <f t="shared" si="267"/>
        <v>MISC</v>
      </c>
      <c r="CX85" t="str">
        <f t="shared" si="268"/>
        <v/>
      </c>
      <c r="CY85" t="str">
        <f t="shared" si="269"/>
        <v/>
      </c>
      <c r="CZ85" t="str">
        <f t="shared" si="270"/>
        <v/>
      </c>
      <c r="DA85" t="str">
        <f t="shared" si="271"/>
        <v/>
      </c>
      <c r="DB85" t="str">
        <f t="shared" si="272"/>
        <v/>
      </c>
      <c r="DC85" t="str">
        <f t="shared" si="273"/>
        <v/>
      </c>
      <c r="DD85" t="str">
        <f t="shared" si="274"/>
        <v/>
      </c>
      <c r="DE85" t="str">
        <f t="shared" si="275"/>
        <v/>
      </c>
      <c r="DF85" t="str">
        <f t="shared" si="276"/>
        <v/>
      </c>
      <c r="DG85" t="str">
        <f t="shared" si="277"/>
        <v/>
      </c>
      <c r="DH85" t="str">
        <f t="shared" si="278"/>
        <v/>
      </c>
      <c r="DI85" t="str">
        <f t="shared" si="279"/>
        <v/>
      </c>
      <c r="DJ85" t="str">
        <f t="shared" si="280"/>
        <v/>
      </c>
      <c r="DK85" t="str">
        <f t="shared" si="281"/>
        <v/>
      </c>
      <c r="DL85" t="str">
        <f t="shared" si="282"/>
        <v/>
      </c>
      <c r="DM85" t="str">
        <f t="shared" si="283"/>
        <v/>
      </c>
      <c r="DN85" t="str">
        <f t="shared" si="284"/>
        <v/>
      </c>
      <c r="DO85" t="str">
        <f t="shared" si="285"/>
        <v/>
      </c>
      <c r="DP85" t="str">
        <f t="shared" si="286"/>
        <v/>
      </c>
      <c r="DQ85" t="str">
        <f t="shared" si="287"/>
        <v/>
      </c>
      <c r="DR85" t="str">
        <f t="shared" si="288"/>
        <v/>
      </c>
      <c r="DS85" t="str">
        <f t="shared" si="289"/>
        <v/>
      </c>
      <c r="DT85" t="str">
        <f t="shared" si="290"/>
        <v/>
      </c>
      <c r="DU85" t="str">
        <f t="shared" si="291"/>
        <v/>
      </c>
      <c r="DV85" t="str">
        <f t="shared" si="292"/>
        <v/>
      </c>
      <c r="DW85" t="str">
        <f t="shared" si="293"/>
        <v/>
      </c>
      <c r="DX85" t="str">
        <f t="shared" si="294"/>
        <v/>
      </c>
      <c r="DY85" t="str">
        <f t="shared" si="295"/>
        <v/>
      </c>
      <c r="DZ85" t="str">
        <f t="shared" si="296"/>
        <v/>
      </c>
      <c r="EA85" t="str">
        <f t="shared" si="297"/>
        <v/>
      </c>
      <c r="EB85" t="str">
        <f t="shared" si="298"/>
        <v/>
      </c>
      <c r="EC85" t="str">
        <f t="shared" si="299"/>
        <v/>
      </c>
      <c r="ED85" t="str">
        <f t="shared" si="300"/>
        <v/>
      </c>
      <c r="EE85" t="str">
        <f t="shared" si="237"/>
        <v/>
      </c>
      <c r="EF85" t="str">
        <f t="shared" si="306"/>
        <v/>
      </c>
      <c r="EG85" t="str">
        <f t="shared" si="307"/>
        <v/>
      </c>
      <c r="EH85" t="str">
        <f t="shared" si="308"/>
        <v/>
      </c>
      <c r="EI85" t="str">
        <f t="shared" si="309"/>
        <v/>
      </c>
      <c r="EJ85" t="str">
        <f t="shared" si="310"/>
        <v/>
      </c>
      <c r="EK85" t="str">
        <f t="shared" si="311"/>
        <v/>
      </c>
      <c r="EL85" t="str">
        <f t="shared" si="312"/>
        <v/>
      </c>
      <c r="EM85" t="str">
        <f t="shared" si="313"/>
        <v/>
      </c>
      <c r="EN85" t="str">
        <f t="shared" si="314"/>
        <v/>
      </c>
      <c r="EO85" t="str">
        <f t="shared" si="315"/>
        <v/>
      </c>
      <c r="EP85" t="str">
        <f t="shared" si="316"/>
        <v/>
      </c>
      <c r="EQ85" t="str">
        <f t="shared" si="317"/>
        <v/>
      </c>
      <c r="ER85" t="str">
        <f t="shared" si="318"/>
        <v/>
      </c>
      <c r="ES85" t="str">
        <f t="shared" si="319"/>
        <v/>
      </c>
      <c r="ET85" t="str">
        <f t="shared" si="320"/>
        <v/>
      </c>
      <c r="EU85" t="str">
        <f t="shared" si="321"/>
        <v/>
      </c>
      <c r="EV85" t="str">
        <f t="shared" si="322"/>
        <v/>
      </c>
      <c r="EW85" t="str">
        <f t="shared" si="323"/>
        <v/>
      </c>
      <c r="EX85" t="str">
        <f t="shared" si="324"/>
        <v/>
      </c>
      <c r="EY85" t="str">
        <f t="shared" si="325"/>
        <v/>
      </c>
      <c r="EZ85" t="str">
        <f t="shared" si="326"/>
        <v/>
      </c>
      <c r="FA85" t="str">
        <f t="shared" si="327"/>
        <v/>
      </c>
      <c r="FB85" t="str">
        <f t="shared" si="328"/>
        <v/>
      </c>
      <c r="FC85" t="str">
        <f t="shared" si="329"/>
        <v/>
      </c>
      <c r="FD85" t="str">
        <f t="shared" si="330"/>
        <v/>
      </c>
      <c r="FE85" t="str">
        <f t="shared" si="174"/>
        <v/>
      </c>
      <c r="FF85" t="str">
        <f t="shared" si="331"/>
        <v/>
      </c>
      <c r="FG85" t="str">
        <f t="shared" si="332"/>
        <v/>
      </c>
      <c r="FH85" t="str">
        <f t="shared" si="333"/>
        <v/>
      </c>
      <c r="FI85" t="str">
        <f t="shared" si="334"/>
        <v/>
      </c>
      <c r="FJ85" t="str">
        <f t="shared" si="335"/>
        <v/>
      </c>
      <c r="FK85" t="str">
        <f t="shared" si="336"/>
        <v/>
      </c>
      <c r="FL85" t="str">
        <f t="shared" si="337"/>
        <v/>
      </c>
      <c r="FM85" t="str">
        <f t="shared" si="301"/>
        <v/>
      </c>
      <c r="FN85" t="str">
        <f t="shared" si="302"/>
        <v/>
      </c>
      <c r="FO85" t="str">
        <f t="shared" si="303"/>
        <v/>
      </c>
      <c r="FP85" t="str">
        <f t="shared" si="304"/>
        <v/>
      </c>
      <c r="FQ85" t="str">
        <f t="shared" si="305"/>
        <v/>
      </c>
      <c r="FR85" t="str">
        <f t="shared" si="175"/>
        <v/>
      </c>
      <c r="FS85" t="str">
        <f t="shared" si="176"/>
        <v/>
      </c>
      <c r="FT85" t="str">
        <f t="shared" si="177"/>
        <v/>
      </c>
      <c r="FU85" t="str">
        <f t="shared" si="178"/>
        <v/>
      </c>
      <c r="FV85" t="str">
        <f t="shared" si="179"/>
        <v/>
      </c>
      <c r="FW85" t="str">
        <f t="shared" si="180"/>
        <v/>
      </c>
      <c r="FX85" t="str">
        <f t="shared" si="181"/>
        <v/>
      </c>
      <c r="FY85" t="str">
        <f t="shared" si="182"/>
        <v/>
      </c>
      <c r="FZ85" t="str">
        <f t="shared" si="183"/>
        <v/>
      </c>
      <c r="GA85" t="str">
        <f t="shared" si="184"/>
        <v/>
      </c>
      <c r="GB85" t="str">
        <f t="shared" si="185"/>
        <v/>
      </c>
      <c r="GC85" t="str">
        <f t="shared" si="186"/>
        <v/>
      </c>
      <c r="GD85" t="str">
        <f t="shared" si="187"/>
        <v/>
      </c>
      <c r="GE85" t="str">
        <f t="shared" si="188"/>
        <v/>
      </c>
      <c r="GF85" t="str">
        <f t="shared" si="189"/>
        <v/>
      </c>
      <c r="GG85" t="str">
        <f t="shared" si="190"/>
        <v/>
      </c>
      <c r="GH85" t="str">
        <f t="shared" si="191"/>
        <v/>
      </c>
      <c r="GI85" t="str">
        <f t="shared" si="192"/>
        <v/>
      </c>
      <c r="GJ85" t="str">
        <f t="shared" si="193"/>
        <v/>
      </c>
      <c r="GK85" t="str">
        <f t="shared" si="194"/>
        <v/>
      </c>
      <c r="GL85" t="str">
        <f t="shared" si="195"/>
        <v/>
      </c>
      <c r="GM85" t="str">
        <f t="shared" si="196"/>
        <v/>
      </c>
      <c r="GN85" t="str">
        <f t="shared" si="197"/>
        <v/>
      </c>
      <c r="GO85" t="str">
        <f t="shared" si="198"/>
        <v/>
      </c>
      <c r="GP85" t="str">
        <f t="shared" si="199"/>
        <v/>
      </c>
      <c r="GQ85" t="str">
        <f t="shared" si="200"/>
        <v/>
      </c>
      <c r="GR85" t="str">
        <f t="shared" si="201"/>
        <v/>
      </c>
      <c r="GS85" t="str">
        <f t="shared" si="202"/>
        <v/>
      </c>
      <c r="GT85" t="str">
        <f t="shared" si="203"/>
        <v/>
      </c>
      <c r="GU85" t="str">
        <f t="shared" si="204"/>
        <v/>
      </c>
      <c r="GV85" t="str">
        <f t="shared" si="205"/>
        <v/>
      </c>
      <c r="GW85" t="str">
        <f t="shared" si="206"/>
        <v/>
      </c>
      <c r="GX85" t="str">
        <f t="shared" si="207"/>
        <v/>
      </c>
      <c r="GY85" t="str">
        <f t="shared" si="208"/>
        <v/>
      </c>
      <c r="GZ85" t="str">
        <f t="shared" si="209"/>
        <v/>
      </c>
      <c r="HA85" t="str">
        <f t="shared" si="210"/>
        <v/>
      </c>
      <c r="HB85" t="str">
        <f t="shared" si="211"/>
        <v/>
      </c>
      <c r="HC85" t="str">
        <f t="shared" si="212"/>
        <v/>
      </c>
      <c r="HD85" t="str">
        <f t="shared" si="213"/>
        <v/>
      </c>
      <c r="HE85" t="str">
        <f t="shared" si="214"/>
        <v/>
      </c>
      <c r="HF85" t="str">
        <f t="shared" si="215"/>
        <v/>
      </c>
      <c r="HG85" t="str">
        <f t="shared" si="216"/>
        <v/>
      </c>
      <c r="HH85" t="str">
        <f t="shared" si="217"/>
        <v/>
      </c>
      <c r="HI85" t="str">
        <f t="shared" si="218"/>
        <v/>
      </c>
      <c r="HJ85" t="str">
        <f t="shared" si="219"/>
        <v/>
      </c>
      <c r="HK85" t="str">
        <f t="shared" si="220"/>
        <v/>
      </c>
      <c r="HL85" t="str">
        <f t="shared" si="221"/>
        <v/>
      </c>
      <c r="HM85" t="str">
        <f t="shared" si="222"/>
        <v/>
      </c>
      <c r="HN85" t="str">
        <f t="shared" si="223"/>
        <v/>
      </c>
      <c r="HO85" t="str">
        <f t="shared" si="224"/>
        <v/>
      </c>
      <c r="HP85" t="str">
        <f t="shared" si="225"/>
        <v/>
      </c>
      <c r="HQ85" t="str">
        <f t="shared" si="226"/>
        <v/>
      </c>
      <c r="HR85" t="str">
        <f t="shared" si="227"/>
        <v/>
      </c>
      <c r="HS85" t="str">
        <f t="shared" si="228"/>
        <v/>
      </c>
      <c r="HT85" t="str">
        <f t="shared" si="229"/>
        <v/>
      </c>
      <c r="HU85" t="str">
        <f t="shared" si="230"/>
        <v/>
      </c>
      <c r="HV85" t="str">
        <f t="shared" si="231"/>
        <v/>
      </c>
      <c r="HW85" t="str">
        <f t="shared" si="232"/>
        <v/>
      </c>
      <c r="HX85" t="str">
        <f t="shared" si="233"/>
        <v/>
      </c>
      <c r="HY85" t="str">
        <f t="shared" si="234"/>
        <v/>
      </c>
      <c r="HZ85" t="str">
        <f t="shared" si="235"/>
        <v/>
      </c>
    </row>
    <row r="86" spans="1:234" x14ac:dyDescent="0.25">
      <c r="A86" s="2">
        <f t="shared" si="236"/>
        <v>84</v>
      </c>
      <c r="B86" s="3" t="s">
        <v>1090</v>
      </c>
      <c r="C86" s="2" t="s">
        <v>1394</v>
      </c>
      <c r="D86" s="2" t="s">
        <v>1395</v>
      </c>
      <c r="E86" s="2">
        <f t="shared" si="170"/>
        <v>1</v>
      </c>
      <c r="F86" s="2">
        <v>410</v>
      </c>
      <c r="G86" s="48" t="str">
        <f t="shared" si="171"/>
        <v>A</v>
      </c>
      <c r="H86" s="49"/>
      <c r="I86" s="49"/>
      <c r="J86" s="50"/>
      <c r="K86" s="15">
        <f t="shared" si="172"/>
        <v>34</v>
      </c>
      <c r="L86" s="15">
        <f>IF(G86="N/A",0,(IF(G86="A",Code!$B$36,(IF(G86="B",Code!$C$36,(IF(G86="C",Code!$D$36,Code!$E$36)))))/60))</f>
        <v>8</v>
      </c>
      <c r="M86" s="15">
        <f>IF(G86="N/A",0,(IF(G86="A",Code!$B$37,(IF(G86="B",Code!$C$37,(IF(G86="C",Code!$D$37,Code!$E$37)))))/60))</f>
        <v>8</v>
      </c>
      <c r="N86" s="15">
        <f>IF(G86="N/A",0,(IF(G86="A",Code!$B$38,(IF(G86="B",Code!$C$38,(IF(G86="C",Code!$D$38,Code!$E$38)))))/60))</f>
        <v>16</v>
      </c>
      <c r="O86" s="15">
        <f>IF(G86="N/A",0,(IF(G86="A",Code!$B$39,(IF(G86="B",Code!$C$39,(IF(G86="C",Code!$D$39,Code!$E$39)))))/60))</f>
        <v>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>
        <v>1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S86" t="str">
        <f t="shared" si="173"/>
        <v/>
      </c>
      <c r="BT86" t="str">
        <f t="shared" si="238"/>
        <v/>
      </c>
      <c r="BU86" t="str">
        <f t="shared" si="239"/>
        <v/>
      </c>
      <c r="BV86" t="str">
        <f t="shared" si="240"/>
        <v/>
      </c>
      <c r="BW86" t="str">
        <f t="shared" si="241"/>
        <v/>
      </c>
      <c r="BX86" t="str">
        <f t="shared" si="242"/>
        <v/>
      </c>
      <c r="BY86" t="str">
        <f t="shared" si="243"/>
        <v/>
      </c>
      <c r="BZ86" t="str">
        <f t="shared" si="244"/>
        <v/>
      </c>
      <c r="CA86" t="str">
        <f t="shared" si="245"/>
        <v/>
      </c>
      <c r="CB86" t="str">
        <f t="shared" si="246"/>
        <v/>
      </c>
      <c r="CC86" t="str">
        <f t="shared" si="247"/>
        <v/>
      </c>
      <c r="CD86" t="str">
        <f t="shared" si="248"/>
        <v/>
      </c>
      <c r="CE86" t="str">
        <f t="shared" si="249"/>
        <v/>
      </c>
      <c r="CF86" t="str">
        <f t="shared" si="250"/>
        <v/>
      </c>
      <c r="CG86" t="str">
        <f t="shared" si="251"/>
        <v/>
      </c>
      <c r="CH86" t="str">
        <f t="shared" si="252"/>
        <v/>
      </c>
      <c r="CI86" t="str">
        <f t="shared" si="253"/>
        <v/>
      </c>
      <c r="CJ86" t="str">
        <f t="shared" si="254"/>
        <v/>
      </c>
      <c r="CK86" t="str">
        <f t="shared" si="255"/>
        <v/>
      </c>
      <c r="CL86" t="str">
        <f t="shared" si="256"/>
        <v/>
      </c>
      <c r="CM86" t="str">
        <f t="shared" si="257"/>
        <v/>
      </c>
      <c r="CN86" t="str">
        <f t="shared" si="258"/>
        <v/>
      </c>
      <c r="CO86" t="str">
        <f t="shared" si="259"/>
        <v/>
      </c>
      <c r="CP86" t="str">
        <f t="shared" si="260"/>
        <v/>
      </c>
      <c r="CQ86" t="str">
        <f t="shared" si="261"/>
        <v/>
      </c>
      <c r="CR86" t="str">
        <f t="shared" si="262"/>
        <v/>
      </c>
      <c r="CS86" t="str">
        <f t="shared" si="263"/>
        <v/>
      </c>
      <c r="CT86" t="str">
        <f t="shared" si="264"/>
        <v/>
      </c>
      <c r="CU86" t="str">
        <f t="shared" si="265"/>
        <v>MESS</v>
      </c>
      <c r="CV86" t="str">
        <f t="shared" si="266"/>
        <v/>
      </c>
      <c r="CW86" t="str">
        <f t="shared" si="267"/>
        <v/>
      </c>
      <c r="CX86" t="str">
        <f t="shared" si="268"/>
        <v/>
      </c>
      <c r="CY86" t="str">
        <f t="shared" si="269"/>
        <v/>
      </c>
      <c r="CZ86" t="str">
        <f t="shared" si="270"/>
        <v/>
      </c>
      <c r="DA86" t="str">
        <f t="shared" si="271"/>
        <v/>
      </c>
      <c r="DB86" t="str">
        <f t="shared" si="272"/>
        <v/>
      </c>
      <c r="DC86" t="str">
        <f t="shared" si="273"/>
        <v/>
      </c>
      <c r="DD86" t="str">
        <f t="shared" si="274"/>
        <v/>
      </c>
      <c r="DE86" t="str">
        <f t="shared" si="275"/>
        <v/>
      </c>
      <c r="DF86" t="str">
        <f t="shared" si="276"/>
        <v/>
      </c>
      <c r="DG86" t="str">
        <f t="shared" si="277"/>
        <v/>
      </c>
      <c r="DH86" t="str">
        <f t="shared" si="278"/>
        <v/>
      </c>
      <c r="DI86" t="str">
        <f t="shared" si="279"/>
        <v/>
      </c>
      <c r="DJ86" t="str">
        <f t="shared" si="280"/>
        <v/>
      </c>
      <c r="DK86" t="str">
        <f t="shared" si="281"/>
        <v/>
      </c>
      <c r="DL86" t="str">
        <f t="shared" si="282"/>
        <v/>
      </c>
      <c r="DM86" t="str">
        <f t="shared" si="283"/>
        <v/>
      </c>
      <c r="DN86" t="str">
        <f t="shared" si="284"/>
        <v/>
      </c>
      <c r="DO86" t="str">
        <f t="shared" si="285"/>
        <v/>
      </c>
      <c r="DP86" t="str">
        <f t="shared" si="286"/>
        <v/>
      </c>
      <c r="DQ86" t="str">
        <f t="shared" si="287"/>
        <v/>
      </c>
      <c r="DR86" t="str">
        <f t="shared" si="288"/>
        <v/>
      </c>
      <c r="DS86" t="str">
        <f t="shared" si="289"/>
        <v/>
      </c>
      <c r="DT86" t="str">
        <f t="shared" si="290"/>
        <v/>
      </c>
      <c r="DU86" t="str">
        <f t="shared" si="291"/>
        <v/>
      </c>
      <c r="DV86" t="str">
        <f t="shared" si="292"/>
        <v/>
      </c>
      <c r="DW86" t="str">
        <f t="shared" si="293"/>
        <v/>
      </c>
      <c r="DX86" t="str">
        <f t="shared" si="294"/>
        <v/>
      </c>
      <c r="DY86" t="str">
        <f t="shared" si="295"/>
        <v/>
      </c>
      <c r="DZ86" t="str">
        <f t="shared" si="296"/>
        <v/>
      </c>
      <c r="EA86" t="str">
        <f t="shared" si="297"/>
        <v/>
      </c>
      <c r="EB86" t="str">
        <f t="shared" si="298"/>
        <v/>
      </c>
      <c r="EC86" t="str">
        <f t="shared" si="299"/>
        <v/>
      </c>
      <c r="ED86" t="str">
        <f t="shared" si="300"/>
        <v/>
      </c>
      <c r="EE86" t="str">
        <f t="shared" si="237"/>
        <v/>
      </c>
      <c r="EF86" t="str">
        <f t="shared" si="306"/>
        <v/>
      </c>
      <c r="EG86" t="str">
        <f t="shared" si="307"/>
        <v/>
      </c>
      <c r="EH86" t="str">
        <f t="shared" si="308"/>
        <v/>
      </c>
      <c r="EI86" t="str">
        <f t="shared" si="309"/>
        <v/>
      </c>
      <c r="EJ86" t="str">
        <f t="shared" si="310"/>
        <v/>
      </c>
      <c r="EK86" t="str">
        <f t="shared" si="311"/>
        <v/>
      </c>
      <c r="EL86" t="str">
        <f t="shared" si="312"/>
        <v/>
      </c>
      <c r="EM86" t="str">
        <f t="shared" si="313"/>
        <v/>
      </c>
      <c r="EN86" t="str">
        <f t="shared" si="314"/>
        <v/>
      </c>
      <c r="EO86" t="str">
        <f t="shared" si="315"/>
        <v/>
      </c>
      <c r="EP86" t="str">
        <f t="shared" si="316"/>
        <v/>
      </c>
      <c r="EQ86" t="str">
        <f t="shared" si="317"/>
        <v/>
      </c>
      <c r="ER86" t="str">
        <f t="shared" si="318"/>
        <v/>
      </c>
      <c r="ES86" t="str">
        <f t="shared" si="319"/>
        <v/>
      </c>
      <c r="ET86" t="str">
        <f t="shared" si="320"/>
        <v/>
      </c>
      <c r="EU86" t="str">
        <f t="shared" si="321"/>
        <v/>
      </c>
      <c r="EV86" t="str">
        <f t="shared" si="322"/>
        <v/>
      </c>
      <c r="EW86" t="str">
        <f t="shared" si="323"/>
        <v/>
      </c>
      <c r="EX86" t="str">
        <f t="shared" si="324"/>
        <v/>
      </c>
      <c r="EY86" t="str">
        <f t="shared" si="325"/>
        <v/>
      </c>
      <c r="EZ86" t="str">
        <f t="shared" si="326"/>
        <v/>
      </c>
      <c r="FA86" t="str">
        <f t="shared" si="327"/>
        <v/>
      </c>
      <c r="FB86" t="str">
        <f t="shared" si="328"/>
        <v/>
      </c>
      <c r="FC86" t="str">
        <f t="shared" si="329"/>
        <v/>
      </c>
      <c r="FD86" t="str">
        <f t="shared" si="330"/>
        <v/>
      </c>
      <c r="FE86" t="str">
        <f t="shared" si="174"/>
        <v/>
      </c>
      <c r="FF86" t="str">
        <f t="shared" si="331"/>
        <v/>
      </c>
      <c r="FG86" t="str">
        <f t="shared" si="332"/>
        <v/>
      </c>
      <c r="FH86" t="str">
        <f t="shared" si="333"/>
        <v/>
      </c>
      <c r="FI86" t="str">
        <f t="shared" si="334"/>
        <v/>
      </c>
      <c r="FJ86" t="str">
        <f t="shared" si="335"/>
        <v/>
      </c>
      <c r="FK86" t="str">
        <f t="shared" si="336"/>
        <v/>
      </c>
      <c r="FL86" t="str">
        <f t="shared" si="337"/>
        <v/>
      </c>
      <c r="FM86" t="str">
        <f t="shared" si="301"/>
        <v/>
      </c>
      <c r="FN86" t="str">
        <f t="shared" si="302"/>
        <v/>
      </c>
      <c r="FO86" t="str">
        <f t="shared" si="303"/>
        <v/>
      </c>
      <c r="FP86" t="str">
        <f t="shared" si="304"/>
        <v/>
      </c>
      <c r="FQ86" t="str">
        <f t="shared" si="305"/>
        <v/>
      </c>
      <c r="FR86" t="str">
        <f t="shared" si="175"/>
        <v/>
      </c>
      <c r="FS86" t="str">
        <f t="shared" si="176"/>
        <v/>
      </c>
      <c r="FT86" t="str">
        <f t="shared" si="177"/>
        <v/>
      </c>
      <c r="FU86" t="str">
        <f t="shared" si="178"/>
        <v/>
      </c>
      <c r="FV86" t="str">
        <f t="shared" si="179"/>
        <v/>
      </c>
      <c r="FW86" t="str">
        <f t="shared" si="180"/>
        <v/>
      </c>
      <c r="FX86" t="str">
        <f t="shared" si="181"/>
        <v/>
      </c>
      <c r="FY86" t="str">
        <f t="shared" si="182"/>
        <v/>
      </c>
      <c r="FZ86" t="str">
        <f t="shared" si="183"/>
        <v/>
      </c>
      <c r="GA86" t="str">
        <f t="shared" si="184"/>
        <v/>
      </c>
      <c r="GB86" t="str">
        <f t="shared" si="185"/>
        <v/>
      </c>
      <c r="GC86" t="str">
        <f t="shared" si="186"/>
        <v/>
      </c>
      <c r="GD86" t="str">
        <f t="shared" si="187"/>
        <v/>
      </c>
      <c r="GE86" t="str">
        <f t="shared" si="188"/>
        <v/>
      </c>
      <c r="GF86" t="str">
        <f t="shared" si="189"/>
        <v/>
      </c>
      <c r="GG86" t="str">
        <f t="shared" si="190"/>
        <v/>
      </c>
      <c r="GH86" t="str">
        <f t="shared" si="191"/>
        <v/>
      </c>
      <c r="GI86" t="str">
        <f t="shared" si="192"/>
        <v/>
      </c>
      <c r="GJ86" t="str">
        <f t="shared" si="193"/>
        <v/>
      </c>
      <c r="GK86" t="str">
        <f t="shared" si="194"/>
        <v/>
      </c>
      <c r="GL86" t="str">
        <f t="shared" si="195"/>
        <v/>
      </c>
      <c r="GM86" t="str">
        <f t="shared" si="196"/>
        <v/>
      </c>
      <c r="GN86" t="str">
        <f t="shared" si="197"/>
        <v/>
      </c>
      <c r="GO86" t="str">
        <f t="shared" si="198"/>
        <v/>
      </c>
      <c r="GP86" t="str">
        <f t="shared" si="199"/>
        <v/>
      </c>
      <c r="GQ86" t="str">
        <f t="shared" si="200"/>
        <v/>
      </c>
      <c r="GR86" t="str">
        <f t="shared" si="201"/>
        <v/>
      </c>
      <c r="GS86" t="str">
        <f t="shared" si="202"/>
        <v/>
      </c>
      <c r="GT86" t="str">
        <f t="shared" si="203"/>
        <v/>
      </c>
      <c r="GU86" t="str">
        <f t="shared" si="204"/>
        <v/>
      </c>
      <c r="GV86" t="str">
        <f t="shared" si="205"/>
        <v/>
      </c>
      <c r="GW86" t="str">
        <f t="shared" si="206"/>
        <v/>
      </c>
      <c r="GX86" t="str">
        <f t="shared" si="207"/>
        <v/>
      </c>
      <c r="GY86" t="str">
        <f t="shared" si="208"/>
        <v/>
      </c>
      <c r="GZ86" t="str">
        <f t="shared" si="209"/>
        <v/>
      </c>
      <c r="HA86" t="str">
        <f t="shared" si="210"/>
        <v/>
      </c>
      <c r="HB86" t="str">
        <f t="shared" si="211"/>
        <v/>
      </c>
      <c r="HC86" t="str">
        <f t="shared" si="212"/>
        <v/>
      </c>
      <c r="HD86" t="str">
        <f t="shared" si="213"/>
        <v/>
      </c>
      <c r="HE86" t="str">
        <f t="shared" si="214"/>
        <v/>
      </c>
      <c r="HF86" t="str">
        <f t="shared" si="215"/>
        <v/>
      </c>
      <c r="HG86" t="str">
        <f t="shared" si="216"/>
        <v/>
      </c>
      <c r="HH86" t="str">
        <f t="shared" si="217"/>
        <v/>
      </c>
      <c r="HI86" t="str">
        <f t="shared" si="218"/>
        <v/>
      </c>
      <c r="HJ86" t="str">
        <f t="shared" si="219"/>
        <v/>
      </c>
      <c r="HK86" t="str">
        <f t="shared" si="220"/>
        <v/>
      </c>
      <c r="HL86" t="str">
        <f t="shared" si="221"/>
        <v/>
      </c>
      <c r="HM86" t="str">
        <f t="shared" si="222"/>
        <v/>
      </c>
      <c r="HN86" t="str">
        <f t="shared" si="223"/>
        <v/>
      </c>
      <c r="HO86" t="str">
        <f t="shared" si="224"/>
        <v/>
      </c>
      <c r="HP86" t="str">
        <f t="shared" si="225"/>
        <v/>
      </c>
      <c r="HQ86" t="str">
        <f t="shared" si="226"/>
        <v/>
      </c>
      <c r="HR86" t="str">
        <f t="shared" si="227"/>
        <v/>
      </c>
      <c r="HS86" t="str">
        <f t="shared" si="228"/>
        <v/>
      </c>
      <c r="HT86" t="str">
        <f t="shared" si="229"/>
        <v/>
      </c>
      <c r="HU86" t="str">
        <f t="shared" si="230"/>
        <v/>
      </c>
      <c r="HV86" t="str">
        <f t="shared" si="231"/>
        <v/>
      </c>
      <c r="HW86" t="str">
        <f t="shared" si="232"/>
        <v/>
      </c>
      <c r="HX86" t="str">
        <f t="shared" si="233"/>
        <v/>
      </c>
      <c r="HY86" t="str">
        <f t="shared" si="234"/>
        <v/>
      </c>
      <c r="HZ86" t="str">
        <f t="shared" si="235"/>
        <v/>
      </c>
    </row>
    <row r="87" spans="1:234" x14ac:dyDescent="0.25">
      <c r="A87" s="2">
        <f t="shared" si="236"/>
        <v>85</v>
      </c>
      <c r="B87" s="3" t="s">
        <v>1091</v>
      </c>
      <c r="C87" s="2" t="s">
        <v>1394</v>
      </c>
      <c r="D87" s="2" t="s">
        <v>1395</v>
      </c>
      <c r="E87" s="2">
        <f t="shared" si="170"/>
        <v>1</v>
      </c>
      <c r="F87" s="2">
        <v>36</v>
      </c>
      <c r="G87" s="48" t="str">
        <f t="shared" si="171"/>
        <v>A</v>
      </c>
      <c r="H87" s="49"/>
      <c r="I87" s="49"/>
      <c r="J87" s="50"/>
      <c r="K87" s="15">
        <f t="shared" si="172"/>
        <v>34</v>
      </c>
      <c r="L87" s="15">
        <f>IF(G87="N/A",0,(IF(G87="A",Code!$B$36,(IF(G87="B",Code!$C$36,(IF(G87="C",Code!$D$36,Code!$E$36)))))/60))</f>
        <v>8</v>
      </c>
      <c r="M87" s="15">
        <f>IF(G87="N/A",0,(IF(G87="A",Code!$B$37,(IF(G87="B",Code!$C$37,(IF(G87="C",Code!$D$37,Code!$E$37)))))/60))</f>
        <v>8</v>
      </c>
      <c r="N87" s="15">
        <f>IF(G87="N/A",0,(IF(G87="A",Code!$B$38,(IF(G87="B",Code!$C$38,(IF(G87="C",Code!$D$38,Code!$E$38)))))/60))</f>
        <v>16</v>
      </c>
      <c r="O87" s="15">
        <f>IF(G87="N/A",0,(IF(G87="A",Code!$B$39,(IF(G87="B",Code!$C$39,(IF(G87="C",Code!$D$39,Code!$E$39)))))/60))</f>
        <v>2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1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S87" t="str">
        <f t="shared" si="173"/>
        <v/>
      </c>
      <c r="BT87" t="str">
        <f t="shared" si="238"/>
        <v/>
      </c>
      <c r="BU87" t="str">
        <f t="shared" si="239"/>
        <v/>
      </c>
      <c r="BV87" t="str">
        <f t="shared" si="240"/>
        <v/>
      </c>
      <c r="BW87" t="str">
        <f t="shared" si="241"/>
        <v/>
      </c>
      <c r="BX87" t="str">
        <f t="shared" si="242"/>
        <v/>
      </c>
      <c r="BY87" t="str">
        <f t="shared" si="243"/>
        <v/>
      </c>
      <c r="BZ87" t="str">
        <f t="shared" si="244"/>
        <v/>
      </c>
      <c r="CA87" t="str">
        <f t="shared" si="245"/>
        <v/>
      </c>
      <c r="CB87" t="str">
        <f t="shared" si="246"/>
        <v/>
      </c>
      <c r="CC87" t="str">
        <f t="shared" si="247"/>
        <v/>
      </c>
      <c r="CD87" t="str">
        <f t="shared" si="248"/>
        <v/>
      </c>
      <c r="CE87" t="str">
        <f t="shared" si="249"/>
        <v/>
      </c>
      <c r="CF87" t="str">
        <f t="shared" si="250"/>
        <v/>
      </c>
      <c r="CG87" t="str">
        <f t="shared" si="251"/>
        <v>CTOB</v>
      </c>
      <c r="CH87" t="str">
        <f t="shared" si="252"/>
        <v/>
      </c>
      <c r="CI87" t="str">
        <f t="shared" si="253"/>
        <v/>
      </c>
      <c r="CJ87" t="str">
        <f t="shared" si="254"/>
        <v/>
      </c>
      <c r="CK87" t="str">
        <f t="shared" si="255"/>
        <v/>
      </c>
      <c r="CL87" t="str">
        <f t="shared" si="256"/>
        <v/>
      </c>
      <c r="CM87" t="str">
        <f t="shared" si="257"/>
        <v/>
      </c>
      <c r="CN87" t="str">
        <f t="shared" si="258"/>
        <v/>
      </c>
      <c r="CO87" t="str">
        <f t="shared" si="259"/>
        <v/>
      </c>
      <c r="CP87" t="str">
        <f t="shared" si="260"/>
        <v/>
      </c>
      <c r="CQ87" t="str">
        <f t="shared" si="261"/>
        <v/>
      </c>
      <c r="CR87" t="str">
        <f t="shared" si="262"/>
        <v/>
      </c>
      <c r="CS87" t="str">
        <f t="shared" si="263"/>
        <v/>
      </c>
      <c r="CT87" t="str">
        <f t="shared" si="264"/>
        <v/>
      </c>
      <c r="CU87" t="str">
        <f t="shared" si="265"/>
        <v/>
      </c>
      <c r="CV87" t="str">
        <f t="shared" si="266"/>
        <v/>
      </c>
      <c r="CW87" t="str">
        <f t="shared" si="267"/>
        <v/>
      </c>
      <c r="CX87" t="str">
        <f t="shared" si="268"/>
        <v/>
      </c>
      <c r="CY87" t="str">
        <f t="shared" si="269"/>
        <v/>
      </c>
      <c r="CZ87" t="str">
        <f t="shared" si="270"/>
        <v/>
      </c>
      <c r="DA87" t="str">
        <f t="shared" si="271"/>
        <v/>
      </c>
      <c r="DB87" t="str">
        <f t="shared" si="272"/>
        <v/>
      </c>
      <c r="DC87" t="str">
        <f t="shared" si="273"/>
        <v/>
      </c>
      <c r="DD87" t="str">
        <f t="shared" si="274"/>
        <v/>
      </c>
      <c r="DE87" t="str">
        <f t="shared" si="275"/>
        <v/>
      </c>
      <c r="DF87" t="str">
        <f t="shared" si="276"/>
        <v/>
      </c>
      <c r="DG87" t="str">
        <f t="shared" si="277"/>
        <v/>
      </c>
      <c r="DH87" t="str">
        <f t="shared" si="278"/>
        <v/>
      </c>
      <c r="DI87" t="str">
        <f t="shared" si="279"/>
        <v/>
      </c>
      <c r="DJ87" t="str">
        <f t="shared" si="280"/>
        <v/>
      </c>
      <c r="DK87" t="str">
        <f t="shared" si="281"/>
        <v/>
      </c>
      <c r="DL87" t="str">
        <f t="shared" si="282"/>
        <v/>
      </c>
      <c r="DM87" t="str">
        <f t="shared" si="283"/>
        <v/>
      </c>
      <c r="DN87" t="str">
        <f t="shared" si="284"/>
        <v/>
      </c>
      <c r="DO87" t="str">
        <f t="shared" si="285"/>
        <v/>
      </c>
      <c r="DP87" t="str">
        <f t="shared" si="286"/>
        <v/>
      </c>
      <c r="DQ87" t="str">
        <f t="shared" si="287"/>
        <v/>
      </c>
      <c r="DR87" t="str">
        <f t="shared" si="288"/>
        <v/>
      </c>
      <c r="DS87" t="str">
        <f t="shared" si="289"/>
        <v/>
      </c>
      <c r="DT87" t="str">
        <f t="shared" si="290"/>
        <v/>
      </c>
      <c r="DU87" t="str">
        <f t="shared" si="291"/>
        <v/>
      </c>
      <c r="DV87" t="str">
        <f t="shared" si="292"/>
        <v/>
      </c>
      <c r="DW87" t="str">
        <f t="shared" si="293"/>
        <v/>
      </c>
      <c r="DX87" t="str">
        <f t="shared" si="294"/>
        <v/>
      </c>
      <c r="DY87" t="str">
        <f t="shared" si="295"/>
        <v/>
      </c>
      <c r="DZ87" t="str">
        <f t="shared" si="296"/>
        <v/>
      </c>
      <c r="EA87" t="str">
        <f t="shared" si="297"/>
        <v/>
      </c>
      <c r="EB87" t="str">
        <f t="shared" si="298"/>
        <v/>
      </c>
      <c r="EC87" t="str">
        <f t="shared" si="299"/>
        <v/>
      </c>
      <c r="ED87" t="str">
        <f t="shared" si="300"/>
        <v/>
      </c>
      <c r="EE87" t="str">
        <f t="shared" si="237"/>
        <v/>
      </c>
      <c r="EF87" t="str">
        <f t="shared" si="306"/>
        <v/>
      </c>
      <c r="EG87" t="str">
        <f t="shared" si="307"/>
        <v/>
      </c>
      <c r="EH87" t="str">
        <f t="shared" si="308"/>
        <v/>
      </c>
      <c r="EI87" t="str">
        <f t="shared" si="309"/>
        <v/>
      </c>
      <c r="EJ87" t="str">
        <f t="shared" si="310"/>
        <v/>
      </c>
      <c r="EK87" t="str">
        <f t="shared" si="311"/>
        <v/>
      </c>
      <c r="EL87" t="str">
        <f t="shared" si="312"/>
        <v/>
      </c>
      <c r="EM87" t="str">
        <f t="shared" si="313"/>
        <v/>
      </c>
      <c r="EN87" t="str">
        <f t="shared" si="314"/>
        <v/>
      </c>
      <c r="EO87" t="str">
        <f t="shared" si="315"/>
        <v/>
      </c>
      <c r="EP87" t="str">
        <f t="shared" si="316"/>
        <v/>
      </c>
      <c r="EQ87" t="str">
        <f t="shared" si="317"/>
        <v/>
      </c>
      <c r="ER87" t="str">
        <f t="shared" si="318"/>
        <v/>
      </c>
      <c r="ES87" t="str">
        <f t="shared" si="319"/>
        <v/>
      </c>
      <c r="ET87" t="str">
        <f t="shared" si="320"/>
        <v/>
      </c>
      <c r="EU87" t="str">
        <f t="shared" si="321"/>
        <v/>
      </c>
      <c r="EV87" t="str">
        <f t="shared" si="322"/>
        <v/>
      </c>
      <c r="EW87" t="str">
        <f t="shared" si="323"/>
        <v/>
      </c>
      <c r="EX87" t="str">
        <f t="shared" si="324"/>
        <v/>
      </c>
      <c r="EY87" t="str">
        <f t="shared" si="325"/>
        <v/>
      </c>
      <c r="EZ87" t="str">
        <f t="shared" si="326"/>
        <v/>
      </c>
      <c r="FA87" t="str">
        <f t="shared" si="327"/>
        <v/>
      </c>
      <c r="FB87" t="str">
        <f t="shared" si="328"/>
        <v/>
      </c>
      <c r="FC87" t="str">
        <f t="shared" si="329"/>
        <v/>
      </c>
      <c r="FD87" t="str">
        <f t="shared" si="330"/>
        <v/>
      </c>
      <c r="FE87" t="str">
        <f t="shared" si="174"/>
        <v/>
      </c>
      <c r="FF87" t="str">
        <f t="shared" si="331"/>
        <v/>
      </c>
      <c r="FG87" t="str">
        <f t="shared" si="332"/>
        <v/>
      </c>
      <c r="FH87" t="str">
        <f t="shared" si="333"/>
        <v/>
      </c>
      <c r="FI87" t="str">
        <f t="shared" si="334"/>
        <v/>
      </c>
      <c r="FJ87" t="str">
        <f t="shared" si="335"/>
        <v/>
      </c>
      <c r="FK87" t="str">
        <f t="shared" si="336"/>
        <v/>
      </c>
      <c r="FL87" t="str">
        <f t="shared" si="337"/>
        <v/>
      </c>
      <c r="FM87" t="str">
        <f t="shared" si="301"/>
        <v/>
      </c>
      <c r="FN87" t="str">
        <f t="shared" si="302"/>
        <v/>
      </c>
      <c r="FO87" t="str">
        <f t="shared" si="303"/>
        <v/>
      </c>
      <c r="FP87" t="str">
        <f t="shared" si="304"/>
        <v/>
      </c>
      <c r="FQ87" t="str">
        <f t="shared" si="305"/>
        <v/>
      </c>
      <c r="FR87" t="str">
        <f t="shared" si="175"/>
        <v/>
      </c>
      <c r="FS87" t="str">
        <f t="shared" si="176"/>
        <v/>
      </c>
      <c r="FT87" t="str">
        <f t="shared" si="177"/>
        <v/>
      </c>
      <c r="FU87" t="str">
        <f t="shared" si="178"/>
        <v/>
      </c>
      <c r="FV87" t="str">
        <f t="shared" si="179"/>
        <v/>
      </c>
      <c r="FW87" t="str">
        <f t="shared" si="180"/>
        <v/>
      </c>
      <c r="FX87" t="str">
        <f t="shared" si="181"/>
        <v/>
      </c>
      <c r="FY87" t="str">
        <f t="shared" si="182"/>
        <v/>
      </c>
      <c r="FZ87" t="str">
        <f t="shared" si="183"/>
        <v/>
      </c>
      <c r="GA87" t="str">
        <f t="shared" si="184"/>
        <v/>
      </c>
      <c r="GB87" t="str">
        <f t="shared" si="185"/>
        <v/>
      </c>
      <c r="GC87" t="str">
        <f t="shared" si="186"/>
        <v/>
      </c>
      <c r="GD87" t="str">
        <f t="shared" si="187"/>
        <v/>
      </c>
      <c r="GE87" t="str">
        <f t="shared" si="188"/>
        <v/>
      </c>
      <c r="GF87" t="str">
        <f t="shared" si="189"/>
        <v/>
      </c>
      <c r="GG87" t="str">
        <f t="shared" si="190"/>
        <v/>
      </c>
      <c r="GH87" t="str">
        <f t="shared" si="191"/>
        <v/>
      </c>
      <c r="GI87" t="str">
        <f t="shared" si="192"/>
        <v/>
      </c>
      <c r="GJ87" t="str">
        <f t="shared" si="193"/>
        <v/>
      </c>
      <c r="GK87" t="str">
        <f t="shared" si="194"/>
        <v/>
      </c>
      <c r="GL87" t="str">
        <f t="shared" si="195"/>
        <v/>
      </c>
      <c r="GM87" t="str">
        <f t="shared" si="196"/>
        <v/>
      </c>
      <c r="GN87" t="str">
        <f t="shared" si="197"/>
        <v/>
      </c>
      <c r="GO87" t="str">
        <f t="shared" si="198"/>
        <v/>
      </c>
      <c r="GP87" t="str">
        <f t="shared" si="199"/>
        <v/>
      </c>
      <c r="GQ87" t="str">
        <f t="shared" si="200"/>
        <v/>
      </c>
      <c r="GR87" t="str">
        <f t="shared" si="201"/>
        <v/>
      </c>
      <c r="GS87" t="str">
        <f t="shared" si="202"/>
        <v/>
      </c>
      <c r="GT87" t="str">
        <f t="shared" si="203"/>
        <v/>
      </c>
      <c r="GU87" t="str">
        <f t="shared" si="204"/>
        <v/>
      </c>
      <c r="GV87" t="str">
        <f t="shared" si="205"/>
        <v/>
      </c>
      <c r="GW87" t="str">
        <f t="shared" si="206"/>
        <v/>
      </c>
      <c r="GX87" t="str">
        <f t="shared" si="207"/>
        <v/>
      </c>
      <c r="GY87" t="str">
        <f t="shared" si="208"/>
        <v/>
      </c>
      <c r="GZ87" t="str">
        <f t="shared" si="209"/>
        <v/>
      </c>
      <c r="HA87" t="str">
        <f t="shared" si="210"/>
        <v/>
      </c>
      <c r="HB87" t="str">
        <f t="shared" si="211"/>
        <v/>
      </c>
      <c r="HC87" t="str">
        <f t="shared" si="212"/>
        <v/>
      </c>
      <c r="HD87" t="str">
        <f t="shared" si="213"/>
        <v/>
      </c>
      <c r="HE87" t="str">
        <f t="shared" si="214"/>
        <v/>
      </c>
      <c r="HF87" t="str">
        <f t="shared" si="215"/>
        <v/>
      </c>
      <c r="HG87" t="str">
        <f t="shared" si="216"/>
        <v/>
      </c>
      <c r="HH87" t="str">
        <f t="shared" si="217"/>
        <v/>
      </c>
      <c r="HI87" t="str">
        <f t="shared" si="218"/>
        <v/>
      </c>
      <c r="HJ87" t="str">
        <f t="shared" si="219"/>
        <v/>
      </c>
      <c r="HK87" t="str">
        <f t="shared" si="220"/>
        <v/>
      </c>
      <c r="HL87" t="str">
        <f t="shared" si="221"/>
        <v/>
      </c>
      <c r="HM87" t="str">
        <f t="shared" si="222"/>
        <v/>
      </c>
      <c r="HN87" t="str">
        <f t="shared" si="223"/>
        <v/>
      </c>
      <c r="HO87" t="str">
        <f t="shared" si="224"/>
        <v/>
      </c>
      <c r="HP87" t="str">
        <f t="shared" si="225"/>
        <v/>
      </c>
      <c r="HQ87" t="str">
        <f t="shared" si="226"/>
        <v/>
      </c>
      <c r="HR87" t="str">
        <f t="shared" si="227"/>
        <v/>
      </c>
      <c r="HS87" t="str">
        <f t="shared" si="228"/>
        <v/>
      </c>
      <c r="HT87" t="str">
        <f t="shared" si="229"/>
        <v/>
      </c>
      <c r="HU87" t="str">
        <f t="shared" si="230"/>
        <v/>
      </c>
      <c r="HV87" t="str">
        <f t="shared" si="231"/>
        <v/>
      </c>
      <c r="HW87" t="str">
        <f t="shared" si="232"/>
        <v/>
      </c>
      <c r="HX87" t="str">
        <f t="shared" si="233"/>
        <v/>
      </c>
      <c r="HY87" t="str">
        <f t="shared" si="234"/>
        <v/>
      </c>
      <c r="HZ87" t="str">
        <f t="shared" si="235"/>
        <v/>
      </c>
    </row>
    <row r="88" spans="1:234" x14ac:dyDescent="0.25">
      <c r="A88" s="2">
        <f t="shared" si="236"/>
        <v>86</v>
      </c>
      <c r="B88" s="3" t="s">
        <v>1092</v>
      </c>
      <c r="C88" s="2" t="s">
        <v>1394</v>
      </c>
      <c r="D88" s="2" t="s">
        <v>1395</v>
      </c>
      <c r="E88" s="2">
        <f t="shared" si="170"/>
        <v>1</v>
      </c>
      <c r="F88" s="2">
        <v>34</v>
      </c>
      <c r="G88" s="48" t="str">
        <f t="shared" si="171"/>
        <v>A</v>
      </c>
      <c r="H88" s="49"/>
      <c r="I88" s="49"/>
      <c r="J88" s="50"/>
      <c r="K88" s="15">
        <f t="shared" si="172"/>
        <v>34</v>
      </c>
      <c r="L88" s="15">
        <f>IF(G88="N/A",0,(IF(G88="A",Code!$B$36,(IF(G88="B",Code!$C$36,(IF(G88="C",Code!$D$36,Code!$E$36)))))/60))</f>
        <v>8</v>
      </c>
      <c r="M88" s="15">
        <f>IF(G88="N/A",0,(IF(G88="A",Code!$B$37,(IF(G88="B",Code!$C$37,(IF(G88="C",Code!$D$37,Code!$E$37)))))/60))</f>
        <v>8</v>
      </c>
      <c r="N88" s="15">
        <f>IF(G88="N/A",0,(IF(G88="A",Code!$B$38,(IF(G88="B",Code!$C$38,(IF(G88="C",Code!$D$38,Code!$E$38)))))/60))</f>
        <v>16</v>
      </c>
      <c r="O88" s="15">
        <f>IF(G88="N/A",0,(IF(G88="A",Code!$B$39,(IF(G88="B",Code!$C$39,(IF(G88="C",Code!$D$39,Code!$E$39)))))/60))</f>
        <v>2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>
        <v>1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S88" t="str">
        <f t="shared" si="173"/>
        <v/>
      </c>
      <c r="BT88" t="str">
        <f t="shared" si="238"/>
        <v/>
      </c>
      <c r="BU88" t="str">
        <f t="shared" si="239"/>
        <v/>
      </c>
      <c r="BV88" t="str">
        <f t="shared" si="240"/>
        <v/>
      </c>
      <c r="BW88" t="str">
        <f t="shared" si="241"/>
        <v/>
      </c>
      <c r="BX88" t="str">
        <f t="shared" si="242"/>
        <v/>
      </c>
      <c r="BY88" t="str">
        <f t="shared" si="243"/>
        <v/>
      </c>
      <c r="BZ88" t="str">
        <f t="shared" si="244"/>
        <v/>
      </c>
      <c r="CA88" t="str">
        <f t="shared" si="245"/>
        <v/>
      </c>
      <c r="CB88" t="str">
        <f t="shared" si="246"/>
        <v/>
      </c>
      <c r="CC88" t="str">
        <f t="shared" si="247"/>
        <v/>
      </c>
      <c r="CD88" t="str">
        <f t="shared" si="248"/>
        <v/>
      </c>
      <c r="CE88" t="str">
        <f t="shared" si="249"/>
        <v/>
      </c>
      <c r="CF88" t="str">
        <f t="shared" si="250"/>
        <v/>
      </c>
      <c r="CG88" t="str">
        <f t="shared" si="251"/>
        <v>CTOB</v>
      </c>
      <c r="CH88" t="str">
        <f t="shared" si="252"/>
        <v/>
      </c>
      <c r="CI88" t="str">
        <f t="shared" si="253"/>
        <v/>
      </c>
      <c r="CJ88" t="str">
        <f t="shared" si="254"/>
        <v/>
      </c>
      <c r="CK88" t="str">
        <f t="shared" si="255"/>
        <v/>
      </c>
      <c r="CL88" t="str">
        <f t="shared" si="256"/>
        <v/>
      </c>
      <c r="CM88" t="str">
        <f t="shared" si="257"/>
        <v/>
      </c>
      <c r="CN88" t="str">
        <f t="shared" si="258"/>
        <v/>
      </c>
      <c r="CO88" t="str">
        <f t="shared" si="259"/>
        <v/>
      </c>
      <c r="CP88" t="str">
        <f t="shared" si="260"/>
        <v/>
      </c>
      <c r="CQ88" t="str">
        <f t="shared" si="261"/>
        <v/>
      </c>
      <c r="CR88" t="str">
        <f t="shared" si="262"/>
        <v/>
      </c>
      <c r="CS88" t="str">
        <f t="shared" si="263"/>
        <v/>
      </c>
      <c r="CT88" t="str">
        <f t="shared" si="264"/>
        <v/>
      </c>
      <c r="CU88" t="str">
        <f t="shared" si="265"/>
        <v/>
      </c>
      <c r="CV88" t="str">
        <f t="shared" si="266"/>
        <v/>
      </c>
      <c r="CW88" t="str">
        <f t="shared" si="267"/>
        <v/>
      </c>
      <c r="CX88" t="str">
        <f t="shared" si="268"/>
        <v/>
      </c>
      <c r="CY88" t="str">
        <f t="shared" si="269"/>
        <v/>
      </c>
      <c r="CZ88" t="str">
        <f t="shared" si="270"/>
        <v/>
      </c>
      <c r="DA88" t="str">
        <f t="shared" si="271"/>
        <v/>
      </c>
      <c r="DB88" t="str">
        <f t="shared" si="272"/>
        <v/>
      </c>
      <c r="DC88" t="str">
        <f t="shared" si="273"/>
        <v/>
      </c>
      <c r="DD88" t="str">
        <f t="shared" si="274"/>
        <v/>
      </c>
      <c r="DE88" t="str">
        <f t="shared" si="275"/>
        <v/>
      </c>
      <c r="DF88" t="str">
        <f t="shared" si="276"/>
        <v/>
      </c>
      <c r="DG88" t="str">
        <f t="shared" si="277"/>
        <v/>
      </c>
      <c r="DH88" t="str">
        <f t="shared" si="278"/>
        <v/>
      </c>
      <c r="DI88" t="str">
        <f t="shared" si="279"/>
        <v/>
      </c>
      <c r="DJ88" t="str">
        <f t="shared" si="280"/>
        <v/>
      </c>
      <c r="DK88" t="str">
        <f t="shared" si="281"/>
        <v/>
      </c>
      <c r="DL88" t="str">
        <f t="shared" si="282"/>
        <v/>
      </c>
      <c r="DM88" t="str">
        <f t="shared" si="283"/>
        <v/>
      </c>
      <c r="DN88" t="str">
        <f t="shared" si="284"/>
        <v/>
      </c>
      <c r="DO88" t="str">
        <f t="shared" si="285"/>
        <v/>
      </c>
      <c r="DP88" t="str">
        <f t="shared" si="286"/>
        <v/>
      </c>
      <c r="DQ88" t="str">
        <f t="shared" si="287"/>
        <v/>
      </c>
      <c r="DR88" t="str">
        <f t="shared" si="288"/>
        <v/>
      </c>
      <c r="DS88" t="str">
        <f t="shared" si="289"/>
        <v/>
      </c>
      <c r="DT88" t="str">
        <f t="shared" si="290"/>
        <v/>
      </c>
      <c r="DU88" t="str">
        <f t="shared" si="291"/>
        <v/>
      </c>
      <c r="DV88" t="str">
        <f t="shared" si="292"/>
        <v/>
      </c>
      <c r="DW88" t="str">
        <f t="shared" si="293"/>
        <v/>
      </c>
      <c r="DX88" t="str">
        <f t="shared" si="294"/>
        <v/>
      </c>
      <c r="DY88" t="str">
        <f t="shared" si="295"/>
        <v/>
      </c>
      <c r="DZ88" t="str">
        <f t="shared" si="296"/>
        <v/>
      </c>
      <c r="EA88" t="str">
        <f t="shared" si="297"/>
        <v/>
      </c>
      <c r="EB88" t="str">
        <f t="shared" si="298"/>
        <v/>
      </c>
      <c r="EC88" t="str">
        <f t="shared" si="299"/>
        <v/>
      </c>
      <c r="ED88" t="str">
        <f t="shared" si="300"/>
        <v/>
      </c>
      <c r="EE88" t="str">
        <f t="shared" si="237"/>
        <v/>
      </c>
      <c r="EF88" t="str">
        <f t="shared" si="306"/>
        <v/>
      </c>
      <c r="EG88" t="str">
        <f t="shared" si="307"/>
        <v/>
      </c>
      <c r="EH88" t="str">
        <f t="shared" si="308"/>
        <v/>
      </c>
      <c r="EI88" t="str">
        <f t="shared" si="309"/>
        <v/>
      </c>
      <c r="EJ88" t="str">
        <f t="shared" si="310"/>
        <v/>
      </c>
      <c r="EK88" t="str">
        <f t="shared" si="311"/>
        <v/>
      </c>
      <c r="EL88" t="str">
        <f t="shared" si="312"/>
        <v/>
      </c>
      <c r="EM88" t="str">
        <f t="shared" si="313"/>
        <v/>
      </c>
      <c r="EN88" t="str">
        <f t="shared" si="314"/>
        <v/>
      </c>
      <c r="EO88" t="str">
        <f t="shared" si="315"/>
        <v/>
      </c>
      <c r="EP88" t="str">
        <f t="shared" si="316"/>
        <v/>
      </c>
      <c r="EQ88" t="str">
        <f t="shared" si="317"/>
        <v/>
      </c>
      <c r="ER88" t="str">
        <f t="shared" si="318"/>
        <v/>
      </c>
      <c r="ES88" t="str">
        <f t="shared" si="319"/>
        <v/>
      </c>
      <c r="ET88" t="str">
        <f t="shared" si="320"/>
        <v/>
      </c>
      <c r="EU88" t="str">
        <f t="shared" si="321"/>
        <v/>
      </c>
      <c r="EV88" t="str">
        <f t="shared" si="322"/>
        <v/>
      </c>
      <c r="EW88" t="str">
        <f t="shared" si="323"/>
        <v/>
      </c>
      <c r="EX88" t="str">
        <f t="shared" si="324"/>
        <v/>
      </c>
      <c r="EY88" t="str">
        <f t="shared" si="325"/>
        <v/>
      </c>
      <c r="EZ88" t="str">
        <f t="shared" si="326"/>
        <v/>
      </c>
      <c r="FA88" t="str">
        <f t="shared" si="327"/>
        <v/>
      </c>
      <c r="FB88" t="str">
        <f t="shared" si="328"/>
        <v/>
      </c>
      <c r="FC88" t="str">
        <f t="shared" si="329"/>
        <v/>
      </c>
      <c r="FD88" t="str">
        <f t="shared" si="330"/>
        <v/>
      </c>
      <c r="FE88" t="str">
        <f t="shared" si="174"/>
        <v/>
      </c>
      <c r="FF88" t="str">
        <f t="shared" si="331"/>
        <v/>
      </c>
      <c r="FG88" t="str">
        <f t="shared" si="332"/>
        <v/>
      </c>
      <c r="FH88" t="str">
        <f t="shared" si="333"/>
        <v/>
      </c>
      <c r="FI88" t="str">
        <f t="shared" si="334"/>
        <v/>
      </c>
      <c r="FJ88" t="str">
        <f t="shared" si="335"/>
        <v/>
      </c>
      <c r="FK88" t="str">
        <f t="shared" si="336"/>
        <v/>
      </c>
      <c r="FL88" t="str">
        <f t="shared" si="337"/>
        <v/>
      </c>
      <c r="FM88" t="str">
        <f t="shared" si="301"/>
        <v/>
      </c>
      <c r="FN88" t="str">
        <f t="shared" si="302"/>
        <v/>
      </c>
      <c r="FO88" t="str">
        <f t="shared" si="303"/>
        <v/>
      </c>
      <c r="FP88" t="str">
        <f t="shared" si="304"/>
        <v/>
      </c>
      <c r="FQ88" t="str">
        <f t="shared" si="305"/>
        <v/>
      </c>
      <c r="FR88" t="str">
        <f t="shared" si="175"/>
        <v/>
      </c>
      <c r="FS88" t="str">
        <f t="shared" si="176"/>
        <v/>
      </c>
      <c r="FT88" t="str">
        <f t="shared" si="177"/>
        <v/>
      </c>
      <c r="FU88" t="str">
        <f t="shared" si="178"/>
        <v/>
      </c>
      <c r="FV88" t="str">
        <f t="shared" si="179"/>
        <v/>
      </c>
      <c r="FW88" t="str">
        <f t="shared" si="180"/>
        <v/>
      </c>
      <c r="FX88" t="str">
        <f t="shared" si="181"/>
        <v/>
      </c>
      <c r="FY88" t="str">
        <f t="shared" si="182"/>
        <v/>
      </c>
      <c r="FZ88" t="str">
        <f t="shared" si="183"/>
        <v/>
      </c>
      <c r="GA88" t="str">
        <f t="shared" si="184"/>
        <v/>
      </c>
      <c r="GB88" t="str">
        <f t="shared" si="185"/>
        <v/>
      </c>
      <c r="GC88" t="str">
        <f t="shared" si="186"/>
        <v/>
      </c>
      <c r="GD88" t="str">
        <f t="shared" si="187"/>
        <v/>
      </c>
      <c r="GE88" t="str">
        <f t="shared" si="188"/>
        <v/>
      </c>
      <c r="GF88" t="str">
        <f t="shared" si="189"/>
        <v/>
      </c>
      <c r="GG88" t="str">
        <f t="shared" si="190"/>
        <v/>
      </c>
      <c r="GH88" t="str">
        <f t="shared" si="191"/>
        <v/>
      </c>
      <c r="GI88" t="str">
        <f t="shared" si="192"/>
        <v/>
      </c>
      <c r="GJ88" t="str">
        <f t="shared" si="193"/>
        <v/>
      </c>
      <c r="GK88" t="str">
        <f t="shared" si="194"/>
        <v/>
      </c>
      <c r="GL88" t="str">
        <f t="shared" si="195"/>
        <v/>
      </c>
      <c r="GM88" t="str">
        <f t="shared" si="196"/>
        <v/>
      </c>
      <c r="GN88" t="str">
        <f t="shared" si="197"/>
        <v/>
      </c>
      <c r="GO88" t="str">
        <f t="shared" si="198"/>
        <v/>
      </c>
      <c r="GP88" t="str">
        <f t="shared" si="199"/>
        <v/>
      </c>
      <c r="GQ88" t="str">
        <f t="shared" si="200"/>
        <v/>
      </c>
      <c r="GR88" t="str">
        <f t="shared" si="201"/>
        <v/>
      </c>
      <c r="GS88" t="str">
        <f t="shared" si="202"/>
        <v/>
      </c>
      <c r="GT88" t="str">
        <f t="shared" si="203"/>
        <v/>
      </c>
      <c r="GU88" t="str">
        <f t="shared" si="204"/>
        <v/>
      </c>
      <c r="GV88" t="str">
        <f t="shared" si="205"/>
        <v/>
      </c>
      <c r="GW88" t="str">
        <f t="shared" si="206"/>
        <v/>
      </c>
      <c r="GX88" t="str">
        <f t="shared" si="207"/>
        <v/>
      </c>
      <c r="GY88" t="str">
        <f t="shared" si="208"/>
        <v/>
      </c>
      <c r="GZ88" t="str">
        <f t="shared" si="209"/>
        <v/>
      </c>
      <c r="HA88" t="str">
        <f t="shared" si="210"/>
        <v/>
      </c>
      <c r="HB88" t="str">
        <f t="shared" si="211"/>
        <v/>
      </c>
      <c r="HC88" t="str">
        <f t="shared" si="212"/>
        <v/>
      </c>
      <c r="HD88" t="str">
        <f t="shared" si="213"/>
        <v/>
      </c>
      <c r="HE88" t="str">
        <f t="shared" si="214"/>
        <v/>
      </c>
      <c r="HF88" t="str">
        <f t="shared" si="215"/>
        <v/>
      </c>
      <c r="HG88" t="str">
        <f t="shared" si="216"/>
        <v/>
      </c>
      <c r="HH88" t="str">
        <f t="shared" si="217"/>
        <v/>
      </c>
      <c r="HI88" t="str">
        <f t="shared" si="218"/>
        <v/>
      </c>
      <c r="HJ88" t="str">
        <f t="shared" si="219"/>
        <v/>
      </c>
      <c r="HK88" t="str">
        <f t="shared" si="220"/>
        <v/>
      </c>
      <c r="HL88" t="str">
        <f t="shared" si="221"/>
        <v/>
      </c>
      <c r="HM88" t="str">
        <f t="shared" si="222"/>
        <v/>
      </c>
      <c r="HN88" t="str">
        <f t="shared" si="223"/>
        <v/>
      </c>
      <c r="HO88" t="str">
        <f t="shared" si="224"/>
        <v/>
      </c>
      <c r="HP88" t="str">
        <f t="shared" si="225"/>
        <v/>
      </c>
      <c r="HQ88" t="str">
        <f t="shared" si="226"/>
        <v/>
      </c>
      <c r="HR88" t="str">
        <f t="shared" si="227"/>
        <v/>
      </c>
      <c r="HS88" t="str">
        <f t="shared" si="228"/>
        <v/>
      </c>
      <c r="HT88" t="str">
        <f t="shared" si="229"/>
        <v/>
      </c>
      <c r="HU88" t="str">
        <f t="shared" si="230"/>
        <v/>
      </c>
      <c r="HV88" t="str">
        <f t="shared" si="231"/>
        <v/>
      </c>
      <c r="HW88" t="str">
        <f t="shared" si="232"/>
        <v/>
      </c>
      <c r="HX88" t="str">
        <f t="shared" si="233"/>
        <v/>
      </c>
      <c r="HY88" t="str">
        <f t="shared" si="234"/>
        <v/>
      </c>
      <c r="HZ88" t="str">
        <f t="shared" si="235"/>
        <v/>
      </c>
    </row>
    <row r="89" spans="1:234" x14ac:dyDescent="0.25">
      <c r="A89" s="2">
        <f t="shared" si="236"/>
        <v>87</v>
      </c>
      <c r="B89" s="3" t="s">
        <v>1093</v>
      </c>
      <c r="C89" s="2" t="s">
        <v>1394</v>
      </c>
      <c r="D89" s="2" t="s">
        <v>1395</v>
      </c>
      <c r="E89" s="2">
        <f t="shared" si="170"/>
        <v>1</v>
      </c>
      <c r="F89" s="2">
        <v>295</v>
      </c>
      <c r="G89" s="48" t="str">
        <f t="shared" si="171"/>
        <v>A</v>
      </c>
      <c r="H89" s="49"/>
      <c r="I89" s="49"/>
      <c r="J89" s="50"/>
      <c r="K89" s="15">
        <f t="shared" si="172"/>
        <v>34</v>
      </c>
      <c r="L89" s="15">
        <f>IF(G89="N/A",0,(IF(G89="A",Code!$B$36,(IF(G89="B",Code!$C$36,(IF(G89="C",Code!$D$36,Code!$E$36)))))/60))</f>
        <v>8</v>
      </c>
      <c r="M89" s="15">
        <f>IF(G89="N/A",0,(IF(G89="A",Code!$B$37,(IF(G89="B",Code!$C$37,(IF(G89="C",Code!$D$37,Code!$E$37)))))/60))</f>
        <v>8</v>
      </c>
      <c r="N89" s="15">
        <f>IF(G89="N/A",0,(IF(G89="A",Code!$B$38,(IF(G89="B",Code!$C$38,(IF(G89="C",Code!$D$38,Code!$E$38)))))/60))</f>
        <v>16</v>
      </c>
      <c r="O89" s="15">
        <f>IF(G89="N/A",0,(IF(G89="A",Code!$B$39,(IF(G89="B",Code!$C$39,(IF(G89="C",Code!$D$39,Code!$E$39)))))/60))</f>
        <v>2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>
        <v>1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S89" t="str">
        <f t="shared" si="173"/>
        <v/>
      </c>
      <c r="BT89" t="str">
        <f t="shared" si="238"/>
        <v/>
      </c>
      <c r="BU89" t="str">
        <f t="shared" si="239"/>
        <v/>
      </c>
      <c r="BV89" t="str">
        <f t="shared" si="240"/>
        <v/>
      </c>
      <c r="BW89" t="str">
        <f t="shared" si="241"/>
        <v/>
      </c>
      <c r="BX89" t="str">
        <f t="shared" si="242"/>
        <v/>
      </c>
      <c r="BY89" t="str">
        <f t="shared" si="243"/>
        <v/>
      </c>
      <c r="BZ89" t="str">
        <f t="shared" si="244"/>
        <v/>
      </c>
      <c r="CA89" t="str">
        <f t="shared" si="245"/>
        <v/>
      </c>
      <c r="CB89" t="str">
        <f t="shared" si="246"/>
        <v/>
      </c>
      <c r="CC89" t="str">
        <f t="shared" si="247"/>
        <v/>
      </c>
      <c r="CD89" t="str">
        <f t="shared" si="248"/>
        <v/>
      </c>
      <c r="CE89" t="str">
        <f t="shared" si="249"/>
        <v/>
      </c>
      <c r="CF89" t="str">
        <f t="shared" si="250"/>
        <v/>
      </c>
      <c r="CG89" t="str">
        <f t="shared" si="251"/>
        <v/>
      </c>
      <c r="CH89" t="str">
        <f t="shared" si="252"/>
        <v/>
      </c>
      <c r="CI89" t="str">
        <f t="shared" si="253"/>
        <v/>
      </c>
      <c r="CJ89" t="str">
        <f t="shared" si="254"/>
        <v/>
      </c>
      <c r="CK89" t="str">
        <f t="shared" si="255"/>
        <v/>
      </c>
      <c r="CL89" t="str">
        <f t="shared" si="256"/>
        <v/>
      </c>
      <c r="CM89" t="str">
        <f t="shared" si="257"/>
        <v/>
      </c>
      <c r="CN89" t="str">
        <f t="shared" si="258"/>
        <v/>
      </c>
      <c r="CO89" t="str">
        <f t="shared" si="259"/>
        <v/>
      </c>
      <c r="CP89" t="str">
        <f t="shared" si="260"/>
        <v/>
      </c>
      <c r="CQ89" t="str">
        <f t="shared" si="261"/>
        <v/>
      </c>
      <c r="CR89" t="str">
        <f t="shared" si="262"/>
        <v/>
      </c>
      <c r="CS89" t="str">
        <f t="shared" si="263"/>
        <v/>
      </c>
      <c r="CT89" t="str">
        <f t="shared" si="264"/>
        <v/>
      </c>
      <c r="CU89" t="str">
        <f t="shared" si="265"/>
        <v>MESS</v>
      </c>
      <c r="CV89" t="str">
        <f t="shared" si="266"/>
        <v/>
      </c>
      <c r="CW89" t="str">
        <f t="shared" si="267"/>
        <v/>
      </c>
      <c r="CX89" t="str">
        <f t="shared" si="268"/>
        <v/>
      </c>
      <c r="CY89" t="str">
        <f t="shared" si="269"/>
        <v/>
      </c>
      <c r="CZ89" t="str">
        <f t="shared" si="270"/>
        <v/>
      </c>
      <c r="DA89" t="str">
        <f t="shared" si="271"/>
        <v/>
      </c>
      <c r="DB89" t="str">
        <f t="shared" si="272"/>
        <v/>
      </c>
      <c r="DC89" t="str">
        <f t="shared" si="273"/>
        <v/>
      </c>
      <c r="DD89" t="str">
        <f t="shared" si="274"/>
        <v/>
      </c>
      <c r="DE89" t="str">
        <f t="shared" si="275"/>
        <v/>
      </c>
      <c r="DF89" t="str">
        <f t="shared" si="276"/>
        <v/>
      </c>
      <c r="DG89" t="str">
        <f t="shared" si="277"/>
        <v/>
      </c>
      <c r="DH89" t="str">
        <f t="shared" si="278"/>
        <v/>
      </c>
      <c r="DI89" t="str">
        <f t="shared" si="279"/>
        <v/>
      </c>
      <c r="DJ89" t="str">
        <f t="shared" si="280"/>
        <v/>
      </c>
      <c r="DK89" t="str">
        <f t="shared" si="281"/>
        <v/>
      </c>
      <c r="DL89" t="str">
        <f t="shared" si="282"/>
        <v/>
      </c>
      <c r="DM89" t="str">
        <f t="shared" si="283"/>
        <v/>
      </c>
      <c r="DN89" t="str">
        <f t="shared" si="284"/>
        <v/>
      </c>
      <c r="DO89" t="str">
        <f t="shared" si="285"/>
        <v/>
      </c>
      <c r="DP89" t="str">
        <f t="shared" si="286"/>
        <v/>
      </c>
      <c r="DQ89" t="str">
        <f t="shared" si="287"/>
        <v/>
      </c>
      <c r="DR89" t="str">
        <f t="shared" si="288"/>
        <v/>
      </c>
      <c r="DS89" t="str">
        <f t="shared" si="289"/>
        <v/>
      </c>
      <c r="DT89" t="str">
        <f t="shared" si="290"/>
        <v/>
      </c>
      <c r="DU89" t="str">
        <f t="shared" si="291"/>
        <v/>
      </c>
      <c r="DV89" t="str">
        <f t="shared" si="292"/>
        <v/>
      </c>
      <c r="DW89" t="str">
        <f t="shared" si="293"/>
        <v/>
      </c>
      <c r="DX89" t="str">
        <f t="shared" si="294"/>
        <v/>
      </c>
      <c r="DY89" t="str">
        <f t="shared" si="295"/>
        <v/>
      </c>
      <c r="DZ89" t="str">
        <f t="shared" si="296"/>
        <v/>
      </c>
      <c r="EA89" t="str">
        <f t="shared" si="297"/>
        <v/>
      </c>
      <c r="EB89" t="str">
        <f t="shared" si="298"/>
        <v/>
      </c>
      <c r="EC89" t="str">
        <f t="shared" si="299"/>
        <v/>
      </c>
      <c r="ED89" t="str">
        <f t="shared" si="300"/>
        <v/>
      </c>
      <c r="EE89" t="str">
        <f t="shared" si="237"/>
        <v/>
      </c>
      <c r="EF89" t="str">
        <f t="shared" si="306"/>
        <v/>
      </c>
      <c r="EG89" t="str">
        <f t="shared" si="307"/>
        <v/>
      </c>
      <c r="EH89" t="str">
        <f t="shared" si="308"/>
        <v/>
      </c>
      <c r="EI89" t="str">
        <f t="shared" si="309"/>
        <v/>
      </c>
      <c r="EJ89" t="str">
        <f t="shared" si="310"/>
        <v/>
      </c>
      <c r="EK89" t="str">
        <f t="shared" si="311"/>
        <v/>
      </c>
      <c r="EL89" t="str">
        <f t="shared" si="312"/>
        <v/>
      </c>
      <c r="EM89" t="str">
        <f t="shared" si="313"/>
        <v/>
      </c>
      <c r="EN89" t="str">
        <f t="shared" si="314"/>
        <v/>
      </c>
      <c r="EO89" t="str">
        <f t="shared" si="315"/>
        <v/>
      </c>
      <c r="EP89" t="str">
        <f t="shared" si="316"/>
        <v/>
      </c>
      <c r="EQ89" t="str">
        <f t="shared" si="317"/>
        <v/>
      </c>
      <c r="ER89" t="str">
        <f t="shared" si="318"/>
        <v/>
      </c>
      <c r="ES89" t="str">
        <f t="shared" si="319"/>
        <v/>
      </c>
      <c r="ET89" t="str">
        <f t="shared" si="320"/>
        <v/>
      </c>
      <c r="EU89" t="str">
        <f t="shared" si="321"/>
        <v/>
      </c>
      <c r="EV89" t="str">
        <f t="shared" si="322"/>
        <v/>
      </c>
      <c r="EW89" t="str">
        <f t="shared" si="323"/>
        <v/>
      </c>
      <c r="EX89" t="str">
        <f t="shared" si="324"/>
        <v/>
      </c>
      <c r="EY89" t="str">
        <f t="shared" si="325"/>
        <v/>
      </c>
      <c r="EZ89" t="str">
        <f t="shared" si="326"/>
        <v/>
      </c>
      <c r="FA89" t="str">
        <f t="shared" si="327"/>
        <v/>
      </c>
      <c r="FB89" t="str">
        <f t="shared" si="328"/>
        <v/>
      </c>
      <c r="FC89" t="str">
        <f t="shared" si="329"/>
        <v/>
      </c>
      <c r="FD89" t="str">
        <f t="shared" si="330"/>
        <v/>
      </c>
      <c r="FE89" t="str">
        <f t="shared" si="174"/>
        <v/>
      </c>
      <c r="FF89" t="str">
        <f t="shared" si="331"/>
        <v/>
      </c>
      <c r="FG89" t="str">
        <f t="shared" si="332"/>
        <v/>
      </c>
      <c r="FH89" t="str">
        <f t="shared" si="333"/>
        <v/>
      </c>
      <c r="FI89" t="str">
        <f t="shared" si="334"/>
        <v/>
      </c>
      <c r="FJ89" t="str">
        <f t="shared" si="335"/>
        <v/>
      </c>
      <c r="FK89" t="str">
        <f t="shared" si="336"/>
        <v/>
      </c>
      <c r="FL89" t="str">
        <f t="shared" si="337"/>
        <v/>
      </c>
      <c r="FM89" t="str">
        <f t="shared" si="301"/>
        <v/>
      </c>
      <c r="FN89" t="str">
        <f t="shared" si="302"/>
        <v/>
      </c>
      <c r="FO89" t="str">
        <f t="shared" si="303"/>
        <v/>
      </c>
      <c r="FP89" t="str">
        <f t="shared" si="304"/>
        <v/>
      </c>
      <c r="FQ89" t="str">
        <f t="shared" si="305"/>
        <v/>
      </c>
      <c r="FR89" t="str">
        <f t="shared" si="175"/>
        <v/>
      </c>
      <c r="FS89" t="str">
        <f t="shared" si="176"/>
        <v/>
      </c>
      <c r="FT89" t="str">
        <f t="shared" si="177"/>
        <v/>
      </c>
      <c r="FU89" t="str">
        <f t="shared" si="178"/>
        <v/>
      </c>
      <c r="FV89" t="str">
        <f t="shared" si="179"/>
        <v/>
      </c>
      <c r="FW89" t="str">
        <f t="shared" si="180"/>
        <v/>
      </c>
      <c r="FX89" t="str">
        <f t="shared" si="181"/>
        <v/>
      </c>
      <c r="FY89" t="str">
        <f t="shared" si="182"/>
        <v/>
      </c>
      <c r="FZ89" t="str">
        <f t="shared" si="183"/>
        <v/>
      </c>
      <c r="GA89" t="str">
        <f t="shared" si="184"/>
        <v/>
      </c>
      <c r="GB89" t="str">
        <f t="shared" si="185"/>
        <v/>
      </c>
      <c r="GC89" t="str">
        <f t="shared" si="186"/>
        <v/>
      </c>
      <c r="GD89" t="str">
        <f t="shared" si="187"/>
        <v/>
      </c>
      <c r="GE89" t="str">
        <f t="shared" si="188"/>
        <v/>
      </c>
      <c r="GF89" t="str">
        <f t="shared" si="189"/>
        <v/>
      </c>
      <c r="GG89" t="str">
        <f t="shared" si="190"/>
        <v/>
      </c>
      <c r="GH89" t="str">
        <f t="shared" si="191"/>
        <v/>
      </c>
      <c r="GI89" t="str">
        <f t="shared" si="192"/>
        <v/>
      </c>
      <c r="GJ89" t="str">
        <f t="shared" si="193"/>
        <v/>
      </c>
      <c r="GK89" t="str">
        <f t="shared" si="194"/>
        <v/>
      </c>
      <c r="GL89" t="str">
        <f t="shared" si="195"/>
        <v/>
      </c>
      <c r="GM89" t="str">
        <f t="shared" si="196"/>
        <v/>
      </c>
      <c r="GN89" t="str">
        <f t="shared" si="197"/>
        <v/>
      </c>
      <c r="GO89" t="str">
        <f t="shared" si="198"/>
        <v/>
      </c>
      <c r="GP89" t="str">
        <f t="shared" si="199"/>
        <v/>
      </c>
      <c r="GQ89" t="str">
        <f t="shared" si="200"/>
        <v/>
      </c>
      <c r="GR89" t="str">
        <f t="shared" si="201"/>
        <v/>
      </c>
      <c r="GS89" t="str">
        <f t="shared" si="202"/>
        <v/>
      </c>
      <c r="GT89" t="str">
        <f t="shared" si="203"/>
        <v/>
      </c>
      <c r="GU89" t="str">
        <f t="shared" si="204"/>
        <v/>
      </c>
      <c r="GV89" t="str">
        <f t="shared" si="205"/>
        <v/>
      </c>
      <c r="GW89" t="str">
        <f t="shared" si="206"/>
        <v/>
      </c>
      <c r="GX89" t="str">
        <f t="shared" si="207"/>
        <v/>
      </c>
      <c r="GY89" t="str">
        <f t="shared" si="208"/>
        <v/>
      </c>
      <c r="GZ89" t="str">
        <f t="shared" si="209"/>
        <v/>
      </c>
      <c r="HA89" t="str">
        <f t="shared" si="210"/>
        <v/>
      </c>
      <c r="HB89" t="str">
        <f t="shared" si="211"/>
        <v/>
      </c>
      <c r="HC89" t="str">
        <f t="shared" si="212"/>
        <v/>
      </c>
      <c r="HD89" t="str">
        <f t="shared" si="213"/>
        <v/>
      </c>
      <c r="HE89" t="str">
        <f t="shared" si="214"/>
        <v/>
      </c>
      <c r="HF89" t="str">
        <f t="shared" si="215"/>
        <v/>
      </c>
      <c r="HG89" t="str">
        <f t="shared" si="216"/>
        <v/>
      </c>
      <c r="HH89" t="str">
        <f t="shared" si="217"/>
        <v/>
      </c>
      <c r="HI89" t="str">
        <f t="shared" si="218"/>
        <v/>
      </c>
      <c r="HJ89" t="str">
        <f t="shared" si="219"/>
        <v/>
      </c>
      <c r="HK89" t="str">
        <f t="shared" si="220"/>
        <v/>
      </c>
      <c r="HL89" t="str">
        <f t="shared" si="221"/>
        <v/>
      </c>
      <c r="HM89" t="str">
        <f t="shared" si="222"/>
        <v/>
      </c>
      <c r="HN89" t="str">
        <f t="shared" si="223"/>
        <v/>
      </c>
      <c r="HO89" t="str">
        <f t="shared" si="224"/>
        <v/>
      </c>
      <c r="HP89" t="str">
        <f t="shared" si="225"/>
        <v/>
      </c>
      <c r="HQ89" t="str">
        <f t="shared" si="226"/>
        <v/>
      </c>
      <c r="HR89" t="str">
        <f t="shared" si="227"/>
        <v/>
      </c>
      <c r="HS89" t="str">
        <f t="shared" si="228"/>
        <v/>
      </c>
      <c r="HT89" t="str">
        <f t="shared" si="229"/>
        <v/>
      </c>
      <c r="HU89" t="str">
        <f t="shared" si="230"/>
        <v/>
      </c>
      <c r="HV89" t="str">
        <f t="shared" si="231"/>
        <v/>
      </c>
      <c r="HW89" t="str">
        <f t="shared" si="232"/>
        <v/>
      </c>
      <c r="HX89" t="str">
        <f t="shared" si="233"/>
        <v/>
      </c>
      <c r="HY89" t="str">
        <f t="shared" si="234"/>
        <v/>
      </c>
      <c r="HZ89" t="str">
        <f t="shared" si="235"/>
        <v/>
      </c>
    </row>
    <row r="90" spans="1:234" x14ac:dyDescent="0.25">
      <c r="A90" s="2">
        <f t="shared" si="236"/>
        <v>88</v>
      </c>
      <c r="B90" s="3" t="s">
        <v>368</v>
      </c>
      <c r="C90" s="2" t="s">
        <v>1394</v>
      </c>
      <c r="D90" s="2" t="s">
        <v>1395</v>
      </c>
      <c r="E90" s="2">
        <f t="shared" si="170"/>
        <v>1</v>
      </c>
      <c r="F90" s="2">
        <v>290</v>
      </c>
      <c r="G90" s="48" t="str">
        <f t="shared" si="171"/>
        <v>A</v>
      </c>
      <c r="H90" s="49"/>
      <c r="I90" s="49"/>
      <c r="J90" s="50"/>
      <c r="K90" s="15">
        <f t="shared" si="172"/>
        <v>34</v>
      </c>
      <c r="L90" s="15">
        <f>IF(G90="N/A",0,(IF(G90="A",Code!$B$36,(IF(G90="B",Code!$C$36,(IF(G90="C",Code!$D$36,Code!$E$36)))))/60))</f>
        <v>8</v>
      </c>
      <c r="M90" s="15">
        <f>IF(G90="N/A",0,(IF(G90="A",Code!$B$37,(IF(G90="B",Code!$C$37,(IF(G90="C",Code!$D$37,Code!$E$37)))))/60))</f>
        <v>8</v>
      </c>
      <c r="N90" s="15">
        <f>IF(G90="N/A",0,(IF(G90="A",Code!$B$38,(IF(G90="B",Code!$C$38,(IF(G90="C",Code!$D$38,Code!$E$38)))))/60))</f>
        <v>16</v>
      </c>
      <c r="O90" s="15">
        <f>IF(G90="N/A",0,(IF(G90="A",Code!$B$39,(IF(G90="B",Code!$C$39,(IF(G90="C",Code!$D$39,Code!$E$39)))))/60))</f>
        <v>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>
        <v>1</v>
      </c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S90" t="str">
        <f t="shared" si="173"/>
        <v/>
      </c>
      <c r="BT90" t="str">
        <f t="shared" si="238"/>
        <v/>
      </c>
      <c r="BU90" t="str">
        <f t="shared" si="239"/>
        <v/>
      </c>
      <c r="BV90" t="str">
        <f t="shared" si="240"/>
        <v/>
      </c>
      <c r="BW90" t="str">
        <f t="shared" si="241"/>
        <v/>
      </c>
      <c r="BX90" t="str">
        <f t="shared" si="242"/>
        <v/>
      </c>
      <c r="BY90" t="str">
        <f t="shared" si="243"/>
        <v/>
      </c>
      <c r="BZ90" t="str">
        <f t="shared" si="244"/>
        <v/>
      </c>
      <c r="CA90" t="str">
        <f t="shared" si="245"/>
        <v/>
      </c>
      <c r="CB90" t="str">
        <f t="shared" si="246"/>
        <v/>
      </c>
      <c r="CC90" t="str">
        <f t="shared" si="247"/>
        <v/>
      </c>
      <c r="CD90" t="str">
        <f t="shared" si="248"/>
        <v/>
      </c>
      <c r="CE90" t="str">
        <f t="shared" si="249"/>
        <v/>
      </c>
      <c r="CF90" t="str">
        <f t="shared" si="250"/>
        <v/>
      </c>
      <c r="CG90" t="str">
        <f t="shared" si="251"/>
        <v/>
      </c>
      <c r="CH90" t="str">
        <f t="shared" si="252"/>
        <v/>
      </c>
      <c r="CI90" t="str">
        <f t="shared" si="253"/>
        <v/>
      </c>
      <c r="CJ90" t="str">
        <f t="shared" si="254"/>
        <v/>
      </c>
      <c r="CK90" t="str">
        <f t="shared" si="255"/>
        <v/>
      </c>
      <c r="CL90" t="str">
        <f t="shared" si="256"/>
        <v/>
      </c>
      <c r="CM90" t="str">
        <f t="shared" si="257"/>
        <v/>
      </c>
      <c r="CN90" t="str">
        <f t="shared" si="258"/>
        <v/>
      </c>
      <c r="CO90" t="str">
        <f t="shared" si="259"/>
        <v/>
      </c>
      <c r="CP90" t="str">
        <f t="shared" si="260"/>
        <v/>
      </c>
      <c r="CQ90" t="str">
        <f t="shared" si="261"/>
        <v/>
      </c>
      <c r="CR90" t="str">
        <f t="shared" si="262"/>
        <v>KPAY</v>
      </c>
      <c r="CS90" t="str">
        <f t="shared" si="263"/>
        <v/>
      </c>
      <c r="CT90" t="str">
        <f t="shared" si="264"/>
        <v/>
      </c>
      <c r="CU90" t="str">
        <f t="shared" si="265"/>
        <v/>
      </c>
      <c r="CV90" t="str">
        <f t="shared" si="266"/>
        <v/>
      </c>
      <c r="CW90" t="str">
        <f t="shared" si="267"/>
        <v/>
      </c>
      <c r="CX90" t="str">
        <f t="shared" si="268"/>
        <v/>
      </c>
      <c r="CY90" t="str">
        <f t="shared" si="269"/>
        <v/>
      </c>
      <c r="CZ90" t="str">
        <f t="shared" si="270"/>
        <v/>
      </c>
      <c r="DA90" t="str">
        <f t="shared" si="271"/>
        <v/>
      </c>
      <c r="DB90" t="str">
        <f t="shared" si="272"/>
        <v/>
      </c>
      <c r="DC90" t="str">
        <f t="shared" si="273"/>
        <v/>
      </c>
      <c r="DD90" t="str">
        <f t="shared" si="274"/>
        <v/>
      </c>
      <c r="DE90" t="str">
        <f t="shared" si="275"/>
        <v/>
      </c>
      <c r="DF90" t="str">
        <f t="shared" si="276"/>
        <v/>
      </c>
      <c r="DG90" t="str">
        <f t="shared" si="277"/>
        <v/>
      </c>
      <c r="DH90" t="str">
        <f t="shared" si="278"/>
        <v/>
      </c>
      <c r="DI90" t="str">
        <f t="shared" si="279"/>
        <v/>
      </c>
      <c r="DJ90" t="str">
        <f t="shared" si="280"/>
        <v/>
      </c>
      <c r="DK90" t="str">
        <f t="shared" si="281"/>
        <v/>
      </c>
      <c r="DL90" t="str">
        <f t="shared" si="282"/>
        <v/>
      </c>
      <c r="DM90" t="str">
        <f t="shared" si="283"/>
        <v/>
      </c>
      <c r="DN90" t="str">
        <f t="shared" si="284"/>
        <v/>
      </c>
      <c r="DO90" t="str">
        <f t="shared" si="285"/>
        <v/>
      </c>
      <c r="DP90" t="str">
        <f t="shared" si="286"/>
        <v/>
      </c>
      <c r="DQ90" t="str">
        <f t="shared" si="287"/>
        <v/>
      </c>
      <c r="DR90" t="str">
        <f t="shared" si="288"/>
        <v/>
      </c>
      <c r="DS90" t="str">
        <f t="shared" si="289"/>
        <v/>
      </c>
      <c r="DT90" t="str">
        <f t="shared" si="290"/>
        <v/>
      </c>
      <c r="DU90" t="str">
        <f t="shared" si="291"/>
        <v/>
      </c>
      <c r="DV90" t="str">
        <f t="shared" si="292"/>
        <v/>
      </c>
      <c r="DW90" t="str">
        <f t="shared" si="293"/>
        <v/>
      </c>
      <c r="DX90" t="str">
        <f t="shared" si="294"/>
        <v/>
      </c>
      <c r="DY90" t="str">
        <f t="shared" si="295"/>
        <v/>
      </c>
      <c r="DZ90" t="str">
        <f t="shared" si="296"/>
        <v/>
      </c>
      <c r="EA90" t="str">
        <f t="shared" si="297"/>
        <v/>
      </c>
      <c r="EB90" t="str">
        <f t="shared" si="298"/>
        <v/>
      </c>
      <c r="EC90" t="str">
        <f t="shared" si="299"/>
        <v/>
      </c>
      <c r="ED90" t="str">
        <f t="shared" si="300"/>
        <v/>
      </c>
      <c r="EE90" t="str">
        <f t="shared" si="237"/>
        <v/>
      </c>
      <c r="EF90" t="str">
        <f t="shared" si="306"/>
        <v/>
      </c>
      <c r="EG90" t="str">
        <f t="shared" si="307"/>
        <v/>
      </c>
      <c r="EH90" t="str">
        <f t="shared" si="308"/>
        <v/>
      </c>
      <c r="EI90" t="str">
        <f t="shared" si="309"/>
        <v/>
      </c>
      <c r="EJ90" t="str">
        <f t="shared" si="310"/>
        <v/>
      </c>
      <c r="EK90" t="str">
        <f t="shared" si="311"/>
        <v/>
      </c>
      <c r="EL90" t="str">
        <f t="shared" si="312"/>
        <v/>
      </c>
      <c r="EM90" t="str">
        <f t="shared" si="313"/>
        <v/>
      </c>
      <c r="EN90" t="str">
        <f t="shared" si="314"/>
        <v/>
      </c>
      <c r="EO90" t="str">
        <f t="shared" si="315"/>
        <v/>
      </c>
      <c r="EP90" t="str">
        <f t="shared" si="316"/>
        <v/>
      </c>
      <c r="EQ90" t="str">
        <f t="shared" si="317"/>
        <v/>
      </c>
      <c r="ER90" t="str">
        <f t="shared" si="318"/>
        <v/>
      </c>
      <c r="ES90" t="str">
        <f t="shared" si="319"/>
        <v/>
      </c>
      <c r="ET90" t="str">
        <f t="shared" si="320"/>
        <v/>
      </c>
      <c r="EU90" t="str">
        <f t="shared" si="321"/>
        <v/>
      </c>
      <c r="EV90" t="str">
        <f t="shared" si="322"/>
        <v/>
      </c>
      <c r="EW90" t="str">
        <f t="shared" si="323"/>
        <v/>
      </c>
      <c r="EX90" t="str">
        <f t="shared" si="324"/>
        <v/>
      </c>
      <c r="EY90" t="str">
        <f t="shared" si="325"/>
        <v/>
      </c>
      <c r="EZ90" t="str">
        <f t="shared" si="326"/>
        <v/>
      </c>
      <c r="FA90" t="str">
        <f t="shared" si="327"/>
        <v/>
      </c>
      <c r="FB90" t="str">
        <f t="shared" si="328"/>
        <v/>
      </c>
      <c r="FC90" t="str">
        <f t="shared" si="329"/>
        <v/>
      </c>
      <c r="FD90" t="str">
        <f t="shared" si="330"/>
        <v/>
      </c>
      <c r="FE90" t="str">
        <f t="shared" si="174"/>
        <v/>
      </c>
      <c r="FF90" t="str">
        <f t="shared" si="331"/>
        <v/>
      </c>
      <c r="FG90" t="str">
        <f t="shared" si="332"/>
        <v/>
      </c>
      <c r="FH90" t="str">
        <f t="shared" si="333"/>
        <v/>
      </c>
      <c r="FI90" t="str">
        <f t="shared" si="334"/>
        <v/>
      </c>
      <c r="FJ90" t="str">
        <f t="shared" si="335"/>
        <v/>
      </c>
      <c r="FK90" t="str">
        <f t="shared" si="336"/>
        <v/>
      </c>
      <c r="FL90" t="str">
        <f t="shared" si="337"/>
        <v/>
      </c>
      <c r="FM90" t="str">
        <f t="shared" si="301"/>
        <v/>
      </c>
      <c r="FN90" t="str">
        <f t="shared" si="302"/>
        <v/>
      </c>
      <c r="FO90" t="str">
        <f t="shared" si="303"/>
        <v/>
      </c>
      <c r="FP90" t="str">
        <f t="shared" si="304"/>
        <v/>
      </c>
      <c r="FQ90" t="str">
        <f t="shared" si="305"/>
        <v/>
      </c>
      <c r="FR90" t="str">
        <f t="shared" si="175"/>
        <v/>
      </c>
      <c r="FS90" t="str">
        <f t="shared" si="176"/>
        <v/>
      </c>
      <c r="FT90" t="str">
        <f t="shared" si="177"/>
        <v/>
      </c>
      <c r="FU90" t="str">
        <f t="shared" si="178"/>
        <v/>
      </c>
      <c r="FV90" t="str">
        <f t="shared" si="179"/>
        <v/>
      </c>
      <c r="FW90" t="str">
        <f t="shared" si="180"/>
        <v/>
      </c>
      <c r="FX90" t="str">
        <f t="shared" si="181"/>
        <v/>
      </c>
      <c r="FY90" t="str">
        <f t="shared" si="182"/>
        <v/>
      </c>
      <c r="FZ90" t="str">
        <f t="shared" si="183"/>
        <v/>
      </c>
      <c r="GA90" t="str">
        <f t="shared" si="184"/>
        <v/>
      </c>
      <c r="GB90" t="str">
        <f t="shared" si="185"/>
        <v/>
      </c>
      <c r="GC90" t="str">
        <f t="shared" si="186"/>
        <v/>
      </c>
      <c r="GD90" t="str">
        <f t="shared" si="187"/>
        <v/>
      </c>
      <c r="GE90" t="str">
        <f t="shared" si="188"/>
        <v/>
      </c>
      <c r="GF90" t="str">
        <f t="shared" si="189"/>
        <v/>
      </c>
      <c r="GG90" t="str">
        <f t="shared" si="190"/>
        <v/>
      </c>
      <c r="GH90" t="str">
        <f t="shared" si="191"/>
        <v/>
      </c>
      <c r="GI90" t="str">
        <f t="shared" si="192"/>
        <v/>
      </c>
      <c r="GJ90" t="str">
        <f t="shared" si="193"/>
        <v/>
      </c>
      <c r="GK90" t="str">
        <f t="shared" si="194"/>
        <v/>
      </c>
      <c r="GL90" t="str">
        <f t="shared" si="195"/>
        <v/>
      </c>
      <c r="GM90" t="str">
        <f t="shared" si="196"/>
        <v/>
      </c>
      <c r="GN90" t="str">
        <f t="shared" si="197"/>
        <v/>
      </c>
      <c r="GO90" t="str">
        <f t="shared" si="198"/>
        <v/>
      </c>
      <c r="GP90" t="str">
        <f t="shared" si="199"/>
        <v/>
      </c>
      <c r="GQ90" t="str">
        <f t="shared" si="200"/>
        <v/>
      </c>
      <c r="GR90" t="str">
        <f t="shared" si="201"/>
        <v/>
      </c>
      <c r="GS90" t="str">
        <f t="shared" si="202"/>
        <v/>
      </c>
      <c r="GT90" t="str">
        <f t="shared" si="203"/>
        <v/>
      </c>
      <c r="GU90" t="str">
        <f t="shared" si="204"/>
        <v/>
      </c>
      <c r="GV90" t="str">
        <f t="shared" si="205"/>
        <v/>
      </c>
      <c r="GW90" t="str">
        <f t="shared" si="206"/>
        <v/>
      </c>
      <c r="GX90" t="str">
        <f t="shared" si="207"/>
        <v/>
      </c>
      <c r="GY90" t="str">
        <f t="shared" si="208"/>
        <v/>
      </c>
      <c r="GZ90" t="str">
        <f t="shared" si="209"/>
        <v/>
      </c>
      <c r="HA90" t="str">
        <f t="shared" si="210"/>
        <v/>
      </c>
      <c r="HB90" t="str">
        <f t="shared" si="211"/>
        <v/>
      </c>
      <c r="HC90" t="str">
        <f t="shared" si="212"/>
        <v/>
      </c>
      <c r="HD90" t="str">
        <f t="shared" si="213"/>
        <v/>
      </c>
      <c r="HE90" t="str">
        <f t="shared" si="214"/>
        <v/>
      </c>
      <c r="HF90" t="str">
        <f t="shared" si="215"/>
        <v/>
      </c>
      <c r="HG90" t="str">
        <f t="shared" si="216"/>
        <v/>
      </c>
      <c r="HH90" t="str">
        <f t="shared" si="217"/>
        <v/>
      </c>
      <c r="HI90" t="str">
        <f t="shared" si="218"/>
        <v/>
      </c>
      <c r="HJ90" t="str">
        <f t="shared" si="219"/>
        <v/>
      </c>
      <c r="HK90" t="str">
        <f t="shared" si="220"/>
        <v/>
      </c>
      <c r="HL90" t="str">
        <f t="shared" si="221"/>
        <v/>
      </c>
      <c r="HM90" t="str">
        <f t="shared" si="222"/>
        <v/>
      </c>
      <c r="HN90" t="str">
        <f t="shared" si="223"/>
        <v/>
      </c>
      <c r="HO90" t="str">
        <f t="shared" si="224"/>
        <v/>
      </c>
      <c r="HP90" t="str">
        <f t="shared" si="225"/>
        <v/>
      </c>
      <c r="HQ90" t="str">
        <f t="shared" si="226"/>
        <v/>
      </c>
      <c r="HR90" t="str">
        <f t="shared" si="227"/>
        <v/>
      </c>
      <c r="HS90" t="str">
        <f t="shared" si="228"/>
        <v/>
      </c>
      <c r="HT90" t="str">
        <f t="shared" si="229"/>
        <v/>
      </c>
      <c r="HU90" t="str">
        <f t="shared" si="230"/>
        <v/>
      </c>
      <c r="HV90" t="str">
        <f t="shared" si="231"/>
        <v/>
      </c>
      <c r="HW90" t="str">
        <f t="shared" si="232"/>
        <v/>
      </c>
      <c r="HX90" t="str">
        <f t="shared" si="233"/>
        <v/>
      </c>
      <c r="HY90" t="str">
        <f t="shared" si="234"/>
        <v/>
      </c>
      <c r="HZ90" t="str">
        <f t="shared" si="235"/>
        <v/>
      </c>
    </row>
    <row r="91" spans="1:234" x14ac:dyDescent="0.25">
      <c r="A91" s="2">
        <f t="shared" si="236"/>
        <v>89</v>
      </c>
      <c r="B91" s="3" t="s">
        <v>1094</v>
      </c>
      <c r="C91" s="2" t="s">
        <v>1394</v>
      </c>
      <c r="D91" s="2" t="s">
        <v>1395</v>
      </c>
      <c r="E91" s="2">
        <f t="shared" si="170"/>
        <v>1</v>
      </c>
      <c r="F91" s="2">
        <v>210</v>
      </c>
      <c r="G91" s="48" t="str">
        <f t="shared" si="171"/>
        <v>A</v>
      </c>
      <c r="H91" s="49"/>
      <c r="I91" s="49"/>
      <c r="J91" s="50"/>
      <c r="K91" s="15">
        <f t="shared" si="172"/>
        <v>34</v>
      </c>
      <c r="L91" s="15">
        <f>IF(G91="N/A",0,(IF(G91="A",Code!$B$36,(IF(G91="B",Code!$C$36,(IF(G91="C",Code!$D$36,Code!$E$36)))))/60))</f>
        <v>8</v>
      </c>
      <c r="M91" s="15">
        <f>IF(G91="N/A",0,(IF(G91="A",Code!$B$37,(IF(G91="B",Code!$C$37,(IF(G91="C",Code!$D$37,Code!$E$37)))))/60))</f>
        <v>8</v>
      </c>
      <c r="N91" s="15">
        <f>IF(G91="N/A",0,(IF(G91="A",Code!$B$38,(IF(G91="B",Code!$C$38,(IF(G91="C",Code!$D$38,Code!$E$38)))))/60))</f>
        <v>16</v>
      </c>
      <c r="O91" s="15">
        <f>IF(G91="N/A",0,(IF(G91="A",Code!$B$39,(IF(G91="B",Code!$C$39,(IF(G91="C",Code!$D$39,Code!$E$39)))))/60))</f>
        <v>2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>
        <v>1</v>
      </c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S91" t="str">
        <f t="shared" si="173"/>
        <v/>
      </c>
      <c r="BT91" t="str">
        <f t="shared" si="238"/>
        <v/>
      </c>
      <c r="BU91" t="str">
        <f t="shared" si="239"/>
        <v/>
      </c>
      <c r="BV91" t="str">
        <f t="shared" si="240"/>
        <v/>
      </c>
      <c r="BW91" t="str">
        <f t="shared" si="241"/>
        <v/>
      </c>
      <c r="BX91" t="str">
        <f t="shared" si="242"/>
        <v/>
      </c>
      <c r="BY91" t="str">
        <f t="shared" si="243"/>
        <v/>
      </c>
      <c r="BZ91" t="str">
        <f t="shared" si="244"/>
        <v/>
      </c>
      <c r="CA91" t="str">
        <f t="shared" si="245"/>
        <v/>
      </c>
      <c r="CB91" t="str">
        <f t="shared" si="246"/>
        <v/>
      </c>
      <c r="CC91" t="str">
        <f t="shared" si="247"/>
        <v/>
      </c>
      <c r="CD91" t="str">
        <f t="shared" si="248"/>
        <v/>
      </c>
      <c r="CE91" t="str">
        <f t="shared" si="249"/>
        <v/>
      </c>
      <c r="CF91" t="str">
        <f t="shared" si="250"/>
        <v/>
      </c>
      <c r="CG91" t="str">
        <f t="shared" si="251"/>
        <v/>
      </c>
      <c r="CH91" t="str">
        <f t="shared" si="252"/>
        <v/>
      </c>
      <c r="CI91" t="str">
        <f t="shared" si="253"/>
        <v/>
      </c>
      <c r="CJ91" t="str">
        <f t="shared" si="254"/>
        <v/>
      </c>
      <c r="CK91" t="str">
        <f t="shared" si="255"/>
        <v/>
      </c>
      <c r="CL91" t="str">
        <f t="shared" si="256"/>
        <v/>
      </c>
      <c r="CM91" t="str">
        <f t="shared" si="257"/>
        <v/>
      </c>
      <c r="CN91" t="str">
        <f t="shared" si="258"/>
        <v/>
      </c>
      <c r="CO91" t="str">
        <f t="shared" si="259"/>
        <v/>
      </c>
      <c r="CP91" t="str">
        <f t="shared" si="260"/>
        <v/>
      </c>
      <c r="CQ91" t="str">
        <f t="shared" si="261"/>
        <v/>
      </c>
      <c r="CR91" t="str">
        <f t="shared" si="262"/>
        <v>KPAY</v>
      </c>
      <c r="CS91" t="str">
        <f t="shared" si="263"/>
        <v/>
      </c>
      <c r="CT91" t="str">
        <f t="shared" si="264"/>
        <v/>
      </c>
      <c r="CU91" t="str">
        <f t="shared" si="265"/>
        <v/>
      </c>
      <c r="CV91" t="str">
        <f t="shared" si="266"/>
        <v/>
      </c>
      <c r="CW91" t="str">
        <f t="shared" si="267"/>
        <v/>
      </c>
      <c r="CX91" t="str">
        <f t="shared" si="268"/>
        <v/>
      </c>
      <c r="CY91" t="str">
        <f t="shared" si="269"/>
        <v/>
      </c>
      <c r="CZ91" t="str">
        <f t="shared" si="270"/>
        <v/>
      </c>
      <c r="DA91" t="str">
        <f t="shared" si="271"/>
        <v/>
      </c>
      <c r="DB91" t="str">
        <f t="shared" si="272"/>
        <v/>
      </c>
      <c r="DC91" t="str">
        <f t="shared" si="273"/>
        <v/>
      </c>
      <c r="DD91" t="str">
        <f t="shared" si="274"/>
        <v/>
      </c>
      <c r="DE91" t="str">
        <f t="shared" si="275"/>
        <v/>
      </c>
      <c r="DF91" t="str">
        <f t="shared" si="276"/>
        <v/>
      </c>
      <c r="DG91" t="str">
        <f t="shared" si="277"/>
        <v/>
      </c>
      <c r="DH91" t="str">
        <f t="shared" si="278"/>
        <v/>
      </c>
      <c r="DI91" t="str">
        <f t="shared" si="279"/>
        <v/>
      </c>
      <c r="DJ91" t="str">
        <f t="shared" si="280"/>
        <v/>
      </c>
      <c r="DK91" t="str">
        <f t="shared" si="281"/>
        <v/>
      </c>
      <c r="DL91" t="str">
        <f t="shared" si="282"/>
        <v/>
      </c>
      <c r="DM91" t="str">
        <f t="shared" si="283"/>
        <v/>
      </c>
      <c r="DN91" t="str">
        <f t="shared" si="284"/>
        <v/>
      </c>
      <c r="DO91" t="str">
        <f t="shared" si="285"/>
        <v/>
      </c>
      <c r="DP91" t="str">
        <f t="shared" si="286"/>
        <v/>
      </c>
      <c r="DQ91" t="str">
        <f t="shared" si="287"/>
        <v/>
      </c>
      <c r="DR91" t="str">
        <f t="shared" si="288"/>
        <v/>
      </c>
      <c r="DS91" t="str">
        <f t="shared" si="289"/>
        <v/>
      </c>
      <c r="DT91" t="str">
        <f t="shared" si="290"/>
        <v/>
      </c>
      <c r="DU91" t="str">
        <f t="shared" si="291"/>
        <v/>
      </c>
      <c r="DV91" t="str">
        <f t="shared" si="292"/>
        <v/>
      </c>
      <c r="DW91" t="str">
        <f t="shared" si="293"/>
        <v/>
      </c>
      <c r="DX91" t="str">
        <f t="shared" si="294"/>
        <v/>
      </c>
      <c r="DY91" t="str">
        <f t="shared" si="295"/>
        <v/>
      </c>
      <c r="DZ91" t="str">
        <f t="shared" si="296"/>
        <v/>
      </c>
      <c r="EA91" t="str">
        <f t="shared" si="297"/>
        <v/>
      </c>
      <c r="EB91" t="str">
        <f t="shared" si="298"/>
        <v/>
      </c>
      <c r="EC91" t="str">
        <f t="shared" si="299"/>
        <v/>
      </c>
      <c r="ED91" t="str">
        <f t="shared" si="300"/>
        <v/>
      </c>
      <c r="EE91" t="str">
        <f t="shared" si="237"/>
        <v/>
      </c>
      <c r="EF91" t="str">
        <f t="shared" si="306"/>
        <v/>
      </c>
      <c r="EG91" t="str">
        <f t="shared" si="307"/>
        <v/>
      </c>
      <c r="EH91" t="str">
        <f t="shared" si="308"/>
        <v/>
      </c>
      <c r="EI91" t="str">
        <f t="shared" si="309"/>
        <v/>
      </c>
      <c r="EJ91" t="str">
        <f t="shared" si="310"/>
        <v/>
      </c>
      <c r="EK91" t="str">
        <f t="shared" si="311"/>
        <v/>
      </c>
      <c r="EL91" t="str">
        <f t="shared" si="312"/>
        <v/>
      </c>
      <c r="EM91" t="str">
        <f t="shared" si="313"/>
        <v/>
      </c>
      <c r="EN91" t="str">
        <f t="shared" si="314"/>
        <v/>
      </c>
      <c r="EO91" t="str">
        <f t="shared" si="315"/>
        <v/>
      </c>
      <c r="EP91" t="str">
        <f t="shared" si="316"/>
        <v/>
      </c>
      <c r="EQ91" t="str">
        <f t="shared" si="317"/>
        <v/>
      </c>
      <c r="ER91" t="str">
        <f t="shared" si="318"/>
        <v/>
      </c>
      <c r="ES91" t="str">
        <f t="shared" si="319"/>
        <v/>
      </c>
      <c r="ET91" t="str">
        <f t="shared" si="320"/>
        <v/>
      </c>
      <c r="EU91" t="str">
        <f t="shared" si="321"/>
        <v/>
      </c>
      <c r="EV91" t="str">
        <f t="shared" si="322"/>
        <v/>
      </c>
      <c r="EW91" t="str">
        <f t="shared" si="323"/>
        <v/>
      </c>
      <c r="EX91" t="str">
        <f t="shared" si="324"/>
        <v/>
      </c>
      <c r="EY91" t="str">
        <f t="shared" si="325"/>
        <v/>
      </c>
      <c r="EZ91" t="str">
        <f t="shared" si="326"/>
        <v/>
      </c>
      <c r="FA91" t="str">
        <f t="shared" si="327"/>
        <v/>
      </c>
      <c r="FB91" t="str">
        <f t="shared" si="328"/>
        <v/>
      </c>
      <c r="FC91" t="str">
        <f t="shared" si="329"/>
        <v/>
      </c>
      <c r="FD91" t="str">
        <f t="shared" si="330"/>
        <v/>
      </c>
      <c r="FE91" t="str">
        <f t="shared" si="174"/>
        <v/>
      </c>
      <c r="FF91" t="str">
        <f t="shared" si="331"/>
        <v/>
      </c>
      <c r="FG91" t="str">
        <f t="shared" si="332"/>
        <v/>
      </c>
      <c r="FH91" t="str">
        <f t="shared" si="333"/>
        <v/>
      </c>
      <c r="FI91" t="str">
        <f t="shared" si="334"/>
        <v/>
      </c>
      <c r="FJ91" t="str">
        <f t="shared" si="335"/>
        <v/>
      </c>
      <c r="FK91" t="str">
        <f t="shared" si="336"/>
        <v/>
      </c>
      <c r="FL91" t="str">
        <f t="shared" si="337"/>
        <v/>
      </c>
      <c r="FM91" t="str">
        <f t="shared" si="301"/>
        <v/>
      </c>
      <c r="FN91" t="str">
        <f t="shared" si="302"/>
        <v/>
      </c>
      <c r="FO91" t="str">
        <f t="shared" si="303"/>
        <v/>
      </c>
      <c r="FP91" t="str">
        <f t="shared" si="304"/>
        <v/>
      </c>
      <c r="FQ91" t="str">
        <f t="shared" si="305"/>
        <v/>
      </c>
      <c r="FR91" t="str">
        <f t="shared" si="175"/>
        <v/>
      </c>
      <c r="FS91" t="str">
        <f t="shared" si="176"/>
        <v/>
      </c>
      <c r="FT91" t="str">
        <f t="shared" si="177"/>
        <v/>
      </c>
      <c r="FU91" t="str">
        <f t="shared" si="178"/>
        <v/>
      </c>
      <c r="FV91" t="str">
        <f t="shared" si="179"/>
        <v/>
      </c>
      <c r="FW91" t="str">
        <f t="shared" si="180"/>
        <v/>
      </c>
      <c r="FX91" t="str">
        <f t="shared" si="181"/>
        <v/>
      </c>
      <c r="FY91" t="str">
        <f t="shared" si="182"/>
        <v/>
      </c>
      <c r="FZ91" t="str">
        <f t="shared" si="183"/>
        <v/>
      </c>
      <c r="GA91" t="str">
        <f t="shared" si="184"/>
        <v/>
      </c>
      <c r="GB91" t="str">
        <f t="shared" si="185"/>
        <v/>
      </c>
      <c r="GC91" t="str">
        <f t="shared" si="186"/>
        <v/>
      </c>
      <c r="GD91" t="str">
        <f t="shared" si="187"/>
        <v/>
      </c>
      <c r="GE91" t="str">
        <f t="shared" si="188"/>
        <v/>
      </c>
      <c r="GF91" t="str">
        <f t="shared" si="189"/>
        <v/>
      </c>
      <c r="GG91" t="str">
        <f t="shared" si="190"/>
        <v/>
      </c>
      <c r="GH91" t="str">
        <f t="shared" si="191"/>
        <v/>
      </c>
      <c r="GI91" t="str">
        <f t="shared" si="192"/>
        <v/>
      </c>
      <c r="GJ91" t="str">
        <f t="shared" si="193"/>
        <v/>
      </c>
      <c r="GK91" t="str">
        <f t="shared" si="194"/>
        <v/>
      </c>
      <c r="GL91" t="str">
        <f t="shared" si="195"/>
        <v/>
      </c>
      <c r="GM91" t="str">
        <f t="shared" si="196"/>
        <v/>
      </c>
      <c r="GN91" t="str">
        <f t="shared" si="197"/>
        <v/>
      </c>
      <c r="GO91" t="str">
        <f t="shared" si="198"/>
        <v/>
      </c>
      <c r="GP91" t="str">
        <f t="shared" si="199"/>
        <v/>
      </c>
      <c r="GQ91" t="str">
        <f t="shared" si="200"/>
        <v/>
      </c>
      <c r="GR91" t="str">
        <f t="shared" si="201"/>
        <v/>
      </c>
      <c r="GS91" t="str">
        <f t="shared" si="202"/>
        <v/>
      </c>
      <c r="GT91" t="str">
        <f t="shared" si="203"/>
        <v/>
      </c>
      <c r="GU91" t="str">
        <f t="shared" si="204"/>
        <v/>
      </c>
      <c r="GV91" t="str">
        <f t="shared" si="205"/>
        <v/>
      </c>
      <c r="GW91" t="str">
        <f t="shared" si="206"/>
        <v/>
      </c>
      <c r="GX91" t="str">
        <f t="shared" si="207"/>
        <v/>
      </c>
      <c r="GY91" t="str">
        <f t="shared" si="208"/>
        <v/>
      </c>
      <c r="GZ91" t="str">
        <f t="shared" si="209"/>
        <v/>
      </c>
      <c r="HA91" t="str">
        <f t="shared" si="210"/>
        <v/>
      </c>
      <c r="HB91" t="str">
        <f t="shared" si="211"/>
        <v/>
      </c>
      <c r="HC91" t="str">
        <f t="shared" si="212"/>
        <v/>
      </c>
      <c r="HD91" t="str">
        <f t="shared" si="213"/>
        <v/>
      </c>
      <c r="HE91" t="str">
        <f t="shared" si="214"/>
        <v/>
      </c>
      <c r="HF91" t="str">
        <f t="shared" si="215"/>
        <v/>
      </c>
      <c r="HG91" t="str">
        <f t="shared" si="216"/>
        <v/>
      </c>
      <c r="HH91" t="str">
        <f t="shared" si="217"/>
        <v/>
      </c>
      <c r="HI91" t="str">
        <f t="shared" si="218"/>
        <v/>
      </c>
      <c r="HJ91" t="str">
        <f t="shared" si="219"/>
        <v/>
      </c>
      <c r="HK91" t="str">
        <f t="shared" si="220"/>
        <v/>
      </c>
      <c r="HL91" t="str">
        <f t="shared" si="221"/>
        <v/>
      </c>
      <c r="HM91" t="str">
        <f t="shared" si="222"/>
        <v/>
      </c>
      <c r="HN91" t="str">
        <f t="shared" si="223"/>
        <v/>
      </c>
      <c r="HO91" t="str">
        <f t="shared" si="224"/>
        <v/>
      </c>
      <c r="HP91" t="str">
        <f t="shared" si="225"/>
        <v/>
      </c>
      <c r="HQ91" t="str">
        <f t="shared" si="226"/>
        <v/>
      </c>
      <c r="HR91" t="str">
        <f t="shared" si="227"/>
        <v/>
      </c>
      <c r="HS91" t="str">
        <f t="shared" si="228"/>
        <v/>
      </c>
      <c r="HT91" t="str">
        <f t="shared" si="229"/>
        <v/>
      </c>
      <c r="HU91" t="str">
        <f t="shared" si="230"/>
        <v/>
      </c>
      <c r="HV91" t="str">
        <f t="shared" si="231"/>
        <v/>
      </c>
      <c r="HW91" t="str">
        <f t="shared" si="232"/>
        <v/>
      </c>
      <c r="HX91" t="str">
        <f t="shared" si="233"/>
        <v/>
      </c>
      <c r="HY91" t="str">
        <f t="shared" si="234"/>
        <v/>
      </c>
      <c r="HZ91" t="str">
        <f t="shared" si="235"/>
        <v/>
      </c>
    </row>
    <row r="92" spans="1:234" x14ac:dyDescent="0.25">
      <c r="A92" s="2">
        <f t="shared" si="236"/>
        <v>90</v>
      </c>
      <c r="B92" s="3" t="s">
        <v>1095</v>
      </c>
      <c r="C92" s="2" t="s">
        <v>1394</v>
      </c>
      <c r="D92" s="2" t="s">
        <v>1395</v>
      </c>
      <c r="E92" s="2">
        <f t="shared" si="170"/>
        <v>3</v>
      </c>
      <c r="F92" s="2">
        <v>427</v>
      </c>
      <c r="G92" s="48" t="str">
        <f t="shared" si="171"/>
        <v>A</v>
      </c>
      <c r="H92" s="49"/>
      <c r="I92" s="49"/>
      <c r="J92" s="50"/>
      <c r="K92" s="15">
        <f t="shared" si="172"/>
        <v>34</v>
      </c>
      <c r="L92" s="15">
        <f>IF(G92="N/A",0,(IF(G92="A",Code!$B$36,(IF(G92="B",Code!$C$36,(IF(G92="C",Code!$D$36,Code!$E$36)))))/60))</f>
        <v>8</v>
      </c>
      <c r="M92" s="15">
        <f>IF(G92="N/A",0,(IF(G92="A",Code!$B$37,(IF(G92="B",Code!$C$37,(IF(G92="C",Code!$D$37,Code!$E$37)))))/60))</f>
        <v>8</v>
      </c>
      <c r="N92" s="15">
        <f>IF(G92="N/A",0,(IF(G92="A",Code!$B$38,(IF(G92="B",Code!$C$38,(IF(G92="C",Code!$D$38,Code!$E$38)))))/60))</f>
        <v>16</v>
      </c>
      <c r="O92" s="15">
        <f>IF(G92="N/A",0,(IF(G92="A",Code!$B$39,(IF(G92="B",Code!$C$39,(IF(G92="C",Code!$D$39,Code!$E$39)))))/60))</f>
        <v>2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>
        <v>1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>
        <v>1</v>
      </c>
      <c r="BG92" s="2"/>
      <c r="BH92" s="2">
        <v>1</v>
      </c>
      <c r="BI92" s="2"/>
      <c r="BJ92" s="2"/>
      <c r="BK92" s="2"/>
      <c r="BL92" s="2"/>
      <c r="BM92" s="2"/>
      <c r="BN92" s="2"/>
      <c r="BO92" s="2"/>
      <c r="BP92" s="2"/>
      <c r="BQ92" s="2"/>
      <c r="BS92" t="str">
        <f t="shared" si="173"/>
        <v/>
      </c>
      <c r="BT92" t="str">
        <f t="shared" si="238"/>
        <v/>
      </c>
      <c r="BU92" t="str">
        <f t="shared" si="239"/>
        <v/>
      </c>
      <c r="BV92" t="str">
        <f t="shared" si="240"/>
        <v/>
      </c>
      <c r="BW92" t="str">
        <f t="shared" si="241"/>
        <v/>
      </c>
      <c r="BX92" t="str">
        <f t="shared" si="242"/>
        <v/>
      </c>
      <c r="BY92" t="str">
        <f t="shared" si="243"/>
        <v/>
      </c>
      <c r="BZ92" t="str">
        <f t="shared" si="244"/>
        <v/>
      </c>
      <c r="CA92" t="str">
        <f t="shared" si="245"/>
        <v/>
      </c>
      <c r="CB92" t="str">
        <f t="shared" si="246"/>
        <v/>
      </c>
      <c r="CC92" t="str">
        <f t="shared" si="247"/>
        <v/>
      </c>
      <c r="CD92" t="str">
        <f t="shared" si="248"/>
        <v/>
      </c>
      <c r="CE92" t="str">
        <f t="shared" si="249"/>
        <v/>
      </c>
      <c r="CF92" t="str">
        <f t="shared" si="250"/>
        <v/>
      </c>
      <c r="CG92" t="str">
        <f t="shared" si="251"/>
        <v/>
      </c>
      <c r="CH92" t="str">
        <f t="shared" si="252"/>
        <v/>
      </c>
      <c r="CI92" t="str">
        <f t="shared" si="253"/>
        <v/>
      </c>
      <c r="CJ92" t="str">
        <f t="shared" si="254"/>
        <v/>
      </c>
      <c r="CK92" t="str">
        <f t="shared" si="255"/>
        <v/>
      </c>
      <c r="CL92" t="str">
        <f t="shared" si="256"/>
        <v/>
      </c>
      <c r="CM92" t="str">
        <f t="shared" si="257"/>
        <v/>
      </c>
      <c r="CN92" t="str">
        <f t="shared" si="258"/>
        <v/>
      </c>
      <c r="CO92" t="str">
        <f t="shared" si="259"/>
        <v/>
      </c>
      <c r="CP92" t="str">
        <f t="shared" si="260"/>
        <v/>
      </c>
      <c r="CQ92" t="str">
        <f t="shared" si="261"/>
        <v/>
      </c>
      <c r="CR92" t="str">
        <f t="shared" si="262"/>
        <v/>
      </c>
      <c r="CS92" t="str">
        <f t="shared" si="263"/>
        <v/>
      </c>
      <c r="CT92" t="str">
        <f t="shared" si="264"/>
        <v/>
      </c>
      <c r="CU92" t="str">
        <f t="shared" si="265"/>
        <v>MESS</v>
      </c>
      <c r="CV92" t="str">
        <f t="shared" si="266"/>
        <v/>
      </c>
      <c r="CW92" t="str">
        <f t="shared" si="267"/>
        <v/>
      </c>
      <c r="CX92" t="str">
        <f t="shared" si="268"/>
        <v/>
      </c>
      <c r="CY92" t="str">
        <f t="shared" si="269"/>
        <v/>
      </c>
      <c r="CZ92" t="str">
        <f t="shared" si="270"/>
        <v/>
      </c>
      <c r="DA92" t="str">
        <f t="shared" si="271"/>
        <v/>
      </c>
      <c r="DB92" t="str">
        <f t="shared" si="272"/>
        <v/>
      </c>
      <c r="DC92" t="str">
        <f t="shared" si="273"/>
        <v/>
      </c>
      <c r="DD92" t="str">
        <f t="shared" si="274"/>
        <v/>
      </c>
      <c r="DE92" t="str">
        <f t="shared" si="275"/>
        <v/>
      </c>
      <c r="DF92" t="str">
        <f t="shared" si="276"/>
        <v/>
      </c>
      <c r="DG92" t="str">
        <f t="shared" si="277"/>
        <v/>
      </c>
      <c r="DH92" t="str">
        <f t="shared" si="278"/>
        <v/>
      </c>
      <c r="DI92" t="str">
        <f t="shared" si="279"/>
        <v>SLOG</v>
      </c>
      <c r="DJ92" t="str">
        <f t="shared" si="280"/>
        <v/>
      </c>
      <c r="DK92" t="str">
        <f t="shared" si="281"/>
        <v>SMSG</v>
      </c>
      <c r="DL92" t="str">
        <f t="shared" si="282"/>
        <v/>
      </c>
      <c r="DM92" t="str">
        <f t="shared" si="283"/>
        <v/>
      </c>
      <c r="DN92" t="str">
        <f t="shared" si="284"/>
        <v/>
      </c>
      <c r="DO92" t="str">
        <f t="shared" si="285"/>
        <v/>
      </c>
      <c r="DP92" t="str">
        <f t="shared" si="286"/>
        <v/>
      </c>
      <c r="DQ92" t="str">
        <f t="shared" si="287"/>
        <v/>
      </c>
      <c r="DR92" t="str">
        <f t="shared" si="288"/>
        <v/>
      </c>
      <c r="DS92" t="str">
        <f t="shared" si="289"/>
        <v/>
      </c>
      <c r="DT92" t="str">
        <f t="shared" si="290"/>
        <v/>
      </c>
      <c r="DU92" t="str">
        <f t="shared" si="291"/>
        <v/>
      </c>
      <c r="DV92" t="str">
        <f t="shared" si="292"/>
        <v/>
      </c>
      <c r="DW92" t="str">
        <f t="shared" si="293"/>
        <v/>
      </c>
      <c r="DX92" t="str">
        <f t="shared" si="294"/>
        <v/>
      </c>
      <c r="DY92" t="str">
        <f t="shared" si="295"/>
        <v/>
      </c>
      <c r="DZ92" t="str">
        <f t="shared" si="296"/>
        <v/>
      </c>
      <c r="EA92" t="str">
        <f t="shared" si="297"/>
        <v/>
      </c>
      <c r="EB92" t="str">
        <f t="shared" si="298"/>
        <v/>
      </c>
      <c r="EC92" t="str">
        <f t="shared" si="299"/>
        <v/>
      </c>
      <c r="ED92" t="str">
        <f t="shared" si="300"/>
        <v/>
      </c>
      <c r="EE92" t="str">
        <f t="shared" si="237"/>
        <v/>
      </c>
      <c r="EF92" t="str">
        <f t="shared" si="306"/>
        <v/>
      </c>
      <c r="EG92" t="str">
        <f t="shared" si="307"/>
        <v/>
      </c>
      <c r="EH92" t="str">
        <f t="shared" si="308"/>
        <v/>
      </c>
      <c r="EI92" t="str">
        <f t="shared" si="309"/>
        <v/>
      </c>
      <c r="EJ92" t="str">
        <f t="shared" si="310"/>
        <v/>
      </c>
      <c r="EK92" t="str">
        <f t="shared" si="311"/>
        <v/>
      </c>
      <c r="EL92" t="str">
        <f t="shared" si="312"/>
        <v/>
      </c>
      <c r="EM92" t="str">
        <f t="shared" si="313"/>
        <v/>
      </c>
      <c r="EN92" t="str">
        <f t="shared" si="314"/>
        <v/>
      </c>
      <c r="EO92" t="str">
        <f t="shared" si="315"/>
        <v/>
      </c>
      <c r="EP92" t="str">
        <f t="shared" si="316"/>
        <v/>
      </c>
      <c r="EQ92" t="str">
        <f t="shared" si="317"/>
        <v/>
      </c>
      <c r="ER92" t="str">
        <f t="shared" si="318"/>
        <v/>
      </c>
      <c r="ES92" t="str">
        <f t="shared" si="319"/>
        <v/>
      </c>
      <c r="ET92" t="str">
        <f t="shared" si="320"/>
        <v/>
      </c>
      <c r="EU92" t="str">
        <f t="shared" si="321"/>
        <v/>
      </c>
      <c r="EV92" t="str">
        <f t="shared" si="322"/>
        <v/>
      </c>
      <c r="EW92" t="str">
        <f t="shared" si="323"/>
        <v/>
      </c>
      <c r="EX92" t="str">
        <f t="shared" si="324"/>
        <v/>
      </c>
      <c r="EY92" t="str">
        <f t="shared" si="325"/>
        <v/>
      </c>
      <c r="EZ92" t="str">
        <f t="shared" si="326"/>
        <v/>
      </c>
      <c r="FA92" t="str">
        <f t="shared" si="327"/>
        <v/>
      </c>
      <c r="FB92" t="str">
        <f t="shared" si="328"/>
        <v/>
      </c>
      <c r="FC92" t="str">
        <f t="shared" si="329"/>
        <v/>
      </c>
      <c r="FD92" t="str">
        <f t="shared" si="330"/>
        <v/>
      </c>
      <c r="FE92" t="str">
        <f t="shared" si="174"/>
        <v/>
      </c>
      <c r="FF92" t="str">
        <f t="shared" si="331"/>
        <v/>
      </c>
      <c r="FG92" t="str">
        <f t="shared" si="332"/>
        <v/>
      </c>
      <c r="FH92" t="str">
        <f t="shared" si="333"/>
        <v/>
      </c>
      <c r="FI92" t="str">
        <f t="shared" si="334"/>
        <v/>
      </c>
      <c r="FJ92" t="str">
        <f t="shared" si="335"/>
        <v/>
      </c>
      <c r="FK92" t="str">
        <f t="shared" si="336"/>
        <v/>
      </c>
      <c r="FL92" t="str">
        <f t="shared" si="337"/>
        <v/>
      </c>
      <c r="FM92" t="str">
        <f t="shared" si="301"/>
        <v/>
      </c>
      <c r="FN92" t="str">
        <f t="shared" si="302"/>
        <v/>
      </c>
      <c r="FO92" t="str">
        <f t="shared" si="303"/>
        <v/>
      </c>
      <c r="FP92" t="str">
        <f t="shared" si="304"/>
        <v/>
      </c>
      <c r="FQ92" t="str">
        <f t="shared" si="305"/>
        <v/>
      </c>
      <c r="FR92" t="str">
        <f t="shared" si="175"/>
        <v/>
      </c>
      <c r="FS92" t="str">
        <f t="shared" si="176"/>
        <v/>
      </c>
      <c r="FT92" t="str">
        <f t="shared" si="177"/>
        <v/>
      </c>
      <c r="FU92" t="str">
        <f t="shared" si="178"/>
        <v/>
      </c>
      <c r="FV92" t="str">
        <f t="shared" si="179"/>
        <v/>
      </c>
      <c r="FW92" t="str">
        <f t="shared" si="180"/>
        <v/>
      </c>
      <c r="FX92" t="str">
        <f t="shared" si="181"/>
        <v/>
      </c>
      <c r="FY92" t="str">
        <f t="shared" si="182"/>
        <v/>
      </c>
      <c r="FZ92" t="str">
        <f t="shared" si="183"/>
        <v/>
      </c>
      <c r="GA92" t="str">
        <f t="shared" si="184"/>
        <v/>
      </c>
      <c r="GB92" t="str">
        <f t="shared" si="185"/>
        <v/>
      </c>
      <c r="GC92" t="str">
        <f t="shared" si="186"/>
        <v/>
      </c>
      <c r="GD92" t="str">
        <f t="shared" si="187"/>
        <v/>
      </c>
      <c r="GE92" t="str">
        <f t="shared" si="188"/>
        <v/>
      </c>
      <c r="GF92" t="str">
        <f t="shared" si="189"/>
        <v/>
      </c>
      <c r="GG92" t="str">
        <f t="shared" si="190"/>
        <v/>
      </c>
      <c r="GH92" t="str">
        <f t="shared" si="191"/>
        <v/>
      </c>
      <c r="GI92" t="str">
        <f t="shared" si="192"/>
        <v/>
      </c>
      <c r="GJ92" t="str">
        <f t="shared" si="193"/>
        <v/>
      </c>
      <c r="GK92" t="str">
        <f t="shared" si="194"/>
        <v/>
      </c>
      <c r="GL92" t="str">
        <f t="shared" si="195"/>
        <v/>
      </c>
      <c r="GM92" t="str">
        <f t="shared" si="196"/>
        <v/>
      </c>
      <c r="GN92" t="str">
        <f t="shared" si="197"/>
        <v/>
      </c>
      <c r="GO92" t="str">
        <f t="shared" si="198"/>
        <v/>
      </c>
      <c r="GP92" t="str">
        <f t="shared" si="199"/>
        <v/>
      </c>
      <c r="GQ92" t="str">
        <f t="shared" si="200"/>
        <v/>
      </c>
      <c r="GR92" t="str">
        <f t="shared" si="201"/>
        <v/>
      </c>
      <c r="GS92" t="str">
        <f t="shared" si="202"/>
        <v/>
      </c>
      <c r="GT92" t="str">
        <f t="shared" si="203"/>
        <v/>
      </c>
      <c r="GU92" t="str">
        <f t="shared" si="204"/>
        <v/>
      </c>
      <c r="GV92" t="str">
        <f t="shared" si="205"/>
        <v/>
      </c>
      <c r="GW92" t="str">
        <f t="shared" si="206"/>
        <v/>
      </c>
      <c r="GX92" t="str">
        <f t="shared" si="207"/>
        <v/>
      </c>
      <c r="GY92" t="str">
        <f t="shared" si="208"/>
        <v/>
      </c>
      <c r="GZ92" t="str">
        <f t="shared" si="209"/>
        <v/>
      </c>
      <c r="HA92" t="str">
        <f t="shared" si="210"/>
        <v/>
      </c>
      <c r="HB92" t="str">
        <f t="shared" si="211"/>
        <v/>
      </c>
      <c r="HC92" t="str">
        <f t="shared" si="212"/>
        <v/>
      </c>
      <c r="HD92" t="str">
        <f t="shared" si="213"/>
        <v/>
      </c>
      <c r="HE92" t="str">
        <f t="shared" si="214"/>
        <v/>
      </c>
      <c r="HF92" t="str">
        <f t="shared" si="215"/>
        <v/>
      </c>
      <c r="HG92" t="str">
        <f t="shared" si="216"/>
        <v/>
      </c>
      <c r="HH92" t="str">
        <f t="shared" si="217"/>
        <v/>
      </c>
      <c r="HI92" t="str">
        <f t="shared" si="218"/>
        <v/>
      </c>
      <c r="HJ92" t="str">
        <f t="shared" si="219"/>
        <v/>
      </c>
      <c r="HK92" t="str">
        <f t="shared" si="220"/>
        <v/>
      </c>
      <c r="HL92" t="str">
        <f t="shared" si="221"/>
        <v/>
      </c>
      <c r="HM92" t="str">
        <f t="shared" si="222"/>
        <v/>
      </c>
      <c r="HN92" t="str">
        <f t="shared" si="223"/>
        <v/>
      </c>
      <c r="HO92" t="str">
        <f t="shared" si="224"/>
        <v/>
      </c>
      <c r="HP92" t="str">
        <f t="shared" si="225"/>
        <v/>
      </c>
      <c r="HQ92" t="str">
        <f t="shared" si="226"/>
        <v/>
      </c>
      <c r="HR92" t="str">
        <f t="shared" si="227"/>
        <v/>
      </c>
      <c r="HS92" t="str">
        <f t="shared" si="228"/>
        <v/>
      </c>
      <c r="HT92" t="str">
        <f t="shared" si="229"/>
        <v/>
      </c>
      <c r="HU92" t="str">
        <f t="shared" si="230"/>
        <v/>
      </c>
      <c r="HV92" t="str">
        <f t="shared" si="231"/>
        <v/>
      </c>
      <c r="HW92" t="str">
        <f t="shared" si="232"/>
        <v/>
      </c>
      <c r="HX92" t="str">
        <f t="shared" si="233"/>
        <v/>
      </c>
      <c r="HY92" t="str">
        <f t="shared" si="234"/>
        <v/>
      </c>
      <c r="HZ92" t="str">
        <f t="shared" si="235"/>
        <v/>
      </c>
    </row>
    <row r="93" spans="1:234" x14ac:dyDescent="0.25">
      <c r="A93" s="2">
        <f t="shared" si="236"/>
        <v>91</v>
      </c>
      <c r="B93" s="3" t="s">
        <v>1096</v>
      </c>
      <c r="C93" s="2" t="s">
        <v>1394</v>
      </c>
      <c r="D93" s="2" t="s">
        <v>1395</v>
      </c>
      <c r="E93" s="2">
        <f t="shared" si="170"/>
        <v>3</v>
      </c>
      <c r="F93" s="2">
        <v>325</v>
      </c>
      <c r="G93" s="48" t="str">
        <f t="shared" si="171"/>
        <v>A</v>
      </c>
      <c r="H93" s="49"/>
      <c r="I93" s="49"/>
      <c r="J93" s="50"/>
      <c r="K93" s="15">
        <f t="shared" si="172"/>
        <v>34</v>
      </c>
      <c r="L93" s="15">
        <f>IF(G93="N/A",0,(IF(G93="A",Code!$B$36,(IF(G93="B",Code!$C$36,(IF(G93="C",Code!$D$36,Code!$E$36)))))/60))</f>
        <v>8</v>
      </c>
      <c r="M93" s="15">
        <f>IF(G93="N/A",0,(IF(G93="A",Code!$B$37,(IF(G93="B",Code!$C$37,(IF(G93="C",Code!$D$37,Code!$E$37)))))/60))</f>
        <v>8</v>
      </c>
      <c r="N93" s="15">
        <f>IF(G93="N/A",0,(IF(G93="A",Code!$B$38,(IF(G93="B",Code!$C$38,(IF(G93="C",Code!$D$38,Code!$E$38)))))/60))</f>
        <v>16</v>
      </c>
      <c r="O93" s="15">
        <f>IF(G93="N/A",0,(IF(G93="A",Code!$B$39,(IF(G93="B",Code!$C$39,(IF(G93="C",Code!$D$39,Code!$E$39)))))/60))</f>
        <v>2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>
        <v>1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>
        <v>1</v>
      </c>
      <c r="BG93" s="2"/>
      <c r="BH93" s="2">
        <v>1</v>
      </c>
      <c r="BI93" s="2"/>
      <c r="BJ93" s="2"/>
      <c r="BK93" s="2"/>
      <c r="BL93" s="2"/>
      <c r="BM93" s="2"/>
      <c r="BN93" s="2"/>
      <c r="BO93" s="2"/>
      <c r="BP93" s="2"/>
      <c r="BQ93" s="2"/>
      <c r="BS93" t="str">
        <f t="shared" si="173"/>
        <v/>
      </c>
      <c r="BT93" t="str">
        <f t="shared" si="238"/>
        <v/>
      </c>
      <c r="BU93" t="str">
        <f t="shared" si="239"/>
        <v/>
      </c>
      <c r="BV93" t="str">
        <f t="shared" si="240"/>
        <v/>
      </c>
      <c r="BW93" t="str">
        <f t="shared" si="241"/>
        <v/>
      </c>
      <c r="BX93" t="str">
        <f t="shared" si="242"/>
        <v/>
      </c>
      <c r="BY93" t="str">
        <f t="shared" si="243"/>
        <v/>
      </c>
      <c r="BZ93" t="str">
        <f t="shared" si="244"/>
        <v/>
      </c>
      <c r="CA93" t="str">
        <f t="shared" si="245"/>
        <v/>
      </c>
      <c r="CB93" t="str">
        <f t="shared" si="246"/>
        <v/>
      </c>
      <c r="CC93" t="str">
        <f t="shared" si="247"/>
        <v/>
      </c>
      <c r="CD93" t="str">
        <f t="shared" si="248"/>
        <v/>
      </c>
      <c r="CE93" t="str">
        <f t="shared" si="249"/>
        <v/>
      </c>
      <c r="CF93" t="str">
        <f t="shared" si="250"/>
        <v/>
      </c>
      <c r="CG93" t="str">
        <f t="shared" si="251"/>
        <v/>
      </c>
      <c r="CH93" t="str">
        <f t="shared" si="252"/>
        <v/>
      </c>
      <c r="CI93" t="str">
        <f t="shared" si="253"/>
        <v/>
      </c>
      <c r="CJ93" t="str">
        <f t="shared" si="254"/>
        <v/>
      </c>
      <c r="CK93" t="str">
        <f t="shared" si="255"/>
        <v/>
      </c>
      <c r="CL93" t="str">
        <f t="shared" si="256"/>
        <v/>
      </c>
      <c r="CM93" t="str">
        <f t="shared" si="257"/>
        <v/>
      </c>
      <c r="CN93" t="str">
        <f t="shared" si="258"/>
        <v/>
      </c>
      <c r="CO93" t="str">
        <f t="shared" si="259"/>
        <v/>
      </c>
      <c r="CP93" t="str">
        <f t="shared" si="260"/>
        <v/>
      </c>
      <c r="CQ93" t="str">
        <f t="shared" si="261"/>
        <v/>
      </c>
      <c r="CR93" t="str">
        <f t="shared" si="262"/>
        <v/>
      </c>
      <c r="CS93" t="str">
        <f t="shared" si="263"/>
        <v/>
      </c>
      <c r="CT93" t="str">
        <f t="shared" si="264"/>
        <v/>
      </c>
      <c r="CU93" t="str">
        <f t="shared" si="265"/>
        <v>MESS</v>
      </c>
      <c r="CV93" t="str">
        <f t="shared" si="266"/>
        <v/>
      </c>
      <c r="CW93" t="str">
        <f t="shared" si="267"/>
        <v/>
      </c>
      <c r="CX93" t="str">
        <f t="shared" si="268"/>
        <v/>
      </c>
      <c r="CY93" t="str">
        <f t="shared" si="269"/>
        <v/>
      </c>
      <c r="CZ93" t="str">
        <f t="shared" si="270"/>
        <v/>
      </c>
      <c r="DA93" t="str">
        <f t="shared" si="271"/>
        <v/>
      </c>
      <c r="DB93" t="str">
        <f t="shared" si="272"/>
        <v/>
      </c>
      <c r="DC93" t="str">
        <f t="shared" si="273"/>
        <v/>
      </c>
      <c r="DD93" t="str">
        <f t="shared" si="274"/>
        <v/>
      </c>
      <c r="DE93" t="str">
        <f t="shared" si="275"/>
        <v/>
      </c>
      <c r="DF93" t="str">
        <f t="shared" si="276"/>
        <v/>
      </c>
      <c r="DG93" t="str">
        <f t="shared" si="277"/>
        <v/>
      </c>
      <c r="DH93" t="str">
        <f t="shared" si="278"/>
        <v/>
      </c>
      <c r="DI93" t="str">
        <f t="shared" si="279"/>
        <v>SLOG</v>
      </c>
      <c r="DJ93" t="str">
        <f t="shared" si="280"/>
        <v/>
      </c>
      <c r="DK93" t="str">
        <f t="shared" si="281"/>
        <v>SMSG</v>
      </c>
      <c r="DL93" t="str">
        <f t="shared" si="282"/>
        <v/>
      </c>
      <c r="DM93" t="str">
        <f t="shared" si="283"/>
        <v/>
      </c>
      <c r="DN93" t="str">
        <f t="shared" si="284"/>
        <v/>
      </c>
      <c r="DO93" t="str">
        <f t="shared" si="285"/>
        <v/>
      </c>
      <c r="DP93" t="str">
        <f t="shared" si="286"/>
        <v/>
      </c>
      <c r="DQ93" t="str">
        <f t="shared" si="287"/>
        <v/>
      </c>
      <c r="DR93" t="str">
        <f t="shared" si="288"/>
        <v/>
      </c>
      <c r="DS93" t="str">
        <f t="shared" si="289"/>
        <v/>
      </c>
      <c r="DT93" t="str">
        <f t="shared" si="290"/>
        <v/>
      </c>
      <c r="DU93" t="str">
        <f t="shared" si="291"/>
        <v/>
      </c>
      <c r="DV93" t="str">
        <f t="shared" si="292"/>
        <v/>
      </c>
      <c r="DW93" t="str">
        <f t="shared" si="293"/>
        <v/>
      </c>
      <c r="DX93" t="str">
        <f t="shared" si="294"/>
        <v/>
      </c>
      <c r="DY93" t="str">
        <f t="shared" si="295"/>
        <v/>
      </c>
      <c r="DZ93" t="str">
        <f t="shared" si="296"/>
        <v/>
      </c>
      <c r="EA93" t="str">
        <f t="shared" si="297"/>
        <v/>
      </c>
      <c r="EB93" t="str">
        <f t="shared" si="298"/>
        <v/>
      </c>
      <c r="EC93" t="str">
        <f t="shared" si="299"/>
        <v/>
      </c>
      <c r="ED93" t="str">
        <f t="shared" si="300"/>
        <v/>
      </c>
      <c r="EE93" t="str">
        <f t="shared" si="237"/>
        <v/>
      </c>
      <c r="EF93" t="str">
        <f t="shared" si="306"/>
        <v/>
      </c>
      <c r="EG93" t="str">
        <f t="shared" si="307"/>
        <v/>
      </c>
      <c r="EH93" t="str">
        <f t="shared" si="308"/>
        <v/>
      </c>
      <c r="EI93" t="str">
        <f t="shared" si="309"/>
        <v/>
      </c>
      <c r="EJ93" t="str">
        <f t="shared" si="310"/>
        <v/>
      </c>
      <c r="EK93" t="str">
        <f t="shared" si="311"/>
        <v/>
      </c>
      <c r="EL93" t="str">
        <f t="shared" si="312"/>
        <v/>
      </c>
      <c r="EM93" t="str">
        <f t="shared" si="313"/>
        <v/>
      </c>
      <c r="EN93" t="str">
        <f t="shared" si="314"/>
        <v/>
      </c>
      <c r="EO93" t="str">
        <f t="shared" si="315"/>
        <v/>
      </c>
      <c r="EP93" t="str">
        <f t="shared" si="316"/>
        <v/>
      </c>
      <c r="EQ93" t="str">
        <f t="shared" si="317"/>
        <v/>
      </c>
      <c r="ER93" t="str">
        <f t="shared" si="318"/>
        <v/>
      </c>
      <c r="ES93" t="str">
        <f t="shared" si="319"/>
        <v/>
      </c>
      <c r="ET93" t="str">
        <f t="shared" si="320"/>
        <v/>
      </c>
      <c r="EU93" t="str">
        <f t="shared" si="321"/>
        <v/>
      </c>
      <c r="EV93" t="str">
        <f t="shared" si="322"/>
        <v/>
      </c>
      <c r="EW93" t="str">
        <f t="shared" si="323"/>
        <v/>
      </c>
      <c r="EX93" t="str">
        <f t="shared" si="324"/>
        <v/>
      </c>
      <c r="EY93" t="str">
        <f t="shared" si="325"/>
        <v/>
      </c>
      <c r="EZ93" t="str">
        <f t="shared" si="326"/>
        <v/>
      </c>
      <c r="FA93" t="str">
        <f t="shared" si="327"/>
        <v/>
      </c>
      <c r="FB93" t="str">
        <f t="shared" si="328"/>
        <v/>
      </c>
      <c r="FC93" t="str">
        <f t="shared" si="329"/>
        <v/>
      </c>
      <c r="FD93" t="str">
        <f t="shared" si="330"/>
        <v/>
      </c>
      <c r="FE93" t="str">
        <f t="shared" si="174"/>
        <v/>
      </c>
      <c r="FF93" t="str">
        <f t="shared" si="331"/>
        <v/>
      </c>
      <c r="FG93" t="str">
        <f t="shared" si="332"/>
        <v/>
      </c>
      <c r="FH93" t="str">
        <f t="shared" si="333"/>
        <v/>
      </c>
      <c r="FI93" t="str">
        <f t="shared" si="334"/>
        <v/>
      </c>
      <c r="FJ93" t="str">
        <f t="shared" si="335"/>
        <v/>
      </c>
      <c r="FK93" t="str">
        <f t="shared" si="336"/>
        <v/>
      </c>
      <c r="FL93" t="str">
        <f t="shared" si="337"/>
        <v/>
      </c>
      <c r="FM93" t="str">
        <f t="shared" si="301"/>
        <v/>
      </c>
      <c r="FN93" t="str">
        <f t="shared" si="302"/>
        <v/>
      </c>
      <c r="FO93" t="str">
        <f t="shared" si="303"/>
        <v/>
      </c>
      <c r="FP93" t="str">
        <f t="shared" si="304"/>
        <v/>
      </c>
      <c r="FQ93" t="str">
        <f t="shared" si="305"/>
        <v/>
      </c>
      <c r="FR93" t="str">
        <f t="shared" si="175"/>
        <v/>
      </c>
      <c r="FS93" t="str">
        <f t="shared" si="176"/>
        <v/>
      </c>
      <c r="FT93" t="str">
        <f t="shared" si="177"/>
        <v/>
      </c>
      <c r="FU93" t="str">
        <f t="shared" si="178"/>
        <v/>
      </c>
      <c r="FV93" t="str">
        <f t="shared" si="179"/>
        <v/>
      </c>
      <c r="FW93" t="str">
        <f t="shared" si="180"/>
        <v/>
      </c>
      <c r="FX93" t="str">
        <f t="shared" si="181"/>
        <v/>
      </c>
      <c r="FY93" t="str">
        <f t="shared" si="182"/>
        <v/>
      </c>
      <c r="FZ93" t="str">
        <f t="shared" si="183"/>
        <v/>
      </c>
      <c r="GA93" t="str">
        <f t="shared" si="184"/>
        <v/>
      </c>
      <c r="GB93" t="str">
        <f t="shared" si="185"/>
        <v/>
      </c>
      <c r="GC93" t="str">
        <f t="shared" si="186"/>
        <v/>
      </c>
      <c r="GD93" t="str">
        <f t="shared" si="187"/>
        <v/>
      </c>
      <c r="GE93" t="str">
        <f t="shared" si="188"/>
        <v/>
      </c>
      <c r="GF93" t="str">
        <f t="shared" si="189"/>
        <v/>
      </c>
      <c r="GG93" t="str">
        <f t="shared" si="190"/>
        <v/>
      </c>
      <c r="GH93" t="str">
        <f t="shared" si="191"/>
        <v/>
      </c>
      <c r="GI93" t="str">
        <f t="shared" si="192"/>
        <v/>
      </c>
      <c r="GJ93" t="str">
        <f t="shared" si="193"/>
        <v/>
      </c>
      <c r="GK93" t="str">
        <f t="shared" si="194"/>
        <v/>
      </c>
      <c r="GL93" t="str">
        <f t="shared" si="195"/>
        <v/>
      </c>
      <c r="GM93" t="str">
        <f t="shared" si="196"/>
        <v/>
      </c>
      <c r="GN93" t="str">
        <f t="shared" si="197"/>
        <v/>
      </c>
      <c r="GO93" t="str">
        <f t="shared" si="198"/>
        <v/>
      </c>
      <c r="GP93" t="str">
        <f t="shared" si="199"/>
        <v/>
      </c>
      <c r="GQ93" t="str">
        <f t="shared" si="200"/>
        <v/>
      </c>
      <c r="GR93" t="str">
        <f t="shared" si="201"/>
        <v/>
      </c>
      <c r="GS93" t="str">
        <f t="shared" si="202"/>
        <v/>
      </c>
      <c r="GT93" t="str">
        <f t="shared" si="203"/>
        <v/>
      </c>
      <c r="GU93" t="str">
        <f t="shared" si="204"/>
        <v/>
      </c>
      <c r="GV93" t="str">
        <f t="shared" si="205"/>
        <v/>
      </c>
      <c r="GW93" t="str">
        <f t="shared" si="206"/>
        <v/>
      </c>
      <c r="GX93" t="str">
        <f t="shared" si="207"/>
        <v/>
      </c>
      <c r="GY93" t="str">
        <f t="shared" si="208"/>
        <v/>
      </c>
      <c r="GZ93" t="str">
        <f t="shared" si="209"/>
        <v/>
      </c>
      <c r="HA93" t="str">
        <f t="shared" si="210"/>
        <v/>
      </c>
      <c r="HB93" t="str">
        <f t="shared" si="211"/>
        <v/>
      </c>
      <c r="HC93" t="str">
        <f t="shared" si="212"/>
        <v/>
      </c>
      <c r="HD93" t="str">
        <f t="shared" si="213"/>
        <v/>
      </c>
      <c r="HE93" t="str">
        <f t="shared" si="214"/>
        <v/>
      </c>
      <c r="HF93" t="str">
        <f t="shared" si="215"/>
        <v/>
      </c>
      <c r="HG93" t="str">
        <f t="shared" si="216"/>
        <v/>
      </c>
      <c r="HH93" t="str">
        <f t="shared" si="217"/>
        <v/>
      </c>
      <c r="HI93" t="str">
        <f t="shared" si="218"/>
        <v/>
      </c>
      <c r="HJ93" t="str">
        <f t="shared" si="219"/>
        <v/>
      </c>
      <c r="HK93" t="str">
        <f t="shared" si="220"/>
        <v/>
      </c>
      <c r="HL93" t="str">
        <f t="shared" si="221"/>
        <v/>
      </c>
      <c r="HM93" t="str">
        <f t="shared" si="222"/>
        <v/>
      </c>
      <c r="HN93" t="str">
        <f t="shared" si="223"/>
        <v/>
      </c>
      <c r="HO93" t="str">
        <f t="shared" si="224"/>
        <v/>
      </c>
      <c r="HP93" t="str">
        <f t="shared" si="225"/>
        <v/>
      </c>
      <c r="HQ93" t="str">
        <f t="shared" si="226"/>
        <v/>
      </c>
      <c r="HR93" t="str">
        <f t="shared" si="227"/>
        <v/>
      </c>
      <c r="HS93" t="str">
        <f t="shared" si="228"/>
        <v/>
      </c>
      <c r="HT93" t="str">
        <f t="shared" si="229"/>
        <v/>
      </c>
      <c r="HU93" t="str">
        <f t="shared" si="230"/>
        <v/>
      </c>
      <c r="HV93" t="str">
        <f t="shared" si="231"/>
        <v/>
      </c>
      <c r="HW93" t="str">
        <f t="shared" si="232"/>
        <v/>
      </c>
      <c r="HX93" t="str">
        <f t="shared" si="233"/>
        <v/>
      </c>
      <c r="HY93" t="str">
        <f t="shared" si="234"/>
        <v/>
      </c>
      <c r="HZ93" t="str">
        <f t="shared" si="235"/>
        <v/>
      </c>
    </row>
    <row r="94" spans="1:234" x14ac:dyDescent="0.25">
      <c r="A94" s="2">
        <f t="shared" si="236"/>
        <v>92</v>
      </c>
      <c r="B94" s="3" t="s">
        <v>1097</v>
      </c>
      <c r="C94" s="2" t="s">
        <v>1394</v>
      </c>
      <c r="D94" s="2" t="s">
        <v>1395</v>
      </c>
      <c r="E94" s="2">
        <f t="shared" si="170"/>
        <v>1</v>
      </c>
      <c r="F94" s="2">
        <v>1235</v>
      </c>
      <c r="G94" s="48" t="str">
        <f t="shared" si="171"/>
        <v>B</v>
      </c>
      <c r="H94" s="49"/>
      <c r="I94" s="49"/>
      <c r="J94" s="50"/>
      <c r="K94" s="15">
        <f t="shared" si="172"/>
        <v>51</v>
      </c>
      <c r="L94" s="15">
        <f>IF(G94="N/A",0,(IF(G94="A",Code!$B$36,(IF(G94="B",Code!$C$36,(IF(G94="C",Code!$D$36,Code!$E$36)))))/60))</f>
        <v>12</v>
      </c>
      <c r="M94" s="15">
        <f>IF(G94="N/A",0,(IF(G94="A",Code!$B$37,(IF(G94="B",Code!$C$37,(IF(G94="C",Code!$D$37,Code!$E$37)))))/60))</f>
        <v>12</v>
      </c>
      <c r="N94" s="15">
        <f>IF(G94="N/A",0,(IF(G94="A",Code!$B$38,(IF(G94="B",Code!$C$38,(IF(G94="C",Code!$D$38,Code!$E$38)))))/60))</f>
        <v>24</v>
      </c>
      <c r="O94" s="15">
        <f>IF(G94="N/A",0,(IF(G94="A",Code!$B$39,(IF(G94="B",Code!$C$39,(IF(G94="C",Code!$D$39,Code!$E$39)))))/60))</f>
        <v>3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>
        <v>1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S94" t="str">
        <f t="shared" si="173"/>
        <v/>
      </c>
      <c r="BT94" t="str">
        <f t="shared" si="238"/>
        <v/>
      </c>
      <c r="BU94" t="str">
        <f t="shared" si="239"/>
        <v/>
      </c>
      <c r="BV94" t="str">
        <f t="shared" si="240"/>
        <v/>
      </c>
      <c r="BW94" t="str">
        <f t="shared" si="241"/>
        <v/>
      </c>
      <c r="BX94" t="str">
        <f t="shared" si="242"/>
        <v/>
      </c>
      <c r="BY94" t="str">
        <f t="shared" si="243"/>
        <v/>
      </c>
      <c r="BZ94" t="str">
        <f t="shared" si="244"/>
        <v/>
      </c>
      <c r="CA94" t="str">
        <f t="shared" si="245"/>
        <v/>
      </c>
      <c r="CB94" t="str">
        <f t="shared" si="246"/>
        <v/>
      </c>
      <c r="CC94" t="str">
        <f t="shared" si="247"/>
        <v/>
      </c>
      <c r="CD94" t="str">
        <f t="shared" si="248"/>
        <v/>
      </c>
      <c r="CE94" t="str">
        <f t="shared" si="249"/>
        <v/>
      </c>
      <c r="CF94" t="str">
        <f t="shared" si="250"/>
        <v/>
      </c>
      <c r="CG94" t="str">
        <f t="shared" si="251"/>
        <v/>
      </c>
      <c r="CH94" t="str">
        <f t="shared" si="252"/>
        <v/>
      </c>
      <c r="CI94" t="str">
        <f t="shared" si="253"/>
        <v/>
      </c>
      <c r="CJ94" t="str">
        <f t="shared" si="254"/>
        <v/>
      </c>
      <c r="CK94" t="str">
        <f t="shared" si="255"/>
        <v/>
      </c>
      <c r="CL94" t="str">
        <f t="shared" si="256"/>
        <v/>
      </c>
      <c r="CM94" t="str">
        <f t="shared" si="257"/>
        <v/>
      </c>
      <c r="CN94" t="str">
        <f t="shared" si="258"/>
        <v/>
      </c>
      <c r="CO94" t="str">
        <f t="shared" si="259"/>
        <v/>
      </c>
      <c r="CP94" t="str">
        <f t="shared" si="260"/>
        <v/>
      </c>
      <c r="CQ94" t="str">
        <f t="shared" si="261"/>
        <v/>
      </c>
      <c r="CR94" t="str">
        <f t="shared" si="262"/>
        <v/>
      </c>
      <c r="CS94" t="str">
        <f t="shared" si="263"/>
        <v/>
      </c>
      <c r="CT94" t="str">
        <f t="shared" si="264"/>
        <v/>
      </c>
      <c r="CU94" t="str">
        <f t="shared" si="265"/>
        <v>MESS</v>
      </c>
      <c r="CV94" t="str">
        <f t="shared" si="266"/>
        <v/>
      </c>
      <c r="CW94" t="str">
        <f t="shared" si="267"/>
        <v/>
      </c>
      <c r="CX94" t="str">
        <f t="shared" si="268"/>
        <v/>
      </c>
      <c r="CY94" t="str">
        <f t="shared" si="269"/>
        <v/>
      </c>
      <c r="CZ94" t="str">
        <f t="shared" si="270"/>
        <v/>
      </c>
      <c r="DA94" t="str">
        <f t="shared" si="271"/>
        <v/>
      </c>
      <c r="DB94" t="str">
        <f t="shared" si="272"/>
        <v/>
      </c>
      <c r="DC94" t="str">
        <f t="shared" si="273"/>
        <v/>
      </c>
      <c r="DD94" t="str">
        <f t="shared" si="274"/>
        <v/>
      </c>
      <c r="DE94" t="str">
        <f t="shared" si="275"/>
        <v/>
      </c>
      <c r="DF94" t="str">
        <f t="shared" si="276"/>
        <v/>
      </c>
      <c r="DG94" t="str">
        <f t="shared" si="277"/>
        <v/>
      </c>
      <c r="DH94" t="str">
        <f t="shared" si="278"/>
        <v/>
      </c>
      <c r="DI94" t="str">
        <f t="shared" si="279"/>
        <v/>
      </c>
      <c r="DJ94" t="str">
        <f t="shared" si="280"/>
        <v/>
      </c>
      <c r="DK94" t="str">
        <f t="shared" si="281"/>
        <v/>
      </c>
      <c r="DL94" t="str">
        <f t="shared" si="282"/>
        <v/>
      </c>
      <c r="DM94" t="str">
        <f t="shared" si="283"/>
        <v/>
      </c>
      <c r="DN94" t="str">
        <f t="shared" si="284"/>
        <v/>
      </c>
      <c r="DO94" t="str">
        <f t="shared" si="285"/>
        <v/>
      </c>
      <c r="DP94" t="str">
        <f t="shared" si="286"/>
        <v/>
      </c>
      <c r="DQ94" t="str">
        <f t="shared" si="287"/>
        <v/>
      </c>
      <c r="DR94" t="str">
        <f t="shared" si="288"/>
        <v/>
      </c>
      <c r="DS94" t="str">
        <f t="shared" si="289"/>
        <v/>
      </c>
      <c r="DT94" t="str">
        <f t="shared" si="290"/>
        <v/>
      </c>
      <c r="DU94" t="str">
        <f t="shared" si="291"/>
        <v/>
      </c>
      <c r="DV94" t="str">
        <f t="shared" si="292"/>
        <v/>
      </c>
      <c r="DW94" t="str">
        <f t="shared" si="293"/>
        <v/>
      </c>
      <c r="DX94" t="str">
        <f t="shared" si="294"/>
        <v/>
      </c>
      <c r="DY94" t="str">
        <f t="shared" si="295"/>
        <v/>
      </c>
      <c r="DZ94" t="str">
        <f t="shared" si="296"/>
        <v/>
      </c>
      <c r="EA94" t="str">
        <f t="shared" si="297"/>
        <v/>
      </c>
      <c r="EB94" t="str">
        <f t="shared" si="298"/>
        <v/>
      </c>
      <c r="EC94" t="str">
        <f t="shared" si="299"/>
        <v/>
      </c>
      <c r="ED94" t="str">
        <f t="shared" si="300"/>
        <v/>
      </c>
      <c r="EE94" t="str">
        <f t="shared" si="237"/>
        <v/>
      </c>
      <c r="EF94" t="str">
        <f t="shared" si="306"/>
        <v/>
      </c>
      <c r="EG94" t="str">
        <f t="shared" si="307"/>
        <v/>
      </c>
      <c r="EH94" t="str">
        <f t="shared" si="308"/>
        <v/>
      </c>
      <c r="EI94" t="str">
        <f t="shared" si="309"/>
        <v/>
      </c>
      <c r="EJ94" t="str">
        <f t="shared" si="310"/>
        <v/>
      </c>
      <c r="EK94" t="str">
        <f t="shared" si="311"/>
        <v/>
      </c>
      <c r="EL94" t="str">
        <f t="shared" si="312"/>
        <v/>
      </c>
      <c r="EM94" t="str">
        <f t="shared" si="313"/>
        <v/>
      </c>
      <c r="EN94" t="str">
        <f t="shared" si="314"/>
        <v/>
      </c>
      <c r="EO94" t="str">
        <f t="shared" si="315"/>
        <v/>
      </c>
      <c r="EP94" t="str">
        <f t="shared" si="316"/>
        <v/>
      </c>
      <c r="EQ94" t="str">
        <f t="shared" si="317"/>
        <v/>
      </c>
      <c r="ER94" t="str">
        <f t="shared" si="318"/>
        <v/>
      </c>
      <c r="ES94" t="str">
        <f t="shared" si="319"/>
        <v/>
      </c>
      <c r="ET94" t="str">
        <f t="shared" si="320"/>
        <v/>
      </c>
      <c r="EU94" t="str">
        <f t="shared" si="321"/>
        <v/>
      </c>
      <c r="EV94" t="str">
        <f t="shared" si="322"/>
        <v/>
      </c>
      <c r="EW94" t="str">
        <f t="shared" si="323"/>
        <v/>
      </c>
      <c r="EX94" t="str">
        <f t="shared" si="324"/>
        <v/>
      </c>
      <c r="EY94" t="str">
        <f t="shared" si="325"/>
        <v/>
      </c>
      <c r="EZ94" t="str">
        <f t="shared" si="326"/>
        <v/>
      </c>
      <c r="FA94" t="str">
        <f t="shared" si="327"/>
        <v/>
      </c>
      <c r="FB94" t="str">
        <f t="shared" si="328"/>
        <v/>
      </c>
      <c r="FC94" t="str">
        <f t="shared" si="329"/>
        <v/>
      </c>
      <c r="FD94" t="str">
        <f t="shared" si="330"/>
        <v/>
      </c>
      <c r="FE94" t="str">
        <f t="shared" si="174"/>
        <v/>
      </c>
      <c r="FF94" t="str">
        <f t="shared" si="331"/>
        <v/>
      </c>
      <c r="FG94" t="str">
        <f t="shared" si="332"/>
        <v/>
      </c>
      <c r="FH94" t="str">
        <f t="shared" si="333"/>
        <v/>
      </c>
      <c r="FI94" t="str">
        <f t="shared" si="334"/>
        <v/>
      </c>
      <c r="FJ94" t="str">
        <f t="shared" si="335"/>
        <v/>
      </c>
      <c r="FK94" t="str">
        <f t="shared" si="336"/>
        <v/>
      </c>
      <c r="FL94" t="str">
        <f t="shared" si="337"/>
        <v/>
      </c>
      <c r="FM94" t="str">
        <f t="shared" si="301"/>
        <v/>
      </c>
      <c r="FN94" t="str">
        <f t="shared" si="302"/>
        <v/>
      </c>
      <c r="FO94" t="str">
        <f t="shared" si="303"/>
        <v/>
      </c>
      <c r="FP94" t="str">
        <f t="shared" si="304"/>
        <v/>
      </c>
      <c r="FQ94" t="str">
        <f t="shared" si="305"/>
        <v/>
      </c>
      <c r="FR94" t="str">
        <f t="shared" si="175"/>
        <v/>
      </c>
      <c r="FS94" t="str">
        <f t="shared" si="176"/>
        <v/>
      </c>
      <c r="FT94" t="str">
        <f t="shared" si="177"/>
        <v/>
      </c>
      <c r="FU94" t="str">
        <f t="shared" si="178"/>
        <v/>
      </c>
      <c r="FV94" t="str">
        <f t="shared" si="179"/>
        <v/>
      </c>
      <c r="FW94" t="str">
        <f t="shared" si="180"/>
        <v/>
      </c>
      <c r="FX94" t="str">
        <f t="shared" si="181"/>
        <v/>
      </c>
      <c r="FY94" t="str">
        <f t="shared" si="182"/>
        <v/>
      </c>
      <c r="FZ94" t="str">
        <f t="shared" si="183"/>
        <v/>
      </c>
      <c r="GA94" t="str">
        <f t="shared" si="184"/>
        <v/>
      </c>
      <c r="GB94" t="str">
        <f t="shared" si="185"/>
        <v/>
      </c>
      <c r="GC94" t="str">
        <f t="shared" si="186"/>
        <v/>
      </c>
      <c r="GD94" t="str">
        <f t="shared" si="187"/>
        <v/>
      </c>
      <c r="GE94" t="str">
        <f t="shared" si="188"/>
        <v/>
      </c>
      <c r="GF94" t="str">
        <f t="shared" si="189"/>
        <v/>
      </c>
      <c r="GG94" t="str">
        <f t="shared" si="190"/>
        <v/>
      </c>
      <c r="GH94" t="str">
        <f t="shared" si="191"/>
        <v/>
      </c>
      <c r="GI94" t="str">
        <f t="shared" si="192"/>
        <v/>
      </c>
      <c r="GJ94" t="str">
        <f t="shared" si="193"/>
        <v/>
      </c>
      <c r="GK94" t="str">
        <f t="shared" si="194"/>
        <v/>
      </c>
      <c r="GL94" t="str">
        <f t="shared" si="195"/>
        <v/>
      </c>
      <c r="GM94" t="str">
        <f t="shared" si="196"/>
        <v/>
      </c>
      <c r="GN94" t="str">
        <f t="shared" si="197"/>
        <v/>
      </c>
      <c r="GO94" t="str">
        <f t="shared" si="198"/>
        <v/>
      </c>
      <c r="GP94" t="str">
        <f t="shared" si="199"/>
        <v/>
      </c>
      <c r="GQ94" t="str">
        <f t="shared" si="200"/>
        <v/>
      </c>
      <c r="GR94" t="str">
        <f t="shared" si="201"/>
        <v/>
      </c>
      <c r="GS94" t="str">
        <f t="shared" si="202"/>
        <v/>
      </c>
      <c r="GT94" t="str">
        <f t="shared" si="203"/>
        <v/>
      </c>
      <c r="GU94" t="str">
        <f t="shared" si="204"/>
        <v/>
      </c>
      <c r="GV94" t="str">
        <f t="shared" si="205"/>
        <v/>
      </c>
      <c r="GW94" t="str">
        <f t="shared" si="206"/>
        <v/>
      </c>
      <c r="GX94" t="str">
        <f t="shared" si="207"/>
        <v/>
      </c>
      <c r="GY94" t="str">
        <f t="shared" si="208"/>
        <v/>
      </c>
      <c r="GZ94" t="str">
        <f t="shared" si="209"/>
        <v/>
      </c>
      <c r="HA94" t="str">
        <f t="shared" si="210"/>
        <v/>
      </c>
      <c r="HB94" t="str">
        <f t="shared" si="211"/>
        <v/>
      </c>
      <c r="HC94" t="str">
        <f t="shared" si="212"/>
        <v/>
      </c>
      <c r="HD94" t="str">
        <f t="shared" si="213"/>
        <v/>
      </c>
      <c r="HE94" t="str">
        <f t="shared" si="214"/>
        <v/>
      </c>
      <c r="HF94" t="str">
        <f t="shared" si="215"/>
        <v/>
      </c>
      <c r="HG94" t="str">
        <f t="shared" si="216"/>
        <v/>
      </c>
      <c r="HH94" t="str">
        <f t="shared" si="217"/>
        <v/>
      </c>
      <c r="HI94" t="str">
        <f t="shared" si="218"/>
        <v/>
      </c>
      <c r="HJ94" t="str">
        <f t="shared" si="219"/>
        <v/>
      </c>
      <c r="HK94" t="str">
        <f t="shared" si="220"/>
        <v/>
      </c>
      <c r="HL94" t="str">
        <f t="shared" si="221"/>
        <v/>
      </c>
      <c r="HM94" t="str">
        <f t="shared" si="222"/>
        <v/>
      </c>
      <c r="HN94" t="str">
        <f t="shared" si="223"/>
        <v/>
      </c>
      <c r="HO94" t="str">
        <f t="shared" si="224"/>
        <v/>
      </c>
      <c r="HP94" t="str">
        <f t="shared" si="225"/>
        <v/>
      </c>
      <c r="HQ94" t="str">
        <f t="shared" si="226"/>
        <v/>
      </c>
      <c r="HR94" t="str">
        <f t="shared" si="227"/>
        <v/>
      </c>
      <c r="HS94" t="str">
        <f t="shared" si="228"/>
        <v/>
      </c>
      <c r="HT94" t="str">
        <f t="shared" si="229"/>
        <v/>
      </c>
      <c r="HU94" t="str">
        <f t="shared" si="230"/>
        <v/>
      </c>
      <c r="HV94" t="str">
        <f t="shared" si="231"/>
        <v/>
      </c>
      <c r="HW94" t="str">
        <f t="shared" si="232"/>
        <v/>
      </c>
      <c r="HX94" t="str">
        <f t="shared" si="233"/>
        <v/>
      </c>
      <c r="HY94" t="str">
        <f t="shared" si="234"/>
        <v/>
      </c>
      <c r="HZ94" t="str">
        <f t="shared" si="235"/>
        <v/>
      </c>
    </row>
    <row r="95" spans="1:234" x14ac:dyDescent="0.25">
      <c r="A95" s="2">
        <f t="shared" si="236"/>
        <v>93</v>
      </c>
      <c r="B95" s="3" t="s">
        <v>1098</v>
      </c>
      <c r="C95" s="2" t="s">
        <v>1394</v>
      </c>
      <c r="D95" s="2" t="s">
        <v>1395</v>
      </c>
      <c r="E95" s="2">
        <f t="shared" si="170"/>
        <v>1</v>
      </c>
      <c r="F95" s="2">
        <v>1209</v>
      </c>
      <c r="G95" s="48" t="str">
        <f t="shared" si="171"/>
        <v>B</v>
      </c>
      <c r="H95" s="49"/>
      <c r="I95" s="49"/>
      <c r="J95" s="50"/>
      <c r="K95" s="15">
        <f t="shared" si="172"/>
        <v>51</v>
      </c>
      <c r="L95" s="15">
        <f>IF(G95="N/A",0,(IF(G95="A",Code!$B$36,(IF(G95="B",Code!$C$36,(IF(G95="C",Code!$D$36,Code!$E$36)))))/60))</f>
        <v>12</v>
      </c>
      <c r="M95" s="15">
        <f>IF(G95="N/A",0,(IF(G95="A",Code!$B$37,(IF(G95="B",Code!$C$37,(IF(G95="C",Code!$D$37,Code!$E$37)))))/60))</f>
        <v>12</v>
      </c>
      <c r="N95" s="15">
        <f>IF(G95="N/A",0,(IF(G95="A",Code!$B$38,(IF(G95="B",Code!$C$38,(IF(G95="C",Code!$D$38,Code!$E$38)))))/60))</f>
        <v>24</v>
      </c>
      <c r="O95" s="15">
        <f>IF(G95="N/A",0,(IF(G95="A",Code!$B$39,(IF(G95="B",Code!$C$39,(IF(G95="C",Code!$D$39,Code!$E$39)))))/60))</f>
        <v>3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>
        <v>1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S95" t="str">
        <f t="shared" si="173"/>
        <v/>
      </c>
      <c r="BT95" t="str">
        <f t="shared" si="238"/>
        <v/>
      </c>
      <c r="BU95" t="str">
        <f t="shared" si="239"/>
        <v/>
      </c>
      <c r="BV95" t="str">
        <f t="shared" si="240"/>
        <v/>
      </c>
      <c r="BW95" t="str">
        <f t="shared" si="241"/>
        <v/>
      </c>
      <c r="BX95" t="str">
        <f t="shared" si="242"/>
        <v/>
      </c>
      <c r="BY95" t="str">
        <f t="shared" si="243"/>
        <v/>
      </c>
      <c r="BZ95" t="str">
        <f t="shared" si="244"/>
        <v/>
      </c>
      <c r="CA95" t="str">
        <f t="shared" si="245"/>
        <v/>
      </c>
      <c r="CB95" t="str">
        <f t="shared" si="246"/>
        <v/>
      </c>
      <c r="CC95" t="str">
        <f t="shared" si="247"/>
        <v/>
      </c>
      <c r="CD95" t="str">
        <f t="shared" si="248"/>
        <v/>
      </c>
      <c r="CE95" t="str">
        <f t="shared" si="249"/>
        <v/>
      </c>
      <c r="CF95" t="str">
        <f t="shared" si="250"/>
        <v/>
      </c>
      <c r="CG95" t="str">
        <f t="shared" si="251"/>
        <v/>
      </c>
      <c r="CH95" t="str">
        <f t="shared" si="252"/>
        <v/>
      </c>
      <c r="CI95" t="str">
        <f t="shared" si="253"/>
        <v/>
      </c>
      <c r="CJ95" t="str">
        <f t="shared" si="254"/>
        <v/>
      </c>
      <c r="CK95" t="str">
        <f t="shared" si="255"/>
        <v/>
      </c>
      <c r="CL95" t="str">
        <f t="shared" si="256"/>
        <v/>
      </c>
      <c r="CM95" t="str">
        <f t="shared" si="257"/>
        <v/>
      </c>
      <c r="CN95" t="str">
        <f t="shared" si="258"/>
        <v/>
      </c>
      <c r="CO95" t="str">
        <f t="shared" si="259"/>
        <v/>
      </c>
      <c r="CP95" t="str">
        <f t="shared" si="260"/>
        <v/>
      </c>
      <c r="CQ95" t="str">
        <f t="shared" si="261"/>
        <v/>
      </c>
      <c r="CR95" t="str">
        <f t="shared" si="262"/>
        <v/>
      </c>
      <c r="CS95" t="str">
        <f t="shared" si="263"/>
        <v/>
      </c>
      <c r="CT95" t="str">
        <f t="shared" si="264"/>
        <v/>
      </c>
      <c r="CU95" t="str">
        <f t="shared" si="265"/>
        <v>MESS</v>
      </c>
      <c r="CV95" t="str">
        <f t="shared" si="266"/>
        <v/>
      </c>
      <c r="CW95" t="str">
        <f t="shared" si="267"/>
        <v/>
      </c>
      <c r="CX95" t="str">
        <f t="shared" si="268"/>
        <v/>
      </c>
      <c r="CY95" t="str">
        <f t="shared" si="269"/>
        <v/>
      </c>
      <c r="CZ95" t="str">
        <f t="shared" si="270"/>
        <v/>
      </c>
      <c r="DA95" t="str">
        <f t="shared" si="271"/>
        <v/>
      </c>
      <c r="DB95" t="str">
        <f t="shared" si="272"/>
        <v/>
      </c>
      <c r="DC95" t="str">
        <f t="shared" si="273"/>
        <v/>
      </c>
      <c r="DD95" t="str">
        <f t="shared" si="274"/>
        <v/>
      </c>
      <c r="DE95" t="str">
        <f t="shared" si="275"/>
        <v/>
      </c>
      <c r="DF95" t="str">
        <f t="shared" si="276"/>
        <v/>
      </c>
      <c r="DG95" t="str">
        <f t="shared" si="277"/>
        <v/>
      </c>
      <c r="DH95" t="str">
        <f t="shared" si="278"/>
        <v/>
      </c>
      <c r="DI95" t="str">
        <f t="shared" si="279"/>
        <v/>
      </c>
      <c r="DJ95" t="str">
        <f t="shared" si="280"/>
        <v/>
      </c>
      <c r="DK95" t="str">
        <f t="shared" si="281"/>
        <v/>
      </c>
      <c r="DL95" t="str">
        <f t="shared" si="282"/>
        <v/>
      </c>
      <c r="DM95" t="str">
        <f t="shared" si="283"/>
        <v/>
      </c>
      <c r="DN95" t="str">
        <f t="shared" si="284"/>
        <v/>
      </c>
      <c r="DO95" t="str">
        <f t="shared" si="285"/>
        <v/>
      </c>
      <c r="DP95" t="str">
        <f t="shared" si="286"/>
        <v/>
      </c>
      <c r="DQ95" t="str">
        <f t="shared" si="287"/>
        <v/>
      </c>
      <c r="DR95" t="str">
        <f t="shared" si="288"/>
        <v/>
      </c>
      <c r="DS95" t="str">
        <f t="shared" si="289"/>
        <v/>
      </c>
      <c r="DT95" t="str">
        <f t="shared" si="290"/>
        <v/>
      </c>
      <c r="DU95" t="str">
        <f t="shared" si="291"/>
        <v/>
      </c>
      <c r="DV95" t="str">
        <f t="shared" si="292"/>
        <v/>
      </c>
      <c r="DW95" t="str">
        <f t="shared" si="293"/>
        <v/>
      </c>
      <c r="DX95" t="str">
        <f t="shared" si="294"/>
        <v/>
      </c>
      <c r="DY95" t="str">
        <f t="shared" si="295"/>
        <v/>
      </c>
      <c r="DZ95" t="str">
        <f t="shared" si="296"/>
        <v/>
      </c>
      <c r="EA95" t="str">
        <f t="shared" si="297"/>
        <v/>
      </c>
      <c r="EB95" t="str">
        <f t="shared" si="298"/>
        <v/>
      </c>
      <c r="EC95" t="str">
        <f t="shared" si="299"/>
        <v/>
      </c>
      <c r="ED95" t="str">
        <f t="shared" si="300"/>
        <v/>
      </c>
      <c r="EE95" t="str">
        <f t="shared" si="237"/>
        <v/>
      </c>
      <c r="EF95" t="str">
        <f t="shared" si="306"/>
        <v/>
      </c>
      <c r="EG95" t="str">
        <f t="shared" si="307"/>
        <v/>
      </c>
      <c r="EH95" t="str">
        <f t="shared" si="308"/>
        <v/>
      </c>
      <c r="EI95" t="str">
        <f t="shared" si="309"/>
        <v/>
      </c>
      <c r="EJ95" t="str">
        <f t="shared" si="310"/>
        <v/>
      </c>
      <c r="EK95" t="str">
        <f t="shared" si="311"/>
        <v/>
      </c>
      <c r="EL95" t="str">
        <f t="shared" si="312"/>
        <v/>
      </c>
      <c r="EM95" t="str">
        <f t="shared" si="313"/>
        <v/>
      </c>
      <c r="EN95" t="str">
        <f t="shared" si="314"/>
        <v/>
      </c>
      <c r="EO95" t="str">
        <f t="shared" si="315"/>
        <v/>
      </c>
      <c r="EP95" t="str">
        <f t="shared" si="316"/>
        <v/>
      </c>
      <c r="EQ95" t="str">
        <f t="shared" si="317"/>
        <v/>
      </c>
      <c r="ER95" t="str">
        <f t="shared" si="318"/>
        <v/>
      </c>
      <c r="ES95" t="str">
        <f t="shared" si="319"/>
        <v/>
      </c>
      <c r="ET95" t="str">
        <f t="shared" si="320"/>
        <v/>
      </c>
      <c r="EU95" t="str">
        <f t="shared" si="321"/>
        <v/>
      </c>
      <c r="EV95" t="str">
        <f t="shared" si="322"/>
        <v/>
      </c>
      <c r="EW95" t="str">
        <f t="shared" si="323"/>
        <v/>
      </c>
      <c r="EX95" t="str">
        <f t="shared" si="324"/>
        <v/>
      </c>
      <c r="EY95" t="str">
        <f t="shared" si="325"/>
        <v/>
      </c>
      <c r="EZ95" t="str">
        <f t="shared" si="326"/>
        <v/>
      </c>
      <c r="FA95" t="str">
        <f t="shared" si="327"/>
        <v/>
      </c>
      <c r="FB95" t="str">
        <f t="shared" si="328"/>
        <v/>
      </c>
      <c r="FC95" t="str">
        <f t="shared" si="329"/>
        <v/>
      </c>
      <c r="FD95" t="str">
        <f t="shared" si="330"/>
        <v/>
      </c>
      <c r="FE95" t="str">
        <f t="shared" si="174"/>
        <v/>
      </c>
      <c r="FF95" t="str">
        <f t="shared" si="331"/>
        <v/>
      </c>
      <c r="FG95" t="str">
        <f t="shared" si="332"/>
        <v/>
      </c>
      <c r="FH95" t="str">
        <f t="shared" si="333"/>
        <v/>
      </c>
      <c r="FI95" t="str">
        <f t="shared" si="334"/>
        <v/>
      </c>
      <c r="FJ95" t="str">
        <f t="shared" si="335"/>
        <v/>
      </c>
      <c r="FK95" t="str">
        <f t="shared" si="336"/>
        <v/>
      </c>
      <c r="FL95" t="str">
        <f t="shared" si="337"/>
        <v/>
      </c>
      <c r="FM95" t="str">
        <f t="shared" si="301"/>
        <v/>
      </c>
      <c r="FN95" t="str">
        <f t="shared" si="302"/>
        <v/>
      </c>
      <c r="FO95" t="str">
        <f t="shared" si="303"/>
        <v/>
      </c>
      <c r="FP95" t="str">
        <f t="shared" si="304"/>
        <v/>
      </c>
      <c r="FQ95" t="str">
        <f t="shared" si="305"/>
        <v/>
      </c>
      <c r="FR95" t="str">
        <f t="shared" si="175"/>
        <v/>
      </c>
      <c r="FS95" t="str">
        <f t="shared" si="176"/>
        <v/>
      </c>
      <c r="FT95" t="str">
        <f t="shared" si="177"/>
        <v/>
      </c>
      <c r="FU95" t="str">
        <f t="shared" si="178"/>
        <v/>
      </c>
      <c r="FV95" t="str">
        <f t="shared" si="179"/>
        <v/>
      </c>
      <c r="FW95" t="str">
        <f t="shared" si="180"/>
        <v/>
      </c>
      <c r="FX95" t="str">
        <f t="shared" si="181"/>
        <v/>
      </c>
      <c r="FY95" t="str">
        <f t="shared" si="182"/>
        <v/>
      </c>
      <c r="FZ95" t="str">
        <f t="shared" si="183"/>
        <v/>
      </c>
      <c r="GA95" t="str">
        <f t="shared" si="184"/>
        <v/>
      </c>
      <c r="GB95" t="str">
        <f t="shared" si="185"/>
        <v/>
      </c>
      <c r="GC95" t="str">
        <f t="shared" si="186"/>
        <v/>
      </c>
      <c r="GD95" t="str">
        <f t="shared" si="187"/>
        <v/>
      </c>
      <c r="GE95" t="str">
        <f t="shared" si="188"/>
        <v/>
      </c>
      <c r="GF95" t="str">
        <f t="shared" si="189"/>
        <v/>
      </c>
      <c r="GG95" t="str">
        <f t="shared" si="190"/>
        <v/>
      </c>
      <c r="GH95" t="str">
        <f t="shared" si="191"/>
        <v/>
      </c>
      <c r="GI95" t="str">
        <f t="shared" si="192"/>
        <v/>
      </c>
      <c r="GJ95" t="str">
        <f t="shared" si="193"/>
        <v/>
      </c>
      <c r="GK95" t="str">
        <f t="shared" si="194"/>
        <v/>
      </c>
      <c r="GL95" t="str">
        <f t="shared" si="195"/>
        <v/>
      </c>
      <c r="GM95" t="str">
        <f t="shared" si="196"/>
        <v/>
      </c>
      <c r="GN95" t="str">
        <f t="shared" si="197"/>
        <v/>
      </c>
      <c r="GO95" t="str">
        <f t="shared" si="198"/>
        <v/>
      </c>
      <c r="GP95" t="str">
        <f t="shared" si="199"/>
        <v/>
      </c>
      <c r="GQ95" t="str">
        <f t="shared" si="200"/>
        <v/>
      </c>
      <c r="GR95" t="str">
        <f t="shared" si="201"/>
        <v/>
      </c>
      <c r="GS95" t="str">
        <f t="shared" si="202"/>
        <v/>
      </c>
      <c r="GT95" t="str">
        <f t="shared" si="203"/>
        <v/>
      </c>
      <c r="GU95" t="str">
        <f t="shared" si="204"/>
        <v/>
      </c>
      <c r="GV95" t="str">
        <f t="shared" si="205"/>
        <v/>
      </c>
      <c r="GW95" t="str">
        <f t="shared" si="206"/>
        <v/>
      </c>
      <c r="GX95" t="str">
        <f t="shared" si="207"/>
        <v/>
      </c>
      <c r="GY95" t="str">
        <f t="shared" si="208"/>
        <v/>
      </c>
      <c r="GZ95" t="str">
        <f t="shared" si="209"/>
        <v/>
      </c>
      <c r="HA95" t="str">
        <f t="shared" si="210"/>
        <v/>
      </c>
      <c r="HB95" t="str">
        <f t="shared" si="211"/>
        <v/>
      </c>
      <c r="HC95" t="str">
        <f t="shared" si="212"/>
        <v/>
      </c>
      <c r="HD95" t="str">
        <f t="shared" si="213"/>
        <v/>
      </c>
      <c r="HE95" t="str">
        <f t="shared" si="214"/>
        <v/>
      </c>
      <c r="HF95" t="str">
        <f t="shared" si="215"/>
        <v/>
      </c>
      <c r="HG95" t="str">
        <f t="shared" si="216"/>
        <v/>
      </c>
      <c r="HH95" t="str">
        <f t="shared" si="217"/>
        <v/>
      </c>
      <c r="HI95" t="str">
        <f t="shared" si="218"/>
        <v/>
      </c>
      <c r="HJ95" t="str">
        <f t="shared" si="219"/>
        <v/>
      </c>
      <c r="HK95" t="str">
        <f t="shared" si="220"/>
        <v/>
      </c>
      <c r="HL95" t="str">
        <f t="shared" si="221"/>
        <v/>
      </c>
      <c r="HM95" t="str">
        <f t="shared" si="222"/>
        <v/>
      </c>
      <c r="HN95" t="str">
        <f t="shared" si="223"/>
        <v/>
      </c>
      <c r="HO95" t="str">
        <f t="shared" si="224"/>
        <v/>
      </c>
      <c r="HP95" t="str">
        <f t="shared" si="225"/>
        <v/>
      </c>
      <c r="HQ95" t="str">
        <f t="shared" si="226"/>
        <v/>
      </c>
      <c r="HR95" t="str">
        <f t="shared" si="227"/>
        <v/>
      </c>
      <c r="HS95" t="str">
        <f t="shared" si="228"/>
        <v/>
      </c>
      <c r="HT95" t="str">
        <f t="shared" si="229"/>
        <v/>
      </c>
      <c r="HU95" t="str">
        <f t="shared" si="230"/>
        <v/>
      </c>
      <c r="HV95" t="str">
        <f t="shared" si="231"/>
        <v/>
      </c>
      <c r="HW95" t="str">
        <f t="shared" si="232"/>
        <v/>
      </c>
      <c r="HX95" t="str">
        <f t="shared" si="233"/>
        <v/>
      </c>
      <c r="HY95" t="str">
        <f t="shared" si="234"/>
        <v/>
      </c>
      <c r="HZ95" t="str">
        <f t="shared" si="235"/>
        <v/>
      </c>
    </row>
    <row r="96" spans="1:234" x14ac:dyDescent="0.25">
      <c r="A96" s="2">
        <f t="shared" si="236"/>
        <v>94</v>
      </c>
      <c r="B96" s="3" t="s">
        <v>1099</v>
      </c>
      <c r="C96" s="2" t="s">
        <v>1394</v>
      </c>
      <c r="D96" s="2" t="s">
        <v>1395</v>
      </c>
      <c r="E96" s="2">
        <f t="shared" si="170"/>
        <v>3</v>
      </c>
      <c r="F96" s="2">
        <v>512</v>
      </c>
      <c r="G96" s="48" t="str">
        <f t="shared" si="171"/>
        <v>A</v>
      </c>
      <c r="H96" s="49"/>
      <c r="I96" s="49"/>
      <c r="J96" s="50"/>
      <c r="K96" s="15">
        <f t="shared" si="172"/>
        <v>34</v>
      </c>
      <c r="L96" s="15">
        <f>IF(G96="N/A",0,(IF(G96="A",Code!$B$36,(IF(G96="B",Code!$C$36,(IF(G96="C",Code!$D$36,Code!$E$36)))))/60))</f>
        <v>8</v>
      </c>
      <c r="M96" s="15">
        <f>IF(G96="N/A",0,(IF(G96="A",Code!$B$37,(IF(G96="B",Code!$C$37,(IF(G96="C",Code!$D$37,Code!$E$37)))))/60))</f>
        <v>8</v>
      </c>
      <c r="N96" s="15">
        <f>IF(G96="N/A",0,(IF(G96="A",Code!$B$38,(IF(G96="B",Code!$C$38,(IF(G96="C",Code!$D$38,Code!$E$38)))))/60))</f>
        <v>16</v>
      </c>
      <c r="O96" s="15">
        <f>IF(G96="N/A",0,(IF(G96="A",Code!$B$39,(IF(G96="B",Code!$C$39,(IF(G96="C",Code!$D$39,Code!$E$39)))))/60))</f>
        <v>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>
        <v>1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>
        <v>1</v>
      </c>
      <c r="BG96" s="2"/>
      <c r="BH96" s="2">
        <v>1</v>
      </c>
      <c r="BI96" s="2"/>
      <c r="BJ96" s="2"/>
      <c r="BK96" s="2"/>
      <c r="BL96" s="2"/>
      <c r="BM96" s="2"/>
      <c r="BN96" s="2"/>
      <c r="BO96" s="2"/>
      <c r="BP96" s="2"/>
      <c r="BQ96" s="2"/>
      <c r="BS96" t="str">
        <f t="shared" si="173"/>
        <v/>
      </c>
      <c r="BT96" t="str">
        <f t="shared" si="238"/>
        <v/>
      </c>
      <c r="BU96" t="str">
        <f t="shared" si="239"/>
        <v/>
      </c>
      <c r="BV96" t="str">
        <f t="shared" si="240"/>
        <v/>
      </c>
      <c r="BW96" t="str">
        <f t="shared" si="241"/>
        <v/>
      </c>
      <c r="BX96" t="str">
        <f t="shared" si="242"/>
        <v/>
      </c>
      <c r="BY96" t="str">
        <f t="shared" si="243"/>
        <v/>
      </c>
      <c r="BZ96" t="str">
        <f t="shared" si="244"/>
        <v/>
      </c>
      <c r="CA96" t="str">
        <f t="shared" si="245"/>
        <v/>
      </c>
      <c r="CB96" t="str">
        <f t="shared" si="246"/>
        <v/>
      </c>
      <c r="CC96" t="str">
        <f t="shared" si="247"/>
        <v/>
      </c>
      <c r="CD96" t="str">
        <f t="shared" si="248"/>
        <v/>
      </c>
      <c r="CE96" t="str">
        <f t="shared" si="249"/>
        <v/>
      </c>
      <c r="CF96" t="str">
        <f t="shared" si="250"/>
        <v/>
      </c>
      <c r="CG96" t="str">
        <f t="shared" si="251"/>
        <v/>
      </c>
      <c r="CH96" t="str">
        <f t="shared" si="252"/>
        <v/>
      </c>
      <c r="CI96" t="str">
        <f t="shared" si="253"/>
        <v/>
      </c>
      <c r="CJ96" t="str">
        <f t="shared" si="254"/>
        <v/>
      </c>
      <c r="CK96" t="str">
        <f t="shared" si="255"/>
        <v/>
      </c>
      <c r="CL96" t="str">
        <f t="shared" si="256"/>
        <v/>
      </c>
      <c r="CM96" t="str">
        <f t="shared" si="257"/>
        <v/>
      </c>
      <c r="CN96" t="str">
        <f t="shared" si="258"/>
        <v/>
      </c>
      <c r="CO96" t="str">
        <f t="shared" si="259"/>
        <v/>
      </c>
      <c r="CP96" t="str">
        <f t="shared" si="260"/>
        <v/>
      </c>
      <c r="CQ96" t="str">
        <f t="shared" si="261"/>
        <v/>
      </c>
      <c r="CR96" t="str">
        <f t="shared" si="262"/>
        <v/>
      </c>
      <c r="CS96" t="str">
        <f t="shared" si="263"/>
        <v/>
      </c>
      <c r="CT96" t="str">
        <f t="shared" si="264"/>
        <v/>
      </c>
      <c r="CU96" t="str">
        <f t="shared" si="265"/>
        <v>MESS</v>
      </c>
      <c r="CV96" t="str">
        <f t="shared" si="266"/>
        <v/>
      </c>
      <c r="CW96" t="str">
        <f t="shared" si="267"/>
        <v/>
      </c>
      <c r="CX96" t="str">
        <f t="shared" si="268"/>
        <v/>
      </c>
      <c r="CY96" t="str">
        <f t="shared" si="269"/>
        <v/>
      </c>
      <c r="CZ96" t="str">
        <f t="shared" si="270"/>
        <v/>
      </c>
      <c r="DA96" t="str">
        <f t="shared" si="271"/>
        <v/>
      </c>
      <c r="DB96" t="str">
        <f t="shared" si="272"/>
        <v/>
      </c>
      <c r="DC96" t="str">
        <f t="shared" si="273"/>
        <v/>
      </c>
      <c r="DD96" t="str">
        <f t="shared" si="274"/>
        <v/>
      </c>
      <c r="DE96" t="str">
        <f t="shared" si="275"/>
        <v/>
      </c>
      <c r="DF96" t="str">
        <f t="shared" si="276"/>
        <v/>
      </c>
      <c r="DG96" t="str">
        <f t="shared" si="277"/>
        <v/>
      </c>
      <c r="DH96" t="str">
        <f t="shared" si="278"/>
        <v/>
      </c>
      <c r="DI96" t="str">
        <f t="shared" si="279"/>
        <v>SLOG</v>
      </c>
      <c r="DJ96" t="str">
        <f t="shared" si="280"/>
        <v/>
      </c>
      <c r="DK96" t="str">
        <f t="shared" si="281"/>
        <v>SMSG</v>
      </c>
      <c r="DL96" t="str">
        <f t="shared" si="282"/>
        <v/>
      </c>
      <c r="DM96" t="str">
        <f t="shared" si="283"/>
        <v/>
      </c>
      <c r="DN96" t="str">
        <f t="shared" si="284"/>
        <v/>
      </c>
      <c r="DO96" t="str">
        <f t="shared" si="285"/>
        <v/>
      </c>
      <c r="DP96" t="str">
        <f t="shared" si="286"/>
        <v/>
      </c>
      <c r="DQ96" t="str">
        <f t="shared" si="287"/>
        <v/>
      </c>
      <c r="DR96" t="str">
        <f t="shared" si="288"/>
        <v/>
      </c>
      <c r="DS96" t="str">
        <f t="shared" si="289"/>
        <v/>
      </c>
      <c r="DT96" t="str">
        <f t="shared" si="290"/>
        <v/>
      </c>
      <c r="DU96" t="str">
        <f t="shared" si="291"/>
        <v/>
      </c>
      <c r="DV96" t="str">
        <f t="shared" si="292"/>
        <v/>
      </c>
      <c r="DW96" t="str">
        <f t="shared" si="293"/>
        <v/>
      </c>
      <c r="DX96" t="str">
        <f t="shared" si="294"/>
        <v/>
      </c>
      <c r="DY96" t="str">
        <f t="shared" si="295"/>
        <v/>
      </c>
      <c r="DZ96" t="str">
        <f t="shared" si="296"/>
        <v/>
      </c>
      <c r="EA96" t="str">
        <f t="shared" si="297"/>
        <v/>
      </c>
      <c r="EB96" t="str">
        <f t="shared" si="298"/>
        <v/>
      </c>
      <c r="EC96" t="str">
        <f t="shared" si="299"/>
        <v/>
      </c>
      <c r="ED96" t="str">
        <f t="shared" si="300"/>
        <v/>
      </c>
      <c r="EE96" t="str">
        <f t="shared" si="237"/>
        <v/>
      </c>
      <c r="EF96" t="str">
        <f t="shared" si="306"/>
        <v/>
      </c>
      <c r="EG96" t="str">
        <f t="shared" si="307"/>
        <v/>
      </c>
      <c r="EH96" t="str">
        <f t="shared" si="308"/>
        <v/>
      </c>
      <c r="EI96" t="str">
        <f t="shared" si="309"/>
        <v/>
      </c>
      <c r="EJ96" t="str">
        <f t="shared" si="310"/>
        <v/>
      </c>
      <c r="EK96" t="str">
        <f t="shared" si="311"/>
        <v/>
      </c>
      <c r="EL96" t="str">
        <f t="shared" si="312"/>
        <v/>
      </c>
      <c r="EM96" t="str">
        <f t="shared" si="313"/>
        <v/>
      </c>
      <c r="EN96" t="str">
        <f t="shared" si="314"/>
        <v/>
      </c>
      <c r="EO96" t="str">
        <f t="shared" si="315"/>
        <v/>
      </c>
      <c r="EP96" t="str">
        <f t="shared" si="316"/>
        <v/>
      </c>
      <c r="EQ96" t="str">
        <f t="shared" si="317"/>
        <v/>
      </c>
      <c r="ER96" t="str">
        <f t="shared" si="318"/>
        <v/>
      </c>
      <c r="ES96" t="str">
        <f t="shared" si="319"/>
        <v/>
      </c>
      <c r="ET96" t="str">
        <f t="shared" si="320"/>
        <v/>
      </c>
      <c r="EU96" t="str">
        <f t="shared" si="321"/>
        <v/>
      </c>
      <c r="EV96" t="str">
        <f t="shared" si="322"/>
        <v/>
      </c>
      <c r="EW96" t="str">
        <f t="shared" si="323"/>
        <v/>
      </c>
      <c r="EX96" t="str">
        <f t="shared" si="324"/>
        <v/>
      </c>
      <c r="EY96" t="str">
        <f t="shared" si="325"/>
        <v/>
      </c>
      <c r="EZ96" t="str">
        <f t="shared" si="326"/>
        <v/>
      </c>
      <c r="FA96" t="str">
        <f t="shared" si="327"/>
        <v/>
      </c>
      <c r="FB96" t="str">
        <f t="shared" si="328"/>
        <v/>
      </c>
      <c r="FC96" t="str">
        <f t="shared" si="329"/>
        <v/>
      </c>
      <c r="FD96" t="str">
        <f t="shared" si="330"/>
        <v/>
      </c>
      <c r="FE96" t="str">
        <f t="shared" si="174"/>
        <v/>
      </c>
      <c r="FF96" t="str">
        <f t="shared" si="331"/>
        <v/>
      </c>
      <c r="FG96" t="str">
        <f t="shared" si="332"/>
        <v/>
      </c>
      <c r="FH96" t="str">
        <f t="shared" si="333"/>
        <v/>
      </c>
      <c r="FI96" t="str">
        <f t="shared" si="334"/>
        <v/>
      </c>
      <c r="FJ96" t="str">
        <f t="shared" si="335"/>
        <v/>
      </c>
      <c r="FK96" t="str">
        <f t="shared" si="336"/>
        <v/>
      </c>
      <c r="FL96" t="str">
        <f t="shared" si="337"/>
        <v/>
      </c>
      <c r="FM96" t="str">
        <f t="shared" si="301"/>
        <v/>
      </c>
      <c r="FN96" t="str">
        <f t="shared" si="302"/>
        <v/>
      </c>
      <c r="FO96" t="str">
        <f t="shared" si="303"/>
        <v/>
      </c>
      <c r="FP96" t="str">
        <f t="shared" si="304"/>
        <v/>
      </c>
      <c r="FQ96" t="str">
        <f t="shared" si="305"/>
        <v/>
      </c>
      <c r="FR96" t="str">
        <f t="shared" si="175"/>
        <v/>
      </c>
      <c r="FS96" t="str">
        <f t="shared" si="176"/>
        <v/>
      </c>
      <c r="FT96" t="str">
        <f t="shared" si="177"/>
        <v/>
      </c>
      <c r="FU96" t="str">
        <f t="shared" si="178"/>
        <v/>
      </c>
      <c r="FV96" t="str">
        <f t="shared" si="179"/>
        <v/>
      </c>
      <c r="FW96" t="str">
        <f t="shared" si="180"/>
        <v/>
      </c>
      <c r="FX96" t="str">
        <f t="shared" si="181"/>
        <v/>
      </c>
      <c r="FY96" t="str">
        <f t="shared" si="182"/>
        <v/>
      </c>
      <c r="FZ96" t="str">
        <f t="shared" si="183"/>
        <v/>
      </c>
      <c r="GA96" t="str">
        <f t="shared" si="184"/>
        <v/>
      </c>
      <c r="GB96" t="str">
        <f t="shared" si="185"/>
        <v/>
      </c>
      <c r="GC96" t="str">
        <f t="shared" si="186"/>
        <v/>
      </c>
      <c r="GD96" t="str">
        <f t="shared" si="187"/>
        <v/>
      </c>
      <c r="GE96" t="str">
        <f t="shared" si="188"/>
        <v/>
      </c>
      <c r="GF96" t="str">
        <f t="shared" si="189"/>
        <v/>
      </c>
      <c r="GG96" t="str">
        <f t="shared" si="190"/>
        <v/>
      </c>
      <c r="GH96" t="str">
        <f t="shared" si="191"/>
        <v/>
      </c>
      <c r="GI96" t="str">
        <f t="shared" si="192"/>
        <v/>
      </c>
      <c r="GJ96" t="str">
        <f t="shared" si="193"/>
        <v/>
      </c>
      <c r="GK96" t="str">
        <f t="shared" si="194"/>
        <v/>
      </c>
      <c r="GL96" t="str">
        <f t="shared" si="195"/>
        <v/>
      </c>
      <c r="GM96" t="str">
        <f t="shared" si="196"/>
        <v/>
      </c>
      <c r="GN96" t="str">
        <f t="shared" si="197"/>
        <v/>
      </c>
      <c r="GO96" t="str">
        <f t="shared" si="198"/>
        <v/>
      </c>
      <c r="GP96" t="str">
        <f t="shared" si="199"/>
        <v/>
      </c>
      <c r="GQ96" t="str">
        <f t="shared" si="200"/>
        <v/>
      </c>
      <c r="GR96" t="str">
        <f t="shared" si="201"/>
        <v/>
      </c>
      <c r="GS96" t="str">
        <f t="shared" si="202"/>
        <v/>
      </c>
      <c r="GT96" t="str">
        <f t="shared" si="203"/>
        <v/>
      </c>
      <c r="GU96" t="str">
        <f t="shared" si="204"/>
        <v/>
      </c>
      <c r="GV96" t="str">
        <f t="shared" si="205"/>
        <v/>
      </c>
      <c r="GW96" t="str">
        <f t="shared" si="206"/>
        <v/>
      </c>
      <c r="GX96" t="str">
        <f t="shared" si="207"/>
        <v/>
      </c>
      <c r="GY96" t="str">
        <f t="shared" si="208"/>
        <v/>
      </c>
      <c r="GZ96" t="str">
        <f t="shared" si="209"/>
        <v/>
      </c>
      <c r="HA96" t="str">
        <f t="shared" si="210"/>
        <v/>
      </c>
      <c r="HB96" t="str">
        <f t="shared" si="211"/>
        <v/>
      </c>
      <c r="HC96" t="str">
        <f t="shared" si="212"/>
        <v/>
      </c>
      <c r="HD96" t="str">
        <f t="shared" si="213"/>
        <v/>
      </c>
      <c r="HE96" t="str">
        <f t="shared" si="214"/>
        <v/>
      </c>
      <c r="HF96" t="str">
        <f t="shared" si="215"/>
        <v/>
      </c>
      <c r="HG96" t="str">
        <f t="shared" si="216"/>
        <v/>
      </c>
      <c r="HH96" t="str">
        <f t="shared" si="217"/>
        <v/>
      </c>
      <c r="HI96" t="str">
        <f t="shared" si="218"/>
        <v/>
      </c>
      <c r="HJ96" t="str">
        <f t="shared" si="219"/>
        <v/>
      </c>
      <c r="HK96" t="str">
        <f t="shared" si="220"/>
        <v/>
      </c>
      <c r="HL96" t="str">
        <f t="shared" si="221"/>
        <v/>
      </c>
      <c r="HM96" t="str">
        <f t="shared" si="222"/>
        <v/>
      </c>
      <c r="HN96" t="str">
        <f t="shared" si="223"/>
        <v/>
      </c>
      <c r="HO96" t="str">
        <f t="shared" si="224"/>
        <v/>
      </c>
      <c r="HP96" t="str">
        <f t="shared" si="225"/>
        <v/>
      </c>
      <c r="HQ96" t="str">
        <f t="shared" si="226"/>
        <v/>
      </c>
      <c r="HR96" t="str">
        <f t="shared" si="227"/>
        <v/>
      </c>
      <c r="HS96" t="str">
        <f t="shared" si="228"/>
        <v/>
      </c>
      <c r="HT96" t="str">
        <f t="shared" si="229"/>
        <v/>
      </c>
      <c r="HU96" t="str">
        <f t="shared" si="230"/>
        <v/>
      </c>
      <c r="HV96" t="str">
        <f t="shared" si="231"/>
        <v/>
      </c>
      <c r="HW96" t="str">
        <f t="shared" si="232"/>
        <v/>
      </c>
      <c r="HX96" t="str">
        <f t="shared" si="233"/>
        <v/>
      </c>
      <c r="HY96" t="str">
        <f t="shared" si="234"/>
        <v/>
      </c>
      <c r="HZ96" t="str">
        <f t="shared" si="235"/>
        <v/>
      </c>
    </row>
    <row r="97" spans="1:234" x14ac:dyDescent="0.25">
      <c r="A97" s="2">
        <f t="shared" si="236"/>
        <v>95</v>
      </c>
      <c r="B97" s="3" t="s">
        <v>1100</v>
      </c>
      <c r="C97" s="2" t="s">
        <v>1394</v>
      </c>
      <c r="D97" s="2" t="s">
        <v>1395</v>
      </c>
      <c r="E97" s="2">
        <f t="shared" si="170"/>
        <v>3</v>
      </c>
      <c r="F97" s="2">
        <v>754</v>
      </c>
      <c r="G97" s="48" t="str">
        <f t="shared" si="171"/>
        <v>A</v>
      </c>
      <c r="H97" s="49"/>
      <c r="I97" s="49"/>
      <c r="J97" s="50"/>
      <c r="K97" s="15">
        <f t="shared" si="172"/>
        <v>34</v>
      </c>
      <c r="L97" s="15">
        <f>IF(G97="N/A",0,(IF(G97="A",Code!$B$36,(IF(G97="B",Code!$C$36,(IF(G97="C",Code!$D$36,Code!$E$36)))))/60))</f>
        <v>8</v>
      </c>
      <c r="M97" s="15">
        <f>IF(G97="N/A",0,(IF(G97="A",Code!$B$37,(IF(G97="B",Code!$C$37,(IF(G97="C",Code!$D$37,Code!$E$37)))))/60))</f>
        <v>8</v>
      </c>
      <c r="N97" s="15">
        <f>IF(G97="N/A",0,(IF(G97="A",Code!$B$38,(IF(G97="B",Code!$C$38,(IF(G97="C",Code!$D$38,Code!$E$38)))))/60))</f>
        <v>16</v>
      </c>
      <c r="O97" s="15">
        <f>IF(G97="N/A",0,(IF(G97="A",Code!$B$39,(IF(G97="B",Code!$C$39,(IF(G97="C",Code!$D$39,Code!$E$39)))))/60))</f>
        <v>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>
        <v>1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>
        <v>1</v>
      </c>
      <c r="BG97" s="2"/>
      <c r="BH97" s="2">
        <v>1</v>
      </c>
      <c r="BI97" s="2"/>
      <c r="BJ97" s="2"/>
      <c r="BK97" s="2"/>
      <c r="BL97" s="2"/>
      <c r="BM97" s="2"/>
      <c r="BN97" s="2"/>
      <c r="BO97" s="2"/>
      <c r="BP97" s="2"/>
      <c r="BQ97" s="2"/>
      <c r="BS97" t="str">
        <f t="shared" si="173"/>
        <v/>
      </c>
      <c r="BT97" t="str">
        <f t="shared" si="238"/>
        <v/>
      </c>
      <c r="BU97" t="str">
        <f t="shared" si="239"/>
        <v/>
      </c>
      <c r="BV97" t="str">
        <f t="shared" si="240"/>
        <v/>
      </c>
      <c r="BW97" t="str">
        <f t="shared" si="241"/>
        <v/>
      </c>
      <c r="BX97" t="str">
        <f t="shared" si="242"/>
        <v/>
      </c>
      <c r="BY97" t="str">
        <f t="shared" si="243"/>
        <v/>
      </c>
      <c r="BZ97" t="str">
        <f t="shared" si="244"/>
        <v/>
      </c>
      <c r="CA97" t="str">
        <f t="shared" si="245"/>
        <v/>
      </c>
      <c r="CB97" t="str">
        <f t="shared" si="246"/>
        <v/>
      </c>
      <c r="CC97" t="str">
        <f t="shared" si="247"/>
        <v/>
      </c>
      <c r="CD97" t="str">
        <f t="shared" si="248"/>
        <v/>
      </c>
      <c r="CE97" t="str">
        <f t="shared" si="249"/>
        <v/>
      </c>
      <c r="CF97" t="str">
        <f t="shared" si="250"/>
        <v/>
      </c>
      <c r="CG97" t="str">
        <f t="shared" si="251"/>
        <v/>
      </c>
      <c r="CH97" t="str">
        <f t="shared" si="252"/>
        <v/>
      </c>
      <c r="CI97" t="str">
        <f t="shared" si="253"/>
        <v/>
      </c>
      <c r="CJ97" t="str">
        <f t="shared" si="254"/>
        <v/>
      </c>
      <c r="CK97" t="str">
        <f t="shared" si="255"/>
        <v/>
      </c>
      <c r="CL97" t="str">
        <f t="shared" si="256"/>
        <v/>
      </c>
      <c r="CM97" t="str">
        <f t="shared" si="257"/>
        <v/>
      </c>
      <c r="CN97" t="str">
        <f t="shared" si="258"/>
        <v/>
      </c>
      <c r="CO97" t="str">
        <f t="shared" si="259"/>
        <v/>
      </c>
      <c r="CP97" t="str">
        <f t="shared" si="260"/>
        <v/>
      </c>
      <c r="CQ97" t="str">
        <f t="shared" si="261"/>
        <v/>
      </c>
      <c r="CR97" t="str">
        <f t="shared" si="262"/>
        <v/>
      </c>
      <c r="CS97" t="str">
        <f t="shared" si="263"/>
        <v/>
      </c>
      <c r="CT97" t="str">
        <f t="shared" si="264"/>
        <v/>
      </c>
      <c r="CU97" t="str">
        <f t="shared" si="265"/>
        <v>MESS</v>
      </c>
      <c r="CV97" t="str">
        <f t="shared" si="266"/>
        <v/>
      </c>
      <c r="CW97" t="str">
        <f t="shared" si="267"/>
        <v/>
      </c>
      <c r="CX97" t="str">
        <f t="shared" si="268"/>
        <v/>
      </c>
      <c r="CY97" t="str">
        <f t="shared" si="269"/>
        <v/>
      </c>
      <c r="CZ97" t="str">
        <f t="shared" si="270"/>
        <v/>
      </c>
      <c r="DA97" t="str">
        <f t="shared" si="271"/>
        <v/>
      </c>
      <c r="DB97" t="str">
        <f t="shared" si="272"/>
        <v/>
      </c>
      <c r="DC97" t="str">
        <f t="shared" si="273"/>
        <v/>
      </c>
      <c r="DD97" t="str">
        <f t="shared" si="274"/>
        <v/>
      </c>
      <c r="DE97" t="str">
        <f t="shared" si="275"/>
        <v/>
      </c>
      <c r="DF97" t="str">
        <f t="shared" si="276"/>
        <v/>
      </c>
      <c r="DG97" t="str">
        <f t="shared" si="277"/>
        <v/>
      </c>
      <c r="DH97" t="str">
        <f t="shared" si="278"/>
        <v/>
      </c>
      <c r="DI97" t="str">
        <f t="shared" si="279"/>
        <v>SLOG</v>
      </c>
      <c r="DJ97" t="str">
        <f t="shared" si="280"/>
        <v/>
      </c>
      <c r="DK97" t="str">
        <f t="shared" si="281"/>
        <v>SMSG</v>
      </c>
      <c r="DL97" t="str">
        <f t="shared" si="282"/>
        <v/>
      </c>
      <c r="DM97" t="str">
        <f t="shared" si="283"/>
        <v/>
      </c>
      <c r="DN97" t="str">
        <f t="shared" si="284"/>
        <v/>
      </c>
      <c r="DO97" t="str">
        <f t="shared" si="285"/>
        <v/>
      </c>
      <c r="DP97" t="str">
        <f t="shared" si="286"/>
        <v/>
      </c>
      <c r="DQ97" t="str">
        <f t="shared" si="287"/>
        <v/>
      </c>
      <c r="DR97" t="str">
        <f t="shared" si="288"/>
        <v/>
      </c>
      <c r="DS97" t="str">
        <f t="shared" si="289"/>
        <v/>
      </c>
      <c r="DT97" t="str">
        <f t="shared" si="290"/>
        <v/>
      </c>
      <c r="DU97" t="str">
        <f t="shared" si="291"/>
        <v/>
      </c>
      <c r="DV97" t="str">
        <f t="shared" si="292"/>
        <v/>
      </c>
      <c r="DW97" t="str">
        <f t="shared" si="293"/>
        <v/>
      </c>
      <c r="DX97" t="str">
        <f t="shared" si="294"/>
        <v/>
      </c>
      <c r="DY97" t="str">
        <f t="shared" si="295"/>
        <v/>
      </c>
      <c r="DZ97" t="str">
        <f t="shared" si="296"/>
        <v/>
      </c>
      <c r="EA97" t="str">
        <f t="shared" si="297"/>
        <v/>
      </c>
      <c r="EB97" t="str">
        <f t="shared" si="298"/>
        <v/>
      </c>
      <c r="EC97" t="str">
        <f t="shared" si="299"/>
        <v/>
      </c>
      <c r="ED97" t="str">
        <f t="shared" si="300"/>
        <v/>
      </c>
      <c r="EE97" t="str">
        <f t="shared" si="237"/>
        <v/>
      </c>
      <c r="EF97" t="str">
        <f t="shared" si="306"/>
        <v/>
      </c>
      <c r="EG97" t="str">
        <f t="shared" si="307"/>
        <v/>
      </c>
      <c r="EH97" t="str">
        <f t="shared" si="308"/>
        <v/>
      </c>
      <c r="EI97" t="str">
        <f t="shared" si="309"/>
        <v/>
      </c>
      <c r="EJ97" t="str">
        <f t="shared" si="310"/>
        <v/>
      </c>
      <c r="EK97" t="str">
        <f t="shared" si="311"/>
        <v/>
      </c>
      <c r="EL97" t="str">
        <f t="shared" si="312"/>
        <v/>
      </c>
      <c r="EM97" t="str">
        <f t="shared" si="313"/>
        <v/>
      </c>
      <c r="EN97" t="str">
        <f t="shared" si="314"/>
        <v/>
      </c>
      <c r="EO97" t="str">
        <f t="shared" si="315"/>
        <v/>
      </c>
      <c r="EP97" t="str">
        <f t="shared" si="316"/>
        <v/>
      </c>
      <c r="EQ97" t="str">
        <f t="shared" si="317"/>
        <v/>
      </c>
      <c r="ER97" t="str">
        <f t="shared" si="318"/>
        <v/>
      </c>
      <c r="ES97" t="str">
        <f t="shared" si="319"/>
        <v/>
      </c>
      <c r="ET97" t="str">
        <f t="shared" si="320"/>
        <v/>
      </c>
      <c r="EU97" t="str">
        <f t="shared" si="321"/>
        <v/>
      </c>
      <c r="EV97" t="str">
        <f t="shared" si="322"/>
        <v/>
      </c>
      <c r="EW97" t="str">
        <f t="shared" si="323"/>
        <v/>
      </c>
      <c r="EX97" t="str">
        <f t="shared" si="324"/>
        <v/>
      </c>
      <c r="EY97" t="str">
        <f t="shared" si="325"/>
        <v/>
      </c>
      <c r="EZ97" t="str">
        <f t="shared" si="326"/>
        <v/>
      </c>
      <c r="FA97" t="str">
        <f t="shared" si="327"/>
        <v/>
      </c>
      <c r="FB97" t="str">
        <f t="shared" si="328"/>
        <v/>
      </c>
      <c r="FC97" t="str">
        <f t="shared" si="329"/>
        <v/>
      </c>
      <c r="FD97" t="str">
        <f t="shared" si="330"/>
        <v/>
      </c>
      <c r="FE97" t="str">
        <f t="shared" si="174"/>
        <v/>
      </c>
      <c r="FF97" t="str">
        <f t="shared" si="331"/>
        <v/>
      </c>
      <c r="FG97" t="str">
        <f t="shared" si="332"/>
        <v/>
      </c>
      <c r="FH97" t="str">
        <f t="shared" si="333"/>
        <v/>
      </c>
      <c r="FI97" t="str">
        <f t="shared" si="334"/>
        <v/>
      </c>
      <c r="FJ97" t="str">
        <f t="shared" si="335"/>
        <v/>
      </c>
      <c r="FK97" t="str">
        <f t="shared" si="336"/>
        <v/>
      </c>
      <c r="FL97" t="str">
        <f t="shared" si="337"/>
        <v/>
      </c>
      <c r="FM97" t="str">
        <f t="shared" si="301"/>
        <v/>
      </c>
      <c r="FN97" t="str">
        <f t="shared" si="302"/>
        <v/>
      </c>
      <c r="FO97" t="str">
        <f t="shared" si="303"/>
        <v/>
      </c>
      <c r="FP97" t="str">
        <f t="shared" si="304"/>
        <v/>
      </c>
      <c r="FQ97" t="str">
        <f t="shared" si="305"/>
        <v/>
      </c>
      <c r="FR97" t="str">
        <f t="shared" si="175"/>
        <v/>
      </c>
      <c r="FS97" t="str">
        <f t="shared" si="176"/>
        <v/>
      </c>
      <c r="FT97" t="str">
        <f t="shared" si="177"/>
        <v/>
      </c>
      <c r="FU97" t="str">
        <f t="shared" si="178"/>
        <v/>
      </c>
      <c r="FV97" t="str">
        <f t="shared" si="179"/>
        <v/>
      </c>
      <c r="FW97" t="str">
        <f t="shared" si="180"/>
        <v/>
      </c>
      <c r="FX97" t="str">
        <f t="shared" si="181"/>
        <v/>
      </c>
      <c r="FY97" t="str">
        <f t="shared" si="182"/>
        <v/>
      </c>
      <c r="FZ97" t="str">
        <f t="shared" si="183"/>
        <v/>
      </c>
      <c r="GA97" t="str">
        <f t="shared" si="184"/>
        <v/>
      </c>
      <c r="GB97" t="str">
        <f t="shared" si="185"/>
        <v/>
      </c>
      <c r="GC97" t="str">
        <f t="shared" si="186"/>
        <v/>
      </c>
      <c r="GD97" t="str">
        <f t="shared" si="187"/>
        <v/>
      </c>
      <c r="GE97" t="str">
        <f t="shared" si="188"/>
        <v/>
      </c>
      <c r="GF97" t="str">
        <f t="shared" si="189"/>
        <v/>
      </c>
      <c r="GG97" t="str">
        <f t="shared" si="190"/>
        <v/>
      </c>
      <c r="GH97" t="str">
        <f t="shared" si="191"/>
        <v/>
      </c>
      <c r="GI97" t="str">
        <f t="shared" si="192"/>
        <v/>
      </c>
      <c r="GJ97" t="str">
        <f t="shared" si="193"/>
        <v/>
      </c>
      <c r="GK97" t="str">
        <f t="shared" si="194"/>
        <v/>
      </c>
      <c r="GL97" t="str">
        <f t="shared" si="195"/>
        <v/>
      </c>
      <c r="GM97" t="str">
        <f t="shared" si="196"/>
        <v/>
      </c>
      <c r="GN97" t="str">
        <f t="shared" si="197"/>
        <v/>
      </c>
      <c r="GO97" t="str">
        <f t="shared" si="198"/>
        <v/>
      </c>
      <c r="GP97" t="str">
        <f t="shared" si="199"/>
        <v/>
      </c>
      <c r="GQ97" t="str">
        <f t="shared" si="200"/>
        <v/>
      </c>
      <c r="GR97" t="str">
        <f t="shared" si="201"/>
        <v/>
      </c>
      <c r="GS97" t="str">
        <f t="shared" si="202"/>
        <v/>
      </c>
      <c r="GT97" t="str">
        <f t="shared" si="203"/>
        <v/>
      </c>
      <c r="GU97" t="str">
        <f t="shared" si="204"/>
        <v/>
      </c>
      <c r="GV97" t="str">
        <f t="shared" si="205"/>
        <v/>
      </c>
      <c r="GW97" t="str">
        <f t="shared" si="206"/>
        <v/>
      </c>
      <c r="GX97" t="str">
        <f t="shared" si="207"/>
        <v/>
      </c>
      <c r="GY97" t="str">
        <f t="shared" si="208"/>
        <v/>
      </c>
      <c r="GZ97" t="str">
        <f t="shared" si="209"/>
        <v/>
      </c>
      <c r="HA97" t="str">
        <f t="shared" si="210"/>
        <v/>
      </c>
      <c r="HB97" t="str">
        <f t="shared" si="211"/>
        <v/>
      </c>
      <c r="HC97" t="str">
        <f t="shared" si="212"/>
        <v/>
      </c>
      <c r="HD97" t="str">
        <f t="shared" si="213"/>
        <v/>
      </c>
      <c r="HE97" t="str">
        <f t="shared" si="214"/>
        <v/>
      </c>
      <c r="HF97" t="str">
        <f t="shared" si="215"/>
        <v/>
      </c>
      <c r="HG97" t="str">
        <f t="shared" si="216"/>
        <v/>
      </c>
      <c r="HH97" t="str">
        <f t="shared" si="217"/>
        <v/>
      </c>
      <c r="HI97" t="str">
        <f t="shared" si="218"/>
        <v/>
      </c>
      <c r="HJ97" t="str">
        <f t="shared" si="219"/>
        <v/>
      </c>
      <c r="HK97" t="str">
        <f t="shared" si="220"/>
        <v/>
      </c>
      <c r="HL97" t="str">
        <f t="shared" si="221"/>
        <v/>
      </c>
      <c r="HM97" t="str">
        <f t="shared" si="222"/>
        <v/>
      </c>
      <c r="HN97" t="str">
        <f t="shared" si="223"/>
        <v/>
      </c>
      <c r="HO97" t="str">
        <f t="shared" si="224"/>
        <v/>
      </c>
      <c r="HP97" t="str">
        <f t="shared" si="225"/>
        <v/>
      </c>
      <c r="HQ97" t="str">
        <f t="shared" si="226"/>
        <v/>
      </c>
      <c r="HR97" t="str">
        <f t="shared" si="227"/>
        <v/>
      </c>
      <c r="HS97" t="str">
        <f t="shared" si="228"/>
        <v/>
      </c>
      <c r="HT97" t="str">
        <f t="shared" si="229"/>
        <v/>
      </c>
      <c r="HU97" t="str">
        <f t="shared" si="230"/>
        <v/>
      </c>
      <c r="HV97" t="str">
        <f t="shared" si="231"/>
        <v/>
      </c>
      <c r="HW97" t="str">
        <f t="shared" si="232"/>
        <v/>
      </c>
      <c r="HX97" t="str">
        <f t="shared" si="233"/>
        <v/>
      </c>
      <c r="HY97" t="str">
        <f t="shared" si="234"/>
        <v/>
      </c>
      <c r="HZ97" t="str">
        <f t="shared" si="235"/>
        <v/>
      </c>
    </row>
    <row r="98" spans="1:234" x14ac:dyDescent="0.25">
      <c r="A98" s="2">
        <f t="shared" si="236"/>
        <v>96</v>
      </c>
      <c r="B98" s="3" t="s">
        <v>1101</v>
      </c>
      <c r="C98" s="2" t="s">
        <v>1394</v>
      </c>
      <c r="D98" s="2" t="s">
        <v>1395</v>
      </c>
      <c r="E98" s="2">
        <f t="shared" si="170"/>
        <v>1</v>
      </c>
      <c r="F98" s="2">
        <v>524</v>
      </c>
      <c r="G98" s="48" t="str">
        <f t="shared" si="171"/>
        <v>A</v>
      </c>
      <c r="H98" s="49"/>
      <c r="I98" s="49"/>
      <c r="J98" s="50"/>
      <c r="K98" s="15">
        <f t="shared" si="172"/>
        <v>34</v>
      </c>
      <c r="L98" s="15">
        <f>IF(G98="N/A",0,(IF(G98="A",Code!$B$36,(IF(G98="B",Code!$C$36,(IF(G98="C",Code!$D$36,Code!$E$36)))))/60))</f>
        <v>8</v>
      </c>
      <c r="M98" s="15">
        <f>IF(G98="N/A",0,(IF(G98="A",Code!$B$37,(IF(G98="B",Code!$C$37,(IF(G98="C",Code!$D$37,Code!$E$37)))))/60))</f>
        <v>8</v>
      </c>
      <c r="N98" s="15">
        <f>IF(G98="N/A",0,(IF(G98="A",Code!$B$38,(IF(G98="B",Code!$C$38,(IF(G98="C",Code!$D$38,Code!$E$38)))))/60))</f>
        <v>16</v>
      </c>
      <c r="O98" s="15">
        <f>IF(G98="N/A",0,(IF(G98="A",Code!$B$39,(IF(G98="B",Code!$C$39,(IF(G98="C",Code!$D$39,Code!$E$39)))))/60))</f>
        <v>2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>
        <v>1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S98" t="str">
        <f t="shared" si="173"/>
        <v/>
      </c>
      <c r="BT98" t="str">
        <f t="shared" si="238"/>
        <v/>
      </c>
      <c r="BU98" t="str">
        <f t="shared" si="239"/>
        <v/>
      </c>
      <c r="BV98" t="str">
        <f t="shared" si="240"/>
        <v/>
      </c>
      <c r="BW98" t="str">
        <f t="shared" si="241"/>
        <v/>
      </c>
      <c r="BX98" t="str">
        <f t="shared" si="242"/>
        <v/>
      </c>
      <c r="BY98" t="str">
        <f t="shared" si="243"/>
        <v/>
      </c>
      <c r="BZ98" t="str">
        <f t="shared" si="244"/>
        <v/>
      </c>
      <c r="CA98" t="str">
        <f t="shared" si="245"/>
        <v/>
      </c>
      <c r="CB98" t="str">
        <f t="shared" si="246"/>
        <v/>
      </c>
      <c r="CC98" t="str">
        <f t="shared" si="247"/>
        <v/>
      </c>
      <c r="CD98" t="str">
        <f t="shared" si="248"/>
        <v/>
      </c>
      <c r="CE98" t="str">
        <f t="shared" si="249"/>
        <v/>
      </c>
      <c r="CF98" t="str">
        <f t="shared" si="250"/>
        <v/>
      </c>
      <c r="CG98" t="str">
        <f t="shared" si="251"/>
        <v/>
      </c>
      <c r="CH98" t="str">
        <f t="shared" si="252"/>
        <v/>
      </c>
      <c r="CI98" t="str">
        <f t="shared" si="253"/>
        <v/>
      </c>
      <c r="CJ98" t="str">
        <f t="shared" si="254"/>
        <v/>
      </c>
      <c r="CK98" t="str">
        <f t="shared" si="255"/>
        <v/>
      </c>
      <c r="CL98" t="str">
        <f t="shared" si="256"/>
        <v/>
      </c>
      <c r="CM98" t="str">
        <f t="shared" si="257"/>
        <v/>
      </c>
      <c r="CN98" t="str">
        <f t="shared" si="258"/>
        <v/>
      </c>
      <c r="CO98" t="str">
        <f t="shared" si="259"/>
        <v/>
      </c>
      <c r="CP98" t="str">
        <f t="shared" si="260"/>
        <v/>
      </c>
      <c r="CQ98" t="str">
        <f t="shared" si="261"/>
        <v/>
      </c>
      <c r="CR98" t="str">
        <f t="shared" si="262"/>
        <v/>
      </c>
      <c r="CS98" t="str">
        <f t="shared" si="263"/>
        <v/>
      </c>
      <c r="CT98" t="str">
        <f t="shared" si="264"/>
        <v/>
      </c>
      <c r="CU98" t="str">
        <f t="shared" si="265"/>
        <v>MESS</v>
      </c>
      <c r="CV98" t="str">
        <f t="shared" si="266"/>
        <v/>
      </c>
      <c r="CW98" t="str">
        <f t="shared" si="267"/>
        <v/>
      </c>
      <c r="CX98" t="str">
        <f t="shared" si="268"/>
        <v/>
      </c>
      <c r="CY98" t="str">
        <f t="shared" si="269"/>
        <v/>
      </c>
      <c r="CZ98" t="str">
        <f t="shared" si="270"/>
        <v/>
      </c>
      <c r="DA98" t="str">
        <f t="shared" si="271"/>
        <v/>
      </c>
      <c r="DB98" t="str">
        <f t="shared" si="272"/>
        <v/>
      </c>
      <c r="DC98" t="str">
        <f t="shared" si="273"/>
        <v/>
      </c>
      <c r="DD98" t="str">
        <f t="shared" si="274"/>
        <v/>
      </c>
      <c r="DE98" t="str">
        <f t="shared" si="275"/>
        <v/>
      </c>
      <c r="DF98" t="str">
        <f t="shared" si="276"/>
        <v/>
      </c>
      <c r="DG98" t="str">
        <f t="shared" si="277"/>
        <v/>
      </c>
      <c r="DH98" t="str">
        <f t="shared" si="278"/>
        <v/>
      </c>
      <c r="DI98" t="str">
        <f t="shared" si="279"/>
        <v/>
      </c>
      <c r="DJ98" t="str">
        <f t="shared" si="280"/>
        <v/>
      </c>
      <c r="DK98" t="str">
        <f t="shared" si="281"/>
        <v/>
      </c>
      <c r="DL98" t="str">
        <f t="shared" si="282"/>
        <v/>
      </c>
      <c r="DM98" t="str">
        <f t="shared" si="283"/>
        <v/>
      </c>
      <c r="DN98" t="str">
        <f t="shared" si="284"/>
        <v/>
      </c>
      <c r="DO98" t="str">
        <f t="shared" si="285"/>
        <v/>
      </c>
      <c r="DP98" t="str">
        <f t="shared" si="286"/>
        <v/>
      </c>
      <c r="DQ98" t="str">
        <f t="shared" si="287"/>
        <v/>
      </c>
      <c r="DR98" t="str">
        <f t="shared" si="288"/>
        <v/>
      </c>
      <c r="DS98" t="str">
        <f t="shared" si="289"/>
        <v/>
      </c>
      <c r="DT98" t="str">
        <f t="shared" si="290"/>
        <v/>
      </c>
      <c r="DU98" t="str">
        <f t="shared" si="291"/>
        <v/>
      </c>
      <c r="DV98" t="str">
        <f t="shared" si="292"/>
        <v/>
      </c>
      <c r="DW98" t="str">
        <f t="shared" si="293"/>
        <v/>
      </c>
      <c r="DX98" t="str">
        <f t="shared" si="294"/>
        <v/>
      </c>
      <c r="DY98" t="str">
        <f t="shared" si="295"/>
        <v/>
      </c>
      <c r="DZ98" t="str">
        <f t="shared" si="296"/>
        <v/>
      </c>
      <c r="EA98" t="str">
        <f t="shared" si="297"/>
        <v/>
      </c>
      <c r="EB98" t="str">
        <f t="shared" si="298"/>
        <v/>
      </c>
      <c r="EC98" t="str">
        <f t="shared" si="299"/>
        <v/>
      </c>
      <c r="ED98" t="str">
        <f t="shared" si="300"/>
        <v/>
      </c>
      <c r="EE98" t="str">
        <f t="shared" si="237"/>
        <v/>
      </c>
      <c r="EF98" t="str">
        <f t="shared" si="306"/>
        <v/>
      </c>
      <c r="EG98" t="str">
        <f t="shared" si="307"/>
        <v/>
      </c>
      <c r="EH98" t="str">
        <f t="shared" si="308"/>
        <v/>
      </c>
      <c r="EI98" t="str">
        <f t="shared" si="309"/>
        <v/>
      </c>
      <c r="EJ98" t="str">
        <f t="shared" si="310"/>
        <v/>
      </c>
      <c r="EK98" t="str">
        <f t="shared" si="311"/>
        <v/>
      </c>
      <c r="EL98" t="str">
        <f t="shared" si="312"/>
        <v/>
      </c>
      <c r="EM98" t="str">
        <f t="shared" si="313"/>
        <v/>
      </c>
      <c r="EN98" t="str">
        <f t="shared" si="314"/>
        <v/>
      </c>
      <c r="EO98" t="str">
        <f t="shared" si="315"/>
        <v/>
      </c>
      <c r="EP98" t="str">
        <f t="shared" si="316"/>
        <v/>
      </c>
      <c r="EQ98" t="str">
        <f t="shared" si="317"/>
        <v/>
      </c>
      <c r="ER98" t="str">
        <f t="shared" si="318"/>
        <v/>
      </c>
      <c r="ES98" t="str">
        <f t="shared" si="319"/>
        <v/>
      </c>
      <c r="ET98" t="str">
        <f t="shared" si="320"/>
        <v/>
      </c>
      <c r="EU98" t="str">
        <f t="shared" si="321"/>
        <v/>
      </c>
      <c r="EV98" t="str">
        <f t="shared" si="322"/>
        <v/>
      </c>
      <c r="EW98" t="str">
        <f t="shared" si="323"/>
        <v/>
      </c>
      <c r="EX98" t="str">
        <f t="shared" si="324"/>
        <v/>
      </c>
      <c r="EY98" t="str">
        <f t="shared" si="325"/>
        <v/>
      </c>
      <c r="EZ98" t="str">
        <f t="shared" si="326"/>
        <v/>
      </c>
      <c r="FA98" t="str">
        <f t="shared" si="327"/>
        <v/>
      </c>
      <c r="FB98" t="str">
        <f t="shared" si="328"/>
        <v/>
      </c>
      <c r="FC98" t="str">
        <f t="shared" si="329"/>
        <v/>
      </c>
      <c r="FD98" t="str">
        <f t="shared" si="330"/>
        <v/>
      </c>
      <c r="FE98" t="str">
        <f t="shared" si="174"/>
        <v/>
      </c>
      <c r="FF98" t="str">
        <f t="shared" si="331"/>
        <v/>
      </c>
      <c r="FG98" t="str">
        <f t="shared" si="332"/>
        <v/>
      </c>
      <c r="FH98" t="str">
        <f t="shared" si="333"/>
        <v/>
      </c>
      <c r="FI98" t="str">
        <f t="shared" si="334"/>
        <v/>
      </c>
      <c r="FJ98" t="str">
        <f t="shared" si="335"/>
        <v/>
      </c>
      <c r="FK98" t="str">
        <f t="shared" si="336"/>
        <v/>
      </c>
      <c r="FL98" t="str">
        <f t="shared" si="337"/>
        <v/>
      </c>
      <c r="FM98" t="str">
        <f t="shared" si="301"/>
        <v/>
      </c>
      <c r="FN98" t="str">
        <f t="shared" si="302"/>
        <v/>
      </c>
      <c r="FO98" t="str">
        <f t="shared" si="303"/>
        <v/>
      </c>
      <c r="FP98" t="str">
        <f t="shared" si="304"/>
        <v/>
      </c>
      <c r="FQ98" t="str">
        <f t="shared" si="305"/>
        <v/>
      </c>
      <c r="FR98" t="str">
        <f t="shared" si="175"/>
        <v/>
      </c>
      <c r="FS98" t="str">
        <f t="shared" si="176"/>
        <v/>
      </c>
      <c r="FT98" t="str">
        <f t="shared" si="177"/>
        <v/>
      </c>
      <c r="FU98" t="str">
        <f t="shared" si="178"/>
        <v/>
      </c>
      <c r="FV98" t="str">
        <f t="shared" si="179"/>
        <v/>
      </c>
      <c r="FW98" t="str">
        <f t="shared" si="180"/>
        <v/>
      </c>
      <c r="FX98" t="str">
        <f t="shared" si="181"/>
        <v/>
      </c>
      <c r="FY98" t="str">
        <f t="shared" si="182"/>
        <v/>
      </c>
      <c r="FZ98" t="str">
        <f t="shared" si="183"/>
        <v/>
      </c>
      <c r="GA98" t="str">
        <f t="shared" si="184"/>
        <v/>
      </c>
      <c r="GB98" t="str">
        <f t="shared" si="185"/>
        <v/>
      </c>
      <c r="GC98" t="str">
        <f t="shared" si="186"/>
        <v/>
      </c>
      <c r="GD98" t="str">
        <f t="shared" si="187"/>
        <v/>
      </c>
      <c r="GE98" t="str">
        <f t="shared" si="188"/>
        <v/>
      </c>
      <c r="GF98" t="str">
        <f t="shared" si="189"/>
        <v/>
      </c>
      <c r="GG98" t="str">
        <f t="shared" si="190"/>
        <v/>
      </c>
      <c r="GH98" t="str">
        <f t="shared" si="191"/>
        <v/>
      </c>
      <c r="GI98" t="str">
        <f t="shared" si="192"/>
        <v/>
      </c>
      <c r="GJ98" t="str">
        <f t="shared" si="193"/>
        <v/>
      </c>
      <c r="GK98" t="str">
        <f t="shared" si="194"/>
        <v/>
      </c>
      <c r="GL98" t="str">
        <f t="shared" si="195"/>
        <v/>
      </c>
      <c r="GM98" t="str">
        <f t="shared" si="196"/>
        <v/>
      </c>
      <c r="GN98" t="str">
        <f t="shared" si="197"/>
        <v/>
      </c>
      <c r="GO98" t="str">
        <f t="shared" si="198"/>
        <v/>
      </c>
      <c r="GP98" t="str">
        <f t="shared" si="199"/>
        <v/>
      </c>
      <c r="GQ98" t="str">
        <f t="shared" si="200"/>
        <v/>
      </c>
      <c r="GR98" t="str">
        <f t="shared" si="201"/>
        <v/>
      </c>
      <c r="GS98" t="str">
        <f t="shared" si="202"/>
        <v/>
      </c>
      <c r="GT98" t="str">
        <f t="shared" si="203"/>
        <v/>
      </c>
      <c r="GU98" t="str">
        <f t="shared" si="204"/>
        <v/>
      </c>
      <c r="GV98" t="str">
        <f t="shared" si="205"/>
        <v/>
      </c>
      <c r="GW98" t="str">
        <f t="shared" si="206"/>
        <v/>
      </c>
      <c r="GX98" t="str">
        <f t="shared" si="207"/>
        <v/>
      </c>
      <c r="GY98" t="str">
        <f t="shared" si="208"/>
        <v/>
      </c>
      <c r="GZ98" t="str">
        <f t="shared" si="209"/>
        <v/>
      </c>
      <c r="HA98" t="str">
        <f t="shared" si="210"/>
        <v/>
      </c>
      <c r="HB98" t="str">
        <f t="shared" si="211"/>
        <v/>
      </c>
      <c r="HC98" t="str">
        <f t="shared" si="212"/>
        <v/>
      </c>
      <c r="HD98" t="str">
        <f t="shared" si="213"/>
        <v/>
      </c>
      <c r="HE98" t="str">
        <f t="shared" si="214"/>
        <v/>
      </c>
      <c r="HF98" t="str">
        <f t="shared" si="215"/>
        <v/>
      </c>
      <c r="HG98" t="str">
        <f t="shared" si="216"/>
        <v/>
      </c>
      <c r="HH98" t="str">
        <f t="shared" si="217"/>
        <v/>
      </c>
      <c r="HI98" t="str">
        <f t="shared" si="218"/>
        <v/>
      </c>
      <c r="HJ98" t="str">
        <f t="shared" si="219"/>
        <v/>
      </c>
      <c r="HK98" t="str">
        <f t="shared" si="220"/>
        <v/>
      </c>
      <c r="HL98" t="str">
        <f t="shared" si="221"/>
        <v/>
      </c>
      <c r="HM98" t="str">
        <f t="shared" si="222"/>
        <v/>
      </c>
      <c r="HN98" t="str">
        <f t="shared" si="223"/>
        <v/>
      </c>
      <c r="HO98" t="str">
        <f t="shared" si="224"/>
        <v/>
      </c>
      <c r="HP98" t="str">
        <f t="shared" si="225"/>
        <v/>
      </c>
      <c r="HQ98" t="str">
        <f t="shared" si="226"/>
        <v/>
      </c>
      <c r="HR98" t="str">
        <f t="shared" si="227"/>
        <v/>
      </c>
      <c r="HS98" t="str">
        <f t="shared" si="228"/>
        <v/>
      </c>
      <c r="HT98" t="str">
        <f t="shared" si="229"/>
        <v/>
      </c>
      <c r="HU98" t="str">
        <f t="shared" si="230"/>
        <v/>
      </c>
      <c r="HV98" t="str">
        <f t="shared" si="231"/>
        <v/>
      </c>
      <c r="HW98" t="str">
        <f t="shared" si="232"/>
        <v/>
      </c>
      <c r="HX98" t="str">
        <f t="shared" si="233"/>
        <v/>
      </c>
      <c r="HY98" t="str">
        <f t="shared" si="234"/>
        <v/>
      </c>
      <c r="HZ98" t="str">
        <f t="shared" si="235"/>
        <v/>
      </c>
    </row>
    <row r="99" spans="1:234" x14ac:dyDescent="0.25">
      <c r="A99" s="2">
        <f t="shared" si="236"/>
        <v>97</v>
      </c>
      <c r="B99" s="3" t="s">
        <v>1102</v>
      </c>
      <c r="C99" s="2" t="s">
        <v>1394</v>
      </c>
      <c r="D99" s="2" t="s">
        <v>1395</v>
      </c>
      <c r="E99" s="2">
        <f t="shared" si="170"/>
        <v>1</v>
      </c>
      <c r="F99" s="2">
        <v>733</v>
      </c>
      <c r="G99" s="48" t="str">
        <f t="shared" si="171"/>
        <v>A</v>
      </c>
      <c r="H99" s="49"/>
      <c r="I99" s="49"/>
      <c r="J99" s="50"/>
      <c r="K99" s="15">
        <f t="shared" si="172"/>
        <v>34</v>
      </c>
      <c r="L99" s="15">
        <f>IF(G99="N/A",0,(IF(G99="A",Code!$B$36,(IF(G99="B",Code!$C$36,(IF(G99="C",Code!$D$36,Code!$E$36)))))/60))</f>
        <v>8</v>
      </c>
      <c r="M99" s="15">
        <f>IF(G99="N/A",0,(IF(G99="A",Code!$B$37,(IF(G99="B",Code!$C$37,(IF(G99="C",Code!$D$37,Code!$E$37)))))/60))</f>
        <v>8</v>
      </c>
      <c r="N99" s="15">
        <f>IF(G99="N/A",0,(IF(G99="A",Code!$B$38,(IF(G99="B",Code!$C$38,(IF(G99="C",Code!$D$38,Code!$E$38)))))/60))</f>
        <v>16</v>
      </c>
      <c r="O99" s="15">
        <f>IF(G99="N/A",0,(IF(G99="A",Code!$B$39,(IF(G99="B",Code!$C$39,(IF(G99="C",Code!$D$39,Code!$E$39)))))/60))</f>
        <v>2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>
        <v>1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S99" t="str">
        <f t="shared" si="173"/>
        <v/>
      </c>
      <c r="BT99" t="str">
        <f t="shared" si="238"/>
        <v/>
      </c>
      <c r="BU99" t="str">
        <f t="shared" si="239"/>
        <v/>
      </c>
      <c r="BV99" t="str">
        <f t="shared" si="240"/>
        <v/>
      </c>
      <c r="BW99" t="str">
        <f t="shared" si="241"/>
        <v/>
      </c>
      <c r="BX99" t="str">
        <f t="shared" si="242"/>
        <v/>
      </c>
      <c r="BY99" t="str">
        <f t="shared" si="243"/>
        <v/>
      </c>
      <c r="BZ99" t="str">
        <f t="shared" si="244"/>
        <v/>
      </c>
      <c r="CA99" t="str">
        <f t="shared" si="245"/>
        <v/>
      </c>
      <c r="CB99" t="str">
        <f t="shared" si="246"/>
        <v/>
      </c>
      <c r="CC99" t="str">
        <f t="shared" si="247"/>
        <v/>
      </c>
      <c r="CD99" t="str">
        <f t="shared" si="248"/>
        <v/>
      </c>
      <c r="CE99" t="str">
        <f t="shared" si="249"/>
        <v/>
      </c>
      <c r="CF99" t="str">
        <f t="shared" si="250"/>
        <v/>
      </c>
      <c r="CG99" t="str">
        <f t="shared" si="251"/>
        <v/>
      </c>
      <c r="CH99" t="str">
        <f t="shared" si="252"/>
        <v/>
      </c>
      <c r="CI99" t="str">
        <f t="shared" si="253"/>
        <v/>
      </c>
      <c r="CJ99" t="str">
        <f t="shared" si="254"/>
        <v/>
      </c>
      <c r="CK99" t="str">
        <f t="shared" si="255"/>
        <v/>
      </c>
      <c r="CL99" t="str">
        <f t="shared" si="256"/>
        <v/>
      </c>
      <c r="CM99" t="str">
        <f t="shared" si="257"/>
        <v/>
      </c>
      <c r="CN99" t="str">
        <f t="shared" si="258"/>
        <v/>
      </c>
      <c r="CO99" t="str">
        <f t="shared" si="259"/>
        <v/>
      </c>
      <c r="CP99" t="str">
        <f t="shared" si="260"/>
        <v/>
      </c>
      <c r="CQ99" t="str">
        <f t="shared" si="261"/>
        <v/>
      </c>
      <c r="CR99" t="str">
        <f t="shared" si="262"/>
        <v/>
      </c>
      <c r="CS99" t="str">
        <f t="shared" si="263"/>
        <v/>
      </c>
      <c r="CT99" t="str">
        <f t="shared" si="264"/>
        <v/>
      </c>
      <c r="CU99" t="str">
        <f t="shared" si="265"/>
        <v>MESS</v>
      </c>
      <c r="CV99" t="str">
        <f t="shared" si="266"/>
        <v/>
      </c>
      <c r="CW99" t="str">
        <f t="shared" si="267"/>
        <v/>
      </c>
      <c r="CX99" t="str">
        <f t="shared" si="268"/>
        <v/>
      </c>
      <c r="CY99" t="str">
        <f t="shared" si="269"/>
        <v/>
      </c>
      <c r="CZ99" t="str">
        <f t="shared" si="270"/>
        <v/>
      </c>
      <c r="DA99" t="str">
        <f t="shared" si="271"/>
        <v/>
      </c>
      <c r="DB99" t="str">
        <f t="shared" si="272"/>
        <v/>
      </c>
      <c r="DC99" t="str">
        <f t="shared" si="273"/>
        <v/>
      </c>
      <c r="DD99" t="str">
        <f t="shared" si="274"/>
        <v/>
      </c>
      <c r="DE99" t="str">
        <f t="shared" si="275"/>
        <v/>
      </c>
      <c r="DF99" t="str">
        <f t="shared" si="276"/>
        <v/>
      </c>
      <c r="DG99" t="str">
        <f t="shared" si="277"/>
        <v/>
      </c>
      <c r="DH99" t="str">
        <f t="shared" si="278"/>
        <v/>
      </c>
      <c r="DI99" t="str">
        <f t="shared" si="279"/>
        <v/>
      </c>
      <c r="DJ99" t="str">
        <f t="shared" si="280"/>
        <v/>
      </c>
      <c r="DK99" t="str">
        <f t="shared" si="281"/>
        <v/>
      </c>
      <c r="DL99" t="str">
        <f t="shared" si="282"/>
        <v/>
      </c>
      <c r="DM99" t="str">
        <f t="shared" si="283"/>
        <v/>
      </c>
      <c r="DN99" t="str">
        <f t="shared" si="284"/>
        <v/>
      </c>
      <c r="DO99" t="str">
        <f t="shared" si="285"/>
        <v/>
      </c>
      <c r="DP99" t="str">
        <f t="shared" si="286"/>
        <v/>
      </c>
      <c r="DQ99" t="str">
        <f t="shared" si="287"/>
        <v/>
      </c>
      <c r="DR99" t="str">
        <f t="shared" si="288"/>
        <v/>
      </c>
      <c r="DS99" t="str">
        <f t="shared" si="289"/>
        <v/>
      </c>
      <c r="DT99" t="str">
        <f t="shared" si="290"/>
        <v/>
      </c>
      <c r="DU99" t="str">
        <f t="shared" si="291"/>
        <v/>
      </c>
      <c r="DV99" t="str">
        <f t="shared" si="292"/>
        <v/>
      </c>
      <c r="DW99" t="str">
        <f t="shared" si="293"/>
        <v/>
      </c>
      <c r="DX99" t="str">
        <f t="shared" si="294"/>
        <v/>
      </c>
      <c r="DY99" t="str">
        <f t="shared" si="295"/>
        <v/>
      </c>
      <c r="DZ99" t="str">
        <f t="shared" si="296"/>
        <v/>
      </c>
      <c r="EA99" t="str">
        <f t="shared" si="297"/>
        <v/>
      </c>
      <c r="EB99" t="str">
        <f t="shared" si="298"/>
        <v/>
      </c>
      <c r="EC99" t="str">
        <f t="shared" si="299"/>
        <v/>
      </c>
      <c r="ED99" t="str">
        <f t="shared" si="300"/>
        <v/>
      </c>
      <c r="EE99" t="str">
        <f t="shared" si="237"/>
        <v/>
      </c>
      <c r="EF99" t="str">
        <f t="shared" si="306"/>
        <v/>
      </c>
      <c r="EG99" t="str">
        <f t="shared" si="307"/>
        <v/>
      </c>
      <c r="EH99" t="str">
        <f t="shared" si="308"/>
        <v/>
      </c>
      <c r="EI99" t="str">
        <f t="shared" si="309"/>
        <v/>
      </c>
      <c r="EJ99" t="str">
        <f t="shared" si="310"/>
        <v/>
      </c>
      <c r="EK99" t="str">
        <f t="shared" si="311"/>
        <v/>
      </c>
      <c r="EL99" t="str">
        <f t="shared" si="312"/>
        <v/>
      </c>
      <c r="EM99" t="str">
        <f t="shared" si="313"/>
        <v/>
      </c>
      <c r="EN99" t="str">
        <f t="shared" si="314"/>
        <v/>
      </c>
      <c r="EO99" t="str">
        <f t="shared" si="315"/>
        <v/>
      </c>
      <c r="EP99" t="str">
        <f t="shared" si="316"/>
        <v/>
      </c>
      <c r="EQ99" t="str">
        <f t="shared" si="317"/>
        <v/>
      </c>
      <c r="ER99" t="str">
        <f t="shared" si="318"/>
        <v/>
      </c>
      <c r="ES99" t="str">
        <f t="shared" si="319"/>
        <v/>
      </c>
      <c r="ET99" t="str">
        <f t="shared" si="320"/>
        <v/>
      </c>
      <c r="EU99" t="str">
        <f t="shared" si="321"/>
        <v/>
      </c>
      <c r="EV99" t="str">
        <f t="shared" si="322"/>
        <v/>
      </c>
      <c r="EW99" t="str">
        <f t="shared" si="323"/>
        <v/>
      </c>
      <c r="EX99" t="str">
        <f t="shared" si="324"/>
        <v/>
      </c>
      <c r="EY99" t="str">
        <f t="shared" si="325"/>
        <v/>
      </c>
      <c r="EZ99" t="str">
        <f t="shared" si="326"/>
        <v/>
      </c>
      <c r="FA99" t="str">
        <f t="shared" si="327"/>
        <v/>
      </c>
      <c r="FB99" t="str">
        <f t="shared" si="328"/>
        <v/>
      </c>
      <c r="FC99" t="str">
        <f t="shared" si="329"/>
        <v/>
      </c>
      <c r="FD99" t="str">
        <f t="shared" si="330"/>
        <v/>
      </c>
      <c r="FE99" t="str">
        <f t="shared" si="174"/>
        <v/>
      </c>
      <c r="FF99" t="str">
        <f t="shared" si="331"/>
        <v/>
      </c>
      <c r="FG99" t="str">
        <f t="shared" si="332"/>
        <v/>
      </c>
      <c r="FH99" t="str">
        <f t="shared" si="333"/>
        <v/>
      </c>
      <c r="FI99" t="str">
        <f t="shared" si="334"/>
        <v/>
      </c>
      <c r="FJ99" t="str">
        <f t="shared" si="335"/>
        <v/>
      </c>
      <c r="FK99" t="str">
        <f t="shared" si="336"/>
        <v/>
      </c>
      <c r="FL99" t="str">
        <f t="shared" si="337"/>
        <v/>
      </c>
      <c r="FM99" t="str">
        <f t="shared" si="301"/>
        <v/>
      </c>
      <c r="FN99" t="str">
        <f t="shared" si="302"/>
        <v/>
      </c>
      <c r="FO99" t="str">
        <f t="shared" si="303"/>
        <v/>
      </c>
      <c r="FP99" t="str">
        <f t="shared" si="304"/>
        <v/>
      </c>
      <c r="FQ99" t="str">
        <f t="shared" si="305"/>
        <v/>
      </c>
      <c r="FR99" t="str">
        <f t="shared" si="175"/>
        <v/>
      </c>
      <c r="FS99" t="str">
        <f t="shared" si="176"/>
        <v/>
      </c>
      <c r="FT99" t="str">
        <f t="shared" si="177"/>
        <v/>
      </c>
      <c r="FU99" t="str">
        <f t="shared" si="178"/>
        <v/>
      </c>
      <c r="FV99" t="str">
        <f t="shared" si="179"/>
        <v/>
      </c>
      <c r="FW99" t="str">
        <f t="shared" si="180"/>
        <v/>
      </c>
      <c r="FX99" t="str">
        <f t="shared" si="181"/>
        <v/>
      </c>
      <c r="FY99" t="str">
        <f t="shared" si="182"/>
        <v/>
      </c>
      <c r="FZ99" t="str">
        <f t="shared" si="183"/>
        <v/>
      </c>
      <c r="GA99" t="str">
        <f t="shared" si="184"/>
        <v/>
      </c>
      <c r="GB99" t="str">
        <f t="shared" si="185"/>
        <v/>
      </c>
      <c r="GC99" t="str">
        <f t="shared" si="186"/>
        <v/>
      </c>
      <c r="GD99" t="str">
        <f t="shared" si="187"/>
        <v/>
      </c>
      <c r="GE99" t="str">
        <f t="shared" si="188"/>
        <v/>
      </c>
      <c r="GF99" t="str">
        <f t="shared" si="189"/>
        <v/>
      </c>
      <c r="GG99" t="str">
        <f t="shared" si="190"/>
        <v/>
      </c>
      <c r="GH99" t="str">
        <f t="shared" si="191"/>
        <v/>
      </c>
      <c r="GI99" t="str">
        <f t="shared" si="192"/>
        <v/>
      </c>
      <c r="GJ99" t="str">
        <f t="shared" si="193"/>
        <v/>
      </c>
      <c r="GK99" t="str">
        <f t="shared" si="194"/>
        <v/>
      </c>
      <c r="GL99" t="str">
        <f t="shared" si="195"/>
        <v/>
      </c>
      <c r="GM99" t="str">
        <f t="shared" si="196"/>
        <v/>
      </c>
      <c r="GN99" t="str">
        <f t="shared" si="197"/>
        <v/>
      </c>
      <c r="GO99" t="str">
        <f t="shared" si="198"/>
        <v/>
      </c>
      <c r="GP99" t="str">
        <f t="shared" si="199"/>
        <v/>
      </c>
      <c r="GQ99" t="str">
        <f t="shared" si="200"/>
        <v/>
      </c>
      <c r="GR99" t="str">
        <f t="shared" si="201"/>
        <v/>
      </c>
      <c r="GS99" t="str">
        <f t="shared" si="202"/>
        <v/>
      </c>
      <c r="GT99" t="str">
        <f t="shared" si="203"/>
        <v/>
      </c>
      <c r="GU99" t="str">
        <f t="shared" si="204"/>
        <v/>
      </c>
      <c r="GV99" t="str">
        <f t="shared" si="205"/>
        <v/>
      </c>
      <c r="GW99" t="str">
        <f t="shared" si="206"/>
        <v/>
      </c>
      <c r="GX99" t="str">
        <f t="shared" si="207"/>
        <v/>
      </c>
      <c r="GY99" t="str">
        <f t="shared" si="208"/>
        <v/>
      </c>
      <c r="GZ99" t="str">
        <f t="shared" si="209"/>
        <v/>
      </c>
      <c r="HA99" t="str">
        <f t="shared" si="210"/>
        <v/>
      </c>
      <c r="HB99" t="str">
        <f t="shared" si="211"/>
        <v/>
      </c>
      <c r="HC99" t="str">
        <f t="shared" si="212"/>
        <v/>
      </c>
      <c r="HD99" t="str">
        <f t="shared" si="213"/>
        <v/>
      </c>
      <c r="HE99" t="str">
        <f t="shared" si="214"/>
        <v/>
      </c>
      <c r="HF99" t="str">
        <f t="shared" si="215"/>
        <v/>
      </c>
      <c r="HG99" t="str">
        <f t="shared" si="216"/>
        <v/>
      </c>
      <c r="HH99" t="str">
        <f t="shared" si="217"/>
        <v/>
      </c>
      <c r="HI99" t="str">
        <f t="shared" si="218"/>
        <v/>
      </c>
      <c r="HJ99" t="str">
        <f t="shared" si="219"/>
        <v/>
      </c>
      <c r="HK99" t="str">
        <f t="shared" si="220"/>
        <v/>
      </c>
      <c r="HL99" t="str">
        <f t="shared" si="221"/>
        <v/>
      </c>
      <c r="HM99" t="str">
        <f t="shared" si="222"/>
        <v/>
      </c>
      <c r="HN99" t="str">
        <f t="shared" si="223"/>
        <v/>
      </c>
      <c r="HO99" t="str">
        <f t="shared" si="224"/>
        <v/>
      </c>
      <c r="HP99" t="str">
        <f t="shared" si="225"/>
        <v/>
      </c>
      <c r="HQ99" t="str">
        <f t="shared" si="226"/>
        <v/>
      </c>
      <c r="HR99" t="str">
        <f t="shared" si="227"/>
        <v/>
      </c>
      <c r="HS99" t="str">
        <f t="shared" si="228"/>
        <v/>
      </c>
      <c r="HT99" t="str">
        <f t="shared" si="229"/>
        <v/>
      </c>
      <c r="HU99" t="str">
        <f t="shared" si="230"/>
        <v/>
      </c>
      <c r="HV99" t="str">
        <f t="shared" si="231"/>
        <v/>
      </c>
      <c r="HW99" t="str">
        <f t="shared" si="232"/>
        <v/>
      </c>
      <c r="HX99" t="str">
        <f t="shared" si="233"/>
        <v/>
      </c>
      <c r="HY99" t="str">
        <f t="shared" si="234"/>
        <v/>
      </c>
      <c r="HZ99" t="str">
        <f t="shared" si="235"/>
        <v/>
      </c>
    </row>
    <row r="100" spans="1:234" x14ac:dyDescent="0.25">
      <c r="A100" s="2">
        <f t="shared" si="236"/>
        <v>98</v>
      </c>
      <c r="B100" s="3" t="s">
        <v>1103</v>
      </c>
      <c r="C100" s="2" t="s">
        <v>1394</v>
      </c>
      <c r="D100" s="2" t="s">
        <v>1395</v>
      </c>
      <c r="E100" s="2">
        <f t="shared" si="170"/>
        <v>3</v>
      </c>
      <c r="F100" s="2">
        <v>1083</v>
      </c>
      <c r="G100" s="48" t="str">
        <f t="shared" si="171"/>
        <v>B</v>
      </c>
      <c r="H100" s="49"/>
      <c r="I100" s="49"/>
      <c r="J100" s="50"/>
      <c r="K100" s="15">
        <f t="shared" si="172"/>
        <v>51</v>
      </c>
      <c r="L100" s="15">
        <f>IF(G100="N/A",0,(IF(G100="A",Code!$B$36,(IF(G100="B",Code!$C$36,(IF(G100="C",Code!$D$36,Code!$E$36)))))/60))</f>
        <v>12</v>
      </c>
      <c r="M100" s="15">
        <f>IF(G100="N/A",0,(IF(G100="A",Code!$B$37,(IF(G100="B",Code!$C$37,(IF(G100="C",Code!$D$37,Code!$E$37)))))/60))</f>
        <v>12</v>
      </c>
      <c r="N100" s="15">
        <f>IF(G100="N/A",0,(IF(G100="A",Code!$B$38,(IF(G100="B",Code!$C$38,(IF(G100="C",Code!$D$38,Code!$E$38)))))/60))</f>
        <v>24</v>
      </c>
      <c r="O100" s="15">
        <f>IF(G100="N/A",0,(IF(G100="A",Code!$B$39,(IF(G100="B",Code!$C$39,(IF(G100="C",Code!$D$39,Code!$E$39)))))/60))</f>
        <v>3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>
        <v>1</v>
      </c>
      <c r="AG100" s="2"/>
      <c r="AH100" s="2"/>
      <c r="AI100" s="2"/>
      <c r="AJ100" s="2"/>
      <c r="AK100" s="2"/>
      <c r="AL100" s="2"/>
      <c r="AM100" s="2"/>
      <c r="AN100" s="2"/>
      <c r="AO100" s="2">
        <v>1</v>
      </c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>
        <v>1</v>
      </c>
      <c r="BI100" s="2"/>
      <c r="BJ100" s="2"/>
      <c r="BK100" s="2"/>
      <c r="BL100" s="2"/>
      <c r="BM100" s="2"/>
      <c r="BN100" s="2"/>
      <c r="BO100" s="2"/>
      <c r="BP100" s="2"/>
      <c r="BQ100" s="2"/>
      <c r="BS100" t="str">
        <f t="shared" si="173"/>
        <v/>
      </c>
      <c r="BT100" t="str">
        <f t="shared" si="238"/>
        <v/>
      </c>
      <c r="BU100" t="str">
        <f t="shared" si="239"/>
        <v/>
      </c>
      <c r="BV100" t="str">
        <f t="shared" si="240"/>
        <v/>
      </c>
      <c r="BW100" t="str">
        <f t="shared" si="241"/>
        <v/>
      </c>
      <c r="BX100" t="str">
        <f t="shared" si="242"/>
        <v/>
      </c>
      <c r="BY100" t="str">
        <f t="shared" si="243"/>
        <v/>
      </c>
      <c r="BZ100" t="str">
        <f t="shared" si="244"/>
        <v/>
      </c>
      <c r="CA100" t="str">
        <f t="shared" si="245"/>
        <v/>
      </c>
      <c r="CB100" t="str">
        <f t="shared" si="246"/>
        <v/>
      </c>
      <c r="CC100" t="str">
        <f t="shared" si="247"/>
        <v/>
      </c>
      <c r="CD100" t="str">
        <f t="shared" si="248"/>
        <v/>
      </c>
      <c r="CE100" t="str">
        <f t="shared" si="249"/>
        <v/>
      </c>
      <c r="CF100" t="str">
        <f t="shared" si="250"/>
        <v/>
      </c>
      <c r="CG100" t="str">
        <f t="shared" si="251"/>
        <v/>
      </c>
      <c r="CH100" t="str">
        <f t="shared" si="252"/>
        <v/>
      </c>
      <c r="CI100" t="str">
        <f t="shared" si="253"/>
        <v>CUST</v>
      </c>
      <c r="CJ100" t="str">
        <f t="shared" si="254"/>
        <v/>
      </c>
      <c r="CK100" t="str">
        <f t="shared" si="255"/>
        <v/>
      </c>
      <c r="CL100" t="str">
        <f t="shared" si="256"/>
        <v/>
      </c>
      <c r="CM100" t="str">
        <f t="shared" si="257"/>
        <v/>
      </c>
      <c r="CN100" t="str">
        <f t="shared" si="258"/>
        <v/>
      </c>
      <c r="CO100" t="str">
        <f t="shared" si="259"/>
        <v/>
      </c>
      <c r="CP100" t="str">
        <f t="shared" si="260"/>
        <v/>
      </c>
      <c r="CQ100" t="str">
        <f t="shared" si="261"/>
        <v/>
      </c>
      <c r="CR100" t="str">
        <f t="shared" si="262"/>
        <v>KPAY</v>
      </c>
      <c r="CS100" t="str">
        <f t="shared" si="263"/>
        <v/>
      </c>
      <c r="CT100" t="str">
        <f t="shared" si="264"/>
        <v/>
      </c>
      <c r="CU100" t="str">
        <f t="shared" si="265"/>
        <v/>
      </c>
      <c r="CV100" t="str">
        <f t="shared" si="266"/>
        <v/>
      </c>
      <c r="CW100" t="str">
        <f t="shared" si="267"/>
        <v/>
      </c>
      <c r="CX100" t="str">
        <f t="shared" si="268"/>
        <v/>
      </c>
      <c r="CY100" t="str">
        <f t="shared" si="269"/>
        <v/>
      </c>
      <c r="CZ100" t="str">
        <f t="shared" si="270"/>
        <v/>
      </c>
      <c r="DA100" t="str">
        <f t="shared" si="271"/>
        <v/>
      </c>
      <c r="DB100" t="str">
        <f t="shared" si="272"/>
        <v/>
      </c>
      <c r="DC100" t="str">
        <f t="shared" si="273"/>
        <v/>
      </c>
      <c r="DD100" t="str">
        <f t="shared" si="274"/>
        <v/>
      </c>
      <c r="DE100" t="str">
        <f t="shared" si="275"/>
        <v/>
      </c>
      <c r="DF100" t="str">
        <f t="shared" si="276"/>
        <v/>
      </c>
      <c r="DG100" t="str">
        <f t="shared" si="277"/>
        <v/>
      </c>
      <c r="DH100" t="str">
        <f t="shared" si="278"/>
        <v/>
      </c>
      <c r="DI100" t="str">
        <f t="shared" si="279"/>
        <v/>
      </c>
      <c r="DJ100" t="str">
        <f t="shared" si="280"/>
        <v/>
      </c>
      <c r="DK100" t="str">
        <f t="shared" si="281"/>
        <v>SMSG</v>
      </c>
      <c r="DL100" t="str">
        <f t="shared" si="282"/>
        <v/>
      </c>
      <c r="DM100" t="str">
        <f t="shared" si="283"/>
        <v/>
      </c>
      <c r="DN100" t="str">
        <f t="shared" si="284"/>
        <v/>
      </c>
      <c r="DO100" t="str">
        <f t="shared" si="285"/>
        <v/>
      </c>
      <c r="DP100" t="str">
        <f t="shared" si="286"/>
        <v/>
      </c>
      <c r="DQ100" t="str">
        <f t="shared" si="287"/>
        <v/>
      </c>
      <c r="DR100" t="str">
        <f t="shared" si="288"/>
        <v/>
      </c>
      <c r="DS100" t="str">
        <f t="shared" si="289"/>
        <v/>
      </c>
      <c r="DT100" t="str">
        <f t="shared" si="290"/>
        <v/>
      </c>
      <c r="DU100" t="str">
        <f t="shared" si="291"/>
        <v/>
      </c>
      <c r="DV100" t="str">
        <f t="shared" si="292"/>
        <v/>
      </c>
      <c r="DW100" t="str">
        <f t="shared" si="293"/>
        <v/>
      </c>
      <c r="DX100" t="str">
        <f t="shared" si="294"/>
        <v/>
      </c>
      <c r="DY100" t="str">
        <f t="shared" si="295"/>
        <v/>
      </c>
      <c r="DZ100" t="str">
        <f t="shared" si="296"/>
        <v/>
      </c>
      <c r="EA100" t="str">
        <f t="shared" si="297"/>
        <v/>
      </c>
      <c r="EB100" t="str">
        <f t="shared" si="298"/>
        <v/>
      </c>
      <c r="EC100" t="str">
        <f t="shared" si="299"/>
        <v/>
      </c>
      <c r="ED100" t="str">
        <f t="shared" si="300"/>
        <v/>
      </c>
      <c r="EE100" t="str">
        <f t="shared" si="237"/>
        <v/>
      </c>
      <c r="EF100" t="str">
        <f t="shared" si="306"/>
        <v/>
      </c>
      <c r="EG100" t="str">
        <f t="shared" si="307"/>
        <v/>
      </c>
      <c r="EH100" t="str">
        <f t="shared" si="308"/>
        <v/>
      </c>
      <c r="EI100" t="str">
        <f t="shared" si="309"/>
        <v/>
      </c>
      <c r="EJ100" t="str">
        <f t="shared" si="310"/>
        <v/>
      </c>
      <c r="EK100" t="str">
        <f t="shared" si="311"/>
        <v/>
      </c>
      <c r="EL100" t="str">
        <f t="shared" si="312"/>
        <v/>
      </c>
      <c r="EM100" t="str">
        <f t="shared" si="313"/>
        <v/>
      </c>
      <c r="EN100" t="str">
        <f t="shared" si="314"/>
        <v/>
      </c>
      <c r="EO100" t="str">
        <f t="shared" si="315"/>
        <v/>
      </c>
      <c r="EP100" t="str">
        <f t="shared" si="316"/>
        <v/>
      </c>
      <c r="EQ100" t="str">
        <f t="shared" si="317"/>
        <v/>
      </c>
      <c r="ER100" t="str">
        <f t="shared" si="318"/>
        <v/>
      </c>
      <c r="ES100" t="str">
        <f t="shared" si="319"/>
        <v/>
      </c>
      <c r="ET100" t="str">
        <f t="shared" si="320"/>
        <v/>
      </c>
      <c r="EU100" t="str">
        <f t="shared" si="321"/>
        <v/>
      </c>
      <c r="EV100" t="str">
        <f t="shared" si="322"/>
        <v/>
      </c>
      <c r="EW100" t="str">
        <f t="shared" si="323"/>
        <v/>
      </c>
      <c r="EX100" t="str">
        <f t="shared" si="324"/>
        <v/>
      </c>
      <c r="EY100" t="str">
        <f t="shared" si="325"/>
        <v/>
      </c>
      <c r="EZ100" t="str">
        <f t="shared" si="326"/>
        <v/>
      </c>
      <c r="FA100" t="str">
        <f t="shared" si="327"/>
        <v/>
      </c>
      <c r="FB100" t="str">
        <f t="shared" si="328"/>
        <v/>
      </c>
      <c r="FC100" t="str">
        <f t="shared" si="329"/>
        <v/>
      </c>
      <c r="FD100" t="str">
        <f t="shared" si="330"/>
        <v/>
      </c>
      <c r="FE100" t="str">
        <f t="shared" si="174"/>
        <v/>
      </c>
      <c r="FF100" t="str">
        <f t="shared" si="331"/>
        <v/>
      </c>
      <c r="FG100" t="str">
        <f t="shared" si="332"/>
        <v/>
      </c>
      <c r="FH100" t="str">
        <f t="shared" si="333"/>
        <v/>
      </c>
      <c r="FI100" t="str">
        <f t="shared" si="334"/>
        <v/>
      </c>
      <c r="FJ100" t="str">
        <f t="shared" si="335"/>
        <v/>
      </c>
      <c r="FK100" t="str">
        <f t="shared" si="336"/>
        <v/>
      </c>
      <c r="FL100" t="str">
        <f t="shared" si="337"/>
        <v/>
      </c>
      <c r="FM100" t="str">
        <f t="shared" si="301"/>
        <v/>
      </c>
      <c r="FN100" t="str">
        <f t="shared" si="302"/>
        <v/>
      </c>
      <c r="FO100" t="str">
        <f t="shared" si="303"/>
        <v/>
      </c>
      <c r="FP100" t="str">
        <f t="shared" si="304"/>
        <v/>
      </c>
      <c r="FQ100" t="str">
        <f t="shared" si="305"/>
        <v/>
      </c>
      <c r="FR100" t="str">
        <f t="shared" si="175"/>
        <v/>
      </c>
      <c r="FS100" t="str">
        <f t="shared" si="176"/>
        <v/>
      </c>
      <c r="FT100" t="str">
        <f t="shared" si="177"/>
        <v/>
      </c>
      <c r="FU100" t="str">
        <f t="shared" si="178"/>
        <v/>
      </c>
      <c r="FV100" t="str">
        <f t="shared" si="179"/>
        <v/>
      </c>
      <c r="FW100" t="str">
        <f t="shared" si="180"/>
        <v/>
      </c>
      <c r="FX100" t="str">
        <f t="shared" si="181"/>
        <v/>
      </c>
      <c r="FY100" t="str">
        <f t="shared" si="182"/>
        <v/>
      </c>
      <c r="FZ100" t="str">
        <f t="shared" si="183"/>
        <v/>
      </c>
      <c r="GA100" t="str">
        <f t="shared" si="184"/>
        <v/>
      </c>
      <c r="GB100" t="str">
        <f t="shared" si="185"/>
        <v/>
      </c>
      <c r="GC100" t="str">
        <f t="shared" si="186"/>
        <v/>
      </c>
      <c r="GD100" t="str">
        <f t="shared" si="187"/>
        <v/>
      </c>
      <c r="GE100" t="str">
        <f t="shared" si="188"/>
        <v/>
      </c>
      <c r="GF100" t="str">
        <f t="shared" si="189"/>
        <v/>
      </c>
      <c r="GG100" t="str">
        <f t="shared" si="190"/>
        <v/>
      </c>
      <c r="GH100" t="str">
        <f t="shared" si="191"/>
        <v/>
      </c>
      <c r="GI100" t="str">
        <f t="shared" si="192"/>
        <v/>
      </c>
      <c r="GJ100" t="str">
        <f t="shared" si="193"/>
        <v/>
      </c>
      <c r="GK100" t="str">
        <f t="shared" si="194"/>
        <v/>
      </c>
      <c r="GL100" t="str">
        <f t="shared" si="195"/>
        <v/>
      </c>
      <c r="GM100" t="str">
        <f t="shared" si="196"/>
        <v/>
      </c>
      <c r="GN100" t="str">
        <f t="shared" si="197"/>
        <v/>
      </c>
      <c r="GO100" t="str">
        <f t="shared" si="198"/>
        <v/>
      </c>
      <c r="GP100" t="str">
        <f t="shared" si="199"/>
        <v/>
      </c>
      <c r="GQ100" t="str">
        <f t="shared" si="200"/>
        <v/>
      </c>
      <c r="GR100" t="str">
        <f t="shared" si="201"/>
        <v/>
      </c>
      <c r="GS100" t="str">
        <f t="shared" si="202"/>
        <v/>
      </c>
      <c r="GT100" t="str">
        <f t="shared" si="203"/>
        <v/>
      </c>
      <c r="GU100" t="str">
        <f t="shared" si="204"/>
        <v/>
      </c>
      <c r="GV100" t="str">
        <f t="shared" si="205"/>
        <v/>
      </c>
      <c r="GW100" t="str">
        <f t="shared" si="206"/>
        <v/>
      </c>
      <c r="GX100" t="str">
        <f t="shared" si="207"/>
        <v/>
      </c>
      <c r="GY100" t="str">
        <f t="shared" si="208"/>
        <v/>
      </c>
      <c r="GZ100" t="str">
        <f t="shared" si="209"/>
        <v/>
      </c>
      <c r="HA100" t="str">
        <f t="shared" si="210"/>
        <v/>
      </c>
      <c r="HB100" t="str">
        <f t="shared" si="211"/>
        <v/>
      </c>
      <c r="HC100" t="str">
        <f t="shared" si="212"/>
        <v/>
      </c>
      <c r="HD100" t="str">
        <f t="shared" si="213"/>
        <v/>
      </c>
      <c r="HE100" t="str">
        <f t="shared" si="214"/>
        <v/>
      </c>
      <c r="HF100" t="str">
        <f t="shared" si="215"/>
        <v/>
      </c>
      <c r="HG100" t="str">
        <f t="shared" si="216"/>
        <v/>
      </c>
      <c r="HH100" t="str">
        <f t="shared" si="217"/>
        <v/>
      </c>
      <c r="HI100" t="str">
        <f t="shared" si="218"/>
        <v/>
      </c>
      <c r="HJ100" t="str">
        <f t="shared" si="219"/>
        <v/>
      </c>
      <c r="HK100" t="str">
        <f t="shared" si="220"/>
        <v/>
      </c>
      <c r="HL100" t="str">
        <f t="shared" si="221"/>
        <v/>
      </c>
      <c r="HM100" t="str">
        <f t="shared" si="222"/>
        <v/>
      </c>
      <c r="HN100" t="str">
        <f t="shared" si="223"/>
        <v/>
      </c>
      <c r="HO100" t="str">
        <f t="shared" si="224"/>
        <v/>
      </c>
      <c r="HP100" t="str">
        <f t="shared" si="225"/>
        <v/>
      </c>
      <c r="HQ100" t="str">
        <f t="shared" si="226"/>
        <v/>
      </c>
      <c r="HR100" t="str">
        <f t="shared" si="227"/>
        <v/>
      </c>
      <c r="HS100" t="str">
        <f t="shared" si="228"/>
        <v/>
      </c>
      <c r="HT100" t="str">
        <f t="shared" si="229"/>
        <v/>
      </c>
      <c r="HU100" t="str">
        <f t="shared" si="230"/>
        <v/>
      </c>
      <c r="HV100" t="str">
        <f t="shared" si="231"/>
        <v/>
      </c>
      <c r="HW100" t="str">
        <f t="shared" si="232"/>
        <v/>
      </c>
      <c r="HX100" t="str">
        <f t="shared" si="233"/>
        <v/>
      </c>
      <c r="HY100" t="str">
        <f t="shared" si="234"/>
        <v/>
      </c>
      <c r="HZ100" t="str">
        <f t="shared" si="235"/>
        <v/>
      </c>
    </row>
    <row r="101" spans="1:234" x14ac:dyDescent="0.25">
      <c r="A101" s="2">
        <f t="shared" si="236"/>
        <v>99</v>
      </c>
      <c r="B101" s="3" t="s">
        <v>1104</v>
      </c>
      <c r="C101" s="2" t="s">
        <v>1394</v>
      </c>
      <c r="D101" s="2" t="s">
        <v>1395</v>
      </c>
      <c r="E101" s="2">
        <f t="shared" si="170"/>
        <v>4</v>
      </c>
      <c r="F101" s="2">
        <v>2829</v>
      </c>
      <c r="G101" s="48" t="str">
        <f t="shared" si="171"/>
        <v>C</v>
      </c>
      <c r="H101" s="49"/>
      <c r="I101" s="49"/>
      <c r="J101" s="50"/>
      <c r="K101" s="15">
        <f t="shared" si="172"/>
        <v>68</v>
      </c>
      <c r="L101" s="15">
        <f>IF(G101="N/A",0,(IF(G101="A",Code!$B$36,(IF(G101="B",Code!$C$36,(IF(G101="C",Code!$D$36,Code!$E$36)))))/60))</f>
        <v>16</v>
      </c>
      <c r="M101" s="15">
        <f>IF(G101="N/A",0,(IF(G101="A",Code!$B$37,(IF(G101="B",Code!$C$37,(IF(G101="C",Code!$D$37,Code!$E$37)))))/60))</f>
        <v>16</v>
      </c>
      <c r="N101" s="15">
        <f>IF(G101="N/A",0,(IF(G101="A",Code!$B$38,(IF(G101="B",Code!$C$38,(IF(G101="C",Code!$D$38,Code!$E$38)))))/60))</f>
        <v>32</v>
      </c>
      <c r="O101" s="15">
        <f>IF(G101="N/A",0,(IF(G101="A",Code!$B$39,(IF(G101="B",Code!$C$39,(IF(G101="C",Code!$D$39,Code!$E$39)))))/60))</f>
        <v>4</v>
      </c>
      <c r="P101" s="2">
        <v>1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>
        <v>1</v>
      </c>
      <c r="AS101" s="2"/>
      <c r="AT101" s="2">
        <v>1</v>
      </c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>
        <v>1</v>
      </c>
      <c r="BI101" s="2"/>
      <c r="BJ101" s="2"/>
      <c r="BK101" s="2"/>
      <c r="BL101" s="2"/>
      <c r="BM101" s="2"/>
      <c r="BN101" s="2"/>
      <c r="BO101" s="2"/>
      <c r="BP101" s="2"/>
      <c r="BQ101" s="2"/>
      <c r="BS101" t="str">
        <f t="shared" si="173"/>
        <v>ACCT</v>
      </c>
      <c r="BT101" t="str">
        <f t="shared" si="238"/>
        <v/>
      </c>
      <c r="BU101" t="str">
        <f t="shared" si="239"/>
        <v/>
      </c>
      <c r="BV101" t="str">
        <f t="shared" si="240"/>
        <v/>
      </c>
      <c r="BW101" t="str">
        <f t="shared" si="241"/>
        <v/>
      </c>
      <c r="BX101" t="str">
        <f t="shared" si="242"/>
        <v/>
      </c>
      <c r="BY101" t="str">
        <f t="shared" si="243"/>
        <v/>
      </c>
      <c r="BZ101" t="str">
        <f t="shared" si="244"/>
        <v/>
      </c>
      <c r="CA101" t="str">
        <f t="shared" si="245"/>
        <v/>
      </c>
      <c r="CB101" t="str">
        <f t="shared" si="246"/>
        <v/>
      </c>
      <c r="CC101" t="str">
        <f t="shared" si="247"/>
        <v/>
      </c>
      <c r="CD101" t="str">
        <f t="shared" si="248"/>
        <v/>
      </c>
      <c r="CE101" t="str">
        <f t="shared" si="249"/>
        <v/>
      </c>
      <c r="CF101" t="str">
        <f t="shared" si="250"/>
        <v/>
      </c>
      <c r="CG101" t="str">
        <f t="shared" si="251"/>
        <v/>
      </c>
      <c r="CH101" t="str">
        <f t="shared" si="252"/>
        <v/>
      </c>
      <c r="CI101" t="str">
        <f t="shared" si="253"/>
        <v/>
      </c>
      <c r="CJ101" t="str">
        <f t="shared" si="254"/>
        <v/>
      </c>
      <c r="CK101" t="str">
        <f t="shared" si="255"/>
        <v/>
      </c>
      <c r="CL101" t="str">
        <f t="shared" si="256"/>
        <v/>
      </c>
      <c r="CM101" t="str">
        <f t="shared" si="257"/>
        <v/>
      </c>
      <c r="CN101" t="str">
        <f t="shared" si="258"/>
        <v/>
      </c>
      <c r="CO101" t="str">
        <f t="shared" si="259"/>
        <v/>
      </c>
      <c r="CP101" t="str">
        <f t="shared" si="260"/>
        <v/>
      </c>
      <c r="CQ101" t="str">
        <f t="shared" si="261"/>
        <v/>
      </c>
      <c r="CR101" t="str">
        <f t="shared" si="262"/>
        <v/>
      </c>
      <c r="CS101" t="str">
        <f t="shared" si="263"/>
        <v/>
      </c>
      <c r="CT101" t="str">
        <f t="shared" si="264"/>
        <v/>
      </c>
      <c r="CU101" t="str">
        <f t="shared" si="265"/>
        <v>MESS</v>
      </c>
      <c r="CV101" t="str">
        <f t="shared" si="266"/>
        <v/>
      </c>
      <c r="CW101" t="str">
        <f t="shared" si="267"/>
        <v>MISC</v>
      </c>
      <c r="CX101" t="str">
        <f t="shared" si="268"/>
        <v/>
      </c>
      <c r="CY101" t="str">
        <f t="shared" si="269"/>
        <v/>
      </c>
      <c r="CZ101" t="str">
        <f t="shared" si="270"/>
        <v/>
      </c>
      <c r="DA101" t="str">
        <f t="shared" si="271"/>
        <v/>
      </c>
      <c r="DB101" t="str">
        <f t="shared" si="272"/>
        <v/>
      </c>
      <c r="DC101" t="str">
        <f t="shared" si="273"/>
        <v/>
      </c>
      <c r="DD101" t="str">
        <f t="shared" si="274"/>
        <v/>
      </c>
      <c r="DE101" t="str">
        <f t="shared" si="275"/>
        <v/>
      </c>
      <c r="DF101" t="str">
        <f t="shared" si="276"/>
        <v/>
      </c>
      <c r="DG101" t="str">
        <f t="shared" si="277"/>
        <v/>
      </c>
      <c r="DH101" t="str">
        <f t="shared" si="278"/>
        <v/>
      </c>
      <c r="DI101" t="str">
        <f t="shared" si="279"/>
        <v/>
      </c>
      <c r="DJ101" t="str">
        <f t="shared" si="280"/>
        <v/>
      </c>
      <c r="DK101" t="str">
        <f t="shared" si="281"/>
        <v>SMSG</v>
      </c>
      <c r="DL101" t="str">
        <f t="shared" si="282"/>
        <v/>
      </c>
      <c r="DM101" t="str">
        <f t="shared" si="283"/>
        <v/>
      </c>
      <c r="DN101" t="str">
        <f t="shared" si="284"/>
        <v/>
      </c>
      <c r="DO101" t="str">
        <f t="shared" si="285"/>
        <v/>
      </c>
      <c r="DP101" t="str">
        <f t="shared" si="286"/>
        <v/>
      </c>
      <c r="DQ101" t="str">
        <f t="shared" si="287"/>
        <v/>
      </c>
      <c r="DR101" t="str">
        <f t="shared" si="288"/>
        <v/>
      </c>
      <c r="DS101" t="str">
        <f t="shared" si="289"/>
        <v/>
      </c>
      <c r="DT101" t="str">
        <f t="shared" si="290"/>
        <v/>
      </c>
      <c r="DU101" t="str">
        <f t="shared" si="291"/>
        <v/>
      </c>
      <c r="DV101" t="str">
        <f t="shared" si="292"/>
        <v/>
      </c>
      <c r="DW101" t="str">
        <f t="shared" si="293"/>
        <v/>
      </c>
      <c r="DX101" t="str">
        <f t="shared" si="294"/>
        <v/>
      </c>
      <c r="DY101" t="str">
        <f t="shared" si="295"/>
        <v/>
      </c>
      <c r="DZ101" t="str">
        <f t="shared" si="296"/>
        <v/>
      </c>
      <c r="EA101" t="str">
        <f t="shared" si="297"/>
        <v/>
      </c>
      <c r="EB101" t="str">
        <f t="shared" si="298"/>
        <v/>
      </c>
      <c r="EC101" t="str">
        <f t="shared" si="299"/>
        <v/>
      </c>
      <c r="ED101" t="str">
        <f t="shared" si="300"/>
        <v/>
      </c>
      <c r="EE101" t="str">
        <f t="shared" si="237"/>
        <v/>
      </c>
      <c r="EF101" t="str">
        <f t="shared" si="306"/>
        <v/>
      </c>
      <c r="EG101" t="str">
        <f t="shared" si="307"/>
        <v/>
      </c>
      <c r="EH101" t="str">
        <f t="shared" si="308"/>
        <v/>
      </c>
      <c r="EI101" t="str">
        <f t="shared" si="309"/>
        <v/>
      </c>
      <c r="EJ101" t="str">
        <f t="shared" si="310"/>
        <v/>
      </c>
      <c r="EK101" t="str">
        <f t="shared" si="311"/>
        <v/>
      </c>
      <c r="EL101" t="str">
        <f t="shared" si="312"/>
        <v/>
      </c>
      <c r="EM101" t="str">
        <f t="shared" si="313"/>
        <v/>
      </c>
      <c r="EN101" t="str">
        <f t="shared" si="314"/>
        <v/>
      </c>
      <c r="EO101" t="str">
        <f t="shared" si="315"/>
        <v/>
      </c>
      <c r="EP101" t="str">
        <f t="shared" si="316"/>
        <v/>
      </c>
      <c r="EQ101" t="str">
        <f t="shared" si="317"/>
        <v/>
      </c>
      <c r="ER101" t="str">
        <f t="shared" si="318"/>
        <v/>
      </c>
      <c r="ES101" t="str">
        <f t="shared" si="319"/>
        <v/>
      </c>
      <c r="ET101" t="str">
        <f t="shared" si="320"/>
        <v/>
      </c>
      <c r="EU101" t="str">
        <f t="shared" si="321"/>
        <v/>
      </c>
      <c r="EV101" t="str">
        <f t="shared" si="322"/>
        <v/>
      </c>
      <c r="EW101" t="str">
        <f t="shared" si="323"/>
        <v/>
      </c>
      <c r="EX101" t="str">
        <f t="shared" si="324"/>
        <v/>
      </c>
      <c r="EY101" t="str">
        <f t="shared" si="325"/>
        <v/>
      </c>
      <c r="EZ101" t="str">
        <f t="shared" si="326"/>
        <v/>
      </c>
      <c r="FA101" t="str">
        <f t="shared" si="327"/>
        <v/>
      </c>
      <c r="FB101" t="str">
        <f t="shared" si="328"/>
        <v/>
      </c>
      <c r="FC101" t="str">
        <f t="shared" si="329"/>
        <v/>
      </c>
      <c r="FD101" t="str">
        <f t="shared" si="330"/>
        <v/>
      </c>
      <c r="FE101" t="str">
        <f t="shared" si="174"/>
        <v/>
      </c>
      <c r="FF101" t="str">
        <f t="shared" si="331"/>
        <v/>
      </c>
      <c r="FG101" t="str">
        <f t="shared" si="332"/>
        <v/>
      </c>
      <c r="FH101" t="str">
        <f t="shared" si="333"/>
        <v/>
      </c>
      <c r="FI101" t="str">
        <f t="shared" si="334"/>
        <v/>
      </c>
      <c r="FJ101" t="str">
        <f t="shared" si="335"/>
        <v/>
      </c>
      <c r="FK101" t="str">
        <f t="shared" si="336"/>
        <v/>
      </c>
      <c r="FL101" t="str">
        <f t="shared" si="337"/>
        <v/>
      </c>
      <c r="FM101" t="str">
        <f t="shared" si="301"/>
        <v/>
      </c>
      <c r="FN101" t="str">
        <f t="shared" si="302"/>
        <v/>
      </c>
      <c r="FO101" t="str">
        <f t="shared" si="303"/>
        <v/>
      </c>
      <c r="FP101" t="str">
        <f t="shared" si="304"/>
        <v/>
      </c>
      <c r="FQ101" t="str">
        <f t="shared" si="305"/>
        <v/>
      </c>
      <c r="FR101" t="str">
        <f t="shared" si="175"/>
        <v/>
      </c>
      <c r="FS101" t="str">
        <f t="shared" si="176"/>
        <v/>
      </c>
      <c r="FT101" t="str">
        <f t="shared" si="177"/>
        <v/>
      </c>
      <c r="FU101" t="str">
        <f t="shared" si="178"/>
        <v/>
      </c>
      <c r="FV101" t="str">
        <f t="shared" si="179"/>
        <v/>
      </c>
      <c r="FW101" t="str">
        <f t="shared" si="180"/>
        <v/>
      </c>
      <c r="FX101" t="str">
        <f t="shared" si="181"/>
        <v/>
      </c>
      <c r="FY101" t="str">
        <f t="shared" si="182"/>
        <v/>
      </c>
      <c r="FZ101" t="str">
        <f t="shared" si="183"/>
        <v/>
      </c>
      <c r="GA101" t="str">
        <f t="shared" si="184"/>
        <v/>
      </c>
      <c r="GB101" t="str">
        <f t="shared" si="185"/>
        <v/>
      </c>
      <c r="GC101" t="str">
        <f t="shared" si="186"/>
        <v/>
      </c>
      <c r="GD101" t="str">
        <f t="shared" si="187"/>
        <v/>
      </c>
      <c r="GE101" t="str">
        <f t="shared" si="188"/>
        <v/>
      </c>
      <c r="GF101" t="str">
        <f t="shared" si="189"/>
        <v/>
      </c>
      <c r="GG101" t="str">
        <f t="shared" si="190"/>
        <v/>
      </c>
      <c r="GH101" t="str">
        <f t="shared" si="191"/>
        <v/>
      </c>
      <c r="GI101" t="str">
        <f t="shared" si="192"/>
        <v/>
      </c>
      <c r="GJ101" t="str">
        <f t="shared" si="193"/>
        <v/>
      </c>
      <c r="GK101" t="str">
        <f t="shared" si="194"/>
        <v/>
      </c>
      <c r="GL101" t="str">
        <f t="shared" si="195"/>
        <v/>
      </c>
      <c r="GM101" t="str">
        <f t="shared" si="196"/>
        <v/>
      </c>
      <c r="GN101" t="str">
        <f t="shared" si="197"/>
        <v/>
      </c>
      <c r="GO101" t="str">
        <f t="shared" si="198"/>
        <v/>
      </c>
      <c r="GP101" t="str">
        <f t="shared" si="199"/>
        <v/>
      </c>
      <c r="GQ101" t="str">
        <f t="shared" si="200"/>
        <v/>
      </c>
      <c r="GR101" t="str">
        <f t="shared" si="201"/>
        <v/>
      </c>
      <c r="GS101" t="str">
        <f t="shared" si="202"/>
        <v/>
      </c>
      <c r="GT101" t="str">
        <f t="shared" si="203"/>
        <v/>
      </c>
      <c r="GU101" t="str">
        <f t="shared" si="204"/>
        <v/>
      </c>
      <c r="GV101" t="str">
        <f t="shared" si="205"/>
        <v/>
      </c>
      <c r="GW101" t="str">
        <f t="shared" si="206"/>
        <v/>
      </c>
      <c r="GX101" t="str">
        <f t="shared" si="207"/>
        <v/>
      </c>
      <c r="GY101" t="str">
        <f t="shared" si="208"/>
        <v/>
      </c>
      <c r="GZ101" t="str">
        <f t="shared" si="209"/>
        <v/>
      </c>
      <c r="HA101" t="str">
        <f t="shared" si="210"/>
        <v/>
      </c>
      <c r="HB101" t="str">
        <f t="shared" si="211"/>
        <v/>
      </c>
      <c r="HC101" t="str">
        <f t="shared" si="212"/>
        <v/>
      </c>
      <c r="HD101" t="str">
        <f t="shared" si="213"/>
        <v/>
      </c>
      <c r="HE101" t="str">
        <f t="shared" si="214"/>
        <v/>
      </c>
      <c r="HF101" t="str">
        <f t="shared" si="215"/>
        <v/>
      </c>
      <c r="HG101" t="str">
        <f t="shared" si="216"/>
        <v/>
      </c>
      <c r="HH101" t="str">
        <f t="shared" si="217"/>
        <v/>
      </c>
      <c r="HI101" t="str">
        <f t="shared" si="218"/>
        <v/>
      </c>
      <c r="HJ101" t="str">
        <f t="shared" si="219"/>
        <v/>
      </c>
      <c r="HK101" t="str">
        <f t="shared" si="220"/>
        <v/>
      </c>
      <c r="HL101" t="str">
        <f t="shared" si="221"/>
        <v/>
      </c>
      <c r="HM101" t="str">
        <f t="shared" si="222"/>
        <v/>
      </c>
      <c r="HN101" t="str">
        <f t="shared" si="223"/>
        <v/>
      </c>
      <c r="HO101" t="str">
        <f t="shared" si="224"/>
        <v/>
      </c>
      <c r="HP101" t="str">
        <f t="shared" si="225"/>
        <v/>
      </c>
      <c r="HQ101" t="str">
        <f t="shared" si="226"/>
        <v/>
      </c>
      <c r="HR101" t="str">
        <f t="shared" si="227"/>
        <v/>
      </c>
      <c r="HS101" t="str">
        <f t="shared" si="228"/>
        <v/>
      </c>
      <c r="HT101" t="str">
        <f t="shared" si="229"/>
        <v/>
      </c>
      <c r="HU101" t="str">
        <f t="shared" si="230"/>
        <v/>
      </c>
      <c r="HV101" t="str">
        <f t="shared" si="231"/>
        <v/>
      </c>
      <c r="HW101" t="str">
        <f t="shared" si="232"/>
        <v/>
      </c>
      <c r="HX101" t="str">
        <f t="shared" si="233"/>
        <v/>
      </c>
      <c r="HY101" t="str">
        <f t="shared" si="234"/>
        <v/>
      </c>
      <c r="HZ101" t="str">
        <f t="shared" si="235"/>
        <v/>
      </c>
    </row>
    <row r="102" spans="1:234" x14ac:dyDescent="0.25">
      <c r="A102" s="2">
        <f t="shared" si="236"/>
        <v>100</v>
      </c>
      <c r="B102" s="3" t="s">
        <v>1105</v>
      </c>
      <c r="C102" s="2" t="s">
        <v>1394</v>
      </c>
      <c r="D102" s="2" t="s">
        <v>1395</v>
      </c>
      <c r="E102" s="2">
        <f t="shared" si="170"/>
        <v>2</v>
      </c>
      <c r="F102" s="2">
        <v>347</v>
      </c>
      <c r="G102" s="48" t="str">
        <f t="shared" si="171"/>
        <v>A</v>
      </c>
      <c r="H102" s="49"/>
      <c r="I102" s="49"/>
      <c r="J102" s="50"/>
      <c r="K102" s="15">
        <f t="shared" si="172"/>
        <v>34</v>
      </c>
      <c r="L102" s="15">
        <f>IF(G102="N/A",0,(IF(G102="A",Code!$B$36,(IF(G102="B",Code!$C$36,(IF(G102="C",Code!$D$36,Code!$E$36)))))/60))</f>
        <v>8</v>
      </c>
      <c r="M102" s="15">
        <f>IF(G102="N/A",0,(IF(G102="A",Code!$B$37,(IF(G102="B",Code!$C$37,(IF(G102="C",Code!$D$37,Code!$E$37)))))/60))</f>
        <v>8</v>
      </c>
      <c r="N102" s="15">
        <f>IF(G102="N/A",0,(IF(G102="A",Code!$B$38,(IF(G102="B",Code!$C$38,(IF(G102="C",Code!$D$38,Code!$E$38)))))/60))</f>
        <v>16</v>
      </c>
      <c r="O102" s="15">
        <f>IF(G102="N/A",0,(IF(G102="A",Code!$B$39,(IF(G102="B",Code!$C$39,(IF(G102="C",Code!$D$39,Code!$E$39)))))/60))</f>
        <v>2</v>
      </c>
      <c r="P102" s="2">
        <v>1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>
        <v>1</v>
      </c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S102" t="str">
        <f t="shared" si="173"/>
        <v>ACCT</v>
      </c>
      <c r="BT102" t="str">
        <f t="shared" si="238"/>
        <v/>
      </c>
      <c r="BU102" t="str">
        <f t="shared" si="239"/>
        <v/>
      </c>
      <c r="BV102" t="str">
        <f t="shared" si="240"/>
        <v/>
      </c>
      <c r="BW102" t="str">
        <f t="shared" si="241"/>
        <v/>
      </c>
      <c r="BX102" t="str">
        <f t="shared" si="242"/>
        <v/>
      </c>
      <c r="BY102" t="str">
        <f t="shared" si="243"/>
        <v/>
      </c>
      <c r="BZ102" t="str">
        <f t="shared" si="244"/>
        <v/>
      </c>
      <c r="CA102" t="str">
        <f t="shared" si="245"/>
        <v/>
      </c>
      <c r="CB102" t="str">
        <f t="shared" si="246"/>
        <v/>
      </c>
      <c r="CC102" t="str">
        <f t="shared" si="247"/>
        <v/>
      </c>
      <c r="CD102" t="str">
        <f t="shared" si="248"/>
        <v/>
      </c>
      <c r="CE102" t="str">
        <f t="shared" si="249"/>
        <v/>
      </c>
      <c r="CF102" t="str">
        <f t="shared" si="250"/>
        <v/>
      </c>
      <c r="CG102" t="str">
        <f t="shared" si="251"/>
        <v/>
      </c>
      <c r="CH102" t="str">
        <f t="shared" si="252"/>
        <v/>
      </c>
      <c r="CI102" t="str">
        <f t="shared" si="253"/>
        <v/>
      </c>
      <c r="CJ102" t="str">
        <f t="shared" si="254"/>
        <v/>
      </c>
      <c r="CK102" t="str">
        <f t="shared" si="255"/>
        <v/>
      </c>
      <c r="CL102" t="str">
        <f t="shared" si="256"/>
        <v/>
      </c>
      <c r="CM102" t="str">
        <f t="shared" si="257"/>
        <v/>
      </c>
      <c r="CN102" t="str">
        <f t="shared" si="258"/>
        <v/>
      </c>
      <c r="CO102" t="str">
        <f t="shared" si="259"/>
        <v/>
      </c>
      <c r="CP102" t="str">
        <f t="shared" si="260"/>
        <v/>
      </c>
      <c r="CQ102" t="str">
        <f t="shared" si="261"/>
        <v/>
      </c>
      <c r="CR102" t="str">
        <f t="shared" si="262"/>
        <v>KPAY</v>
      </c>
      <c r="CS102" t="str">
        <f t="shared" si="263"/>
        <v/>
      </c>
      <c r="CT102" t="str">
        <f t="shared" si="264"/>
        <v/>
      </c>
      <c r="CU102" t="str">
        <f t="shared" si="265"/>
        <v/>
      </c>
      <c r="CV102" t="str">
        <f t="shared" si="266"/>
        <v/>
      </c>
      <c r="CW102" t="str">
        <f t="shared" si="267"/>
        <v/>
      </c>
      <c r="CX102" t="str">
        <f t="shared" si="268"/>
        <v/>
      </c>
      <c r="CY102" t="str">
        <f t="shared" si="269"/>
        <v/>
      </c>
      <c r="CZ102" t="str">
        <f t="shared" si="270"/>
        <v/>
      </c>
      <c r="DA102" t="str">
        <f t="shared" si="271"/>
        <v/>
      </c>
      <c r="DB102" t="str">
        <f t="shared" si="272"/>
        <v/>
      </c>
      <c r="DC102" t="str">
        <f t="shared" si="273"/>
        <v/>
      </c>
      <c r="DD102" t="str">
        <f t="shared" si="274"/>
        <v/>
      </c>
      <c r="DE102" t="str">
        <f t="shared" si="275"/>
        <v/>
      </c>
      <c r="DF102" t="str">
        <f t="shared" si="276"/>
        <v/>
      </c>
      <c r="DG102" t="str">
        <f t="shared" si="277"/>
        <v/>
      </c>
      <c r="DH102" t="str">
        <f t="shared" si="278"/>
        <v/>
      </c>
      <c r="DI102" t="str">
        <f t="shared" si="279"/>
        <v/>
      </c>
      <c r="DJ102" t="str">
        <f t="shared" si="280"/>
        <v/>
      </c>
      <c r="DK102" t="str">
        <f t="shared" si="281"/>
        <v/>
      </c>
      <c r="DL102" t="str">
        <f t="shared" si="282"/>
        <v/>
      </c>
      <c r="DM102" t="str">
        <f t="shared" si="283"/>
        <v/>
      </c>
      <c r="DN102" t="str">
        <f t="shared" si="284"/>
        <v/>
      </c>
      <c r="DO102" t="str">
        <f t="shared" si="285"/>
        <v/>
      </c>
      <c r="DP102" t="str">
        <f t="shared" si="286"/>
        <v/>
      </c>
      <c r="DQ102" t="str">
        <f t="shared" si="287"/>
        <v/>
      </c>
      <c r="DR102" t="str">
        <f t="shared" si="288"/>
        <v/>
      </c>
      <c r="DS102" t="str">
        <f t="shared" si="289"/>
        <v/>
      </c>
      <c r="DT102" t="str">
        <f t="shared" si="290"/>
        <v/>
      </c>
      <c r="DU102" t="str">
        <f t="shared" si="291"/>
        <v/>
      </c>
      <c r="DV102" t="str">
        <f t="shared" si="292"/>
        <v/>
      </c>
      <c r="DW102" t="str">
        <f t="shared" si="293"/>
        <v/>
      </c>
      <c r="DX102" t="str">
        <f t="shared" si="294"/>
        <v/>
      </c>
      <c r="DY102" t="str">
        <f t="shared" si="295"/>
        <v/>
      </c>
      <c r="DZ102" t="str">
        <f t="shared" si="296"/>
        <v/>
      </c>
      <c r="EA102" t="str">
        <f t="shared" si="297"/>
        <v/>
      </c>
      <c r="EB102" t="str">
        <f t="shared" si="298"/>
        <v/>
      </c>
      <c r="EC102" t="str">
        <f t="shared" si="299"/>
        <v/>
      </c>
      <c r="ED102" t="str">
        <f t="shared" si="300"/>
        <v/>
      </c>
      <c r="EE102" t="str">
        <f t="shared" si="237"/>
        <v/>
      </c>
      <c r="EF102" t="str">
        <f t="shared" si="306"/>
        <v/>
      </c>
      <c r="EG102" t="str">
        <f t="shared" si="307"/>
        <v/>
      </c>
      <c r="EH102" t="str">
        <f t="shared" si="308"/>
        <v/>
      </c>
      <c r="EI102" t="str">
        <f t="shared" si="309"/>
        <v/>
      </c>
      <c r="EJ102" t="str">
        <f t="shared" si="310"/>
        <v/>
      </c>
      <c r="EK102" t="str">
        <f t="shared" si="311"/>
        <v/>
      </c>
      <c r="EL102" t="str">
        <f t="shared" si="312"/>
        <v/>
      </c>
      <c r="EM102" t="str">
        <f t="shared" si="313"/>
        <v/>
      </c>
      <c r="EN102" t="str">
        <f t="shared" si="314"/>
        <v/>
      </c>
      <c r="EO102" t="str">
        <f t="shared" si="315"/>
        <v/>
      </c>
      <c r="EP102" t="str">
        <f t="shared" si="316"/>
        <v/>
      </c>
      <c r="EQ102" t="str">
        <f t="shared" si="317"/>
        <v/>
      </c>
      <c r="ER102" t="str">
        <f t="shared" si="318"/>
        <v/>
      </c>
      <c r="ES102" t="str">
        <f t="shared" si="319"/>
        <v/>
      </c>
      <c r="ET102" t="str">
        <f t="shared" si="320"/>
        <v/>
      </c>
      <c r="EU102" t="str">
        <f t="shared" si="321"/>
        <v/>
      </c>
      <c r="EV102" t="str">
        <f t="shared" si="322"/>
        <v/>
      </c>
      <c r="EW102" t="str">
        <f t="shared" si="323"/>
        <v/>
      </c>
      <c r="EX102" t="str">
        <f t="shared" si="324"/>
        <v/>
      </c>
      <c r="EY102" t="str">
        <f t="shared" si="325"/>
        <v/>
      </c>
      <c r="EZ102" t="str">
        <f t="shared" si="326"/>
        <v/>
      </c>
      <c r="FA102" t="str">
        <f t="shared" si="327"/>
        <v/>
      </c>
      <c r="FB102" t="str">
        <f t="shared" si="328"/>
        <v/>
      </c>
      <c r="FC102" t="str">
        <f t="shared" si="329"/>
        <v/>
      </c>
      <c r="FD102" t="str">
        <f t="shared" si="330"/>
        <v/>
      </c>
      <c r="FE102" t="str">
        <f t="shared" si="174"/>
        <v/>
      </c>
      <c r="FF102" t="str">
        <f t="shared" si="331"/>
        <v/>
      </c>
      <c r="FG102" t="str">
        <f t="shared" si="332"/>
        <v/>
      </c>
      <c r="FH102" t="str">
        <f t="shared" si="333"/>
        <v/>
      </c>
      <c r="FI102" t="str">
        <f t="shared" si="334"/>
        <v/>
      </c>
      <c r="FJ102" t="str">
        <f t="shared" si="335"/>
        <v/>
      </c>
      <c r="FK102" t="str">
        <f t="shared" si="336"/>
        <v/>
      </c>
      <c r="FL102" t="str">
        <f t="shared" si="337"/>
        <v/>
      </c>
      <c r="FM102" t="str">
        <f t="shared" si="301"/>
        <v/>
      </c>
      <c r="FN102" t="str">
        <f t="shared" si="302"/>
        <v/>
      </c>
      <c r="FO102" t="str">
        <f t="shared" si="303"/>
        <v/>
      </c>
      <c r="FP102" t="str">
        <f t="shared" si="304"/>
        <v/>
      </c>
      <c r="FQ102" t="str">
        <f t="shared" si="305"/>
        <v/>
      </c>
      <c r="FR102" t="str">
        <f t="shared" si="175"/>
        <v/>
      </c>
      <c r="FS102" t="str">
        <f t="shared" si="176"/>
        <v/>
      </c>
      <c r="FT102" t="str">
        <f t="shared" si="177"/>
        <v/>
      </c>
      <c r="FU102" t="str">
        <f t="shared" si="178"/>
        <v/>
      </c>
      <c r="FV102" t="str">
        <f t="shared" si="179"/>
        <v/>
      </c>
      <c r="FW102" t="str">
        <f t="shared" si="180"/>
        <v/>
      </c>
      <c r="FX102" t="str">
        <f t="shared" si="181"/>
        <v/>
      </c>
      <c r="FY102" t="str">
        <f t="shared" si="182"/>
        <v/>
      </c>
      <c r="FZ102" t="str">
        <f t="shared" si="183"/>
        <v/>
      </c>
      <c r="GA102" t="str">
        <f t="shared" si="184"/>
        <v/>
      </c>
      <c r="GB102" t="str">
        <f t="shared" si="185"/>
        <v/>
      </c>
      <c r="GC102" t="str">
        <f t="shared" si="186"/>
        <v/>
      </c>
      <c r="GD102" t="str">
        <f t="shared" si="187"/>
        <v/>
      </c>
      <c r="GE102" t="str">
        <f t="shared" si="188"/>
        <v/>
      </c>
      <c r="GF102" t="str">
        <f t="shared" si="189"/>
        <v/>
      </c>
      <c r="GG102" t="str">
        <f t="shared" si="190"/>
        <v/>
      </c>
      <c r="GH102" t="str">
        <f t="shared" si="191"/>
        <v/>
      </c>
      <c r="GI102" t="str">
        <f t="shared" si="192"/>
        <v/>
      </c>
      <c r="GJ102" t="str">
        <f t="shared" si="193"/>
        <v/>
      </c>
      <c r="GK102" t="str">
        <f t="shared" si="194"/>
        <v/>
      </c>
      <c r="GL102" t="str">
        <f t="shared" si="195"/>
        <v/>
      </c>
      <c r="GM102" t="str">
        <f t="shared" si="196"/>
        <v/>
      </c>
      <c r="GN102" t="str">
        <f t="shared" si="197"/>
        <v/>
      </c>
      <c r="GO102" t="str">
        <f t="shared" si="198"/>
        <v/>
      </c>
      <c r="GP102" t="str">
        <f t="shared" si="199"/>
        <v/>
      </c>
      <c r="GQ102" t="str">
        <f t="shared" si="200"/>
        <v/>
      </c>
      <c r="GR102" t="str">
        <f t="shared" si="201"/>
        <v/>
      </c>
      <c r="GS102" t="str">
        <f t="shared" si="202"/>
        <v/>
      </c>
      <c r="GT102" t="str">
        <f t="shared" si="203"/>
        <v/>
      </c>
      <c r="GU102" t="str">
        <f t="shared" si="204"/>
        <v/>
      </c>
      <c r="GV102" t="str">
        <f t="shared" si="205"/>
        <v/>
      </c>
      <c r="GW102" t="str">
        <f t="shared" si="206"/>
        <v/>
      </c>
      <c r="GX102" t="str">
        <f t="shared" si="207"/>
        <v/>
      </c>
      <c r="GY102" t="str">
        <f t="shared" si="208"/>
        <v/>
      </c>
      <c r="GZ102" t="str">
        <f t="shared" si="209"/>
        <v/>
      </c>
      <c r="HA102" t="str">
        <f t="shared" si="210"/>
        <v/>
      </c>
      <c r="HB102" t="str">
        <f t="shared" si="211"/>
        <v/>
      </c>
      <c r="HC102" t="str">
        <f t="shared" si="212"/>
        <v/>
      </c>
      <c r="HD102" t="str">
        <f t="shared" si="213"/>
        <v/>
      </c>
      <c r="HE102" t="str">
        <f t="shared" si="214"/>
        <v/>
      </c>
      <c r="HF102" t="str">
        <f t="shared" si="215"/>
        <v/>
      </c>
      <c r="HG102" t="str">
        <f t="shared" si="216"/>
        <v/>
      </c>
      <c r="HH102" t="str">
        <f t="shared" si="217"/>
        <v/>
      </c>
      <c r="HI102" t="str">
        <f t="shared" si="218"/>
        <v/>
      </c>
      <c r="HJ102" t="str">
        <f t="shared" si="219"/>
        <v/>
      </c>
      <c r="HK102" t="str">
        <f t="shared" si="220"/>
        <v/>
      </c>
      <c r="HL102" t="str">
        <f t="shared" si="221"/>
        <v/>
      </c>
      <c r="HM102" t="str">
        <f t="shared" si="222"/>
        <v/>
      </c>
      <c r="HN102" t="str">
        <f t="shared" si="223"/>
        <v/>
      </c>
      <c r="HO102" t="str">
        <f t="shared" si="224"/>
        <v/>
      </c>
      <c r="HP102" t="str">
        <f t="shared" si="225"/>
        <v/>
      </c>
      <c r="HQ102" t="str">
        <f t="shared" si="226"/>
        <v/>
      </c>
      <c r="HR102" t="str">
        <f t="shared" si="227"/>
        <v/>
      </c>
      <c r="HS102" t="str">
        <f t="shared" si="228"/>
        <v/>
      </c>
      <c r="HT102" t="str">
        <f t="shared" si="229"/>
        <v/>
      </c>
      <c r="HU102" t="str">
        <f t="shared" si="230"/>
        <v/>
      </c>
      <c r="HV102" t="str">
        <f t="shared" si="231"/>
        <v/>
      </c>
      <c r="HW102" t="str">
        <f t="shared" si="232"/>
        <v/>
      </c>
      <c r="HX102" t="str">
        <f t="shared" si="233"/>
        <v/>
      </c>
      <c r="HY102" t="str">
        <f t="shared" si="234"/>
        <v/>
      </c>
      <c r="HZ102" t="str">
        <f t="shared" si="235"/>
        <v/>
      </c>
    </row>
    <row r="103" spans="1:234" x14ac:dyDescent="0.25">
      <c r="A103" s="2">
        <f t="shared" si="236"/>
        <v>101</v>
      </c>
      <c r="B103" s="3" t="s">
        <v>1106</v>
      </c>
      <c r="C103" s="2" t="s">
        <v>1394</v>
      </c>
      <c r="D103" s="2" t="s">
        <v>1395</v>
      </c>
      <c r="E103" s="2">
        <f t="shared" si="170"/>
        <v>4</v>
      </c>
      <c r="F103" s="2">
        <v>577</v>
      </c>
      <c r="G103" s="48" t="str">
        <f t="shared" si="171"/>
        <v>A</v>
      </c>
      <c r="H103" s="49"/>
      <c r="I103" s="49"/>
      <c r="J103" s="50"/>
      <c r="K103" s="15">
        <f t="shared" si="172"/>
        <v>34</v>
      </c>
      <c r="L103" s="15">
        <f>IF(G103="N/A",0,(IF(G103="A",Code!$B$36,(IF(G103="B",Code!$C$36,(IF(G103="C",Code!$D$36,Code!$E$36)))))/60))</f>
        <v>8</v>
      </c>
      <c r="M103" s="15">
        <f>IF(G103="N/A",0,(IF(G103="A",Code!$B$37,(IF(G103="B",Code!$C$37,(IF(G103="C",Code!$D$37,Code!$E$37)))))/60))</f>
        <v>8</v>
      </c>
      <c r="N103" s="15">
        <f>IF(G103="N/A",0,(IF(G103="A",Code!$B$38,(IF(G103="B",Code!$C$38,(IF(G103="C",Code!$D$38,Code!$E$38)))))/60))</f>
        <v>16</v>
      </c>
      <c r="O103" s="15">
        <f>IF(G103="N/A",0,(IF(G103="A",Code!$B$39,(IF(G103="B",Code!$C$39,(IF(G103="C",Code!$D$39,Code!$E$39)))))/60))</f>
        <v>2</v>
      </c>
      <c r="P103" s="2">
        <v>1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>
        <v>1</v>
      </c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>
        <v>1</v>
      </c>
      <c r="BG103" s="2"/>
      <c r="BH103" s="2">
        <v>1</v>
      </c>
      <c r="BI103" s="2"/>
      <c r="BJ103" s="2"/>
      <c r="BK103" s="2"/>
      <c r="BL103" s="2"/>
      <c r="BM103" s="2"/>
      <c r="BN103" s="2"/>
      <c r="BO103" s="2"/>
      <c r="BP103" s="2"/>
      <c r="BQ103" s="2"/>
      <c r="BS103" t="str">
        <f t="shared" si="173"/>
        <v>ACCT</v>
      </c>
      <c r="BT103" t="str">
        <f t="shared" si="238"/>
        <v/>
      </c>
      <c r="BU103" t="str">
        <f t="shared" si="239"/>
        <v/>
      </c>
      <c r="BV103" t="str">
        <f t="shared" si="240"/>
        <v/>
      </c>
      <c r="BW103" t="str">
        <f t="shared" si="241"/>
        <v/>
      </c>
      <c r="BX103" t="str">
        <f t="shared" si="242"/>
        <v/>
      </c>
      <c r="BY103" t="str">
        <f t="shared" si="243"/>
        <v/>
      </c>
      <c r="BZ103" t="str">
        <f t="shared" si="244"/>
        <v/>
      </c>
      <c r="CA103" t="str">
        <f t="shared" si="245"/>
        <v/>
      </c>
      <c r="CB103" t="str">
        <f t="shared" si="246"/>
        <v/>
      </c>
      <c r="CC103" t="str">
        <f t="shared" si="247"/>
        <v/>
      </c>
      <c r="CD103" t="str">
        <f t="shared" si="248"/>
        <v/>
      </c>
      <c r="CE103" t="str">
        <f t="shared" si="249"/>
        <v/>
      </c>
      <c r="CF103" t="str">
        <f t="shared" si="250"/>
        <v/>
      </c>
      <c r="CG103" t="str">
        <f t="shared" si="251"/>
        <v/>
      </c>
      <c r="CH103" t="str">
        <f t="shared" si="252"/>
        <v/>
      </c>
      <c r="CI103" t="str">
        <f t="shared" si="253"/>
        <v/>
      </c>
      <c r="CJ103" t="str">
        <f t="shared" si="254"/>
        <v/>
      </c>
      <c r="CK103" t="str">
        <f t="shared" si="255"/>
        <v/>
      </c>
      <c r="CL103" t="str">
        <f t="shared" si="256"/>
        <v/>
      </c>
      <c r="CM103" t="str">
        <f t="shared" si="257"/>
        <v/>
      </c>
      <c r="CN103" t="str">
        <f t="shared" si="258"/>
        <v/>
      </c>
      <c r="CO103" t="str">
        <f t="shared" si="259"/>
        <v/>
      </c>
      <c r="CP103" t="str">
        <f t="shared" si="260"/>
        <v/>
      </c>
      <c r="CQ103" t="str">
        <f t="shared" si="261"/>
        <v/>
      </c>
      <c r="CR103" t="str">
        <f t="shared" si="262"/>
        <v>KPAY</v>
      </c>
      <c r="CS103" t="str">
        <f t="shared" si="263"/>
        <v/>
      </c>
      <c r="CT103" t="str">
        <f t="shared" si="264"/>
        <v/>
      </c>
      <c r="CU103" t="str">
        <f t="shared" si="265"/>
        <v/>
      </c>
      <c r="CV103" t="str">
        <f t="shared" si="266"/>
        <v/>
      </c>
      <c r="CW103" t="str">
        <f t="shared" si="267"/>
        <v/>
      </c>
      <c r="CX103" t="str">
        <f t="shared" si="268"/>
        <v/>
      </c>
      <c r="CY103" t="str">
        <f t="shared" si="269"/>
        <v/>
      </c>
      <c r="CZ103" t="str">
        <f t="shared" si="270"/>
        <v/>
      </c>
      <c r="DA103" t="str">
        <f t="shared" si="271"/>
        <v/>
      </c>
      <c r="DB103" t="str">
        <f t="shared" si="272"/>
        <v/>
      </c>
      <c r="DC103" t="str">
        <f t="shared" si="273"/>
        <v/>
      </c>
      <c r="DD103" t="str">
        <f t="shared" si="274"/>
        <v/>
      </c>
      <c r="DE103" t="str">
        <f t="shared" si="275"/>
        <v/>
      </c>
      <c r="DF103" t="str">
        <f t="shared" si="276"/>
        <v/>
      </c>
      <c r="DG103" t="str">
        <f t="shared" si="277"/>
        <v/>
      </c>
      <c r="DH103" t="str">
        <f t="shared" si="278"/>
        <v/>
      </c>
      <c r="DI103" t="str">
        <f t="shared" si="279"/>
        <v>SLOG</v>
      </c>
      <c r="DJ103" t="str">
        <f t="shared" si="280"/>
        <v/>
      </c>
      <c r="DK103" t="str">
        <f t="shared" si="281"/>
        <v>SMSG</v>
      </c>
      <c r="DL103" t="str">
        <f t="shared" si="282"/>
        <v/>
      </c>
      <c r="DM103" t="str">
        <f t="shared" si="283"/>
        <v/>
      </c>
      <c r="DN103" t="str">
        <f t="shared" si="284"/>
        <v/>
      </c>
      <c r="DO103" t="str">
        <f t="shared" si="285"/>
        <v/>
      </c>
      <c r="DP103" t="str">
        <f t="shared" si="286"/>
        <v/>
      </c>
      <c r="DQ103" t="str">
        <f t="shared" si="287"/>
        <v/>
      </c>
      <c r="DR103" t="str">
        <f t="shared" si="288"/>
        <v/>
      </c>
      <c r="DS103" t="str">
        <f t="shared" si="289"/>
        <v/>
      </c>
      <c r="DT103" t="str">
        <f t="shared" si="290"/>
        <v/>
      </c>
      <c r="DU103" t="str">
        <f t="shared" si="291"/>
        <v/>
      </c>
      <c r="DV103" t="str">
        <f t="shared" si="292"/>
        <v/>
      </c>
      <c r="DW103" t="str">
        <f t="shared" si="293"/>
        <v/>
      </c>
      <c r="DX103" t="str">
        <f t="shared" si="294"/>
        <v/>
      </c>
      <c r="DY103" t="str">
        <f t="shared" si="295"/>
        <v/>
      </c>
      <c r="DZ103" t="str">
        <f t="shared" si="296"/>
        <v/>
      </c>
      <c r="EA103" t="str">
        <f t="shared" si="297"/>
        <v/>
      </c>
      <c r="EB103" t="str">
        <f t="shared" si="298"/>
        <v/>
      </c>
      <c r="EC103" t="str">
        <f t="shared" si="299"/>
        <v/>
      </c>
      <c r="ED103" t="str">
        <f t="shared" si="300"/>
        <v/>
      </c>
      <c r="EE103" t="str">
        <f t="shared" si="237"/>
        <v/>
      </c>
      <c r="EF103" t="str">
        <f t="shared" si="306"/>
        <v/>
      </c>
      <c r="EG103" t="str">
        <f t="shared" si="307"/>
        <v/>
      </c>
      <c r="EH103" t="str">
        <f t="shared" si="308"/>
        <v/>
      </c>
      <c r="EI103" t="str">
        <f t="shared" si="309"/>
        <v/>
      </c>
      <c r="EJ103" t="str">
        <f t="shared" si="310"/>
        <v/>
      </c>
      <c r="EK103" t="str">
        <f t="shared" si="311"/>
        <v/>
      </c>
      <c r="EL103" t="str">
        <f t="shared" si="312"/>
        <v/>
      </c>
      <c r="EM103" t="str">
        <f t="shared" si="313"/>
        <v/>
      </c>
      <c r="EN103" t="str">
        <f t="shared" si="314"/>
        <v/>
      </c>
      <c r="EO103" t="str">
        <f t="shared" si="315"/>
        <v/>
      </c>
      <c r="EP103" t="str">
        <f t="shared" si="316"/>
        <v/>
      </c>
      <c r="EQ103" t="str">
        <f t="shared" si="317"/>
        <v/>
      </c>
      <c r="ER103" t="str">
        <f t="shared" si="318"/>
        <v/>
      </c>
      <c r="ES103" t="str">
        <f t="shared" si="319"/>
        <v/>
      </c>
      <c r="ET103" t="str">
        <f t="shared" si="320"/>
        <v/>
      </c>
      <c r="EU103" t="str">
        <f t="shared" si="321"/>
        <v/>
      </c>
      <c r="EV103" t="str">
        <f t="shared" si="322"/>
        <v/>
      </c>
      <c r="EW103" t="str">
        <f t="shared" si="323"/>
        <v/>
      </c>
      <c r="EX103" t="str">
        <f t="shared" si="324"/>
        <v/>
      </c>
      <c r="EY103" t="str">
        <f t="shared" si="325"/>
        <v/>
      </c>
      <c r="EZ103" t="str">
        <f t="shared" si="326"/>
        <v/>
      </c>
      <c r="FA103" t="str">
        <f t="shared" si="327"/>
        <v/>
      </c>
      <c r="FB103" t="str">
        <f t="shared" si="328"/>
        <v/>
      </c>
      <c r="FC103" t="str">
        <f t="shared" si="329"/>
        <v/>
      </c>
      <c r="FD103" t="str">
        <f t="shared" si="330"/>
        <v/>
      </c>
      <c r="FE103" t="str">
        <f t="shared" si="174"/>
        <v/>
      </c>
      <c r="FF103" t="str">
        <f t="shared" si="331"/>
        <v/>
      </c>
      <c r="FG103" t="str">
        <f t="shared" si="332"/>
        <v/>
      </c>
      <c r="FH103" t="str">
        <f t="shared" si="333"/>
        <v/>
      </c>
      <c r="FI103" t="str">
        <f t="shared" si="334"/>
        <v/>
      </c>
      <c r="FJ103" t="str">
        <f t="shared" si="335"/>
        <v/>
      </c>
      <c r="FK103" t="str">
        <f t="shared" si="336"/>
        <v/>
      </c>
      <c r="FL103" t="str">
        <f t="shared" si="337"/>
        <v/>
      </c>
      <c r="FM103" t="str">
        <f t="shared" si="301"/>
        <v/>
      </c>
      <c r="FN103" t="str">
        <f t="shared" si="302"/>
        <v/>
      </c>
      <c r="FO103" t="str">
        <f t="shared" si="303"/>
        <v/>
      </c>
      <c r="FP103" t="str">
        <f t="shared" si="304"/>
        <v/>
      </c>
      <c r="FQ103" t="str">
        <f t="shared" si="305"/>
        <v/>
      </c>
      <c r="FR103" t="str">
        <f t="shared" si="175"/>
        <v/>
      </c>
      <c r="FS103" t="str">
        <f t="shared" si="176"/>
        <v/>
      </c>
      <c r="FT103" t="str">
        <f t="shared" si="177"/>
        <v/>
      </c>
      <c r="FU103" t="str">
        <f t="shared" si="178"/>
        <v/>
      </c>
      <c r="FV103" t="str">
        <f t="shared" si="179"/>
        <v/>
      </c>
      <c r="FW103" t="str">
        <f t="shared" si="180"/>
        <v/>
      </c>
      <c r="FX103" t="str">
        <f t="shared" si="181"/>
        <v/>
      </c>
      <c r="FY103" t="str">
        <f t="shared" si="182"/>
        <v/>
      </c>
      <c r="FZ103" t="str">
        <f t="shared" si="183"/>
        <v/>
      </c>
      <c r="GA103" t="str">
        <f t="shared" si="184"/>
        <v/>
      </c>
      <c r="GB103" t="str">
        <f t="shared" si="185"/>
        <v/>
      </c>
      <c r="GC103" t="str">
        <f t="shared" si="186"/>
        <v/>
      </c>
      <c r="GD103" t="str">
        <f t="shared" si="187"/>
        <v/>
      </c>
      <c r="GE103" t="str">
        <f t="shared" si="188"/>
        <v/>
      </c>
      <c r="GF103" t="str">
        <f t="shared" si="189"/>
        <v/>
      </c>
      <c r="GG103" t="str">
        <f t="shared" si="190"/>
        <v/>
      </c>
      <c r="GH103" t="str">
        <f t="shared" si="191"/>
        <v/>
      </c>
      <c r="GI103" t="str">
        <f t="shared" si="192"/>
        <v/>
      </c>
      <c r="GJ103" t="str">
        <f t="shared" si="193"/>
        <v/>
      </c>
      <c r="GK103" t="str">
        <f t="shared" si="194"/>
        <v/>
      </c>
      <c r="GL103" t="str">
        <f t="shared" si="195"/>
        <v/>
      </c>
      <c r="GM103" t="str">
        <f t="shared" si="196"/>
        <v/>
      </c>
      <c r="GN103" t="str">
        <f t="shared" si="197"/>
        <v/>
      </c>
      <c r="GO103" t="str">
        <f t="shared" si="198"/>
        <v/>
      </c>
      <c r="GP103" t="str">
        <f t="shared" si="199"/>
        <v/>
      </c>
      <c r="GQ103" t="str">
        <f t="shared" si="200"/>
        <v/>
      </c>
      <c r="GR103" t="str">
        <f t="shared" si="201"/>
        <v/>
      </c>
      <c r="GS103" t="str">
        <f t="shared" si="202"/>
        <v/>
      </c>
      <c r="GT103" t="str">
        <f t="shared" si="203"/>
        <v/>
      </c>
      <c r="GU103" t="str">
        <f t="shared" si="204"/>
        <v/>
      </c>
      <c r="GV103" t="str">
        <f t="shared" si="205"/>
        <v/>
      </c>
      <c r="GW103" t="str">
        <f t="shared" si="206"/>
        <v/>
      </c>
      <c r="GX103" t="str">
        <f t="shared" si="207"/>
        <v/>
      </c>
      <c r="GY103" t="str">
        <f t="shared" si="208"/>
        <v/>
      </c>
      <c r="GZ103" t="str">
        <f t="shared" si="209"/>
        <v/>
      </c>
      <c r="HA103" t="str">
        <f t="shared" si="210"/>
        <v/>
      </c>
      <c r="HB103" t="str">
        <f t="shared" si="211"/>
        <v/>
      </c>
      <c r="HC103" t="str">
        <f t="shared" si="212"/>
        <v/>
      </c>
      <c r="HD103" t="str">
        <f t="shared" si="213"/>
        <v/>
      </c>
      <c r="HE103" t="str">
        <f t="shared" si="214"/>
        <v/>
      </c>
      <c r="HF103" t="str">
        <f t="shared" si="215"/>
        <v/>
      </c>
      <c r="HG103" t="str">
        <f t="shared" si="216"/>
        <v/>
      </c>
      <c r="HH103" t="str">
        <f t="shared" si="217"/>
        <v/>
      </c>
      <c r="HI103" t="str">
        <f t="shared" si="218"/>
        <v/>
      </c>
      <c r="HJ103" t="str">
        <f t="shared" si="219"/>
        <v/>
      </c>
      <c r="HK103" t="str">
        <f t="shared" si="220"/>
        <v/>
      </c>
      <c r="HL103" t="str">
        <f t="shared" si="221"/>
        <v/>
      </c>
      <c r="HM103" t="str">
        <f t="shared" si="222"/>
        <v/>
      </c>
      <c r="HN103" t="str">
        <f t="shared" si="223"/>
        <v/>
      </c>
      <c r="HO103" t="str">
        <f t="shared" si="224"/>
        <v/>
      </c>
      <c r="HP103" t="str">
        <f t="shared" si="225"/>
        <v/>
      </c>
      <c r="HQ103" t="str">
        <f t="shared" si="226"/>
        <v/>
      </c>
      <c r="HR103" t="str">
        <f t="shared" si="227"/>
        <v/>
      </c>
      <c r="HS103" t="str">
        <f t="shared" si="228"/>
        <v/>
      </c>
      <c r="HT103" t="str">
        <f t="shared" si="229"/>
        <v/>
      </c>
      <c r="HU103" t="str">
        <f t="shared" si="230"/>
        <v/>
      </c>
      <c r="HV103" t="str">
        <f t="shared" si="231"/>
        <v/>
      </c>
      <c r="HW103" t="str">
        <f t="shared" si="232"/>
        <v/>
      </c>
      <c r="HX103" t="str">
        <f t="shared" si="233"/>
        <v/>
      </c>
      <c r="HY103" t="str">
        <f t="shared" si="234"/>
        <v/>
      </c>
      <c r="HZ103" t="str">
        <f t="shared" si="235"/>
        <v/>
      </c>
    </row>
    <row r="104" spans="1:234" x14ac:dyDescent="0.25">
      <c r="A104" s="2">
        <f t="shared" si="236"/>
        <v>102</v>
      </c>
      <c r="B104" s="3" t="s">
        <v>1107</v>
      </c>
      <c r="C104" s="2" t="s">
        <v>1394</v>
      </c>
      <c r="D104" s="2" t="s">
        <v>1395</v>
      </c>
      <c r="E104" s="2">
        <f t="shared" si="170"/>
        <v>1</v>
      </c>
      <c r="F104" s="2">
        <v>271</v>
      </c>
      <c r="G104" s="48" t="str">
        <f t="shared" si="171"/>
        <v>A</v>
      </c>
      <c r="H104" s="49"/>
      <c r="I104" s="49"/>
      <c r="J104" s="50"/>
      <c r="K104" s="15">
        <f t="shared" si="172"/>
        <v>34</v>
      </c>
      <c r="L104" s="15">
        <f>IF(G104="N/A",0,(IF(G104="A",Code!$B$36,(IF(G104="B",Code!$C$36,(IF(G104="C",Code!$D$36,Code!$E$36)))))/60))</f>
        <v>8</v>
      </c>
      <c r="M104" s="15">
        <f>IF(G104="N/A",0,(IF(G104="A",Code!$B$37,(IF(G104="B",Code!$C$37,(IF(G104="C",Code!$D$37,Code!$E$37)))))/60))</f>
        <v>8</v>
      </c>
      <c r="N104" s="15">
        <f>IF(G104="N/A",0,(IF(G104="A",Code!$B$38,(IF(G104="B",Code!$C$38,(IF(G104="C",Code!$D$38,Code!$E$38)))))/60))</f>
        <v>16</v>
      </c>
      <c r="O104" s="15">
        <f>IF(G104="N/A",0,(IF(G104="A",Code!$B$39,(IF(G104="B",Code!$C$39,(IF(G104="C",Code!$D$39,Code!$E$39)))))/60))</f>
        <v>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>
        <v>1</v>
      </c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S104" t="str">
        <f t="shared" si="173"/>
        <v/>
      </c>
      <c r="BT104" t="str">
        <f t="shared" si="238"/>
        <v/>
      </c>
      <c r="BU104" t="str">
        <f t="shared" si="239"/>
        <v/>
      </c>
      <c r="BV104" t="str">
        <f t="shared" si="240"/>
        <v/>
      </c>
      <c r="BW104" t="str">
        <f t="shared" si="241"/>
        <v/>
      </c>
      <c r="BX104" t="str">
        <f t="shared" si="242"/>
        <v/>
      </c>
      <c r="BY104" t="str">
        <f t="shared" si="243"/>
        <v/>
      </c>
      <c r="BZ104" t="str">
        <f t="shared" si="244"/>
        <v/>
      </c>
      <c r="CA104" t="str">
        <f t="shared" si="245"/>
        <v/>
      </c>
      <c r="CB104" t="str">
        <f t="shared" si="246"/>
        <v/>
      </c>
      <c r="CC104" t="str">
        <f t="shared" si="247"/>
        <v/>
      </c>
      <c r="CD104" t="str">
        <f t="shared" si="248"/>
        <v/>
      </c>
      <c r="CE104" t="str">
        <f t="shared" si="249"/>
        <v/>
      </c>
      <c r="CF104" t="str">
        <f t="shared" si="250"/>
        <v/>
      </c>
      <c r="CG104" t="str">
        <f t="shared" si="251"/>
        <v/>
      </c>
      <c r="CH104" t="str">
        <f t="shared" si="252"/>
        <v/>
      </c>
      <c r="CI104" t="str">
        <f t="shared" si="253"/>
        <v/>
      </c>
      <c r="CJ104" t="str">
        <f t="shared" si="254"/>
        <v/>
      </c>
      <c r="CK104" t="str">
        <f t="shared" si="255"/>
        <v/>
      </c>
      <c r="CL104" t="str">
        <f t="shared" si="256"/>
        <v/>
      </c>
      <c r="CM104" t="str">
        <f t="shared" si="257"/>
        <v/>
      </c>
      <c r="CN104" t="str">
        <f t="shared" si="258"/>
        <v/>
      </c>
      <c r="CO104" t="str">
        <f t="shared" si="259"/>
        <v/>
      </c>
      <c r="CP104" t="str">
        <f t="shared" si="260"/>
        <v/>
      </c>
      <c r="CQ104" t="str">
        <f t="shared" si="261"/>
        <v/>
      </c>
      <c r="CR104" t="str">
        <f t="shared" si="262"/>
        <v/>
      </c>
      <c r="CS104" t="str">
        <f t="shared" si="263"/>
        <v/>
      </c>
      <c r="CT104" t="str">
        <f t="shared" si="264"/>
        <v/>
      </c>
      <c r="CU104" t="str">
        <f t="shared" si="265"/>
        <v/>
      </c>
      <c r="CV104" t="str">
        <f t="shared" si="266"/>
        <v/>
      </c>
      <c r="CW104" t="str">
        <f t="shared" si="267"/>
        <v/>
      </c>
      <c r="CX104" t="str">
        <f t="shared" si="268"/>
        <v/>
      </c>
      <c r="CY104" t="str">
        <f t="shared" si="269"/>
        <v/>
      </c>
      <c r="CZ104" t="str">
        <f t="shared" si="270"/>
        <v/>
      </c>
      <c r="DA104" t="str">
        <f t="shared" si="271"/>
        <v/>
      </c>
      <c r="DB104" t="str">
        <f t="shared" si="272"/>
        <v/>
      </c>
      <c r="DC104" t="str">
        <f t="shared" si="273"/>
        <v>RMOF</v>
      </c>
      <c r="DD104" t="str">
        <f t="shared" si="274"/>
        <v/>
      </c>
      <c r="DE104" t="str">
        <f t="shared" si="275"/>
        <v/>
      </c>
      <c r="DF104" t="str">
        <f t="shared" si="276"/>
        <v/>
      </c>
      <c r="DG104" t="str">
        <f t="shared" si="277"/>
        <v/>
      </c>
      <c r="DH104" t="str">
        <f t="shared" si="278"/>
        <v/>
      </c>
      <c r="DI104" t="str">
        <f t="shared" si="279"/>
        <v/>
      </c>
      <c r="DJ104" t="str">
        <f t="shared" si="280"/>
        <v/>
      </c>
      <c r="DK104" t="str">
        <f t="shared" si="281"/>
        <v/>
      </c>
      <c r="DL104" t="str">
        <f t="shared" si="282"/>
        <v/>
      </c>
      <c r="DM104" t="str">
        <f t="shared" si="283"/>
        <v/>
      </c>
      <c r="DN104" t="str">
        <f t="shared" si="284"/>
        <v/>
      </c>
      <c r="DO104" t="str">
        <f t="shared" si="285"/>
        <v/>
      </c>
      <c r="DP104" t="str">
        <f t="shared" si="286"/>
        <v/>
      </c>
      <c r="DQ104" t="str">
        <f t="shared" si="287"/>
        <v/>
      </c>
      <c r="DR104" t="str">
        <f t="shared" si="288"/>
        <v/>
      </c>
      <c r="DS104" t="str">
        <f t="shared" si="289"/>
        <v/>
      </c>
      <c r="DT104" t="str">
        <f t="shared" si="290"/>
        <v/>
      </c>
      <c r="DU104" t="str">
        <f t="shared" si="291"/>
        <v/>
      </c>
      <c r="DV104" t="str">
        <f t="shared" si="292"/>
        <v/>
      </c>
      <c r="DW104" t="str">
        <f t="shared" si="293"/>
        <v/>
      </c>
      <c r="DX104" t="str">
        <f t="shared" si="294"/>
        <v/>
      </c>
      <c r="DY104" t="str">
        <f t="shared" si="295"/>
        <v/>
      </c>
      <c r="DZ104" t="str">
        <f t="shared" si="296"/>
        <v/>
      </c>
      <c r="EA104" t="str">
        <f t="shared" si="297"/>
        <v/>
      </c>
      <c r="EB104" t="str">
        <f t="shared" si="298"/>
        <v/>
      </c>
      <c r="EC104" t="str">
        <f t="shared" si="299"/>
        <v/>
      </c>
      <c r="ED104" t="str">
        <f t="shared" si="300"/>
        <v/>
      </c>
      <c r="EE104" t="str">
        <f t="shared" si="237"/>
        <v/>
      </c>
      <c r="EF104" t="str">
        <f t="shared" si="306"/>
        <v/>
      </c>
      <c r="EG104" t="str">
        <f t="shared" si="307"/>
        <v/>
      </c>
      <c r="EH104" t="str">
        <f t="shared" si="308"/>
        <v/>
      </c>
      <c r="EI104" t="str">
        <f t="shared" si="309"/>
        <v/>
      </c>
      <c r="EJ104" t="str">
        <f t="shared" si="310"/>
        <v/>
      </c>
      <c r="EK104" t="str">
        <f t="shared" si="311"/>
        <v/>
      </c>
      <c r="EL104" t="str">
        <f t="shared" si="312"/>
        <v/>
      </c>
      <c r="EM104" t="str">
        <f t="shared" si="313"/>
        <v/>
      </c>
      <c r="EN104" t="str">
        <f t="shared" si="314"/>
        <v/>
      </c>
      <c r="EO104" t="str">
        <f t="shared" si="315"/>
        <v/>
      </c>
      <c r="EP104" t="str">
        <f t="shared" si="316"/>
        <v/>
      </c>
      <c r="EQ104" t="str">
        <f t="shared" si="317"/>
        <v/>
      </c>
      <c r="ER104" t="str">
        <f t="shared" si="318"/>
        <v/>
      </c>
      <c r="ES104" t="str">
        <f t="shared" si="319"/>
        <v/>
      </c>
      <c r="ET104" t="str">
        <f t="shared" si="320"/>
        <v/>
      </c>
      <c r="EU104" t="str">
        <f t="shared" si="321"/>
        <v/>
      </c>
      <c r="EV104" t="str">
        <f t="shared" si="322"/>
        <v/>
      </c>
      <c r="EW104" t="str">
        <f t="shared" si="323"/>
        <v/>
      </c>
      <c r="EX104" t="str">
        <f t="shared" si="324"/>
        <v/>
      </c>
      <c r="EY104" t="str">
        <f t="shared" si="325"/>
        <v/>
      </c>
      <c r="EZ104" t="str">
        <f t="shared" si="326"/>
        <v/>
      </c>
      <c r="FA104" t="str">
        <f t="shared" si="327"/>
        <v/>
      </c>
      <c r="FB104" t="str">
        <f t="shared" si="328"/>
        <v/>
      </c>
      <c r="FC104" t="str">
        <f t="shared" si="329"/>
        <v/>
      </c>
      <c r="FD104" t="str">
        <f t="shared" si="330"/>
        <v/>
      </c>
      <c r="FE104" t="str">
        <f t="shared" si="174"/>
        <v/>
      </c>
      <c r="FF104" t="str">
        <f t="shared" si="331"/>
        <v/>
      </c>
      <c r="FG104" t="str">
        <f t="shared" si="332"/>
        <v/>
      </c>
      <c r="FH104" t="str">
        <f t="shared" si="333"/>
        <v/>
      </c>
      <c r="FI104" t="str">
        <f t="shared" si="334"/>
        <v/>
      </c>
      <c r="FJ104" t="str">
        <f t="shared" si="335"/>
        <v/>
      </c>
      <c r="FK104" t="str">
        <f t="shared" si="336"/>
        <v/>
      </c>
      <c r="FL104" t="str">
        <f t="shared" si="337"/>
        <v/>
      </c>
      <c r="FM104" t="str">
        <f t="shared" si="301"/>
        <v/>
      </c>
      <c r="FN104" t="str">
        <f t="shared" si="302"/>
        <v/>
      </c>
      <c r="FO104" t="str">
        <f t="shared" si="303"/>
        <v/>
      </c>
      <c r="FP104" t="str">
        <f t="shared" si="304"/>
        <v/>
      </c>
      <c r="FQ104" t="str">
        <f t="shared" si="305"/>
        <v/>
      </c>
      <c r="FR104" t="str">
        <f t="shared" si="175"/>
        <v/>
      </c>
      <c r="FS104" t="str">
        <f t="shared" si="176"/>
        <v/>
      </c>
      <c r="FT104" t="str">
        <f t="shared" si="177"/>
        <v/>
      </c>
      <c r="FU104" t="str">
        <f t="shared" si="178"/>
        <v/>
      </c>
      <c r="FV104" t="str">
        <f t="shared" si="179"/>
        <v/>
      </c>
      <c r="FW104" t="str">
        <f t="shared" si="180"/>
        <v/>
      </c>
      <c r="FX104" t="str">
        <f t="shared" si="181"/>
        <v/>
      </c>
      <c r="FY104" t="str">
        <f t="shared" si="182"/>
        <v/>
      </c>
      <c r="FZ104" t="str">
        <f t="shared" si="183"/>
        <v/>
      </c>
      <c r="GA104" t="str">
        <f t="shared" si="184"/>
        <v/>
      </c>
      <c r="GB104" t="str">
        <f t="shared" si="185"/>
        <v/>
      </c>
      <c r="GC104" t="str">
        <f t="shared" si="186"/>
        <v/>
      </c>
      <c r="GD104" t="str">
        <f t="shared" si="187"/>
        <v/>
      </c>
      <c r="GE104" t="str">
        <f t="shared" si="188"/>
        <v/>
      </c>
      <c r="GF104" t="str">
        <f t="shared" si="189"/>
        <v/>
      </c>
      <c r="GG104" t="str">
        <f t="shared" si="190"/>
        <v/>
      </c>
      <c r="GH104" t="str">
        <f t="shared" si="191"/>
        <v/>
      </c>
      <c r="GI104" t="str">
        <f t="shared" si="192"/>
        <v/>
      </c>
      <c r="GJ104" t="str">
        <f t="shared" si="193"/>
        <v/>
      </c>
      <c r="GK104" t="str">
        <f t="shared" si="194"/>
        <v/>
      </c>
      <c r="GL104" t="str">
        <f t="shared" si="195"/>
        <v/>
      </c>
      <c r="GM104" t="str">
        <f t="shared" si="196"/>
        <v/>
      </c>
      <c r="GN104" t="str">
        <f t="shared" si="197"/>
        <v/>
      </c>
      <c r="GO104" t="str">
        <f t="shared" si="198"/>
        <v/>
      </c>
      <c r="GP104" t="str">
        <f t="shared" si="199"/>
        <v/>
      </c>
      <c r="GQ104" t="str">
        <f t="shared" si="200"/>
        <v/>
      </c>
      <c r="GR104" t="str">
        <f t="shared" si="201"/>
        <v/>
      </c>
      <c r="GS104" t="str">
        <f t="shared" si="202"/>
        <v/>
      </c>
      <c r="GT104" t="str">
        <f t="shared" si="203"/>
        <v/>
      </c>
      <c r="GU104" t="str">
        <f t="shared" si="204"/>
        <v/>
      </c>
      <c r="GV104" t="str">
        <f t="shared" si="205"/>
        <v/>
      </c>
      <c r="GW104" t="str">
        <f t="shared" si="206"/>
        <v/>
      </c>
      <c r="GX104" t="str">
        <f t="shared" si="207"/>
        <v/>
      </c>
      <c r="GY104" t="str">
        <f t="shared" si="208"/>
        <v/>
      </c>
      <c r="GZ104" t="str">
        <f t="shared" si="209"/>
        <v/>
      </c>
      <c r="HA104" t="str">
        <f t="shared" si="210"/>
        <v/>
      </c>
      <c r="HB104" t="str">
        <f t="shared" si="211"/>
        <v/>
      </c>
      <c r="HC104" t="str">
        <f t="shared" si="212"/>
        <v/>
      </c>
      <c r="HD104" t="str">
        <f t="shared" si="213"/>
        <v/>
      </c>
      <c r="HE104" t="str">
        <f t="shared" si="214"/>
        <v/>
      </c>
      <c r="HF104" t="str">
        <f t="shared" si="215"/>
        <v/>
      </c>
      <c r="HG104" t="str">
        <f t="shared" si="216"/>
        <v/>
      </c>
      <c r="HH104" t="str">
        <f t="shared" si="217"/>
        <v/>
      </c>
      <c r="HI104" t="str">
        <f t="shared" si="218"/>
        <v/>
      </c>
      <c r="HJ104" t="str">
        <f t="shared" si="219"/>
        <v/>
      </c>
      <c r="HK104" t="str">
        <f t="shared" si="220"/>
        <v/>
      </c>
      <c r="HL104" t="str">
        <f t="shared" si="221"/>
        <v/>
      </c>
      <c r="HM104" t="str">
        <f t="shared" si="222"/>
        <v/>
      </c>
      <c r="HN104" t="str">
        <f t="shared" si="223"/>
        <v/>
      </c>
      <c r="HO104" t="str">
        <f t="shared" si="224"/>
        <v/>
      </c>
      <c r="HP104" t="str">
        <f t="shared" si="225"/>
        <v/>
      </c>
      <c r="HQ104" t="str">
        <f t="shared" si="226"/>
        <v/>
      </c>
      <c r="HR104" t="str">
        <f t="shared" si="227"/>
        <v/>
      </c>
      <c r="HS104" t="str">
        <f t="shared" si="228"/>
        <v/>
      </c>
      <c r="HT104" t="str">
        <f t="shared" si="229"/>
        <v/>
      </c>
      <c r="HU104" t="str">
        <f t="shared" si="230"/>
        <v/>
      </c>
      <c r="HV104" t="str">
        <f t="shared" si="231"/>
        <v/>
      </c>
      <c r="HW104" t="str">
        <f t="shared" si="232"/>
        <v/>
      </c>
      <c r="HX104" t="str">
        <f t="shared" si="233"/>
        <v/>
      </c>
      <c r="HY104" t="str">
        <f t="shared" si="234"/>
        <v/>
      </c>
      <c r="HZ104" t="str">
        <f t="shared" si="235"/>
        <v/>
      </c>
    </row>
    <row r="105" spans="1:234" x14ac:dyDescent="0.25">
      <c r="A105" s="2">
        <f t="shared" si="236"/>
        <v>103</v>
      </c>
      <c r="B105" s="3" t="s">
        <v>1108</v>
      </c>
      <c r="C105" s="2" t="s">
        <v>1394</v>
      </c>
      <c r="D105" s="2" t="s">
        <v>1395</v>
      </c>
      <c r="E105" s="2">
        <f t="shared" si="170"/>
        <v>1</v>
      </c>
      <c r="F105" s="2">
        <v>262</v>
      </c>
      <c r="G105" s="48" t="str">
        <f t="shared" si="171"/>
        <v>A</v>
      </c>
      <c r="H105" s="49"/>
      <c r="I105" s="49"/>
      <c r="J105" s="50"/>
      <c r="K105" s="15">
        <f t="shared" si="172"/>
        <v>34</v>
      </c>
      <c r="L105" s="15">
        <f>IF(G105="N/A",0,(IF(G105="A",Code!$B$36,(IF(G105="B",Code!$C$36,(IF(G105="C",Code!$D$36,Code!$E$36)))))/60))</f>
        <v>8</v>
      </c>
      <c r="M105" s="15">
        <f>IF(G105="N/A",0,(IF(G105="A",Code!$B$37,(IF(G105="B",Code!$C$37,(IF(G105="C",Code!$D$37,Code!$E$37)))))/60))</f>
        <v>8</v>
      </c>
      <c r="N105" s="15">
        <f>IF(G105="N/A",0,(IF(G105="A",Code!$B$38,(IF(G105="B",Code!$C$38,(IF(G105="C",Code!$D$38,Code!$E$38)))))/60))</f>
        <v>16</v>
      </c>
      <c r="O105" s="15">
        <f>IF(G105="N/A",0,(IF(G105="A",Code!$B$39,(IF(G105="B",Code!$C$39,(IF(G105="C",Code!$D$39,Code!$E$39)))))/60))</f>
        <v>2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>
        <v>1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S105" t="str">
        <f t="shared" si="173"/>
        <v/>
      </c>
      <c r="BT105" t="str">
        <f t="shared" si="238"/>
        <v/>
      </c>
      <c r="BU105" t="str">
        <f t="shared" si="239"/>
        <v/>
      </c>
      <c r="BV105" t="str">
        <f t="shared" si="240"/>
        <v/>
      </c>
      <c r="BW105" t="str">
        <f t="shared" si="241"/>
        <v/>
      </c>
      <c r="BX105" t="str">
        <f t="shared" si="242"/>
        <v/>
      </c>
      <c r="BY105" t="str">
        <f t="shared" si="243"/>
        <v/>
      </c>
      <c r="BZ105" t="str">
        <f t="shared" si="244"/>
        <v/>
      </c>
      <c r="CA105" t="str">
        <f t="shared" si="245"/>
        <v/>
      </c>
      <c r="CB105" t="str">
        <f t="shared" si="246"/>
        <v/>
      </c>
      <c r="CC105" t="str">
        <f t="shared" si="247"/>
        <v/>
      </c>
      <c r="CD105" t="str">
        <f t="shared" si="248"/>
        <v/>
      </c>
      <c r="CE105" t="str">
        <f t="shared" si="249"/>
        <v/>
      </c>
      <c r="CF105" t="str">
        <f t="shared" si="250"/>
        <v/>
      </c>
      <c r="CG105" t="str">
        <f t="shared" si="251"/>
        <v/>
      </c>
      <c r="CH105" t="str">
        <f t="shared" si="252"/>
        <v/>
      </c>
      <c r="CI105" t="str">
        <f t="shared" si="253"/>
        <v/>
      </c>
      <c r="CJ105" t="str">
        <f t="shared" si="254"/>
        <v/>
      </c>
      <c r="CK105" t="str">
        <f t="shared" si="255"/>
        <v/>
      </c>
      <c r="CL105" t="str">
        <f t="shared" si="256"/>
        <v/>
      </c>
      <c r="CM105" t="str">
        <f t="shared" si="257"/>
        <v/>
      </c>
      <c r="CN105" t="str">
        <f t="shared" si="258"/>
        <v/>
      </c>
      <c r="CO105" t="str">
        <f t="shared" si="259"/>
        <v/>
      </c>
      <c r="CP105" t="str">
        <f t="shared" si="260"/>
        <v/>
      </c>
      <c r="CQ105" t="str">
        <f t="shared" si="261"/>
        <v/>
      </c>
      <c r="CR105" t="str">
        <f t="shared" si="262"/>
        <v/>
      </c>
      <c r="CS105" t="str">
        <f t="shared" si="263"/>
        <v/>
      </c>
      <c r="CT105" t="str">
        <f t="shared" si="264"/>
        <v/>
      </c>
      <c r="CU105" t="str">
        <f t="shared" si="265"/>
        <v>MESS</v>
      </c>
      <c r="CV105" t="str">
        <f t="shared" si="266"/>
        <v/>
      </c>
      <c r="CW105" t="str">
        <f t="shared" si="267"/>
        <v/>
      </c>
      <c r="CX105" t="str">
        <f t="shared" si="268"/>
        <v/>
      </c>
      <c r="CY105" t="str">
        <f t="shared" si="269"/>
        <v/>
      </c>
      <c r="CZ105" t="str">
        <f t="shared" si="270"/>
        <v/>
      </c>
      <c r="DA105" t="str">
        <f t="shared" si="271"/>
        <v/>
      </c>
      <c r="DB105" t="str">
        <f t="shared" si="272"/>
        <v/>
      </c>
      <c r="DC105" t="str">
        <f t="shared" si="273"/>
        <v/>
      </c>
      <c r="DD105" t="str">
        <f t="shared" si="274"/>
        <v/>
      </c>
      <c r="DE105" t="str">
        <f t="shared" si="275"/>
        <v/>
      </c>
      <c r="DF105" t="str">
        <f t="shared" si="276"/>
        <v/>
      </c>
      <c r="DG105" t="str">
        <f t="shared" si="277"/>
        <v/>
      </c>
      <c r="DH105" t="str">
        <f t="shared" si="278"/>
        <v/>
      </c>
      <c r="DI105" t="str">
        <f t="shared" si="279"/>
        <v/>
      </c>
      <c r="DJ105" t="str">
        <f t="shared" si="280"/>
        <v/>
      </c>
      <c r="DK105" t="str">
        <f t="shared" si="281"/>
        <v/>
      </c>
      <c r="DL105" t="str">
        <f t="shared" si="282"/>
        <v/>
      </c>
      <c r="DM105" t="str">
        <f t="shared" si="283"/>
        <v/>
      </c>
      <c r="DN105" t="str">
        <f t="shared" si="284"/>
        <v/>
      </c>
      <c r="DO105" t="str">
        <f t="shared" si="285"/>
        <v/>
      </c>
      <c r="DP105" t="str">
        <f t="shared" si="286"/>
        <v/>
      </c>
      <c r="DQ105" t="str">
        <f t="shared" si="287"/>
        <v/>
      </c>
      <c r="DR105" t="str">
        <f t="shared" si="288"/>
        <v/>
      </c>
      <c r="DS105" t="str">
        <f t="shared" si="289"/>
        <v/>
      </c>
      <c r="DT105" t="str">
        <f t="shared" si="290"/>
        <v/>
      </c>
      <c r="DU105" t="str">
        <f t="shared" si="291"/>
        <v/>
      </c>
      <c r="DV105" t="str">
        <f t="shared" si="292"/>
        <v/>
      </c>
      <c r="DW105" t="str">
        <f t="shared" si="293"/>
        <v/>
      </c>
      <c r="DX105" t="str">
        <f t="shared" si="294"/>
        <v/>
      </c>
      <c r="DY105" t="str">
        <f t="shared" si="295"/>
        <v/>
      </c>
      <c r="DZ105" t="str">
        <f t="shared" si="296"/>
        <v/>
      </c>
      <c r="EA105" t="str">
        <f t="shared" si="297"/>
        <v/>
      </c>
      <c r="EB105" t="str">
        <f t="shared" si="298"/>
        <v/>
      </c>
      <c r="EC105" t="str">
        <f t="shared" si="299"/>
        <v/>
      </c>
      <c r="ED105" t="str">
        <f t="shared" si="300"/>
        <v/>
      </c>
      <c r="EE105" t="str">
        <f t="shared" si="237"/>
        <v/>
      </c>
      <c r="EF105" t="str">
        <f t="shared" si="306"/>
        <v/>
      </c>
      <c r="EG105" t="str">
        <f t="shared" si="307"/>
        <v/>
      </c>
      <c r="EH105" t="str">
        <f t="shared" si="308"/>
        <v/>
      </c>
      <c r="EI105" t="str">
        <f t="shared" si="309"/>
        <v/>
      </c>
      <c r="EJ105" t="str">
        <f t="shared" si="310"/>
        <v/>
      </c>
      <c r="EK105" t="str">
        <f t="shared" si="311"/>
        <v/>
      </c>
      <c r="EL105" t="str">
        <f t="shared" si="312"/>
        <v/>
      </c>
      <c r="EM105" t="str">
        <f t="shared" si="313"/>
        <v/>
      </c>
      <c r="EN105" t="str">
        <f t="shared" si="314"/>
        <v/>
      </c>
      <c r="EO105" t="str">
        <f t="shared" si="315"/>
        <v/>
      </c>
      <c r="EP105" t="str">
        <f t="shared" si="316"/>
        <v/>
      </c>
      <c r="EQ105" t="str">
        <f t="shared" si="317"/>
        <v/>
      </c>
      <c r="ER105" t="str">
        <f t="shared" si="318"/>
        <v/>
      </c>
      <c r="ES105" t="str">
        <f t="shared" si="319"/>
        <v/>
      </c>
      <c r="ET105" t="str">
        <f t="shared" si="320"/>
        <v/>
      </c>
      <c r="EU105" t="str">
        <f t="shared" si="321"/>
        <v/>
      </c>
      <c r="EV105" t="str">
        <f t="shared" si="322"/>
        <v/>
      </c>
      <c r="EW105" t="str">
        <f t="shared" si="323"/>
        <v/>
      </c>
      <c r="EX105" t="str">
        <f t="shared" si="324"/>
        <v/>
      </c>
      <c r="EY105" t="str">
        <f t="shared" si="325"/>
        <v/>
      </c>
      <c r="EZ105" t="str">
        <f t="shared" si="326"/>
        <v/>
      </c>
      <c r="FA105" t="str">
        <f t="shared" si="327"/>
        <v/>
      </c>
      <c r="FB105" t="str">
        <f t="shared" si="328"/>
        <v/>
      </c>
      <c r="FC105" t="str">
        <f t="shared" si="329"/>
        <v/>
      </c>
      <c r="FD105" t="str">
        <f t="shared" si="330"/>
        <v/>
      </c>
      <c r="FE105" t="str">
        <f t="shared" si="174"/>
        <v/>
      </c>
      <c r="FF105" t="str">
        <f t="shared" si="331"/>
        <v/>
      </c>
      <c r="FG105" t="str">
        <f t="shared" si="332"/>
        <v/>
      </c>
      <c r="FH105" t="str">
        <f t="shared" si="333"/>
        <v/>
      </c>
      <c r="FI105" t="str">
        <f t="shared" si="334"/>
        <v/>
      </c>
      <c r="FJ105" t="str">
        <f t="shared" si="335"/>
        <v/>
      </c>
      <c r="FK105" t="str">
        <f t="shared" si="336"/>
        <v/>
      </c>
      <c r="FL105" t="str">
        <f t="shared" si="337"/>
        <v/>
      </c>
      <c r="FM105" t="str">
        <f t="shared" si="301"/>
        <v/>
      </c>
      <c r="FN105" t="str">
        <f t="shared" si="302"/>
        <v/>
      </c>
      <c r="FO105" t="str">
        <f t="shared" si="303"/>
        <v/>
      </c>
      <c r="FP105" t="str">
        <f t="shared" si="304"/>
        <v/>
      </c>
      <c r="FQ105" t="str">
        <f t="shared" si="305"/>
        <v/>
      </c>
      <c r="FR105" t="str">
        <f t="shared" si="175"/>
        <v/>
      </c>
      <c r="FS105" t="str">
        <f t="shared" si="176"/>
        <v/>
      </c>
      <c r="FT105" t="str">
        <f t="shared" si="177"/>
        <v/>
      </c>
      <c r="FU105" t="str">
        <f t="shared" si="178"/>
        <v/>
      </c>
      <c r="FV105" t="str">
        <f t="shared" si="179"/>
        <v/>
      </c>
      <c r="FW105" t="str">
        <f t="shared" si="180"/>
        <v/>
      </c>
      <c r="FX105" t="str">
        <f t="shared" si="181"/>
        <v/>
      </c>
      <c r="FY105" t="str">
        <f t="shared" si="182"/>
        <v/>
      </c>
      <c r="FZ105" t="str">
        <f t="shared" si="183"/>
        <v/>
      </c>
      <c r="GA105" t="str">
        <f t="shared" si="184"/>
        <v/>
      </c>
      <c r="GB105" t="str">
        <f t="shared" si="185"/>
        <v/>
      </c>
      <c r="GC105" t="str">
        <f t="shared" si="186"/>
        <v/>
      </c>
      <c r="GD105" t="str">
        <f t="shared" si="187"/>
        <v/>
      </c>
      <c r="GE105" t="str">
        <f t="shared" si="188"/>
        <v/>
      </c>
      <c r="GF105" t="str">
        <f t="shared" si="189"/>
        <v/>
      </c>
      <c r="GG105" t="str">
        <f t="shared" si="190"/>
        <v/>
      </c>
      <c r="GH105" t="str">
        <f t="shared" si="191"/>
        <v/>
      </c>
      <c r="GI105" t="str">
        <f t="shared" si="192"/>
        <v/>
      </c>
      <c r="GJ105" t="str">
        <f t="shared" si="193"/>
        <v/>
      </c>
      <c r="GK105" t="str">
        <f t="shared" si="194"/>
        <v/>
      </c>
      <c r="GL105" t="str">
        <f t="shared" si="195"/>
        <v/>
      </c>
      <c r="GM105" t="str">
        <f t="shared" si="196"/>
        <v/>
      </c>
      <c r="GN105" t="str">
        <f t="shared" si="197"/>
        <v/>
      </c>
      <c r="GO105" t="str">
        <f t="shared" si="198"/>
        <v/>
      </c>
      <c r="GP105" t="str">
        <f t="shared" si="199"/>
        <v/>
      </c>
      <c r="GQ105" t="str">
        <f t="shared" si="200"/>
        <v/>
      </c>
      <c r="GR105" t="str">
        <f t="shared" si="201"/>
        <v/>
      </c>
      <c r="GS105" t="str">
        <f t="shared" si="202"/>
        <v/>
      </c>
      <c r="GT105" t="str">
        <f t="shared" si="203"/>
        <v/>
      </c>
      <c r="GU105" t="str">
        <f t="shared" si="204"/>
        <v/>
      </c>
      <c r="GV105" t="str">
        <f t="shared" si="205"/>
        <v/>
      </c>
      <c r="GW105" t="str">
        <f t="shared" si="206"/>
        <v/>
      </c>
      <c r="GX105" t="str">
        <f t="shared" si="207"/>
        <v/>
      </c>
      <c r="GY105" t="str">
        <f t="shared" si="208"/>
        <v/>
      </c>
      <c r="GZ105" t="str">
        <f t="shared" si="209"/>
        <v/>
      </c>
      <c r="HA105" t="str">
        <f t="shared" si="210"/>
        <v/>
      </c>
      <c r="HB105" t="str">
        <f t="shared" si="211"/>
        <v/>
      </c>
      <c r="HC105" t="str">
        <f t="shared" si="212"/>
        <v/>
      </c>
      <c r="HD105" t="str">
        <f t="shared" si="213"/>
        <v/>
      </c>
      <c r="HE105" t="str">
        <f t="shared" si="214"/>
        <v/>
      </c>
      <c r="HF105" t="str">
        <f t="shared" si="215"/>
        <v/>
      </c>
      <c r="HG105" t="str">
        <f t="shared" si="216"/>
        <v/>
      </c>
      <c r="HH105" t="str">
        <f t="shared" si="217"/>
        <v/>
      </c>
      <c r="HI105" t="str">
        <f t="shared" si="218"/>
        <v/>
      </c>
      <c r="HJ105" t="str">
        <f t="shared" si="219"/>
        <v/>
      </c>
      <c r="HK105" t="str">
        <f t="shared" si="220"/>
        <v/>
      </c>
      <c r="HL105" t="str">
        <f t="shared" si="221"/>
        <v/>
      </c>
      <c r="HM105" t="str">
        <f t="shared" si="222"/>
        <v/>
      </c>
      <c r="HN105" t="str">
        <f t="shared" si="223"/>
        <v/>
      </c>
      <c r="HO105" t="str">
        <f t="shared" si="224"/>
        <v/>
      </c>
      <c r="HP105" t="str">
        <f t="shared" si="225"/>
        <v/>
      </c>
      <c r="HQ105" t="str">
        <f t="shared" si="226"/>
        <v/>
      </c>
      <c r="HR105" t="str">
        <f t="shared" si="227"/>
        <v/>
      </c>
      <c r="HS105" t="str">
        <f t="shared" si="228"/>
        <v/>
      </c>
      <c r="HT105" t="str">
        <f t="shared" si="229"/>
        <v/>
      </c>
      <c r="HU105" t="str">
        <f t="shared" si="230"/>
        <v/>
      </c>
      <c r="HV105" t="str">
        <f t="shared" si="231"/>
        <v/>
      </c>
      <c r="HW105" t="str">
        <f t="shared" si="232"/>
        <v/>
      </c>
      <c r="HX105" t="str">
        <f t="shared" si="233"/>
        <v/>
      </c>
      <c r="HY105" t="str">
        <f t="shared" si="234"/>
        <v/>
      </c>
      <c r="HZ105" t="str">
        <f t="shared" si="235"/>
        <v/>
      </c>
    </row>
    <row r="106" spans="1:234" x14ac:dyDescent="0.25">
      <c r="A106" s="2">
        <f t="shared" si="236"/>
        <v>104</v>
      </c>
      <c r="B106" s="3" t="s">
        <v>1109</v>
      </c>
      <c r="C106" s="2" t="s">
        <v>1394</v>
      </c>
      <c r="D106" s="2" t="s">
        <v>1395</v>
      </c>
      <c r="E106" s="2">
        <f t="shared" si="170"/>
        <v>1</v>
      </c>
      <c r="F106" s="2">
        <v>271</v>
      </c>
      <c r="G106" s="48" t="str">
        <f t="shared" si="171"/>
        <v>A</v>
      </c>
      <c r="H106" s="49"/>
      <c r="I106" s="49"/>
      <c r="J106" s="50"/>
      <c r="K106" s="15">
        <f t="shared" si="172"/>
        <v>34</v>
      </c>
      <c r="L106" s="15">
        <f>IF(G106="N/A",0,(IF(G106="A",Code!$B$36,(IF(G106="B",Code!$C$36,(IF(G106="C",Code!$D$36,Code!$E$36)))))/60))</f>
        <v>8</v>
      </c>
      <c r="M106" s="15">
        <f>IF(G106="N/A",0,(IF(G106="A",Code!$B$37,(IF(G106="B",Code!$C$37,(IF(G106="C",Code!$D$37,Code!$E$37)))))/60))</f>
        <v>8</v>
      </c>
      <c r="N106" s="15">
        <f>IF(G106="N/A",0,(IF(G106="A",Code!$B$38,(IF(G106="B",Code!$C$38,(IF(G106="C",Code!$D$38,Code!$E$38)))))/60))</f>
        <v>16</v>
      </c>
      <c r="O106" s="15">
        <f>IF(G106="N/A",0,(IF(G106="A",Code!$B$39,(IF(G106="B",Code!$C$39,(IF(G106="C",Code!$D$39,Code!$E$39)))))/60))</f>
        <v>2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>
        <v>1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S106" t="str">
        <f t="shared" si="173"/>
        <v/>
      </c>
      <c r="BT106" t="str">
        <f t="shared" si="238"/>
        <v/>
      </c>
      <c r="BU106" t="str">
        <f t="shared" si="239"/>
        <v/>
      </c>
      <c r="BV106" t="str">
        <f t="shared" si="240"/>
        <v/>
      </c>
      <c r="BW106" t="str">
        <f t="shared" si="241"/>
        <v/>
      </c>
      <c r="BX106" t="str">
        <f t="shared" si="242"/>
        <v/>
      </c>
      <c r="BY106" t="str">
        <f t="shared" si="243"/>
        <v/>
      </c>
      <c r="BZ106" t="str">
        <f t="shared" si="244"/>
        <v/>
      </c>
      <c r="CA106" t="str">
        <f t="shared" si="245"/>
        <v/>
      </c>
      <c r="CB106" t="str">
        <f t="shared" si="246"/>
        <v/>
      </c>
      <c r="CC106" t="str">
        <f t="shared" si="247"/>
        <v/>
      </c>
      <c r="CD106" t="str">
        <f t="shared" si="248"/>
        <v/>
      </c>
      <c r="CE106" t="str">
        <f t="shared" si="249"/>
        <v/>
      </c>
      <c r="CF106" t="str">
        <f t="shared" si="250"/>
        <v/>
      </c>
      <c r="CG106" t="str">
        <f t="shared" si="251"/>
        <v/>
      </c>
      <c r="CH106" t="str">
        <f t="shared" si="252"/>
        <v/>
      </c>
      <c r="CI106" t="str">
        <f t="shared" si="253"/>
        <v/>
      </c>
      <c r="CJ106" t="str">
        <f t="shared" si="254"/>
        <v/>
      </c>
      <c r="CK106" t="str">
        <f t="shared" si="255"/>
        <v/>
      </c>
      <c r="CL106" t="str">
        <f t="shared" si="256"/>
        <v/>
      </c>
      <c r="CM106" t="str">
        <f t="shared" si="257"/>
        <v/>
      </c>
      <c r="CN106" t="str">
        <f t="shared" si="258"/>
        <v/>
      </c>
      <c r="CO106" t="str">
        <f t="shared" si="259"/>
        <v/>
      </c>
      <c r="CP106" t="str">
        <f t="shared" si="260"/>
        <v/>
      </c>
      <c r="CQ106" t="str">
        <f t="shared" si="261"/>
        <v/>
      </c>
      <c r="CR106" t="str">
        <f t="shared" si="262"/>
        <v/>
      </c>
      <c r="CS106" t="str">
        <f t="shared" si="263"/>
        <v/>
      </c>
      <c r="CT106" t="str">
        <f t="shared" si="264"/>
        <v/>
      </c>
      <c r="CU106" t="str">
        <f t="shared" si="265"/>
        <v>MESS</v>
      </c>
      <c r="CV106" t="str">
        <f t="shared" si="266"/>
        <v/>
      </c>
      <c r="CW106" t="str">
        <f t="shared" si="267"/>
        <v/>
      </c>
      <c r="CX106" t="str">
        <f t="shared" si="268"/>
        <v/>
      </c>
      <c r="CY106" t="str">
        <f t="shared" si="269"/>
        <v/>
      </c>
      <c r="CZ106" t="str">
        <f t="shared" si="270"/>
        <v/>
      </c>
      <c r="DA106" t="str">
        <f t="shared" si="271"/>
        <v/>
      </c>
      <c r="DB106" t="str">
        <f t="shared" si="272"/>
        <v/>
      </c>
      <c r="DC106" t="str">
        <f t="shared" si="273"/>
        <v/>
      </c>
      <c r="DD106" t="str">
        <f t="shared" si="274"/>
        <v/>
      </c>
      <c r="DE106" t="str">
        <f t="shared" si="275"/>
        <v/>
      </c>
      <c r="DF106" t="str">
        <f t="shared" si="276"/>
        <v/>
      </c>
      <c r="DG106" t="str">
        <f t="shared" si="277"/>
        <v/>
      </c>
      <c r="DH106" t="str">
        <f t="shared" si="278"/>
        <v/>
      </c>
      <c r="DI106" t="str">
        <f t="shared" si="279"/>
        <v/>
      </c>
      <c r="DJ106" t="str">
        <f t="shared" si="280"/>
        <v/>
      </c>
      <c r="DK106" t="str">
        <f t="shared" si="281"/>
        <v/>
      </c>
      <c r="DL106" t="str">
        <f t="shared" si="282"/>
        <v/>
      </c>
      <c r="DM106" t="str">
        <f t="shared" si="283"/>
        <v/>
      </c>
      <c r="DN106" t="str">
        <f t="shared" si="284"/>
        <v/>
      </c>
      <c r="DO106" t="str">
        <f t="shared" si="285"/>
        <v/>
      </c>
      <c r="DP106" t="str">
        <f t="shared" si="286"/>
        <v/>
      </c>
      <c r="DQ106" t="str">
        <f t="shared" si="287"/>
        <v/>
      </c>
      <c r="DR106" t="str">
        <f t="shared" si="288"/>
        <v/>
      </c>
      <c r="DS106" t="str">
        <f t="shared" si="289"/>
        <v/>
      </c>
      <c r="DT106" t="str">
        <f t="shared" si="290"/>
        <v/>
      </c>
      <c r="DU106" t="str">
        <f t="shared" si="291"/>
        <v/>
      </c>
      <c r="DV106" t="str">
        <f t="shared" si="292"/>
        <v/>
      </c>
      <c r="DW106" t="str">
        <f t="shared" si="293"/>
        <v/>
      </c>
      <c r="DX106" t="str">
        <f t="shared" si="294"/>
        <v/>
      </c>
      <c r="DY106" t="str">
        <f t="shared" si="295"/>
        <v/>
      </c>
      <c r="DZ106" t="str">
        <f t="shared" si="296"/>
        <v/>
      </c>
      <c r="EA106" t="str">
        <f t="shared" si="297"/>
        <v/>
      </c>
      <c r="EB106" t="str">
        <f t="shared" si="298"/>
        <v/>
      </c>
      <c r="EC106" t="str">
        <f t="shared" si="299"/>
        <v/>
      </c>
      <c r="ED106" t="str">
        <f t="shared" si="300"/>
        <v/>
      </c>
      <c r="EE106" t="str">
        <f t="shared" si="237"/>
        <v/>
      </c>
      <c r="EF106" t="str">
        <f t="shared" si="306"/>
        <v/>
      </c>
      <c r="EG106" t="str">
        <f t="shared" si="307"/>
        <v/>
      </c>
      <c r="EH106" t="str">
        <f t="shared" si="308"/>
        <v/>
      </c>
      <c r="EI106" t="str">
        <f t="shared" si="309"/>
        <v/>
      </c>
      <c r="EJ106" t="str">
        <f t="shared" si="310"/>
        <v/>
      </c>
      <c r="EK106" t="str">
        <f t="shared" si="311"/>
        <v/>
      </c>
      <c r="EL106" t="str">
        <f t="shared" si="312"/>
        <v/>
      </c>
      <c r="EM106" t="str">
        <f t="shared" si="313"/>
        <v/>
      </c>
      <c r="EN106" t="str">
        <f t="shared" si="314"/>
        <v/>
      </c>
      <c r="EO106" t="str">
        <f t="shared" si="315"/>
        <v/>
      </c>
      <c r="EP106" t="str">
        <f t="shared" si="316"/>
        <v/>
      </c>
      <c r="EQ106" t="str">
        <f t="shared" si="317"/>
        <v/>
      </c>
      <c r="ER106" t="str">
        <f t="shared" si="318"/>
        <v/>
      </c>
      <c r="ES106" t="str">
        <f t="shared" si="319"/>
        <v/>
      </c>
      <c r="ET106" t="str">
        <f t="shared" si="320"/>
        <v/>
      </c>
      <c r="EU106" t="str">
        <f t="shared" si="321"/>
        <v/>
      </c>
      <c r="EV106" t="str">
        <f t="shared" si="322"/>
        <v/>
      </c>
      <c r="EW106" t="str">
        <f t="shared" si="323"/>
        <v/>
      </c>
      <c r="EX106" t="str">
        <f t="shared" si="324"/>
        <v/>
      </c>
      <c r="EY106" t="str">
        <f t="shared" si="325"/>
        <v/>
      </c>
      <c r="EZ106" t="str">
        <f t="shared" si="326"/>
        <v/>
      </c>
      <c r="FA106" t="str">
        <f t="shared" si="327"/>
        <v/>
      </c>
      <c r="FB106" t="str">
        <f t="shared" si="328"/>
        <v/>
      </c>
      <c r="FC106" t="str">
        <f t="shared" si="329"/>
        <v/>
      </c>
      <c r="FD106" t="str">
        <f t="shared" si="330"/>
        <v/>
      </c>
      <c r="FE106" t="str">
        <f t="shared" si="174"/>
        <v/>
      </c>
      <c r="FF106" t="str">
        <f t="shared" si="331"/>
        <v/>
      </c>
      <c r="FG106" t="str">
        <f t="shared" si="332"/>
        <v/>
      </c>
      <c r="FH106" t="str">
        <f t="shared" si="333"/>
        <v/>
      </c>
      <c r="FI106" t="str">
        <f t="shared" si="334"/>
        <v/>
      </c>
      <c r="FJ106" t="str">
        <f t="shared" si="335"/>
        <v/>
      </c>
      <c r="FK106" t="str">
        <f t="shared" si="336"/>
        <v/>
      </c>
      <c r="FL106" t="str">
        <f t="shared" si="337"/>
        <v/>
      </c>
      <c r="FM106" t="str">
        <f t="shared" si="301"/>
        <v/>
      </c>
      <c r="FN106" t="str">
        <f t="shared" si="302"/>
        <v/>
      </c>
      <c r="FO106" t="str">
        <f t="shared" si="303"/>
        <v/>
      </c>
      <c r="FP106" t="str">
        <f t="shared" si="304"/>
        <v/>
      </c>
      <c r="FQ106" t="str">
        <f t="shared" si="305"/>
        <v/>
      </c>
      <c r="FR106" t="str">
        <f t="shared" si="175"/>
        <v/>
      </c>
      <c r="FS106" t="str">
        <f t="shared" si="176"/>
        <v/>
      </c>
      <c r="FT106" t="str">
        <f t="shared" si="177"/>
        <v/>
      </c>
      <c r="FU106" t="str">
        <f t="shared" si="178"/>
        <v/>
      </c>
      <c r="FV106" t="str">
        <f t="shared" si="179"/>
        <v/>
      </c>
      <c r="FW106" t="str">
        <f t="shared" si="180"/>
        <v/>
      </c>
      <c r="FX106" t="str">
        <f t="shared" si="181"/>
        <v/>
      </c>
      <c r="FY106" t="str">
        <f t="shared" si="182"/>
        <v/>
      </c>
      <c r="FZ106" t="str">
        <f t="shared" si="183"/>
        <v/>
      </c>
      <c r="GA106" t="str">
        <f t="shared" si="184"/>
        <v/>
      </c>
      <c r="GB106" t="str">
        <f t="shared" si="185"/>
        <v/>
      </c>
      <c r="GC106" t="str">
        <f t="shared" si="186"/>
        <v/>
      </c>
      <c r="GD106" t="str">
        <f t="shared" si="187"/>
        <v/>
      </c>
      <c r="GE106" t="str">
        <f t="shared" si="188"/>
        <v/>
      </c>
      <c r="GF106" t="str">
        <f t="shared" si="189"/>
        <v/>
      </c>
      <c r="GG106" t="str">
        <f t="shared" si="190"/>
        <v/>
      </c>
      <c r="GH106" t="str">
        <f t="shared" si="191"/>
        <v/>
      </c>
      <c r="GI106" t="str">
        <f t="shared" si="192"/>
        <v/>
      </c>
      <c r="GJ106" t="str">
        <f t="shared" si="193"/>
        <v/>
      </c>
      <c r="GK106" t="str">
        <f t="shared" si="194"/>
        <v/>
      </c>
      <c r="GL106" t="str">
        <f t="shared" si="195"/>
        <v/>
      </c>
      <c r="GM106" t="str">
        <f t="shared" si="196"/>
        <v/>
      </c>
      <c r="GN106" t="str">
        <f t="shared" si="197"/>
        <v/>
      </c>
      <c r="GO106" t="str">
        <f t="shared" si="198"/>
        <v/>
      </c>
      <c r="GP106" t="str">
        <f t="shared" si="199"/>
        <v/>
      </c>
      <c r="GQ106" t="str">
        <f t="shared" si="200"/>
        <v/>
      </c>
      <c r="GR106" t="str">
        <f t="shared" si="201"/>
        <v/>
      </c>
      <c r="GS106" t="str">
        <f t="shared" si="202"/>
        <v/>
      </c>
      <c r="GT106" t="str">
        <f t="shared" si="203"/>
        <v/>
      </c>
      <c r="GU106" t="str">
        <f t="shared" si="204"/>
        <v/>
      </c>
      <c r="GV106" t="str">
        <f t="shared" si="205"/>
        <v/>
      </c>
      <c r="GW106" t="str">
        <f t="shared" si="206"/>
        <v/>
      </c>
      <c r="GX106" t="str">
        <f t="shared" si="207"/>
        <v/>
      </c>
      <c r="GY106" t="str">
        <f t="shared" si="208"/>
        <v/>
      </c>
      <c r="GZ106" t="str">
        <f t="shared" si="209"/>
        <v/>
      </c>
      <c r="HA106" t="str">
        <f t="shared" si="210"/>
        <v/>
      </c>
      <c r="HB106" t="str">
        <f t="shared" si="211"/>
        <v/>
      </c>
      <c r="HC106" t="str">
        <f t="shared" si="212"/>
        <v/>
      </c>
      <c r="HD106" t="str">
        <f t="shared" si="213"/>
        <v/>
      </c>
      <c r="HE106" t="str">
        <f t="shared" si="214"/>
        <v/>
      </c>
      <c r="HF106" t="str">
        <f t="shared" si="215"/>
        <v/>
      </c>
      <c r="HG106" t="str">
        <f t="shared" si="216"/>
        <v/>
      </c>
      <c r="HH106" t="str">
        <f t="shared" si="217"/>
        <v/>
      </c>
      <c r="HI106" t="str">
        <f t="shared" si="218"/>
        <v/>
      </c>
      <c r="HJ106" t="str">
        <f t="shared" si="219"/>
        <v/>
      </c>
      <c r="HK106" t="str">
        <f t="shared" si="220"/>
        <v/>
      </c>
      <c r="HL106" t="str">
        <f t="shared" si="221"/>
        <v/>
      </c>
      <c r="HM106" t="str">
        <f t="shared" si="222"/>
        <v/>
      </c>
      <c r="HN106" t="str">
        <f t="shared" si="223"/>
        <v/>
      </c>
      <c r="HO106" t="str">
        <f t="shared" si="224"/>
        <v/>
      </c>
      <c r="HP106" t="str">
        <f t="shared" si="225"/>
        <v/>
      </c>
      <c r="HQ106" t="str">
        <f t="shared" si="226"/>
        <v/>
      </c>
      <c r="HR106" t="str">
        <f t="shared" si="227"/>
        <v/>
      </c>
      <c r="HS106" t="str">
        <f t="shared" si="228"/>
        <v/>
      </c>
      <c r="HT106" t="str">
        <f t="shared" si="229"/>
        <v/>
      </c>
      <c r="HU106" t="str">
        <f t="shared" si="230"/>
        <v/>
      </c>
      <c r="HV106" t="str">
        <f t="shared" si="231"/>
        <v/>
      </c>
      <c r="HW106" t="str">
        <f t="shared" si="232"/>
        <v/>
      </c>
      <c r="HX106" t="str">
        <f t="shared" si="233"/>
        <v/>
      </c>
      <c r="HY106" t="str">
        <f t="shared" si="234"/>
        <v/>
      </c>
      <c r="HZ106" t="str">
        <f t="shared" si="235"/>
        <v/>
      </c>
    </row>
    <row r="107" spans="1:234" x14ac:dyDescent="0.25">
      <c r="A107" s="2">
        <f t="shared" si="236"/>
        <v>105</v>
      </c>
      <c r="B107" s="3" t="s">
        <v>1110</v>
      </c>
      <c r="C107" s="2" t="s">
        <v>1394</v>
      </c>
      <c r="D107" s="2" t="s">
        <v>1395</v>
      </c>
      <c r="E107" s="2">
        <f t="shared" si="170"/>
        <v>1</v>
      </c>
      <c r="F107" s="2">
        <v>277</v>
      </c>
      <c r="G107" s="48" t="str">
        <f t="shared" si="171"/>
        <v>A</v>
      </c>
      <c r="H107" s="49"/>
      <c r="I107" s="49"/>
      <c r="J107" s="50"/>
      <c r="K107" s="15">
        <f t="shared" si="172"/>
        <v>34</v>
      </c>
      <c r="L107" s="15">
        <f>IF(G107="N/A",0,(IF(G107="A",Code!$B$36,(IF(G107="B",Code!$C$36,(IF(G107="C",Code!$D$36,Code!$E$36)))))/60))</f>
        <v>8</v>
      </c>
      <c r="M107" s="15">
        <f>IF(G107="N/A",0,(IF(G107="A",Code!$B$37,(IF(G107="B",Code!$C$37,(IF(G107="C",Code!$D$37,Code!$E$37)))))/60))</f>
        <v>8</v>
      </c>
      <c r="N107" s="15">
        <f>IF(G107="N/A",0,(IF(G107="A",Code!$B$38,(IF(G107="B",Code!$C$38,(IF(G107="C",Code!$D$38,Code!$E$38)))))/60))</f>
        <v>16</v>
      </c>
      <c r="O107" s="15">
        <f>IF(G107="N/A",0,(IF(G107="A",Code!$B$39,(IF(G107="B",Code!$C$39,(IF(G107="C",Code!$D$39,Code!$E$39)))))/60))</f>
        <v>2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>
        <v>1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S107" t="str">
        <f t="shared" si="173"/>
        <v/>
      </c>
      <c r="BT107" t="str">
        <f t="shared" si="238"/>
        <v/>
      </c>
      <c r="BU107" t="str">
        <f t="shared" si="239"/>
        <v/>
      </c>
      <c r="BV107" t="str">
        <f t="shared" si="240"/>
        <v/>
      </c>
      <c r="BW107" t="str">
        <f t="shared" si="241"/>
        <v/>
      </c>
      <c r="BX107" t="str">
        <f t="shared" si="242"/>
        <v/>
      </c>
      <c r="BY107" t="str">
        <f t="shared" si="243"/>
        <v/>
      </c>
      <c r="BZ107" t="str">
        <f t="shared" si="244"/>
        <v/>
      </c>
      <c r="CA107" t="str">
        <f t="shared" si="245"/>
        <v/>
      </c>
      <c r="CB107" t="str">
        <f t="shared" si="246"/>
        <v/>
      </c>
      <c r="CC107" t="str">
        <f t="shared" si="247"/>
        <v/>
      </c>
      <c r="CD107" t="str">
        <f t="shared" si="248"/>
        <v/>
      </c>
      <c r="CE107" t="str">
        <f t="shared" si="249"/>
        <v/>
      </c>
      <c r="CF107" t="str">
        <f t="shared" si="250"/>
        <v/>
      </c>
      <c r="CG107" t="str">
        <f t="shared" si="251"/>
        <v/>
      </c>
      <c r="CH107" t="str">
        <f t="shared" si="252"/>
        <v/>
      </c>
      <c r="CI107" t="str">
        <f t="shared" si="253"/>
        <v/>
      </c>
      <c r="CJ107" t="str">
        <f t="shared" si="254"/>
        <v/>
      </c>
      <c r="CK107" t="str">
        <f t="shared" si="255"/>
        <v/>
      </c>
      <c r="CL107" t="str">
        <f t="shared" si="256"/>
        <v/>
      </c>
      <c r="CM107" t="str">
        <f t="shared" si="257"/>
        <v/>
      </c>
      <c r="CN107" t="str">
        <f t="shared" si="258"/>
        <v/>
      </c>
      <c r="CO107" t="str">
        <f t="shared" si="259"/>
        <v/>
      </c>
      <c r="CP107" t="str">
        <f t="shared" si="260"/>
        <v/>
      </c>
      <c r="CQ107" t="str">
        <f t="shared" si="261"/>
        <v/>
      </c>
      <c r="CR107" t="str">
        <f t="shared" si="262"/>
        <v/>
      </c>
      <c r="CS107" t="str">
        <f t="shared" si="263"/>
        <v/>
      </c>
      <c r="CT107" t="str">
        <f t="shared" si="264"/>
        <v/>
      </c>
      <c r="CU107" t="str">
        <f t="shared" si="265"/>
        <v>MESS</v>
      </c>
      <c r="CV107" t="str">
        <f t="shared" si="266"/>
        <v/>
      </c>
      <c r="CW107" t="str">
        <f t="shared" si="267"/>
        <v/>
      </c>
      <c r="CX107" t="str">
        <f t="shared" si="268"/>
        <v/>
      </c>
      <c r="CY107" t="str">
        <f t="shared" si="269"/>
        <v/>
      </c>
      <c r="CZ107" t="str">
        <f t="shared" si="270"/>
        <v/>
      </c>
      <c r="DA107" t="str">
        <f t="shared" si="271"/>
        <v/>
      </c>
      <c r="DB107" t="str">
        <f t="shared" si="272"/>
        <v/>
      </c>
      <c r="DC107" t="str">
        <f t="shared" si="273"/>
        <v/>
      </c>
      <c r="DD107" t="str">
        <f t="shared" si="274"/>
        <v/>
      </c>
      <c r="DE107" t="str">
        <f t="shared" si="275"/>
        <v/>
      </c>
      <c r="DF107" t="str">
        <f t="shared" si="276"/>
        <v/>
      </c>
      <c r="DG107" t="str">
        <f t="shared" si="277"/>
        <v/>
      </c>
      <c r="DH107" t="str">
        <f t="shared" si="278"/>
        <v/>
      </c>
      <c r="DI107" t="str">
        <f t="shared" si="279"/>
        <v/>
      </c>
      <c r="DJ107" t="str">
        <f t="shared" si="280"/>
        <v/>
      </c>
      <c r="DK107" t="str">
        <f t="shared" si="281"/>
        <v/>
      </c>
      <c r="DL107" t="str">
        <f t="shared" si="282"/>
        <v/>
      </c>
      <c r="DM107" t="str">
        <f t="shared" si="283"/>
        <v/>
      </c>
      <c r="DN107" t="str">
        <f t="shared" si="284"/>
        <v/>
      </c>
      <c r="DO107" t="str">
        <f t="shared" si="285"/>
        <v/>
      </c>
      <c r="DP107" t="str">
        <f t="shared" si="286"/>
        <v/>
      </c>
      <c r="DQ107" t="str">
        <f t="shared" si="287"/>
        <v/>
      </c>
      <c r="DR107" t="str">
        <f t="shared" si="288"/>
        <v/>
      </c>
      <c r="DS107" t="str">
        <f t="shared" si="289"/>
        <v/>
      </c>
      <c r="DT107" t="str">
        <f t="shared" si="290"/>
        <v/>
      </c>
      <c r="DU107" t="str">
        <f t="shared" si="291"/>
        <v/>
      </c>
      <c r="DV107" t="str">
        <f t="shared" si="292"/>
        <v/>
      </c>
      <c r="DW107" t="str">
        <f t="shared" si="293"/>
        <v/>
      </c>
      <c r="DX107" t="str">
        <f t="shared" si="294"/>
        <v/>
      </c>
      <c r="DY107" t="str">
        <f t="shared" si="295"/>
        <v/>
      </c>
      <c r="DZ107" t="str">
        <f t="shared" si="296"/>
        <v/>
      </c>
      <c r="EA107" t="str">
        <f t="shared" si="297"/>
        <v/>
      </c>
      <c r="EB107" t="str">
        <f t="shared" si="298"/>
        <v/>
      </c>
      <c r="EC107" t="str">
        <f t="shared" si="299"/>
        <v/>
      </c>
      <c r="ED107" t="str">
        <f t="shared" si="300"/>
        <v/>
      </c>
      <c r="EE107" t="str">
        <f t="shared" si="237"/>
        <v/>
      </c>
      <c r="EF107" t="str">
        <f t="shared" si="306"/>
        <v/>
      </c>
      <c r="EG107" t="str">
        <f t="shared" si="307"/>
        <v/>
      </c>
      <c r="EH107" t="str">
        <f t="shared" si="308"/>
        <v/>
      </c>
      <c r="EI107" t="str">
        <f t="shared" si="309"/>
        <v/>
      </c>
      <c r="EJ107" t="str">
        <f t="shared" si="310"/>
        <v/>
      </c>
      <c r="EK107" t="str">
        <f t="shared" si="311"/>
        <v/>
      </c>
      <c r="EL107" t="str">
        <f t="shared" si="312"/>
        <v/>
      </c>
      <c r="EM107" t="str">
        <f t="shared" si="313"/>
        <v/>
      </c>
      <c r="EN107" t="str">
        <f t="shared" si="314"/>
        <v/>
      </c>
      <c r="EO107" t="str">
        <f t="shared" si="315"/>
        <v/>
      </c>
      <c r="EP107" t="str">
        <f t="shared" si="316"/>
        <v/>
      </c>
      <c r="EQ107" t="str">
        <f t="shared" si="317"/>
        <v/>
      </c>
      <c r="ER107" t="str">
        <f t="shared" si="318"/>
        <v/>
      </c>
      <c r="ES107" t="str">
        <f t="shared" si="319"/>
        <v/>
      </c>
      <c r="ET107" t="str">
        <f t="shared" si="320"/>
        <v/>
      </c>
      <c r="EU107" t="str">
        <f t="shared" si="321"/>
        <v/>
      </c>
      <c r="EV107" t="str">
        <f t="shared" si="322"/>
        <v/>
      </c>
      <c r="EW107" t="str">
        <f t="shared" si="323"/>
        <v/>
      </c>
      <c r="EX107" t="str">
        <f t="shared" si="324"/>
        <v/>
      </c>
      <c r="EY107" t="str">
        <f t="shared" si="325"/>
        <v/>
      </c>
      <c r="EZ107" t="str">
        <f t="shared" si="326"/>
        <v/>
      </c>
      <c r="FA107" t="str">
        <f t="shared" si="327"/>
        <v/>
      </c>
      <c r="FB107" t="str">
        <f t="shared" si="328"/>
        <v/>
      </c>
      <c r="FC107" t="str">
        <f t="shared" si="329"/>
        <v/>
      </c>
      <c r="FD107" t="str">
        <f t="shared" si="330"/>
        <v/>
      </c>
      <c r="FE107" t="str">
        <f t="shared" si="174"/>
        <v/>
      </c>
      <c r="FF107" t="str">
        <f t="shared" si="331"/>
        <v/>
      </c>
      <c r="FG107" t="str">
        <f t="shared" si="332"/>
        <v/>
      </c>
      <c r="FH107" t="str">
        <f t="shared" si="333"/>
        <v/>
      </c>
      <c r="FI107" t="str">
        <f t="shared" si="334"/>
        <v/>
      </c>
      <c r="FJ107" t="str">
        <f t="shared" si="335"/>
        <v/>
      </c>
      <c r="FK107" t="str">
        <f t="shared" si="336"/>
        <v/>
      </c>
      <c r="FL107" t="str">
        <f t="shared" si="337"/>
        <v/>
      </c>
      <c r="FM107" t="str">
        <f t="shared" si="301"/>
        <v/>
      </c>
      <c r="FN107" t="str">
        <f t="shared" si="302"/>
        <v/>
      </c>
      <c r="FO107" t="str">
        <f t="shared" si="303"/>
        <v/>
      </c>
      <c r="FP107" t="str">
        <f t="shared" si="304"/>
        <v/>
      </c>
      <c r="FQ107" t="str">
        <f t="shared" si="305"/>
        <v/>
      </c>
      <c r="FR107" t="str">
        <f t="shared" si="175"/>
        <v/>
      </c>
      <c r="FS107" t="str">
        <f t="shared" si="176"/>
        <v/>
      </c>
      <c r="FT107" t="str">
        <f t="shared" si="177"/>
        <v/>
      </c>
      <c r="FU107" t="str">
        <f t="shared" si="178"/>
        <v/>
      </c>
      <c r="FV107" t="str">
        <f t="shared" si="179"/>
        <v/>
      </c>
      <c r="FW107" t="str">
        <f t="shared" si="180"/>
        <v/>
      </c>
      <c r="FX107" t="str">
        <f t="shared" si="181"/>
        <v/>
      </c>
      <c r="FY107" t="str">
        <f t="shared" si="182"/>
        <v/>
      </c>
      <c r="FZ107" t="str">
        <f t="shared" si="183"/>
        <v/>
      </c>
      <c r="GA107" t="str">
        <f t="shared" si="184"/>
        <v/>
      </c>
      <c r="GB107" t="str">
        <f t="shared" si="185"/>
        <v/>
      </c>
      <c r="GC107" t="str">
        <f t="shared" si="186"/>
        <v/>
      </c>
      <c r="GD107" t="str">
        <f t="shared" si="187"/>
        <v/>
      </c>
      <c r="GE107" t="str">
        <f t="shared" si="188"/>
        <v/>
      </c>
      <c r="GF107" t="str">
        <f t="shared" si="189"/>
        <v/>
      </c>
      <c r="GG107" t="str">
        <f t="shared" si="190"/>
        <v/>
      </c>
      <c r="GH107" t="str">
        <f t="shared" si="191"/>
        <v/>
      </c>
      <c r="GI107" t="str">
        <f t="shared" si="192"/>
        <v/>
      </c>
      <c r="GJ107" t="str">
        <f t="shared" si="193"/>
        <v/>
      </c>
      <c r="GK107" t="str">
        <f t="shared" si="194"/>
        <v/>
      </c>
      <c r="GL107" t="str">
        <f t="shared" si="195"/>
        <v/>
      </c>
      <c r="GM107" t="str">
        <f t="shared" si="196"/>
        <v/>
      </c>
      <c r="GN107" t="str">
        <f t="shared" si="197"/>
        <v/>
      </c>
      <c r="GO107" t="str">
        <f t="shared" si="198"/>
        <v/>
      </c>
      <c r="GP107" t="str">
        <f t="shared" si="199"/>
        <v/>
      </c>
      <c r="GQ107" t="str">
        <f t="shared" si="200"/>
        <v/>
      </c>
      <c r="GR107" t="str">
        <f t="shared" si="201"/>
        <v/>
      </c>
      <c r="GS107" t="str">
        <f t="shared" si="202"/>
        <v/>
      </c>
      <c r="GT107" t="str">
        <f t="shared" si="203"/>
        <v/>
      </c>
      <c r="GU107" t="str">
        <f t="shared" si="204"/>
        <v/>
      </c>
      <c r="GV107" t="str">
        <f t="shared" si="205"/>
        <v/>
      </c>
      <c r="GW107" t="str">
        <f t="shared" si="206"/>
        <v/>
      </c>
      <c r="GX107" t="str">
        <f t="shared" si="207"/>
        <v/>
      </c>
      <c r="GY107" t="str">
        <f t="shared" si="208"/>
        <v/>
      </c>
      <c r="GZ107" t="str">
        <f t="shared" si="209"/>
        <v/>
      </c>
      <c r="HA107" t="str">
        <f t="shared" si="210"/>
        <v/>
      </c>
      <c r="HB107" t="str">
        <f t="shared" si="211"/>
        <v/>
      </c>
      <c r="HC107" t="str">
        <f t="shared" si="212"/>
        <v/>
      </c>
      <c r="HD107" t="str">
        <f t="shared" si="213"/>
        <v/>
      </c>
      <c r="HE107" t="str">
        <f t="shared" si="214"/>
        <v/>
      </c>
      <c r="HF107" t="str">
        <f t="shared" si="215"/>
        <v/>
      </c>
      <c r="HG107" t="str">
        <f t="shared" si="216"/>
        <v/>
      </c>
      <c r="HH107" t="str">
        <f t="shared" si="217"/>
        <v/>
      </c>
      <c r="HI107" t="str">
        <f t="shared" si="218"/>
        <v/>
      </c>
      <c r="HJ107" t="str">
        <f t="shared" si="219"/>
        <v/>
      </c>
      <c r="HK107" t="str">
        <f t="shared" si="220"/>
        <v/>
      </c>
      <c r="HL107" t="str">
        <f t="shared" si="221"/>
        <v/>
      </c>
      <c r="HM107" t="str">
        <f t="shared" si="222"/>
        <v/>
      </c>
      <c r="HN107" t="str">
        <f t="shared" si="223"/>
        <v/>
      </c>
      <c r="HO107" t="str">
        <f t="shared" si="224"/>
        <v/>
      </c>
      <c r="HP107" t="str">
        <f t="shared" si="225"/>
        <v/>
      </c>
      <c r="HQ107" t="str">
        <f t="shared" si="226"/>
        <v/>
      </c>
      <c r="HR107" t="str">
        <f t="shared" si="227"/>
        <v/>
      </c>
      <c r="HS107" t="str">
        <f t="shared" si="228"/>
        <v/>
      </c>
      <c r="HT107" t="str">
        <f t="shared" si="229"/>
        <v/>
      </c>
      <c r="HU107" t="str">
        <f t="shared" si="230"/>
        <v/>
      </c>
      <c r="HV107" t="str">
        <f t="shared" si="231"/>
        <v/>
      </c>
      <c r="HW107" t="str">
        <f t="shared" si="232"/>
        <v/>
      </c>
      <c r="HX107" t="str">
        <f t="shared" si="233"/>
        <v/>
      </c>
      <c r="HY107" t="str">
        <f t="shared" si="234"/>
        <v/>
      </c>
      <c r="HZ107" t="str">
        <f t="shared" si="235"/>
        <v/>
      </c>
    </row>
    <row r="108" spans="1:234" x14ac:dyDescent="0.25">
      <c r="A108" s="2">
        <f t="shared" si="236"/>
        <v>106</v>
      </c>
      <c r="B108" s="3" t="s">
        <v>1111</v>
      </c>
      <c r="C108" s="2" t="s">
        <v>1394</v>
      </c>
      <c r="D108" s="2" t="s">
        <v>1395</v>
      </c>
      <c r="E108" s="2">
        <f t="shared" si="170"/>
        <v>1</v>
      </c>
      <c r="F108" s="2">
        <v>506</v>
      </c>
      <c r="G108" s="48" t="str">
        <f t="shared" si="171"/>
        <v>A</v>
      </c>
      <c r="H108" s="49"/>
      <c r="I108" s="49"/>
      <c r="J108" s="50"/>
      <c r="K108" s="15">
        <f t="shared" si="172"/>
        <v>34</v>
      </c>
      <c r="L108" s="15">
        <f>IF(G108="N/A",0,(IF(G108="A",Code!$B$36,(IF(G108="B",Code!$C$36,(IF(G108="C",Code!$D$36,Code!$E$36)))))/60))</f>
        <v>8</v>
      </c>
      <c r="M108" s="15">
        <f>IF(G108="N/A",0,(IF(G108="A",Code!$B$37,(IF(G108="B",Code!$C$37,(IF(G108="C",Code!$D$37,Code!$E$37)))))/60))</f>
        <v>8</v>
      </c>
      <c r="N108" s="15">
        <f>IF(G108="N/A",0,(IF(G108="A",Code!$B$38,(IF(G108="B",Code!$C$38,(IF(G108="C",Code!$D$38,Code!$E$38)))))/60))</f>
        <v>16</v>
      </c>
      <c r="O108" s="15">
        <f>IF(G108="N/A",0,(IF(G108="A",Code!$B$39,(IF(G108="B",Code!$C$39,(IF(G108="C",Code!$D$39,Code!$E$39)))))/60))</f>
        <v>2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>
        <v>1</v>
      </c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S108" t="str">
        <f t="shared" si="173"/>
        <v/>
      </c>
      <c r="BT108" t="str">
        <f t="shared" si="238"/>
        <v/>
      </c>
      <c r="BU108" t="str">
        <f t="shared" si="239"/>
        <v/>
      </c>
      <c r="BV108" t="str">
        <f t="shared" si="240"/>
        <v/>
      </c>
      <c r="BW108" t="str">
        <f t="shared" si="241"/>
        <v/>
      </c>
      <c r="BX108" t="str">
        <f t="shared" si="242"/>
        <v/>
      </c>
      <c r="BY108" t="str">
        <f t="shared" si="243"/>
        <v/>
      </c>
      <c r="BZ108" t="str">
        <f t="shared" si="244"/>
        <v/>
      </c>
      <c r="CA108" t="str">
        <f t="shared" si="245"/>
        <v/>
      </c>
      <c r="CB108" t="str">
        <f t="shared" si="246"/>
        <v/>
      </c>
      <c r="CC108" t="str">
        <f t="shared" si="247"/>
        <v/>
      </c>
      <c r="CD108" t="str">
        <f t="shared" si="248"/>
        <v/>
      </c>
      <c r="CE108" t="str">
        <f t="shared" si="249"/>
        <v/>
      </c>
      <c r="CF108" t="str">
        <f t="shared" si="250"/>
        <v/>
      </c>
      <c r="CG108" t="str">
        <f t="shared" si="251"/>
        <v/>
      </c>
      <c r="CH108" t="str">
        <f t="shared" si="252"/>
        <v/>
      </c>
      <c r="CI108" t="str">
        <f t="shared" si="253"/>
        <v/>
      </c>
      <c r="CJ108" t="str">
        <f t="shared" si="254"/>
        <v/>
      </c>
      <c r="CK108" t="str">
        <f t="shared" si="255"/>
        <v/>
      </c>
      <c r="CL108" t="str">
        <f t="shared" si="256"/>
        <v/>
      </c>
      <c r="CM108" t="str">
        <f t="shared" si="257"/>
        <v/>
      </c>
      <c r="CN108" t="str">
        <f t="shared" si="258"/>
        <v/>
      </c>
      <c r="CO108" t="str">
        <f t="shared" si="259"/>
        <v/>
      </c>
      <c r="CP108" t="str">
        <f t="shared" si="260"/>
        <v/>
      </c>
      <c r="CQ108" t="str">
        <f t="shared" si="261"/>
        <v/>
      </c>
      <c r="CR108" t="str">
        <f t="shared" si="262"/>
        <v/>
      </c>
      <c r="CS108" t="str">
        <f t="shared" si="263"/>
        <v/>
      </c>
      <c r="CT108" t="str">
        <f t="shared" si="264"/>
        <v/>
      </c>
      <c r="CU108" t="str">
        <f t="shared" si="265"/>
        <v/>
      </c>
      <c r="CV108" t="str">
        <f t="shared" si="266"/>
        <v/>
      </c>
      <c r="CW108" t="str">
        <f t="shared" si="267"/>
        <v>MISC</v>
      </c>
      <c r="CX108" t="str">
        <f t="shared" si="268"/>
        <v/>
      </c>
      <c r="CY108" t="str">
        <f t="shared" si="269"/>
        <v/>
      </c>
      <c r="CZ108" t="str">
        <f t="shared" si="270"/>
        <v/>
      </c>
      <c r="DA108" t="str">
        <f t="shared" si="271"/>
        <v/>
      </c>
      <c r="DB108" t="str">
        <f t="shared" si="272"/>
        <v/>
      </c>
      <c r="DC108" t="str">
        <f t="shared" si="273"/>
        <v/>
      </c>
      <c r="DD108" t="str">
        <f t="shared" si="274"/>
        <v/>
      </c>
      <c r="DE108" t="str">
        <f t="shared" si="275"/>
        <v/>
      </c>
      <c r="DF108" t="str">
        <f t="shared" si="276"/>
        <v/>
      </c>
      <c r="DG108" t="str">
        <f t="shared" si="277"/>
        <v/>
      </c>
      <c r="DH108" t="str">
        <f t="shared" si="278"/>
        <v/>
      </c>
      <c r="DI108" t="str">
        <f t="shared" si="279"/>
        <v/>
      </c>
      <c r="DJ108" t="str">
        <f t="shared" si="280"/>
        <v/>
      </c>
      <c r="DK108" t="str">
        <f t="shared" si="281"/>
        <v/>
      </c>
      <c r="DL108" t="str">
        <f t="shared" si="282"/>
        <v/>
      </c>
      <c r="DM108" t="str">
        <f t="shared" si="283"/>
        <v/>
      </c>
      <c r="DN108" t="str">
        <f t="shared" si="284"/>
        <v/>
      </c>
      <c r="DO108" t="str">
        <f t="shared" si="285"/>
        <v/>
      </c>
      <c r="DP108" t="str">
        <f t="shared" si="286"/>
        <v/>
      </c>
      <c r="DQ108" t="str">
        <f t="shared" si="287"/>
        <v/>
      </c>
      <c r="DR108" t="str">
        <f t="shared" si="288"/>
        <v/>
      </c>
      <c r="DS108" t="str">
        <f t="shared" si="289"/>
        <v/>
      </c>
      <c r="DT108" t="str">
        <f t="shared" si="290"/>
        <v/>
      </c>
      <c r="DU108" t="str">
        <f t="shared" si="291"/>
        <v/>
      </c>
      <c r="DV108" t="str">
        <f t="shared" si="292"/>
        <v/>
      </c>
      <c r="DW108" t="str">
        <f t="shared" si="293"/>
        <v/>
      </c>
      <c r="DX108" t="str">
        <f t="shared" si="294"/>
        <v/>
      </c>
      <c r="DY108" t="str">
        <f t="shared" si="295"/>
        <v/>
      </c>
      <c r="DZ108" t="str">
        <f t="shared" si="296"/>
        <v/>
      </c>
      <c r="EA108" t="str">
        <f t="shared" si="297"/>
        <v/>
      </c>
      <c r="EB108" t="str">
        <f t="shared" si="298"/>
        <v/>
      </c>
      <c r="EC108" t="str">
        <f t="shared" si="299"/>
        <v/>
      </c>
      <c r="ED108" t="str">
        <f t="shared" si="300"/>
        <v/>
      </c>
      <c r="EE108" t="str">
        <f t="shared" si="237"/>
        <v/>
      </c>
      <c r="EF108" t="str">
        <f t="shared" si="306"/>
        <v/>
      </c>
      <c r="EG108" t="str">
        <f t="shared" si="307"/>
        <v/>
      </c>
      <c r="EH108" t="str">
        <f t="shared" si="308"/>
        <v/>
      </c>
      <c r="EI108" t="str">
        <f t="shared" si="309"/>
        <v/>
      </c>
      <c r="EJ108" t="str">
        <f t="shared" si="310"/>
        <v/>
      </c>
      <c r="EK108" t="str">
        <f t="shared" si="311"/>
        <v/>
      </c>
      <c r="EL108" t="str">
        <f t="shared" si="312"/>
        <v/>
      </c>
      <c r="EM108" t="str">
        <f t="shared" si="313"/>
        <v/>
      </c>
      <c r="EN108" t="str">
        <f t="shared" si="314"/>
        <v/>
      </c>
      <c r="EO108" t="str">
        <f t="shared" si="315"/>
        <v/>
      </c>
      <c r="EP108" t="str">
        <f t="shared" si="316"/>
        <v/>
      </c>
      <c r="EQ108" t="str">
        <f t="shared" si="317"/>
        <v/>
      </c>
      <c r="ER108" t="str">
        <f t="shared" si="318"/>
        <v/>
      </c>
      <c r="ES108" t="str">
        <f t="shared" si="319"/>
        <v/>
      </c>
      <c r="ET108" t="str">
        <f t="shared" si="320"/>
        <v/>
      </c>
      <c r="EU108" t="str">
        <f t="shared" si="321"/>
        <v/>
      </c>
      <c r="EV108" t="str">
        <f t="shared" si="322"/>
        <v/>
      </c>
      <c r="EW108" t="str">
        <f t="shared" si="323"/>
        <v/>
      </c>
      <c r="EX108" t="str">
        <f t="shared" si="324"/>
        <v/>
      </c>
      <c r="EY108" t="str">
        <f t="shared" si="325"/>
        <v/>
      </c>
      <c r="EZ108" t="str">
        <f t="shared" si="326"/>
        <v/>
      </c>
      <c r="FA108" t="str">
        <f t="shared" si="327"/>
        <v/>
      </c>
      <c r="FB108" t="str">
        <f t="shared" si="328"/>
        <v/>
      </c>
      <c r="FC108" t="str">
        <f t="shared" si="329"/>
        <v/>
      </c>
      <c r="FD108" t="str">
        <f t="shared" si="330"/>
        <v/>
      </c>
      <c r="FE108" t="str">
        <f t="shared" si="174"/>
        <v/>
      </c>
      <c r="FF108" t="str">
        <f t="shared" si="331"/>
        <v/>
      </c>
      <c r="FG108" t="str">
        <f t="shared" si="332"/>
        <v/>
      </c>
      <c r="FH108" t="str">
        <f t="shared" si="333"/>
        <v/>
      </c>
      <c r="FI108" t="str">
        <f t="shared" si="334"/>
        <v/>
      </c>
      <c r="FJ108" t="str">
        <f t="shared" si="335"/>
        <v/>
      </c>
      <c r="FK108" t="str">
        <f t="shared" si="336"/>
        <v/>
      </c>
      <c r="FL108" t="str">
        <f t="shared" si="337"/>
        <v/>
      </c>
      <c r="FM108" t="str">
        <f t="shared" si="301"/>
        <v/>
      </c>
      <c r="FN108" t="str">
        <f t="shared" si="302"/>
        <v/>
      </c>
      <c r="FO108" t="str">
        <f t="shared" si="303"/>
        <v/>
      </c>
      <c r="FP108" t="str">
        <f t="shared" si="304"/>
        <v/>
      </c>
      <c r="FQ108" t="str">
        <f t="shared" si="305"/>
        <v/>
      </c>
      <c r="FR108" t="str">
        <f t="shared" si="175"/>
        <v/>
      </c>
      <c r="FS108" t="str">
        <f t="shared" si="176"/>
        <v/>
      </c>
      <c r="FT108" t="str">
        <f t="shared" si="177"/>
        <v/>
      </c>
      <c r="FU108" t="str">
        <f t="shared" si="178"/>
        <v/>
      </c>
      <c r="FV108" t="str">
        <f t="shared" si="179"/>
        <v/>
      </c>
      <c r="FW108" t="str">
        <f t="shared" si="180"/>
        <v/>
      </c>
      <c r="FX108" t="str">
        <f t="shared" si="181"/>
        <v/>
      </c>
      <c r="FY108" t="str">
        <f t="shared" si="182"/>
        <v/>
      </c>
      <c r="FZ108" t="str">
        <f t="shared" si="183"/>
        <v/>
      </c>
      <c r="GA108" t="str">
        <f t="shared" si="184"/>
        <v/>
      </c>
      <c r="GB108" t="str">
        <f t="shared" si="185"/>
        <v/>
      </c>
      <c r="GC108" t="str">
        <f t="shared" si="186"/>
        <v/>
      </c>
      <c r="GD108" t="str">
        <f t="shared" si="187"/>
        <v/>
      </c>
      <c r="GE108" t="str">
        <f t="shared" si="188"/>
        <v/>
      </c>
      <c r="GF108" t="str">
        <f t="shared" si="189"/>
        <v/>
      </c>
      <c r="GG108" t="str">
        <f t="shared" si="190"/>
        <v/>
      </c>
      <c r="GH108" t="str">
        <f t="shared" si="191"/>
        <v/>
      </c>
      <c r="GI108" t="str">
        <f t="shared" si="192"/>
        <v/>
      </c>
      <c r="GJ108" t="str">
        <f t="shared" si="193"/>
        <v/>
      </c>
      <c r="GK108" t="str">
        <f t="shared" si="194"/>
        <v/>
      </c>
      <c r="GL108" t="str">
        <f t="shared" si="195"/>
        <v/>
      </c>
      <c r="GM108" t="str">
        <f t="shared" si="196"/>
        <v/>
      </c>
      <c r="GN108" t="str">
        <f t="shared" si="197"/>
        <v/>
      </c>
      <c r="GO108" t="str">
        <f t="shared" si="198"/>
        <v/>
      </c>
      <c r="GP108" t="str">
        <f t="shared" si="199"/>
        <v/>
      </c>
      <c r="GQ108" t="str">
        <f t="shared" si="200"/>
        <v/>
      </c>
      <c r="GR108" t="str">
        <f t="shared" si="201"/>
        <v/>
      </c>
      <c r="GS108" t="str">
        <f t="shared" si="202"/>
        <v/>
      </c>
      <c r="GT108" t="str">
        <f t="shared" si="203"/>
        <v/>
      </c>
      <c r="GU108" t="str">
        <f t="shared" si="204"/>
        <v/>
      </c>
      <c r="GV108" t="str">
        <f t="shared" si="205"/>
        <v/>
      </c>
      <c r="GW108" t="str">
        <f t="shared" si="206"/>
        <v/>
      </c>
      <c r="GX108" t="str">
        <f t="shared" si="207"/>
        <v/>
      </c>
      <c r="GY108" t="str">
        <f t="shared" si="208"/>
        <v/>
      </c>
      <c r="GZ108" t="str">
        <f t="shared" si="209"/>
        <v/>
      </c>
      <c r="HA108" t="str">
        <f t="shared" si="210"/>
        <v/>
      </c>
      <c r="HB108" t="str">
        <f t="shared" si="211"/>
        <v/>
      </c>
      <c r="HC108" t="str">
        <f t="shared" si="212"/>
        <v/>
      </c>
      <c r="HD108" t="str">
        <f t="shared" si="213"/>
        <v/>
      </c>
      <c r="HE108" t="str">
        <f t="shared" si="214"/>
        <v/>
      </c>
      <c r="HF108" t="str">
        <f t="shared" si="215"/>
        <v/>
      </c>
      <c r="HG108" t="str">
        <f t="shared" si="216"/>
        <v/>
      </c>
      <c r="HH108" t="str">
        <f t="shared" si="217"/>
        <v/>
      </c>
      <c r="HI108" t="str">
        <f t="shared" si="218"/>
        <v/>
      </c>
      <c r="HJ108" t="str">
        <f t="shared" si="219"/>
        <v/>
      </c>
      <c r="HK108" t="str">
        <f t="shared" si="220"/>
        <v/>
      </c>
      <c r="HL108" t="str">
        <f t="shared" si="221"/>
        <v/>
      </c>
      <c r="HM108" t="str">
        <f t="shared" si="222"/>
        <v/>
      </c>
      <c r="HN108" t="str">
        <f t="shared" si="223"/>
        <v/>
      </c>
      <c r="HO108" t="str">
        <f t="shared" si="224"/>
        <v/>
      </c>
      <c r="HP108" t="str">
        <f t="shared" si="225"/>
        <v/>
      </c>
      <c r="HQ108" t="str">
        <f t="shared" si="226"/>
        <v/>
      </c>
      <c r="HR108" t="str">
        <f t="shared" si="227"/>
        <v/>
      </c>
      <c r="HS108" t="str">
        <f t="shared" si="228"/>
        <v/>
      </c>
      <c r="HT108" t="str">
        <f t="shared" si="229"/>
        <v/>
      </c>
      <c r="HU108" t="str">
        <f t="shared" si="230"/>
        <v/>
      </c>
      <c r="HV108" t="str">
        <f t="shared" si="231"/>
        <v/>
      </c>
      <c r="HW108" t="str">
        <f t="shared" si="232"/>
        <v/>
      </c>
      <c r="HX108" t="str">
        <f t="shared" si="233"/>
        <v/>
      </c>
      <c r="HY108" t="str">
        <f t="shared" si="234"/>
        <v/>
      </c>
      <c r="HZ108" t="str">
        <f t="shared" si="235"/>
        <v/>
      </c>
    </row>
    <row r="109" spans="1:234" x14ac:dyDescent="0.25">
      <c r="A109" s="2">
        <f t="shared" si="236"/>
        <v>107</v>
      </c>
      <c r="B109" s="3" t="s">
        <v>1112</v>
      </c>
      <c r="C109" s="2" t="s">
        <v>1394</v>
      </c>
      <c r="D109" s="2" t="s">
        <v>1395</v>
      </c>
      <c r="E109" s="2">
        <f t="shared" si="170"/>
        <v>1</v>
      </c>
      <c r="F109" s="2">
        <v>314</v>
      </c>
      <c r="G109" s="48" t="str">
        <f t="shared" si="171"/>
        <v>A</v>
      </c>
      <c r="H109" s="49"/>
      <c r="I109" s="49"/>
      <c r="J109" s="50"/>
      <c r="K109" s="15">
        <f t="shared" si="172"/>
        <v>34</v>
      </c>
      <c r="L109" s="15">
        <f>IF(G109="N/A",0,(IF(G109="A",Code!$B$36,(IF(G109="B",Code!$C$36,(IF(G109="C",Code!$D$36,Code!$E$36)))))/60))</f>
        <v>8</v>
      </c>
      <c r="M109" s="15">
        <f>IF(G109="N/A",0,(IF(G109="A",Code!$B$37,(IF(G109="B",Code!$C$37,(IF(G109="C",Code!$D$37,Code!$E$37)))))/60))</f>
        <v>8</v>
      </c>
      <c r="N109" s="15">
        <f>IF(G109="N/A",0,(IF(G109="A",Code!$B$38,(IF(G109="B",Code!$C$38,(IF(G109="C",Code!$D$38,Code!$E$38)))))/60))</f>
        <v>16</v>
      </c>
      <c r="O109" s="15">
        <f>IF(G109="N/A",0,(IF(G109="A",Code!$B$39,(IF(G109="B",Code!$C$39,(IF(G109="C",Code!$D$39,Code!$E$39)))))/60))</f>
        <v>2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>
        <v>1</v>
      </c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S109" t="str">
        <f t="shared" si="173"/>
        <v/>
      </c>
      <c r="BT109" t="str">
        <f t="shared" si="238"/>
        <v/>
      </c>
      <c r="BU109" t="str">
        <f t="shared" si="239"/>
        <v/>
      </c>
      <c r="BV109" t="str">
        <f t="shared" si="240"/>
        <v/>
      </c>
      <c r="BW109" t="str">
        <f t="shared" si="241"/>
        <v/>
      </c>
      <c r="BX109" t="str">
        <f t="shared" si="242"/>
        <v/>
      </c>
      <c r="BY109" t="str">
        <f t="shared" si="243"/>
        <v/>
      </c>
      <c r="BZ109" t="str">
        <f t="shared" si="244"/>
        <v/>
      </c>
      <c r="CA109" t="str">
        <f t="shared" si="245"/>
        <v/>
      </c>
      <c r="CB109" t="str">
        <f t="shared" si="246"/>
        <v/>
      </c>
      <c r="CC109" t="str">
        <f t="shared" si="247"/>
        <v/>
      </c>
      <c r="CD109" t="str">
        <f t="shared" si="248"/>
        <v/>
      </c>
      <c r="CE109" t="str">
        <f t="shared" si="249"/>
        <v/>
      </c>
      <c r="CF109" t="str">
        <f t="shared" si="250"/>
        <v/>
      </c>
      <c r="CG109" t="str">
        <f t="shared" si="251"/>
        <v/>
      </c>
      <c r="CH109" t="str">
        <f t="shared" si="252"/>
        <v/>
      </c>
      <c r="CI109" t="str">
        <f t="shared" si="253"/>
        <v/>
      </c>
      <c r="CJ109" t="str">
        <f t="shared" si="254"/>
        <v/>
      </c>
      <c r="CK109" t="str">
        <f t="shared" si="255"/>
        <v/>
      </c>
      <c r="CL109" t="str">
        <f t="shared" si="256"/>
        <v/>
      </c>
      <c r="CM109" t="str">
        <f t="shared" si="257"/>
        <v/>
      </c>
      <c r="CN109" t="str">
        <f t="shared" si="258"/>
        <v/>
      </c>
      <c r="CO109" t="str">
        <f t="shared" si="259"/>
        <v/>
      </c>
      <c r="CP109" t="str">
        <f t="shared" si="260"/>
        <v/>
      </c>
      <c r="CQ109" t="str">
        <f t="shared" si="261"/>
        <v/>
      </c>
      <c r="CR109" t="str">
        <f t="shared" si="262"/>
        <v/>
      </c>
      <c r="CS109" t="str">
        <f t="shared" si="263"/>
        <v/>
      </c>
      <c r="CT109" t="str">
        <f t="shared" si="264"/>
        <v/>
      </c>
      <c r="CU109" t="str">
        <f t="shared" si="265"/>
        <v/>
      </c>
      <c r="CV109" t="str">
        <f t="shared" si="266"/>
        <v/>
      </c>
      <c r="CW109" t="str">
        <f t="shared" si="267"/>
        <v>MISC</v>
      </c>
      <c r="CX109" t="str">
        <f t="shared" si="268"/>
        <v/>
      </c>
      <c r="CY109" t="str">
        <f t="shared" si="269"/>
        <v/>
      </c>
      <c r="CZ109" t="str">
        <f t="shared" si="270"/>
        <v/>
      </c>
      <c r="DA109" t="str">
        <f t="shared" si="271"/>
        <v/>
      </c>
      <c r="DB109" t="str">
        <f t="shared" si="272"/>
        <v/>
      </c>
      <c r="DC109" t="str">
        <f t="shared" si="273"/>
        <v/>
      </c>
      <c r="DD109" t="str">
        <f t="shared" si="274"/>
        <v/>
      </c>
      <c r="DE109" t="str">
        <f t="shared" si="275"/>
        <v/>
      </c>
      <c r="DF109" t="str">
        <f t="shared" si="276"/>
        <v/>
      </c>
      <c r="DG109" t="str">
        <f t="shared" si="277"/>
        <v/>
      </c>
      <c r="DH109" t="str">
        <f t="shared" si="278"/>
        <v/>
      </c>
      <c r="DI109" t="str">
        <f t="shared" si="279"/>
        <v/>
      </c>
      <c r="DJ109" t="str">
        <f t="shared" si="280"/>
        <v/>
      </c>
      <c r="DK109" t="str">
        <f t="shared" si="281"/>
        <v/>
      </c>
      <c r="DL109" t="str">
        <f t="shared" si="282"/>
        <v/>
      </c>
      <c r="DM109" t="str">
        <f t="shared" si="283"/>
        <v/>
      </c>
      <c r="DN109" t="str">
        <f t="shared" si="284"/>
        <v/>
      </c>
      <c r="DO109" t="str">
        <f t="shared" si="285"/>
        <v/>
      </c>
      <c r="DP109" t="str">
        <f t="shared" si="286"/>
        <v/>
      </c>
      <c r="DQ109" t="str">
        <f t="shared" si="287"/>
        <v/>
      </c>
      <c r="DR109" t="str">
        <f t="shared" si="288"/>
        <v/>
      </c>
      <c r="DS109" t="str">
        <f t="shared" si="289"/>
        <v/>
      </c>
      <c r="DT109" t="str">
        <f t="shared" si="290"/>
        <v/>
      </c>
      <c r="DU109" t="str">
        <f t="shared" si="291"/>
        <v/>
      </c>
      <c r="DV109" t="str">
        <f t="shared" si="292"/>
        <v/>
      </c>
      <c r="DW109" t="str">
        <f t="shared" si="293"/>
        <v/>
      </c>
      <c r="DX109" t="str">
        <f t="shared" si="294"/>
        <v/>
      </c>
      <c r="DY109" t="str">
        <f t="shared" si="295"/>
        <v/>
      </c>
      <c r="DZ109" t="str">
        <f t="shared" si="296"/>
        <v/>
      </c>
      <c r="EA109" t="str">
        <f t="shared" si="297"/>
        <v/>
      </c>
      <c r="EB109" t="str">
        <f t="shared" si="298"/>
        <v/>
      </c>
      <c r="EC109" t="str">
        <f t="shared" si="299"/>
        <v/>
      </c>
      <c r="ED109" t="str">
        <f t="shared" si="300"/>
        <v/>
      </c>
      <c r="EE109" t="str">
        <f t="shared" si="237"/>
        <v/>
      </c>
      <c r="EF109" t="str">
        <f t="shared" si="306"/>
        <v/>
      </c>
      <c r="EG109" t="str">
        <f t="shared" si="307"/>
        <v/>
      </c>
      <c r="EH109" t="str">
        <f t="shared" si="308"/>
        <v/>
      </c>
      <c r="EI109" t="str">
        <f t="shared" si="309"/>
        <v/>
      </c>
      <c r="EJ109" t="str">
        <f t="shared" si="310"/>
        <v/>
      </c>
      <c r="EK109" t="str">
        <f t="shared" si="311"/>
        <v/>
      </c>
      <c r="EL109" t="str">
        <f t="shared" si="312"/>
        <v/>
      </c>
      <c r="EM109" t="str">
        <f t="shared" si="313"/>
        <v/>
      </c>
      <c r="EN109" t="str">
        <f t="shared" si="314"/>
        <v/>
      </c>
      <c r="EO109" t="str">
        <f t="shared" si="315"/>
        <v/>
      </c>
      <c r="EP109" t="str">
        <f t="shared" si="316"/>
        <v/>
      </c>
      <c r="EQ109" t="str">
        <f t="shared" si="317"/>
        <v/>
      </c>
      <c r="ER109" t="str">
        <f t="shared" si="318"/>
        <v/>
      </c>
      <c r="ES109" t="str">
        <f t="shared" si="319"/>
        <v/>
      </c>
      <c r="ET109" t="str">
        <f t="shared" si="320"/>
        <v/>
      </c>
      <c r="EU109" t="str">
        <f t="shared" si="321"/>
        <v/>
      </c>
      <c r="EV109" t="str">
        <f t="shared" si="322"/>
        <v/>
      </c>
      <c r="EW109" t="str">
        <f t="shared" si="323"/>
        <v/>
      </c>
      <c r="EX109" t="str">
        <f t="shared" si="324"/>
        <v/>
      </c>
      <c r="EY109" t="str">
        <f t="shared" si="325"/>
        <v/>
      </c>
      <c r="EZ109" t="str">
        <f t="shared" si="326"/>
        <v/>
      </c>
      <c r="FA109" t="str">
        <f t="shared" si="327"/>
        <v/>
      </c>
      <c r="FB109" t="str">
        <f t="shared" si="328"/>
        <v/>
      </c>
      <c r="FC109" t="str">
        <f t="shared" si="329"/>
        <v/>
      </c>
      <c r="FD109" t="str">
        <f t="shared" si="330"/>
        <v/>
      </c>
      <c r="FE109" t="str">
        <f t="shared" si="174"/>
        <v/>
      </c>
      <c r="FF109" t="str">
        <f t="shared" si="331"/>
        <v/>
      </c>
      <c r="FG109" t="str">
        <f t="shared" si="332"/>
        <v/>
      </c>
      <c r="FH109" t="str">
        <f t="shared" si="333"/>
        <v/>
      </c>
      <c r="FI109" t="str">
        <f t="shared" si="334"/>
        <v/>
      </c>
      <c r="FJ109" t="str">
        <f t="shared" si="335"/>
        <v/>
      </c>
      <c r="FK109" t="str">
        <f t="shared" si="336"/>
        <v/>
      </c>
      <c r="FL109" t="str">
        <f t="shared" si="337"/>
        <v/>
      </c>
      <c r="FM109" t="str">
        <f t="shared" si="301"/>
        <v/>
      </c>
      <c r="FN109" t="str">
        <f t="shared" si="302"/>
        <v/>
      </c>
      <c r="FO109" t="str">
        <f t="shared" si="303"/>
        <v/>
      </c>
      <c r="FP109" t="str">
        <f t="shared" si="304"/>
        <v/>
      </c>
      <c r="FQ109" t="str">
        <f t="shared" si="305"/>
        <v/>
      </c>
      <c r="FR109" t="str">
        <f t="shared" si="175"/>
        <v/>
      </c>
      <c r="FS109" t="str">
        <f t="shared" si="176"/>
        <v/>
      </c>
      <c r="FT109" t="str">
        <f t="shared" si="177"/>
        <v/>
      </c>
      <c r="FU109" t="str">
        <f t="shared" si="178"/>
        <v/>
      </c>
      <c r="FV109" t="str">
        <f t="shared" si="179"/>
        <v/>
      </c>
      <c r="FW109" t="str">
        <f t="shared" si="180"/>
        <v/>
      </c>
      <c r="FX109" t="str">
        <f t="shared" si="181"/>
        <v/>
      </c>
      <c r="FY109" t="str">
        <f t="shared" si="182"/>
        <v/>
      </c>
      <c r="FZ109" t="str">
        <f t="shared" si="183"/>
        <v/>
      </c>
      <c r="GA109" t="str">
        <f t="shared" si="184"/>
        <v/>
      </c>
      <c r="GB109" t="str">
        <f t="shared" si="185"/>
        <v/>
      </c>
      <c r="GC109" t="str">
        <f t="shared" si="186"/>
        <v/>
      </c>
      <c r="GD109" t="str">
        <f t="shared" si="187"/>
        <v/>
      </c>
      <c r="GE109" t="str">
        <f t="shared" si="188"/>
        <v/>
      </c>
      <c r="GF109" t="str">
        <f t="shared" si="189"/>
        <v/>
      </c>
      <c r="GG109" t="str">
        <f t="shared" si="190"/>
        <v/>
      </c>
      <c r="GH109" t="str">
        <f t="shared" si="191"/>
        <v/>
      </c>
      <c r="GI109" t="str">
        <f t="shared" si="192"/>
        <v/>
      </c>
      <c r="GJ109" t="str">
        <f t="shared" si="193"/>
        <v/>
      </c>
      <c r="GK109" t="str">
        <f t="shared" si="194"/>
        <v/>
      </c>
      <c r="GL109" t="str">
        <f t="shared" si="195"/>
        <v/>
      </c>
      <c r="GM109" t="str">
        <f t="shared" si="196"/>
        <v/>
      </c>
      <c r="GN109" t="str">
        <f t="shared" si="197"/>
        <v/>
      </c>
      <c r="GO109" t="str">
        <f t="shared" si="198"/>
        <v/>
      </c>
      <c r="GP109" t="str">
        <f t="shared" si="199"/>
        <v/>
      </c>
      <c r="GQ109" t="str">
        <f t="shared" si="200"/>
        <v/>
      </c>
      <c r="GR109" t="str">
        <f t="shared" si="201"/>
        <v/>
      </c>
      <c r="GS109" t="str">
        <f t="shared" si="202"/>
        <v/>
      </c>
      <c r="GT109" t="str">
        <f t="shared" si="203"/>
        <v/>
      </c>
      <c r="GU109" t="str">
        <f t="shared" si="204"/>
        <v/>
      </c>
      <c r="GV109" t="str">
        <f t="shared" si="205"/>
        <v/>
      </c>
      <c r="GW109" t="str">
        <f t="shared" si="206"/>
        <v/>
      </c>
      <c r="GX109" t="str">
        <f t="shared" si="207"/>
        <v/>
      </c>
      <c r="GY109" t="str">
        <f t="shared" si="208"/>
        <v/>
      </c>
      <c r="GZ109" t="str">
        <f t="shared" si="209"/>
        <v/>
      </c>
      <c r="HA109" t="str">
        <f t="shared" si="210"/>
        <v/>
      </c>
      <c r="HB109" t="str">
        <f t="shared" si="211"/>
        <v/>
      </c>
      <c r="HC109" t="str">
        <f t="shared" si="212"/>
        <v/>
      </c>
      <c r="HD109" t="str">
        <f t="shared" si="213"/>
        <v/>
      </c>
      <c r="HE109" t="str">
        <f t="shared" si="214"/>
        <v/>
      </c>
      <c r="HF109" t="str">
        <f t="shared" si="215"/>
        <v/>
      </c>
      <c r="HG109" t="str">
        <f t="shared" si="216"/>
        <v/>
      </c>
      <c r="HH109" t="str">
        <f t="shared" si="217"/>
        <v/>
      </c>
      <c r="HI109" t="str">
        <f t="shared" si="218"/>
        <v/>
      </c>
      <c r="HJ109" t="str">
        <f t="shared" si="219"/>
        <v/>
      </c>
      <c r="HK109" t="str">
        <f t="shared" si="220"/>
        <v/>
      </c>
      <c r="HL109" t="str">
        <f t="shared" si="221"/>
        <v/>
      </c>
      <c r="HM109" t="str">
        <f t="shared" si="222"/>
        <v/>
      </c>
      <c r="HN109" t="str">
        <f t="shared" si="223"/>
        <v/>
      </c>
      <c r="HO109" t="str">
        <f t="shared" si="224"/>
        <v/>
      </c>
      <c r="HP109" t="str">
        <f t="shared" si="225"/>
        <v/>
      </c>
      <c r="HQ109" t="str">
        <f t="shared" si="226"/>
        <v/>
      </c>
      <c r="HR109" t="str">
        <f t="shared" si="227"/>
        <v/>
      </c>
      <c r="HS109" t="str">
        <f t="shared" si="228"/>
        <v/>
      </c>
      <c r="HT109" t="str">
        <f t="shared" si="229"/>
        <v/>
      </c>
      <c r="HU109" t="str">
        <f t="shared" si="230"/>
        <v/>
      </c>
      <c r="HV109" t="str">
        <f t="shared" si="231"/>
        <v/>
      </c>
      <c r="HW109" t="str">
        <f t="shared" si="232"/>
        <v/>
      </c>
      <c r="HX109" t="str">
        <f t="shared" si="233"/>
        <v/>
      </c>
      <c r="HY109" t="str">
        <f t="shared" si="234"/>
        <v/>
      </c>
      <c r="HZ109" t="str">
        <f t="shared" si="235"/>
        <v/>
      </c>
    </row>
    <row r="110" spans="1:234" x14ac:dyDescent="0.25">
      <c r="A110" s="2">
        <f t="shared" si="236"/>
        <v>108</v>
      </c>
      <c r="B110" s="3" t="s">
        <v>1113</v>
      </c>
      <c r="C110" s="2" t="s">
        <v>1394</v>
      </c>
      <c r="D110" s="2" t="s">
        <v>1395</v>
      </c>
      <c r="E110" s="2">
        <f t="shared" si="170"/>
        <v>1</v>
      </c>
      <c r="F110" s="2">
        <v>604</v>
      </c>
      <c r="G110" s="48" t="str">
        <f t="shared" si="171"/>
        <v>A</v>
      </c>
      <c r="H110" s="49"/>
      <c r="I110" s="49"/>
      <c r="J110" s="50"/>
      <c r="K110" s="15">
        <f t="shared" si="172"/>
        <v>34</v>
      </c>
      <c r="L110" s="15">
        <f>IF(G110="N/A",0,(IF(G110="A",Code!$B$36,(IF(G110="B",Code!$C$36,(IF(G110="C",Code!$D$36,Code!$E$36)))))/60))</f>
        <v>8</v>
      </c>
      <c r="M110" s="15">
        <f>IF(G110="N/A",0,(IF(G110="A",Code!$B$37,(IF(G110="B",Code!$C$37,(IF(G110="C",Code!$D$37,Code!$E$37)))))/60))</f>
        <v>8</v>
      </c>
      <c r="N110" s="15">
        <f>IF(G110="N/A",0,(IF(G110="A",Code!$B$38,(IF(G110="B",Code!$C$38,(IF(G110="C",Code!$D$38,Code!$E$38)))))/60))</f>
        <v>16</v>
      </c>
      <c r="O110" s="15">
        <f>IF(G110="N/A",0,(IF(G110="A",Code!$B$39,(IF(G110="B",Code!$C$39,(IF(G110="C",Code!$D$39,Code!$E$39)))))/60))</f>
        <v>2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S110" t="str">
        <f t="shared" si="173"/>
        <v/>
      </c>
      <c r="BT110" t="str">
        <f t="shared" si="238"/>
        <v/>
      </c>
      <c r="BU110" t="str">
        <f t="shared" si="239"/>
        <v/>
      </c>
      <c r="BV110" t="str">
        <f t="shared" si="240"/>
        <v/>
      </c>
      <c r="BW110" t="str">
        <f t="shared" si="241"/>
        <v/>
      </c>
      <c r="BX110" t="str">
        <f t="shared" si="242"/>
        <v/>
      </c>
      <c r="BY110" t="str">
        <f t="shared" si="243"/>
        <v/>
      </c>
      <c r="BZ110" t="str">
        <f t="shared" si="244"/>
        <v/>
      </c>
      <c r="CA110" t="str">
        <f t="shared" si="245"/>
        <v/>
      </c>
      <c r="CB110" t="str">
        <f t="shared" si="246"/>
        <v/>
      </c>
      <c r="CC110" t="str">
        <f t="shared" si="247"/>
        <v/>
      </c>
      <c r="CD110" t="str">
        <f t="shared" si="248"/>
        <v/>
      </c>
      <c r="CE110" t="str">
        <f t="shared" si="249"/>
        <v/>
      </c>
      <c r="CF110" t="str">
        <f t="shared" si="250"/>
        <v/>
      </c>
      <c r="CG110" t="str">
        <f t="shared" si="251"/>
        <v/>
      </c>
      <c r="CH110" t="str">
        <f t="shared" si="252"/>
        <v/>
      </c>
      <c r="CI110" t="str">
        <f t="shared" si="253"/>
        <v/>
      </c>
      <c r="CJ110" t="str">
        <f t="shared" si="254"/>
        <v/>
      </c>
      <c r="CK110" t="str">
        <f t="shared" si="255"/>
        <v/>
      </c>
      <c r="CL110" t="str">
        <f t="shared" si="256"/>
        <v/>
      </c>
      <c r="CM110" t="str">
        <f t="shared" si="257"/>
        <v/>
      </c>
      <c r="CN110" t="str">
        <f t="shared" si="258"/>
        <v/>
      </c>
      <c r="CO110" t="str">
        <f t="shared" si="259"/>
        <v/>
      </c>
      <c r="CP110" t="str">
        <f t="shared" si="260"/>
        <v/>
      </c>
      <c r="CQ110" t="str">
        <f t="shared" si="261"/>
        <v/>
      </c>
      <c r="CR110" t="str">
        <f t="shared" si="262"/>
        <v/>
      </c>
      <c r="CS110" t="str">
        <f t="shared" si="263"/>
        <v/>
      </c>
      <c r="CT110" t="str">
        <f t="shared" si="264"/>
        <v/>
      </c>
      <c r="CU110" t="str">
        <f t="shared" si="265"/>
        <v>MESS</v>
      </c>
      <c r="CV110" t="str">
        <f t="shared" si="266"/>
        <v/>
      </c>
      <c r="CW110" t="str">
        <f t="shared" si="267"/>
        <v/>
      </c>
      <c r="CX110" t="str">
        <f t="shared" si="268"/>
        <v/>
      </c>
      <c r="CY110" t="str">
        <f t="shared" si="269"/>
        <v/>
      </c>
      <c r="CZ110" t="str">
        <f t="shared" si="270"/>
        <v/>
      </c>
      <c r="DA110" t="str">
        <f t="shared" si="271"/>
        <v/>
      </c>
      <c r="DB110" t="str">
        <f t="shared" si="272"/>
        <v/>
      </c>
      <c r="DC110" t="str">
        <f t="shared" si="273"/>
        <v/>
      </c>
      <c r="DD110" t="str">
        <f t="shared" si="274"/>
        <v/>
      </c>
      <c r="DE110" t="str">
        <f t="shared" si="275"/>
        <v/>
      </c>
      <c r="DF110" t="str">
        <f t="shared" si="276"/>
        <v/>
      </c>
      <c r="DG110" t="str">
        <f t="shared" si="277"/>
        <v/>
      </c>
      <c r="DH110" t="str">
        <f t="shared" si="278"/>
        <v/>
      </c>
      <c r="DI110" t="str">
        <f t="shared" si="279"/>
        <v/>
      </c>
      <c r="DJ110" t="str">
        <f t="shared" si="280"/>
        <v/>
      </c>
      <c r="DK110" t="str">
        <f t="shared" si="281"/>
        <v/>
      </c>
      <c r="DL110" t="str">
        <f t="shared" si="282"/>
        <v/>
      </c>
      <c r="DM110" t="str">
        <f t="shared" si="283"/>
        <v/>
      </c>
      <c r="DN110" t="str">
        <f t="shared" si="284"/>
        <v/>
      </c>
      <c r="DO110" t="str">
        <f t="shared" si="285"/>
        <v/>
      </c>
      <c r="DP110" t="str">
        <f t="shared" si="286"/>
        <v/>
      </c>
      <c r="DQ110" t="str">
        <f t="shared" si="287"/>
        <v/>
      </c>
      <c r="DR110" t="str">
        <f t="shared" si="288"/>
        <v/>
      </c>
      <c r="DS110" t="str">
        <f t="shared" si="289"/>
        <v/>
      </c>
      <c r="DT110" t="str">
        <f t="shared" si="290"/>
        <v/>
      </c>
      <c r="DU110" t="str">
        <f t="shared" si="291"/>
        <v/>
      </c>
      <c r="DV110" t="str">
        <f t="shared" si="292"/>
        <v/>
      </c>
      <c r="DW110" t="str">
        <f t="shared" si="293"/>
        <v/>
      </c>
      <c r="DX110" t="str">
        <f t="shared" si="294"/>
        <v/>
      </c>
      <c r="DY110" t="str">
        <f t="shared" si="295"/>
        <v/>
      </c>
      <c r="DZ110" t="str">
        <f t="shared" si="296"/>
        <v/>
      </c>
      <c r="EA110" t="str">
        <f t="shared" si="297"/>
        <v/>
      </c>
      <c r="EB110" t="str">
        <f t="shared" si="298"/>
        <v/>
      </c>
      <c r="EC110" t="str">
        <f t="shared" si="299"/>
        <v/>
      </c>
      <c r="ED110" t="str">
        <f t="shared" si="300"/>
        <v/>
      </c>
      <c r="EE110" t="str">
        <f t="shared" si="237"/>
        <v/>
      </c>
      <c r="EF110" t="str">
        <f t="shared" si="306"/>
        <v/>
      </c>
      <c r="EG110" t="str">
        <f t="shared" si="307"/>
        <v/>
      </c>
      <c r="EH110" t="str">
        <f t="shared" si="308"/>
        <v/>
      </c>
      <c r="EI110" t="str">
        <f t="shared" si="309"/>
        <v/>
      </c>
      <c r="EJ110" t="str">
        <f t="shared" si="310"/>
        <v/>
      </c>
      <c r="EK110" t="str">
        <f t="shared" si="311"/>
        <v/>
      </c>
      <c r="EL110" t="str">
        <f t="shared" si="312"/>
        <v/>
      </c>
      <c r="EM110" t="str">
        <f t="shared" si="313"/>
        <v/>
      </c>
      <c r="EN110" t="str">
        <f t="shared" si="314"/>
        <v/>
      </c>
      <c r="EO110" t="str">
        <f t="shared" si="315"/>
        <v/>
      </c>
      <c r="EP110" t="str">
        <f t="shared" si="316"/>
        <v/>
      </c>
      <c r="EQ110" t="str">
        <f t="shared" si="317"/>
        <v/>
      </c>
      <c r="ER110" t="str">
        <f t="shared" si="318"/>
        <v/>
      </c>
      <c r="ES110" t="str">
        <f t="shared" si="319"/>
        <v/>
      </c>
      <c r="ET110" t="str">
        <f t="shared" si="320"/>
        <v/>
      </c>
      <c r="EU110" t="str">
        <f t="shared" si="321"/>
        <v/>
      </c>
      <c r="EV110" t="str">
        <f t="shared" si="322"/>
        <v/>
      </c>
      <c r="EW110" t="str">
        <f t="shared" si="323"/>
        <v/>
      </c>
      <c r="EX110" t="str">
        <f t="shared" si="324"/>
        <v/>
      </c>
      <c r="EY110" t="str">
        <f t="shared" si="325"/>
        <v/>
      </c>
      <c r="EZ110" t="str">
        <f t="shared" si="326"/>
        <v/>
      </c>
      <c r="FA110" t="str">
        <f t="shared" si="327"/>
        <v/>
      </c>
      <c r="FB110" t="str">
        <f t="shared" si="328"/>
        <v/>
      </c>
      <c r="FC110" t="str">
        <f t="shared" si="329"/>
        <v/>
      </c>
      <c r="FD110" t="str">
        <f t="shared" si="330"/>
        <v/>
      </c>
      <c r="FE110" t="str">
        <f t="shared" si="174"/>
        <v/>
      </c>
      <c r="FF110" t="str">
        <f t="shared" si="331"/>
        <v/>
      </c>
      <c r="FG110" t="str">
        <f t="shared" si="332"/>
        <v/>
      </c>
      <c r="FH110" t="str">
        <f t="shared" si="333"/>
        <v/>
      </c>
      <c r="FI110" t="str">
        <f t="shared" si="334"/>
        <v/>
      </c>
      <c r="FJ110" t="str">
        <f t="shared" si="335"/>
        <v/>
      </c>
      <c r="FK110" t="str">
        <f t="shared" si="336"/>
        <v/>
      </c>
      <c r="FL110" t="str">
        <f t="shared" si="337"/>
        <v/>
      </c>
      <c r="FM110" t="str">
        <f t="shared" si="301"/>
        <v/>
      </c>
      <c r="FN110" t="str">
        <f t="shared" si="302"/>
        <v/>
      </c>
      <c r="FO110" t="str">
        <f t="shared" si="303"/>
        <v/>
      </c>
      <c r="FP110" t="str">
        <f t="shared" si="304"/>
        <v/>
      </c>
      <c r="FQ110" t="str">
        <f t="shared" si="305"/>
        <v/>
      </c>
      <c r="FR110" t="str">
        <f t="shared" si="175"/>
        <v/>
      </c>
      <c r="FS110" t="str">
        <f t="shared" si="176"/>
        <v/>
      </c>
      <c r="FT110" t="str">
        <f t="shared" si="177"/>
        <v/>
      </c>
      <c r="FU110" t="str">
        <f t="shared" si="178"/>
        <v/>
      </c>
      <c r="FV110" t="str">
        <f t="shared" si="179"/>
        <v/>
      </c>
      <c r="FW110" t="str">
        <f t="shared" si="180"/>
        <v/>
      </c>
      <c r="FX110" t="str">
        <f t="shared" si="181"/>
        <v/>
      </c>
      <c r="FY110" t="str">
        <f t="shared" si="182"/>
        <v/>
      </c>
      <c r="FZ110" t="str">
        <f t="shared" si="183"/>
        <v/>
      </c>
      <c r="GA110" t="str">
        <f t="shared" si="184"/>
        <v/>
      </c>
      <c r="GB110" t="str">
        <f t="shared" si="185"/>
        <v/>
      </c>
      <c r="GC110" t="str">
        <f t="shared" si="186"/>
        <v/>
      </c>
      <c r="GD110" t="str">
        <f t="shared" si="187"/>
        <v/>
      </c>
      <c r="GE110" t="str">
        <f t="shared" si="188"/>
        <v/>
      </c>
      <c r="GF110" t="str">
        <f t="shared" si="189"/>
        <v/>
      </c>
      <c r="GG110" t="str">
        <f t="shared" si="190"/>
        <v/>
      </c>
      <c r="GH110" t="str">
        <f t="shared" si="191"/>
        <v/>
      </c>
      <c r="GI110" t="str">
        <f t="shared" si="192"/>
        <v/>
      </c>
      <c r="GJ110" t="str">
        <f t="shared" si="193"/>
        <v/>
      </c>
      <c r="GK110" t="str">
        <f t="shared" si="194"/>
        <v/>
      </c>
      <c r="GL110" t="str">
        <f t="shared" si="195"/>
        <v/>
      </c>
      <c r="GM110" t="str">
        <f t="shared" si="196"/>
        <v/>
      </c>
      <c r="GN110" t="str">
        <f t="shared" si="197"/>
        <v/>
      </c>
      <c r="GO110" t="str">
        <f t="shared" si="198"/>
        <v/>
      </c>
      <c r="GP110" t="str">
        <f t="shared" si="199"/>
        <v/>
      </c>
      <c r="GQ110" t="str">
        <f t="shared" si="200"/>
        <v/>
      </c>
      <c r="GR110" t="str">
        <f t="shared" si="201"/>
        <v/>
      </c>
      <c r="GS110" t="str">
        <f t="shared" si="202"/>
        <v/>
      </c>
      <c r="GT110" t="str">
        <f t="shared" si="203"/>
        <v/>
      </c>
      <c r="GU110" t="str">
        <f t="shared" si="204"/>
        <v/>
      </c>
      <c r="GV110" t="str">
        <f t="shared" si="205"/>
        <v/>
      </c>
      <c r="GW110" t="str">
        <f t="shared" si="206"/>
        <v/>
      </c>
      <c r="GX110" t="str">
        <f t="shared" si="207"/>
        <v/>
      </c>
      <c r="GY110" t="str">
        <f t="shared" si="208"/>
        <v/>
      </c>
      <c r="GZ110" t="str">
        <f t="shared" si="209"/>
        <v/>
      </c>
      <c r="HA110" t="str">
        <f t="shared" si="210"/>
        <v/>
      </c>
      <c r="HB110" t="str">
        <f t="shared" si="211"/>
        <v/>
      </c>
      <c r="HC110" t="str">
        <f t="shared" si="212"/>
        <v/>
      </c>
      <c r="HD110" t="str">
        <f t="shared" si="213"/>
        <v/>
      </c>
      <c r="HE110" t="str">
        <f t="shared" si="214"/>
        <v/>
      </c>
      <c r="HF110" t="str">
        <f t="shared" si="215"/>
        <v/>
      </c>
      <c r="HG110" t="str">
        <f t="shared" si="216"/>
        <v/>
      </c>
      <c r="HH110" t="str">
        <f t="shared" si="217"/>
        <v/>
      </c>
      <c r="HI110" t="str">
        <f t="shared" si="218"/>
        <v/>
      </c>
      <c r="HJ110" t="str">
        <f t="shared" si="219"/>
        <v/>
      </c>
      <c r="HK110" t="str">
        <f t="shared" si="220"/>
        <v/>
      </c>
      <c r="HL110" t="str">
        <f t="shared" si="221"/>
        <v/>
      </c>
      <c r="HM110" t="str">
        <f t="shared" si="222"/>
        <v/>
      </c>
      <c r="HN110" t="str">
        <f t="shared" si="223"/>
        <v/>
      </c>
      <c r="HO110" t="str">
        <f t="shared" si="224"/>
        <v/>
      </c>
      <c r="HP110" t="str">
        <f t="shared" si="225"/>
        <v/>
      </c>
      <c r="HQ110" t="str">
        <f t="shared" si="226"/>
        <v/>
      </c>
      <c r="HR110" t="str">
        <f t="shared" si="227"/>
        <v/>
      </c>
      <c r="HS110" t="str">
        <f t="shared" si="228"/>
        <v/>
      </c>
      <c r="HT110" t="str">
        <f t="shared" si="229"/>
        <v/>
      </c>
      <c r="HU110" t="str">
        <f t="shared" si="230"/>
        <v/>
      </c>
      <c r="HV110" t="str">
        <f t="shared" si="231"/>
        <v/>
      </c>
      <c r="HW110" t="str">
        <f t="shared" si="232"/>
        <v/>
      </c>
      <c r="HX110" t="str">
        <f t="shared" si="233"/>
        <v/>
      </c>
      <c r="HY110" t="str">
        <f t="shared" si="234"/>
        <v/>
      </c>
      <c r="HZ110" t="str">
        <f t="shared" si="235"/>
        <v/>
      </c>
    </row>
    <row r="111" spans="1:234" x14ac:dyDescent="0.25">
      <c r="A111" s="2">
        <f t="shared" si="236"/>
        <v>109</v>
      </c>
      <c r="B111" s="3" t="s">
        <v>1114</v>
      </c>
      <c r="C111" s="2" t="s">
        <v>1394</v>
      </c>
      <c r="D111" s="2" t="s">
        <v>1395</v>
      </c>
      <c r="E111" s="2">
        <f t="shared" si="170"/>
        <v>5</v>
      </c>
      <c r="F111" s="2">
        <v>3488</v>
      </c>
      <c r="G111" s="48" t="str">
        <f t="shared" si="171"/>
        <v>D</v>
      </c>
      <c r="H111" s="49"/>
      <c r="I111" s="49"/>
      <c r="J111" s="50"/>
      <c r="K111" s="15">
        <f t="shared" si="172"/>
        <v>85</v>
      </c>
      <c r="L111" s="15">
        <f>IF(G111="N/A",0,(IF(G111="A",Code!$B$36,(IF(G111="B",Code!$C$36,(IF(G111="C",Code!$D$36,Code!$E$36)))))/60))</f>
        <v>20</v>
      </c>
      <c r="M111" s="15">
        <f>IF(G111="N/A",0,(IF(G111="A",Code!$B$37,(IF(G111="B",Code!$C$37,(IF(G111="C",Code!$D$37,Code!$E$37)))))/60))</f>
        <v>20</v>
      </c>
      <c r="N111" s="15">
        <f>IF(G111="N/A",0,(IF(G111="A",Code!$B$38,(IF(G111="B",Code!$C$38,(IF(G111="C",Code!$D$38,Code!$E$38)))))/60))</f>
        <v>40</v>
      </c>
      <c r="O111" s="15">
        <f>IF(G111="N/A",0,(IF(G111="A",Code!$B$39,(IF(G111="B",Code!$C$39,(IF(G111="C",Code!$D$39,Code!$E$39)))))/60))</f>
        <v>5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>
        <v>1</v>
      </c>
      <c r="AG111" s="2"/>
      <c r="AH111" s="2"/>
      <c r="AI111" s="2"/>
      <c r="AJ111" s="2"/>
      <c r="AK111" s="2"/>
      <c r="AL111" s="2"/>
      <c r="AM111" s="2"/>
      <c r="AN111" s="2">
        <v>1</v>
      </c>
      <c r="AO111" s="2">
        <v>1</v>
      </c>
      <c r="AP111" s="2"/>
      <c r="AQ111" s="2"/>
      <c r="AR111" s="2">
        <v>1</v>
      </c>
      <c r="AS111" s="2"/>
      <c r="AT111" s="2">
        <v>1</v>
      </c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S111" t="str">
        <f t="shared" si="173"/>
        <v/>
      </c>
      <c r="BT111" t="str">
        <f t="shared" si="238"/>
        <v/>
      </c>
      <c r="BU111" t="str">
        <f t="shared" si="239"/>
        <v/>
      </c>
      <c r="BV111" t="str">
        <f t="shared" si="240"/>
        <v/>
      </c>
      <c r="BW111" t="str">
        <f t="shared" si="241"/>
        <v/>
      </c>
      <c r="BX111" t="str">
        <f t="shared" si="242"/>
        <v/>
      </c>
      <c r="BY111" t="str">
        <f t="shared" si="243"/>
        <v/>
      </c>
      <c r="BZ111" t="str">
        <f t="shared" si="244"/>
        <v/>
      </c>
      <c r="CA111" t="str">
        <f t="shared" si="245"/>
        <v/>
      </c>
      <c r="CB111" t="str">
        <f t="shared" si="246"/>
        <v/>
      </c>
      <c r="CC111" t="str">
        <f t="shared" si="247"/>
        <v/>
      </c>
      <c r="CD111" t="str">
        <f t="shared" si="248"/>
        <v/>
      </c>
      <c r="CE111" t="str">
        <f t="shared" si="249"/>
        <v/>
      </c>
      <c r="CF111" t="str">
        <f t="shared" si="250"/>
        <v/>
      </c>
      <c r="CG111" t="str">
        <f t="shared" si="251"/>
        <v/>
      </c>
      <c r="CH111" t="str">
        <f t="shared" si="252"/>
        <v/>
      </c>
      <c r="CI111" t="str">
        <f t="shared" si="253"/>
        <v>CUST</v>
      </c>
      <c r="CJ111" t="str">
        <f t="shared" si="254"/>
        <v/>
      </c>
      <c r="CK111" t="str">
        <f t="shared" si="255"/>
        <v/>
      </c>
      <c r="CL111" t="str">
        <f t="shared" si="256"/>
        <v/>
      </c>
      <c r="CM111" t="str">
        <f t="shared" si="257"/>
        <v/>
      </c>
      <c r="CN111" t="str">
        <f t="shared" si="258"/>
        <v/>
      </c>
      <c r="CO111" t="str">
        <f t="shared" si="259"/>
        <v/>
      </c>
      <c r="CP111" t="str">
        <f t="shared" si="260"/>
        <v/>
      </c>
      <c r="CQ111" t="str">
        <f t="shared" si="261"/>
        <v>HOLI</v>
      </c>
      <c r="CR111" t="str">
        <f t="shared" si="262"/>
        <v>KPAY</v>
      </c>
      <c r="CS111" t="str">
        <f t="shared" si="263"/>
        <v/>
      </c>
      <c r="CT111" t="str">
        <f t="shared" si="264"/>
        <v/>
      </c>
      <c r="CU111" t="str">
        <f t="shared" si="265"/>
        <v>MESS</v>
      </c>
      <c r="CV111" t="str">
        <f t="shared" si="266"/>
        <v/>
      </c>
      <c r="CW111" t="str">
        <f t="shared" si="267"/>
        <v>MISC</v>
      </c>
      <c r="CX111" t="str">
        <f t="shared" si="268"/>
        <v/>
      </c>
      <c r="CY111" t="str">
        <f t="shared" si="269"/>
        <v/>
      </c>
      <c r="CZ111" t="str">
        <f t="shared" si="270"/>
        <v/>
      </c>
      <c r="DA111" t="str">
        <f t="shared" si="271"/>
        <v/>
      </c>
      <c r="DB111" t="str">
        <f t="shared" si="272"/>
        <v/>
      </c>
      <c r="DC111" t="str">
        <f t="shared" si="273"/>
        <v/>
      </c>
      <c r="DD111" t="str">
        <f t="shared" si="274"/>
        <v/>
      </c>
      <c r="DE111" t="str">
        <f t="shared" si="275"/>
        <v/>
      </c>
      <c r="DF111" t="str">
        <f t="shared" si="276"/>
        <v/>
      </c>
      <c r="DG111" t="str">
        <f t="shared" si="277"/>
        <v/>
      </c>
      <c r="DH111" t="str">
        <f t="shared" si="278"/>
        <v/>
      </c>
      <c r="DI111" t="str">
        <f t="shared" si="279"/>
        <v/>
      </c>
      <c r="DJ111" t="str">
        <f t="shared" si="280"/>
        <v/>
      </c>
      <c r="DK111" t="str">
        <f t="shared" si="281"/>
        <v/>
      </c>
      <c r="DL111" t="str">
        <f t="shared" si="282"/>
        <v/>
      </c>
      <c r="DM111" t="str">
        <f t="shared" si="283"/>
        <v/>
      </c>
      <c r="DN111" t="str">
        <f t="shared" si="284"/>
        <v/>
      </c>
      <c r="DO111" t="str">
        <f t="shared" si="285"/>
        <v/>
      </c>
      <c r="DP111" t="str">
        <f t="shared" si="286"/>
        <v/>
      </c>
      <c r="DQ111" t="str">
        <f t="shared" si="287"/>
        <v/>
      </c>
      <c r="DR111" t="str">
        <f t="shared" si="288"/>
        <v/>
      </c>
      <c r="DS111" t="str">
        <f t="shared" si="289"/>
        <v/>
      </c>
      <c r="DT111" t="str">
        <f t="shared" si="290"/>
        <v/>
      </c>
      <c r="DU111" t="str">
        <f t="shared" si="291"/>
        <v/>
      </c>
      <c r="DV111" t="str">
        <f t="shared" si="292"/>
        <v/>
      </c>
      <c r="DW111" t="str">
        <f t="shared" si="293"/>
        <v/>
      </c>
      <c r="DX111" t="str">
        <f t="shared" si="294"/>
        <v/>
      </c>
      <c r="DY111" t="str">
        <f t="shared" si="295"/>
        <v/>
      </c>
      <c r="DZ111" t="str">
        <f t="shared" si="296"/>
        <v/>
      </c>
      <c r="EA111" t="str">
        <f t="shared" si="297"/>
        <v/>
      </c>
      <c r="EB111" t="str">
        <f t="shared" si="298"/>
        <v/>
      </c>
      <c r="EC111" t="str">
        <f t="shared" si="299"/>
        <v/>
      </c>
      <c r="ED111" t="str">
        <f t="shared" si="300"/>
        <v/>
      </c>
      <c r="EE111" t="str">
        <f t="shared" si="237"/>
        <v/>
      </c>
      <c r="EF111" t="str">
        <f t="shared" si="306"/>
        <v/>
      </c>
      <c r="EG111" t="str">
        <f t="shared" si="307"/>
        <v/>
      </c>
      <c r="EH111" t="str">
        <f t="shared" si="308"/>
        <v/>
      </c>
      <c r="EI111" t="str">
        <f t="shared" si="309"/>
        <v/>
      </c>
      <c r="EJ111" t="str">
        <f t="shared" si="310"/>
        <v/>
      </c>
      <c r="EK111" t="str">
        <f t="shared" si="311"/>
        <v/>
      </c>
      <c r="EL111" t="str">
        <f t="shared" si="312"/>
        <v/>
      </c>
      <c r="EM111" t="str">
        <f t="shared" si="313"/>
        <v/>
      </c>
      <c r="EN111" t="str">
        <f t="shared" si="314"/>
        <v/>
      </c>
      <c r="EO111" t="str">
        <f t="shared" si="315"/>
        <v/>
      </c>
      <c r="EP111" t="str">
        <f t="shared" si="316"/>
        <v/>
      </c>
      <c r="EQ111" t="str">
        <f t="shared" si="317"/>
        <v/>
      </c>
      <c r="ER111" t="str">
        <f t="shared" si="318"/>
        <v/>
      </c>
      <c r="ES111" t="str">
        <f t="shared" si="319"/>
        <v/>
      </c>
      <c r="ET111" t="str">
        <f t="shared" si="320"/>
        <v/>
      </c>
      <c r="EU111" t="str">
        <f t="shared" si="321"/>
        <v/>
      </c>
      <c r="EV111" t="str">
        <f t="shared" si="322"/>
        <v/>
      </c>
      <c r="EW111" t="str">
        <f t="shared" si="323"/>
        <v/>
      </c>
      <c r="EX111" t="str">
        <f t="shared" si="324"/>
        <v/>
      </c>
      <c r="EY111" t="str">
        <f t="shared" si="325"/>
        <v/>
      </c>
      <c r="EZ111" t="str">
        <f t="shared" si="326"/>
        <v/>
      </c>
      <c r="FA111" t="str">
        <f t="shared" si="327"/>
        <v/>
      </c>
      <c r="FB111" t="str">
        <f t="shared" si="328"/>
        <v/>
      </c>
      <c r="FC111" t="str">
        <f t="shared" si="329"/>
        <v/>
      </c>
      <c r="FD111" t="str">
        <f t="shared" si="330"/>
        <v/>
      </c>
      <c r="FE111" t="str">
        <f t="shared" si="174"/>
        <v/>
      </c>
      <c r="FF111" t="str">
        <f t="shared" si="331"/>
        <v/>
      </c>
      <c r="FG111" t="str">
        <f t="shared" si="332"/>
        <v/>
      </c>
      <c r="FH111" t="str">
        <f t="shared" si="333"/>
        <v/>
      </c>
      <c r="FI111" t="str">
        <f t="shared" si="334"/>
        <v/>
      </c>
      <c r="FJ111" t="str">
        <f t="shared" si="335"/>
        <v/>
      </c>
      <c r="FK111" t="str">
        <f t="shared" si="336"/>
        <v/>
      </c>
      <c r="FL111" t="str">
        <f t="shared" si="337"/>
        <v/>
      </c>
      <c r="FM111" t="str">
        <f t="shared" si="301"/>
        <v/>
      </c>
      <c r="FN111" t="str">
        <f t="shared" si="302"/>
        <v/>
      </c>
      <c r="FO111" t="str">
        <f t="shared" si="303"/>
        <v/>
      </c>
      <c r="FP111" t="str">
        <f t="shared" si="304"/>
        <v/>
      </c>
      <c r="FQ111" t="str">
        <f t="shared" si="305"/>
        <v/>
      </c>
      <c r="FR111" t="str">
        <f t="shared" si="175"/>
        <v/>
      </c>
      <c r="FS111" t="str">
        <f t="shared" si="176"/>
        <v/>
      </c>
      <c r="FT111" t="str">
        <f t="shared" si="177"/>
        <v/>
      </c>
      <c r="FU111" t="str">
        <f t="shared" si="178"/>
        <v/>
      </c>
      <c r="FV111" t="str">
        <f t="shared" si="179"/>
        <v/>
      </c>
      <c r="FW111" t="str">
        <f t="shared" si="180"/>
        <v/>
      </c>
      <c r="FX111" t="str">
        <f t="shared" si="181"/>
        <v/>
      </c>
      <c r="FY111" t="str">
        <f t="shared" si="182"/>
        <v/>
      </c>
      <c r="FZ111" t="str">
        <f t="shared" si="183"/>
        <v/>
      </c>
      <c r="GA111" t="str">
        <f t="shared" si="184"/>
        <v/>
      </c>
      <c r="GB111" t="str">
        <f t="shared" si="185"/>
        <v/>
      </c>
      <c r="GC111" t="str">
        <f t="shared" si="186"/>
        <v/>
      </c>
      <c r="GD111" t="str">
        <f t="shared" si="187"/>
        <v/>
      </c>
      <c r="GE111" t="str">
        <f t="shared" si="188"/>
        <v/>
      </c>
      <c r="GF111" t="str">
        <f t="shared" si="189"/>
        <v/>
      </c>
      <c r="GG111" t="str">
        <f t="shared" si="190"/>
        <v/>
      </c>
      <c r="GH111" t="str">
        <f t="shared" si="191"/>
        <v/>
      </c>
      <c r="GI111" t="str">
        <f t="shared" si="192"/>
        <v/>
      </c>
      <c r="GJ111" t="str">
        <f t="shared" si="193"/>
        <v/>
      </c>
      <c r="GK111" t="str">
        <f t="shared" si="194"/>
        <v/>
      </c>
      <c r="GL111" t="str">
        <f t="shared" si="195"/>
        <v/>
      </c>
      <c r="GM111" t="str">
        <f t="shared" si="196"/>
        <v/>
      </c>
      <c r="GN111" t="str">
        <f t="shared" si="197"/>
        <v/>
      </c>
      <c r="GO111" t="str">
        <f t="shared" si="198"/>
        <v/>
      </c>
      <c r="GP111" t="str">
        <f t="shared" si="199"/>
        <v/>
      </c>
      <c r="GQ111" t="str">
        <f t="shared" si="200"/>
        <v/>
      </c>
      <c r="GR111" t="str">
        <f t="shared" si="201"/>
        <v/>
      </c>
      <c r="GS111" t="str">
        <f t="shared" si="202"/>
        <v/>
      </c>
      <c r="GT111" t="str">
        <f t="shared" si="203"/>
        <v/>
      </c>
      <c r="GU111" t="str">
        <f t="shared" si="204"/>
        <v/>
      </c>
      <c r="GV111" t="str">
        <f t="shared" si="205"/>
        <v/>
      </c>
      <c r="GW111" t="str">
        <f t="shared" si="206"/>
        <v/>
      </c>
      <c r="GX111" t="str">
        <f t="shared" si="207"/>
        <v/>
      </c>
      <c r="GY111" t="str">
        <f t="shared" si="208"/>
        <v/>
      </c>
      <c r="GZ111" t="str">
        <f t="shared" si="209"/>
        <v/>
      </c>
      <c r="HA111" t="str">
        <f t="shared" si="210"/>
        <v/>
      </c>
      <c r="HB111" t="str">
        <f t="shared" si="211"/>
        <v/>
      </c>
      <c r="HC111" t="str">
        <f t="shared" si="212"/>
        <v/>
      </c>
      <c r="HD111" t="str">
        <f t="shared" si="213"/>
        <v/>
      </c>
      <c r="HE111" t="str">
        <f t="shared" si="214"/>
        <v/>
      </c>
      <c r="HF111" t="str">
        <f t="shared" si="215"/>
        <v/>
      </c>
      <c r="HG111" t="str">
        <f t="shared" si="216"/>
        <v/>
      </c>
      <c r="HH111" t="str">
        <f t="shared" si="217"/>
        <v/>
      </c>
      <c r="HI111" t="str">
        <f t="shared" si="218"/>
        <v/>
      </c>
      <c r="HJ111" t="str">
        <f t="shared" si="219"/>
        <v/>
      </c>
      <c r="HK111" t="str">
        <f t="shared" si="220"/>
        <v/>
      </c>
      <c r="HL111" t="str">
        <f t="shared" si="221"/>
        <v/>
      </c>
      <c r="HM111" t="str">
        <f t="shared" si="222"/>
        <v/>
      </c>
      <c r="HN111" t="str">
        <f t="shared" si="223"/>
        <v/>
      </c>
      <c r="HO111" t="str">
        <f t="shared" si="224"/>
        <v/>
      </c>
      <c r="HP111" t="str">
        <f t="shared" si="225"/>
        <v/>
      </c>
      <c r="HQ111" t="str">
        <f t="shared" si="226"/>
        <v/>
      </c>
      <c r="HR111" t="str">
        <f t="shared" si="227"/>
        <v/>
      </c>
      <c r="HS111" t="str">
        <f t="shared" si="228"/>
        <v/>
      </c>
      <c r="HT111" t="str">
        <f t="shared" si="229"/>
        <v/>
      </c>
      <c r="HU111" t="str">
        <f t="shared" si="230"/>
        <v/>
      </c>
      <c r="HV111" t="str">
        <f t="shared" si="231"/>
        <v/>
      </c>
      <c r="HW111" t="str">
        <f t="shared" si="232"/>
        <v/>
      </c>
      <c r="HX111" t="str">
        <f t="shared" si="233"/>
        <v/>
      </c>
      <c r="HY111" t="str">
        <f t="shared" si="234"/>
        <v/>
      </c>
      <c r="HZ111" t="str">
        <f t="shared" si="235"/>
        <v/>
      </c>
    </row>
    <row r="112" spans="1:234" x14ac:dyDescent="0.25">
      <c r="A112" s="2">
        <f t="shared" si="236"/>
        <v>110</v>
      </c>
      <c r="B112" s="3" t="s">
        <v>1115</v>
      </c>
      <c r="C112" s="2" t="s">
        <v>1394</v>
      </c>
      <c r="D112" s="2" t="s">
        <v>1395</v>
      </c>
      <c r="E112" s="2">
        <f t="shared" si="170"/>
        <v>1</v>
      </c>
      <c r="F112" s="2">
        <v>65</v>
      </c>
      <c r="G112" s="48" t="str">
        <f t="shared" si="171"/>
        <v>A</v>
      </c>
      <c r="H112" s="49"/>
      <c r="I112" s="49"/>
      <c r="J112" s="50"/>
      <c r="K112" s="15">
        <f t="shared" si="172"/>
        <v>34</v>
      </c>
      <c r="L112" s="15">
        <f>IF(G112="N/A",0,(IF(G112="A",Code!$B$36,(IF(G112="B",Code!$C$36,(IF(G112="C",Code!$D$36,Code!$E$36)))))/60))</f>
        <v>8</v>
      </c>
      <c r="M112" s="15">
        <f>IF(G112="N/A",0,(IF(G112="A",Code!$B$37,(IF(G112="B",Code!$C$37,(IF(G112="C",Code!$D$37,Code!$E$37)))))/60))</f>
        <v>8</v>
      </c>
      <c r="N112" s="15">
        <f>IF(G112="N/A",0,(IF(G112="A",Code!$B$38,(IF(G112="B",Code!$C$38,(IF(G112="C",Code!$D$38,Code!$E$38)))))/60))</f>
        <v>16</v>
      </c>
      <c r="O112" s="15">
        <f>IF(G112="N/A",0,(IF(G112="A",Code!$B$39,(IF(G112="B",Code!$C$39,(IF(G112="C",Code!$D$39,Code!$E$39)))))/60))</f>
        <v>2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>
        <v>1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S112" t="str">
        <f t="shared" si="173"/>
        <v/>
      </c>
      <c r="BT112" t="str">
        <f t="shared" si="238"/>
        <v/>
      </c>
      <c r="BU112" t="str">
        <f t="shared" si="239"/>
        <v/>
      </c>
      <c r="BV112" t="str">
        <f t="shared" si="240"/>
        <v/>
      </c>
      <c r="BW112" t="str">
        <f t="shared" si="241"/>
        <v/>
      </c>
      <c r="BX112" t="str">
        <f t="shared" si="242"/>
        <v/>
      </c>
      <c r="BY112" t="str">
        <f t="shared" si="243"/>
        <v/>
      </c>
      <c r="BZ112" t="str">
        <f t="shared" si="244"/>
        <v/>
      </c>
      <c r="CA112" t="str">
        <f t="shared" si="245"/>
        <v/>
      </c>
      <c r="CB112" t="str">
        <f t="shared" si="246"/>
        <v/>
      </c>
      <c r="CC112" t="str">
        <f t="shared" si="247"/>
        <v/>
      </c>
      <c r="CD112" t="str">
        <f t="shared" si="248"/>
        <v/>
      </c>
      <c r="CE112" t="str">
        <f t="shared" si="249"/>
        <v/>
      </c>
      <c r="CF112" t="str">
        <f t="shared" si="250"/>
        <v/>
      </c>
      <c r="CG112" t="str">
        <f t="shared" si="251"/>
        <v/>
      </c>
      <c r="CH112" t="str">
        <f t="shared" si="252"/>
        <v/>
      </c>
      <c r="CI112" t="str">
        <f t="shared" si="253"/>
        <v/>
      </c>
      <c r="CJ112" t="str">
        <f t="shared" si="254"/>
        <v/>
      </c>
      <c r="CK112" t="str">
        <f t="shared" si="255"/>
        <v/>
      </c>
      <c r="CL112" t="str">
        <f t="shared" si="256"/>
        <v/>
      </c>
      <c r="CM112" t="str">
        <f t="shared" si="257"/>
        <v/>
      </c>
      <c r="CN112" t="str">
        <f t="shared" si="258"/>
        <v/>
      </c>
      <c r="CO112" t="str">
        <f t="shared" si="259"/>
        <v/>
      </c>
      <c r="CP112" t="str">
        <f t="shared" si="260"/>
        <v/>
      </c>
      <c r="CQ112" t="str">
        <f t="shared" si="261"/>
        <v/>
      </c>
      <c r="CR112" t="str">
        <f t="shared" si="262"/>
        <v/>
      </c>
      <c r="CS112" t="str">
        <f t="shared" si="263"/>
        <v/>
      </c>
      <c r="CT112" t="str">
        <f t="shared" si="264"/>
        <v/>
      </c>
      <c r="CU112" t="str">
        <f t="shared" si="265"/>
        <v/>
      </c>
      <c r="CV112" t="str">
        <f t="shared" si="266"/>
        <v>MICY</v>
      </c>
      <c r="CW112" t="str">
        <f t="shared" si="267"/>
        <v/>
      </c>
      <c r="CX112" t="str">
        <f t="shared" si="268"/>
        <v/>
      </c>
      <c r="CY112" t="str">
        <f t="shared" si="269"/>
        <v/>
      </c>
      <c r="CZ112" t="str">
        <f t="shared" si="270"/>
        <v/>
      </c>
      <c r="DA112" t="str">
        <f t="shared" si="271"/>
        <v/>
      </c>
      <c r="DB112" t="str">
        <f t="shared" si="272"/>
        <v/>
      </c>
      <c r="DC112" t="str">
        <f t="shared" si="273"/>
        <v/>
      </c>
      <c r="DD112" t="str">
        <f t="shared" si="274"/>
        <v/>
      </c>
      <c r="DE112" t="str">
        <f t="shared" si="275"/>
        <v/>
      </c>
      <c r="DF112" t="str">
        <f t="shared" si="276"/>
        <v/>
      </c>
      <c r="DG112" t="str">
        <f t="shared" si="277"/>
        <v/>
      </c>
      <c r="DH112" t="str">
        <f t="shared" si="278"/>
        <v/>
      </c>
      <c r="DI112" t="str">
        <f t="shared" si="279"/>
        <v/>
      </c>
      <c r="DJ112" t="str">
        <f t="shared" si="280"/>
        <v/>
      </c>
      <c r="DK112" t="str">
        <f t="shared" si="281"/>
        <v/>
      </c>
      <c r="DL112" t="str">
        <f t="shared" si="282"/>
        <v/>
      </c>
      <c r="DM112" t="str">
        <f t="shared" si="283"/>
        <v/>
      </c>
      <c r="DN112" t="str">
        <f t="shared" si="284"/>
        <v/>
      </c>
      <c r="DO112" t="str">
        <f t="shared" si="285"/>
        <v/>
      </c>
      <c r="DP112" t="str">
        <f t="shared" si="286"/>
        <v/>
      </c>
      <c r="DQ112" t="str">
        <f t="shared" si="287"/>
        <v/>
      </c>
      <c r="DR112" t="str">
        <f t="shared" si="288"/>
        <v/>
      </c>
      <c r="DS112" t="str">
        <f t="shared" si="289"/>
        <v/>
      </c>
      <c r="DT112" t="str">
        <f t="shared" si="290"/>
        <v/>
      </c>
      <c r="DU112" t="str">
        <f t="shared" si="291"/>
        <v/>
      </c>
      <c r="DV112" t="str">
        <f t="shared" si="292"/>
        <v/>
      </c>
      <c r="DW112" t="str">
        <f t="shared" si="293"/>
        <v/>
      </c>
      <c r="DX112" t="str">
        <f t="shared" si="294"/>
        <v/>
      </c>
      <c r="DY112" t="str">
        <f t="shared" si="295"/>
        <v/>
      </c>
      <c r="DZ112" t="str">
        <f t="shared" si="296"/>
        <v/>
      </c>
      <c r="EA112" t="str">
        <f t="shared" si="297"/>
        <v/>
      </c>
      <c r="EB112" t="str">
        <f t="shared" si="298"/>
        <v/>
      </c>
      <c r="EC112" t="str">
        <f t="shared" si="299"/>
        <v/>
      </c>
      <c r="ED112" t="str">
        <f t="shared" si="300"/>
        <v/>
      </c>
      <c r="EE112" t="str">
        <f t="shared" si="237"/>
        <v/>
      </c>
      <c r="EF112" t="str">
        <f t="shared" si="306"/>
        <v/>
      </c>
      <c r="EG112" t="str">
        <f t="shared" si="307"/>
        <v/>
      </c>
      <c r="EH112" t="str">
        <f t="shared" si="308"/>
        <v/>
      </c>
      <c r="EI112" t="str">
        <f t="shared" si="309"/>
        <v/>
      </c>
      <c r="EJ112" t="str">
        <f t="shared" si="310"/>
        <v/>
      </c>
      <c r="EK112" t="str">
        <f t="shared" si="311"/>
        <v/>
      </c>
      <c r="EL112" t="str">
        <f t="shared" si="312"/>
        <v/>
      </c>
      <c r="EM112" t="str">
        <f t="shared" si="313"/>
        <v/>
      </c>
      <c r="EN112" t="str">
        <f t="shared" si="314"/>
        <v/>
      </c>
      <c r="EO112" t="str">
        <f t="shared" si="315"/>
        <v/>
      </c>
      <c r="EP112" t="str">
        <f t="shared" si="316"/>
        <v/>
      </c>
      <c r="EQ112" t="str">
        <f t="shared" si="317"/>
        <v/>
      </c>
      <c r="ER112" t="str">
        <f t="shared" si="318"/>
        <v/>
      </c>
      <c r="ES112" t="str">
        <f t="shared" si="319"/>
        <v/>
      </c>
      <c r="ET112" t="str">
        <f t="shared" si="320"/>
        <v/>
      </c>
      <c r="EU112" t="str">
        <f t="shared" si="321"/>
        <v/>
      </c>
      <c r="EV112" t="str">
        <f t="shared" si="322"/>
        <v/>
      </c>
      <c r="EW112" t="str">
        <f t="shared" si="323"/>
        <v/>
      </c>
      <c r="EX112" t="str">
        <f t="shared" si="324"/>
        <v/>
      </c>
      <c r="EY112" t="str">
        <f t="shared" si="325"/>
        <v/>
      </c>
      <c r="EZ112" t="str">
        <f t="shared" si="326"/>
        <v/>
      </c>
      <c r="FA112" t="str">
        <f t="shared" si="327"/>
        <v/>
      </c>
      <c r="FB112" t="str">
        <f t="shared" si="328"/>
        <v/>
      </c>
      <c r="FC112" t="str">
        <f t="shared" si="329"/>
        <v/>
      </c>
      <c r="FD112" t="str">
        <f t="shared" si="330"/>
        <v/>
      </c>
      <c r="FE112" t="str">
        <f t="shared" si="174"/>
        <v/>
      </c>
      <c r="FF112" t="str">
        <f t="shared" si="331"/>
        <v/>
      </c>
      <c r="FG112" t="str">
        <f t="shared" si="332"/>
        <v/>
      </c>
      <c r="FH112" t="str">
        <f t="shared" si="333"/>
        <v/>
      </c>
      <c r="FI112" t="str">
        <f t="shared" si="334"/>
        <v/>
      </c>
      <c r="FJ112" t="str">
        <f t="shared" si="335"/>
        <v/>
      </c>
      <c r="FK112" t="str">
        <f t="shared" si="336"/>
        <v/>
      </c>
      <c r="FL112" t="str">
        <f t="shared" si="337"/>
        <v/>
      </c>
      <c r="FM112" t="str">
        <f t="shared" si="301"/>
        <v/>
      </c>
      <c r="FN112" t="str">
        <f t="shared" si="302"/>
        <v/>
      </c>
      <c r="FO112" t="str">
        <f t="shared" si="303"/>
        <v/>
      </c>
      <c r="FP112" t="str">
        <f t="shared" si="304"/>
        <v/>
      </c>
      <c r="FQ112" t="str">
        <f t="shared" si="305"/>
        <v/>
      </c>
      <c r="FR112" t="str">
        <f t="shared" si="175"/>
        <v/>
      </c>
      <c r="FS112" t="str">
        <f t="shared" si="176"/>
        <v/>
      </c>
      <c r="FT112" t="str">
        <f t="shared" si="177"/>
        <v/>
      </c>
      <c r="FU112" t="str">
        <f t="shared" si="178"/>
        <v/>
      </c>
      <c r="FV112" t="str">
        <f t="shared" si="179"/>
        <v/>
      </c>
      <c r="FW112" t="str">
        <f t="shared" si="180"/>
        <v/>
      </c>
      <c r="FX112" t="str">
        <f t="shared" si="181"/>
        <v/>
      </c>
      <c r="FY112" t="str">
        <f t="shared" si="182"/>
        <v/>
      </c>
      <c r="FZ112" t="str">
        <f t="shared" si="183"/>
        <v/>
      </c>
      <c r="GA112" t="str">
        <f t="shared" si="184"/>
        <v/>
      </c>
      <c r="GB112" t="str">
        <f t="shared" si="185"/>
        <v/>
      </c>
      <c r="GC112" t="str">
        <f t="shared" si="186"/>
        <v/>
      </c>
      <c r="GD112" t="str">
        <f t="shared" si="187"/>
        <v/>
      </c>
      <c r="GE112" t="str">
        <f t="shared" si="188"/>
        <v/>
      </c>
      <c r="GF112" t="str">
        <f t="shared" si="189"/>
        <v/>
      </c>
      <c r="GG112" t="str">
        <f t="shared" si="190"/>
        <v/>
      </c>
      <c r="GH112" t="str">
        <f t="shared" si="191"/>
        <v/>
      </c>
      <c r="GI112" t="str">
        <f t="shared" si="192"/>
        <v/>
      </c>
      <c r="GJ112" t="str">
        <f t="shared" si="193"/>
        <v/>
      </c>
      <c r="GK112" t="str">
        <f t="shared" si="194"/>
        <v/>
      </c>
      <c r="GL112" t="str">
        <f t="shared" si="195"/>
        <v/>
      </c>
      <c r="GM112" t="str">
        <f t="shared" si="196"/>
        <v/>
      </c>
      <c r="GN112" t="str">
        <f t="shared" si="197"/>
        <v/>
      </c>
      <c r="GO112" t="str">
        <f t="shared" si="198"/>
        <v/>
      </c>
      <c r="GP112" t="str">
        <f t="shared" si="199"/>
        <v/>
      </c>
      <c r="GQ112" t="str">
        <f t="shared" si="200"/>
        <v/>
      </c>
      <c r="GR112" t="str">
        <f t="shared" si="201"/>
        <v/>
      </c>
      <c r="GS112" t="str">
        <f t="shared" si="202"/>
        <v/>
      </c>
      <c r="GT112" t="str">
        <f t="shared" si="203"/>
        <v/>
      </c>
      <c r="GU112" t="str">
        <f t="shared" si="204"/>
        <v/>
      </c>
      <c r="GV112" t="str">
        <f t="shared" si="205"/>
        <v/>
      </c>
      <c r="GW112" t="str">
        <f t="shared" si="206"/>
        <v/>
      </c>
      <c r="GX112" t="str">
        <f t="shared" si="207"/>
        <v/>
      </c>
      <c r="GY112" t="str">
        <f t="shared" si="208"/>
        <v/>
      </c>
      <c r="GZ112" t="str">
        <f t="shared" si="209"/>
        <v/>
      </c>
      <c r="HA112" t="str">
        <f t="shared" si="210"/>
        <v/>
      </c>
      <c r="HB112" t="str">
        <f t="shared" si="211"/>
        <v/>
      </c>
      <c r="HC112" t="str">
        <f t="shared" si="212"/>
        <v/>
      </c>
      <c r="HD112" t="str">
        <f t="shared" si="213"/>
        <v/>
      </c>
      <c r="HE112" t="str">
        <f t="shared" si="214"/>
        <v/>
      </c>
      <c r="HF112" t="str">
        <f t="shared" si="215"/>
        <v/>
      </c>
      <c r="HG112" t="str">
        <f t="shared" si="216"/>
        <v/>
      </c>
      <c r="HH112" t="str">
        <f t="shared" si="217"/>
        <v/>
      </c>
      <c r="HI112" t="str">
        <f t="shared" si="218"/>
        <v/>
      </c>
      <c r="HJ112" t="str">
        <f t="shared" si="219"/>
        <v/>
      </c>
      <c r="HK112" t="str">
        <f t="shared" si="220"/>
        <v/>
      </c>
      <c r="HL112" t="str">
        <f t="shared" si="221"/>
        <v/>
      </c>
      <c r="HM112" t="str">
        <f t="shared" si="222"/>
        <v/>
      </c>
      <c r="HN112" t="str">
        <f t="shared" si="223"/>
        <v/>
      </c>
      <c r="HO112" t="str">
        <f t="shared" si="224"/>
        <v/>
      </c>
      <c r="HP112" t="str">
        <f t="shared" si="225"/>
        <v/>
      </c>
      <c r="HQ112" t="str">
        <f t="shared" si="226"/>
        <v/>
      </c>
      <c r="HR112" t="str">
        <f t="shared" si="227"/>
        <v/>
      </c>
      <c r="HS112" t="str">
        <f t="shared" si="228"/>
        <v/>
      </c>
      <c r="HT112" t="str">
        <f t="shared" si="229"/>
        <v/>
      </c>
      <c r="HU112" t="str">
        <f t="shared" si="230"/>
        <v/>
      </c>
      <c r="HV112" t="str">
        <f t="shared" si="231"/>
        <v/>
      </c>
      <c r="HW112" t="str">
        <f t="shared" si="232"/>
        <v/>
      </c>
      <c r="HX112" t="str">
        <f t="shared" si="233"/>
        <v/>
      </c>
      <c r="HY112" t="str">
        <f t="shared" si="234"/>
        <v/>
      </c>
      <c r="HZ112" t="str">
        <f t="shared" si="235"/>
        <v/>
      </c>
    </row>
    <row r="113" spans="1:234" x14ac:dyDescent="0.25">
      <c r="A113" s="2">
        <f t="shared" si="236"/>
        <v>111</v>
      </c>
      <c r="B113" s="3" t="s">
        <v>1116</v>
      </c>
      <c r="C113" s="2" t="s">
        <v>1394</v>
      </c>
      <c r="D113" s="2" t="s">
        <v>1395</v>
      </c>
      <c r="E113" s="2">
        <f t="shared" si="170"/>
        <v>1</v>
      </c>
      <c r="F113" s="2">
        <v>64</v>
      </c>
      <c r="G113" s="48" t="str">
        <f t="shared" si="171"/>
        <v>A</v>
      </c>
      <c r="H113" s="49"/>
      <c r="I113" s="49"/>
      <c r="J113" s="50"/>
      <c r="K113" s="15">
        <f t="shared" si="172"/>
        <v>34</v>
      </c>
      <c r="L113" s="15">
        <f>IF(G113="N/A",0,(IF(G113="A",Code!$B$36,(IF(G113="B",Code!$C$36,(IF(G113="C",Code!$D$36,Code!$E$36)))))/60))</f>
        <v>8</v>
      </c>
      <c r="M113" s="15">
        <f>IF(G113="N/A",0,(IF(G113="A",Code!$B$37,(IF(G113="B",Code!$C$37,(IF(G113="C",Code!$D$37,Code!$E$37)))))/60))</f>
        <v>8</v>
      </c>
      <c r="N113" s="15">
        <f>IF(G113="N/A",0,(IF(G113="A",Code!$B$38,(IF(G113="B",Code!$C$38,(IF(G113="C",Code!$D$38,Code!$E$38)))))/60))</f>
        <v>16</v>
      </c>
      <c r="O113" s="15">
        <f>IF(G113="N/A",0,(IF(G113="A",Code!$B$39,(IF(G113="B",Code!$C$39,(IF(G113="C",Code!$D$39,Code!$E$39)))))/60))</f>
        <v>2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>
        <v>1</v>
      </c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S113" t="str">
        <f t="shared" si="173"/>
        <v/>
      </c>
      <c r="BT113" t="str">
        <f t="shared" si="238"/>
        <v/>
      </c>
      <c r="BU113" t="str">
        <f t="shared" si="239"/>
        <v/>
      </c>
      <c r="BV113" t="str">
        <f t="shared" si="240"/>
        <v/>
      </c>
      <c r="BW113" t="str">
        <f t="shared" si="241"/>
        <v/>
      </c>
      <c r="BX113" t="str">
        <f t="shared" si="242"/>
        <v/>
      </c>
      <c r="BY113" t="str">
        <f t="shared" si="243"/>
        <v/>
      </c>
      <c r="BZ113" t="str">
        <f t="shared" si="244"/>
        <v/>
      </c>
      <c r="CA113" t="str">
        <f t="shared" si="245"/>
        <v/>
      </c>
      <c r="CB113" t="str">
        <f t="shared" si="246"/>
        <v/>
      </c>
      <c r="CC113" t="str">
        <f t="shared" si="247"/>
        <v/>
      </c>
      <c r="CD113" t="str">
        <f t="shared" si="248"/>
        <v/>
      </c>
      <c r="CE113" t="str">
        <f t="shared" si="249"/>
        <v/>
      </c>
      <c r="CF113" t="str">
        <f t="shared" si="250"/>
        <v/>
      </c>
      <c r="CG113" t="str">
        <f t="shared" si="251"/>
        <v/>
      </c>
      <c r="CH113" t="str">
        <f t="shared" si="252"/>
        <v/>
      </c>
      <c r="CI113" t="str">
        <f t="shared" si="253"/>
        <v/>
      </c>
      <c r="CJ113" t="str">
        <f t="shared" si="254"/>
        <v/>
      </c>
      <c r="CK113" t="str">
        <f t="shared" si="255"/>
        <v/>
      </c>
      <c r="CL113" t="str">
        <f t="shared" si="256"/>
        <v/>
      </c>
      <c r="CM113" t="str">
        <f t="shared" si="257"/>
        <v/>
      </c>
      <c r="CN113" t="str">
        <f t="shared" si="258"/>
        <v/>
      </c>
      <c r="CO113" t="str">
        <f t="shared" si="259"/>
        <v/>
      </c>
      <c r="CP113" t="str">
        <f t="shared" si="260"/>
        <v/>
      </c>
      <c r="CQ113" t="str">
        <f t="shared" si="261"/>
        <v/>
      </c>
      <c r="CR113" t="str">
        <f t="shared" si="262"/>
        <v/>
      </c>
      <c r="CS113" t="str">
        <f t="shared" si="263"/>
        <v/>
      </c>
      <c r="CT113" t="str">
        <f t="shared" si="264"/>
        <v/>
      </c>
      <c r="CU113" t="str">
        <f t="shared" si="265"/>
        <v/>
      </c>
      <c r="CV113" t="str">
        <f t="shared" si="266"/>
        <v>MICY</v>
      </c>
      <c r="CW113" t="str">
        <f t="shared" si="267"/>
        <v/>
      </c>
      <c r="CX113" t="str">
        <f t="shared" si="268"/>
        <v/>
      </c>
      <c r="CY113" t="str">
        <f t="shared" si="269"/>
        <v/>
      </c>
      <c r="CZ113" t="str">
        <f t="shared" si="270"/>
        <v/>
      </c>
      <c r="DA113" t="str">
        <f t="shared" si="271"/>
        <v/>
      </c>
      <c r="DB113" t="str">
        <f t="shared" si="272"/>
        <v/>
      </c>
      <c r="DC113" t="str">
        <f t="shared" si="273"/>
        <v/>
      </c>
      <c r="DD113" t="str">
        <f t="shared" si="274"/>
        <v/>
      </c>
      <c r="DE113" t="str">
        <f t="shared" si="275"/>
        <v/>
      </c>
      <c r="DF113" t="str">
        <f t="shared" si="276"/>
        <v/>
      </c>
      <c r="DG113" t="str">
        <f t="shared" si="277"/>
        <v/>
      </c>
      <c r="DH113" t="str">
        <f t="shared" si="278"/>
        <v/>
      </c>
      <c r="DI113" t="str">
        <f t="shared" si="279"/>
        <v/>
      </c>
      <c r="DJ113" t="str">
        <f t="shared" si="280"/>
        <v/>
      </c>
      <c r="DK113" t="str">
        <f t="shared" si="281"/>
        <v/>
      </c>
      <c r="DL113" t="str">
        <f t="shared" si="282"/>
        <v/>
      </c>
      <c r="DM113" t="str">
        <f t="shared" si="283"/>
        <v/>
      </c>
      <c r="DN113" t="str">
        <f t="shared" si="284"/>
        <v/>
      </c>
      <c r="DO113" t="str">
        <f t="shared" si="285"/>
        <v/>
      </c>
      <c r="DP113" t="str">
        <f t="shared" si="286"/>
        <v/>
      </c>
      <c r="DQ113" t="str">
        <f t="shared" si="287"/>
        <v/>
      </c>
      <c r="DR113" t="str">
        <f t="shared" si="288"/>
        <v/>
      </c>
      <c r="DS113" t="str">
        <f t="shared" si="289"/>
        <v/>
      </c>
      <c r="DT113" t="str">
        <f t="shared" si="290"/>
        <v/>
      </c>
      <c r="DU113" t="str">
        <f t="shared" si="291"/>
        <v/>
      </c>
      <c r="DV113" t="str">
        <f t="shared" si="292"/>
        <v/>
      </c>
      <c r="DW113" t="str">
        <f t="shared" si="293"/>
        <v/>
      </c>
      <c r="DX113" t="str">
        <f t="shared" si="294"/>
        <v/>
      </c>
      <c r="DY113" t="str">
        <f t="shared" si="295"/>
        <v/>
      </c>
      <c r="DZ113" t="str">
        <f t="shared" si="296"/>
        <v/>
      </c>
      <c r="EA113" t="str">
        <f t="shared" si="297"/>
        <v/>
      </c>
      <c r="EB113" t="str">
        <f t="shared" si="298"/>
        <v/>
      </c>
      <c r="EC113" t="str">
        <f t="shared" si="299"/>
        <v/>
      </c>
      <c r="ED113" t="str">
        <f t="shared" si="300"/>
        <v/>
      </c>
      <c r="EE113" t="str">
        <f t="shared" si="237"/>
        <v/>
      </c>
      <c r="EF113" t="str">
        <f t="shared" si="306"/>
        <v/>
      </c>
      <c r="EG113" t="str">
        <f t="shared" si="307"/>
        <v/>
      </c>
      <c r="EH113" t="str">
        <f t="shared" si="308"/>
        <v/>
      </c>
      <c r="EI113" t="str">
        <f t="shared" si="309"/>
        <v/>
      </c>
      <c r="EJ113" t="str">
        <f t="shared" si="310"/>
        <v/>
      </c>
      <c r="EK113" t="str">
        <f t="shared" si="311"/>
        <v/>
      </c>
      <c r="EL113" t="str">
        <f t="shared" si="312"/>
        <v/>
      </c>
      <c r="EM113" t="str">
        <f t="shared" si="313"/>
        <v/>
      </c>
      <c r="EN113" t="str">
        <f t="shared" si="314"/>
        <v/>
      </c>
      <c r="EO113" t="str">
        <f t="shared" si="315"/>
        <v/>
      </c>
      <c r="EP113" t="str">
        <f t="shared" si="316"/>
        <v/>
      </c>
      <c r="EQ113" t="str">
        <f t="shared" si="317"/>
        <v/>
      </c>
      <c r="ER113" t="str">
        <f t="shared" si="318"/>
        <v/>
      </c>
      <c r="ES113" t="str">
        <f t="shared" si="319"/>
        <v/>
      </c>
      <c r="ET113" t="str">
        <f t="shared" si="320"/>
        <v/>
      </c>
      <c r="EU113" t="str">
        <f t="shared" si="321"/>
        <v/>
      </c>
      <c r="EV113" t="str">
        <f t="shared" si="322"/>
        <v/>
      </c>
      <c r="EW113" t="str">
        <f t="shared" si="323"/>
        <v/>
      </c>
      <c r="EX113" t="str">
        <f t="shared" si="324"/>
        <v/>
      </c>
      <c r="EY113" t="str">
        <f t="shared" si="325"/>
        <v/>
      </c>
      <c r="EZ113" t="str">
        <f t="shared" si="326"/>
        <v/>
      </c>
      <c r="FA113" t="str">
        <f t="shared" si="327"/>
        <v/>
      </c>
      <c r="FB113" t="str">
        <f t="shared" si="328"/>
        <v/>
      </c>
      <c r="FC113" t="str">
        <f t="shared" si="329"/>
        <v/>
      </c>
      <c r="FD113" t="str">
        <f t="shared" si="330"/>
        <v/>
      </c>
      <c r="FE113" t="str">
        <f t="shared" si="174"/>
        <v/>
      </c>
      <c r="FF113" t="str">
        <f t="shared" si="331"/>
        <v/>
      </c>
      <c r="FG113" t="str">
        <f t="shared" si="332"/>
        <v/>
      </c>
      <c r="FH113" t="str">
        <f t="shared" si="333"/>
        <v/>
      </c>
      <c r="FI113" t="str">
        <f t="shared" si="334"/>
        <v/>
      </c>
      <c r="FJ113" t="str">
        <f t="shared" si="335"/>
        <v/>
      </c>
      <c r="FK113" t="str">
        <f t="shared" si="336"/>
        <v/>
      </c>
      <c r="FL113" t="str">
        <f t="shared" si="337"/>
        <v/>
      </c>
      <c r="FM113" t="str">
        <f t="shared" si="301"/>
        <v/>
      </c>
      <c r="FN113" t="str">
        <f t="shared" si="302"/>
        <v/>
      </c>
      <c r="FO113" t="str">
        <f t="shared" si="303"/>
        <v/>
      </c>
      <c r="FP113" t="str">
        <f t="shared" si="304"/>
        <v/>
      </c>
      <c r="FQ113" t="str">
        <f t="shared" si="305"/>
        <v/>
      </c>
      <c r="FR113" t="str">
        <f t="shared" si="175"/>
        <v/>
      </c>
      <c r="FS113" t="str">
        <f t="shared" si="176"/>
        <v/>
      </c>
      <c r="FT113" t="str">
        <f t="shared" si="177"/>
        <v/>
      </c>
      <c r="FU113" t="str">
        <f t="shared" si="178"/>
        <v/>
      </c>
      <c r="FV113" t="str">
        <f t="shared" si="179"/>
        <v/>
      </c>
      <c r="FW113" t="str">
        <f t="shared" si="180"/>
        <v/>
      </c>
      <c r="FX113" t="str">
        <f t="shared" si="181"/>
        <v/>
      </c>
      <c r="FY113" t="str">
        <f t="shared" si="182"/>
        <v/>
      </c>
      <c r="FZ113" t="str">
        <f t="shared" si="183"/>
        <v/>
      </c>
      <c r="GA113" t="str">
        <f t="shared" si="184"/>
        <v/>
      </c>
      <c r="GB113" t="str">
        <f t="shared" si="185"/>
        <v/>
      </c>
      <c r="GC113" t="str">
        <f t="shared" si="186"/>
        <v/>
      </c>
      <c r="GD113" t="str">
        <f t="shared" si="187"/>
        <v/>
      </c>
      <c r="GE113" t="str">
        <f t="shared" si="188"/>
        <v/>
      </c>
      <c r="GF113" t="str">
        <f t="shared" si="189"/>
        <v/>
      </c>
      <c r="GG113" t="str">
        <f t="shared" si="190"/>
        <v/>
      </c>
      <c r="GH113" t="str">
        <f t="shared" si="191"/>
        <v/>
      </c>
      <c r="GI113" t="str">
        <f t="shared" si="192"/>
        <v/>
      </c>
      <c r="GJ113" t="str">
        <f t="shared" si="193"/>
        <v/>
      </c>
      <c r="GK113" t="str">
        <f t="shared" si="194"/>
        <v/>
      </c>
      <c r="GL113" t="str">
        <f t="shared" si="195"/>
        <v/>
      </c>
      <c r="GM113" t="str">
        <f t="shared" si="196"/>
        <v/>
      </c>
      <c r="GN113" t="str">
        <f t="shared" si="197"/>
        <v/>
      </c>
      <c r="GO113" t="str">
        <f t="shared" si="198"/>
        <v/>
      </c>
      <c r="GP113" t="str">
        <f t="shared" si="199"/>
        <v/>
      </c>
      <c r="GQ113" t="str">
        <f t="shared" si="200"/>
        <v/>
      </c>
      <c r="GR113" t="str">
        <f t="shared" si="201"/>
        <v/>
      </c>
      <c r="GS113" t="str">
        <f t="shared" si="202"/>
        <v/>
      </c>
      <c r="GT113" t="str">
        <f t="shared" si="203"/>
        <v/>
      </c>
      <c r="GU113" t="str">
        <f t="shared" si="204"/>
        <v/>
      </c>
      <c r="GV113" t="str">
        <f t="shared" si="205"/>
        <v/>
      </c>
      <c r="GW113" t="str">
        <f t="shared" si="206"/>
        <v/>
      </c>
      <c r="GX113" t="str">
        <f t="shared" si="207"/>
        <v/>
      </c>
      <c r="GY113" t="str">
        <f t="shared" si="208"/>
        <v/>
      </c>
      <c r="GZ113" t="str">
        <f t="shared" si="209"/>
        <v/>
      </c>
      <c r="HA113" t="str">
        <f t="shared" si="210"/>
        <v/>
      </c>
      <c r="HB113" t="str">
        <f t="shared" si="211"/>
        <v/>
      </c>
      <c r="HC113" t="str">
        <f t="shared" si="212"/>
        <v/>
      </c>
      <c r="HD113" t="str">
        <f t="shared" si="213"/>
        <v/>
      </c>
      <c r="HE113" t="str">
        <f t="shared" si="214"/>
        <v/>
      </c>
      <c r="HF113" t="str">
        <f t="shared" si="215"/>
        <v/>
      </c>
      <c r="HG113" t="str">
        <f t="shared" si="216"/>
        <v/>
      </c>
      <c r="HH113" t="str">
        <f t="shared" si="217"/>
        <v/>
      </c>
      <c r="HI113" t="str">
        <f t="shared" si="218"/>
        <v/>
      </c>
      <c r="HJ113" t="str">
        <f t="shared" si="219"/>
        <v/>
      </c>
      <c r="HK113" t="str">
        <f t="shared" si="220"/>
        <v/>
      </c>
      <c r="HL113" t="str">
        <f t="shared" si="221"/>
        <v/>
      </c>
      <c r="HM113" t="str">
        <f t="shared" si="222"/>
        <v/>
      </c>
      <c r="HN113" t="str">
        <f t="shared" si="223"/>
        <v/>
      </c>
      <c r="HO113" t="str">
        <f t="shared" si="224"/>
        <v/>
      </c>
      <c r="HP113" t="str">
        <f t="shared" si="225"/>
        <v/>
      </c>
      <c r="HQ113" t="str">
        <f t="shared" si="226"/>
        <v/>
      </c>
      <c r="HR113" t="str">
        <f t="shared" si="227"/>
        <v/>
      </c>
      <c r="HS113" t="str">
        <f t="shared" si="228"/>
        <v/>
      </c>
      <c r="HT113" t="str">
        <f t="shared" si="229"/>
        <v/>
      </c>
      <c r="HU113" t="str">
        <f t="shared" si="230"/>
        <v/>
      </c>
      <c r="HV113" t="str">
        <f t="shared" si="231"/>
        <v/>
      </c>
      <c r="HW113" t="str">
        <f t="shared" si="232"/>
        <v/>
      </c>
      <c r="HX113" t="str">
        <f t="shared" si="233"/>
        <v/>
      </c>
      <c r="HY113" t="str">
        <f t="shared" si="234"/>
        <v/>
      </c>
      <c r="HZ113" t="str">
        <f t="shared" si="235"/>
        <v/>
      </c>
    </row>
    <row r="114" spans="1:234" x14ac:dyDescent="0.25">
      <c r="A114" s="2">
        <f t="shared" si="236"/>
        <v>112</v>
      </c>
      <c r="B114" s="3" t="s">
        <v>1117</v>
      </c>
      <c r="C114" s="2" t="s">
        <v>1394</v>
      </c>
      <c r="D114" s="2" t="s">
        <v>1395</v>
      </c>
      <c r="E114" s="2">
        <f t="shared" si="170"/>
        <v>2</v>
      </c>
      <c r="F114" s="2">
        <v>316</v>
      </c>
      <c r="G114" s="48" t="str">
        <f t="shared" si="171"/>
        <v>A</v>
      </c>
      <c r="H114" s="49"/>
      <c r="I114" s="49"/>
      <c r="J114" s="50"/>
      <c r="K114" s="15">
        <f t="shared" si="172"/>
        <v>34</v>
      </c>
      <c r="L114" s="15">
        <f>IF(G114="N/A",0,(IF(G114="A",Code!$B$36,(IF(G114="B",Code!$C$36,(IF(G114="C",Code!$D$36,Code!$E$36)))))/60))</f>
        <v>8</v>
      </c>
      <c r="M114" s="15">
        <f>IF(G114="N/A",0,(IF(G114="A",Code!$B$37,(IF(G114="B",Code!$C$37,(IF(G114="C",Code!$D$37,Code!$E$37)))))/60))</f>
        <v>8</v>
      </c>
      <c r="N114" s="15">
        <f>IF(G114="N/A",0,(IF(G114="A",Code!$B$38,(IF(G114="B",Code!$C$38,(IF(G114="C",Code!$D$38,Code!$E$38)))))/60))</f>
        <v>16</v>
      </c>
      <c r="O114" s="15">
        <f>IF(G114="N/A",0,(IF(G114="A",Code!$B$39,(IF(G114="B",Code!$C$39,(IF(G114="C",Code!$D$39,Code!$E$39)))))/60))</f>
        <v>2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>
        <v>1</v>
      </c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>
        <v>1</v>
      </c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S114" t="str">
        <f t="shared" si="173"/>
        <v/>
      </c>
      <c r="BT114" t="str">
        <f t="shared" si="238"/>
        <v/>
      </c>
      <c r="BU114" t="str">
        <f t="shared" si="239"/>
        <v/>
      </c>
      <c r="BV114" t="str">
        <f t="shared" si="240"/>
        <v/>
      </c>
      <c r="BW114" t="str">
        <f t="shared" si="241"/>
        <v/>
      </c>
      <c r="BX114" t="str">
        <f t="shared" si="242"/>
        <v/>
      </c>
      <c r="BY114" t="str">
        <f t="shared" si="243"/>
        <v/>
      </c>
      <c r="BZ114" t="str">
        <f t="shared" si="244"/>
        <v/>
      </c>
      <c r="CA114" t="str">
        <f t="shared" si="245"/>
        <v/>
      </c>
      <c r="CB114" t="str">
        <f t="shared" si="246"/>
        <v/>
      </c>
      <c r="CC114" t="str">
        <f t="shared" si="247"/>
        <v/>
      </c>
      <c r="CD114" t="str">
        <f t="shared" si="248"/>
        <v/>
      </c>
      <c r="CE114" t="str">
        <f t="shared" si="249"/>
        <v/>
      </c>
      <c r="CF114" t="str">
        <f t="shared" si="250"/>
        <v/>
      </c>
      <c r="CG114" t="str">
        <f t="shared" si="251"/>
        <v/>
      </c>
      <c r="CH114" t="str">
        <f t="shared" si="252"/>
        <v/>
      </c>
      <c r="CI114" t="str">
        <f t="shared" si="253"/>
        <v/>
      </c>
      <c r="CJ114" t="str">
        <f t="shared" si="254"/>
        <v/>
      </c>
      <c r="CK114" t="str">
        <f t="shared" si="255"/>
        <v/>
      </c>
      <c r="CL114" t="str">
        <f t="shared" si="256"/>
        <v/>
      </c>
      <c r="CM114" t="str">
        <f t="shared" si="257"/>
        <v/>
      </c>
      <c r="CN114" t="str">
        <f t="shared" si="258"/>
        <v/>
      </c>
      <c r="CO114" t="str">
        <f t="shared" si="259"/>
        <v/>
      </c>
      <c r="CP114" t="str">
        <f t="shared" si="260"/>
        <v/>
      </c>
      <c r="CQ114" t="str">
        <f t="shared" si="261"/>
        <v/>
      </c>
      <c r="CR114" t="str">
        <f t="shared" si="262"/>
        <v>KPAY</v>
      </c>
      <c r="CS114" t="str">
        <f t="shared" si="263"/>
        <v/>
      </c>
      <c r="CT114" t="str">
        <f t="shared" si="264"/>
        <v/>
      </c>
      <c r="CU114" t="str">
        <f t="shared" si="265"/>
        <v/>
      </c>
      <c r="CV114" t="str">
        <f t="shared" si="266"/>
        <v/>
      </c>
      <c r="CW114" t="str">
        <f t="shared" si="267"/>
        <v/>
      </c>
      <c r="CX114" t="str">
        <f t="shared" si="268"/>
        <v/>
      </c>
      <c r="CY114" t="str">
        <f t="shared" si="269"/>
        <v/>
      </c>
      <c r="CZ114" t="str">
        <f t="shared" si="270"/>
        <v/>
      </c>
      <c r="DA114" t="str">
        <f t="shared" si="271"/>
        <v/>
      </c>
      <c r="DB114" t="str">
        <f t="shared" si="272"/>
        <v/>
      </c>
      <c r="DC114" t="str">
        <f t="shared" si="273"/>
        <v/>
      </c>
      <c r="DD114" t="str">
        <f t="shared" si="274"/>
        <v/>
      </c>
      <c r="DE114" t="str">
        <f t="shared" si="275"/>
        <v/>
      </c>
      <c r="DF114" t="str">
        <f t="shared" si="276"/>
        <v/>
      </c>
      <c r="DG114" t="str">
        <f t="shared" si="277"/>
        <v/>
      </c>
      <c r="DH114" t="str">
        <f t="shared" si="278"/>
        <v/>
      </c>
      <c r="DI114" t="str">
        <f t="shared" si="279"/>
        <v>SLOG</v>
      </c>
      <c r="DJ114" t="str">
        <f t="shared" si="280"/>
        <v/>
      </c>
      <c r="DK114" t="str">
        <f t="shared" si="281"/>
        <v/>
      </c>
      <c r="DL114" t="str">
        <f t="shared" si="282"/>
        <v/>
      </c>
      <c r="DM114" t="str">
        <f t="shared" si="283"/>
        <v/>
      </c>
      <c r="DN114" t="str">
        <f t="shared" si="284"/>
        <v/>
      </c>
      <c r="DO114" t="str">
        <f t="shared" si="285"/>
        <v/>
      </c>
      <c r="DP114" t="str">
        <f t="shared" si="286"/>
        <v/>
      </c>
      <c r="DQ114" t="str">
        <f t="shared" si="287"/>
        <v/>
      </c>
      <c r="DR114" t="str">
        <f t="shared" si="288"/>
        <v/>
      </c>
      <c r="DS114" t="str">
        <f t="shared" si="289"/>
        <v/>
      </c>
      <c r="DT114" t="str">
        <f t="shared" si="290"/>
        <v/>
      </c>
      <c r="DU114" t="str">
        <f t="shared" si="291"/>
        <v/>
      </c>
      <c r="DV114" t="str">
        <f t="shared" si="292"/>
        <v/>
      </c>
      <c r="DW114" t="str">
        <f t="shared" si="293"/>
        <v/>
      </c>
      <c r="DX114" t="str">
        <f t="shared" si="294"/>
        <v/>
      </c>
      <c r="DY114" t="str">
        <f t="shared" si="295"/>
        <v/>
      </c>
      <c r="DZ114" t="str">
        <f t="shared" si="296"/>
        <v/>
      </c>
      <c r="EA114" t="str">
        <f t="shared" si="297"/>
        <v/>
      </c>
      <c r="EB114" t="str">
        <f t="shared" si="298"/>
        <v/>
      </c>
      <c r="EC114" t="str">
        <f t="shared" si="299"/>
        <v/>
      </c>
      <c r="ED114" t="str">
        <f t="shared" si="300"/>
        <v/>
      </c>
      <c r="EE114" t="str">
        <f t="shared" si="237"/>
        <v/>
      </c>
      <c r="EF114" t="str">
        <f t="shared" si="306"/>
        <v/>
      </c>
      <c r="EG114" t="str">
        <f t="shared" si="307"/>
        <v/>
      </c>
      <c r="EH114" t="str">
        <f t="shared" si="308"/>
        <v/>
      </c>
      <c r="EI114" t="str">
        <f t="shared" si="309"/>
        <v/>
      </c>
      <c r="EJ114" t="str">
        <f t="shared" si="310"/>
        <v/>
      </c>
      <c r="EK114" t="str">
        <f t="shared" si="311"/>
        <v/>
      </c>
      <c r="EL114" t="str">
        <f t="shared" si="312"/>
        <v/>
      </c>
      <c r="EM114" t="str">
        <f t="shared" si="313"/>
        <v/>
      </c>
      <c r="EN114" t="str">
        <f t="shared" si="314"/>
        <v/>
      </c>
      <c r="EO114" t="str">
        <f t="shared" si="315"/>
        <v/>
      </c>
      <c r="EP114" t="str">
        <f t="shared" si="316"/>
        <v/>
      </c>
      <c r="EQ114" t="str">
        <f t="shared" si="317"/>
        <v/>
      </c>
      <c r="ER114" t="str">
        <f t="shared" si="318"/>
        <v/>
      </c>
      <c r="ES114" t="str">
        <f t="shared" si="319"/>
        <v/>
      </c>
      <c r="ET114" t="str">
        <f t="shared" si="320"/>
        <v/>
      </c>
      <c r="EU114" t="str">
        <f t="shared" si="321"/>
        <v/>
      </c>
      <c r="EV114" t="str">
        <f t="shared" si="322"/>
        <v/>
      </c>
      <c r="EW114" t="str">
        <f t="shared" si="323"/>
        <v/>
      </c>
      <c r="EX114" t="str">
        <f t="shared" si="324"/>
        <v/>
      </c>
      <c r="EY114" t="str">
        <f t="shared" si="325"/>
        <v/>
      </c>
      <c r="EZ114" t="str">
        <f t="shared" si="326"/>
        <v/>
      </c>
      <c r="FA114" t="str">
        <f t="shared" si="327"/>
        <v/>
      </c>
      <c r="FB114" t="str">
        <f t="shared" si="328"/>
        <v/>
      </c>
      <c r="FC114" t="str">
        <f t="shared" si="329"/>
        <v/>
      </c>
      <c r="FD114" t="str">
        <f t="shared" si="330"/>
        <v/>
      </c>
      <c r="FE114" t="str">
        <f t="shared" si="174"/>
        <v/>
      </c>
      <c r="FF114" t="str">
        <f t="shared" si="331"/>
        <v/>
      </c>
      <c r="FG114" t="str">
        <f t="shared" si="332"/>
        <v/>
      </c>
      <c r="FH114" t="str">
        <f t="shared" si="333"/>
        <v/>
      </c>
      <c r="FI114" t="str">
        <f t="shared" si="334"/>
        <v/>
      </c>
      <c r="FJ114" t="str">
        <f t="shared" si="335"/>
        <v/>
      </c>
      <c r="FK114" t="str">
        <f t="shared" si="336"/>
        <v/>
      </c>
      <c r="FL114" t="str">
        <f t="shared" si="337"/>
        <v/>
      </c>
      <c r="FM114" t="str">
        <f t="shared" si="301"/>
        <v/>
      </c>
      <c r="FN114" t="str">
        <f t="shared" si="302"/>
        <v/>
      </c>
      <c r="FO114" t="str">
        <f t="shared" si="303"/>
        <v/>
      </c>
      <c r="FP114" t="str">
        <f t="shared" si="304"/>
        <v/>
      </c>
      <c r="FQ114" t="str">
        <f t="shared" si="305"/>
        <v/>
      </c>
      <c r="FR114" t="str">
        <f t="shared" si="175"/>
        <v/>
      </c>
      <c r="FS114" t="str">
        <f t="shared" si="176"/>
        <v/>
      </c>
      <c r="FT114" t="str">
        <f t="shared" si="177"/>
        <v/>
      </c>
      <c r="FU114" t="str">
        <f t="shared" si="178"/>
        <v/>
      </c>
      <c r="FV114" t="str">
        <f t="shared" si="179"/>
        <v/>
      </c>
      <c r="FW114" t="str">
        <f t="shared" si="180"/>
        <v/>
      </c>
      <c r="FX114" t="str">
        <f t="shared" si="181"/>
        <v/>
      </c>
      <c r="FY114" t="str">
        <f t="shared" si="182"/>
        <v/>
      </c>
      <c r="FZ114" t="str">
        <f t="shared" si="183"/>
        <v/>
      </c>
      <c r="GA114" t="str">
        <f t="shared" si="184"/>
        <v/>
      </c>
      <c r="GB114" t="str">
        <f t="shared" si="185"/>
        <v/>
      </c>
      <c r="GC114" t="str">
        <f t="shared" si="186"/>
        <v/>
      </c>
      <c r="GD114" t="str">
        <f t="shared" si="187"/>
        <v/>
      </c>
      <c r="GE114" t="str">
        <f t="shared" si="188"/>
        <v/>
      </c>
      <c r="GF114" t="str">
        <f t="shared" si="189"/>
        <v/>
      </c>
      <c r="GG114" t="str">
        <f t="shared" si="190"/>
        <v/>
      </c>
      <c r="GH114" t="str">
        <f t="shared" si="191"/>
        <v/>
      </c>
      <c r="GI114" t="str">
        <f t="shared" si="192"/>
        <v/>
      </c>
      <c r="GJ114" t="str">
        <f t="shared" si="193"/>
        <v/>
      </c>
      <c r="GK114" t="str">
        <f t="shared" si="194"/>
        <v/>
      </c>
      <c r="GL114" t="str">
        <f t="shared" si="195"/>
        <v/>
      </c>
      <c r="GM114" t="str">
        <f t="shared" si="196"/>
        <v/>
      </c>
      <c r="GN114" t="str">
        <f t="shared" si="197"/>
        <v/>
      </c>
      <c r="GO114" t="str">
        <f t="shared" si="198"/>
        <v/>
      </c>
      <c r="GP114" t="str">
        <f t="shared" si="199"/>
        <v/>
      </c>
      <c r="GQ114" t="str">
        <f t="shared" si="200"/>
        <v/>
      </c>
      <c r="GR114" t="str">
        <f t="shared" si="201"/>
        <v/>
      </c>
      <c r="GS114" t="str">
        <f t="shared" si="202"/>
        <v/>
      </c>
      <c r="GT114" t="str">
        <f t="shared" si="203"/>
        <v/>
      </c>
      <c r="GU114" t="str">
        <f t="shared" si="204"/>
        <v/>
      </c>
      <c r="GV114" t="str">
        <f t="shared" si="205"/>
        <v/>
      </c>
      <c r="GW114" t="str">
        <f t="shared" si="206"/>
        <v/>
      </c>
      <c r="GX114" t="str">
        <f t="shared" si="207"/>
        <v/>
      </c>
      <c r="GY114" t="str">
        <f t="shared" si="208"/>
        <v/>
      </c>
      <c r="GZ114" t="str">
        <f t="shared" si="209"/>
        <v/>
      </c>
      <c r="HA114" t="str">
        <f t="shared" si="210"/>
        <v/>
      </c>
      <c r="HB114" t="str">
        <f t="shared" si="211"/>
        <v/>
      </c>
      <c r="HC114" t="str">
        <f t="shared" si="212"/>
        <v/>
      </c>
      <c r="HD114" t="str">
        <f t="shared" si="213"/>
        <v/>
      </c>
      <c r="HE114" t="str">
        <f t="shared" si="214"/>
        <v/>
      </c>
      <c r="HF114" t="str">
        <f t="shared" si="215"/>
        <v/>
      </c>
      <c r="HG114" t="str">
        <f t="shared" si="216"/>
        <v/>
      </c>
      <c r="HH114" t="str">
        <f t="shared" si="217"/>
        <v/>
      </c>
      <c r="HI114" t="str">
        <f t="shared" si="218"/>
        <v/>
      </c>
      <c r="HJ114" t="str">
        <f t="shared" si="219"/>
        <v/>
      </c>
      <c r="HK114" t="str">
        <f t="shared" si="220"/>
        <v/>
      </c>
      <c r="HL114" t="str">
        <f t="shared" si="221"/>
        <v/>
      </c>
      <c r="HM114" t="str">
        <f t="shared" si="222"/>
        <v/>
      </c>
      <c r="HN114" t="str">
        <f t="shared" si="223"/>
        <v/>
      </c>
      <c r="HO114" t="str">
        <f t="shared" si="224"/>
        <v/>
      </c>
      <c r="HP114" t="str">
        <f t="shared" si="225"/>
        <v/>
      </c>
      <c r="HQ114" t="str">
        <f t="shared" si="226"/>
        <v/>
      </c>
      <c r="HR114" t="str">
        <f t="shared" si="227"/>
        <v/>
      </c>
      <c r="HS114" t="str">
        <f t="shared" si="228"/>
        <v/>
      </c>
      <c r="HT114" t="str">
        <f t="shared" si="229"/>
        <v/>
      </c>
      <c r="HU114" t="str">
        <f t="shared" si="230"/>
        <v/>
      </c>
      <c r="HV114" t="str">
        <f t="shared" si="231"/>
        <v/>
      </c>
      <c r="HW114" t="str">
        <f t="shared" si="232"/>
        <v/>
      </c>
      <c r="HX114" t="str">
        <f t="shared" si="233"/>
        <v/>
      </c>
      <c r="HY114" t="str">
        <f t="shared" si="234"/>
        <v/>
      </c>
      <c r="HZ114" t="str">
        <f t="shared" si="235"/>
        <v/>
      </c>
    </row>
    <row r="115" spans="1:234" x14ac:dyDescent="0.25">
      <c r="A115" s="2">
        <f t="shared" si="236"/>
        <v>113</v>
      </c>
      <c r="B115" s="3" t="s">
        <v>1118</v>
      </c>
      <c r="C115" s="2" t="s">
        <v>1394</v>
      </c>
      <c r="D115" s="2" t="s">
        <v>1395</v>
      </c>
      <c r="E115" s="2">
        <f t="shared" si="170"/>
        <v>2</v>
      </c>
      <c r="F115" s="2">
        <v>315</v>
      </c>
      <c r="G115" s="48" t="str">
        <f t="shared" si="171"/>
        <v>A</v>
      </c>
      <c r="H115" s="49"/>
      <c r="I115" s="49"/>
      <c r="J115" s="50"/>
      <c r="K115" s="15">
        <f t="shared" si="172"/>
        <v>34</v>
      </c>
      <c r="L115" s="15">
        <f>IF(G115="N/A",0,(IF(G115="A",Code!$B$36,(IF(G115="B",Code!$C$36,(IF(G115="C",Code!$D$36,Code!$E$36)))))/60))</f>
        <v>8</v>
      </c>
      <c r="M115" s="15">
        <f>IF(G115="N/A",0,(IF(G115="A",Code!$B$37,(IF(G115="B",Code!$C$37,(IF(G115="C",Code!$D$37,Code!$E$37)))))/60))</f>
        <v>8</v>
      </c>
      <c r="N115" s="15">
        <f>IF(G115="N/A",0,(IF(G115="A",Code!$B$38,(IF(G115="B",Code!$C$38,(IF(G115="C",Code!$D$38,Code!$E$38)))))/60))</f>
        <v>16</v>
      </c>
      <c r="O115" s="15">
        <f>IF(G115="N/A",0,(IF(G115="A",Code!$B$39,(IF(G115="B",Code!$C$39,(IF(G115="C",Code!$D$39,Code!$E$39)))))/60))</f>
        <v>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>
        <v>1</v>
      </c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>
        <v>1</v>
      </c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S115" t="str">
        <f t="shared" si="173"/>
        <v/>
      </c>
      <c r="BT115" t="str">
        <f t="shared" si="238"/>
        <v/>
      </c>
      <c r="BU115" t="str">
        <f t="shared" si="239"/>
        <v/>
      </c>
      <c r="BV115" t="str">
        <f t="shared" si="240"/>
        <v/>
      </c>
      <c r="BW115" t="str">
        <f t="shared" si="241"/>
        <v/>
      </c>
      <c r="BX115" t="str">
        <f t="shared" si="242"/>
        <v/>
      </c>
      <c r="BY115" t="str">
        <f t="shared" si="243"/>
        <v/>
      </c>
      <c r="BZ115" t="str">
        <f t="shared" si="244"/>
        <v/>
      </c>
      <c r="CA115" t="str">
        <f t="shared" si="245"/>
        <v/>
      </c>
      <c r="CB115" t="str">
        <f t="shared" si="246"/>
        <v/>
      </c>
      <c r="CC115" t="str">
        <f t="shared" si="247"/>
        <v/>
      </c>
      <c r="CD115" t="str">
        <f t="shared" si="248"/>
        <v/>
      </c>
      <c r="CE115" t="str">
        <f t="shared" si="249"/>
        <v/>
      </c>
      <c r="CF115" t="str">
        <f t="shared" si="250"/>
        <v/>
      </c>
      <c r="CG115" t="str">
        <f t="shared" si="251"/>
        <v/>
      </c>
      <c r="CH115" t="str">
        <f t="shared" si="252"/>
        <v/>
      </c>
      <c r="CI115" t="str">
        <f t="shared" si="253"/>
        <v/>
      </c>
      <c r="CJ115" t="str">
        <f t="shared" si="254"/>
        <v/>
      </c>
      <c r="CK115" t="str">
        <f t="shared" si="255"/>
        <v/>
      </c>
      <c r="CL115" t="str">
        <f t="shared" si="256"/>
        <v/>
      </c>
      <c r="CM115" t="str">
        <f t="shared" si="257"/>
        <v/>
      </c>
      <c r="CN115" t="str">
        <f t="shared" si="258"/>
        <v/>
      </c>
      <c r="CO115" t="str">
        <f t="shared" si="259"/>
        <v/>
      </c>
      <c r="CP115" t="str">
        <f t="shared" si="260"/>
        <v/>
      </c>
      <c r="CQ115" t="str">
        <f t="shared" si="261"/>
        <v/>
      </c>
      <c r="CR115" t="str">
        <f t="shared" si="262"/>
        <v>KPAY</v>
      </c>
      <c r="CS115" t="str">
        <f t="shared" si="263"/>
        <v/>
      </c>
      <c r="CT115" t="str">
        <f t="shared" si="264"/>
        <v/>
      </c>
      <c r="CU115" t="str">
        <f t="shared" si="265"/>
        <v/>
      </c>
      <c r="CV115" t="str">
        <f t="shared" si="266"/>
        <v/>
      </c>
      <c r="CW115" t="str">
        <f t="shared" si="267"/>
        <v/>
      </c>
      <c r="CX115" t="str">
        <f t="shared" si="268"/>
        <v/>
      </c>
      <c r="CY115" t="str">
        <f t="shared" si="269"/>
        <v/>
      </c>
      <c r="CZ115" t="str">
        <f t="shared" si="270"/>
        <v/>
      </c>
      <c r="DA115" t="str">
        <f t="shared" si="271"/>
        <v/>
      </c>
      <c r="DB115" t="str">
        <f t="shared" si="272"/>
        <v/>
      </c>
      <c r="DC115" t="str">
        <f t="shared" si="273"/>
        <v/>
      </c>
      <c r="DD115" t="str">
        <f t="shared" si="274"/>
        <v/>
      </c>
      <c r="DE115" t="str">
        <f t="shared" si="275"/>
        <v/>
      </c>
      <c r="DF115" t="str">
        <f t="shared" si="276"/>
        <v/>
      </c>
      <c r="DG115" t="str">
        <f t="shared" si="277"/>
        <v/>
      </c>
      <c r="DH115" t="str">
        <f t="shared" si="278"/>
        <v/>
      </c>
      <c r="DI115" t="str">
        <f t="shared" si="279"/>
        <v>SLOG</v>
      </c>
      <c r="DJ115" t="str">
        <f t="shared" si="280"/>
        <v/>
      </c>
      <c r="DK115" t="str">
        <f t="shared" si="281"/>
        <v/>
      </c>
      <c r="DL115" t="str">
        <f t="shared" si="282"/>
        <v/>
      </c>
      <c r="DM115" t="str">
        <f t="shared" si="283"/>
        <v/>
      </c>
      <c r="DN115" t="str">
        <f t="shared" si="284"/>
        <v/>
      </c>
      <c r="DO115" t="str">
        <f t="shared" si="285"/>
        <v/>
      </c>
      <c r="DP115" t="str">
        <f t="shared" si="286"/>
        <v/>
      </c>
      <c r="DQ115" t="str">
        <f t="shared" si="287"/>
        <v/>
      </c>
      <c r="DR115" t="str">
        <f t="shared" si="288"/>
        <v/>
      </c>
      <c r="DS115" t="str">
        <f t="shared" si="289"/>
        <v/>
      </c>
      <c r="DT115" t="str">
        <f t="shared" si="290"/>
        <v/>
      </c>
      <c r="DU115" t="str">
        <f t="shared" si="291"/>
        <v/>
      </c>
      <c r="DV115" t="str">
        <f t="shared" si="292"/>
        <v/>
      </c>
      <c r="DW115" t="str">
        <f t="shared" si="293"/>
        <v/>
      </c>
      <c r="DX115" t="str">
        <f t="shared" si="294"/>
        <v/>
      </c>
      <c r="DY115" t="str">
        <f t="shared" si="295"/>
        <v/>
      </c>
      <c r="DZ115" t="str">
        <f t="shared" si="296"/>
        <v/>
      </c>
      <c r="EA115" t="str">
        <f t="shared" si="297"/>
        <v/>
      </c>
      <c r="EB115" t="str">
        <f t="shared" si="298"/>
        <v/>
      </c>
      <c r="EC115" t="str">
        <f t="shared" si="299"/>
        <v/>
      </c>
      <c r="ED115" t="str">
        <f t="shared" si="300"/>
        <v/>
      </c>
      <c r="EE115" t="str">
        <f t="shared" si="237"/>
        <v/>
      </c>
      <c r="EF115" t="str">
        <f t="shared" si="306"/>
        <v/>
      </c>
      <c r="EG115" t="str">
        <f t="shared" si="307"/>
        <v/>
      </c>
      <c r="EH115" t="str">
        <f t="shared" si="308"/>
        <v/>
      </c>
      <c r="EI115" t="str">
        <f t="shared" si="309"/>
        <v/>
      </c>
      <c r="EJ115" t="str">
        <f t="shared" si="310"/>
        <v/>
      </c>
      <c r="EK115" t="str">
        <f t="shared" si="311"/>
        <v/>
      </c>
      <c r="EL115" t="str">
        <f t="shared" si="312"/>
        <v/>
      </c>
      <c r="EM115" t="str">
        <f t="shared" si="313"/>
        <v/>
      </c>
      <c r="EN115" t="str">
        <f t="shared" si="314"/>
        <v/>
      </c>
      <c r="EO115" t="str">
        <f t="shared" si="315"/>
        <v/>
      </c>
      <c r="EP115" t="str">
        <f t="shared" si="316"/>
        <v/>
      </c>
      <c r="EQ115" t="str">
        <f t="shared" si="317"/>
        <v/>
      </c>
      <c r="ER115" t="str">
        <f t="shared" si="318"/>
        <v/>
      </c>
      <c r="ES115" t="str">
        <f t="shared" si="319"/>
        <v/>
      </c>
      <c r="ET115" t="str">
        <f t="shared" si="320"/>
        <v/>
      </c>
      <c r="EU115" t="str">
        <f t="shared" si="321"/>
        <v/>
      </c>
      <c r="EV115" t="str">
        <f t="shared" si="322"/>
        <v/>
      </c>
      <c r="EW115" t="str">
        <f t="shared" si="323"/>
        <v/>
      </c>
      <c r="EX115" t="str">
        <f t="shared" si="324"/>
        <v/>
      </c>
      <c r="EY115" t="str">
        <f t="shared" si="325"/>
        <v/>
      </c>
      <c r="EZ115" t="str">
        <f t="shared" si="326"/>
        <v/>
      </c>
      <c r="FA115" t="str">
        <f t="shared" si="327"/>
        <v/>
      </c>
      <c r="FB115" t="str">
        <f t="shared" si="328"/>
        <v/>
      </c>
      <c r="FC115" t="str">
        <f t="shared" si="329"/>
        <v/>
      </c>
      <c r="FD115" t="str">
        <f t="shared" si="330"/>
        <v/>
      </c>
      <c r="FE115" t="str">
        <f t="shared" si="174"/>
        <v/>
      </c>
      <c r="FF115" t="str">
        <f t="shared" si="331"/>
        <v/>
      </c>
      <c r="FG115" t="str">
        <f t="shared" si="332"/>
        <v/>
      </c>
      <c r="FH115" t="str">
        <f t="shared" si="333"/>
        <v/>
      </c>
      <c r="FI115" t="str">
        <f t="shared" si="334"/>
        <v/>
      </c>
      <c r="FJ115" t="str">
        <f t="shared" si="335"/>
        <v/>
      </c>
      <c r="FK115" t="str">
        <f t="shared" si="336"/>
        <v/>
      </c>
      <c r="FL115" t="str">
        <f t="shared" si="337"/>
        <v/>
      </c>
      <c r="FM115" t="str">
        <f t="shared" si="301"/>
        <v/>
      </c>
      <c r="FN115" t="str">
        <f t="shared" si="302"/>
        <v/>
      </c>
      <c r="FO115" t="str">
        <f t="shared" si="303"/>
        <v/>
      </c>
      <c r="FP115" t="str">
        <f t="shared" si="304"/>
        <v/>
      </c>
      <c r="FQ115" t="str">
        <f t="shared" si="305"/>
        <v/>
      </c>
      <c r="FR115" t="str">
        <f t="shared" si="175"/>
        <v/>
      </c>
      <c r="FS115" t="str">
        <f t="shared" si="176"/>
        <v/>
      </c>
      <c r="FT115" t="str">
        <f t="shared" si="177"/>
        <v/>
      </c>
      <c r="FU115" t="str">
        <f t="shared" si="178"/>
        <v/>
      </c>
      <c r="FV115" t="str">
        <f t="shared" si="179"/>
        <v/>
      </c>
      <c r="FW115" t="str">
        <f t="shared" si="180"/>
        <v/>
      </c>
      <c r="FX115" t="str">
        <f t="shared" si="181"/>
        <v/>
      </c>
      <c r="FY115" t="str">
        <f t="shared" si="182"/>
        <v/>
      </c>
      <c r="FZ115" t="str">
        <f t="shared" si="183"/>
        <v/>
      </c>
      <c r="GA115" t="str">
        <f t="shared" si="184"/>
        <v/>
      </c>
      <c r="GB115" t="str">
        <f t="shared" si="185"/>
        <v/>
      </c>
      <c r="GC115" t="str">
        <f t="shared" si="186"/>
        <v/>
      </c>
      <c r="GD115" t="str">
        <f t="shared" si="187"/>
        <v/>
      </c>
      <c r="GE115" t="str">
        <f t="shared" si="188"/>
        <v/>
      </c>
      <c r="GF115" t="str">
        <f t="shared" si="189"/>
        <v/>
      </c>
      <c r="GG115" t="str">
        <f t="shared" si="190"/>
        <v/>
      </c>
      <c r="GH115" t="str">
        <f t="shared" si="191"/>
        <v/>
      </c>
      <c r="GI115" t="str">
        <f t="shared" si="192"/>
        <v/>
      </c>
      <c r="GJ115" t="str">
        <f t="shared" si="193"/>
        <v/>
      </c>
      <c r="GK115" t="str">
        <f t="shared" si="194"/>
        <v/>
      </c>
      <c r="GL115" t="str">
        <f t="shared" si="195"/>
        <v/>
      </c>
      <c r="GM115" t="str">
        <f t="shared" si="196"/>
        <v/>
      </c>
      <c r="GN115" t="str">
        <f t="shared" si="197"/>
        <v/>
      </c>
      <c r="GO115" t="str">
        <f t="shared" si="198"/>
        <v/>
      </c>
      <c r="GP115" t="str">
        <f t="shared" si="199"/>
        <v/>
      </c>
      <c r="GQ115" t="str">
        <f t="shared" si="200"/>
        <v/>
      </c>
      <c r="GR115" t="str">
        <f t="shared" si="201"/>
        <v/>
      </c>
      <c r="GS115" t="str">
        <f t="shared" si="202"/>
        <v/>
      </c>
      <c r="GT115" t="str">
        <f t="shared" si="203"/>
        <v/>
      </c>
      <c r="GU115" t="str">
        <f t="shared" si="204"/>
        <v/>
      </c>
      <c r="GV115" t="str">
        <f t="shared" si="205"/>
        <v/>
      </c>
      <c r="GW115" t="str">
        <f t="shared" si="206"/>
        <v/>
      </c>
      <c r="GX115" t="str">
        <f t="shared" si="207"/>
        <v/>
      </c>
      <c r="GY115" t="str">
        <f t="shared" si="208"/>
        <v/>
      </c>
      <c r="GZ115" t="str">
        <f t="shared" si="209"/>
        <v/>
      </c>
      <c r="HA115" t="str">
        <f t="shared" si="210"/>
        <v/>
      </c>
      <c r="HB115" t="str">
        <f t="shared" si="211"/>
        <v/>
      </c>
      <c r="HC115" t="str">
        <f t="shared" si="212"/>
        <v/>
      </c>
      <c r="HD115" t="str">
        <f t="shared" si="213"/>
        <v/>
      </c>
      <c r="HE115" t="str">
        <f t="shared" si="214"/>
        <v/>
      </c>
      <c r="HF115" t="str">
        <f t="shared" si="215"/>
        <v/>
      </c>
      <c r="HG115" t="str">
        <f t="shared" si="216"/>
        <v/>
      </c>
      <c r="HH115" t="str">
        <f t="shared" si="217"/>
        <v/>
      </c>
      <c r="HI115" t="str">
        <f t="shared" si="218"/>
        <v/>
      </c>
      <c r="HJ115" t="str">
        <f t="shared" si="219"/>
        <v/>
      </c>
      <c r="HK115" t="str">
        <f t="shared" si="220"/>
        <v/>
      </c>
      <c r="HL115" t="str">
        <f t="shared" si="221"/>
        <v/>
      </c>
      <c r="HM115" t="str">
        <f t="shared" si="222"/>
        <v/>
      </c>
      <c r="HN115" t="str">
        <f t="shared" si="223"/>
        <v/>
      </c>
      <c r="HO115" t="str">
        <f t="shared" si="224"/>
        <v/>
      </c>
      <c r="HP115" t="str">
        <f t="shared" si="225"/>
        <v/>
      </c>
      <c r="HQ115" t="str">
        <f t="shared" si="226"/>
        <v/>
      </c>
      <c r="HR115" t="str">
        <f t="shared" si="227"/>
        <v/>
      </c>
      <c r="HS115" t="str">
        <f t="shared" si="228"/>
        <v/>
      </c>
      <c r="HT115" t="str">
        <f t="shared" si="229"/>
        <v/>
      </c>
      <c r="HU115" t="str">
        <f t="shared" si="230"/>
        <v/>
      </c>
      <c r="HV115" t="str">
        <f t="shared" si="231"/>
        <v/>
      </c>
      <c r="HW115" t="str">
        <f t="shared" si="232"/>
        <v/>
      </c>
      <c r="HX115" t="str">
        <f t="shared" si="233"/>
        <v/>
      </c>
      <c r="HY115" t="str">
        <f t="shared" si="234"/>
        <v/>
      </c>
      <c r="HZ115" t="str">
        <f t="shared" si="235"/>
        <v/>
      </c>
    </row>
    <row r="116" spans="1:234" x14ac:dyDescent="0.25">
      <c r="A116" s="2">
        <f t="shared" si="236"/>
        <v>114</v>
      </c>
      <c r="B116" s="3" t="s">
        <v>1119</v>
      </c>
      <c r="C116" s="2" t="s">
        <v>1394</v>
      </c>
      <c r="D116" s="2" t="s">
        <v>1395</v>
      </c>
      <c r="E116" s="2">
        <f t="shared" si="170"/>
        <v>2</v>
      </c>
      <c r="F116" s="2">
        <v>315</v>
      </c>
      <c r="G116" s="48" t="str">
        <f t="shared" si="171"/>
        <v>A</v>
      </c>
      <c r="H116" s="49"/>
      <c r="I116" s="49"/>
      <c r="J116" s="50"/>
      <c r="K116" s="15">
        <f t="shared" si="172"/>
        <v>34</v>
      </c>
      <c r="L116" s="15">
        <f>IF(G116="N/A",0,(IF(G116="A",Code!$B$36,(IF(G116="B",Code!$C$36,(IF(G116="C",Code!$D$36,Code!$E$36)))))/60))</f>
        <v>8</v>
      </c>
      <c r="M116" s="15">
        <f>IF(G116="N/A",0,(IF(G116="A",Code!$B$37,(IF(G116="B",Code!$C$37,(IF(G116="C",Code!$D$37,Code!$E$37)))))/60))</f>
        <v>8</v>
      </c>
      <c r="N116" s="15">
        <f>IF(G116="N/A",0,(IF(G116="A",Code!$B$38,(IF(G116="B",Code!$C$38,(IF(G116="C",Code!$D$38,Code!$E$38)))))/60))</f>
        <v>16</v>
      </c>
      <c r="O116" s="15">
        <f>IF(G116="N/A",0,(IF(G116="A",Code!$B$39,(IF(G116="B",Code!$C$39,(IF(G116="C",Code!$D$39,Code!$E$39)))))/60))</f>
        <v>2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>
        <v>1</v>
      </c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>
        <v>1</v>
      </c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S116" t="str">
        <f t="shared" si="173"/>
        <v/>
      </c>
      <c r="BT116" t="str">
        <f t="shared" si="238"/>
        <v/>
      </c>
      <c r="BU116" t="str">
        <f t="shared" si="239"/>
        <v/>
      </c>
      <c r="BV116" t="str">
        <f t="shared" si="240"/>
        <v/>
      </c>
      <c r="BW116" t="str">
        <f t="shared" si="241"/>
        <v/>
      </c>
      <c r="BX116" t="str">
        <f t="shared" si="242"/>
        <v/>
      </c>
      <c r="BY116" t="str">
        <f t="shared" si="243"/>
        <v/>
      </c>
      <c r="BZ116" t="str">
        <f t="shared" si="244"/>
        <v/>
      </c>
      <c r="CA116" t="str">
        <f t="shared" si="245"/>
        <v/>
      </c>
      <c r="CB116" t="str">
        <f t="shared" si="246"/>
        <v/>
      </c>
      <c r="CC116" t="str">
        <f t="shared" si="247"/>
        <v/>
      </c>
      <c r="CD116" t="str">
        <f t="shared" si="248"/>
        <v/>
      </c>
      <c r="CE116" t="str">
        <f t="shared" si="249"/>
        <v/>
      </c>
      <c r="CF116" t="str">
        <f t="shared" si="250"/>
        <v/>
      </c>
      <c r="CG116" t="str">
        <f t="shared" si="251"/>
        <v/>
      </c>
      <c r="CH116" t="str">
        <f t="shared" si="252"/>
        <v/>
      </c>
      <c r="CI116" t="str">
        <f t="shared" si="253"/>
        <v/>
      </c>
      <c r="CJ116" t="str">
        <f t="shared" si="254"/>
        <v/>
      </c>
      <c r="CK116" t="str">
        <f t="shared" si="255"/>
        <v/>
      </c>
      <c r="CL116" t="str">
        <f t="shared" si="256"/>
        <v/>
      </c>
      <c r="CM116" t="str">
        <f t="shared" si="257"/>
        <v/>
      </c>
      <c r="CN116" t="str">
        <f t="shared" si="258"/>
        <v/>
      </c>
      <c r="CO116" t="str">
        <f t="shared" si="259"/>
        <v/>
      </c>
      <c r="CP116" t="str">
        <f t="shared" si="260"/>
        <v/>
      </c>
      <c r="CQ116" t="str">
        <f t="shared" si="261"/>
        <v/>
      </c>
      <c r="CR116" t="str">
        <f t="shared" si="262"/>
        <v>KPAY</v>
      </c>
      <c r="CS116" t="str">
        <f t="shared" si="263"/>
        <v/>
      </c>
      <c r="CT116" t="str">
        <f t="shared" si="264"/>
        <v/>
      </c>
      <c r="CU116" t="str">
        <f t="shared" si="265"/>
        <v/>
      </c>
      <c r="CV116" t="str">
        <f t="shared" si="266"/>
        <v/>
      </c>
      <c r="CW116" t="str">
        <f t="shared" si="267"/>
        <v/>
      </c>
      <c r="CX116" t="str">
        <f t="shared" si="268"/>
        <v/>
      </c>
      <c r="CY116" t="str">
        <f t="shared" si="269"/>
        <v/>
      </c>
      <c r="CZ116" t="str">
        <f t="shared" si="270"/>
        <v/>
      </c>
      <c r="DA116" t="str">
        <f t="shared" si="271"/>
        <v/>
      </c>
      <c r="DB116" t="str">
        <f t="shared" si="272"/>
        <v/>
      </c>
      <c r="DC116" t="str">
        <f t="shared" si="273"/>
        <v/>
      </c>
      <c r="DD116" t="str">
        <f t="shared" si="274"/>
        <v/>
      </c>
      <c r="DE116" t="str">
        <f t="shared" si="275"/>
        <v/>
      </c>
      <c r="DF116" t="str">
        <f t="shared" si="276"/>
        <v/>
      </c>
      <c r="DG116" t="str">
        <f t="shared" si="277"/>
        <v/>
      </c>
      <c r="DH116" t="str">
        <f t="shared" si="278"/>
        <v/>
      </c>
      <c r="DI116" t="str">
        <f t="shared" si="279"/>
        <v>SLOG</v>
      </c>
      <c r="DJ116" t="str">
        <f t="shared" si="280"/>
        <v/>
      </c>
      <c r="DK116" t="str">
        <f t="shared" si="281"/>
        <v/>
      </c>
      <c r="DL116" t="str">
        <f t="shared" si="282"/>
        <v/>
      </c>
      <c r="DM116" t="str">
        <f t="shared" si="283"/>
        <v/>
      </c>
      <c r="DN116" t="str">
        <f t="shared" si="284"/>
        <v/>
      </c>
      <c r="DO116" t="str">
        <f t="shared" si="285"/>
        <v/>
      </c>
      <c r="DP116" t="str">
        <f t="shared" si="286"/>
        <v/>
      </c>
      <c r="DQ116" t="str">
        <f t="shared" si="287"/>
        <v/>
      </c>
      <c r="DR116" t="str">
        <f t="shared" si="288"/>
        <v/>
      </c>
      <c r="DS116" t="str">
        <f t="shared" si="289"/>
        <v/>
      </c>
      <c r="DT116" t="str">
        <f t="shared" si="290"/>
        <v/>
      </c>
      <c r="DU116" t="str">
        <f t="shared" si="291"/>
        <v/>
      </c>
      <c r="DV116" t="str">
        <f t="shared" si="292"/>
        <v/>
      </c>
      <c r="DW116" t="str">
        <f t="shared" si="293"/>
        <v/>
      </c>
      <c r="DX116" t="str">
        <f t="shared" si="294"/>
        <v/>
      </c>
      <c r="DY116" t="str">
        <f t="shared" si="295"/>
        <v/>
      </c>
      <c r="DZ116" t="str">
        <f t="shared" si="296"/>
        <v/>
      </c>
      <c r="EA116" t="str">
        <f t="shared" si="297"/>
        <v/>
      </c>
      <c r="EB116" t="str">
        <f t="shared" si="298"/>
        <v/>
      </c>
      <c r="EC116" t="str">
        <f t="shared" si="299"/>
        <v/>
      </c>
      <c r="ED116" t="str">
        <f t="shared" si="300"/>
        <v/>
      </c>
      <c r="EE116" t="str">
        <f t="shared" si="237"/>
        <v/>
      </c>
      <c r="EF116" t="str">
        <f t="shared" si="306"/>
        <v/>
      </c>
      <c r="EG116" t="str">
        <f t="shared" si="307"/>
        <v/>
      </c>
      <c r="EH116" t="str">
        <f t="shared" si="308"/>
        <v/>
      </c>
      <c r="EI116" t="str">
        <f t="shared" si="309"/>
        <v/>
      </c>
      <c r="EJ116" t="str">
        <f t="shared" si="310"/>
        <v/>
      </c>
      <c r="EK116" t="str">
        <f t="shared" si="311"/>
        <v/>
      </c>
      <c r="EL116" t="str">
        <f t="shared" si="312"/>
        <v/>
      </c>
      <c r="EM116" t="str">
        <f t="shared" si="313"/>
        <v/>
      </c>
      <c r="EN116" t="str">
        <f t="shared" si="314"/>
        <v/>
      </c>
      <c r="EO116" t="str">
        <f t="shared" si="315"/>
        <v/>
      </c>
      <c r="EP116" t="str">
        <f t="shared" si="316"/>
        <v/>
      </c>
      <c r="EQ116" t="str">
        <f t="shared" si="317"/>
        <v/>
      </c>
      <c r="ER116" t="str">
        <f t="shared" si="318"/>
        <v/>
      </c>
      <c r="ES116" t="str">
        <f t="shared" si="319"/>
        <v/>
      </c>
      <c r="ET116" t="str">
        <f t="shared" si="320"/>
        <v/>
      </c>
      <c r="EU116" t="str">
        <f t="shared" si="321"/>
        <v/>
      </c>
      <c r="EV116" t="str">
        <f t="shared" si="322"/>
        <v/>
      </c>
      <c r="EW116" t="str">
        <f t="shared" si="323"/>
        <v/>
      </c>
      <c r="EX116" t="str">
        <f t="shared" si="324"/>
        <v/>
      </c>
      <c r="EY116" t="str">
        <f t="shared" si="325"/>
        <v/>
      </c>
      <c r="EZ116" t="str">
        <f t="shared" si="326"/>
        <v/>
      </c>
      <c r="FA116" t="str">
        <f t="shared" si="327"/>
        <v/>
      </c>
      <c r="FB116" t="str">
        <f t="shared" si="328"/>
        <v/>
      </c>
      <c r="FC116" t="str">
        <f t="shared" si="329"/>
        <v/>
      </c>
      <c r="FD116" t="str">
        <f t="shared" si="330"/>
        <v/>
      </c>
      <c r="FE116" t="str">
        <f t="shared" si="174"/>
        <v/>
      </c>
      <c r="FF116" t="str">
        <f t="shared" si="331"/>
        <v/>
      </c>
      <c r="FG116" t="str">
        <f t="shared" si="332"/>
        <v/>
      </c>
      <c r="FH116" t="str">
        <f t="shared" si="333"/>
        <v/>
      </c>
      <c r="FI116" t="str">
        <f t="shared" si="334"/>
        <v/>
      </c>
      <c r="FJ116" t="str">
        <f t="shared" si="335"/>
        <v/>
      </c>
      <c r="FK116" t="str">
        <f t="shared" si="336"/>
        <v/>
      </c>
      <c r="FL116" t="str">
        <f t="shared" si="337"/>
        <v/>
      </c>
      <c r="FM116" t="str">
        <f t="shared" si="301"/>
        <v/>
      </c>
      <c r="FN116" t="str">
        <f t="shared" si="302"/>
        <v/>
      </c>
      <c r="FO116" t="str">
        <f t="shared" si="303"/>
        <v/>
      </c>
      <c r="FP116" t="str">
        <f t="shared" si="304"/>
        <v/>
      </c>
      <c r="FQ116" t="str">
        <f t="shared" si="305"/>
        <v/>
      </c>
      <c r="FR116" t="str">
        <f t="shared" si="175"/>
        <v/>
      </c>
      <c r="FS116" t="str">
        <f t="shared" si="176"/>
        <v/>
      </c>
      <c r="FT116" t="str">
        <f t="shared" si="177"/>
        <v/>
      </c>
      <c r="FU116" t="str">
        <f t="shared" si="178"/>
        <v/>
      </c>
      <c r="FV116" t="str">
        <f t="shared" si="179"/>
        <v/>
      </c>
      <c r="FW116" t="str">
        <f t="shared" si="180"/>
        <v/>
      </c>
      <c r="FX116" t="str">
        <f t="shared" si="181"/>
        <v/>
      </c>
      <c r="FY116" t="str">
        <f t="shared" si="182"/>
        <v/>
      </c>
      <c r="FZ116" t="str">
        <f t="shared" si="183"/>
        <v/>
      </c>
      <c r="GA116" t="str">
        <f t="shared" si="184"/>
        <v/>
      </c>
      <c r="GB116" t="str">
        <f t="shared" si="185"/>
        <v/>
      </c>
      <c r="GC116" t="str">
        <f t="shared" si="186"/>
        <v/>
      </c>
      <c r="GD116" t="str">
        <f t="shared" si="187"/>
        <v/>
      </c>
      <c r="GE116" t="str">
        <f t="shared" si="188"/>
        <v/>
      </c>
      <c r="GF116" t="str">
        <f t="shared" si="189"/>
        <v/>
      </c>
      <c r="GG116" t="str">
        <f t="shared" si="190"/>
        <v/>
      </c>
      <c r="GH116" t="str">
        <f t="shared" si="191"/>
        <v/>
      </c>
      <c r="GI116" t="str">
        <f t="shared" si="192"/>
        <v/>
      </c>
      <c r="GJ116" t="str">
        <f t="shared" si="193"/>
        <v/>
      </c>
      <c r="GK116" t="str">
        <f t="shared" si="194"/>
        <v/>
      </c>
      <c r="GL116" t="str">
        <f t="shared" si="195"/>
        <v/>
      </c>
      <c r="GM116" t="str">
        <f t="shared" si="196"/>
        <v/>
      </c>
      <c r="GN116" t="str">
        <f t="shared" si="197"/>
        <v/>
      </c>
      <c r="GO116" t="str">
        <f t="shared" si="198"/>
        <v/>
      </c>
      <c r="GP116" t="str">
        <f t="shared" si="199"/>
        <v/>
      </c>
      <c r="GQ116" t="str">
        <f t="shared" si="200"/>
        <v/>
      </c>
      <c r="GR116" t="str">
        <f t="shared" si="201"/>
        <v/>
      </c>
      <c r="GS116" t="str">
        <f t="shared" si="202"/>
        <v/>
      </c>
      <c r="GT116" t="str">
        <f t="shared" si="203"/>
        <v/>
      </c>
      <c r="GU116" t="str">
        <f t="shared" si="204"/>
        <v/>
      </c>
      <c r="GV116" t="str">
        <f t="shared" si="205"/>
        <v/>
      </c>
      <c r="GW116" t="str">
        <f t="shared" si="206"/>
        <v/>
      </c>
      <c r="GX116" t="str">
        <f t="shared" si="207"/>
        <v/>
      </c>
      <c r="GY116" t="str">
        <f t="shared" si="208"/>
        <v/>
      </c>
      <c r="GZ116" t="str">
        <f t="shared" si="209"/>
        <v/>
      </c>
      <c r="HA116" t="str">
        <f t="shared" si="210"/>
        <v/>
      </c>
      <c r="HB116" t="str">
        <f t="shared" si="211"/>
        <v/>
      </c>
      <c r="HC116" t="str">
        <f t="shared" si="212"/>
        <v/>
      </c>
      <c r="HD116" t="str">
        <f t="shared" si="213"/>
        <v/>
      </c>
      <c r="HE116" t="str">
        <f t="shared" si="214"/>
        <v/>
      </c>
      <c r="HF116" t="str">
        <f t="shared" si="215"/>
        <v/>
      </c>
      <c r="HG116" t="str">
        <f t="shared" si="216"/>
        <v/>
      </c>
      <c r="HH116" t="str">
        <f t="shared" si="217"/>
        <v/>
      </c>
      <c r="HI116" t="str">
        <f t="shared" si="218"/>
        <v/>
      </c>
      <c r="HJ116" t="str">
        <f t="shared" si="219"/>
        <v/>
      </c>
      <c r="HK116" t="str">
        <f t="shared" si="220"/>
        <v/>
      </c>
      <c r="HL116" t="str">
        <f t="shared" si="221"/>
        <v/>
      </c>
      <c r="HM116" t="str">
        <f t="shared" si="222"/>
        <v/>
      </c>
      <c r="HN116" t="str">
        <f t="shared" si="223"/>
        <v/>
      </c>
      <c r="HO116" t="str">
        <f t="shared" si="224"/>
        <v/>
      </c>
      <c r="HP116" t="str">
        <f t="shared" si="225"/>
        <v/>
      </c>
      <c r="HQ116" t="str">
        <f t="shared" si="226"/>
        <v/>
      </c>
      <c r="HR116" t="str">
        <f t="shared" si="227"/>
        <v/>
      </c>
      <c r="HS116" t="str">
        <f t="shared" si="228"/>
        <v/>
      </c>
      <c r="HT116" t="str">
        <f t="shared" si="229"/>
        <v/>
      </c>
      <c r="HU116" t="str">
        <f t="shared" si="230"/>
        <v/>
      </c>
      <c r="HV116" t="str">
        <f t="shared" si="231"/>
        <v/>
      </c>
      <c r="HW116" t="str">
        <f t="shared" si="232"/>
        <v/>
      </c>
      <c r="HX116" t="str">
        <f t="shared" si="233"/>
        <v/>
      </c>
      <c r="HY116" t="str">
        <f t="shared" si="234"/>
        <v/>
      </c>
      <c r="HZ116" t="str">
        <f t="shared" si="235"/>
        <v/>
      </c>
    </row>
    <row r="117" spans="1:234" x14ac:dyDescent="0.25">
      <c r="A117" s="2">
        <f t="shared" si="236"/>
        <v>115</v>
      </c>
      <c r="B117" s="3" t="s">
        <v>1120</v>
      </c>
      <c r="C117" s="2" t="s">
        <v>1394</v>
      </c>
      <c r="D117" s="2" t="s">
        <v>1395</v>
      </c>
      <c r="E117" s="2">
        <f t="shared" si="170"/>
        <v>1</v>
      </c>
      <c r="F117" s="2">
        <v>67</v>
      </c>
      <c r="G117" s="48" t="str">
        <f t="shared" si="171"/>
        <v>A</v>
      </c>
      <c r="H117" s="49"/>
      <c r="I117" s="49"/>
      <c r="J117" s="50"/>
      <c r="K117" s="15">
        <f t="shared" si="172"/>
        <v>34</v>
      </c>
      <c r="L117" s="15">
        <f>IF(G117="N/A",0,(IF(G117="A",Code!$B$36,(IF(G117="B",Code!$C$36,(IF(G117="C",Code!$D$36,Code!$E$36)))))/60))</f>
        <v>8</v>
      </c>
      <c r="M117" s="15">
        <f>IF(G117="N/A",0,(IF(G117="A",Code!$B$37,(IF(G117="B",Code!$C$37,(IF(G117="C",Code!$D$37,Code!$E$37)))))/60))</f>
        <v>8</v>
      </c>
      <c r="N117" s="15">
        <f>IF(G117="N/A",0,(IF(G117="A",Code!$B$38,(IF(G117="B",Code!$C$38,(IF(G117="C",Code!$D$38,Code!$E$38)))))/60))</f>
        <v>16</v>
      </c>
      <c r="O117" s="15">
        <f>IF(G117="N/A",0,(IF(G117="A",Code!$B$39,(IF(G117="B",Code!$C$39,(IF(G117="C",Code!$D$39,Code!$E$39)))))/60))</f>
        <v>2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>
        <v>1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S117" t="str">
        <f t="shared" si="173"/>
        <v/>
      </c>
      <c r="BT117" t="str">
        <f t="shared" si="238"/>
        <v/>
      </c>
      <c r="BU117" t="str">
        <f t="shared" si="239"/>
        <v/>
      </c>
      <c r="BV117" t="str">
        <f t="shared" si="240"/>
        <v/>
      </c>
      <c r="BW117" t="str">
        <f t="shared" si="241"/>
        <v/>
      </c>
      <c r="BX117" t="str">
        <f t="shared" si="242"/>
        <v/>
      </c>
      <c r="BY117" t="str">
        <f t="shared" si="243"/>
        <v/>
      </c>
      <c r="BZ117" t="str">
        <f t="shared" si="244"/>
        <v/>
      </c>
      <c r="CA117" t="str">
        <f t="shared" si="245"/>
        <v/>
      </c>
      <c r="CB117" t="str">
        <f t="shared" si="246"/>
        <v/>
      </c>
      <c r="CC117" t="str">
        <f t="shared" si="247"/>
        <v/>
      </c>
      <c r="CD117" t="str">
        <f t="shared" si="248"/>
        <v/>
      </c>
      <c r="CE117" t="str">
        <f t="shared" si="249"/>
        <v/>
      </c>
      <c r="CF117" t="str">
        <f t="shared" si="250"/>
        <v/>
      </c>
      <c r="CG117" t="str">
        <f t="shared" si="251"/>
        <v/>
      </c>
      <c r="CH117" t="str">
        <f t="shared" si="252"/>
        <v/>
      </c>
      <c r="CI117" t="str">
        <f t="shared" si="253"/>
        <v/>
      </c>
      <c r="CJ117" t="str">
        <f t="shared" si="254"/>
        <v/>
      </c>
      <c r="CK117" t="str">
        <f t="shared" si="255"/>
        <v/>
      </c>
      <c r="CL117" t="str">
        <f t="shared" si="256"/>
        <v/>
      </c>
      <c r="CM117" t="str">
        <f t="shared" si="257"/>
        <v/>
      </c>
      <c r="CN117" t="str">
        <f t="shared" si="258"/>
        <v/>
      </c>
      <c r="CO117" t="str">
        <f t="shared" si="259"/>
        <v/>
      </c>
      <c r="CP117" t="str">
        <f t="shared" si="260"/>
        <v/>
      </c>
      <c r="CQ117" t="str">
        <f t="shared" si="261"/>
        <v/>
      </c>
      <c r="CR117" t="str">
        <f t="shared" si="262"/>
        <v/>
      </c>
      <c r="CS117" t="str">
        <f t="shared" si="263"/>
        <v/>
      </c>
      <c r="CT117" t="str">
        <f t="shared" si="264"/>
        <v/>
      </c>
      <c r="CU117" t="str">
        <f t="shared" si="265"/>
        <v/>
      </c>
      <c r="CV117" t="str">
        <f t="shared" si="266"/>
        <v>MICY</v>
      </c>
      <c r="CW117" t="str">
        <f t="shared" si="267"/>
        <v/>
      </c>
      <c r="CX117" t="str">
        <f t="shared" si="268"/>
        <v/>
      </c>
      <c r="CY117" t="str">
        <f t="shared" si="269"/>
        <v/>
      </c>
      <c r="CZ117" t="str">
        <f t="shared" si="270"/>
        <v/>
      </c>
      <c r="DA117" t="str">
        <f t="shared" si="271"/>
        <v/>
      </c>
      <c r="DB117" t="str">
        <f t="shared" si="272"/>
        <v/>
      </c>
      <c r="DC117" t="str">
        <f t="shared" si="273"/>
        <v/>
      </c>
      <c r="DD117" t="str">
        <f t="shared" si="274"/>
        <v/>
      </c>
      <c r="DE117" t="str">
        <f t="shared" si="275"/>
        <v/>
      </c>
      <c r="DF117" t="str">
        <f t="shared" si="276"/>
        <v/>
      </c>
      <c r="DG117" t="str">
        <f t="shared" si="277"/>
        <v/>
      </c>
      <c r="DH117" t="str">
        <f t="shared" si="278"/>
        <v/>
      </c>
      <c r="DI117" t="str">
        <f t="shared" si="279"/>
        <v/>
      </c>
      <c r="DJ117" t="str">
        <f t="shared" si="280"/>
        <v/>
      </c>
      <c r="DK117" t="str">
        <f t="shared" si="281"/>
        <v/>
      </c>
      <c r="DL117" t="str">
        <f t="shared" si="282"/>
        <v/>
      </c>
      <c r="DM117" t="str">
        <f t="shared" si="283"/>
        <v/>
      </c>
      <c r="DN117" t="str">
        <f t="shared" si="284"/>
        <v/>
      </c>
      <c r="DO117" t="str">
        <f t="shared" si="285"/>
        <v/>
      </c>
      <c r="DP117" t="str">
        <f t="shared" si="286"/>
        <v/>
      </c>
      <c r="DQ117" t="str">
        <f t="shared" si="287"/>
        <v/>
      </c>
      <c r="DR117" t="str">
        <f t="shared" si="288"/>
        <v/>
      </c>
      <c r="DS117" t="str">
        <f t="shared" si="289"/>
        <v/>
      </c>
      <c r="DT117" t="str">
        <f t="shared" si="290"/>
        <v/>
      </c>
      <c r="DU117" t="str">
        <f t="shared" si="291"/>
        <v/>
      </c>
      <c r="DV117" t="str">
        <f t="shared" si="292"/>
        <v/>
      </c>
      <c r="DW117" t="str">
        <f t="shared" si="293"/>
        <v/>
      </c>
      <c r="DX117" t="str">
        <f t="shared" si="294"/>
        <v/>
      </c>
      <c r="DY117" t="str">
        <f t="shared" si="295"/>
        <v/>
      </c>
      <c r="DZ117" t="str">
        <f t="shared" si="296"/>
        <v/>
      </c>
      <c r="EA117" t="str">
        <f t="shared" si="297"/>
        <v/>
      </c>
      <c r="EB117" t="str">
        <f t="shared" si="298"/>
        <v/>
      </c>
      <c r="EC117" t="str">
        <f t="shared" si="299"/>
        <v/>
      </c>
      <c r="ED117" t="str">
        <f t="shared" si="300"/>
        <v/>
      </c>
      <c r="EE117" t="str">
        <f t="shared" si="237"/>
        <v/>
      </c>
      <c r="EF117" t="str">
        <f t="shared" si="306"/>
        <v/>
      </c>
      <c r="EG117" t="str">
        <f t="shared" si="307"/>
        <v/>
      </c>
      <c r="EH117" t="str">
        <f t="shared" si="308"/>
        <v/>
      </c>
      <c r="EI117" t="str">
        <f t="shared" si="309"/>
        <v/>
      </c>
      <c r="EJ117" t="str">
        <f t="shared" si="310"/>
        <v/>
      </c>
      <c r="EK117" t="str">
        <f t="shared" si="311"/>
        <v/>
      </c>
      <c r="EL117" t="str">
        <f t="shared" si="312"/>
        <v/>
      </c>
      <c r="EM117" t="str">
        <f t="shared" si="313"/>
        <v/>
      </c>
      <c r="EN117" t="str">
        <f t="shared" si="314"/>
        <v/>
      </c>
      <c r="EO117" t="str">
        <f t="shared" si="315"/>
        <v/>
      </c>
      <c r="EP117" t="str">
        <f t="shared" si="316"/>
        <v/>
      </c>
      <c r="EQ117" t="str">
        <f t="shared" si="317"/>
        <v/>
      </c>
      <c r="ER117" t="str">
        <f t="shared" si="318"/>
        <v/>
      </c>
      <c r="ES117" t="str">
        <f t="shared" si="319"/>
        <v/>
      </c>
      <c r="ET117" t="str">
        <f t="shared" si="320"/>
        <v/>
      </c>
      <c r="EU117" t="str">
        <f t="shared" si="321"/>
        <v/>
      </c>
      <c r="EV117" t="str">
        <f t="shared" si="322"/>
        <v/>
      </c>
      <c r="EW117" t="str">
        <f t="shared" si="323"/>
        <v/>
      </c>
      <c r="EX117" t="str">
        <f t="shared" si="324"/>
        <v/>
      </c>
      <c r="EY117" t="str">
        <f t="shared" si="325"/>
        <v/>
      </c>
      <c r="EZ117" t="str">
        <f t="shared" si="326"/>
        <v/>
      </c>
      <c r="FA117" t="str">
        <f t="shared" si="327"/>
        <v/>
      </c>
      <c r="FB117" t="str">
        <f t="shared" si="328"/>
        <v/>
      </c>
      <c r="FC117" t="str">
        <f t="shared" si="329"/>
        <v/>
      </c>
      <c r="FD117" t="str">
        <f t="shared" si="330"/>
        <v/>
      </c>
      <c r="FE117" t="str">
        <f t="shared" si="174"/>
        <v/>
      </c>
      <c r="FF117" t="str">
        <f t="shared" si="331"/>
        <v/>
      </c>
      <c r="FG117" t="str">
        <f t="shared" si="332"/>
        <v/>
      </c>
      <c r="FH117" t="str">
        <f t="shared" si="333"/>
        <v/>
      </c>
      <c r="FI117" t="str">
        <f t="shared" si="334"/>
        <v/>
      </c>
      <c r="FJ117" t="str">
        <f t="shared" si="335"/>
        <v/>
      </c>
      <c r="FK117" t="str">
        <f t="shared" si="336"/>
        <v/>
      </c>
      <c r="FL117" t="str">
        <f t="shared" si="337"/>
        <v/>
      </c>
      <c r="FM117" t="str">
        <f t="shared" si="301"/>
        <v/>
      </c>
      <c r="FN117" t="str">
        <f t="shared" si="302"/>
        <v/>
      </c>
      <c r="FO117" t="str">
        <f t="shared" si="303"/>
        <v/>
      </c>
      <c r="FP117" t="str">
        <f t="shared" si="304"/>
        <v/>
      </c>
      <c r="FQ117" t="str">
        <f t="shared" si="305"/>
        <v/>
      </c>
      <c r="FR117" t="str">
        <f t="shared" si="175"/>
        <v/>
      </c>
      <c r="FS117" t="str">
        <f t="shared" si="176"/>
        <v/>
      </c>
      <c r="FT117" t="str">
        <f t="shared" si="177"/>
        <v/>
      </c>
      <c r="FU117" t="str">
        <f t="shared" si="178"/>
        <v/>
      </c>
      <c r="FV117" t="str">
        <f t="shared" si="179"/>
        <v/>
      </c>
      <c r="FW117" t="str">
        <f t="shared" si="180"/>
        <v/>
      </c>
      <c r="FX117" t="str">
        <f t="shared" si="181"/>
        <v/>
      </c>
      <c r="FY117" t="str">
        <f t="shared" si="182"/>
        <v/>
      </c>
      <c r="FZ117" t="str">
        <f t="shared" si="183"/>
        <v/>
      </c>
      <c r="GA117" t="str">
        <f t="shared" si="184"/>
        <v/>
      </c>
      <c r="GB117" t="str">
        <f t="shared" si="185"/>
        <v/>
      </c>
      <c r="GC117" t="str">
        <f t="shared" si="186"/>
        <v/>
      </c>
      <c r="GD117" t="str">
        <f t="shared" si="187"/>
        <v/>
      </c>
      <c r="GE117" t="str">
        <f t="shared" si="188"/>
        <v/>
      </c>
      <c r="GF117" t="str">
        <f t="shared" si="189"/>
        <v/>
      </c>
      <c r="GG117" t="str">
        <f t="shared" si="190"/>
        <v/>
      </c>
      <c r="GH117" t="str">
        <f t="shared" si="191"/>
        <v/>
      </c>
      <c r="GI117" t="str">
        <f t="shared" si="192"/>
        <v/>
      </c>
      <c r="GJ117" t="str">
        <f t="shared" si="193"/>
        <v/>
      </c>
      <c r="GK117" t="str">
        <f t="shared" si="194"/>
        <v/>
      </c>
      <c r="GL117" t="str">
        <f t="shared" si="195"/>
        <v/>
      </c>
      <c r="GM117" t="str">
        <f t="shared" si="196"/>
        <v/>
      </c>
      <c r="GN117" t="str">
        <f t="shared" si="197"/>
        <v/>
      </c>
      <c r="GO117" t="str">
        <f t="shared" si="198"/>
        <v/>
      </c>
      <c r="GP117" t="str">
        <f t="shared" si="199"/>
        <v/>
      </c>
      <c r="GQ117" t="str">
        <f t="shared" si="200"/>
        <v/>
      </c>
      <c r="GR117" t="str">
        <f t="shared" si="201"/>
        <v/>
      </c>
      <c r="GS117" t="str">
        <f t="shared" si="202"/>
        <v/>
      </c>
      <c r="GT117" t="str">
        <f t="shared" si="203"/>
        <v/>
      </c>
      <c r="GU117" t="str">
        <f t="shared" si="204"/>
        <v/>
      </c>
      <c r="GV117" t="str">
        <f t="shared" si="205"/>
        <v/>
      </c>
      <c r="GW117" t="str">
        <f t="shared" si="206"/>
        <v/>
      </c>
      <c r="GX117" t="str">
        <f t="shared" si="207"/>
        <v/>
      </c>
      <c r="GY117" t="str">
        <f t="shared" si="208"/>
        <v/>
      </c>
      <c r="GZ117" t="str">
        <f t="shared" si="209"/>
        <v/>
      </c>
      <c r="HA117" t="str">
        <f t="shared" si="210"/>
        <v/>
      </c>
      <c r="HB117" t="str">
        <f t="shared" si="211"/>
        <v/>
      </c>
      <c r="HC117" t="str">
        <f t="shared" si="212"/>
        <v/>
      </c>
      <c r="HD117" t="str">
        <f t="shared" si="213"/>
        <v/>
      </c>
      <c r="HE117" t="str">
        <f t="shared" si="214"/>
        <v/>
      </c>
      <c r="HF117" t="str">
        <f t="shared" si="215"/>
        <v/>
      </c>
      <c r="HG117" t="str">
        <f t="shared" si="216"/>
        <v/>
      </c>
      <c r="HH117" t="str">
        <f t="shared" si="217"/>
        <v/>
      </c>
      <c r="HI117" t="str">
        <f t="shared" si="218"/>
        <v/>
      </c>
      <c r="HJ117" t="str">
        <f t="shared" si="219"/>
        <v/>
      </c>
      <c r="HK117" t="str">
        <f t="shared" si="220"/>
        <v/>
      </c>
      <c r="HL117" t="str">
        <f t="shared" si="221"/>
        <v/>
      </c>
      <c r="HM117" t="str">
        <f t="shared" si="222"/>
        <v/>
      </c>
      <c r="HN117" t="str">
        <f t="shared" si="223"/>
        <v/>
      </c>
      <c r="HO117" t="str">
        <f t="shared" si="224"/>
        <v/>
      </c>
      <c r="HP117" t="str">
        <f t="shared" si="225"/>
        <v/>
      </c>
      <c r="HQ117" t="str">
        <f t="shared" si="226"/>
        <v/>
      </c>
      <c r="HR117" t="str">
        <f t="shared" si="227"/>
        <v/>
      </c>
      <c r="HS117" t="str">
        <f t="shared" si="228"/>
        <v/>
      </c>
      <c r="HT117" t="str">
        <f t="shared" si="229"/>
        <v/>
      </c>
      <c r="HU117" t="str">
        <f t="shared" si="230"/>
        <v/>
      </c>
      <c r="HV117" t="str">
        <f t="shared" si="231"/>
        <v/>
      </c>
      <c r="HW117" t="str">
        <f t="shared" si="232"/>
        <v/>
      </c>
      <c r="HX117" t="str">
        <f t="shared" si="233"/>
        <v/>
      </c>
      <c r="HY117" t="str">
        <f t="shared" si="234"/>
        <v/>
      </c>
      <c r="HZ117" t="str">
        <f t="shared" si="235"/>
        <v/>
      </c>
    </row>
    <row r="118" spans="1:234" x14ac:dyDescent="0.25">
      <c r="A118" s="2">
        <f t="shared" si="236"/>
        <v>116</v>
      </c>
      <c r="B118" s="3" t="s">
        <v>1121</v>
      </c>
      <c r="C118" s="2" t="s">
        <v>1394</v>
      </c>
      <c r="D118" s="2" t="s">
        <v>1395</v>
      </c>
      <c r="E118" s="2">
        <f t="shared" si="170"/>
        <v>1</v>
      </c>
      <c r="F118" s="2">
        <v>67</v>
      </c>
      <c r="G118" s="48" t="str">
        <f t="shared" si="171"/>
        <v>A</v>
      </c>
      <c r="H118" s="49"/>
      <c r="I118" s="49"/>
      <c r="J118" s="50"/>
      <c r="K118" s="15">
        <f t="shared" si="172"/>
        <v>34</v>
      </c>
      <c r="L118" s="15">
        <f>IF(G118="N/A",0,(IF(G118="A",Code!$B$36,(IF(G118="B",Code!$C$36,(IF(G118="C",Code!$D$36,Code!$E$36)))))/60))</f>
        <v>8</v>
      </c>
      <c r="M118" s="15">
        <f>IF(G118="N/A",0,(IF(G118="A",Code!$B$37,(IF(G118="B",Code!$C$37,(IF(G118="C",Code!$D$37,Code!$E$37)))))/60))</f>
        <v>8</v>
      </c>
      <c r="N118" s="15">
        <f>IF(G118="N/A",0,(IF(G118="A",Code!$B$38,(IF(G118="B",Code!$C$38,(IF(G118="C",Code!$D$38,Code!$E$38)))))/60))</f>
        <v>16</v>
      </c>
      <c r="O118" s="15">
        <f>IF(G118="N/A",0,(IF(G118="A",Code!$B$39,(IF(G118="B",Code!$C$39,(IF(G118="C",Code!$D$39,Code!$E$39)))))/60))</f>
        <v>2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1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S118" t="str">
        <f t="shared" si="173"/>
        <v/>
      </c>
      <c r="BT118" t="str">
        <f t="shared" si="238"/>
        <v/>
      </c>
      <c r="BU118" t="str">
        <f t="shared" si="239"/>
        <v/>
      </c>
      <c r="BV118" t="str">
        <f t="shared" si="240"/>
        <v/>
      </c>
      <c r="BW118" t="str">
        <f t="shared" si="241"/>
        <v/>
      </c>
      <c r="BX118" t="str">
        <f t="shared" si="242"/>
        <v/>
      </c>
      <c r="BY118" t="str">
        <f t="shared" si="243"/>
        <v/>
      </c>
      <c r="BZ118" t="str">
        <f t="shared" si="244"/>
        <v/>
      </c>
      <c r="CA118" t="str">
        <f t="shared" si="245"/>
        <v/>
      </c>
      <c r="CB118" t="str">
        <f t="shared" si="246"/>
        <v/>
      </c>
      <c r="CC118" t="str">
        <f t="shared" si="247"/>
        <v/>
      </c>
      <c r="CD118" t="str">
        <f t="shared" si="248"/>
        <v/>
      </c>
      <c r="CE118" t="str">
        <f t="shared" si="249"/>
        <v/>
      </c>
      <c r="CF118" t="str">
        <f t="shared" si="250"/>
        <v/>
      </c>
      <c r="CG118" t="str">
        <f t="shared" si="251"/>
        <v/>
      </c>
      <c r="CH118" t="str">
        <f t="shared" si="252"/>
        <v/>
      </c>
      <c r="CI118" t="str">
        <f t="shared" si="253"/>
        <v/>
      </c>
      <c r="CJ118" t="str">
        <f t="shared" si="254"/>
        <v/>
      </c>
      <c r="CK118" t="str">
        <f t="shared" si="255"/>
        <v/>
      </c>
      <c r="CL118" t="str">
        <f t="shared" si="256"/>
        <v/>
      </c>
      <c r="CM118" t="str">
        <f t="shared" si="257"/>
        <v/>
      </c>
      <c r="CN118" t="str">
        <f t="shared" si="258"/>
        <v/>
      </c>
      <c r="CO118" t="str">
        <f t="shared" si="259"/>
        <v/>
      </c>
      <c r="CP118" t="str">
        <f t="shared" si="260"/>
        <v/>
      </c>
      <c r="CQ118" t="str">
        <f t="shared" si="261"/>
        <v/>
      </c>
      <c r="CR118" t="str">
        <f t="shared" si="262"/>
        <v/>
      </c>
      <c r="CS118" t="str">
        <f t="shared" si="263"/>
        <v/>
      </c>
      <c r="CT118" t="str">
        <f t="shared" si="264"/>
        <v/>
      </c>
      <c r="CU118" t="str">
        <f t="shared" si="265"/>
        <v/>
      </c>
      <c r="CV118" t="str">
        <f t="shared" si="266"/>
        <v>MICY</v>
      </c>
      <c r="CW118" t="str">
        <f t="shared" si="267"/>
        <v/>
      </c>
      <c r="CX118" t="str">
        <f t="shared" si="268"/>
        <v/>
      </c>
      <c r="CY118" t="str">
        <f t="shared" si="269"/>
        <v/>
      </c>
      <c r="CZ118" t="str">
        <f t="shared" si="270"/>
        <v/>
      </c>
      <c r="DA118" t="str">
        <f t="shared" si="271"/>
        <v/>
      </c>
      <c r="DB118" t="str">
        <f t="shared" si="272"/>
        <v/>
      </c>
      <c r="DC118" t="str">
        <f t="shared" si="273"/>
        <v/>
      </c>
      <c r="DD118" t="str">
        <f t="shared" si="274"/>
        <v/>
      </c>
      <c r="DE118" t="str">
        <f t="shared" si="275"/>
        <v/>
      </c>
      <c r="DF118" t="str">
        <f t="shared" si="276"/>
        <v/>
      </c>
      <c r="DG118" t="str">
        <f t="shared" si="277"/>
        <v/>
      </c>
      <c r="DH118" t="str">
        <f t="shared" si="278"/>
        <v/>
      </c>
      <c r="DI118" t="str">
        <f t="shared" si="279"/>
        <v/>
      </c>
      <c r="DJ118" t="str">
        <f t="shared" si="280"/>
        <v/>
      </c>
      <c r="DK118" t="str">
        <f t="shared" si="281"/>
        <v/>
      </c>
      <c r="DL118" t="str">
        <f t="shared" si="282"/>
        <v/>
      </c>
      <c r="DM118" t="str">
        <f t="shared" si="283"/>
        <v/>
      </c>
      <c r="DN118" t="str">
        <f t="shared" si="284"/>
        <v/>
      </c>
      <c r="DO118" t="str">
        <f t="shared" si="285"/>
        <v/>
      </c>
      <c r="DP118" t="str">
        <f t="shared" si="286"/>
        <v/>
      </c>
      <c r="DQ118" t="str">
        <f t="shared" si="287"/>
        <v/>
      </c>
      <c r="DR118" t="str">
        <f t="shared" si="288"/>
        <v/>
      </c>
      <c r="DS118" t="str">
        <f t="shared" si="289"/>
        <v/>
      </c>
      <c r="DT118" t="str">
        <f t="shared" si="290"/>
        <v/>
      </c>
      <c r="DU118" t="str">
        <f t="shared" si="291"/>
        <v/>
      </c>
      <c r="DV118" t="str">
        <f t="shared" si="292"/>
        <v/>
      </c>
      <c r="DW118" t="str">
        <f t="shared" si="293"/>
        <v/>
      </c>
      <c r="DX118" t="str">
        <f t="shared" si="294"/>
        <v/>
      </c>
      <c r="DY118" t="str">
        <f t="shared" si="295"/>
        <v/>
      </c>
      <c r="DZ118" t="str">
        <f t="shared" si="296"/>
        <v/>
      </c>
      <c r="EA118" t="str">
        <f t="shared" si="297"/>
        <v/>
      </c>
      <c r="EB118" t="str">
        <f t="shared" si="298"/>
        <v/>
      </c>
      <c r="EC118" t="str">
        <f t="shared" si="299"/>
        <v/>
      </c>
      <c r="ED118" t="str">
        <f t="shared" si="300"/>
        <v/>
      </c>
      <c r="EE118" t="str">
        <f t="shared" si="237"/>
        <v/>
      </c>
      <c r="EF118" t="str">
        <f t="shared" si="306"/>
        <v/>
      </c>
      <c r="EG118" t="str">
        <f t="shared" si="307"/>
        <v/>
      </c>
      <c r="EH118" t="str">
        <f t="shared" si="308"/>
        <v/>
      </c>
      <c r="EI118" t="str">
        <f t="shared" si="309"/>
        <v/>
      </c>
      <c r="EJ118" t="str">
        <f t="shared" si="310"/>
        <v/>
      </c>
      <c r="EK118" t="str">
        <f t="shared" si="311"/>
        <v/>
      </c>
      <c r="EL118" t="str">
        <f t="shared" si="312"/>
        <v/>
      </c>
      <c r="EM118" t="str">
        <f t="shared" si="313"/>
        <v/>
      </c>
      <c r="EN118" t="str">
        <f t="shared" si="314"/>
        <v/>
      </c>
      <c r="EO118" t="str">
        <f t="shared" si="315"/>
        <v/>
      </c>
      <c r="EP118" t="str">
        <f t="shared" si="316"/>
        <v/>
      </c>
      <c r="EQ118" t="str">
        <f t="shared" si="317"/>
        <v/>
      </c>
      <c r="ER118" t="str">
        <f t="shared" si="318"/>
        <v/>
      </c>
      <c r="ES118" t="str">
        <f t="shared" si="319"/>
        <v/>
      </c>
      <c r="ET118" t="str">
        <f t="shared" si="320"/>
        <v/>
      </c>
      <c r="EU118" t="str">
        <f t="shared" si="321"/>
        <v/>
      </c>
      <c r="EV118" t="str">
        <f t="shared" si="322"/>
        <v/>
      </c>
      <c r="EW118" t="str">
        <f t="shared" si="323"/>
        <v/>
      </c>
      <c r="EX118" t="str">
        <f t="shared" si="324"/>
        <v/>
      </c>
      <c r="EY118" t="str">
        <f t="shared" si="325"/>
        <v/>
      </c>
      <c r="EZ118" t="str">
        <f t="shared" si="326"/>
        <v/>
      </c>
      <c r="FA118" t="str">
        <f t="shared" si="327"/>
        <v/>
      </c>
      <c r="FB118" t="str">
        <f t="shared" si="328"/>
        <v/>
      </c>
      <c r="FC118" t="str">
        <f t="shared" si="329"/>
        <v/>
      </c>
      <c r="FD118" t="str">
        <f t="shared" si="330"/>
        <v/>
      </c>
      <c r="FE118" t="str">
        <f t="shared" si="174"/>
        <v/>
      </c>
      <c r="FF118" t="str">
        <f t="shared" si="331"/>
        <v/>
      </c>
      <c r="FG118" t="str">
        <f t="shared" si="332"/>
        <v/>
      </c>
      <c r="FH118" t="str">
        <f t="shared" si="333"/>
        <v/>
      </c>
      <c r="FI118" t="str">
        <f t="shared" si="334"/>
        <v/>
      </c>
      <c r="FJ118" t="str">
        <f t="shared" si="335"/>
        <v/>
      </c>
      <c r="FK118" t="str">
        <f t="shared" si="336"/>
        <v/>
      </c>
      <c r="FL118" t="str">
        <f t="shared" si="337"/>
        <v/>
      </c>
      <c r="FM118" t="str">
        <f t="shared" si="301"/>
        <v/>
      </c>
      <c r="FN118" t="str">
        <f t="shared" si="302"/>
        <v/>
      </c>
      <c r="FO118" t="str">
        <f t="shared" si="303"/>
        <v/>
      </c>
      <c r="FP118" t="str">
        <f t="shared" si="304"/>
        <v/>
      </c>
      <c r="FQ118" t="str">
        <f t="shared" si="305"/>
        <v/>
      </c>
      <c r="FR118" t="str">
        <f t="shared" si="175"/>
        <v/>
      </c>
      <c r="FS118" t="str">
        <f t="shared" si="176"/>
        <v/>
      </c>
      <c r="FT118" t="str">
        <f t="shared" si="177"/>
        <v/>
      </c>
      <c r="FU118" t="str">
        <f t="shared" si="178"/>
        <v/>
      </c>
      <c r="FV118" t="str">
        <f t="shared" si="179"/>
        <v/>
      </c>
      <c r="FW118" t="str">
        <f t="shared" si="180"/>
        <v/>
      </c>
      <c r="FX118" t="str">
        <f t="shared" si="181"/>
        <v/>
      </c>
      <c r="FY118" t="str">
        <f t="shared" si="182"/>
        <v/>
      </c>
      <c r="FZ118" t="str">
        <f t="shared" si="183"/>
        <v/>
      </c>
      <c r="GA118" t="str">
        <f t="shared" si="184"/>
        <v/>
      </c>
      <c r="GB118" t="str">
        <f t="shared" si="185"/>
        <v/>
      </c>
      <c r="GC118" t="str">
        <f t="shared" si="186"/>
        <v/>
      </c>
      <c r="GD118" t="str">
        <f t="shared" si="187"/>
        <v/>
      </c>
      <c r="GE118" t="str">
        <f t="shared" si="188"/>
        <v/>
      </c>
      <c r="GF118" t="str">
        <f t="shared" si="189"/>
        <v/>
      </c>
      <c r="GG118" t="str">
        <f t="shared" si="190"/>
        <v/>
      </c>
      <c r="GH118" t="str">
        <f t="shared" si="191"/>
        <v/>
      </c>
      <c r="GI118" t="str">
        <f t="shared" si="192"/>
        <v/>
      </c>
      <c r="GJ118" t="str">
        <f t="shared" si="193"/>
        <v/>
      </c>
      <c r="GK118" t="str">
        <f t="shared" si="194"/>
        <v/>
      </c>
      <c r="GL118" t="str">
        <f t="shared" si="195"/>
        <v/>
      </c>
      <c r="GM118" t="str">
        <f t="shared" si="196"/>
        <v/>
      </c>
      <c r="GN118" t="str">
        <f t="shared" si="197"/>
        <v/>
      </c>
      <c r="GO118" t="str">
        <f t="shared" si="198"/>
        <v/>
      </c>
      <c r="GP118" t="str">
        <f t="shared" si="199"/>
        <v/>
      </c>
      <c r="GQ118" t="str">
        <f t="shared" si="200"/>
        <v/>
      </c>
      <c r="GR118" t="str">
        <f t="shared" si="201"/>
        <v/>
      </c>
      <c r="GS118" t="str">
        <f t="shared" si="202"/>
        <v/>
      </c>
      <c r="GT118" t="str">
        <f t="shared" si="203"/>
        <v/>
      </c>
      <c r="GU118" t="str">
        <f t="shared" si="204"/>
        <v/>
      </c>
      <c r="GV118" t="str">
        <f t="shared" si="205"/>
        <v/>
      </c>
      <c r="GW118" t="str">
        <f t="shared" si="206"/>
        <v/>
      </c>
      <c r="GX118" t="str">
        <f t="shared" si="207"/>
        <v/>
      </c>
      <c r="GY118" t="str">
        <f t="shared" si="208"/>
        <v/>
      </c>
      <c r="GZ118" t="str">
        <f t="shared" si="209"/>
        <v/>
      </c>
      <c r="HA118" t="str">
        <f t="shared" si="210"/>
        <v/>
      </c>
      <c r="HB118" t="str">
        <f t="shared" si="211"/>
        <v/>
      </c>
      <c r="HC118" t="str">
        <f t="shared" si="212"/>
        <v/>
      </c>
      <c r="HD118" t="str">
        <f t="shared" si="213"/>
        <v/>
      </c>
      <c r="HE118" t="str">
        <f t="shared" si="214"/>
        <v/>
      </c>
      <c r="HF118" t="str">
        <f t="shared" si="215"/>
        <v/>
      </c>
      <c r="HG118" t="str">
        <f t="shared" si="216"/>
        <v/>
      </c>
      <c r="HH118" t="str">
        <f t="shared" si="217"/>
        <v/>
      </c>
      <c r="HI118" t="str">
        <f t="shared" si="218"/>
        <v/>
      </c>
      <c r="HJ118" t="str">
        <f t="shared" si="219"/>
        <v/>
      </c>
      <c r="HK118" t="str">
        <f t="shared" si="220"/>
        <v/>
      </c>
      <c r="HL118" t="str">
        <f t="shared" si="221"/>
        <v/>
      </c>
      <c r="HM118" t="str">
        <f t="shared" si="222"/>
        <v/>
      </c>
      <c r="HN118" t="str">
        <f t="shared" si="223"/>
        <v/>
      </c>
      <c r="HO118" t="str">
        <f t="shared" si="224"/>
        <v/>
      </c>
      <c r="HP118" t="str">
        <f t="shared" si="225"/>
        <v/>
      </c>
      <c r="HQ118" t="str">
        <f t="shared" si="226"/>
        <v/>
      </c>
      <c r="HR118" t="str">
        <f t="shared" si="227"/>
        <v/>
      </c>
      <c r="HS118" t="str">
        <f t="shared" si="228"/>
        <v/>
      </c>
      <c r="HT118" t="str">
        <f t="shared" si="229"/>
        <v/>
      </c>
      <c r="HU118" t="str">
        <f t="shared" si="230"/>
        <v/>
      </c>
      <c r="HV118" t="str">
        <f t="shared" si="231"/>
        <v/>
      </c>
      <c r="HW118" t="str">
        <f t="shared" si="232"/>
        <v/>
      </c>
      <c r="HX118" t="str">
        <f t="shared" si="233"/>
        <v/>
      </c>
      <c r="HY118" t="str">
        <f t="shared" si="234"/>
        <v/>
      </c>
      <c r="HZ118" t="str">
        <f t="shared" si="235"/>
        <v/>
      </c>
    </row>
    <row r="119" spans="1:234" x14ac:dyDescent="0.25">
      <c r="A119" s="2">
        <f t="shared" si="236"/>
        <v>117</v>
      </c>
      <c r="B119" s="3" t="s">
        <v>1122</v>
      </c>
      <c r="C119" s="2" t="s">
        <v>1394</v>
      </c>
      <c r="D119" s="2" t="s">
        <v>1395</v>
      </c>
      <c r="E119" s="2">
        <f t="shared" si="170"/>
        <v>4</v>
      </c>
      <c r="F119" s="2">
        <v>1118</v>
      </c>
      <c r="G119" s="48" t="str">
        <f t="shared" si="171"/>
        <v>B</v>
      </c>
      <c r="H119" s="49"/>
      <c r="I119" s="49"/>
      <c r="J119" s="50"/>
      <c r="K119" s="15">
        <f t="shared" si="172"/>
        <v>51</v>
      </c>
      <c r="L119" s="15">
        <f>IF(G119="N/A",0,(IF(G119="A",Code!$B$36,(IF(G119="B",Code!$C$36,(IF(G119="C",Code!$D$36,Code!$E$36)))))/60))</f>
        <v>12</v>
      </c>
      <c r="M119" s="15">
        <f>IF(G119="N/A",0,(IF(G119="A",Code!$B$37,(IF(G119="B",Code!$C$37,(IF(G119="C",Code!$D$37,Code!$E$37)))))/60))</f>
        <v>12</v>
      </c>
      <c r="N119" s="15">
        <f>IF(G119="N/A",0,(IF(G119="A",Code!$B$38,(IF(G119="B",Code!$C$38,(IF(G119="C",Code!$D$38,Code!$E$38)))))/60))</f>
        <v>24</v>
      </c>
      <c r="O119" s="15">
        <f>IF(G119="N/A",0,(IF(G119="A",Code!$B$39,(IF(G119="B",Code!$C$39,(IF(G119="C",Code!$D$39,Code!$E$39)))))/60))</f>
        <v>3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>
        <v>1</v>
      </c>
      <c r="AP119" s="2"/>
      <c r="AQ119" s="2"/>
      <c r="AR119" s="2">
        <v>1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>
        <v>1</v>
      </c>
      <c r="BG119" s="2"/>
      <c r="BH119" s="2">
        <v>1</v>
      </c>
      <c r="BI119" s="2"/>
      <c r="BJ119" s="2"/>
      <c r="BK119" s="2"/>
      <c r="BL119" s="2"/>
      <c r="BM119" s="2"/>
      <c r="BN119" s="2"/>
      <c r="BO119" s="2"/>
      <c r="BP119" s="2"/>
      <c r="BQ119" s="2"/>
      <c r="BS119" t="str">
        <f t="shared" si="173"/>
        <v/>
      </c>
      <c r="BT119" t="str">
        <f t="shared" si="238"/>
        <v/>
      </c>
      <c r="BU119" t="str">
        <f t="shared" si="239"/>
        <v/>
      </c>
      <c r="BV119" t="str">
        <f t="shared" si="240"/>
        <v/>
      </c>
      <c r="BW119" t="str">
        <f t="shared" si="241"/>
        <v/>
      </c>
      <c r="BX119" t="str">
        <f t="shared" si="242"/>
        <v/>
      </c>
      <c r="BY119" t="str">
        <f t="shared" si="243"/>
        <v/>
      </c>
      <c r="BZ119" t="str">
        <f t="shared" si="244"/>
        <v/>
      </c>
      <c r="CA119" t="str">
        <f t="shared" si="245"/>
        <v/>
      </c>
      <c r="CB119" t="str">
        <f t="shared" si="246"/>
        <v/>
      </c>
      <c r="CC119" t="str">
        <f t="shared" si="247"/>
        <v/>
      </c>
      <c r="CD119" t="str">
        <f t="shared" si="248"/>
        <v/>
      </c>
      <c r="CE119" t="str">
        <f t="shared" si="249"/>
        <v/>
      </c>
      <c r="CF119" t="str">
        <f t="shared" si="250"/>
        <v/>
      </c>
      <c r="CG119" t="str">
        <f t="shared" si="251"/>
        <v/>
      </c>
      <c r="CH119" t="str">
        <f t="shared" si="252"/>
        <v/>
      </c>
      <c r="CI119" t="str">
        <f t="shared" si="253"/>
        <v/>
      </c>
      <c r="CJ119" t="str">
        <f t="shared" si="254"/>
        <v/>
      </c>
      <c r="CK119" t="str">
        <f t="shared" si="255"/>
        <v/>
      </c>
      <c r="CL119" t="str">
        <f t="shared" si="256"/>
        <v/>
      </c>
      <c r="CM119" t="str">
        <f t="shared" si="257"/>
        <v/>
      </c>
      <c r="CN119" t="str">
        <f t="shared" si="258"/>
        <v/>
      </c>
      <c r="CO119" t="str">
        <f t="shared" si="259"/>
        <v/>
      </c>
      <c r="CP119" t="str">
        <f t="shared" si="260"/>
        <v/>
      </c>
      <c r="CQ119" t="str">
        <f t="shared" si="261"/>
        <v/>
      </c>
      <c r="CR119" t="str">
        <f t="shared" si="262"/>
        <v>KPAY</v>
      </c>
      <c r="CS119" t="str">
        <f t="shared" si="263"/>
        <v/>
      </c>
      <c r="CT119" t="str">
        <f t="shared" si="264"/>
        <v/>
      </c>
      <c r="CU119" t="str">
        <f t="shared" si="265"/>
        <v>MESS</v>
      </c>
      <c r="CV119" t="str">
        <f t="shared" si="266"/>
        <v/>
      </c>
      <c r="CW119" t="str">
        <f t="shared" si="267"/>
        <v/>
      </c>
      <c r="CX119" t="str">
        <f t="shared" si="268"/>
        <v/>
      </c>
      <c r="CY119" t="str">
        <f t="shared" si="269"/>
        <v/>
      </c>
      <c r="CZ119" t="str">
        <f t="shared" si="270"/>
        <v/>
      </c>
      <c r="DA119" t="str">
        <f t="shared" si="271"/>
        <v/>
      </c>
      <c r="DB119" t="str">
        <f t="shared" si="272"/>
        <v/>
      </c>
      <c r="DC119" t="str">
        <f t="shared" si="273"/>
        <v/>
      </c>
      <c r="DD119" t="str">
        <f t="shared" si="274"/>
        <v/>
      </c>
      <c r="DE119" t="str">
        <f t="shared" si="275"/>
        <v/>
      </c>
      <c r="DF119" t="str">
        <f t="shared" si="276"/>
        <v/>
      </c>
      <c r="DG119" t="str">
        <f t="shared" si="277"/>
        <v/>
      </c>
      <c r="DH119" t="str">
        <f t="shared" si="278"/>
        <v/>
      </c>
      <c r="DI119" t="str">
        <f t="shared" si="279"/>
        <v>SLOG</v>
      </c>
      <c r="DJ119" t="str">
        <f t="shared" si="280"/>
        <v/>
      </c>
      <c r="DK119" t="str">
        <f t="shared" si="281"/>
        <v>SMSG</v>
      </c>
      <c r="DL119" t="str">
        <f t="shared" si="282"/>
        <v/>
      </c>
      <c r="DM119" t="str">
        <f t="shared" si="283"/>
        <v/>
      </c>
      <c r="DN119" t="str">
        <f t="shared" si="284"/>
        <v/>
      </c>
      <c r="DO119" t="str">
        <f t="shared" si="285"/>
        <v/>
      </c>
      <c r="DP119" t="str">
        <f t="shared" si="286"/>
        <v/>
      </c>
      <c r="DQ119" t="str">
        <f t="shared" si="287"/>
        <v/>
      </c>
      <c r="DR119" t="str">
        <f t="shared" si="288"/>
        <v/>
      </c>
      <c r="DS119" t="str">
        <f t="shared" si="289"/>
        <v/>
      </c>
      <c r="DT119" t="str">
        <f t="shared" si="290"/>
        <v/>
      </c>
      <c r="DU119" t="str">
        <f t="shared" si="291"/>
        <v/>
      </c>
      <c r="DV119" t="str">
        <f t="shared" si="292"/>
        <v/>
      </c>
      <c r="DW119" t="str">
        <f t="shared" si="293"/>
        <v/>
      </c>
      <c r="DX119" t="str">
        <f t="shared" si="294"/>
        <v/>
      </c>
      <c r="DY119" t="str">
        <f t="shared" si="295"/>
        <v/>
      </c>
      <c r="DZ119" t="str">
        <f t="shared" si="296"/>
        <v/>
      </c>
      <c r="EA119" t="str">
        <f t="shared" si="297"/>
        <v/>
      </c>
      <c r="EB119" t="str">
        <f t="shared" si="298"/>
        <v/>
      </c>
      <c r="EC119" t="str">
        <f t="shared" si="299"/>
        <v/>
      </c>
      <c r="ED119" t="str">
        <f t="shared" si="300"/>
        <v/>
      </c>
      <c r="EE119" t="str">
        <f t="shared" si="237"/>
        <v/>
      </c>
      <c r="EF119" t="str">
        <f t="shared" si="306"/>
        <v/>
      </c>
      <c r="EG119" t="str">
        <f t="shared" si="307"/>
        <v/>
      </c>
      <c r="EH119" t="str">
        <f t="shared" si="308"/>
        <v/>
      </c>
      <c r="EI119" t="str">
        <f t="shared" si="309"/>
        <v/>
      </c>
      <c r="EJ119" t="str">
        <f t="shared" si="310"/>
        <v/>
      </c>
      <c r="EK119" t="str">
        <f t="shared" si="311"/>
        <v/>
      </c>
      <c r="EL119" t="str">
        <f t="shared" si="312"/>
        <v/>
      </c>
      <c r="EM119" t="str">
        <f t="shared" si="313"/>
        <v/>
      </c>
      <c r="EN119" t="str">
        <f t="shared" si="314"/>
        <v/>
      </c>
      <c r="EO119" t="str">
        <f t="shared" si="315"/>
        <v/>
      </c>
      <c r="EP119" t="str">
        <f t="shared" si="316"/>
        <v/>
      </c>
      <c r="EQ119" t="str">
        <f t="shared" si="317"/>
        <v/>
      </c>
      <c r="ER119" t="str">
        <f t="shared" si="318"/>
        <v/>
      </c>
      <c r="ES119" t="str">
        <f t="shared" si="319"/>
        <v/>
      </c>
      <c r="ET119" t="str">
        <f t="shared" si="320"/>
        <v/>
      </c>
      <c r="EU119" t="str">
        <f t="shared" si="321"/>
        <v/>
      </c>
      <c r="EV119" t="str">
        <f t="shared" si="322"/>
        <v/>
      </c>
      <c r="EW119" t="str">
        <f t="shared" si="323"/>
        <v/>
      </c>
      <c r="EX119" t="str">
        <f t="shared" si="324"/>
        <v/>
      </c>
      <c r="EY119" t="str">
        <f t="shared" si="325"/>
        <v/>
      </c>
      <c r="EZ119" t="str">
        <f t="shared" si="326"/>
        <v/>
      </c>
      <c r="FA119" t="str">
        <f t="shared" si="327"/>
        <v/>
      </c>
      <c r="FB119" t="str">
        <f t="shared" si="328"/>
        <v/>
      </c>
      <c r="FC119" t="str">
        <f t="shared" si="329"/>
        <v/>
      </c>
      <c r="FD119" t="str">
        <f t="shared" si="330"/>
        <v/>
      </c>
      <c r="FE119" t="str">
        <f t="shared" si="174"/>
        <v/>
      </c>
      <c r="FF119" t="str">
        <f t="shared" si="331"/>
        <v/>
      </c>
      <c r="FG119" t="str">
        <f t="shared" si="332"/>
        <v/>
      </c>
      <c r="FH119" t="str">
        <f t="shared" si="333"/>
        <v/>
      </c>
      <c r="FI119" t="str">
        <f t="shared" si="334"/>
        <v/>
      </c>
      <c r="FJ119" t="str">
        <f t="shared" si="335"/>
        <v/>
      </c>
      <c r="FK119" t="str">
        <f t="shared" si="336"/>
        <v/>
      </c>
      <c r="FL119" t="str">
        <f t="shared" si="337"/>
        <v/>
      </c>
      <c r="FM119" t="str">
        <f t="shared" si="301"/>
        <v/>
      </c>
      <c r="FN119" t="str">
        <f t="shared" si="302"/>
        <v/>
      </c>
      <c r="FO119" t="str">
        <f t="shared" si="303"/>
        <v/>
      </c>
      <c r="FP119" t="str">
        <f t="shared" si="304"/>
        <v/>
      </c>
      <c r="FQ119" t="str">
        <f t="shared" si="305"/>
        <v/>
      </c>
      <c r="FR119" t="str">
        <f t="shared" si="175"/>
        <v/>
      </c>
      <c r="FS119" t="str">
        <f t="shared" si="176"/>
        <v/>
      </c>
      <c r="FT119" t="str">
        <f t="shared" si="177"/>
        <v/>
      </c>
      <c r="FU119" t="str">
        <f t="shared" si="178"/>
        <v/>
      </c>
      <c r="FV119" t="str">
        <f t="shared" si="179"/>
        <v/>
      </c>
      <c r="FW119" t="str">
        <f t="shared" si="180"/>
        <v/>
      </c>
      <c r="FX119" t="str">
        <f t="shared" si="181"/>
        <v/>
      </c>
      <c r="FY119" t="str">
        <f t="shared" si="182"/>
        <v/>
      </c>
      <c r="FZ119" t="str">
        <f t="shared" si="183"/>
        <v/>
      </c>
      <c r="GA119" t="str">
        <f t="shared" si="184"/>
        <v/>
      </c>
      <c r="GB119" t="str">
        <f t="shared" si="185"/>
        <v/>
      </c>
      <c r="GC119" t="str">
        <f t="shared" si="186"/>
        <v/>
      </c>
      <c r="GD119" t="str">
        <f t="shared" si="187"/>
        <v/>
      </c>
      <c r="GE119" t="str">
        <f t="shared" si="188"/>
        <v/>
      </c>
      <c r="GF119" t="str">
        <f t="shared" si="189"/>
        <v/>
      </c>
      <c r="GG119" t="str">
        <f t="shared" si="190"/>
        <v/>
      </c>
      <c r="GH119" t="str">
        <f t="shared" si="191"/>
        <v/>
      </c>
      <c r="GI119" t="str">
        <f t="shared" si="192"/>
        <v/>
      </c>
      <c r="GJ119" t="str">
        <f t="shared" si="193"/>
        <v/>
      </c>
      <c r="GK119" t="str">
        <f t="shared" si="194"/>
        <v/>
      </c>
      <c r="GL119" t="str">
        <f t="shared" si="195"/>
        <v/>
      </c>
      <c r="GM119" t="str">
        <f t="shared" si="196"/>
        <v/>
      </c>
      <c r="GN119" t="str">
        <f t="shared" si="197"/>
        <v/>
      </c>
      <c r="GO119" t="str">
        <f t="shared" si="198"/>
        <v/>
      </c>
      <c r="GP119" t="str">
        <f t="shared" si="199"/>
        <v/>
      </c>
      <c r="GQ119" t="str">
        <f t="shared" si="200"/>
        <v/>
      </c>
      <c r="GR119" t="str">
        <f t="shared" si="201"/>
        <v/>
      </c>
      <c r="GS119" t="str">
        <f t="shared" si="202"/>
        <v/>
      </c>
      <c r="GT119" t="str">
        <f t="shared" si="203"/>
        <v/>
      </c>
      <c r="GU119" t="str">
        <f t="shared" si="204"/>
        <v/>
      </c>
      <c r="GV119" t="str">
        <f t="shared" si="205"/>
        <v/>
      </c>
      <c r="GW119" t="str">
        <f t="shared" si="206"/>
        <v/>
      </c>
      <c r="GX119" t="str">
        <f t="shared" si="207"/>
        <v/>
      </c>
      <c r="GY119" t="str">
        <f t="shared" si="208"/>
        <v/>
      </c>
      <c r="GZ119" t="str">
        <f t="shared" si="209"/>
        <v/>
      </c>
      <c r="HA119" t="str">
        <f t="shared" si="210"/>
        <v/>
      </c>
      <c r="HB119" t="str">
        <f t="shared" si="211"/>
        <v/>
      </c>
      <c r="HC119" t="str">
        <f t="shared" si="212"/>
        <v/>
      </c>
      <c r="HD119" t="str">
        <f t="shared" si="213"/>
        <v/>
      </c>
      <c r="HE119" t="str">
        <f t="shared" si="214"/>
        <v/>
      </c>
      <c r="HF119" t="str">
        <f t="shared" si="215"/>
        <v/>
      </c>
      <c r="HG119" t="str">
        <f t="shared" si="216"/>
        <v/>
      </c>
      <c r="HH119" t="str">
        <f t="shared" si="217"/>
        <v/>
      </c>
      <c r="HI119" t="str">
        <f t="shared" si="218"/>
        <v/>
      </c>
      <c r="HJ119" t="str">
        <f t="shared" si="219"/>
        <v/>
      </c>
      <c r="HK119" t="str">
        <f t="shared" si="220"/>
        <v/>
      </c>
      <c r="HL119" t="str">
        <f t="shared" si="221"/>
        <v/>
      </c>
      <c r="HM119" t="str">
        <f t="shared" si="222"/>
        <v/>
      </c>
      <c r="HN119" t="str">
        <f t="shared" si="223"/>
        <v/>
      </c>
      <c r="HO119" t="str">
        <f t="shared" si="224"/>
        <v/>
      </c>
      <c r="HP119" t="str">
        <f t="shared" si="225"/>
        <v/>
      </c>
      <c r="HQ119" t="str">
        <f t="shared" si="226"/>
        <v/>
      </c>
      <c r="HR119" t="str">
        <f t="shared" si="227"/>
        <v/>
      </c>
      <c r="HS119" t="str">
        <f t="shared" si="228"/>
        <v/>
      </c>
      <c r="HT119" t="str">
        <f t="shared" si="229"/>
        <v/>
      </c>
      <c r="HU119" t="str">
        <f t="shared" si="230"/>
        <v/>
      </c>
      <c r="HV119" t="str">
        <f t="shared" si="231"/>
        <v/>
      </c>
      <c r="HW119" t="str">
        <f t="shared" si="232"/>
        <v/>
      </c>
      <c r="HX119" t="str">
        <f t="shared" si="233"/>
        <v/>
      </c>
      <c r="HY119" t="str">
        <f t="shared" si="234"/>
        <v/>
      </c>
      <c r="HZ119" t="str">
        <f t="shared" si="235"/>
        <v/>
      </c>
    </row>
    <row r="120" spans="1:234" x14ac:dyDescent="0.25">
      <c r="A120" s="2">
        <f t="shared" si="236"/>
        <v>118</v>
      </c>
      <c r="B120" s="3" t="s">
        <v>1123</v>
      </c>
      <c r="C120" s="2" t="s">
        <v>1394</v>
      </c>
      <c r="D120" s="2" t="s">
        <v>1395</v>
      </c>
      <c r="E120" s="2">
        <f t="shared" si="170"/>
        <v>3</v>
      </c>
      <c r="F120" s="2">
        <v>1324</v>
      </c>
      <c r="G120" s="48" t="str">
        <f t="shared" si="171"/>
        <v>B</v>
      </c>
      <c r="H120" s="49"/>
      <c r="I120" s="49"/>
      <c r="J120" s="50"/>
      <c r="K120" s="15">
        <f t="shared" si="172"/>
        <v>51</v>
      </c>
      <c r="L120" s="15">
        <f>IF(G120="N/A",0,(IF(G120="A",Code!$B$36,(IF(G120="B",Code!$C$36,(IF(G120="C",Code!$D$36,Code!$E$36)))))/60))</f>
        <v>12</v>
      </c>
      <c r="M120" s="15">
        <f>IF(G120="N/A",0,(IF(G120="A",Code!$B$37,(IF(G120="B",Code!$C$37,(IF(G120="C",Code!$D$37,Code!$E$37)))))/60))</f>
        <v>12</v>
      </c>
      <c r="N120" s="15">
        <f>IF(G120="N/A",0,(IF(G120="A",Code!$B$38,(IF(G120="B",Code!$C$38,(IF(G120="C",Code!$D$38,Code!$E$38)))))/60))</f>
        <v>24</v>
      </c>
      <c r="O120" s="15">
        <f>IF(G120="N/A",0,(IF(G120="A",Code!$B$39,(IF(G120="B",Code!$C$39,(IF(G120="C",Code!$D$39,Code!$E$39)))))/60))</f>
        <v>3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>
        <v>1</v>
      </c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>
        <v>1</v>
      </c>
      <c r="BI120" s="2"/>
      <c r="BJ120" s="2"/>
      <c r="BK120" s="2"/>
      <c r="BL120" s="2"/>
      <c r="BM120" s="2"/>
      <c r="BN120" s="2"/>
      <c r="BO120" s="2"/>
      <c r="BP120" s="2">
        <v>1</v>
      </c>
      <c r="BQ120" s="2"/>
      <c r="BS120" t="str">
        <f t="shared" si="173"/>
        <v/>
      </c>
      <c r="BT120" t="str">
        <f t="shared" si="238"/>
        <v/>
      </c>
      <c r="BU120" t="str">
        <f t="shared" si="239"/>
        <v/>
      </c>
      <c r="BV120" t="str">
        <f t="shared" si="240"/>
        <v/>
      </c>
      <c r="BW120" t="str">
        <f t="shared" si="241"/>
        <v/>
      </c>
      <c r="BX120" t="str">
        <f t="shared" si="242"/>
        <v/>
      </c>
      <c r="BY120" t="str">
        <f t="shared" si="243"/>
        <v/>
      </c>
      <c r="BZ120" t="str">
        <f t="shared" si="244"/>
        <v/>
      </c>
      <c r="CA120" t="str">
        <f t="shared" si="245"/>
        <v/>
      </c>
      <c r="CB120" t="str">
        <f t="shared" si="246"/>
        <v/>
      </c>
      <c r="CC120" t="str">
        <f t="shared" si="247"/>
        <v/>
      </c>
      <c r="CD120" t="str">
        <f t="shared" si="248"/>
        <v/>
      </c>
      <c r="CE120" t="str">
        <f t="shared" si="249"/>
        <v/>
      </c>
      <c r="CF120" t="str">
        <f t="shared" si="250"/>
        <v/>
      </c>
      <c r="CG120" t="str">
        <f t="shared" si="251"/>
        <v/>
      </c>
      <c r="CH120" t="str">
        <f t="shared" si="252"/>
        <v/>
      </c>
      <c r="CI120" t="str">
        <f t="shared" si="253"/>
        <v/>
      </c>
      <c r="CJ120" t="str">
        <f t="shared" si="254"/>
        <v/>
      </c>
      <c r="CK120" t="str">
        <f t="shared" si="255"/>
        <v/>
      </c>
      <c r="CL120" t="str">
        <f t="shared" si="256"/>
        <v/>
      </c>
      <c r="CM120" t="str">
        <f t="shared" si="257"/>
        <v/>
      </c>
      <c r="CN120" t="str">
        <f t="shared" si="258"/>
        <v/>
      </c>
      <c r="CO120" t="str">
        <f t="shared" si="259"/>
        <v/>
      </c>
      <c r="CP120" t="str">
        <f t="shared" si="260"/>
        <v/>
      </c>
      <c r="CQ120" t="str">
        <f t="shared" si="261"/>
        <v/>
      </c>
      <c r="CR120" t="str">
        <f t="shared" si="262"/>
        <v/>
      </c>
      <c r="CS120" t="str">
        <f t="shared" si="263"/>
        <v/>
      </c>
      <c r="CT120" t="str">
        <f t="shared" si="264"/>
        <v/>
      </c>
      <c r="CU120" t="str">
        <f t="shared" si="265"/>
        <v/>
      </c>
      <c r="CV120" t="str">
        <f t="shared" si="266"/>
        <v/>
      </c>
      <c r="CW120" t="str">
        <f t="shared" si="267"/>
        <v>MISC</v>
      </c>
      <c r="CX120" t="str">
        <f t="shared" si="268"/>
        <v/>
      </c>
      <c r="CY120" t="str">
        <f t="shared" si="269"/>
        <v/>
      </c>
      <c r="CZ120" t="str">
        <f t="shared" si="270"/>
        <v/>
      </c>
      <c r="DA120" t="str">
        <f t="shared" si="271"/>
        <v/>
      </c>
      <c r="DB120" t="str">
        <f t="shared" si="272"/>
        <v/>
      </c>
      <c r="DC120" t="str">
        <f t="shared" si="273"/>
        <v/>
      </c>
      <c r="DD120" t="str">
        <f t="shared" si="274"/>
        <v/>
      </c>
      <c r="DE120" t="str">
        <f t="shared" si="275"/>
        <v/>
      </c>
      <c r="DF120" t="str">
        <f t="shared" si="276"/>
        <v/>
      </c>
      <c r="DG120" t="str">
        <f t="shared" si="277"/>
        <v/>
      </c>
      <c r="DH120" t="str">
        <f t="shared" si="278"/>
        <v/>
      </c>
      <c r="DI120" t="str">
        <f t="shared" si="279"/>
        <v/>
      </c>
      <c r="DJ120" t="str">
        <f t="shared" si="280"/>
        <v/>
      </c>
      <c r="DK120" t="str">
        <f t="shared" si="281"/>
        <v>SMSG</v>
      </c>
      <c r="DL120" t="str">
        <f t="shared" si="282"/>
        <v/>
      </c>
      <c r="DM120" t="str">
        <f t="shared" si="283"/>
        <v/>
      </c>
      <c r="DN120" t="str">
        <f t="shared" si="284"/>
        <v/>
      </c>
      <c r="DO120" t="str">
        <f t="shared" si="285"/>
        <v/>
      </c>
      <c r="DP120" t="str">
        <f t="shared" si="286"/>
        <v/>
      </c>
      <c r="DQ120" t="str">
        <f t="shared" si="287"/>
        <v/>
      </c>
      <c r="DR120" t="str">
        <f t="shared" si="288"/>
        <v/>
      </c>
      <c r="DS120" t="str">
        <f t="shared" si="289"/>
        <v>XLOG</v>
      </c>
      <c r="DT120" t="str">
        <f t="shared" si="290"/>
        <v/>
      </c>
      <c r="DU120" t="str">
        <f t="shared" si="291"/>
        <v/>
      </c>
      <c r="DV120" t="str">
        <f t="shared" si="292"/>
        <v/>
      </c>
      <c r="DW120" t="str">
        <f t="shared" si="293"/>
        <v/>
      </c>
      <c r="DX120" t="str">
        <f t="shared" si="294"/>
        <v/>
      </c>
      <c r="DY120" t="str">
        <f t="shared" si="295"/>
        <v/>
      </c>
      <c r="DZ120" t="str">
        <f t="shared" si="296"/>
        <v/>
      </c>
      <c r="EA120" t="str">
        <f t="shared" si="297"/>
        <v/>
      </c>
      <c r="EB120" t="str">
        <f t="shared" si="298"/>
        <v/>
      </c>
      <c r="EC120" t="str">
        <f t="shared" si="299"/>
        <v/>
      </c>
      <c r="ED120" t="str">
        <f t="shared" si="300"/>
        <v/>
      </c>
      <c r="EE120" t="str">
        <f t="shared" si="237"/>
        <v/>
      </c>
      <c r="EF120" t="str">
        <f t="shared" si="306"/>
        <v/>
      </c>
      <c r="EG120" t="str">
        <f t="shared" si="307"/>
        <v/>
      </c>
      <c r="EH120" t="str">
        <f t="shared" si="308"/>
        <v/>
      </c>
      <c r="EI120" t="str">
        <f t="shared" si="309"/>
        <v/>
      </c>
      <c r="EJ120" t="str">
        <f t="shared" si="310"/>
        <v/>
      </c>
      <c r="EK120" t="str">
        <f t="shared" si="311"/>
        <v/>
      </c>
      <c r="EL120" t="str">
        <f t="shared" si="312"/>
        <v/>
      </c>
      <c r="EM120" t="str">
        <f t="shared" si="313"/>
        <v/>
      </c>
      <c r="EN120" t="str">
        <f t="shared" si="314"/>
        <v/>
      </c>
      <c r="EO120" t="str">
        <f t="shared" si="315"/>
        <v/>
      </c>
      <c r="EP120" t="str">
        <f t="shared" si="316"/>
        <v/>
      </c>
      <c r="EQ120" t="str">
        <f t="shared" si="317"/>
        <v/>
      </c>
      <c r="ER120" t="str">
        <f t="shared" si="318"/>
        <v/>
      </c>
      <c r="ES120" t="str">
        <f t="shared" si="319"/>
        <v/>
      </c>
      <c r="ET120" t="str">
        <f t="shared" si="320"/>
        <v/>
      </c>
      <c r="EU120" t="str">
        <f t="shared" si="321"/>
        <v/>
      </c>
      <c r="EV120" t="str">
        <f t="shared" si="322"/>
        <v/>
      </c>
      <c r="EW120" t="str">
        <f t="shared" si="323"/>
        <v/>
      </c>
      <c r="EX120" t="str">
        <f t="shared" si="324"/>
        <v/>
      </c>
      <c r="EY120" t="str">
        <f t="shared" si="325"/>
        <v/>
      </c>
      <c r="EZ120" t="str">
        <f t="shared" si="326"/>
        <v/>
      </c>
      <c r="FA120" t="str">
        <f t="shared" si="327"/>
        <v/>
      </c>
      <c r="FB120" t="str">
        <f t="shared" si="328"/>
        <v/>
      </c>
      <c r="FC120" t="str">
        <f t="shared" si="329"/>
        <v/>
      </c>
      <c r="FD120" t="str">
        <f t="shared" si="330"/>
        <v/>
      </c>
      <c r="FE120" t="str">
        <f t="shared" si="174"/>
        <v/>
      </c>
      <c r="FF120" t="str">
        <f t="shared" si="331"/>
        <v/>
      </c>
      <c r="FG120" t="str">
        <f t="shared" si="332"/>
        <v/>
      </c>
      <c r="FH120" t="str">
        <f t="shared" si="333"/>
        <v/>
      </c>
      <c r="FI120" t="str">
        <f t="shared" si="334"/>
        <v/>
      </c>
      <c r="FJ120" t="str">
        <f t="shared" si="335"/>
        <v/>
      </c>
      <c r="FK120" t="str">
        <f t="shared" si="336"/>
        <v/>
      </c>
      <c r="FL120" t="str">
        <f t="shared" si="337"/>
        <v/>
      </c>
      <c r="FM120" t="str">
        <f t="shared" si="301"/>
        <v/>
      </c>
      <c r="FN120" t="str">
        <f t="shared" si="302"/>
        <v/>
      </c>
      <c r="FO120" t="str">
        <f t="shared" si="303"/>
        <v/>
      </c>
      <c r="FP120" t="str">
        <f t="shared" si="304"/>
        <v/>
      </c>
      <c r="FQ120" t="str">
        <f t="shared" si="305"/>
        <v/>
      </c>
      <c r="FR120" t="str">
        <f t="shared" si="175"/>
        <v/>
      </c>
      <c r="FS120" t="str">
        <f t="shared" si="176"/>
        <v/>
      </c>
      <c r="FT120" t="str">
        <f t="shared" si="177"/>
        <v/>
      </c>
      <c r="FU120" t="str">
        <f t="shared" si="178"/>
        <v/>
      </c>
      <c r="FV120" t="str">
        <f t="shared" si="179"/>
        <v/>
      </c>
      <c r="FW120" t="str">
        <f t="shared" si="180"/>
        <v/>
      </c>
      <c r="FX120" t="str">
        <f t="shared" si="181"/>
        <v/>
      </c>
      <c r="FY120" t="str">
        <f t="shared" si="182"/>
        <v/>
      </c>
      <c r="FZ120" t="str">
        <f t="shared" si="183"/>
        <v/>
      </c>
      <c r="GA120" t="str">
        <f t="shared" si="184"/>
        <v/>
      </c>
      <c r="GB120" t="str">
        <f t="shared" si="185"/>
        <v/>
      </c>
      <c r="GC120" t="str">
        <f t="shared" si="186"/>
        <v/>
      </c>
      <c r="GD120" t="str">
        <f t="shared" si="187"/>
        <v/>
      </c>
      <c r="GE120" t="str">
        <f t="shared" si="188"/>
        <v/>
      </c>
      <c r="GF120" t="str">
        <f t="shared" si="189"/>
        <v/>
      </c>
      <c r="GG120" t="str">
        <f t="shared" si="190"/>
        <v/>
      </c>
      <c r="GH120" t="str">
        <f t="shared" si="191"/>
        <v/>
      </c>
      <c r="GI120" t="str">
        <f t="shared" si="192"/>
        <v/>
      </c>
      <c r="GJ120" t="str">
        <f t="shared" si="193"/>
        <v/>
      </c>
      <c r="GK120" t="str">
        <f t="shared" si="194"/>
        <v/>
      </c>
      <c r="GL120" t="str">
        <f t="shared" si="195"/>
        <v/>
      </c>
      <c r="GM120" t="str">
        <f t="shared" si="196"/>
        <v/>
      </c>
      <c r="GN120" t="str">
        <f t="shared" si="197"/>
        <v/>
      </c>
      <c r="GO120" t="str">
        <f t="shared" si="198"/>
        <v/>
      </c>
      <c r="GP120" t="str">
        <f t="shared" si="199"/>
        <v/>
      </c>
      <c r="GQ120" t="str">
        <f t="shared" si="200"/>
        <v/>
      </c>
      <c r="GR120" t="str">
        <f t="shared" si="201"/>
        <v/>
      </c>
      <c r="GS120" t="str">
        <f t="shared" si="202"/>
        <v/>
      </c>
      <c r="GT120" t="str">
        <f t="shared" si="203"/>
        <v/>
      </c>
      <c r="GU120" t="str">
        <f t="shared" si="204"/>
        <v/>
      </c>
      <c r="GV120" t="str">
        <f t="shared" si="205"/>
        <v/>
      </c>
      <c r="GW120" t="str">
        <f t="shared" si="206"/>
        <v/>
      </c>
      <c r="GX120" t="str">
        <f t="shared" si="207"/>
        <v/>
      </c>
      <c r="GY120" t="str">
        <f t="shared" si="208"/>
        <v/>
      </c>
      <c r="GZ120" t="str">
        <f t="shared" si="209"/>
        <v/>
      </c>
      <c r="HA120" t="str">
        <f t="shared" si="210"/>
        <v/>
      </c>
      <c r="HB120" t="str">
        <f t="shared" si="211"/>
        <v/>
      </c>
      <c r="HC120" t="str">
        <f t="shared" si="212"/>
        <v/>
      </c>
      <c r="HD120" t="str">
        <f t="shared" si="213"/>
        <v/>
      </c>
      <c r="HE120" t="str">
        <f t="shared" si="214"/>
        <v/>
      </c>
      <c r="HF120" t="str">
        <f t="shared" si="215"/>
        <v/>
      </c>
      <c r="HG120" t="str">
        <f t="shared" si="216"/>
        <v/>
      </c>
      <c r="HH120" t="str">
        <f t="shared" si="217"/>
        <v/>
      </c>
      <c r="HI120" t="str">
        <f t="shared" si="218"/>
        <v/>
      </c>
      <c r="HJ120" t="str">
        <f t="shared" si="219"/>
        <v/>
      </c>
      <c r="HK120" t="str">
        <f t="shared" si="220"/>
        <v/>
      </c>
      <c r="HL120" t="str">
        <f t="shared" si="221"/>
        <v/>
      </c>
      <c r="HM120" t="str">
        <f t="shared" si="222"/>
        <v/>
      </c>
      <c r="HN120" t="str">
        <f t="shared" si="223"/>
        <v/>
      </c>
      <c r="HO120" t="str">
        <f t="shared" si="224"/>
        <v/>
      </c>
      <c r="HP120" t="str">
        <f t="shared" si="225"/>
        <v/>
      </c>
      <c r="HQ120" t="str">
        <f t="shared" si="226"/>
        <v/>
      </c>
      <c r="HR120" t="str">
        <f t="shared" si="227"/>
        <v/>
      </c>
      <c r="HS120" t="str">
        <f t="shared" si="228"/>
        <v/>
      </c>
      <c r="HT120" t="str">
        <f t="shared" si="229"/>
        <v/>
      </c>
      <c r="HU120" t="str">
        <f t="shared" si="230"/>
        <v/>
      </c>
      <c r="HV120" t="str">
        <f t="shared" si="231"/>
        <v/>
      </c>
      <c r="HW120" t="str">
        <f t="shared" si="232"/>
        <v/>
      </c>
      <c r="HX120" t="str">
        <f t="shared" si="233"/>
        <v/>
      </c>
      <c r="HY120" t="str">
        <f t="shared" si="234"/>
        <v/>
      </c>
      <c r="HZ120" t="str">
        <f t="shared" si="235"/>
        <v/>
      </c>
    </row>
    <row r="121" spans="1:234" x14ac:dyDescent="0.25">
      <c r="A121" s="2">
        <f t="shared" si="236"/>
        <v>119</v>
      </c>
      <c r="B121" s="3" t="s">
        <v>1124</v>
      </c>
      <c r="C121" s="2" t="s">
        <v>1394</v>
      </c>
      <c r="D121" s="2" t="s">
        <v>1395</v>
      </c>
      <c r="E121" s="2">
        <f t="shared" si="170"/>
        <v>3</v>
      </c>
      <c r="F121" s="2">
        <v>813</v>
      </c>
      <c r="G121" s="48" t="str">
        <f t="shared" si="171"/>
        <v>A</v>
      </c>
      <c r="H121" s="49"/>
      <c r="I121" s="49"/>
      <c r="J121" s="50"/>
      <c r="K121" s="15">
        <f t="shared" si="172"/>
        <v>34</v>
      </c>
      <c r="L121" s="15">
        <f>IF(G121="N/A",0,(IF(G121="A",Code!$B$36,(IF(G121="B",Code!$C$36,(IF(G121="C",Code!$D$36,Code!$E$36)))))/60))</f>
        <v>8</v>
      </c>
      <c r="M121" s="15">
        <f>IF(G121="N/A",0,(IF(G121="A",Code!$B$37,(IF(G121="B",Code!$C$37,(IF(G121="C",Code!$D$37,Code!$E$37)))))/60))</f>
        <v>8</v>
      </c>
      <c r="N121" s="15">
        <f>IF(G121="N/A",0,(IF(G121="A",Code!$B$38,(IF(G121="B",Code!$C$38,(IF(G121="C",Code!$D$38,Code!$E$38)))))/60))</f>
        <v>16</v>
      </c>
      <c r="O121" s="15">
        <f>IF(G121="N/A",0,(IF(G121="A",Code!$B$39,(IF(G121="B",Code!$C$39,(IF(G121="C",Code!$D$39,Code!$E$39)))))/60))</f>
        <v>2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>
        <v>1</v>
      </c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>
        <v>1</v>
      </c>
      <c r="BG121" s="2"/>
      <c r="BH121" s="2">
        <v>1</v>
      </c>
      <c r="BI121" s="2"/>
      <c r="BJ121" s="2"/>
      <c r="BK121" s="2"/>
      <c r="BL121" s="2"/>
      <c r="BM121" s="2"/>
      <c r="BN121" s="2"/>
      <c r="BO121" s="2"/>
      <c r="BP121" s="2"/>
      <c r="BQ121" s="2"/>
      <c r="BS121" t="str">
        <f t="shared" si="173"/>
        <v/>
      </c>
      <c r="BT121" t="str">
        <f t="shared" si="238"/>
        <v/>
      </c>
      <c r="BU121" t="str">
        <f t="shared" si="239"/>
        <v/>
      </c>
      <c r="BV121" t="str">
        <f t="shared" si="240"/>
        <v/>
      </c>
      <c r="BW121" t="str">
        <f t="shared" si="241"/>
        <v/>
      </c>
      <c r="BX121" t="str">
        <f t="shared" si="242"/>
        <v/>
      </c>
      <c r="BY121" t="str">
        <f t="shared" si="243"/>
        <v/>
      </c>
      <c r="BZ121" t="str">
        <f t="shared" si="244"/>
        <v/>
      </c>
      <c r="CA121" t="str">
        <f t="shared" si="245"/>
        <v/>
      </c>
      <c r="CB121" t="str">
        <f t="shared" si="246"/>
        <v/>
      </c>
      <c r="CC121" t="str">
        <f t="shared" si="247"/>
        <v/>
      </c>
      <c r="CD121" t="str">
        <f t="shared" si="248"/>
        <v/>
      </c>
      <c r="CE121" t="str">
        <f t="shared" si="249"/>
        <v/>
      </c>
      <c r="CF121" t="str">
        <f t="shared" si="250"/>
        <v/>
      </c>
      <c r="CG121" t="str">
        <f t="shared" si="251"/>
        <v/>
      </c>
      <c r="CH121" t="str">
        <f t="shared" si="252"/>
        <v/>
      </c>
      <c r="CI121" t="str">
        <f t="shared" si="253"/>
        <v/>
      </c>
      <c r="CJ121" t="str">
        <f t="shared" si="254"/>
        <v/>
      </c>
      <c r="CK121" t="str">
        <f t="shared" si="255"/>
        <v/>
      </c>
      <c r="CL121" t="str">
        <f t="shared" si="256"/>
        <v/>
      </c>
      <c r="CM121" t="str">
        <f t="shared" si="257"/>
        <v/>
      </c>
      <c r="CN121" t="str">
        <f t="shared" si="258"/>
        <v/>
      </c>
      <c r="CO121" t="str">
        <f t="shared" si="259"/>
        <v/>
      </c>
      <c r="CP121" t="str">
        <f t="shared" si="260"/>
        <v/>
      </c>
      <c r="CQ121" t="str">
        <f t="shared" si="261"/>
        <v/>
      </c>
      <c r="CR121" t="str">
        <f t="shared" si="262"/>
        <v>KPAY</v>
      </c>
      <c r="CS121" t="str">
        <f t="shared" si="263"/>
        <v/>
      </c>
      <c r="CT121" t="str">
        <f t="shared" si="264"/>
        <v/>
      </c>
      <c r="CU121" t="str">
        <f t="shared" si="265"/>
        <v/>
      </c>
      <c r="CV121" t="str">
        <f t="shared" si="266"/>
        <v/>
      </c>
      <c r="CW121" t="str">
        <f t="shared" si="267"/>
        <v/>
      </c>
      <c r="CX121" t="str">
        <f t="shared" si="268"/>
        <v/>
      </c>
      <c r="CY121" t="str">
        <f t="shared" si="269"/>
        <v/>
      </c>
      <c r="CZ121" t="str">
        <f t="shared" si="270"/>
        <v/>
      </c>
      <c r="DA121" t="str">
        <f t="shared" si="271"/>
        <v/>
      </c>
      <c r="DB121" t="str">
        <f t="shared" si="272"/>
        <v/>
      </c>
      <c r="DC121" t="str">
        <f t="shared" si="273"/>
        <v/>
      </c>
      <c r="DD121" t="str">
        <f t="shared" si="274"/>
        <v/>
      </c>
      <c r="DE121" t="str">
        <f t="shared" si="275"/>
        <v/>
      </c>
      <c r="DF121" t="str">
        <f t="shared" si="276"/>
        <v/>
      </c>
      <c r="DG121" t="str">
        <f t="shared" si="277"/>
        <v/>
      </c>
      <c r="DH121" t="str">
        <f t="shared" si="278"/>
        <v/>
      </c>
      <c r="DI121" t="str">
        <f t="shared" si="279"/>
        <v>SLOG</v>
      </c>
      <c r="DJ121" t="str">
        <f t="shared" si="280"/>
        <v/>
      </c>
      <c r="DK121" t="str">
        <f t="shared" si="281"/>
        <v>SMSG</v>
      </c>
      <c r="DL121" t="str">
        <f t="shared" si="282"/>
        <v/>
      </c>
      <c r="DM121" t="str">
        <f t="shared" si="283"/>
        <v/>
      </c>
      <c r="DN121" t="str">
        <f t="shared" si="284"/>
        <v/>
      </c>
      <c r="DO121" t="str">
        <f t="shared" si="285"/>
        <v/>
      </c>
      <c r="DP121" t="str">
        <f t="shared" si="286"/>
        <v/>
      </c>
      <c r="DQ121" t="str">
        <f t="shared" si="287"/>
        <v/>
      </c>
      <c r="DR121" t="str">
        <f t="shared" si="288"/>
        <v/>
      </c>
      <c r="DS121" t="str">
        <f t="shared" si="289"/>
        <v/>
      </c>
      <c r="DT121" t="str">
        <f t="shared" si="290"/>
        <v/>
      </c>
      <c r="DU121" t="str">
        <f t="shared" si="291"/>
        <v/>
      </c>
      <c r="DV121" t="str">
        <f t="shared" si="292"/>
        <v/>
      </c>
      <c r="DW121" t="str">
        <f t="shared" si="293"/>
        <v/>
      </c>
      <c r="DX121" t="str">
        <f t="shared" si="294"/>
        <v/>
      </c>
      <c r="DY121" t="str">
        <f t="shared" si="295"/>
        <v/>
      </c>
      <c r="DZ121" t="str">
        <f t="shared" si="296"/>
        <v/>
      </c>
      <c r="EA121" t="str">
        <f t="shared" si="297"/>
        <v/>
      </c>
      <c r="EB121" t="str">
        <f t="shared" si="298"/>
        <v/>
      </c>
      <c r="EC121" t="str">
        <f t="shared" si="299"/>
        <v/>
      </c>
      <c r="ED121" t="str">
        <f t="shared" si="300"/>
        <v/>
      </c>
      <c r="EE121" t="str">
        <f t="shared" si="237"/>
        <v/>
      </c>
      <c r="EF121" t="str">
        <f t="shared" si="306"/>
        <v/>
      </c>
      <c r="EG121" t="str">
        <f t="shared" si="307"/>
        <v/>
      </c>
      <c r="EH121" t="str">
        <f t="shared" si="308"/>
        <v/>
      </c>
      <c r="EI121" t="str">
        <f t="shared" si="309"/>
        <v/>
      </c>
      <c r="EJ121" t="str">
        <f t="shared" si="310"/>
        <v/>
      </c>
      <c r="EK121" t="str">
        <f t="shared" si="311"/>
        <v/>
      </c>
      <c r="EL121" t="str">
        <f t="shared" si="312"/>
        <v/>
      </c>
      <c r="EM121" t="str">
        <f t="shared" si="313"/>
        <v/>
      </c>
      <c r="EN121" t="str">
        <f t="shared" si="314"/>
        <v/>
      </c>
      <c r="EO121" t="str">
        <f t="shared" si="315"/>
        <v/>
      </c>
      <c r="EP121" t="str">
        <f t="shared" si="316"/>
        <v/>
      </c>
      <c r="EQ121" t="str">
        <f t="shared" si="317"/>
        <v/>
      </c>
      <c r="ER121" t="str">
        <f t="shared" si="318"/>
        <v/>
      </c>
      <c r="ES121" t="str">
        <f t="shared" si="319"/>
        <v/>
      </c>
      <c r="ET121" t="str">
        <f t="shared" si="320"/>
        <v/>
      </c>
      <c r="EU121" t="str">
        <f t="shared" si="321"/>
        <v/>
      </c>
      <c r="EV121" t="str">
        <f t="shared" si="322"/>
        <v/>
      </c>
      <c r="EW121" t="str">
        <f t="shared" si="323"/>
        <v/>
      </c>
      <c r="EX121" t="str">
        <f t="shared" si="324"/>
        <v/>
      </c>
      <c r="EY121" t="str">
        <f t="shared" si="325"/>
        <v/>
      </c>
      <c r="EZ121" t="str">
        <f t="shared" si="326"/>
        <v/>
      </c>
      <c r="FA121" t="str">
        <f t="shared" si="327"/>
        <v/>
      </c>
      <c r="FB121" t="str">
        <f t="shared" si="328"/>
        <v/>
      </c>
      <c r="FC121" t="str">
        <f t="shared" si="329"/>
        <v/>
      </c>
      <c r="FD121" t="str">
        <f t="shared" si="330"/>
        <v/>
      </c>
      <c r="FE121" t="str">
        <f t="shared" si="174"/>
        <v/>
      </c>
      <c r="FF121" t="str">
        <f t="shared" si="331"/>
        <v/>
      </c>
      <c r="FG121" t="str">
        <f t="shared" si="332"/>
        <v/>
      </c>
      <c r="FH121" t="str">
        <f t="shared" si="333"/>
        <v/>
      </c>
      <c r="FI121" t="str">
        <f t="shared" si="334"/>
        <v/>
      </c>
      <c r="FJ121" t="str">
        <f t="shared" si="335"/>
        <v/>
      </c>
      <c r="FK121" t="str">
        <f t="shared" si="336"/>
        <v/>
      </c>
      <c r="FL121" t="str">
        <f t="shared" si="337"/>
        <v/>
      </c>
      <c r="FM121" t="str">
        <f t="shared" si="301"/>
        <v/>
      </c>
      <c r="FN121" t="str">
        <f t="shared" si="302"/>
        <v/>
      </c>
      <c r="FO121" t="str">
        <f t="shared" si="303"/>
        <v/>
      </c>
      <c r="FP121" t="str">
        <f t="shared" si="304"/>
        <v/>
      </c>
      <c r="FQ121" t="str">
        <f t="shared" si="305"/>
        <v/>
      </c>
      <c r="FR121" t="str">
        <f t="shared" si="175"/>
        <v/>
      </c>
      <c r="FS121" t="str">
        <f t="shared" si="176"/>
        <v/>
      </c>
      <c r="FT121" t="str">
        <f t="shared" si="177"/>
        <v/>
      </c>
      <c r="FU121" t="str">
        <f t="shared" si="178"/>
        <v/>
      </c>
      <c r="FV121" t="str">
        <f t="shared" si="179"/>
        <v/>
      </c>
      <c r="FW121" t="str">
        <f t="shared" si="180"/>
        <v/>
      </c>
      <c r="FX121" t="str">
        <f t="shared" si="181"/>
        <v/>
      </c>
      <c r="FY121" t="str">
        <f t="shared" si="182"/>
        <v/>
      </c>
      <c r="FZ121" t="str">
        <f t="shared" si="183"/>
        <v/>
      </c>
      <c r="GA121" t="str">
        <f t="shared" si="184"/>
        <v/>
      </c>
      <c r="GB121" t="str">
        <f t="shared" si="185"/>
        <v/>
      </c>
      <c r="GC121" t="str">
        <f t="shared" si="186"/>
        <v/>
      </c>
      <c r="GD121" t="str">
        <f t="shared" si="187"/>
        <v/>
      </c>
      <c r="GE121" t="str">
        <f t="shared" si="188"/>
        <v/>
      </c>
      <c r="GF121" t="str">
        <f t="shared" si="189"/>
        <v/>
      </c>
      <c r="GG121" t="str">
        <f t="shared" si="190"/>
        <v/>
      </c>
      <c r="GH121" t="str">
        <f t="shared" si="191"/>
        <v/>
      </c>
      <c r="GI121" t="str">
        <f t="shared" si="192"/>
        <v/>
      </c>
      <c r="GJ121" t="str">
        <f t="shared" si="193"/>
        <v/>
      </c>
      <c r="GK121" t="str">
        <f t="shared" si="194"/>
        <v/>
      </c>
      <c r="GL121" t="str">
        <f t="shared" si="195"/>
        <v/>
      </c>
      <c r="GM121" t="str">
        <f t="shared" si="196"/>
        <v/>
      </c>
      <c r="GN121" t="str">
        <f t="shared" si="197"/>
        <v/>
      </c>
      <c r="GO121" t="str">
        <f t="shared" si="198"/>
        <v/>
      </c>
      <c r="GP121" t="str">
        <f t="shared" si="199"/>
        <v/>
      </c>
      <c r="GQ121" t="str">
        <f t="shared" si="200"/>
        <v/>
      </c>
      <c r="GR121" t="str">
        <f t="shared" si="201"/>
        <v/>
      </c>
      <c r="GS121" t="str">
        <f t="shared" si="202"/>
        <v/>
      </c>
      <c r="GT121" t="str">
        <f t="shared" si="203"/>
        <v/>
      </c>
      <c r="GU121" t="str">
        <f t="shared" si="204"/>
        <v/>
      </c>
      <c r="GV121" t="str">
        <f t="shared" si="205"/>
        <v/>
      </c>
      <c r="GW121" t="str">
        <f t="shared" si="206"/>
        <v/>
      </c>
      <c r="GX121" t="str">
        <f t="shared" si="207"/>
        <v/>
      </c>
      <c r="GY121" t="str">
        <f t="shared" si="208"/>
        <v/>
      </c>
      <c r="GZ121" t="str">
        <f t="shared" si="209"/>
        <v/>
      </c>
      <c r="HA121" t="str">
        <f t="shared" si="210"/>
        <v/>
      </c>
      <c r="HB121" t="str">
        <f t="shared" si="211"/>
        <v/>
      </c>
      <c r="HC121" t="str">
        <f t="shared" si="212"/>
        <v/>
      </c>
      <c r="HD121" t="str">
        <f t="shared" si="213"/>
        <v/>
      </c>
      <c r="HE121" t="str">
        <f t="shared" si="214"/>
        <v/>
      </c>
      <c r="HF121" t="str">
        <f t="shared" si="215"/>
        <v/>
      </c>
      <c r="HG121" t="str">
        <f t="shared" si="216"/>
        <v/>
      </c>
      <c r="HH121" t="str">
        <f t="shared" si="217"/>
        <v/>
      </c>
      <c r="HI121" t="str">
        <f t="shared" si="218"/>
        <v/>
      </c>
      <c r="HJ121" t="str">
        <f t="shared" si="219"/>
        <v/>
      </c>
      <c r="HK121" t="str">
        <f t="shared" si="220"/>
        <v/>
      </c>
      <c r="HL121" t="str">
        <f t="shared" si="221"/>
        <v/>
      </c>
      <c r="HM121" t="str">
        <f t="shared" si="222"/>
        <v/>
      </c>
      <c r="HN121" t="str">
        <f t="shared" si="223"/>
        <v/>
      </c>
      <c r="HO121" t="str">
        <f t="shared" si="224"/>
        <v/>
      </c>
      <c r="HP121" t="str">
        <f t="shared" si="225"/>
        <v/>
      </c>
      <c r="HQ121" t="str">
        <f t="shared" si="226"/>
        <v/>
      </c>
      <c r="HR121" t="str">
        <f t="shared" si="227"/>
        <v/>
      </c>
      <c r="HS121" t="str">
        <f t="shared" si="228"/>
        <v/>
      </c>
      <c r="HT121" t="str">
        <f t="shared" si="229"/>
        <v/>
      </c>
      <c r="HU121" t="str">
        <f t="shared" si="230"/>
        <v/>
      </c>
      <c r="HV121" t="str">
        <f t="shared" si="231"/>
        <v/>
      </c>
      <c r="HW121" t="str">
        <f t="shared" si="232"/>
        <v/>
      </c>
      <c r="HX121" t="str">
        <f t="shared" si="233"/>
        <v/>
      </c>
      <c r="HY121" t="str">
        <f t="shared" si="234"/>
        <v/>
      </c>
      <c r="HZ121" t="str">
        <f t="shared" si="235"/>
        <v/>
      </c>
    </row>
    <row r="122" spans="1:234" x14ac:dyDescent="0.25">
      <c r="A122" s="2">
        <f t="shared" si="236"/>
        <v>120</v>
      </c>
      <c r="B122" s="3" t="s">
        <v>1125</v>
      </c>
      <c r="C122" s="2" t="s">
        <v>1394</v>
      </c>
      <c r="D122" s="2" t="s">
        <v>1395</v>
      </c>
      <c r="E122" s="2">
        <f t="shared" si="170"/>
        <v>3</v>
      </c>
      <c r="F122" s="2">
        <v>1026</v>
      </c>
      <c r="G122" s="48" t="str">
        <f t="shared" si="171"/>
        <v>B</v>
      </c>
      <c r="H122" s="49"/>
      <c r="I122" s="49"/>
      <c r="J122" s="50"/>
      <c r="K122" s="15">
        <f t="shared" si="172"/>
        <v>51</v>
      </c>
      <c r="L122" s="15">
        <f>IF(G122="N/A",0,(IF(G122="A",Code!$B$36,(IF(G122="B",Code!$C$36,(IF(G122="C",Code!$D$36,Code!$E$36)))))/60))</f>
        <v>12</v>
      </c>
      <c r="M122" s="15">
        <f>IF(G122="N/A",0,(IF(G122="A",Code!$B$37,(IF(G122="B",Code!$C$37,(IF(G122="C",Code!$D$37,Code!$E$37)))))/60))</f>
        <v>12</v>
      </c>
      <c r="N122" s="15">
        <f>IF(G122="N/A",0,(IF(G122="A",Code!$B$38,(IF(G122="B",Code!$C$38,(IF(G122="C",Code!$D$38,Code!$E$38)))))/60))</f>
        <v>24</v>
      </c>
      <c r="O122" s="15">
        <f>IF(G122="N/A",0,(IF(G122="A",Code!$B$39,(IF(G122="B",Code!$C$39,(IF(G122="C",Code!$D$39,Code!$E$39)))))/60))</f>
        <v>3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>
        <v>1</v>
      </c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>
        <v>1</v>
      </c>
      <c r="BI122" s="2"/>
      <c r="BJ122" s="2"/>
      <c r="BK122" s="2"/>
      <c r="BL122" s="2"/>
      <c r="BM122" s="2"/>
      <c r="BN122" s="2"/>
      <c r="BO122" s="2"/>
      <c r="BP122" s="2">
        <v>1</v>
      </c>
      <c r="BQ122" s="2"/>
      <c r="BS122" t="str">
        <f t="shared" si="173"/>
        <v/>
      </c>
      <c r="BT122" t="str">
        <f t="shared" si="238"/>
        <v/>
      </c>
      <c r="BU122" t="str">
        <f t="shared" si="239"/>
        <v/>
      </c>
      <c r="BV122" t="str">
        <f t="shared" si="240"/>
        <v/>
      </c>
      <c r="BW122" t="str">
        <f t="shared" si="241"/>
        <v/>
      </c>
      <c r="BX122" t="str">
        <f t="shared" si="242"/>
        <v/>
      </c>
      <c r="BY122" t="str">
        <f t="shared" si="243"/>
        <v/>
      </c>
      <c r="BZ122" t="str">
        <f t="shared" si="244"/>
        <v/>
      </c>
      <c r="CA122" t="str">
        <f t="shared" si="245"/>
        <v/>
      </c>
      <c r="CB122" t="str">
        <f t="shared" si="246"/>
        <v/>
      </c>
      <c r="CC122" t="str">
        <f t="shared" si="247"/>
        <v/>
      </c>
      <c r="CD122" t="str">
        <f t="shared" si="248"/>
        <v/>
      </c>
      <c r="CE122" t="str">
        <f t="shared" si="249"/>
        <v/>
      </c>
      <c r="CF122" t="str">
        <f t="shared" si="250"/>
        <v/>
      </c>
      <c r="CG122" t="str">
        <f t="shared" si="251"/>
        <v/>
      </c>
      <c r="CH122" t="str">
        <f t="shared" si="252"/>
        <v/>
      </c>
      <c r="CI122" t="str">
        <f t="shared" si="253"/>
        <v/>
      </c>
      <c r="CJ122" t="str">
        <f t="shared" si="254"/>
        <v/>
      </c>
      <c r="CK122" t="str">
        <f t="shared" si="255"/>
        <v/>
      </c>
      <c r="CL122" t="str">
        <f t="shared" si="256"/>
        <v/>
      </c>
      <c r="CM122" t="str">
        <f t="shared" si="257"/>
        <v/>
      </c>
      <c r="CN122" t="str">
        <f t="shared" si="258"/>
        <v/>
      </c>
      <c r="CO122" t="str">
        <f t="shared" si="259"/>
        <v/>
      </c>
      <c r="CP122" t="str">
        <f t="shared" si="260"/>
        <v/>
      </c>
      <c r="CQ122" t="str">
        <f t="shared" si="261"/>
        <v/>
      </c>
      <c r="CR122" t="str">
        <f t="shared" si="262"/>
        <v/>
      </c>
      <c r="CS122" t="str">
        <f t="shared" si="263"/>
        <v/>
      </c>
      <c r="CT122" t="str">
        <f t="shared" si="264"/>
        <v/>
      </c>
      <c r="CU122" t="str">
        <f t="shared" si="265"/>
        <v/>
      </c>
      <c r="CV122" t="str">
        <f t="shared" si="266"/>
        <v/>
      </c>
      <c r="CW122" t="str">
        <f t="shared" si="267"/>
        <v>MISC</v>
      </c>
      <c r="CX122" t="str">
        <f t="shared" si="268"/>
        <v/>
      </c>
      <c r="CY122" t="str">
        <f t="shared" si="269"/>
        <v/>
      </c>
      <c r="CZ122" t="str">
        <f t="shared" si="270"/>
        <v/>
      </c>
      <c r="DA122" t="str">
        <f t="shared" si="271"/>
        <v/>
      </c>
      <c r="DB122" t="str">
        <f t="shared" si="272"/>
        <v/>
      </c>
      <c r="DC122" t="str">
        <f t="shared" si="273"/>
        <v/>
      </c>
      <c r="DD122" t="str">
        <f t="shared" si="274"/>
        <v/>
      </c>
      <c r="DE122" t="str">
        <f t="shared" si="275"/>
        <v/>
      </c>
      <c r="DF122" t="str">
        <f t="shared" si="276"/>
        <v/>
      </c>
      <c r="DG122" t="str">
        <f t="shared" si="277"/>
        <v/>
      </c>
      <c r="DH122" t="str">
        <f t="shared" si="278"/>
        <v/>
      </c>
      <c r="DI122" t="str">
        <f t="shared" si="279"/>
        <v/>
      </c>
      <c r="DJ122" t="str">
        <f t="shared" si="280"/>
        <v/>
      </c>
      <c r="DK122" t="str">
        <f t="shared" si="281"/>
        <v>SMSG</v>
      </c>
      <c r="DL122" t="str">
        <f t="shared" si="282"/>
        <v/>
      </c>
      <c r="DM122" t="str">
        <f t="shared" si="283"/>
        <v/>
      </c>
      <c r="DN122" t="str">
        <f t="shared" si="284"/>
        <v/>
      </c>
      <c r="DO122" t="str">
        <f t="shared" si="285"/>
        <v/>
      </c>
      <c r="DP122" t="str">
        <f t="shared" si="286"/>
        <v/>
      </c>
      <c r="DQ122" t="str">
        <f t="shared" si="287"/>
        <v/>
      </c>
      <c r="DR122" t="str">
        <f t="shared" si="288"/>
        <v/>
      </c>
      <c r="DS122" t="str">
        <f t="shared" si="289"/>
        <v>XLOG</v>
      </c>
      <c r="DT122" t="str">
        <f t="shared" si="290"/>
        <v/>
      </c>
      <c r="DU122" t="str">
        <f t="shared" si="291"/>
        <v/>
      </c>
      <c r="DV122" t="str">
        <f t="shared" si="292"/>
        <v/>
      </c>
      <c r="DW122" t="str">
        <f t="shared" si="293"/>
        <v/>
      </c>
      <c r="DX122" t="str">
        <f t="shared" si="294"/>
        <v/>
      </c>
      <c r="DY122" t="str">
        <f t="shared" si="295"/>
        <v/>
      </c>
      <c r="DZ122" t="str">
        <f t="shared" si="296"/>
        <v/>
      </c>
      <c r="EA122" t="str">
        <f t="shared" si="297"/>
        <v/>
      </c>
      <c r="EB122" t="str">
        <f t="shared" si="298"/>
        <v/>
      </c>
      <c r="EC122" t="str">
        <f t="shared" si="299"/>
        <v/>
      </c>
      <c r="ED122" t="str">
        <f t="shared" si="300"/>
        <v/>
      </c>
      <c r="EE122" t="str">
        <f t="shared" si="237"/>
        <v/>
      </c>
      <c r="EF122" t="str">
        <f t="shared" si="306"/>
        <v/>
      </c>
      <c r="EG122" t="str">
        <f t="shared" si="307"/>
        <v/>
      </c>
      <c r="EH122" t="str">
        <f t="shared" si="308"/>
        <v/>
      </c>
      <c r="EI122" t="str">
        <f t="shared" si="309"/>
        <v/>
      </c>
      <c r="EJ122" t="str">
        <f t="shared" si="310"/>
        <v/>
      </c>
      <c r="EK122" t="str">
        <f t="shared" si="311"/>
        <v/>
      </c>
      <c r="EL122" t="str">
        <f t="shared" si="312"/>
        <v/>
      </c>
      <c r="EM122" t="str">
        <f t="shared" si="313"/>
        <v/>
      </c>
      <c r="EN122" t="str">
        <f t="shared" si="314"/>
        <v/>
      </c>
      <c r="EO122" t="str">
        <f t="shared" si="315"/>
        <v/>
      </c>
      <c r="EP122" t="str">
        <f t="shared" si="316"/>
        <v/>
      </c>
      <c r="EQ122" t="str">
        <f t="shared" si="317"/>
        <v/>
      </c>
      <c r="ER122" t="str">
        <f t="shared" si="318"/>
        <v/>
      </c>
      <c r="ES122" t="str">
        <f t="shared" si="319"/>
        <v/>
      </c>
      <c r="ET122" t="str">
        <f t="shared" si="320"/>
        <v/>
      </c>
      <c r="EU122" t="str">
        <f t="shared" si="321"/>
        <v/>
      </c>
      <c r="EV122" t="str">
        <f t="shared" si="322"/>
        <v/>
      </c>
      <c r="EW122" t="str">
        <f t="shared" si="323"/>
        <v/>
      </c>
      <c r="EX122" t="str">
        <f t="shared" si="324"/>
        <v/>
      </c>
      <c r="EY122" t="str">
        <f t="shared" si="325"/>
        <v/>
      </c>
      <c r="EZ122" t="str">
        <f t="shared" si="326"/>
        <v/>
      </c>
      <c r="FA122" t="str">
        <f t="shared" si="327"/>
        <v/>
      </c>
      <c r="FB122" t="str">
        <f t="shared" si="328"/>
        <v/>
      </c>
      <c r="FC122" t="str">
        <f t="shared" si="329"/>
        <v/>
      </c>
      <c r="FD122" t="str">
        <f t="shared" si="330"/>
        <v/>
      </c>
      <c r="FE122" t="str">
        <f t="shared" si="174"/>
        <v/>
      </c>
      <c r="FF122" t="str">
        <f t="shared" si="331"/>
        <v/>
      </c>
      <c r="FG122" t="str">
        <f t="shared" si="332"/>
        <v/>
      </c>
      <c r="FH122" t="str">
        <f t="shared" si="333"/>
        <v/>
      </c>
      <c r="FI122" t="str">
        <f t="shared" si="334"/>
        <v/>
      </c>
      <c r="FJ122" t="str">
        <f t="shared" si="335"/>
        <v/>
      </c>
      <c r="FK122" t="str">
        <f t="shared" si="336"/>
        <v/>
      </c>
      <c r="FL122" t="str">
        <f t="shared" si="337"/>
        <v/>
      </c>
      <c r="FM122" t="str">
        <f t="shared" si="301"/>
        <v/>
      </c>
      <c r="FN122" t="str">
        <f t="shared" si="302"/>
        <v/>
      </c>
      <c r="FO122" t="str">
        <f t="shared" si="303"/>
        <v/>
      </c>
      <c r="FP122" t="str">
        <f t="shared" si="304"/>
        <v/>
      </c>
      <c r="FQ122" t="str">
        <f t="shared" si="305"/>
        <v/>
      </c>
      <c r="FR122" t="str">
        <f t="shared" si="175"/>
        <v/>
      </c>
      <c r="FS122" t="str">
        <f t="shared" si="176"/>
        <v/>
      </c>
      <c r="FT122" t="str">
        <f t="shared" si="177"/>
        <v/>
      </c>
      <c r="FU122" t="str">
        <f t="shared" si="178"/>
        <v/>
      </c>
      <c r="FV122" t="str">
        <f t="shared" si="179"/>
        <v/>
      </c>
      <c r="FW122" t="str">
        <f t="shared" si="180"/>
        <v/>
      </c>
      <c r="FX122" t="str">
        <f t="shared" si="181"/>
        <v/>
      </c>
      <c r="FY122" t="str">
        <f t="shared" si="182"/>
        <v/>
      </c>
      <c r="FZ122" t="str">
        <f t="shared" si="183"/>
        <v/>
      </c>
      <c r="GA122" t="str">
        <f t="shared" si="184"/>
        <v/>
      </c>
      <c r="GB122" t="str">
        <f t="shared" si="185"/>
        <v/>
      </c>
      <c r="GC122" t="str">
        <f t="shared" si="186"/>
        <v/>
      </c>
      <c r="GD122" t="str">
        <f t="shared" si="187"/>
        <v/>
      </c>
      <c r="GE122" t="str">
        <f t="shared" si="188"/>
        <v/>
      </c>
      <c r="GF122" t="str">
        <f t="shared" si="189"/>
        <v/>
      </c>
      <c r="GG122" t="str">
        <f t="shared" si="190"/>
        <v/>
      </c>
      <c r="GH122" t="str">
        <f t="shared" si="191"/>
        <v/>
      </c>
      <c r="GI122" t="str">
        <f t="shared" si="192"/>
        <v/>
      </c>
      <c r="GJ122" t="str">
        <f t="shared" si="193"/>
        <v/>
      </c>
      <c r="GK122" t="str">
        <f t="shared" si="194"/>
        <v/>
      </c>
      <c r="GL122" t="str">
        <f t="shared" si="195"/>
        <v/>
      </c>
      <c r="GM122" t="str">
        <f t="shared" si="196"/>
        <v/>
      </c>
      <c r="GN122" t="str">
        <f t="shared" si="197"/>
        <v/>
      </c>
      <c r="GO122" t="str">
        <f t="shared" si="198"/>
        <v/>
      </c>
      <c r="GP122" t="str">
        <f t="shared" si="199"/>
        <v/>
      </c>
      <c r="GQ122" t="str">
        <f t="shared" si="200"/>
        <v/>
      </c>
      <c r="GR122" t="str">
        <f t="shared" si="201"/>
        <v/>
      </c>
      <c r="GS122" t="str">
        <f t="shared" si="202"/>
        <v/>
      </c>
      <c r="GT122" t="str">
        <f t="shared" si="203"/>
        <v/>
      </c>
      <c r="GU122" t="str">
        <f t="shared" si="204"/>
        <v/>
      </c>
      <c r="GV122" t="str">
        <f t="shared" si="205"/>
        <v/>
      </c>
      <c r="GW122" t="str">
        <f t="shared" si="206"/>
        <v/>
      </c>
      <c r="GX122" t="str">
        <f t="shared" si="207"/>
        <v/>
      </c>
      <c r="GY122" t="str">
        <f t="shared" si="208"/>
        <v/>
      </c>
      <c r="GZ122" t="str">
        <f t="shared" si="209"/>
        <v/>
      </c>
      <c r="HA122" t="str">
        <f t="shared" si="210"/>
        <v/>
      </c>
      <c r="HB122" t="str">
        <f t="shared" si="211"/>
        <v/>
      </c>
      <c r="HC122" t="str">
        <f t="shared" si="212"/>
        <v/>
      </c>
      <c r="HD122" t="str">
        <f t="shared" si="213"/>
        <v/>
      </c>
      <c r="HE122" t="str">
        <f t="shared" si="214"/>
        <v/>
      </c>
      <c r="HF122" t="str">
        <f t="shared" si="215"/>
        <v/>
      </c>
      <c r="HG122" t="str">
        <f t="shared" si="216"/>
        <v/>
      </c>
      <c r="HH122" t="str">
        <f t="shared" si="217"/>
        <v/>
      </c>
      <c r="HI122" t="str">
        <f t="shared" si="218"/>
        <v/>
      </c>
      <c r="HJ122" t="str">
        <f t="shared" si="219"/>
        <v/>
      </c>
      <c r="HK122" t="str">
        <f t="shared" si="220"/>
        <v/>
      </c>
      <c r="HL122" t="str">
        <f t="shared" si="221"/>
        <v/>
      </c>
      <c r="HM122" t="str">
        <f t="shared" si="222"/>
        <v/>
      </c>
      <c r="HN122" t="str">
        <f t="shared" si="223"/>
        <v/>
      </c>
      <c r="HO122" t="str">
        <f t="shared" si="224"/>
        <v/>
      </c>
      <c r="HP122" t="str">
        <f t="shared" si="225"/>
        <v/>
      </c>
      <c r="HQ122" t="str">
        <f t="shared" si="226"/>
        <v/>
      </c>
      <c r="HR122" t="str">
        <f t="shared" si="227"/>
        <v/>
      </c>
      <c r="HS122" t="str">
        <f t="shared" si="228"/>
        <v/>
      </c>
      <c r="HT122" t="str">
        <f t="shared" si="229"/>
        <v/>
      </c>
      <c r="HU122" t="str">
        <f t="shared" si="230"/>
        <v/>
      </c>
      <c r="HV122" t="str">
        <f t="shared" si="231"/>
        <v/>
      </c>
      <c r="HW122" t="str">
        <f t="shared" si="232"/>
        <v/>
      </c>
      <c r="HX122" t="str">
        <f t="shared" si="233"/>
        <v/>
      </c>
      <c r="HY122" t="str">
        <f t="shared" si="234"/>
        <v/>
      </c>
      <c r="HZ122" t="str">
        <f t="shared" si="235"/>
        <v/>
      </c>
    </row>
    <row r="123" spans="1:234" x14ac:dyDescent="0.25">
      <c r="A123" s="2">
        <f t="shared" si="236"/>
        <v>121</v>
      </c>
      <c r="B123" s="3" t="s">
        <v>1126</v>
      </c>
      <c r="C123" s="2" t="s">
        <v>1394</v>
      </c>
      <c r="D123" s="2" t="s">
        <v>1395</v>
      </c>
      <c r="E123" s="2">
        <f t="shared" si="170"/>
        <v>1</v>
      </c>
      <c r="F123" s="2">
        <v>746</v>
      </c>
      <c r="G123" s="48" t="str">
        <f t="shared" si="171"/>
        <v>A</v>
      </c>
      <c r="H123" s="49"/>
      <c r="I123" s="49"/>
      <c r="J123" s="50"/>
      <c r="K123" s="15">
        <f t="shared" si="172"/>
        <v>34</v>
      </c>
      <c r="L123" s="15">
        <f>IF(G123="N/A",0,(IF(G123="A",Code!$B$36,(IF(G123="B",Code!$C$36,(IF(G123="C",Code!$D$36,Code!$E$36)))))/60))</f>
        <v>8</v>
      </c>
      <c r="M123" s="15">
        <f>IF(G123="N/A",0,(IF(G123="A",Code!$B$37,(IF(G123="B",Code!$C$37,(IF(G123="C",Code!$D$37,Code!$E$37)))))/60))</f>
        <v>8</v>
      </c>
      <c r="N123" s="15">
        <f>IF(G123="N/A",0,(IF(G123="A",Code!$B$38,(IF(G123="B",Code!$C$38,(IF(G123="C",Code!$D$38,Code!$E$38)))))/60))</f>
        <v>16</v>
      </c>
      <c r="O123" s="15">
        <f>IF(G123="N/A",0,(IF(G123="A",Code!$B$39,(IF(G123="B",Code!$C$39,(IF(G123="C",Code!$D$39,Code!$E$39)))))/60))</f>
        <v>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>
        <v>1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S123" t="str">
        <f t="shared" si="173"/>
        <v/>
      </c>
      <c r="BT123" t="str">
        <f t="shared" si="238"/>
        <v/>
      </c>
      <c r="BU123" t="str">
        <f t="shared" si="239"/>
        <v/>
      </c>
      <c r="BV123" t="str">
        <f t="shared" si="240"/>
        <v/>
      </c>
      <c r="BW123" t="str">
        <f t="shared" si="241"/>
        <v/>
      </c>
      <c r="BX123" t="str">
        <f t="shared" si="242"/>
        <v/>
      </c>
      <c r="BY123" t="str">
        <f t="shared" si="243"/>
        <v/>
      </c>
      <c r="BZ123" t="str">
        <f t="shared" si="244"/>
        <v/>
      </c>
      <c r="CA123" t="str">
        <f t="shared" si="245"/>
        <v/>
      </c>
      <c r="CB123" t="str">
        <f t="shared" si="246"/>
        <v/>
      </c>
      <c r="CC123" t="str">
        <f t="shared" si="247"/>
        <v/>
      </c>
      <c r="CD123" t="str">
        <f t="shared" si="248"/>
        <v/>
      </c>
      <c r="CE123" t="str">
        <f t="shared" si="249"/>
        <v/>
      </c>
      <c r="CF123" t="str">
        <f t="shared" si="250"/>
        <v/>
      </c>
      <c r="CG123" t="str">
        <f t="shared" si="251"/>
        <v/>
      </c>
      <c r="CH123" t="str">
        <f t="shared" si="252"/>
        <v/>
      </c>
      <c r="CI123" t="str">
        <f t="shared" si="253"/>
        <v/>
      </c>
      <c r="CJ123" t="str">
        <f t="shared" si="254"/>
        <v/>
      </c>
      <c r="CK123" t="str">
        <f t="shared" si="255"/>
        <v/>
      </c>
      <c r="CL123" t="str">
        <f t="shared" si="256"/>
        <v/>
      </c>
      <c r="CM123" t="str">
        <f t="shared" si="257"/>
        <v/>
      </c>
      <c r="CN123" t="str">
        <f t="shared" si="258"/>
        <v/>
      </c>
      <c r="CO123" t="str">
        <f t="shared" si="259"/>
        <v/>
      </c>
      <c r="CP123" t="str">
        <f t="shared" si="260"/>
        <v/>
      </c>
      <c r="CQ123" t="str">
        <f t="shared" si="261"/>
        <v/>
      </c>
      <c r="CR123" t="str">
        <f t="shared" si="262"/>
        <v/>
      </c>
      <c r="CS123" t="str">
        <f t="shared" si="263"/>
        <v/>
      </c>
      <c r="CT123" t="str">
        <f t="shared" si="264"/>
        <v/>
      </c>
      <c r="CU123" t="str">
        <f t="shared" si="265"/>
        <v>MESS</v>
      </c>
      <c r="CV123" t="str">
        <f t="shared" si="266"/>
        <v/>
      </c>
      <c r="CW123" t="str">
        <f t="shared" si="267"/>
        <v/>
      </c>
      <c r="CX123" t="str">
        <f t="shared" si="268"/>
        <v/>
      </c>
      <c r="CY123" t="str">
        <f t="shared" si="269"/>
        <v/>
      </c>
      <c r="CZ123" t="str">
        <f t="shared" si="270"/>
        <v/>
      </c>
      <c r="DA123" t="str">
        <f t="shared" si="271"/>
        <v/>
      </c>
      <c r="DB123" t="str">
        <f t="shared" si="272"/>
        <v/>
      </c>
      <c r="DC123" t="str">
        <f t="shared" si="273"/>
        <v/>
      </c>
      <c r="DD123" t="str">
        <f t="shared" si="274"/>
        <v/>
      </c>
      <c r="DE123" t="str">
        <f t="shared" si="275"/>
        <v/>
      </c>
      <c r="DF123" t="str">
        <f t="shared" si="276"/>
        <v/>
      </c>
      <c r="DG123" t="str">
        <f t="shared" si="277"/>
        <v/>
      </c>
      <c r="DH123" t="str">
        <f t="shared" si="278"/>
        <v/>
      </c>
      <c r="DI123" t="str">
        <f t="shared" si="279"/>
        <v/>
      </c>
      <c r="DJ123" t="str">
        <f t="shared" si="280"/>
        <v/>
      </c>
      <c r="DK123" t="str">
        <f t="shared" si="281"/>
        <v/>
      </c>
      <c r="DL123" t="str">
        <f t="shared" si="282"/>
        <v/>
      </c>
      <c r="DM123" t="str">
        <f t="shared" si="283"/>
        <v/>
      </c>
      <c r="DN123" t="str">
        <f t="shared" si="284"/>
        <v/>
      </c>
      <c r="DO123" t="str">
        <f t="shared" si="285"/>
        <v/>
      </c>
      <c r="DP123" t="str">
        <f t="shared" si="286"/>
        <v/>
      </c>
      <c r="DQ123" t="str">
        <f t="shared" si="287"/>
        <v/>
      </c>
      <c r="DR123" t="str">
        <f t="shared" si="288"/>
        <v/>
      </c>
      <c r="DS123" t="str">
        <f t="shared" si="289"/>
        <v/>
      </c>
      <c r="DT123" t="str">
        <f t="shared" si="290"/>
        <v/>
      </c>
      <c r="DU123" t="str">
        <f t="shared" si="291"/>
        <v/>
      </c>
      <c r="DV123" t="str">
        <f t="shared" si="292"/>
        <v/>
      </c>
      <c r="DW123" t="str">
        <f t="shared" si="293"/>
        <v/>
      </c>
      <c r="DX123" t="str">
        <f t="shared" si="294"/>
        <v/>
      </c>
      <c r="DY123" t="str">
        <f t="shared" si="295"/>
        <v/>
      </c>
      <c r="DZ123" t="str">
        <f t="shared" si="296"/>
        <v/>
      </c>
      <c r="EA123" t="str">
        <f t="shared" si="297"/>
        <v/>
      </c>
      <c r="EB123" t="str">
        <f t="shared" si="298"/>
        <v/>
      </c>
      <c r="EC123" t="str">
        <f t="shared" si="299"/>
        <v/>
      </c>
      <c r="ED123" t="str">
        <f t="shared" si="300"/>
        <v/>
      </c>
      <c r="EE123" t="str">
        <f t="shared" si="237"/>
        <v/>
      </c>
      <c r="EF123" t="str">
        <f t="shared" si="306"/>
        <v/>
      </c>
      <c r="EG123" t="str">
        <f t="shared" si="307"/>
        <v/>
      </c>
      <c r="EH123" t="str">
        <f t="shared" si="308"/>
        <v/>
      </c>
      <c r="EI123" t="str">
        <f t="shared" si="309"/>
        <v/>
      </c>
      <c r="EJ123" t="str">
        <f t="shared" si="310"/>
        <v/>
      </c>
      <c r="EK123" t="str">
        <f t="shared" si="311"/>
        <v/>
      </c>
      <c r="EL123" t="str">
        <f t="shared" si="312"/>
        <v/>
      </c>
      <c r="EM123" t="str">
        <f t="shared" si="313"/>
        <v/>
      </c>
      <c r="EN123" t="str">
        <f t="shared" si="314"/>
        <v/>
      </c>
      <c r="EO123" t="str">
        <f t="shared" si="315"/>
        <v/>
      </c>
      <c r="EP123" t="str">
        <f t="shared" si="316"/>
        <v/>
      </c>
      <c r="EQ123" t="str">
        <f t="shared" si="317"/>
        <v/>
      </c>
      <c r="ER123" t="str">
        <f t="shared" si="318"/>
        <v/>
      </c>
      <c r="ES123" t="str">
        <f t="shared" si="319"/>
        <v/>
      </c>
      <c r="ET123" t="str">
        <f t="shared" si="320"/>
        <v/>
      </c>
      <c r="EU123" t="str">
        <f t="shared" si="321"/>
        <v/>
      </c>
      <c r="EV123" t="str">
        <f t="shared" si="322"/>
        <v/>
      </c>
      <c r="EW123" t="str">
        <f t="shared" si="323"/>
        <v/>
      </c>
      <c r="EX123" t="str">
        <f t="shared" si="324"/>
        <v/>
      </c>
      <c r="EY123" t="str">
        <f t="shared" si="325"/>
        <v/>
      </c>
      <c r="EZ123" t="str">
        <f t="shared" si="326"/>
        <v/>
      </c>
      <c r="FA123" t="str">
        <f t="shared" si="327"/>
        <v/>
      </c>
      <c r="FB123" t="str">
        <f t="shared" si="328"/>
        <v/>
      </c>
      <c r="FC123" t="str">
        <f t="shared" si="329"/>
        <v/>
      </c>
      <c r="FD123" t="str">
        <f t="shared" si="330"/>
        <v/>
      </c>
      <c r="FE123" t="str">
        <f t="shared" si="174"/>
        <v/>
      </c>
      <c r="FF123" t="str">
        <f t="shared" si="331"/>
        <v/>
      </c>
      <c r="FG123" t="str">
        <f t="shared" si="332"/>
        <v/>
      </c>
      <c r="FH123" t="str">
        <f t="shared" si="333"/>
        <v/>
      </c>
      <c r="FI123" t="str">
        <f t="shared" si="334"/>
        <v/>
      </c>
      <c r="FJ123" t="str">
        <f t="shared" si="335"/>
        <v/>
      </c>
      <c r="FK123" t="str">
        <f t="shared" si="336"/>
        <v/>
      </c>
      <c r="FL123" t="str">
        <f t="shared" si="337"/>
        <v/>
      </c>
      <c r="FM123" t="str">
        <f t="shared" si="301"/>
        <v/>
      </c>
      <c r="FN123" t="str">
        <f t="shared" si="302"/>
        <v/>
      </c>
      <c r="FO123" t="str">
        <f t="shared" si="303"/>
        <v/>
      </c>
      <c r="FP123" t="str">
        <f t="shared" si="304"/>
        <v/>
      </c>
      <c r="FQ123" t="str">
        <f t="shared" si="305"/>
        <v/>
      </c>
      <c r="FR123" t="str">
        <f t="shared" si="175"/>
        <v/>
      </c>
      <c r="FS123" t="str">
        <f t="shared" si="176"/>
        <v/>
      </c>
      <c r="FT123" t="str">
        <f t="shared" si="177"/>
        <v/>
      </c>
      <c r="FU123" t="str">
        <f t="shared" si="178"/>
        <v/>
      </c>
      <c r="FV123" t="str">
        <f t="shared" si="179"/>
        <v/>
      </c>
      <c r="FW123" t="str">
        <f t="shared" si="180"/>
        <v/>
      </c>
      <c r="FX123" t="str">
        <f t="shared" si="181"/>
        <v/>
      </c>
      <c r="FY123" t="str">
        <f t="shared" si="182"/>
        <v/>
      </c>
      <c r="FZ123" t="str">
        <f t="shared" si="183"/>
        <v/>
      </c>
      <c r="GA123" t="str">
        <f t="shared" si="184"/>
        <v/>
      </c>
      <c r="GB123" t="str">
        <f t="shared" si="185"/>
        <v/>
      </c>
      <c r="GC123" t="str">
        <f t="shared" si="186"/>
        <v/>
      </c>
      <c r="GD123" t="str">
        <f t="shared" si="187"/>
        <v/>
      </c>
      <c r="GE123" t="str">
        <f t="shared" si="188"/>
        <v/>
      </c>
      <c r="GF123" t="str">
        <f t="shared" si="189"/>
        <v/>
      </c>
      <c r="GG123" t="str">
        <f t="shared" si="190"/>
        <v/>
      </c>
      <c r="GH123" t="str">
        <f t="shared" si="191"/>
        <v/>
      </c>
      <c r="GI123" t="str">
        <f t="shared" si="192"/>
        <v/>
      </c>
      <c r="GJ123" t="str">
        <f t="shared" si="193"/>
        <v/>
      </c>
      <c r="GK123" t="str">
        <f t="shared" si="194"/>
        <v/>
      </c>
      <c r="GL123" t="str">
        <f t="shared" si="195"/>
        <v/>
      </c>
      <c r="GM123" t="str">
        <f t="shared" si="196"/>
        <v/>
      </c>
      <c r="GN123" t="str">
        <f t="shared" si="197"/>
        <v/>
      </c>
      <c r="GO123" t="str">
        <f t="shared" si="198"/>
        <v/>
      </c>
      <c r="GP123" t="str">
        <f t="shared" si="199"/>
        <v/>
      </c>
      <c r="GQ123" t="str">
        <f t="shared" si="200"/>
        <v/>
      </c>
      <c r="GR123" t="str">
        <f t="shared" si="201"/>
        <v/>
      </c>
      <c r="GS123" t="str">
        <f t="shared" si="202"/>
        <v/>
      </c>
      <c r="GT123" t="str">
        <f t="shared" si="203"/>
        <v/>
      </c>
      <c r="GU123" t="str">
        <f t="shared" si="204"/>
        <v/>
      </c>
      <c r="GV123" t="str">
        <f t="shared" si="205"/>
        <v/>
      </c>
      <c r="GW123" t="str">
        <f t="shared" si="206"/>
        <v/>
      </c>
      <c r="GX123" t="str">
        <f t="shared" si="207"/>
        <v/>
      </c>
      <c r="GY123" t="str">
        <f t="shared" si="208"/>
        <v/>
      </c>
      <c r="GZ123" t="str">
        <f t="shared" si="209"/>
        <v/>
      </c>
      <c r="HA123" t="str">
        <f t="shared" si="210"/>
        <v/>
      </c>
      <c r="HB123" t="str">
        <f t="shared" si="211"/>
        <v/>
      </c>
      <c r="HC123" t="str">
        <f t="shared" si="212"/>
        <v/>
      </c>
      <c r="HD123" t="str">
        <f t="shared" si="213"/>
        <v/>
      </c>
      <c r="HE123" t="str">
        <f t="shared" si="214"/>
        <v/>
      </c>
      <c r="HF123" t="str">
        <f t="shared" si="215"/>
        <v/>
      </c>
      <c r="HG123" t="str">
        <f t="shared" si="216"/>
        <v/>
      </c>
      <c r="HH123" t="str">
        <f t="shared" si="217"/>
        <v/>
      </c>
      <c r="HI123" t="str">
        <f t="shared" si="218"/>
        <v/>
      </c>
      <c r="HJ123" t="str">
        <f t="shared" si="219"/>
        <v/>
      </c>
      <c r="HK123" t="str">
        <f t="shared" si="220"/>
        <v/>
      </c>
      <c r="HL123" t="str">
        <f t="shared" si="221"/>
        <v/>
      </c>
      <c r="HM123" t="str">
        <f t="shared" si="222"/>
        <v/>
      </c>
      <c r="HN123" t="str">
        <f t="shared" si="223"/>
        <v/>
      </c>
      <c r="HO123" t="str">
        <f t="shared" si="224"/>
        <v/>
      </c>
      <c r="HP123" t="str">
        <f t="shared" si="225"/>
        <v/>
      </c>
      <c r="HQ123" t="str">
        <f t="shared" si="226"/>
        <v/>
      </c>
      <c r="HR123" t="str">
        <f t="shared" si="227"/>
        <v/>
      </c>
      <c r="HS123" t="str">
        <f t="shared" si="228"/>
        <v/>
      </c>
      <c r="HT123" t="str">
        <f t="shared" si="229"/>
        <v/>
      </c>
      <c r="HU123" t="str">
        <f t="shared" si="230"/>
        <v/>
      </c>
      <c r="HV123" t="str">
        <f t="shared" si="231"/>
        <v/>
      </c>
      <c r="HW123" t="str">
        <f t="shared" si="232"/>
        <v/>
      </c>
      <c r="HX123" t="str">
        <f t="shared" si="233"/>
        <v/>
      </c>
      <c r="HY123" t="str">
        <f t="shared" si="234"/>
        <v/>
      </c>
      <c r="HZ123" t="str">
        <f t="shared" si="235"/>
        <v/>
      </c>
    </row>
    <row r="124" spans="1:234" x14ac:dyDescent="0.25">
      <c r="A124" s="2">
        <f t="shared" si="236"/>
        <v>122</v>
      </c>
      <c r="B124" s="3" t="s">
        <v>369</v>
      </c>
      <c r="C124" s="2" t="s">
        <v>1394</v>
      </c>
      <c r="D124" s="2" t="s">
        <v>1395</v>
      </c>
      <c r="E124" s="2">
        <f t="shared" si="170"/>
        <v>2</v>
      </c>
      <c r="F124" s="2">
        <v>518</v>
      </c>
      <c r="G124" s="48" t="str">
        <f t="shared" si="171"/>
        <v>A</v>
      </c>
      <c r="H124" s="49"/>
      <c r="I124" s="49"/>
      <c r="J124" s="50"/>
      <c r="K124" s="15">
        <f t="shared" si="172"/>
        <v>34</v>
      </c>
      <c r="L124" s="15">
        <f>IF(G124="N/A",0,(IF(G124="A",Code!$B$36,(IF(G124="B",Code!$C$36,(IF(G124="C",Code!$D$36,Code!$E$36)))))/60))</f>
        <v>8</v>
      </c>
      <c r="M124" s="15">
        <f>IF(G124="N/A",0,(IF(G124="A",Code!$B$37,(IF(G124="B",Code!$C$37,(IF(G124="C",Code!$D$37,Code!$E$37)))))/60))</f>
        <v>8</v>
      </c>
      <c r="N124" s="15">
        <f>IF(G124="N/A",0,(IF(G124="A",Code!$B$38,(IF(G124="B",Code!$C$38,(IF(G124="C",Code!$D$38,Code!$E$38)))))/60))</f>
        <v>16</v>
      </c>
      <c r="O124" s="15">
        <f>IF(G124="N/A",0,(IF(G124="A",Code!$B$39,(IF(G124="B",Code!$C$39,(IF(G124="C",Code!$D$39,Code!$E$39)))))/60))</f>
        <v>2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>
        <v>1</v>
      </c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>
        <v>1</v>
      </c>
      <c r="BK124" s="2"/>
      <c r="BL124" s="2"/>
      <c r="BM124" s="2"/>
      <c r="BN124" s="2"/>
      <c r="BO124" s="2"/>
      <c r="BP124" s="2"/>
      <c r="BQ124" s="2"/>
      <c r="BS124" t="str">
        <f t="shared" si="173"/>
        <v/>
      </c>
      <c r="BT124" t="str">
        <f t="shared" si="238"/>
        <v/>
      </c>
      <c r="BU124" t="str">
        <f t="shared" si="239"/>
        <v/>
      </c>
      <c r="BV124" t="str">
        <f t="shared" si="240"/>
        <v/>
      </c>
      <c r="BW124" t="str">
        <f t="shared" si="241"/>
        <v/>
      </c>
      <c r="BX124" t="str">
        <f t="shared" si="242"/>
        <v/>
      </c>
      <c r="BY124" t="str">
        <f t="shared" si="243"/>
        <v/>
      </c>
      <c r="BZ124" t="str">
        <f t="shared" si="244"/>
        <v/>
      </c>
      <c r="CA124" t="str">
        <f t="shared" si="245"/>
        <v/>
      </c>
      <c r="CB124" t="str">
        <f t="shared" si="246"/>
        <v/>
      </c>
      <c r="CC124" t="str">
        <f t="shared" si="247"/>
        <v/>
      </c>
      <c r="CD124" t="str">
        <f t="shared" si="248"/>
        <v/>
      </c>
      <c r="CE124" t="str">
        <f t="shared" si="249"/>
        <v/>
      </c>
      <c r="CF124" t="str">
        <f t="shared" si="250"/>
        <v/>
      </c>
      <c r="CG124" t="str">
        <f t="shared" si="251"/>
        <v/>
      </c>
      <c r="CH124" t="str">
        <f t="shared" si="252"/>
        <v/>
      </c>
      <c r="CI124" t="str">
        <f t="shared" si="253"/>
        <v/>
      </c>
      <c r="CJ124" t="str">
        <f t="shared" si="254"/>
        <v/>
      </c>
      <c r="CK124" t="str">
        <f t="shared" si="255"/>
        <v/>
      </c>
      <c r="CL124" t="str">
        <f t="shared" si="256"/>
        <v/>
      </c>
      <c r="CM124" t="str">
        <f t="shared" si="257"/>
        <v/>
      </c>
      <c r="CN124" t="str">
        <f t="shared" si="258"/>
        <v/>
      </c>
      <c r="CO124" t="str">
        <f t="shared" si="259"/>
        <v/>
      </c>
      <c r="CP124" t="str">
        <f t="shared" si="260"/>
        <v/>
      </c>
      <c r="CQ124" t="str">
        <f t="shared" si="261"/>
        <v/>
      </c>
      <c r="CR124" t="str">
        <f t="shared" si="262"/>
        <v/>
      </c>
      <c r="CS124" t="str">
        <f t="shared" si="263"/>
        <v/>
      </c>
      <c r="CT124" t="str">
        <f t="shared" si="264"/>
        <v/>
      </c>
      <c r="CU124" t="str">
        <f t="shared" si="265"/>
        <v/>
      </c>
      <c r="CV124" t="str">
        <f t="shared" si="266"/>
        <v/>
      </c>
      <c r="CW124" t="str">
        <f t="shared" si="267"/>
        <v>MISC</v>
      </c>
      <c r="CX124" t="str">
        <f t="shared" si="268"/>
        <v/>
      </c>
      <c r="CY124" t="str">
        <f t="shared" si="269"/>
        <v/>
      </c>
      <c r="CZ124" t="str">
        <f t="shared" si="270"/>
        <v/>
      </c>
      <c r="DA124" t="str">
        <f t="shared" si="271"/>
        <v/>
      </c>
      <c r="DB124" t="str">
        <f t="shared" si="272"/>
        <v/>
      </c>
      <c r="DC124" t="str">
        <f t="shared" si="273"/>
        <v/>
      </c>
      <c r="DD124" t="str">
        <f t="shared" si="274"/>
        <v/>
      </c>
      <c r="DE124" t="str">
        <f t="shared" si="275"/>
        <v/>
      </c>
      <c r="DF124" t="str">
        <f t="shared" si="276"/>
        <v/>
      </c>
      <c r="DG124" t="str">
        <f t="shared" si="277"/>
        <v/>
      </c>
      <c r="DH124" t="str">
        <f t="shared" si="278"/>
        <v/>
      </c>
      <c r="DI124" t="str">
        <f t="shared" si="279"/>
        <v/>
      </c>
      <c r="DJ124" t="str">
        <f t="shared" si="280"/>
        <v/>
      </c>
      <c r="DK124" t="str">
        <f t="shared" si="281"/>
        <v/>
      </c>
      <c r="DL124" t="str">
        <f t="shared" si="282"/>
        <v/>
      </c>
      <c r="DM124" t="str">
        <f t="shared" si="283"/>
        <v>SREC</v>
      </c>
      <c r="DN124" t="str">
        <f t="shared" si="284"/>
        <v/>
      </c>
      <c r="DO124" t="str">
        <f t="shared" si="285"/>
        <v/>
      </c>
      <c r="DP124" t="str">
        <f t="shared" si="286"/>
        <v/>
      </c>
      <c r="DQ124" t="str">
        <f t="shared" si="287"/>
        <v/>
      </c>
      <c r="DR124" t="str">
        <f t="shared" si="288"/>
        <v/>
      </c>
      <c r="DS124" t="str">
        <f t="shared" si="289"/>
        <v/>
      </c>
      <c r="DT124" t="str">
        <f t="shared" si="290"/>
        <v/>
      </c>
      <c r="DU124" t="str">
        <f t="shared" si="291"/>
        <v/>
      </c>
      <c r="DV124" t="str">
        <f t="shared" si="292"/>
        <v/>
      </c>
      <c r="DW124" t="str">
        <f t="shared" si="293"/>
        <v/>
      </c>
      <c r="DX124" t="str">
        <f t="shared" si="294"/>
        <v/>
      </c>
      <c r="DY124" t="str">
        <f t="shared" si="295"/>
        <v/>
      </c>
      <c r="DZ124" t="str">
        <f t="shared" si="296"/>
        <v/>
      </c>
      <c r="EA124" t="str">
        <f t="shared" si="297"/>
        <v/>
      </c>
      <c r="EB124" t="str">
        <f t="shared" si="298"/>
        <v/>
      </c>
      <c r="EC124" t="str">
        <f t="shared" si="299"/>
        <v/>
      </c>
      <c r="ED124" t="str">
        <f t="shared" si="300"/>
        <v/>
      </c>
      <c r="EE124" t="str">
        <f t="shared" si="237"/>
        <v/>
      </c>
      <c r="EF124" t="str">
        <f t="shared" si="306"/>
        <v/>
      </c>
      <c r="EG124" t="str">
        <f t="shared" si="307"/>
        <v/>
      </c>
      <c r="EH124" t="str">
        <f t="shared" si="308"/>
        <v/>
      </c>
      <c r="EI124" t="str">
        <f t="shared" si="309"/>
        <v/>
      </c>
      <c r="EJ124" t="str">
        <f t="shared" si="310"/>
        <v/>
      </c>
      <c r="EK124" t="str">
        <f t="shared" si="311"/>
        <v/>
      </c>
      <c r="EL124" t="str">
        <f t="shared" si="312"/>
        <v/>
      </c>
      <c r="EM124" t="str">
        <f t="shared" si="313"/>
        <v/>
      </c>
      <c r="EN124" t="str">
        <f t="shared" si="314"/>
        <v/>
      </c>
      <c r="EO124" t="str">
        <f t="shared" si="315"/>
        <v/>
      </c>
      <c r="EP124" t="str">
        <f t="shared" si="316"/>
        <v/>
      </c>
      <c r="EQ124" t="str">
        <f t="shared" si="317"/>
        <v/>
      </c>
      <c r="ER124" t="str">
        <f t="shared" si="318"/>
        <v/>
      </c>
      <c r="ES124" t="str">
        <f t="shared" si="319"/>
        <v/>
      </c>
      <c r="ET124" t="str">
        <f t="shared" si="320"/>
        <v/>
      </c>
      <c r="EU124" t="str">
        <f t="shared" si="321"/>
        <v/>
      </c>
      <c r="EV124" t="str">
        <f t="shared" si="322"/>
        <v/>
      </c>
      <c r="EW124" t="str">
        <f t="shared" si="323"/>
        <v/>
      </c>
      <c r="EX124" t="str">
        <f t="shared" si="324"/>
        <v/>
      </c>
      <c r="EY124" t="str">
        <f t="shared" si="325"/>
        <v/>
      </c>
      <c r="EZ124" t="str">
        <f t="shared" si="326"/>
        <v/>
      </c>
      <c r="FA124" t="str">
        <f t="shared" si="327"/>
        <v/>
      </c>
      <c r="FB124" t="str">
        <f t="shared" si="328"/>
        <v/>
      </c>
      <c r="FC124" t="str">
        <f t="shared" si="329"/>
        <v/>
      </c>
      <c r="FD124" t="str">
        <f t="shared" si="330"/>
        <v/>
      </c>
      <c r="FE124" t="str">
        <f t="shared" si="174"/>
        <v/>
      </c>
      <c r="FF124" t="str">
        <f t="shared" si="331"/>
        <v/>
      </c>
      <c r="FG124" t="str">
        <f t="shared" si="332"/>
        <v/>
      </c>
      <c r="FH124" t="str">
        <f t="shared" si="333"/>
        <v/>
      </c>
      <c r="FI124" t="str">
        <f t="shared" si="334"/>
        <v/>
      </c>
      <c r="FJ124" t="str">
        <f t="shared" si="335"/>
        <v/>
      </c>
      <c r="FK124" t="str">
        <f t="shared" si="336"/>
        <v/>
      </c>
      <c r="FL124" t="str">
        <f t="shared" si="337"/>
        <v/>
      </c>
      <c r="FM124" t="str">
        <f t="shared" si="301"/>
        <v/>
      </c>
      <c r="FN124" t="str">
        <f t="shared" si="302"/>
        <v/>
      </c>
      <c r="FO124" t="str">
        <f t="shared" si="303"/>
        <v/>
      </c>
      <c r="FP124" t="str">
        <f t="shared" si="304"/>
        <v/>
      </c>
      <c r="FQ124" t="str">
        <f t="shared" si="305"/>
        <v/>
      </c>
      <c r="FR124" t="str">
        <f t="shared" si="175"/>
        <v/>
      </c>
      <c r="FS124" t="str">
        <f t="shared" si="176"/>
        <v/>
      </c>
      <c r="FT124" t="str">
        <f t="shared" si="177"/>
        <v/>
      </c>
      <c r="FU124" t="str">
        <f t="shared" si="178"/>
        <v/>
      </c>
      <c r="FV124" t="str">
        <f t="shared" si="179"/>
        <v/>
      </c>
      <c r="FW124" t="str">
        <f t="shared" si="180"/>
        <v/>
      </c>
      <c r="FX124" t="str">
        <f t="shared" si="181"/>
        <v/>
      </c>
      <c r="FY124" t="str">
        <f t="shared" si="182"/>
        <v/>
      </c>
      <c r="FZ124" t="str">
        <f t="shared" si="183"/>
        <v/>
      </c>
      <c r="GA124" t="str">
        <f t="shared" si="184"/>
        <v/>
      </c>
      <c r="GB124" t="str">
        <f t="shared" si="185"/>
        <v/>
      </c>
      <c r="GC124" t="str">
        <f t="shared" si="186"/>
        <v/>
      </c>
      <c r="GD124" t="str">
        <f t="shared" si="187"/>
        <v/>
      </c>
      <c r="GE124" t="str">
        <f t="shared" si="188"/>
        <v/>
      </c>
      <c r="GF124" t="str">
        <f t="shared" si="189"/>
        <v/>
      </c>
      <c r="GG124" t="str">
        <f t="shared" si="190"/>
        <v/>
      </c>
      <c r="GH124" t="str">
        <f t="shared" si="191"/>
        <v/>
      </c>
      <c r="GI124" t="str">
        <f t="shared" si="192"/>
        <v/>
      </c>
      <c r="GJ124" t="str">
        <f t="shared" si="193"/>
        <v/>
      </c>
      <c r="GK124" t="str">
        <f t="shared" si="194"/>
        <v/>
      </c>
      <c r="GL124" t="str">
        <f t="shared" si="195"/>
        <v/>
      </c>
      <c r="GM124" t="str">
        <f t="shared" si="196"/>
        <v/>
      </c>
      <c r="GN124" t="str">
        <f t="shared" si="197"/>
        <v/>
      </c>
      <c r="GO124" t="str">
        <f t="shared" si="198"/>
        <v/>
      </c>
      <c r="GP124" t="str">
        <f t="shared" si="199"/>
        <v/>
      </c>
      <c r="GQ124" t="str">
        <f t="shared" si="200"/>
        <v/>
      </c>
      <c r="GR124" t="str">
        <f t="shared" si="201"/>
        <v/>
      </c>
      <c r="GS124" t="str">
        <f t="shared" si="202"/>
        <v/>
      </c>
      <c r="GT124" t="str">
        <f t="shared" si="203"/>
        <v/>
      </c>
      <c r="GU124" t="str">
        <f t="shared" si="204"/>
        <v/>
      </c>
      <c r="GV124" t="str">
        <f t="shared" si="205"/>
        <v/>
      </c>
      <c r="GW124" t="str">
        <f t="shared" si="206"/>
        <v/>
      </c>
      <c r="GX124" t="str">
        <f t="shared" si="207"/>
        <v/>
      </c>
      <c r="GY124" t="str">
        <f t="shared" si="208"/>
        <v/>
      </c>
      <c r="GZ124" t="str">
        <f t="shared" si="209"/>
        <v/>
      </c>
      <c r="HA124" t="str">
        <f t="shared" si="210"/>
        <v/>
      </c>
      <c r="HB124" t="str">
        <f t="shared" si="211"/>
        <v/>
      </c>
      <c r="HC124" t="str">
        <f t="shared" si="212"/>
        <v/>
      </c>
      <c r="HD124" t="str">
        <f t="shared" si="213"/>
        <v/>
      </c>
      <c r="HE124" t="str">
        <f t="shared" si="214"/>
        <v/>
      </c>
      <c r="HF124" t="str">
        <f t="shared" si="215"/>
        <v/>
      </c>
      <c r="HG124" t="str">
        <f t="shared" si="216"/>
        <v/>
      </c>
      <c r="HH124" t="str">
        <f t="shared" si="217"/>
        <v/>
      </c>
      <c r="HI124" t="str">
        <f t="shared" si="218"/>
        <v/>
      </c>
      <c r="HJ124" t="str">
        <f t="shared" si="219"/>
        <v/>
      </c>
      <c r="HK124" t="str">
        <f t="shared" si="220"/>
        <v/>
      </c>
      <c r="HL124" t="str">
        <f t="shared" si="221"/>
        <v/>
      </c>
      <c r="HM124" t="str">
        <f t="shared" si="222"/>
        <v/>
      </c>
      <c r="HN124" t="str">
        <f t="shared" si="223"/>
        <v/>
      </c>
      <c r="HO124" t="str">
        <f t="shared" si="224"/>
        <v/>
      </c>
      <c r="HP124" t="str">
        <f t="shared" si="225"/>
        <v/>
      </c>
      <c r="HQ124" t="str">
        <f t="shared" si="226"/>
        <v/>
      </c>
      <c r="HR124" t="str">
        <f t="shared" si="227"/>
        <v/>
      </c>
      <c r="HS124" t="str">
        <f t="shared" si="228"/>
        <v/>
      </c>
      <c r="HT124" t="str">
        <f t="shared" si="229"/>
        <v/>
      </c>
      <c r="HU124" t="str">
        <f t="shared" si="230"/>
        <v/>
      </c>
      <c r="HV124" t="str">
        <f t="shared" si="231"/>
        <v/>
      </c>
      <c r="HW124" t="str">
        <f t="shared" si="232"/>
        <v/>
      </c>
      <c r="HX124" t="str">
        <f t="shared" si="233"/>
        <v/>
      </c>
      <c r="HY124" t="str">
        <f t="shared" si="234"/>
        <v/>
      </c>
      <c r="HZ124" t="str">
        <f t="shared" si="235"/>
        <v/>
      </c>
    </row>
    <row r="125" spans="1:234" x14ac:dyDescent="0.25">
      <c r="A125" s="2">
        <f t="shared" si="236"/>
        <v>123</v>
      </c>
      <c r="B125" s="3" t="s">
        <v>370</v>
      </c>
      <c r="C125" s="2" t="s">
        <v>1394</v>
      </c>
      <c r="D125" s="2" t="s">
        <v>1395</v>
      </c>
      <c r="E125" s="2">
        <f t="shared" si="170"/>
        <v>2</v>
      </c>
      <c r="F125" s="2">
        <v>137</v>
      </c>
      <c r="G125" s="48" t="str">
        <f t="shared" si="171"/>
        <v>A</v>
      </c>
      <c r="H125" s="49"/>
      <c r="I125" s="49"/>
      <c r="J125" s="50"/>
      <c r="K125" s="15">
        <f t="shared" si="172"/>
        <v>34</v>
      </c>
      <c r="L125" s="15">
        <f>IF(G125="N/A",0,(IF(G125="A",Code!$B$36,(IF(G125="B",Code!$C$36,(IF(G125="C",Code!$D$36,Code!$E$36)))))/60))</f>
        <v>8</v>
      </c>
      <c r="M125" s="15">
        <f>IF(G125="N/A",0,(IF(G125="A",Code!$B$37,(IF(G125="B",Code!$C$37,(IF(G125="C",Code!$D$37,Code!$E$37)))))/60))</f>
        <v>8</v>
      </c>
      <c r="N125" s="15">
        <f>IF(G125="N/A",0,(IF(G125="A",Code!$B$38,(IF(G125="B",Code!$C$38,(IF(G125="C",Code!$D$38,Code!$E$38)))))/60))</f>
        <v>16</v>
      </c>
      <c r="O125" s="15">
        <f>IF(G125="N/A",0,(IF(G125="A",Code!$B$39,(IF(G125="B",Code!$C$39,(IF(G125="C",Code!$D$39,Code!$E$39)))))/60))</f>
        <v>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>
        <v>1</v>
      </c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>
        <v>1</v>
      </c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S125" t="str">
        <f t="shared" si="173"/>
        <v/>
      </c>
      <c r="BT125" t="str">
        <f t="shared" si="238"/>
        <v/>
      </c>
      <c r="BU125" t="str">
        <f t="shared" si="239"/>
        <v/>
      </c>
      <c r="BV125" t="str">
        <f t="shared" si="240"/>
        <v/>
      </c>
      <c r="BW125" t="str">
        <f t="shared" si="241"/>
        <v/>
      </c>
      <c r="BX125" t="str">
        <f t="shared" si="242"/>
        <v/>
      </c>
      <c r="BY125" t="str">
        <f t="shared" si="243"/>
        <v/>
      </c>
      <c r="BZ125" t="str">
        <f t="shared" si="244"/>
        <v/>
      </c>
      <c r="CA125" t="str">
        <f t="shared" si="245"/>
        <v/>
      </c>
      <c r="CB125" t="str">
        <f t="shared" si="246"/>
        <v/>
      </c>
      <c r="CC125" t="str">
        <f t="shared" si="247"/>
        <v/>
      </c>
      <c r="CD125" t="str">
        <f t="shared" si="248"/>
        <v/>
      </c>
      <c r="CE125" t="str">
        <f t="shared" si="249"/>
        <v/>
      </c>
      <c r="CF125" t="str">
        <f t="shared" si="250"/>
        <v/>
      </c>
      <c r="CG125" t="str">
        <f t="shared" si="251"/>
        <v/>
      </c>
      <c r="CH125" t="str">
        <f t="shared" si="252"/>
        <v/>
      </c>
      <c r="CI125" t="str">
        <f t="shared" si="253"/>
        <v/>
      </c>
      <c r="CJ125" t="str">
        <f t="shared" si="254"/>
        <v/>
      </c>
      <c r="CK125" t="str">
        <f t="shared" si="255"/>
        <v/>
      </c>
      <c r="CL125" t="str">
        <f t="shared" si="256"/>
        <v/>
      </c>
      <c r="CM125" t="str">
        <f t="shared" si="257"/>
        <v/>
      </c>
      <c r="CN125" t="str">
        <f t="shared" si="258"/>
        <v/>
      </c>
      <c r="CO125" t="str">
        <f t="shared" si="259"/>
        <v/>
      </c>
      <c r="CP125" t="str">
        <f t="shared" si="260"/>
        <v/>
      </c>
      <c r="CQ125" t="str">
        <f t="shared" si="261"/>
        <v/>
      </c>
      <c r="CR125" t="str">
        <f t="shared" si="262"/>
        <v/>
      </c>
      <c r="CS125" t="str">
        <f t="shared" si="263"/>
        <v/>
      </c>
      <c r="CT125" t="str">
        <f t="shared" si="264"/>
        <v/>
      </c>
      <c r="CU125" t="str">
        <f t="shared" si="265"/>
        <v/>
      </c>
      <c r="CV125" t="str">
        <f t="shared" si="266"/>
        <v/>
      </c>
      <c r="CW125" t="str">
        <f t="shared" si="267"/>
        <v>MISC</v>
      </c>
      <c r="CX125" t="str">
        <f t="shared" si="268"/>
        <v/>
      </c>
      <c r="CY125" t="str">
        <f t="shared" si="269"/>
        <v/>
      </c>
      <c r="CZ125" t="str">
        <f t="shared" si="270"/>
        <v/>
      </c>
      <c r="DA125" t="str">
        <f t="shared" si="271"/>
        <v/>
      </c>
      <c r="DB125" t="str">
        <f t="shared" si="272"/>
        <v/>
      </c>
      <c r="DC125" t="str">
        <f t="shared" si="273"/>
        <v/>
      </c>
      <c r="DD125" t="str">
        <f t="shared" si="274"/>
        <v/>
      </c>
      <c r="DE125" t="str">
        <f t="shared" si="275"/>
        <v/>
      </c>
      <c r="DF125" t="str">
        <f t="shared" si="276"/>
        <v/>
      </c>
      <c r="DG125" t="str">
        <f t="shared" si="277"/>
        <v/>
      </c>
      <c r="DH125" t="str">
        <f t="shared" si="278"/>
        <v>SIGN</v>
      </c>
      <c r="DI125" t="str">
        <f t="shared" si="279"/>
        <v/>
      </c>
      <c r="DJ125" t="str">
        <f t="shared" si="280"/>
        <v/>
      </c>
      <c r="DK125" t="str">
        <f t="shared" si="281"/>
        <v/>
      </c>
      <c r="DL125" t="str">
        <f t="shared" si="282"/>
        <v/>
      </c>
      <c r="DM125" t="str">
        <f t="shared" si="283"/>
        <v/>
      </c>
      <c r="DN125" t="str">
        <f t="shared" si="284"/>
        <v/>
      </c>
      <c r="DO125" t="str">
        <f t="shared" si="285"/>
        <v/>
      </c>
      <c r="DP125" t="str">
        <f t="shared" si="286"/>
        <v/>
      </c>
      <c r="DQ125" t="str">
        <f t="shared" si="287"/>
        <v/>
      </c>
      <c r="DR125" t="str">
        <f t="shared" si="288"/>
        <v/>
      </c>
      <c r="DS125" t="str">
        <f t="shared" si="289"/>
        <v/>
      </c>
      <c r="DT125" t="str">
        <f t="shared" si="290"/>
        <v/>
      </c>
      <c r="DU125" t="str">
        <f t="shared" si="291"/>
        <v/>
      </c>
      <c r="DV125" t="str">
        <f t="shared" si="292"/>
        <v/>
      </c>
      <c r="DW125" t="str">
        <f t="shared" si="293"/>
        <v/>
      </c>
      <c r="DX125" t="str">
        <f t="shared" si="294"/>
        <v/>
      </c>
      <c r="DY125" t="str">
        <f t="shared" si="295"/>
        <v/>
      </c>
      <c r="DZ125" t="str">
        <f t="shared" si="296"/>
        <v/>
      </c>
      <c r="EA125" t="str">
        <f t="shared" si="297"/>
        <v/>
      </c>
      <c r="EB125" t="str">
        <f t="shared" si="298"/>
        <v/>
      </c>
      <c r="EC125" t="str">
        <f t="shared" si="299"/>
        <v/>
      </c>
      <c r="ED125" t="str">
        <f t="shared" si="300"/>
        <v/>
      </c>
      <c r="EE125" t="str">
        <f t="shared" si="237"/>
        <v/>
      </c>
      <c r="EF125" t="str">
        <f t="shared" si="306"/>
        <v/>
      </c>
      <c r="EG125" t="str">
        <f t="shared" si="307"/>
        <v/>
      </c>
      <c r="EH125" t="str">
        <f t="shared" si="308"/>
        <v/>
      </c>
      <c r="EI125" t="str">
        <f t="shared" si="309"/>
        <v/>
      </c>
      <c r="EJ125" t="str">
        <f t="shared" si="310"/>
        <v/>
      </c>
      <c r="EK125" t="str">
        <f t="shared" si="311"/>
        <v/>
      </c>
      <c r="EL125" t="str">
        <f t="shared" si="312"/>
        <v/>
      </c>
      <c r="EM125" t="str">
        <f t="shared" si="313"/>
        <v/>
      </c>
      <c r="EN125" t="str">
        <f t="shared" si="314"/>
        <v/>
      </c>
      <c r="EO125" t="str">
        <f t="shared" si="315"/>
        <v/>
      </c>
      <c r="EP125" t="str">
        <f t="shared" si="316"/>
        <v/>
      </c>
      <c r="EQ125" t="str">
        <f t="shared" si="317"/>
        <v/>
      </c>
      <c r="ER125" t="str">
        <f t="shared" si="318"/>
        <v/>
      </c>
      <c r="ES125" t="str">
        <f t="shared" si="319"/>
        <v/>
      </c>
      <c r="ET125" t="str">
        <f t="shared" si="320"/>
        <v/>
      </c>
      <c r="EU125" t="str">
        <f t="shared" si="321"/>
        <v/>
      </c>
      <c r="EV125" t="str">
        <f t="shared" si="322"/>
        <v/>
      </c>
      <c r="EW125" t="str">
        <f t="shared" si="323"/>
        <v/>
      </c>
      <c r="EX125" t="str">
        <f t="shared" si="324"/>
        <v/>
      </c>
      <c r="EY125" t="str">
        <f t="shared" si="325"/>
        <v/>
      </c>
      <c r="EZ125" t="str">
        <f t="shared" si="326"/>
        <v/>
      </c>
      <c r="FA125" t="str">
        <f t="shared" si="327"/>
        <v/>
      </c>
      <c r="FB125" t="str">
        <f t="shared" si="328"/>
        <v/>
      </c>
      <c r="FC125" t="str">
        <f t="shared" si="329"/>
        <v/>
      </c>
      <c r="FD125" t="str">
        <f t="shared" si="330"/>
        <v/>
      </c>
      <c r="FE125" t="str">
        <f t="shared" si="174"/>
        <v/>
      </c>
      <c r="FF125" t="str">
        <f t="shared" si="331"/>
        <v/>
      </c>
      <c r="FG125" t="str">
        <f t="shared" si="332"/>
        <v/>
      </c>
      <c r="FH125" t="str">
        <f t="shared" si="333"/>
        <v/>
      </c>
      <c r="FI125" t="str">
        <f t="shared" si="334"/>
        <v/>
      </c>
      <c r="FJ125" t="str">
        <f t="shared" si="335"/>
        <v/>
      </c>
      <c r="FK125" t="str">
        <f t="shared" si="336"/>
        <v/>
      </c>
      <c r="FL125" t="str">
        <f t="shared" si="337"/>
        <v/>
      </c>
      <c r="FM125" t="str">
        <f t="shared" si="301"/>
        <v/>
      </c>
      <c r="FN125" t="str">
        <f t="shared" si="302"/>
        <v/>
      </c>
      <c r="FO125" t="str">
        <f t="shared" si="303"/>
        <v/>
      </c>
      <c r="FP125" t="str">
        <f t="shared" si="304"/>
        <v/>
      </c>
      <c r="FQ125" t="str">
        <f t="shared" si="305"/>
        <v/>
      </c>
      <c r="FR125" t="str">
        <f t="shared" si="175"/>
        <v/>
      </c>
      <c r="FS125" t="str">
        <f t="shared" si="176"/>
        <v/>
      </c>
      <c r="FT125" t="str">
        <f t="shared" si="177"/>
        <v/>
      </c>
      <c r="FU125" t="str">
        <f t="shared" si="178"/>
        <v/>
      </c>
      <c r="FV125" t="str">
        <f t="shared" si="179"/>
        <v/>
      </c>
      <c r="FW125" t="str">
        <f t="shared" si="180"/>
        <v/>
      </c>
      <c r="FX125" t="str">
        <f t="shared" si="181"/>
        <v/>
      </c>
      <c r="FY125" t="str">
        <f t="shared" si="182"/>
        <v/>
      </c>
      <c r="FZ125" t="str">
        <f t="shared" si="183"/>
        <v/>
      </c>
      <c r="GA125" t="str">
        <f t="shared" si="184"/>
        <v/>
      </c>
      <c r="GB125" t="str">
        <f t="shared" si="185"/>
        <v/>
      </c>
      <c r="GC125" t="str">
        <f t="shared" si="186"/>
        <v/>
      </c>
      <c r="GD125" t="str">
        <f t="shared" si="187"/>
        <v/>
      </c>
      <c r="GE125" t="str">
        <f t="shared" si="188"/>
        <v/>
      </c>
      <c r="GF125" t="str">
        <f t="shared" si="189"/>
        <v/>
      </c>
      <c r="GG125" t="str">
        <f t="shared" si="190"/>
        <v/>
      </c>
      <c r="GH125" t="str">
        <f t="shared" si="191"/>
        <v/>
      </c>
      <c r="GI125" t="str">
        <f t="shared" si="192"/>
        <v/>
      </c>
      <c r="GJ125" t="str">
        <f t="shared" si="193"/>
        <v/>
      </c>
      <c r="GK125" t="str">
        <f t="shared" si="194"/>
        <v/>
      </c>
      <c r="GL125" t="str">
        <f t="shared" si="195"/>
        <v/>
      </c>
      <c r="GM125" t="str">
        <f t="shared" si="196"/>
        <v/>
      </c>
      <c r="GN125" t="str">
        <f t="shared" si="197"/>
        <v/>
      </c>
      <c r="GO125" t="str">
        <f t="shared" si="198"/>
        <v/>
      </c>
      <c r="GP125" t="str">
        <f t="shared" si="199"/>
        <v/>
      </c>
      <c r="GQ125" t="str">
        <f t="shared" si="200"/>
        <v/>
      </c>
      <c r="GR125" t="str">
        <f t="shared" si="201"/>
        <v/>
      </c>
      <c r="GS125" t="str">
        <f t="shared" si="202"/>
        <v/>
      </c>
      <c r="GT125" t="str">
        <f t="shared" si="203"/>
        <v/>
      </c>
      <c r="GU125" t="str">
        <f t="shared" si="204"/>
        <v/>
      </c>
      <c r="GV125" t="str">
        <f t="shared" si="205"/>
        <v/>
      </c>
      <c r="GW125" t="str">
        <f t="shared" si="206"/>
        <v/>
      </c>
      <c r="GX125" t="str">
        <f t="shared" si="207"/>
        <v/>
      </c>
      <c r="GY125" t="str">
        <f t="shared" si="208"/>
        <v/>
      </c>
      <c r="GZ125" t="str">
        <f t="shared" si="209"/>
        <v/>
      </c>
      <c r="HA125" t="str">
        <f t="shared" si="210"/>
        <v/>
      </c>
      <c r="HB125" t="str">
        <f t="shared" si="211"/>
        <v/>
      </c>
      <c r="HC125" t="str">
        <f t="shared" si="212"/>
        <v/>
      </c>
      <c r="HD125" t="str">
        <f t="shared" si="213"/>
        <v/>
      </c>
      <c r="HE125" t="str">
        <f t="shared" si="214"/>
        <v/>
      </c>
      <c r="HF125" t="str">
        <f t="shared" si="215"/>
        <v/>
      </c>
      <c r="HG125" t="str">
        <f t="shared" si="216"/>
        <v/>
      </c>
      <c r="HH125" t="str">
        <f t="shared" si="217"/>
        <v/>
      </c>
      <c r="HI125" t="str">
        <f t="shared" si="218"/>
        <v/>
      </c>
      <c r="HJ125" t="str">
        <f t="shared" si="219"/>
        <v/>
      </c>
      <c r="HK125" t="str">
        <f t="shared" si="220"/>
        <v/>
      </c>
      <c r="HL125" t="str">
        <f t="shared" si="221"/>
        <v/>
      </c>
      <c r="HM125" t="str">
        <f t="shared" si="222"/>
        <v/>
      </c>
      <c r="HN125" t="str">
        <f t="shared" si="223"/>
        <v/>
      </c>
      <c r="HO125" t="str">
        <f t="shared" si="224"/>
        <v/>
      </c>
      <c r="HP125" t="str">
        <f t="shared" si="225"/>
        <v/>
      </c>
      <c r="HQ125" t="str">
        <f t="shared" si="226"/>
        <v/>
      </c>
      <c r="HR125" t="str">
        <f t="shared" si="227"/>
        <v/>
      </c>
      <c r="HS125" t="str">
        <f t="shared" si="228"/>
        <v/>
      </c>
      <c r="HT125" t="str">
        <f t="shared" si="229"/>
        <v/>
      </c>
      <c r="HU125" t="str">
        <f t="shared" si="230"/>
        <v/>
      </c>
      <c r="HV125" t="str">
        <f t="shared" si="231"/>
        <v/>
      </c>
      <c r="HW125" t="str">
        <f t="shared" si="232"/>
        <v/>
      </c>
      <c r="HX125" t="str">
        <f t="shared" si="233"/>
        <v/>
      </c>
      <c r="HY125" t="str">
        <f t="shared" si="234"/>
        <v/>
      </c>
      <c r="HZ125" t="str">
        <f t="shared" si="235"/>
        <v/>
      </c>
    </row>
    <row r="126" spans="1:234" x14ac:dyDescent="0.25">
      <c r="A126" s="2">
        <f t="shared" si="236"/>
        <v>124</v>
      </c>
      <c r="B126" s="3" t="s">
        <v>1127</v>
      </c>
      <c r="C126" s="2" t="s">
        <v>1394</v>
      </c>
      <c r="D126" s="2" t="s">
        <v>1395</v>
      </c>
      <c r="E126" s="2">
        <f t="shared" si="170"/>
        <v>5</v>
      </c>
      <c r="F126" s="2">
        <v>1912</v>
      </c>
      <c r="G126" s="48" t="str">
        <f t="shared" si="171"/>
        <v>B</v>
      </c>
      <c r="H126" s="49"/>
      <c r="I126" s="49"/>
      <c r="J126" s="50"/>
      <c r="K126" s="15">
        <f t="shared" si="172"/>
        <v>51</v>
      </c>
      <c r="L126" s="15">
        <f>IF(G126="N/A",0,(IF(G126="A",Code!$B$36,(IF(G126="B",Code!$C$36,(IF(G126="C",Code!$D$36,Code!$E$36)))))/60))</f>
        <v>12</v>
      </c>
      <c r="M126" s="15">
        <f>IF(G126="N/A",0,(IF(G126="A",Code!$B$37,(IF(G126="B",Code!$C$37,(IF(G126="C",Code!$D$37,Code!$E$37)))))/60))</f>
        <v>12</v>
      </c>
      <c r="N126" s="15">
        <f>IF(G126="N/A",0,(IF(G126="A",Code!$B$38,(IF(G126="B",Code!$C$38,(IF(G126="C",Code!$D$38,Code!$E$38)))))/60))</f>
        <v>24</v>
      </c>
      <c r="O126" s="15">
        <f>IF(G126="N/A",0,(IF(G126="A",Code!$B$39,(IF(G126="B",Code!$C$39,(IF(G126="C",Code!$D$39,Code!$E$39)))))/60))</f>
        <v>3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>
        <v>1</v>
      </c>
      <c r="AP126" s="2"/>
      <c r="AQ126" s="2"/>
      <c r="AR126" s="2">
        <v>1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>
        <v>1</v>
      </c>
      <c r="BE126" s="2"/>
      <c r="BF126" s="2"/>
      <c r="BG126" s="2">
        <v>1</v>
      </c>
      <c r="BH126" s="2">
        <v>1</v>
      </c>
      <c r="BI126" s="2"/>
      <c r="BJ126" s="2"/>
      <c r="BK126" s="2"/>
      <c r="BL126" s="2"/>
      <c r="BM126" s="2"/>
      <c r="BN126" s="2"/>
      <c r="BO126" s="2"/>
      <c r="BP126" s="2"/>
      <c r="BQ126" s="2"/>
      <c r="BS126" t="str">
        <f t="shared" si="173"/>
        <v/>
      </c>
      <c r="BT126" t="str">
        <f t="shared" si="238"/>
        <v/>
      </c>
      <c r="BU126" t="str">
        <f t="shared" si="239"/>
        <v/>
      </c>
      <c r="BV126" t="str">
        <f t="shared" si="240"/>
        <v/>
      </c>
      <c r="BW126" t="str">
        <f t="shared" si="241"/>
        <v/>
      </c>
      <c r="BX126" t="str">
        <f t="shared" si="242"/>
        <v/>
      </c>
      <c r="BY126" t="str">
        <f t="shared" si="243"/>
        <v/>
      </c>
      <c r="BZ126" t="str">
        <f t="shared" si="244"/>
        <v/>
      </c>
      <c r="CA126" t="str">
        <f t="shared" si="245"/>
        <v/>
      </c>
      <c r="CB126" t="str">
        <f t="shared" si="246"/>
        <v/>
      </c>
      <c r="CC126" t="str">
        <f t="shared" si="247"/>
        <v/>
      </c>
      <c r="CD126" t="str">
        <f t="shared" si="248"/>
        <v/>
      </c>
      <c r="CE126" t="str">
        <f t="shared" si="249"/>
        <v/>
      </c>
      <c r="CF126" t="str">
        <f t="shared" si="250"/>
        <v/>
      </c>
      <c r="CG126" t="str">
        <f t="shared" si="251"/>
        <v/>
      </c>
      <c r="CH126" t="str">
        <f t="shared" si="252"/>
        <v/>
      </c>
      <c r="CI126" t="str">
        <f t="shared" si="253"/>
        <v/>
      </c>
      <c r="CJ126" t="str">
        <f t="shared" si="254"/>
        <v/>
      </c>
      <c r="CK126" t="str">
        <f t="shared" si="255"/>
        <v/>
      </c>
      <c r="CL126" t="str">
        <f t="shared" si="256"/>
        <v/>
      </c>
      <c r="CM126" t="str">
        <f t="shared" si="257"/>
        <v/>
      </c>
      <c r="CN126" t="str">
        <f t="shared" si="258"/>
        <v/>
      </c>
      <c r="CO126" t="str">
        <f t="shared" si="259"/>
        <v/>
      </c>
      <c r="CP126" t="str">
        <f t="shared" si="260"/>
        <v/>
      </c>
      <c r="CQ126" t="str">
        <f t="shared" si="261"/>
        <v/>
      </c>
      <c r="CR126" t="str">
        <f t="shared" si="262"/>
        <v>KPAY</v>
      </c>
      <c r="CS126" t="str">
        <f t="shared" si="263"/>
        <v/>
      </c>
      <c r="CT126" t="str">
        <f t="shared" si="264"/>
        <v/>
      </c>
      <c r="CU126" t="str">
        <f t="shared" si="265"/>
        <v>MESS</v>
      </c>
      <c r="CV126" t="str">
        <f t="shared" si="266"/>
        <v/>
      </c>
      <c r="CW126" t="str">
        <f t="shared" si="267"/>
        <v/>
      </c>
      <c r="CX126" t="str">
        <f t="shared" si="268"/>
        <v/>
      </c>
      <c r="CY126" t="str">
        <f t="shared" si="269"/>
        <v/>
      </c>
      <c r="CZ126" t="str">
        <f t="shared" si="270"/>
        <v/>
      </c>
      <c r="DA126" t="str">
        <f t="shared" si="271"/>
        <v/>
      </c>
      <c r="DB126" t="str">
        <f t="shared" si="272"/>
        <v/>
      </c>
      <c r="DC126" t="str">
        <f t="shared" si="273"/>
        <v/>
      </c>
      <c r="DD126" t="str">
        <f t="shared" si="274"/>
        <v/>
      </c>
      <c r="DE126" t="str">
        <f t="shared" si="275"/>
        <v/>
      </c>
      <c r="DF126" t="str">
        <f t="shared" si="276"/>
        <v/>
      </c>
      <c r="DG126" t="str">
        <f t="shared" si="277"/>
        <v>SADD</v>
      </c>
      <c r="DH126" t="str">
        <f t="shared" si="278"/>
        <v/>
      </c>
      <c r="DI126" t="str">
        <f t="shared" si="279"/>
        <v/>
      </c>
      <c r="DJ126" t="str">
        <f t="shared" si="280"/>
        <v>SMIF</v>
      </c>
      <c r="DK126" t="str">
        <f t="shared" si="281"/>
        <v>SMSG</v>
      </c>
      <c r="DL126" t="str">
        <f t="shared" si="282"/>
        <v/>
      </c>
      <c r="DM126" t="str">
        <f t="shared" si="283"/>
        <v/>
      </c>
      <c r="DN126" t="str">
        <f t="shared" si="284"/>
        <v/>
      </c>
      <c r="DO126" t="str">
        <f t="shared" si="285"/>
        <v/>
      </c>
      <c r="DP126" t="str">
        <f t="shared" si="286"/>
        <v/>
      </c>
      <c r="DQ126" t="str">
        <f t="shared" si="287"/>
        <v/>
      </c>
      <c r="DR126" t="str">
        <f t="shared" si="288"/>
        <v/>
      </c>
      <c r="DS126" t="str">
        <f t="shared" si="289"/>
        <v/>
      </c>
      <c r="DT126" t="str">
        <f t="shared" si="290"/>
        <v/>
      </c>
      <c r="DU126" t="str">
        <f t="shared" si="291"/>
        <v/>
      </c>
      <c r="DV126" t="str">
        <f t="shared" si="292"/>
        <v/>
      </c>
      <c r="DW126" t="str">
        <f t="shared" si="293"/>
        <v/>
      </c>
      <c r="DX126" t="str">
        <f t="shared" si="294"/>
        <v/>
      </c>
      <c r="DY126" t="str">
        <f t="shared" si="295"/>
        <v/>
      </c>
      <c r="DZ126" t="str">
        <f t="shared" si="296"/>
        <v/>
      </c>
      <c r="EA126" t="str">
        <f t="shared" si="297"/>
        <v/>
      </c>
      <c r="EB126" t="str">
        <f t="shared" si="298"/>
        <v/>
      </c>
      <c r="EC126" t="str">
        <f t="shared" si="299"/>
        <v/>
      </c>
      <c r="ED126" t="str">
        <f t="shared" si="300"/>
        <v/>
      </c>
      <c r="EE126" t="str">
        <f t="shared" si="237"/>
        <v/>
      </c>
      <c r="EF126" t="str">
        <f t="shared" si="306"/>
        <v/>
      </c>
      <c r="EG126" t="str">
        <f t="shared" si="307"/>
        <v/>
      </c>
      <c r="EH126" t="str">
        <f t="shared" si="308"/>
        <v/>
      </c>
      <c r="EI126" t="str">
        <f t="shared" si="309"/>
        <v/>
      </c>
      <c r="EJ126" t="str">
        <f t="shared" si="310"/>
        <v/>
      </c>
      <c r="EK126" t="str">
        <f t="shared" si="311"/>
        <v/>
      </c>
      <c r="EL126" t="str">
        <f t="shared" si="312"/>
        <v/>
      </c>
      <c r="EM126" t="str">
        <f t="shared" si="313"/>
        <v/>
      </c>
      <c r="EN126" t="str">
        <f t="shared" si="314"/>
        <v/>
      </c>
      <c r="EO126" t="str">
        <f t="shared" si="315"/>
        <v/>
      </c>
      <c r="EP126" t="str">
        <f t="shared" si="316"/>
        <v/>
      </c>
      <c r="EQ126" t="str">
        <f t="shared" si="317"/>
        <v/>
      </c>
      <c r="ER126" t="str">
        <f t="shared" si="318"/>
        <v/>
      </c>
      <c r="ES126" t="str">
        <f t="shared" si="319"/>
        <v/>
      </c>
      <c r="ET126" t="str">
        <f t="shared" si="320"/>
        <v/>
      </c>
      <c r="EU126" t="str">
        <f t="shared" si="321"/>
        <v/>
      </c>
      <c r="EV126" t="str">
        <f t="shared" si="322"/>
        <v/>
      </c>
      <c r="EW126" t="str">
        <f t="shared" si="323"/>
        <v/>
      </c>
      <c r="EX126" t="str">
        <f t="shared" si="324"/>
        <v/>
      </c>
      <c r="EY126" t="str">
        <f t="shared" si="325"/>
        <v/>
      </c>
      <c r="EZ126" t="str">
        <f t="shared" si="326"/>
        <v/>
      </c>
      <c r="FA126" t="str">
        <f t="shared" si="327"/>
        <v/>
      </c>
      <c r="FB126" t="str">
        <f t="shared" si="328"/>
        <v/>
      </c>
      <c r="FC126" t="str">
        <f t="shared" si="329"/>
        <v/>
      </c>
      <c r="FD126" t="str">
        <f t="shared" si="330"/>
        <v/>
      </c>
      <c r="FE126" t="str">
        <f t="shared" si="174"/>
        <v/>
      </c>
      <c r="FF126" t="str">
        <f t="shared" si="331"/>
        <v/>
      </c>
      <c r="FG126" t="str">
        <f t="shared" si="332"/>
        <v/>
      </c>
      <c r="FH126" t="str">
        <f t="shared" si="333"/>
        <v/>
      </c>
      <c r="FI126" t="str">
        <f t="shared" si="334"/>
        <v/>
      </c>
      <c r="FJ126" t="str">
        <f t="shared" si="335"/>
        <v/>
      </c>
      <c r="FK126" t="str">
        <f t="shared" si="336"/>
        <v/>
      </c>
      <c r="FL126" t="str">
        <f t="shared" si="337"/>
        <v/>
      </c>
      <c r="FM126" t="str">
        <f t="shared" si="301"/>
        <v/>
      </c>
      <c r="FN126" t="str">
        <f t="shared" si="302"/>
        <v/>
      </c>
      <c r="FO126" t="str">
        <f t="shared" si="303"/>
        <v/>
      </c>
      <c r="FP126" t="str">
        <f t="shared" si="304"/>
        <v/>
      </c>
      <c r="FQ126" t="str">
        <f t="shared" si="305"/>
        <v/>
      </c>
      <c r="FR126" t="str">
        <f t="shared" si="175"/>
        <v/>
      </c>
      <c r="FS126" t="str">
        <f t="shared" si="176"/>
        <v/>
      </c>
      <c r="FT126" t="str">
        <f t="shared" si="177"/>
        <v/>
      </c>
      <c r="FU126" t="str">
        <f t="shared" si="178"/>
        <v/>
      </c>
      <c r="FV126" t="str">
        <f t="shared" si="179"/>
        <v/>
      </c>
      <c r="FW126" t="str">
        <f t="shared" si="180"/>
        <v/>
      </c>
      <c r="FX126" t="str">
        <f t="shared" si="181"/>
        <v/>
      </c>
      <c r="FY126" t="str">
        <f t="shared" si="182"/>
        <v/>
      </c>
      <c r="FZ126" t="str">
        <f t="shared" si="183"/>
        <v/>
      </c>
      <c r="GA126" t="str">
        <f t="shared" si="184"/>
        <v/>
      </c>
      <c r="GB126" t="str">
        <f t="shared" si="185"/>
        <v/>
      </c>
      <c r="GC126" t="str">
        <f t="shared" si="186"/>
        <v/>
      </c>
      <c r="GD126" t="str">
        <f t="shared" si="187"/>
        <v/>
      </c>
      <c r="GE126" t="str">
        <f t="shared" si="188"/>
        <v/>
      </c>
      <c r="GF126" t="str">
        <f t="shared" si="189"/>
        <v/>
      </c>
      <c r="GG126" t="str">
        <f t="shared" si="190"/>
        <v/>
      </c>
      <c r="GH126" t="str">
        <f t="shared" si="191"/>
        <v/>
      </c>
      <c r="GI126" t="str">
        <f t="shared" si="192"/>
        <v/>
      </c>
      <c r="GJ126" t="str">
        <f t="shared" si="193"/>
        <v/>
      </c>
      <c r="GK126" t="str">
        <f t="shared" si="194"/>
        <v/>
      </c>
      <c r="GL126" t="str">
        <f t="shared" si="195"/>
        <v/>
      </c>
      <c r="GM126" t="str">
        <f t="shared" si="196"/>
        <v/>
      </c>
      <c r="GN126" t="str">
        <f t="shared" si="197"/>
        <v/>
      </c>
      <c r="GO126" t="str">
        <f t="shared" si="198"/>
        <v/>
      </c>
      <c r="GP126" t="str">
        <f t="shared" si="199"/>
        <v/>
      </c>
      <c r="GQ126" t="str">
        <f t="shared" si="200"/>
        <v/>
      </c>
      <c r="GR126" t="str">
        <f t="shared" si="201"/>
        <v/>
      </c>
      <c r="GS126" t="str">
        <f t="shared" si="202"/>
        <v/>
      </c>
      <c r="GT126" t="str">
        <f t="shared" si="203"/>
        <v/>
      </c>
      <c r="GU126" t="str">
        <f t="shared" si="204"/>
        <v/>
      </c>
      <c r="GV126" t="str">
        <f t="shared" si="205"/>
        <v/>
      </c>
      <c r="GW126" t="str">
        <f t="shared" si="206"/>
        <v/>
      </c>
      <c r="GX126" t="str">
        <f t="shared" si="207"/>
        <v/>
      </c>
      <c r="GY126" t="str">
        <f t="shared" si="208"/>
        <v/>
      </c>
      <c r="GZ126" t="str">
        <f t="shared" si="209"/>
        <v/>
      </c>
      <c r="HA126" t="str">
        <f t="shared" si="210"/>
        <v/>
      </c>
      <c r="HB126" t="str">
        <f t="shared" si="211"/>
        <v/>
      </c>
      <c r="HC126" t="str">
        <f t="shared" si="212"/>
        <v/>
      </c>
      <c r="HD126" t="str">
        <f t="shared" si="213"/>
        <v/>
      </c>
      <c r="HE126" t="str">
        <f t="shared" si="214"/>
        <v/>
      </c>
      <c r="HF126" t="str">
        <f t="shared" si="215"/>
        <v/>
      </c>
      <c r="HG126" t="str">
        <f t="shared" si="216"/>
        <v/>
      </c>
      <c r="HH126" t="str">
        <f t="shared" si="217"/>
        <v/>
      </c>
      <c r="HI126" t="str">
        <f t="shared" si="218"/>
        <v/>
      </c>
      <c r="HJ126" t="str">
        <f t="shared" si="219"/>
        <v/>
      </c>
      <c r="HK126" t="str">
        <f t="shared" si="220"/>
        <v/>
      </c>
      <c r="HL126" t="str">
        <f t="shared" si="221"/>
        <v/>
      </c>
      <c r="HM126" t="str">
        <f t="shared" si="222"/>
        <v/>
      </c>
      <c r="HN126" t="str">
        <f t="shared" si="223"/>
        <v/>
      </c>
      <c r="HO126" t="str">
        <f t="shared" si="224"/>
        <v/>
      </c>
      <c r="HP126" t="str">
        <f t="shared" si="225"/>
        <v/>
      </c>
      <c r="HQ126" t="str">
        <f t="shared" si="226"/>
        <v/>
      </c>
      <c r="HR126" t="str">
        <f t="shared" si="227"/>
        <v/>
      </c>
      <c r="HS126" t="str">
        <f t="shared" si="228"/>
        <v/>
      </c>
      <c r="HT126" t="str">
        <f t="shared" si="229"/>
        <v/>
      </c>
      <c r="HU126" t="str">
        <f t="shared" si="230"/>
        <v/>
      </c>
      <c r="HV126" t="str">
        <f t="shared" si="231"/>
        <v/>
      </c>
      <c r="HW126" t="str">
        <f t="shared" si="232"/>
        <v/>
      </c>
      <c r="HX126" t="str">
        <f t="shared" si="233"/>
        <v/>
      </c>
      <c r="HY126" t="str">
        <f t="shared" si="234"/>
        <v/>
      </c>
      <c r="HZ126" t="str">
        <f t="shared" si="235"/>
        <v/>
      </c>
    </row>
    <row r="127" spans="1:234" x14ac:dyDescent="0.25">
      <c r="A127" s="2">
        <f t="shared" si="236"/>
        <v>125</v>
      </c>
      <c r="B127" s="3" t="s">
        <v>1128</v>
      </c>
      <c r="C127" s="2" t="s">
        <v>1394</v>
      </c>
      <c r="D127" s="2" t="s">
        <v>1395</v>
      </c>
      <c r="E127" s="2">
        <f t="shared" si="170"/>
        <v>1</v>
      </c>
      <c r="F127" s="2">
        <v>1171</v>
      </c>
      <c r="G127" s="48" t="str">
        <f t="shared" si="171"/>
        <v>B</v>
      </c>
      <c r="H127" s="49"/>
      <c r="I127" s="49"/>
      <c r="J127" s="50"/>
      <c r="K127" s="15">
        <f t="shared" si="172"/>
        <v>51</v>
      </c>
      <c r="L127" s="15">
        <f>IF(G127="N/A",0,(IF(G127="A",Code!$B$36,(IF(G127="B",Code!$C$36,(IF(G127="C",Code!$D$36,Code!$E$36)))))/60))</f>
        <v>12</v>
      </c>
      <c r="M127" s="15">
        <f>IF(G127="N/A",0,(IF(G127="A",Code!$B$37,(IF(G127="B",Code!$C$37,(IF(G127="C",Code!$D$37,Code!$E$37)))))/60))</f>
        <v>12</v>
      </c>
      <c r="N127" s="15">
        <f>IF(G127="N/A",0,(IF(G127="A",Code!$B$38,(IF(G127="B",Code!$C$38,(IF(G127="C",Code!$D$38,Code!$E$38)))))/60))</f>
        <v>24</v>
      </c>
      <c r="O127" s="15">
        <f>IF(G127="N/A",0,(IF(G127="A",Code!$B$39,(IF(G127="B",Code!$C$39,(IF(G127="C",Code!$D$39,Code!$E$39)))))/60))</f>
        <v>3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>
        <v>1</v>
      </c>
      <c r="BP127" s="2"/>
      <c r="BQ127" s="2"/>
      <c r="BS127" t="str">
        <f t="shared" si="173"/>
        <v/>
      </c>
      <c r="BT127" t="str">
        <f t="shared" si="238"/>
        <v/>
      </c>
      <c r="BU127" t="str">
        <f t="shared" si="239"/>
        <v/>
      </c>
      <c r="BV127" t="str">
        <f t="shared" si="240"/>
        <v/>
      </c>
      <c r="BW127" t="str">
        <f t="shared" si="241"/>
        <v/>
      </c>
      <c r="BX127" t="str">
        <f t="shared" si="242"/>
        <v/>
      </c>
      <c r="BY127" t="str">
        <f t="shared" si="243"/>
        <v/>
      </c>
      <c r="BZ127" t="str">
        <f t="shared" si="244"/>
        <v/>
      </c>
      <c r="CA127" t="str">
        <f t="shared" si="245"/>
        <v/>
      </c>
      <c r="CB127" t="str">
        <f t="shared" si="246"/>
        <v/>
      </c>
      <c r="CC127" t="str">
        <f t="shared" si="247"/>
        <v/>
      </c>
      <c r="CD127" t="str">
        <f t="shared" si="248"/>
        <v/>
      </c>
      <c r="CE127" t="str">
        <f t="shared" si="249"/>
        <v/>
      </c>
      <c r="CF127" t="str">
        <f t="shared" si="250"/>
        <v/>
      </c>
      <c r="CG127" t="str">
        <f t="shared" si="251"/>
        <v/>
      </c>
      <c r="CH127" t="str">
        <f t="shared" si="252"/>
        <v/>
      </c>
      <c r="CI127" t="str">
        <f t="shared" si="253"/>
        <v/>
      </c>
      <c r="CJ127" t="str">
        <f t="shared" si="254"/>
        <v/>
      </c>
      <c r="CK127" t="str">
        <f t="shared" si="255"/>
        <v/>
      </c>
      <c r="CL127" t="str">
        <f t="shared" si="256"/>
        <v/>
      </c>
      <c r="CM127" t="str">
        <f t="shared" si="257"/>
        <v/>
      </c>
      <c r="CN127" t="str">
        <f t="shared" si="258"/>
        <v/>
      </c>
      <c r="CO127" t="str">
        <f t="shared" si="259"/>
        <v/>
      </c>
      <c r="CP127" t="str">
        <f t="shared" si="260"/>
        <v/>
      </c>
      <c r="CQ127" t="str">
        <f t="shared" si="261"/>
        <v/>
      </c>
      <c r="CR127" t="str">
        <f t="shared" si="262"/>
        <v/>
      </c>
      <c r="CS127" t="str">
        <f t="shared" si="263"/>
        <v/>
      </c>
      <c r="CT127" t="str">
        <f t="shared" si="264"/>
        <v/>
      </c>
      <c r="CU127" t="str">
        <f t="shared" si="265"/>
        <v/>
      </c>
      <c r="CV127" t="str">
        <f t="shared" si="266"/>
        <v/>
      </c>
      <c r="CW127" t="str">
        <f t="shared" si="267"/>
        <v/>
      </c>
      <c r="CX127" t="str">
        <f t="shared" si="268"/>
        <v/>
      </c>
      <c r="CY127" t="str">
        <f t="shared" si="269"/>
        <v/>
      </c>
      <c r="CZ127" t="str">
        <f t="shared" si="270"/>
        <v/>
      </c>
      <c r="DA127" t="str">
        <f t="shared" si="271"/>
        <v/>
      </c>
      <c r="DB127" t="str">
        <f t="shared" si="272"/>
        <v/>
      </c>
      <c r="DC127" t="str">
        <f t="shared" si="273"/>
        <v/>
      </c>
      <c r="DD127" t="str">
        <f t="shared" si="274"/>
        <v/>
      </c>
      <c r="DE127" t="str">
        <f t="shared" si="275"/>
        <v/>
      </c>
      <c r="DF127" t="str">
        <f t="shared" si="276"/>
        <v/>
      </c>
      <c r="DG127" t="str">
        <f t="shared" si="277"/>
        <v/>
      </c>
      <c r="DH127" t="str">
        <f t="shared" si="278"/>
        <v/>
      </c>
      <c r="DI127" t="str">
        <f t="shared" si="279"/>
        <v/>
      </c>
      <c r="DJ127" t="str">
        <f t="shared" si="280"/>
        <v/>
      </c>
      <c r="DK127" t="str">
        <f t="shared" si="281"/>
        <v/>
      </c>
      <c r="DL127" t="str">
        <f t="shared" si="282"/>
        <v/>
      </c>
      <c r="DM127" t="str">
        <f t="shared" si="283"/>
        <v/>
      </c>
      <c r="DN127" t="str">
        <f t="shared" si="284"/>
        <v/>
      </c>
      <c r="DO127" t="str">
        <f t="shared" si="285"/>
        <v/>
      </c>
      <c r="DP127" t="str">
        <f t="shared" si="286"/>
        <v/>
      </c>
      <c r="DQ127" t="str">
        <f t="shared" si="287"/>
        <v/>
      </c>
      <c r="DR127" t="str">
        <f t="shared" si="288"/>
        <v>XBBH</v>
      </c>
      <c r="DS127" t="str">
        <f t="shared" si="289"/>
        <v/>
      </c>
      <c r="DT127" t="str">
        <f t="shared" si="290"/>
        <v/>
      </c>
      <c r="DU127" t="str">
        <f t="shared" si="291"/>
        <v/>
      </c>
      <c r="DV127" t="str">
        <f t="shared" si="292"/>
        <v/>
      </c>
      <c r="DW127" t="str">
        <f t="shared" si="293"/>
        <v/>
      </c>
      <c r="DX127" t="str">
        <f t="shared" si="294"/>
        <v/>
      </c>
      <c r="DY127" t="str">
        <f t="shared" si="295"/>
        <v/>
      </c>
      <c r="DZ127" t="str">
        <f t="shared" si="296"/>
        <v/>
      </c>
      <c r="EA127" t="str">
        <f t="shared" si="297"/>
        <v/>
      </c>
      <c r="EB127" t="str">
        <f t="shared" si="298"/>
        <v/>
      </c>
      <c r="EC127" t="str">
        <f t="shared" si="299"/>
        <v/>
      </c>
      <c r="ED127" t="str">
        <f t="shared" si="300"/>
        <v/>
      </c>
      <c r="EE127" t="str">
        <f t="shared" si="237"/>
        <v/>
      </c>
      <c r="EF127" t="str">
        <f t="shared" si="306"/>
        <v/>
      </c>
      <c r="EG127" t="str">
        <f t="shared" si="307"/>
        <v/>
      </c>
      <c r="EH127" t="str">
        <f t="shared" si="308"/>
        <v/>
      </c>
      <c r="EI127" t="str">
        <f t="shared" si="309"/>
        <v/>
      </c>
      <c r="EJ127" t="str">
        <f t="shared" si="310"/>
        <v/>
      </c>
      <c r="EK127" t="str">
        <f t="shared" si="311"/>
        <v/>
      </c>
      <c r="EL127" t="str">
        <f t="shared" si="312"/>
        <v/>
      </c>
      <c r="EM127" t="str">
        <f t="shared" si="313"/>
        <v/>
      </c>
      <c r="EN127" t="str">
        <f t="shared" si="314"/>
        <v/>
      </c>
      <c r="EO127" t="str">
        <f t="shared" si="315"/>
        <v/>
      </c>
      <c r="EP127" t="str">
        <f t="shared" si="316"/>
        <v/>
      </c>
      <c r="EQ127" t="str">
        <f t="shared" si="317"/>
        <v/>
      </c>
      <c r="ER127" t="str">
        <f t="shared" si="318"/>
        <v/>
      </c>
      <c r="ES127" t="str">
        <f t="shared" si="319"/>
        <v/>
      </c>
      <c r="ET127" t="str">
        <f t="shared" si="320"/>
        <v/>
      </c>
      <c r="EU127" t="str">
        <f t="shared" si="321"/>
        <v/>
      </c>
      <c r="EV127" t="str">
        <f t="shared" si="322"/>
        <v/>
      </c>
      <c r="EW127" t="str">
        <f t="shared" si="323"/>
        <v/>
      </c>
      <c r="EX127" t="str">
        <f t="shared" si="324"/>
        <v/>
      </c>
      <c r="EY127" t="str">
        <f t="shared" si="325"/>
        <v/>
      </c>
      <c r="EZ127" t="str">
        <f t="shared" si="326"/>
        <v/>
      </c>
      <c r="FA127" t="str">
        <f t="shared" si="327"/>
        <v/>
      </c>
      <c r="FB127" t="str">
        <f t="shared" si="328"/>
        <v/>
      </c>
      <c r="FC127" t="str">
        <f t="shared" si="329"/>
        <v/>
      </c>
      <c r="FD127" t="str">
        <f t="shared" si="330"/>
        <v/>
      </c>
      <c r="FE127" t="str">
        <f t="shared" si="174"/>
        <v/>
      </c>
      <c r="FF127" t="str">
        <f t="shared" si="331"/>
        <v/>
      </c>
      <c r="FG127" t="str">
        <f t="shared" si="332"/>
        <v/>
      </c>
      <c r="FH127" t="str">
        <f t="shared" si="333"/>
        <v/>
      </c>
      <c r="FI127" t="str">
        <f t="shared" si="334"/>
        <v/>
      </c>
      <c r="FJ127" t="str">
        <f t="shared" si="335"/>
        <v/>
      </c>
      <c r="FK127" t="str">
        <f t="shared" si="336"/>
        <v/>
      </c>
      <c r="FL127" t="str">
        <f t="shared" si="337"/>
        <v/>
      </c>
      <c r="FM127" t="str">
        <f t="shared" si="301"/>
        <v/>
      </c>
      <c r="FN127" t="str">
        <f t="shared" si="302"/>
        <v/>
      </c>
      <c r="FO127" t="str">
        <f t="shared" si="303"/>
        <v/>
      </c>
      <c r="FP127" t="str">
        <f t="shared" si="304"/>
        <v/>
      </c>
      <c r="FQ127" t="str">
        <f t="shared" si="305"/>
        <v/>
      </c>
      <c r="FR127" t="str">
        <f t="shared" si="175"/>
        <v/>
      </c>
      <c r="FS127" t="str">
        <f t="shared" si="176"/>
        <v/>
      </c>
      <c r="FT127" t="str">
        <f t="shared" si="177"/>
        <v/>
      </c>
      <c r="FU127" t="str">
        <f t="shared" si="178"/>
        <v/>
      </c>
      <c r="FV127" t="str">
        <f t="shared" si="179"/>
        <v/>
      </c>
      <c r="FW127" t="str">
        <f t="shared" si="180"/>
        <v/>
      </c>
      <c r="FX127" t="str">
        <f t="shared" si="181"/>
        <v/>
      </c>
      <c r="FY127" t="str">
        <f t="shared" si="182"/>
        <v/>
      </c>
      <c r="FZ127" t="str">
        <f t="shared" si="183"/>
        <v/>
      </c>
      <c r="GA127" t="str">
        <f t="shared" si="184"/>
        <v/>
      </c>
      <c r="GB127" t="str">
        <f t="shared" si="185"/>
        <v/>
      </c>
      <c r="GC127" t="str">
        <f t="shared" si="186"/>
        <v/>
      </c>
      <c r="GD127" t="str">
        <f t="shared" si="187"/>
        <v/>
      </c>
      <c r="GE127" t="str">
        <f t="shared" si="188"/>
        <v/>
      </c>
      <c r="GF127" t="str">
        <f t="shared" si="189"/>
        <v/>
      </c>
      <c r="GG127" t="str">
        <f t="shared" si="190"/>
        <v/>
      </c>
      <c r="GH127" t="str">
        <f t="shared" si="191"/>
        <v/>
      </c>
      <c r="GI127" t="str">
        <f t="shared" si="192"/>
        <v/>
      </c>
      <c r="GJ127" t="str">
        <f t="shared" si="193"/>
        <v/>
      </c>
      <c r="GK127" t="str">
        <f t="shared" si="194"/>
        <v/>
      </c>
      <c r="GL127" t="str">
        <f t="shared" si="195"/>
        <v/>
      </c>
      <c r="GM127" t="str">
        <f t="shared" si="196"/>
        <v/>
      </c>
      <c r="GN127" t="str">
        <f t="shared" si="197"/>
        <v/>
      </c>
      <c r="GO127" t="str">
        <f t="shared" si="198"/>
        <v/>
      </c>
      <c r="GP127" t="str">
        <f t="shared" si="199"/>
        <v/>
      </c>
      <c r="GQ127" t="str">
        <f t="shared" si="200"/>
        <v/>
      </c>
      <c r="GR127" t="str">
        <f t="shared" si="201"/>
        <v/>
      </c>
      <c r="GS127" t="str">
        <f t="shared" si="202"/>
        <v/>
      </c>
      <c r="GT127" t="str">
        <f t="shared" si="203"/>
        <v/>
      </c>
      <c r="GU127" t="str">
        <f t="shared" si="204"/>
        <v/>
      </c>
      <c r="GV127" t="str">
        <f t="shared" si="205"/>
        <v/>
      </c>
      <c r="GW127" t="str">
        <f t="shared" si="206"/>
        <v/>
      </c>
      <c r="GX127" t="str">
        <f t="shared" si="207"/>
        <v/>
      </c>
      <c r="GY127" t="str">
        <f t="shared" si="208"/>
        <v/>
      </c>
      <c r="GZ127" t="str">
        <f t="shared" si="209"/>
        <v/>
      </c>
      <c r="HA127" t="str">
        <f t="shared" si="210"/>
        <v/>
      </c>
      <c r="HB127" t="str">
        <f t="shared" si="211"/>
        <v/>
      </c>
      <c r="HC127" t="str">
        <f t="shared" si="212"/>
        <v/>
      </c>
      <c r="HD127" t="str">
        <f t="shared" si="213"/>
        <v/>
      </c>
      <c r="HE127" t="str">
        <f t="shared" si="214"/>
        <v/>
      </c>
      <c r="HF127" t="str">
        <f t="shared" si="215"/>
        <v/>
      </c>
      <c r="HG127" t="str">
        <f t="shared" si="216"/>
        <v/>
      </c>
      <c r="HH127" t="str">
        <f t="shared" si="217"/>
        <v/>
      </c>
      <c r="HI127" t="str">
        <f t="shared" si="218"/>
        <v/>
      </c>
      <c r="HJ127" t="str">
        <f t="shared" si="219"/>
        <v/>
      </c>
      <c r="HK127" t="str">
        <f t="shared" si="220"/>
        <v/>
      </c>
      <c r="HL127" t="str">
        <f t="shared" si="221"/>
        <v/>
      </c>
      <c r="HM127" t="str">
        <f t="shared" si="222"/>
        <v/>
      </c>
      <c r="HN127" t="str">
        <f t="shared" si="223"/>
        <v/>
      </c>
      <c r="HO127" t="str">
        <f t="shared" si="224"/>
        <v/>
      </c>
      <c r="HP127" t="str">
        <f t="shared" si="225"/>
        <v/>
      </c>
      <c r="HQ127" t="str">
        <f t="shared" si="226"/>
        <v/>
      </c>
      <c r="HR127" t="str">
        <f t="shared" si="227"/>
        <v/>
      </c>
      <c r="HS127" t="str">
        <f t="shared" si="228"/>
        <v/>
      </c>
      <c r="HT127" t="str">
        <f t="shared" si="229"/>
        <v/>
      </c>
      <c r="HU127" t="str">
        <f t="shared" si="230"/>
        <v/>
      </c>
      <c r="HV127" t="str">
        <f t="shared" si="231"/>
        <v/>
      </c>
      <c r="HW127" t="str">
        <f t="shared" si="232"/>
        <v/>
      </c>
      <c r="HX127" t="str">
        <f t="shared" si="233"/>
        <v/>
      </c>
      <c r="HY127" t="str">
        <f t="shared" si="234"/>
        <v/>
      </c>
      <c r="HZ127" t="str">
        <f t="shared" si="235"/>
        <v/>
      </c>
    </row>
    <row r="128" spans="1:234" x14ac:dyDescent="0.25">
      <c r="A128" s="2">
        <f t="shared" si="236"/>
        <v>126</v>
      </c>
      <c r="B128" s="3" t="s">
        <v>1129</v>
      </c>
      <c r="C128" s="2" t="s">
        <v>1394</v>
      </c>
      <c r="D128" s="2" t="s">
        <v>1395</v>
      </c>
      <c r="E128" s="2">
        <f t="shared" si="170"/>
        <v>1</v>
      </c>
      <c r="F128" s="2">
        <v>615</v>
      </c>
      <c r="G128" s="48" t="str">
        <f t="shared" si="171"/>
        <v>A</v>
      </c>
      <c r="H128" s="49"/>
      <c r="I128" s="49"/>
      <c r="J128" s="50"/>
      <c r="K128" s="15">
        <f t="shared" si="172"/>
        <v>34</v>
      </c>
      <c r="L128" s="15">
        <f>IF(G128="N/A",0,(IF(G128="A",Code!$B$36,(IF(G128="B",Code!$C$36,(IF(G128="C",Code!$D$36,Code!$E$36)))))/60))</f>
        <v>8</v>
      </c>
      <c r="M128" s="15">
        <f>IF(G128="N/A",0,(IF(G128="A",Code!$B$37,(IF(G128="B",Code!$C$37,(IF(G128="C",Code!$D$37,Code!$E$37)))))/60))</f>
        <v>8</v>
      </c>
      <c r="N128" s="15">
        <f>IF(G128="N/A",0,(IF(G128="A",Code!$B$38,(IF(G128="B",Code!$C$38,(IF(G128="C",Code!$D$38,Code!$E$38)))))/60))</f>
        <v>16</v>
      </c>
      <c r="O128" s="15">
        <f>IF(G128="N/A",0,(IF(G128="A",Code!$B$39,(IF(G128="B",Code!$C$39,(IF(G128="C",Code!$D$39,Code!$E$39)))))/60))</f>
        <v>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>
        <v>1</v>
      </c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S128" t="str">
        <f t="shared" si="173"/>
        <v/>
      </c>
      <c r="BT128" t="str">
        <f t="shared" si="238"/>
        <v/>
      </c>
      <c r="BU128" t="str">
        <f t="shared" si="239"/>
        <v/>
      </c>
      <c r="BV128" t="str">
        <f t="shared" si="240"/>
        <v/>
      </c>
      <c r="BW128" t="str">
        <f t="shared" si="241"/>
        <v/>
      </c>
      <c r="BX128" t="str">
        <f t="shared" si="242"/>
        <v/>
      </c>
      <c r="BY128" t="str">
        <f t="shared" si="243"/>
        <v/>
      </c>
      <c r="BZ128" t="str">
        <f t="shared" si="244"/>
        <v/>
      </c>
      <c r="CA128" t="str">
        <f t="shared" si="245"/>
        <v/>
      </c>
      <c r="CB128" t="str">
        <f t="shared" si="246"/>
        <v/>
      </c>
      <c r="CC128" t="str">
        <f t="shared" si="247"/>
        <v/>
      </c>
      <c r="CD128" t="str">
        <f t="shared" si="248"/>
        <v/>
      </c>
      <c r="CE128" t="str">
        <f t="shared" si="249"/>
        <v/>
      </c>
      <c r="CF128" t="str">
        <f t="shared" si="250"/>
        <v/>
      </c>
      <c r="CG128" t="str">
        <f t="shared" si="251"/>
        <v/>
      </c>
      <c r="CH128" t="str">
        <f t="shared" si="252"/>
        <v/>
      </c>
      <c r="CI128" t="str">
        <f t="shared" si="253"/>
        <v/>
      </c>
      <c r="CJ128" t="str">
        <f t="shared" si="254"/>
        <v/>
      </c>
      <c r="CK128" t="str">
        <f t="shared" si="255"/>
        <v/>
      </c>
      <c r="CL128" t="str">
        <f t="shared" si="256"/>
        <v/>
      </c>
      <c r="CM128" t="str">
        <f t="shared" si="257"/>
        <v/>
      </c>
      <c r="CN128" t="str">
        <f t="shared" si="258"/>
        <v/>
      </c>
      <c r="CO128" t="str">
        <f t="shared" si="259"/>
        <v/>
      </c>
      <c r="CP128" t="str">
        <f t="shared" si="260"/>
        <v/>
      </c>
      <c r="CQ128" t="str">
        <f t="shared" si="261"/>
        <v/>
      </c>
      <c r="CR128" t="str">
        <f t="shared" si="262"/>
        <v/>
      </c>
      <c r="CS128" t="str">
        <f t="shared" si="263"/>
        <v/>
      </c>
      <c r="CT128" t="str">
        <f t="shared" si="264"/>
        <v/>
      </c>
      <c r="CU128" t="str">
        <f t="shared" si="265"/>
        <v/>
      </c>
      <c r="CV128" t="str">
        <f t="shared" si="266"/>
        <v/>
      </c>
      <c r="CW128" t="str">
        <f t="shared" si="267"/>
        <v>MISC</v>
      </c>
      <c r="CX128" t="str">
        <f t="shared" si="268"/>
        <v/>
      </c>
      <c r="CY128" t="str">
        <f t="shared" si="269"/>
        <v/>
      </c>
      <c r="CZ128" t="str">
        <f t="shared" si="270"/>
        <v/>
      </c>
      <c r="DA128" t="str">
        <f t="shared" si="271"/>
        <v/>
      </c>
      <c r="DB128" t="str">
        <f t="shared" si="272"/>
        <v/>
      </c>
      <c r="DC128" t="str">
        <f t="shared" si="273"/>
        <v/>
      </c>
      <c r="DD128" t="str">
        <f t="shared" si="274"/>
        <v/>
      </c>
      <c r="DE128" t="str">
        <f t="shared" si="275"/>
        <v/>
      </c>
      <c r="DF128" t="str">
        <f t="shared" si="276"/>
        <v/>
      </c>
      <c r="DG128" t="str">
        <f t="shared" si="277"/>
        <v/>
      </c>
      <c r="DH128" t="str">
        <f t="shared" si="278"/>
        <v/>
      </c>
      <c r="DI128" t="str">
        <f t="shared" si="279"/>
        <v/>
      </c>
      <c r="DJ128" t="str">
        <f t="shared" si="280"/>
        <v/>
      </c>
      <c r="DK128" t="str">
        <f t="shared" si="281"/>
        <v/>
      </c>
      <c r="DL128" t="str">
        <f t="shared" si="282"/>
        <v/>
      </c>
      <c r="DM128" t="str">
        <f t="shared" si="283"/>
        <v/>
      </c>
      <c r="DN128" t="str">
        <f t="shared" si="284"/>
        <v/>
      </c>
      <c r="DO128" t="str">
        <f t="shared" si="285"/>
        <v/>
      </c>
      <c r="DP128" t="str">
        <f t="shared" si="286"/>
        <v/>
      </c>
      <c r="DQ128" t="str">
        <f t="shared" si="287"/>
        <v/>
      </c>
      <c r="DR128" t="str">
        <f t="shared" si="288"/>
        <v/>
      </c>
      <c r="DS128" t="str">
        <f t="shared" si="289"/>
        <v/>
      </c>
      <c r="DT128" t="str">
        <f t="shared" si="290"/>
        <v/>
      </c>
      <c r="DU128" t="str">
        <f t="shared" si="291"/>
        <v/>
      </c>
      <c r="DV128" t="str">
        <f t="shared" si="292"/>
        <v/>
      </c>
      <c r="DW128" t="str">
        <f t="shared" si="293"/>
        <v/>
      </c>
      <c r="DX128" t="str">
        <f t="shared" si="294"/>
        <v/>
      </c>
      <c r="DY128" t="str">
        <f t="shared" si="295"/>
        <v/>
      </c>
      <c r="DZ128" t="str">
        <f t="shared" si="296"/>
        <v/>
      </c>
      <c r="EA128" t="str">
        <f t="shared" si="297"/>
        <v/>
      </c>
      <c r="EB128" t="str">
        <f t="shared" si="298"/>
        <v/>
      </c>
      <c r="EC128" t="str">
        <f t="shared" si="299"/>
        <v/>
      </c>
      <c r="ED128" t="str">
        <f t="shared" si="300"/>
        <v/>
      </c>
      <c r="EE128" t="str">
        <f t="shared" si="237"/>
        <v/>
      </c>
      <c r="EF128" t="str">
        <f t="shared" si="306"/>
        <v/>
      </c>
      <c r="EG128" t="str">
        <f t="shared" si="307"/>
        <v/>
      </c>
      <c r="EH128" t="str">
        <f t="shared" si="308"/>
        <v/>
      </c>
      <c r="EI128" t="str">
        <f t="shared" si="309"/>
        <v/>
      </c>
      <c r="EJ128" t="str">
        <f t="shared" si="310"/>
        <v/>
      </c>
      <c r="EK128" t="str">
        <f t="shared" si="311"/>
        <v/>
      </c>
      <c r="EL128" t="str">
        <f t="shared" si="312"/>
        <v/>
      </c>
      <c r="EM128" t="str">
        <f t="shared" si="313"/>
        <v/>
      </c>
      <c r="EN128" t="str">
        <f t="shared" si="314"/>
        <v/>
      </c>
      <c r="EO128" t="str">
        <f t="shared" si="315"/>
        <v/>
      </c>
      <c r="EP128" t="str">
        <f t="shared" si="316"/>
        <v/>
      </c>
      <c r="EQ128" t="str">
        <f t="shared" si="317"/>
        <v/>
      </c>
      <c r="ER128" t="str">
        <f t="shared" si="318"/>
        <v/>
      </c>
      <c r="ES128" t="str">
        <f t="shared" si="319"/>
        <v/>
      </c>
      <c r="ET128" t="str">
        <f t="shared" si="320"/>
        <v/>
      </c>
      <c r="EU128" t="str">
        <f t="shared" si="321"/>
        <v/>
      </c>
      <c r="EV128" t="str">
        <f t="shared" si="322"/>
        <v/>
      </c>
      <c r="EW128" t="str">
        <f t="shared" si="323"/>
        <v/>
      </c>
      <c r="EX128" t="str">
        <f t="shared" si="324"/>
        <v/>
      </c>
      <c r="EY128" t="str">
        <f t="shared" si="325"/>
        <v/>
      </c>
      <c r="EZ128" t="str">
        <f t="shared" si="326"/>
        <v/>
      </c>
      <c r="FA128" t="str">
        <f t="shared" si="327"/>
        <v/>
      </c>
      <c r="FB128" t="str">
        <f t="shared" si="328"/>
        <v/>
      </c>
      <c r="FC128" t="str">
        <f t="shared" si="329"/>
        <v/>
      </c>
      <c r="FD128" t="str">
        <f t="shared" si="330"/>
        <v/>
      </c>
      <c r="FE128" t="str">
        <f t="shared" si="174"/>
        <v/>
      </c>
      <c r="FF128" t="str">
        <f t="shared" si="331"/>
        <v/>
      </c>
      <c r="FG128" t="str">
        <f t="shared" si="332"/>
        <v/>
      </c>
      <c r="FH128" t="str">
        <f t="shared" si="333"/>
        <v/>
      </c>
      <c r="FI128" t="str">
        <f t="shared" si="334"/>
        <v/>
      </c>
      <c r="FJ128" t="str">
        <f t="shared" si="335"/>
        <v/>
      </c>
      <c r="FK128" t="str">
        <f t="shared" si="336"/>
        <v/>
      </c>
      <c r="FL128" t="str">
        <f t="shared" si="337"/>
        <v/>
      </c>
      <c r="FM128" t="str">
        <f t="shared" si="301"/>
        <v/>
      </c>
      <c r="FN128" t="str">
        <f t="shared" si="302"/>
        <v/>
      </c>
      <c r="FO128" t="str">
        <f t="shared" si="303"/>
        <v/>
      </c>
      <c r="FP128" t="str">
        <f t="shared" si="304"/>
        <v/>
      </c>
      <c r="FQ128" t="str">
        <f t="shared" si="305"/>
        <v/>
      </c>
      <c r="FR128" t="str">
        <f t="shared" si="175"/>
        <v/>
      </c>
      <c r="FS128" t="str">
        <f t="shared" si="176"/>
        <v/>
      </c>
      <c r="FT128" t="str">
        <f t="shared" si="177"/>
        <v/>
      </c>
      <c r="FU128" t="str">
        <f t="shared" si="178"/>
        <v/>
      </c>
      <c r="FV128" t="str">
        <f t="shared" si="179"/>
        <v/>
      </c>
      <c r="FW128" t="str">
        <f t="shared" si="180"/>
        <v/>
      </c>
      <c r="FX128" t="str">
        <f t="shared" si="181"/>
        <v/>
      </c>
      <c r="FY128" t="str">
        <f t="shared" si="182"/>
        <v/>
      </c>
      <c r="FZ128" t="str">
        <f t="shared" si="183"/>
        <v/>
      </c>
      <c r="GA128" t="str">
        <f t="shared" si="184"/>
        <v/>
      </c>
      <c r="GB128" t="str">
        <f t="shared" si="185"/>
        <v/>
      </c>
      <c r="GC128" t="str">
        <f t="shared" si="186"/>
        <v/>
      </c>
      <c r="GD128" t="str">
        <f t="shared" si="187"/>
        <v/>
      </c>
      <c r="GE128" t="str">
        <f t="shared" si="188"/>
        <v/>
      </c>
      <c r="GF128" t="str">
        <f t="shared" si="189"/>
        <v/>
      </c>
      <c r="GG128" t="str">
        <f t="shared" si="190"/>
        <v/>
      </c>
      <c r="GH128" t="str">
        <f t="shared" si="191"/>
        <v/>
      </c>
      <c r="GI128" t="str">
        <f t="shared" si="192"/>
        <v/>
      </c>
      <c r="GJ128" t="str">
        <f t="shared" si="193"/>
        <v/>
      </c>
      <c r="GK128" t="str">
        <f t="shared" si="194"/>
        <v/>
      </c>
      <c r="GL128" t="str">
        <f t="shared" si="195"/>
        <v/>
      </c>
      <c r="GM128" t="str">
        <f t="shared" si="196"/>
        <v/>
      </c>
      <c r="GN128" t="str">
        <f t="shared" si="197"/>
        <v/>
      </c>
      <c r="GO128" t="str">
        <f t="shared" si="198"/>
        <v/>
      </c>
      <c r="GP128" t="str">
        <f t="shared" si="199"/>
        <v/>
      </c>
      <c r="GQ128" t="str">
        <f t="shared" si="200"/>
        <v/>
      </c>
      <c r="GR128" t="str">
        <f t="shared" si="201"/>
        <v/>
      </c>
      <c r="GS128" t="str">
        <f t="shared" si="202"/>
        <v/>
      </c>
      <c r="GT128" t="str">
        <f t="shared" si="203"/>
        <v/>
      </c>
      <c r="GU128" t="str">
        <f t="shared" si="204"/>
        <v/>
      </c>
      <c r="GV128" t="str">
        <f t="shared" si="205"/>
        <v/>
      </c>
      <c r="GW128" t="str">
        <f t="shared" si="206"/>
        <v/>
      </c>
      <c r="GX128" t="str">
        <f t="shared" si="207"/>
        <v/>
      </c>
      <c r="GY128" t="str">
        <f t="shared" si="208"/>
        <v/>
      </c>
      <c r="GZ128" t="str">
        <f t="shared" si="209"/>
        <v/>
      </c>
      <c r="HA128" t="str">
        <f t="shared" si="210"/>
        <v/>
      </c>
      <c r="HB128" t="str">
        <f t="shared" si="211"/>
        <v/>
      </c>
      <c r="HC128" t="str">
        <f t="shared" si="212"/>
        <v/>
      </c>
      <c r="HD128" t="str">
        <f t="shared" si="213"/>
        <v/>
      </c>
      <c r="HE128" t="str">
        <f t="shared" si="214"/>
        <v/>
      </c>
      <c r="HF128" t="str">
        <f t="shared" si="215"/>
        <v/>
      </c>
      <c r="HG128" t="str">
        <f t="shared" si="216"/>
        <v/>
      </c>
      <c r="HH128" t="str">
        <f t="shared" si="217"/>
        <v/>
      </c>
      <c r="HI128" t="str">
        <f t="shared" si="218"/>
        <v/>
      </c>
      <c r="HJ128" t="str">
        <f t="shared" si="219"/>
        <v/>
      </c>
      <c r="HK128" t="str">
        <f t="shared" si="220"/>
        <v/>
      </c>
      <c r="HL128" t="str">
        <f t="shared" si="221"/>
        <v/>
      </c>
      <c r="HM128" t="str">
        <f t="shared" si="222"/>
        <v/>
      </c>
      <c r="HN128" t="str">
        <f t="shared" si="223"/>
        <v/>
      </c>
      <c r="HO128" t="str">
        <f t="shared" si="224"/>
        <v/>
      </c>
      <c r="HP128" t="str">
        <f t="shared" si="225"/>
        <v/>
      </c>
      <c r="HQ128" t="str">
        <f t="shared" si="226"/>
        <v/>
      </c>
      <c r="HR128" t="str">
        <f t="shared" si="227"/>
        <v/>
      </c>
      <c r="HS128" t="str">
        <f t="shared" si="228"/>
        <v/>
      </c>
      <c r="HT128" t="str">
        <f t="shared" si="229"/>
        <v/>
      </c>
      <c r="HU128" t="str">
        <f t="shared" si="230"/>
        <v/>
      </c>
      <c r="HV128" t="str">
        <f t="shared" si="231"/>
        <v/>
      </c>
      <c r="HW128" t="str">
        <f t="shared" si="232"/>
        <v/>
      </c>
      <c r="HX128" t="str">
        <f t="shared" si="233"/>
        <v/>
      </c>
      <c r="HY128" t="str">
        <f t="shared" si="234"/>
        <v/>
      </c>
      <c r="HZ128" t="str">
        <f t="shared" si="235"/>
        <v/>
      </c>
    </row>
    <row r="129" spans="1:234" x14ac:dyDescent="0.25">
      <c r="A129" s="2">
        <f t="shared" si="236"/>
        <v>127</v>
      </c>
      <c r="B129" s="3" t="s">
        <v>1130</v>
      </c>
      <c r="C129" s="2" t="s">
        <v>1394</v>
      </c>
      <c r="D129" s="2" t="s">
        <v>1395</v>
      </c>
      <c r="E129" s="2">
        <f t="shared" si="170"/>
        <v>1</v>
      </c>
      <c r="F129" s="2">
        <v>606</v>
      </c>
      <c r="G129" s="48" t="str">
        <f t="shared" si="171"/>
        <v>A</v>
      </c>
      <c r="H129" s="49"/>
      <c r="I129" s="49"/>
      <c r="J129" s="50"/>
      <c r="K129" s="15">
        <f t="shared" si="172"/>
        <v>34</v>
      </c>
      <c r="L129" s="15">
        <f>IF(G129="N/A",0,(IF(G129="A",Code!$B$36,(IF(G129="B",Code!$C$36,(IF(G129="C",Code!$D$36,Code!$E$36)))))/60))</f>
        <v>8</v>
      </c>
      <c r="M129" s="15">
        <f>IF(G129="N/A",0,(IF(G129="A",Code!$B$37,(IF(G129="B",Code!$C$37,(IF(G129="C",Code!$D$37,Code!$E$37)))))/60))</f>
        <v>8</v>
      </c>
      <c r="N129" s="15">
        <f>IF(G129="N/A",0,(IF(G129="A",Code!$B$38,(IF(G129="B",Code!$C$38,(IF(G129="C",Code!$D$38,Code!$E$38)))))/60))</f>
        <v>16</v>
      </c>
      <c r="O129" s="15">
        <f>IF(G129="N/A",0,(IF(G129="A",Code!$B$39,(IF(G129="B",Code!$C$39,(IF(G129="C",Code!$D$39,Code!$E$39)))))/60))</f>
        <v>2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>
        <v>1</v>
      </c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S129" t="str">
        <f t="shared" si="173"/>
        <v/>
      </c>
      <c r="BT129" t="str">
        <f t="shared" si="238"/>
        <v/>
      </c>
      <c r="BU129" t="str">
        <f t="shared" si="239"/>
        <v/>
      </c>
      <c r="BV129" t="str">
        <f t="shared" si="240"/>
        <v/>
      </c>
      <c r="BW129" t="str">
        <f t="shared" si="241"/>
        <v/>
      </c>
      <c r="BX129" t="str">
        <f t="shared" si="242"/>
        <v/>
      </c>
      <c r="BY129" t="str">
        <f t="shared" si="243"/>
        <v/>
      </c>
      <c r="BZ129" t="str">
        <f t="shared" si="244"/>
        <v/>
      </c>
      <c r="CA129" t="str">
        <f t="shared" si="245"/>
        <v/>
      </c>
      <c r="CB129" t="str">
        <f t="shared" si="246"/>
        <v/>
      </c>
      <c r="CC129" t="str">
        <f t="shared" si="247"/>
        <v/>
      </c>
      <c r="CD129" t="str">
        <f t="shared" si="248"/>
        <v/>
      </c>
      <c r="CE129" t="str">
        <f t="shared" si="249"/>
        <v/>
      </c>
      <c r="CF129" t="str">
        <f t="shared" si="250"/>
        <v/>
      </c>
      <c r="CG129" t="str">
        <f t="shared" si="251"/>
        <v/>
      </c>
      <c r="CH129" t="str">
        <f t="shared" si="252"/>
        <v/>
      </c>
      <c r="CI129" t="str">
        <f t="shared" si="253"/>
        <v/>
      </c>
      <c r="CJ129" t="str">
        <f t="shared" si="254"/>
        <v/>
      </c>
      <c r="CK129" t="str">
        <f t="shared" si="255"/>
        <v/>
      </c>
      <c r="CL129" t="str">
        <f t="shared" si="256"/>
        <v/>
      </c>
      <c r="CM129" t="str">
        <f t="shared" si="257"/>
        <v/>
      </c>
      <c r="CN129" t="str">
        <f t="shared" si="258"/>
        <v/>
      </c>
      <c r="CO129" t="str">
        <f t="shared" si="259"/>
        <v/>
      </c>
      <c r="CP129" t="str">
        <f t="shared" si="260"/>
        <v/>
      </c>
      <c r="CQ129" t="str">
        <f t="shared" si="261"/>
        <v/>
      </c>
      <c r="CR129" t="str">
        <f t="shared" si="262"/>
        <v/>
      </c>
      <c r="CS129" t="str">
        <f t="shared" si="263"/>
        <v/>
      </c>
      <c r="CT129" t="str">
        <f t="shared" si="264"/>
        <v/>
      </c>
      <c r="CU129" t="str">
        <f t="shared" si="265"/>
        <v/>
      </c>
      <c r="CV129" t="str">
        <f t="shared" si="266"/>
        <v/>
      </c>
      <c r="CW129" t="str">
        <f t="shared" si="267"/>
        <v>MISC</v>
      </c>
      <c r="CX129" t="str">
        <f t="shared" si="268"/>
        <v/>
      </c>
      <c r="CY129" t="str">
        <f t="shared" si="269"/>
        <v/>
      </c>
      <c r="CZ129" t="str">
        <f t="shared" si="270"/>
        <v/>
      </c>
      <c r="DA129" t="str">
        <f t="shared" si="271"/>
        <v/>
      </c>
      <c r="DB129" t="str">
        <f t="shared" si="272"/>
        <v/>
      </c>
      <c r="DC129" t="str">
        <f t="shared" si="273"/>
        <v/>
      </c>
      <c r="DD129" t="str">
        <f t="shared" si="274"/>
        <v/>
      </c>
      <c r="DE129" t="str">
        <f t="shared" si="275"/>
        <v/>
      </c>
      <c r="DF129" t="str">
        <f t="shared" si="276"/>
        <v/>
      </c>
      <c r="DG129" t="str">
        <f t="shared" si="277"/>
        <v/>
      </c>
      <c r="DH129" t="str">
        <f t="shared" si="278"/>
        <v/>
      </c>
      <c r="DI129" t="str">
        <f t="shared" si="279"/>
        <v/>
      </c>
      <c r="DJ129" t="str">
        <f t="shared" si="280"/>
        <v/>
      </c>
      <c r="DK129" t="str">
        <f t="shared" si="281"/>
        <v/>
      </c>
      <c r="DL129" t="str">
        <f t="shared" si="282"/>
        <v/>
      </c>
      <c r="DM129" t="str">
        <f t="shared" si="283"/>
        <v/>
      </c>
      <c r="DN129" t="str">
        <f t="shared" si="284"/>
        <v/>
      </c>
      <c r="DO129" t="str">
        <f t="shared" si="285"/>
        <v/>
      </c>
      <c r="DP129" t="str">
        <f t="shared" si="286"/>
        <v/>
      </c>
      <c r="DQ129" t="str">
        <f t="shared" si="287"/>
        <v/>
      </c>
      <c r="DR129" t="str">
        <f t="shared" si="288"/>
        <v/>
      </c>
      <c r="DS129" t="str">
        <f t="shared" si="289"/>
        <v/>
      </c>
      <c r="DT129" t="str">
        <f t="shared" si="290"/>
        <v/>
      </c>
      <c r="DU129" t="str">
        <f t="shared" si="291"/>
        <v/>
      </c>
      <c r="DV129" t="str">
        <f t="shared" si="292"/>
        <v/>
      </c>
      <c r="DW129" t="str">
        <f t="shared" si="293"/>
        <v/>
      </c>
      <c r="DX129" t="str">
        <f t="shared" si="294"/>
        <v/>
      </c>
      <c r="DY129" t="str">
        <f t="shared" si="295"/>
        <v/>
      </c>
      <c r="DZ129" t="str">
        <f t="shared" si="296"/>
        <v/>
      </c>
      <c r="EA129" t="str">
        <f t="shared" si="297"/>
        <v/>
      </c>
      <c r="EB129" t="str">
        <f t="shared" si="298"/>
        <v/>
      </c>
      <c r="EC129" t="str">
        <f t="shared" si="299"/>
        <v/>
      </c>
      <c r="ED129" t="str">
        <f t="shared" si="300"/>
        <v/>
      </c>
      <c r="EE129" t="str">
        <f t="shared" si="237"/>
        <v/>
      </c>
      <c r="EF129" t="str">
        <f t="shared" si="306"/>
        <v/>
      </c>
      <c r="EG129" t="str">
        <f t="shared" si="307"/>
        <v/>
      </c>
      <c r="EH129" t="str">
        <f t="shared" si="308"/>
        <v/>
      </c>
      <c r="EI129" t="str">
        <f t="shared" si="309"/>
        <v/>
      </c>
      <c r="EJ129" t="str">
        <f t="shared" si="310"/>
        <v/>
      </c>
      <c r="EK129" t="str">
        <f t="shared" si="311"/>
        <v/>
      </c>
      <c r="EL129" t="str">
        <f t="shared" si="312"/>
        <v/>
      </c>
      <c r="EM129" t="str">
        <f t="shared" si="313"/>
        <v/>
      </c>
      <c r="EN129" t="str">
        <f t="shared" si="314"/>
        <v/>
      </c>
      <c r="EO129" t="str">
        <f t="shared" si="315"/>
        <v/>
      </c>
      <c r="EP129" t="str">
        <f t="shared" si="316"/>
        <v/>
      </c>
      <c r="EQ129" t="str">
        <f t="shared" si="317"/>
        <v/>
      </c>
      <c r="ER129" t="str">
        <f t="shared" si="318"/>
        <v/>
      </c>
      <c r="ES129" t="str">
        <f t="shared" si="319"/>
        <v/>
      </c>
      <c r="ET129" t="str">
        <f t="shared" si="320"/>
        <v/>
      </c>
      <c r="EU129" t="str">
        <f t="shared" si="321"/>
        <v/>
      </c>
      <c r="EV129" t="str">
        <f t="shared" si="322"/>
        <v/>
      </c>
      <c r="EW129" t="str">
        <f t="shared" si="323"/>
        <v/>
      </c>
      <c r="EX129" t="str">
        <f t="shared" si="324"/>
        <v/>
      </c>
      <c r="EY129" t="str">
        <f t="shared" si="325"/>
        <v/>
      </c>
      <c r="EZ129" t="str">
        <f t="shared" si="326"/>
        <v/>
      </c>
      <c r="FA129" t="str">
        <f t="shared" si="327"/>
        <v/>
      </c>
      <c r="FB129" t="str">
        <f t="shared" si="328"/>
        <v/>
      </c>
      <c r="FC129" t="str">
        <f t="shared" si="329"/>
        <v/>
      </c>
      <c r="FD129" t="str">
        <f t="shared" si="330"/>
        <v/>
      </c>
      <c r="FE129" t="str">
        <f t="shared" si="174"/>
        <v/>
      </c>
      <c r="FF129" t="str">
        <f t="shared" si="331"/>
        <v/>
      </c>
      <c r="FG129" t="str">
        <f t="shared" si="332"/>
        <v/>
      </c>
      <c r="FH129" t="str">
        <f t="shared" si="333"/>
        <v/>
      </c>
      <c r="FI129" t="str">
        <f t="shared" si="334"/>
        <v/>
      </c>
      <c r="FJ129" t="str">
        <f t="shared" si="335"/>
        <v/>
      </c>
      <c r="FK129" t="str">
        <f t="shared" si="336"/>
        <v/>
      </c>
      <c r="FL129" t="str">
        <f t="shared" si="337"/>
        <v/>
      </c>
      <c r="FM129" t="str">
        <f t="shared" si="301"/>
        <v/>
      </c>
      <c r="FN129" t="str">
        <f t="shared" si="302"/>
        <v/>
      </c>
      <c r="FO129" t="str">
        <f t="shared" si="303"/>
        <v/>
      </c>
      <c r="FP129" t="str">
        <f t="shared" si="304"/>
        <v/>
      </c>
      <c r="FQ129" t="str">
        <f t="shared" si="305"/>
        <v/>
      </c>
      <c r="FR129" t="str">
        <f t="shared" si="175"/>
        <v/>
      </c>
      <c r="FS129" t="str">
        <f t="shared" si="176"/>
        <v/>
      </c>
      <c r="FT129" t="str">
        <f t="shared" si="177"/>
        <v/>
      </c>
      <c r="FU129" t="str">
        <f t="shared" si="178"/>
        <v/>
      </c>
      <c r="FV129" t="str">
        <f t="shared" si="179"/>
        <v/>
      </c>
      <c r="FW129" t="str">
        <f t="shared" si="180"/>
        <v/>
      </c>
      <c r="FX129" t="str">
        <f t="shared" si="181"/>
        <v/>
      </c>
      <c r="FY129" t="str">
        <f t="shared" si="182"/>
        <v/>
      </c>
      <c r="FZ129" t="str">
        <f t="shared" si="183"/>
        <v/>
      </c>
      <c r="GA129" t="str">
        <f t="shared" si="184"/>
        <v/>
      </c>
      <c r="GB129" t="str">
        <f t="shared" si="185"/>
        <v/>
      </c>
      <c r="GC129" t="str">
        <f t="shared" si="186"/>
        <v/>
      </c>
      <c r="GD129" t="str">
        <f t="shared" si="187"/>
        <v/>
      </c>
      <c r="GE129" t="str">
        <f t="shared" si="188"/>
        <v/>
      </c>
      <c r="GF129" t="str">
        <f t="shared" si="189"/>
        <v/>
      </c>
      <c r="GG129" t="str">
        <f t="shared" si="190"/>
        <v/>
      </c>
      <c r="GH129" t="str">
        <f t="shared" si="191"/>
        <v/>
      </c>
      <c r="GI129" t="str">
        <f t="shared" si="192"/>
        <v/>
      </c>
      <c r="GJ129" t="str">
        <f t="shared" si="193"/>
        <v/>
      </c>
      <c r="GK129" t="str">
        <f t="shared" si="194"/>
        <v/>
      </c>
      <c r="GL129" t="str">
        <f t="shared" si="195"/>
        <v/>
      </c>
      <c r="GM129" t="str">
        <f t="shared" si="196"/>
        <v/>
      </c>
      <c r="GN129" t="str">
        <f t="shared" si="197"/>
        <v/>
      </c>
      <c r="GO129" t="str">
        <f t="shared" si="198"/>
        <v/>
      </c>
      <c r="GP129" t="str">
        <f t="shared" si="199"/>
        <v/>
      </c>
      <c r="GQ129" t="str">
        <f t="shared" si="200"/>
        <v/>
      </c>
      <c r="GR129" t="str">
        <f t="shared" si="201"/>
        <v/>
      </c>
      <c r="GS129" t="str">
        <f t="shared" si="202"/>
        <v/>
      </c>
      <c r="GT129" t="str">
        <f t="shared" si="203"/>
        <v/>
      </c>
      <c r="GU129" t="str">
        <f t="shared" si="204"/>
        <v/>
      </c>
      <c r="GV129" t="str">
        <f t="shared" si="205"/>
        <v/>
      </c>
      <c r="GW129" t="str">
        <f t="shared" si="206"/>
        <v/>
      </c>
      <c r="GX129" t="str">
        <f t="shared" si="207"/>
        <v/>
      </c>
      <c r="GY129" t="str">
        <f t="shared" si="208"/>
        <v/>
      </c>
      <c r="GZ129" t="str">
        <f t="shared" si="209"/>
        <v/>
      </c>
      <c r="HA129" t="str">
        <f t="shared" si="210"/>
        <v/>
      </c>
      <c r="HB129" t="str">
        <f t="shared" si="211"/>
        <v/>
      </c>
      <c r="HC129" t="str">
        <f t="shared" si="212"/>
        <v/>
      </c>
      <c r="HD129" t="str">
        <f t="shared" si="213"/>
        <v/>
      </c>
      <c r="HE129" t="str">
        <f t="shared" si="214"/>
        <v/>
      </c>
      <c r="HF129" t="str">
        <f t="shared" si="215"/>
        <v/>
      </c>
      <c r="HG129" t="str">
        <f t="shared" si="216"/>
        <v/>
      </c>
      <c r="HH129" t="str">
        <f t="shared" si="217"/>
        <v/>
      </c>
      <c r="HI129" t="str">
        <f t="shared" si="218"/>
        <v/>
      </c>
      <c r="HJ129" t="str">
        <f t="shared" si="219"/>
        <v/>
      </c>
      <c r="HK129" t="str">
        <f t="shared" si="220"/>
        <v/>
      </c>
      <c r="HL129" t="str">
        <f t="shared" si="221"/>
        <v/>
      </c>
      <c r="HM129" t="str">
        <f t="shared" si="222"/>
        <v/>
      </c>
      <c r="HN129" t="str">
        <f t="shared" si="223"/>
        <v/>
      </c>
      <c r="HO129" t="str">
        <f t="shared" si="224"/>
        <v/>
      </c>
      <c r="HP129" t="str">
        <f t="shared" si="225"/>
        <v/>
      </c>
      <c r="HQ129" t="str">
        <f t="shared" si="226"/>
        <v/>
      </c>
      <c r="HR129" t="str">
        <f t="shared" si="227"/>
        <v/>
      </c>
      <c r="HS129" t="str">
        <f t="shared" si="228"/>
        <v/>
      </c>
      <c r="HT129" t="str">
        <f t="shared" si="229"/>
        <v/>
      </c>
      <c r="HU129" t="str">
        <f t="shared" si="230"/>
        <v/>
      </c>
      <c r="HV129" t="str">
        <f t="shared" si="231"/>
        <v/>
      </c>
      <c r="HW129" t="str">
        <f t="shared" si="232"/>
        <v/>
      </c>
      <c r="HX129" t="str">
        <f t="shared" si="233"/>
        <v/>
      </c>
      <c r="HY129" t="str">
        <f t="shared" si="234"/>
        <v/>
      </c>
      <c r="HZ129" t="str">
        <f t="shared" si="235"/>
        <v/>
      </c>
    </row>
    <row r="130" spans="1:234" x14ac:dyDescent="0.25">
      <c r="A130" s="2">
        <f t="shared" si="236"/>
        <v>128</v>
      </c>
      <c r="B130" s="3" t="s">
        <v>1131</v>
      </c>
      <c r="C130" s="2" t="s">
        <v>1394</v>
      </c>
      <c r="D130" s="2" t="s">
        <v>1395</v>
      </c>
      <c r="E130" s="2">
        <f t="shared" si="170"/>
        <v>4</v>
      </c>
      <c r="F130" s="2">
        <v>1165</v>
      </c>
      <c r="G130" s="48" t="str">
        <f t="shared" si="171"/>
        <v>B</v>
      </c>
      <c r="H130" s="49"/>
      <c r="I130" s="49"/>
      <c r="J130" s="50"/>
      <c r="K130" s="15">
        <f t="shared" si="172"/>
        <v>51</v>
      </c>
      <c r="L130" s="15">
        <f>IF(G130="N/A",0,(IF(G130="A",Code!$B$36,(IF(G130="B",Code!$C$36,(IF(G130="C",Code!$D$36,Code!$E$36)))))/60))</f>
        <v>12</v>
      </c>
      <c r="M130" s="15">
        <f>IF(G130="N/A",0,(IF(G130="A",Code!$B$37,(IF(G130="B",Code!$C$37,(IF(G130="C",Code!$D$37,Code!$E$37)))))/60))</f>
        <v>12</v>
      </c>
      <c r="N130" s="15">
        <f>IF(G130="N/A",0,(IF(G130="A",Code!$B$38,(IF(G130="B",Code!$C$38,(IF(G130="C",Code!$D$38,Code!$E$38)))))/60))</f>
        <v>24</v>
      </c>
      <c r="O130" s="15">
        <f>IF(G130="N/A",0,(IF(G130="A",Code!$B$39,(IF(G130="B",Code!$C$39,(IF(G130="C",Code!$D$39,Code!$E$39)))))/60))</f>
        <v>3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>
        <v>1</v>
      </c>
      <c r="AP130" s="2"/>
      <c r="AQ130" s="2"/>
      <c r="AR130" s="2">
        <v>1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>
        <v>1</v>
      </c>
      <c r="BG130" s="2"/>
      <c r="BH130" s="2">
        <v>1</v>
      </c>
      <c r="BI130" s="2"/>
      <c r="BJ130" s="2"/>
      <c r="BK130" s="2"/>
      <c r="BL130" s="2"/>
      <c r="BM130" s="2"/>
      <c r="BN130" s="2"/>
      <c r="BO130" s="2"/>
      <c r="BP130" s="2"/>
      <c r="BQ130" s="2"/>
      <c r="BS130" t="str">
        <f t="shared" si="173"/>
        <v/>
      </c>
      <c r="BT130" t="str">
        <f t="shared" si="238"/>
        <v/>
      </c>
      <c r="BU130" t="str">
        <f t="shared" si="239"/>
        <v/>
      </c>
      <c r="BV130" t="str">
        <f t="shared" si="240"/>
        <v/>
      </c>
      <c r="BW130" t="str">
        <f t="shared" si="241"/>
        <v/>
      </c>
      <c r="BX130" t="str">
        <f t="shared" si="242"/>
        <v/>
      </c>
      <c r="BY130" t="str">
        <f t="shared" si="243"/>
        <v/>
      </c>
      <c r="BZ130" t="str">
        <f t="shared" si="244"/>
        <v/>
      </c>
      <c r="CA130" t="str">
        <f t="shared" si="245"/>
        <v/>
      </c>
      <c r="CB130" t="str">
        <f t="shared" si="246"/>
        <v/>
      </c>
      <c r="CC130" t="str">
        <f t="shared" si="247"/>
        <v/>
      </c>
      <c r="CD130" t="str">
        <f t="shared" si="248"/>
        <v/>
      </c>
      <c r="CE130" t="str">
        <f t="shared" si="249"/>
        <v/>
      </c>
      <c r="CF130" t="str">
        <f t="shared" si="250"/>
        <v/>
      </c>
      <c r="CG130" t="str">
        <f t="shared" si="251"/>
        <v/>
      </c>
      <c r="CH130" t="str">
        <f t="shared" si="252"/>
        <v/>
      </c>
      <c r="CI130" t="str">
        <f t="shared" si="253"/>
        <v/>
      </c>
      <c r="CJ130" t="str">
        <f t="shared" si="254"/>
        <v/>
      </c>
      <c r="CK130" t="str">
        <f t="shared" si="255"/>
        <v/>
      </c>
      <c r="CL130" t="str">
        <f t="shared" si="256"/>
        <v/>
      </c>
      <c r="CM130" t="str">
        <f t="shared" si="257"/>
        <v/>
      </c>
      <c r="CN130" t="str">
        <f t="shared" si="258"/>
        <v/>
      </c>
      <c r="CO130" t="str">
        <f t="shared" si="259"/>
        <v/>
      </c>
      <c r="CP130" t="str">
        <f t="shared" si="260"/>
        <v/>
      </c>
      <c r="CQ130" t="str">
        <f t="shared" si="261"/>
        <v/>
      </c>
      <c r="CR130" t="str">
        <f t="shared" si="262"/>
        <v>KPAY</v>
      </c>
      <c r="CS130" t="str">
        <f t="shared" si="263"/>
        <v/>
      </c>
      <c r="CT130" t="str">
        <f t="shared" si="264"/>
        <v/>
      </c>
      <c r="CU130" t="str">
        <f t="shared" si="265"/>
        <v>MESS</v>
      </c>
      <c r="CV130" t="str">
        <f t="shared" si="266"/>
        <v/>
      </c>
      <c r="CW130" t="str">
        <f t="shared" si="267"/>
        <v/>
      </c>
      <c r="CX130" t="str">
        <f t="shared" si="268"/>
        <v/>
      </c>
      <c r="CY130" t="str">
        <f t="shared" si="269"/>
        <v/>
      </c>
      <c r="CZ130" t="str">
        <f t="shared" si="270"/>
        <v/>
      </c>
      <c r="DA130" t="str">
        <f t="shared" si="271"/>
        <v/>
      </c>
      <c r="DB130" t="str">
        <f t="shared" si="272"/>
        <v/>
      </c>
      <c r="DC130" t="str">
        <f t="shared" si="273"/>
        <v/>
      </c>
      <c r="DD130" t="str">
        <f t="shared" si="274"/>
        <v/>
      </c>
      <c r="DE130" t="str">
        <f t="shared" si="275"/>
        <v/>
      </c>
      <c r="DF130" t="str">
        <f t="shared" si="276"/>
        <v/>
      </c>
      <c r="DG130" t="str">
        <f t="shared" si="277"/>
        <v/>
      </c>
      <c r="DH130" t="str">
        <f t="shared" si="278"/>
        <v/>
      </c>
      <c r="DI130" t="str">
        <f t="shared" si="279"/>
        <v>SLOG</v>
      </c>
      <c r="DJ130" t="str">
        <f t="shared" si="280"/>
        <v/>
      </c>
      <c r="DK130" t="str">
        <f t="shared" si="281"/>
        <v>SMSG</v>
      </c>
      <c r="DL130" t="str">
        <f t="shared" si="282"/>
        <v/>
      </c>
      <c r="DM130" t="str">
        <f t="shared" si="283"/>
        <v/>
      </c>
      <c r="DN130" t="str">
        <f t="shared" si="284"/>
        <v/>
      </c>
      <c r="DO130" t="str">
        <f t="shared" si="285"/>
        <v/>
      </c>
      <c r="DP130" t="str">
        <f t="shared" si="286"/>
        <v/>
      </c>
      <c r="DQ130" t="str">
        <f t="shared" si="287"/>
        <v/>
      </c>
      <c r="DR130" t="str">
        <f t="shared" si="288"/>
        <v/>
      </c>
      <c r="DS130" t="str">
        <f t="shared" si="289"/>
        <v/>
      </c>
      <c r="DT130" t="str">
        <f t="shared" si="290"/>
        <v/>
      </c>
      <c r="DU130" t="str">
        <f t="shared" si="291"/>
        <v/>
      </c>
      <c r="DV130" t="str">
        <f t="shared" si="292"/>
        <v/>
      </c>
      <c r="DW130" t="str">
        <f t="shared" si="293"/>
        <v/>
      </c>
      <c r="DX130" t="str">
        <f t="shared" si="294"/>
        <v/>
      </c>
      <c r="DY130" t="str">
        <f t="shared" si="295"/>
        <v/>
      </c>
      <c r="DZ130" t="str">
        <f t="shared" si="296"/>
        <v/>
      </c>
      <c r="EA130" t="str">
        <f t="shared" si="297"/>
        <v/>
      </c>
      <c r="EB130" t="str">
        <f t="shared" si="298"/>
        <v/>
      </c>
      <c r="EC130" t="str">
        <f t="shared" si="299"/>
        <v/>
      </c>
      <c r="ED130" t="str">
        <f t="shared" si="300"/>
        <v/>
      </c>
      <c r="EE130" t="str">
        <f t="shared" si="237"/>
        <v/>
      </c>
      <c r="EF130" t="str">
        <f t="shared" si="306"/>
        <v/>
      </c>
      <c r="EG130" t="str">
        <f t="shared" si="307"/>
        <v/>
      </c>
      <c r="EH130" t="str">
        <f t="shared" si="308"/>
        <v/>
      </c>
      <c r="EI130" t="str">
        <f t="shared" si="309"/>
        <v/>
      </c>
      <c r="EJ130" t="str">
        <f t="shared" si="310"/>
        <v/>
      </c>
      <c r="EK130" t="str">
        <f t="shared" si="311"/>
        <v/>
      </c>
      <c r="EL130" t="str">
        <f t="shared" si="312"/>
        <v/>
      </c>
      <c r="EM130" t="str">
        <f t="shared" si="313"/>
        <v/>
      </c>
      <c r="EN130" t="str">
        <f t="shared" si="314"/>
        <v/>
      </c>
      <c r="EO130" t="str">
        <f t="shared" si="315"/>
        <v/>
      </c>
      <c r="EP130" t="str">
        <f t="shared" si="316"/>
        <v/>
      </c>
      <c r="EQ130" t="str">
        <f t="shared" si="317"/>
        <v/>
      </c>
      <c r="ER130" t="str">
        <f t="shared" si="318"/>
        <v/>
      </c>
      <c r="ES130" t="str">
        <f t="shared" si="319"/>
        <v/>
      </c>
      <c r="ET130" t="str">
        <f t="shared" si="320"/>
        <v/>
      </c>
      <c r="EU130" t="str">
        <f t="shared" si="321"/>
        <v/>
      </c>
      <c r="EV130" t="str">
        <f t="shared" si="322"/>
        <v/>
      </c>
      <c r="EW130" t="str">
        <f t="shared" si="323"/>
        <v/>
      </c>
      <c r="EX130" t="str">
        <f t="shared" si="324"/>
        <v/>
      </c>
      <c r="EY130" t="str">
        <f t="shared" si="325"/>
        <v/>
      </c>
      <c r="EZ130" t="str">
        <f t="shared" si="326"/>
        <v/>
      </c>
      <c r="FA130" t="str">
        <f t="shared" si="327"/>
        <v/>
      </c>
      <c r="FB130" t="str">
        <f t="shared" si="328"/>
        <v/>
      </c>
      <c r="FC130" t="str">
        <f t="shared" si="329"/>
        <v/>
      </c>
      <c r="FD130" t="str">
        <f t="shared" si="330"/>
        <v/>
      </c>
      <c r="FE130" t="str">
        <f t="shared" si="174"/>
        <v/>
      </c>
      <c r="FF130" t="str">
        <f t="shared" si="331"/>
        <v/>
      </c>
      <c r="FG130" t="str">
        <f t="shared" si="332"/>
        <v/>
      </c>
      <c r="FH130" t="str">
        <f t="shared" si="333"/>
        <v/>
      </c>
      <c r="FI130" t="str">
        <f t="shared" si="334"/>
        <v/>
      </c>
      <c r="FJ130" t="str">
        <f t="shared" si="335"/>
        <v/>
      </c>
      <c r="FK130" t="str">
        <f t="shared" si="336"/>
        <v/>
      </c>
      <c r="FL130" t="str">
        <f t="shared" si="337"/>
        <v/>
      </c>
      <c r="FM130" t="str">
        <f t="shared" si="301"/>
        <v/>
      </c>
      <c r="FN130" t="str">
        <f t="shared" si="302"/>
        <v/>
      </c>
      <c r="FO130" t="str">
        <f t="shared" si="303"/>
        <v/>
      </c>
      <c r="FP130" t="str">
        <f t="shared" si="304"/>
        <v/>
      </c>
      <c r="FQ130" t="str">
        <f t="shared" si="305"/>
        <v/>
      </c>
      <c r="FR130" t="str">
        <f t="shared" si="175"/>
        <v/>
      </c>
      <c r="FS130" t="str">
        <f t="shared" si="176"/>
        <v/>
      </c>
      <c r="FT130" t="str">
        <f t="shared" si="177"/>
        <v/>
      </c>
      <c r="FU130" t="str">
        <f t="shared" si="178"/>
        <v/>
      </c>
      <c r="FV130" t="str">
        <f t="shared" si="179"/>
        <v/>
      </c>
      <c r="FW130" t="str">
        <f t="shared" si="180"/>
        <v/>
      </c>
      <c r="FX130" t="str">
        <f t="shared" si="181"/>
        <v/>
      </c>
      <c r="FY130" t="str">
        <f t="shared" si="182"/>
        <v/>
      </c>
      <c r="FZ130" t="str">
        <f t="shared" si="183"/>
        <v/>
      </c>
      <c r="GA130" t="str">
        <f t="shared" si="184"/>
        <v/>
      </c>
      <c r="GB130" t="str">
        <f t="shared" si="185"/>
        <v/>
      </c>
      <c r="GC130" t="str">
        <f t="shared" si="186"/>
        <v/>
      </c>
      <c r="GD130" t="str">
        <f t="shared" si="187"/>
        <v/>
      </c>
      <c r="GE130" t="str">
        <f t="shared" si="188"/>
        <v/>
      </c>
      <c r="GF130" t="str">
        <f t="shared" si="189"/>
        <v/>
      </c>
      <c r="GG130" t="str">
        <f t="shared" si="190"/>
        <v/>
      </c>
      <c r="GH130" t="str">
        <f t="shared" si="191"/>
        <v/>
      </c>
      <c r="GI130" t="str">
        <f t="shared" si="192"/>
        <v/>
      </c>
      <c r="GJ130" t="str">
        <f t="shared" si="193"/>
        <v/>
      </c>
      <c r="GK130" t="str">
        <f t="shared" si="194"/>
        <v/>
      </c>
      <c r="GL130" t="str">
        <f t="shared" si="195"/>
        <v/>
      </c>
      <c r="GM130" t="str">
        <f t="shared" si="196"/>
        <v/>
      </c>
      <c r="GN130" t="str">
        <f t="shared" si="197"/>
        <v/>
      </c>
      <c r="GO130" t="str">
        <f t="shared" si="198"/>
        <v/>
      </c>
      <c r="GP130" t="str">
        <f t="shared" si="199"/>
        <v/>
      </c>
      <c r="GQ130" t="str">
        <f t="shared" si="200"/>
        <v/>
      </c>
      <c r="GR130" t="str">
        <f t="shared" si="201"/>
        <v/>
      </c>
      <c r="GS130" t="str">
        <f t="shared" si="202"/>
        <v/>
      </c>
      <c r="GT130" t="str">
        <f t="shared" si="203"/>
        <v/>
      </c>
      <c r="GU130" t="str">
        <f t="shared" si="204"/>
        <v/>
      </c>
      <c r="GV130" t="str">
        <f t="shared" si="205"/>
        <v/>
      </c>
      <c r="GW130" t="str">
        <f t="shared" si="206"/>
        <v/>
      </c>
      <c r="GX130" t="str">
        <f t="shared" si="207"/>
        <v/>
      </c>
      <c r="GY130" t="str">
        <f t="shared" si="208"/>
        <v/>
      </c>
      <c r="GZ130" t="str">
        <f t="shared" si="209"/>
        <v/>
      </c>
      <c r="HA130" t="str">
        <f t="shared" si="210"/>
        <v/>
      </c>
      <c r="HB130" t="str">
        <f t="shared" si="211"/>
        <v/>
      </c>
      <c r="HC130" t="str">
        <f t="shared" si="212"/>
        <v/>
      </c>
      <c r="HD130" t="str">
        <f t="shared" si="213"/>
        <v/>
      </c>
      <c r="HE130" t="str">
        <f t="shared" si="214"/>
        <v/>
      </c>
      <c r="HF130" t="str">
        <f t="shared" si="215"/>
        <v/>
      </c>
      <c r="HG130" t="str">
        <f t="shared" si="216"/>
        <v/>
      </c>
      <c r="HH130" t="str">
        <f t="shared" si="217"/>
        <v/>
      </c>
      <c r="HI130" t="str">
        <f t="shared" si="218"/>
        <v/>
      </c>
      <c r="HJ130" t="str">
        <f t="shared" si="219"/>
        <v/>
      </c>
      <c r="HK130" t="str">
        <f t="shared" si="220"/>
        <v/>
      </c>
      <c r="HL130" t="str">
        <f t="shared" si="221"/>
        <v/>
      </c>
      <c r="HM130" t="str">
        <f t="shared" si="222"/>
        <v/>
      </c>
      <c r="HN130" t="str">
        <f t="shared" si="223"/>
        <v/>
      </c>
      <c r="HO130" t="str">
        <f t="shared" si="224"/>
        <v/>
      </c>
      <c r="HP130" t="str">
        <f t="shared" si="225"/>
        <v/>
      </c>
      <c r="HQ130" t="str">
        <f t="shared" si="226"/>
        <v/>
      </c>
      <c r="HR130" t="str">
        <f t="shared" si="227"/>
        <v/>
      </c>
      <c r="HS130" t="str">
        <f t="shared" si="228"/>
        <v/>
      </c>
      <c r="HT130" t="str">
        <f t="shared" si="229"/>
        <v/>
      </c>
      <c r="HU130" t="str">
        <f t="shared" si="230"/>
        <v/>
      </c>
      <c r="HV130" t="str">
        <f t="shared" si="231"/>
        <v/>
      </c>
      <c r="HW130" t="str">
        <f t="shared" si="232"/>
        <v/>
      </c>
      <c r="HX130" t="str">
        <f t="shared" si="233"/>
        <v/>
      </c>
      <c r="HY130" t="str">
        <f t="shared" si="234"/>
        <v/>
      </c>
      <c r="HZ130" t="str">
        <f t="shared" si="235"/>
        <v/>
      </c>
    </row>
    <row r="131" spans="1:234" x14ac:dyDescent="0.25">
      <c r="A131" s="2">
        <f t="shared" si="236"/>
        <v>129</v>
      </c>
      <c r="B131" s="3" t="s">
        <v>1132</v>
      </c>
      <c r="C131" s="2" t="s">
        <v>1394</v>
      </c>
      <c r="D131" s="2" t="s">
        <v>1395</v>
      </c>
      <c r="E131" s="2">
        <f t="shared" ref="E131:E194" si="338">SUM(P131:BQ131)</f>
        <v>3</v>
      </c>
      <c r="F131" s="2">
        <v>1297</v>
      </c>
      <c r="G131" s="48" t="str">
        <f t="shared" si="171"/>
        <v>B</v>
      </c>
      <c r="H131" s="49"/>
      <c r="I131" s="49"/>
      <c r="J131" s="50"/>
      <c r="K131" s="15">
        <f t="shared" si="172"/>
        <v>51</v>
      </c>
      <c r="L131" s="15">
        <f>IF(G131="N/A",0,(IF(G131="A",Code!$B$36,(IF(G131="B",Code!$C$36,(IF(G131="C",Code!$D$36,Code!$E$36)))))/60))</f>
        <v>12</v>
      </c>
      <c r="M131" s="15">
        <f>IF(G131="N/A",0,(IF(G131="A",Code!$B$37,(IF(G131="B",Code!$C$37,(IF(G131="C",Code!$D$37,Code!$E$37)))))/60))</f>
        <v>12</v>
      </c>
      <c r="N131" s="15">
        <f>IF(G131="N/A",0,(IF(G131="A",Code!$B$38,(IF(G131="B",Code!$C$38,(IF(G131="C",Code!$D$38,Code!$E$38)))))/60))</f>
        <v>24</v>
      </c>
      <c r="O131" s="15">
        <f>IF(G131="N/A",0,(IF(G131="A",Code!$B$39,(IF(G131="B",Code!$C$39,(IF(G131="C",Code!$D$39,Code!$E$39)))))/60))</f>
        <v>3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>
        <v>1</v>
      </c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>
        <v>1</v>
      </c>
      <c r="BI131" s="2"/>
      <c r="BJ131" s="2"/>
      <c r="BK131" s="2"/>
      <c r="BL131" s="2"/>
      <c r="BM131" s="2"/>
      <c r="BN131" s="2"/>
      <c r="BO131" s="2"/>
      <c r="BP131" s="2">
        <v>1</v>
      </c>
      <c r="BQ131" s="2"/>
      <c r="BS131" t="str">
        <f t="shared" si="173"/>
        <v/>
      </c>
      <c r="BT131" t="str">
        <f t="shared" si="238"/>
        <v/>
      </c>
      <c r="BU131" t="str">
        <f t="shared" si="239"/>
        <v/>
      </c>
      <c r="BV131" t="str">
        <f t="shared" si="240"/>
        <v/>
      </c>
      <c r="BW131" t="str">
        <f t="shared" si="241"/>
        <v/>
      </c>
      <c r="BX131" t="str">
        <f t="shared" si="242"/>
        <v/>
      </c>
      <c r="BY131" t="str">
        <f t="shared" si="243"/>
        <v/>
      </c>
      <c r="BZ131" t="str">
        <f t="shared" si="244"/>
        <v/>
      </c>
      <c r="CA131" t="str">
        <f t="shared" si="245"/>
        <v/>
      </c>
      <c r="CB131" t="str">
        <f t="shared" si="246"/>
        <v/>
      </c>
      <c r="CC131" t="str">
        <f t="shared" si="247"/>
        <v/>
      </c>
      <c r="CD131" t="str">
        <f t="shared" si="248"/>
        <v/>
      </c>
      <c r="CE131" t="str">
        <f t="shared" si="249"/>
        <v/>
      </c>
      <c r="CF131" t="str">
        <f t="shared" si="250"/>
        <v/>
      </c>
      <c r="CG131" t="str">
        <f t="shared" si="251"/>
        <v/>
      </c>
      <c r="CH131" t="str">
        <f t="shared" si="252"/>
        <v/>
      </c>
      <c r="CI131" t="str">
        <f t="shared" si="253"/>
        <v/>
      </c>
      <c r="CJ131" t="str">
        <f t="shared" si="254"/>
        <v/>
      </c>
      <c r="CK131" t="str">
        <f t="shared" si="255"/>
        <v/>
      </c>
      <c r="CL131" t="str">
        <f t="shared" si="256"/>
        <v/>
      </c>
      <c r="CM131" t="str">
        <f t="shared" si="257"/>
        <v/>
      </c>
      <c r="CN131" t="str">
        <f t="shared" si="258"/>
        <v/>
      </c>
      <c r="CO131" t="str">
        <f t="shared" si="259"/>
        <v/>
      </c>
      <c r="CP131" t="str">
        <f t="shared" si="260"/>
        <v/>
      </c>
      <c r="CQ131" t="str">
        <f t="shared" si="261"/>
        <v/>
      </c>
      <c r="CR131" t="str">
        <f t="shared" si="262"/>
        <v/>
      </c>
      <c r="CS131" t="str">
        <f t="shared" si="263"/>
        <v/>
      </c>
      <c r="CT131" t="str">
        <f t="shared" si="264"/>
        <v/>
      </c>
      <c r="CU131" t="str">
        <f t="shared" si="265"/>
        <v/>
      </c>
      <c r="CV131" t="str">
        <f t="shared" si="266"/>
        <v/>
      </c>
      <c r="CW131" t="str">
        <f t="shared" si="267"/>
        <v>MISC</v>
      </c>
      <c r="CX131" t="str">
        <f t="shared" si="268"/>
        <v/>
      </c>
      <c r="CY131" t="str">
        <f t="shared" si="269"/>
        <v/>
      </c>
      <c r="CZ131" t="str">
        <f t="shared" si="270"/>
        <v/>
      </c>
      <c r="DA131" t="str">
        <f t="shared" si="271"/>
        <v/>
      </c>
      <c r="DB131" t="str">
        <f t="shared" si="272"/>
        <v/>
      </c>
      <c r="DC131" t="str">
        <f t="shared" si="273"/>
        <v/>
      </c>
      <c r="DD131" t="str">
        <f t="shared" si="274"/>
        <v/>
      </c>
      <c r="DE131" t="str">
        <f t="shared" si="275"/>
        <v/>
      </c>
      <c r="DF131" t="str">
        <f t="shared" si="276"/>
        <v/>
      </c>
      <c r="DG131" t="str">
        <f t="shared" si="277"/>
        <v/>
      </c>
      <c r="DH131" t="str">
        <f t="shared" si="278"/>
        <v/>
      </c>
      <c r="DI131" t="str">
        <f t="shared" si="279"/>
        <v/>
      </c>
      <c r="DJ131" t="str">
        <f t="shared" si="280"/>
        <v/>
      </c>
      <c r="DK131" t="str">
        <f t="shared" si="281"/>
        <v>SMSG</v>
      </c>
      <c r="DL131" t="str">
        <f t="shared" si="282"/>
        <v/>
      </c>
      <c r="DM131" t="str">
        <f t="shared" si="283"/>
        <v/>
      </c>
      <c r="DN131" t="str">
        <f t="shared" si="284"/>
        <v/>
      </c>
      <c r="DO131" t="str">
        <f t="shared" si="285"/>
        <v/>
      </c>
      <c r="DP131" t="str">
        <f t="shared" si="286"/>
        <v/>
      </c>
      <c r="DQ131" t="str">
        <f t="shared" si="287"/>
        <v/>
      </c>
      <c r="DR131" t="str">
        <f t="shared" si="288"/>
        <v/>
      </c>
      <c r="DS131" t="str">
        <f t="shared" si="289"/>
        <v>XLOG</v>
      </c>
      <c r="DT131" t="str">
        <f t="shared" si="290"/>
        <v/>
      </c>
      <c r="DU131" t="str">
        <f t="shared" si="291"/>
        <v/>
      </c>
      <c r="DV131" t="str">
        <f t="shared" si="292"/>
        <v/>
      </c>
      <c r="DW131" t="str">
        <f t="shared" si="293"/>
        <v/>
      </c>
      <c r="DX131" t="str">
        <f t="shared" si="294"/>
        <v/>
      </c>
      <c r="DY131" t="str">
        <f t="shared" si="295"/>
        <v/>
      </c>
      <c r="DZ131" t="str">
        <f t="shared" si="296"/>
        <v/>
      </c>
      <c r="EA131" t="str">
        <f t="shared" si="297"/>
        <v/>
      </c>
      <c r="EB131" t="str">
        <f t="shared" si="298"/>
        <v/>
      </c>
      <c r="EC131" t="str">
        <f t="shared" si="299"/>
        <v/>
      </c>
      <c r="ED131" t="str">
        <f t="shared" si="300"/>
        <v/>
      </c>
      <c r="EE131" t="str">
        <f t="shared" si="237"/>
        <v/>
      </c>
      <c r="EF131" t="str">
        <f t="shared" si="306"/>
        <v/>
      </c>
      <c r="EG131" t="str">
        <f t="shared" si="307"/>
        <v/>
      </c>
      <c r="EH131" t="str">
        <f t="shared" si="308"/>
        <v/>
      </c>
      <c r="EI131" t="str">
        <f t="shared" si="309"/>
        <v/>
      </c>
      <c r="EJ131" t="str">
        <f t="shared" si="310"/>
        <v/>
      </c>
      <c r="EK131" t="str">
        <f t="shared" si="311"/>
        <v/>
      </c>
      <c r="EL131" t="str">
        <f t="shared" si="312"/>
        <v/>
      </c>
      <c r="EM131" t="str">
        <f t="shared" si="313"/>
        <v/>
      </c>
      <c r="EN131" t="str">
        <f t="shared" si="314"/>
        <v/>
      </c>
      <c r="EO131" t="str">
        <f t="shared" si="315"/>
        <v/>
      </c>
      <c r="EP131" t="str">
        <f t="shared" si="316"/>
        <v/>
      </c>
      <c r="EQ131" t="str">
        <f t="shared" si="317"/>
        <v/>
      </c>
      <c r="ER131" t="str">
        <f t="shared" si="318"/>
        <v/>
      </c>
      <c r="ES131" t="str">
        <f t="shared" si="319"/>
        <v/>
      </c>
      <c r="ET131" t="str">
        <f t="shared" si="320"/>
        <v/>
      </c>
      <c r="EU131" t="str">
        <f t="shared" si="321"/>
        <v/>
      </c>
      <c r="EV131" t="str">
        <f t="shared" si="322"/>
        <v/>
      </c>
      <c r="EW131" t="str">
        <f t="shared" si="323"/>
        <v/>
      </c>
      <c r="EX131" t="str">
        <f t="shared" si="324"/>
        <v/>
      </c>
      <c r="EY131" t="str">
        <f t="shared" si="325"/>
        <v/>
      </c>
      <c r="EZ131" t="str">
        <f t="shared" si="326"/>
        <v/>
      </c>
      <c r="FA131" t="str">
        <f t="shared" si="327"/>
        <v/>
      </c>
      <c r="FB131" t="str">
        <f t="shared" si="328"/>
        <v/>
      </c>
      <c r="FC131" t="str">
        <f t="shared" si="329"/>
        <v/>
      </c>
      <c r="FD131" t="str">
        <f t="shared" si="330"/>
        <v/>
      </c>
      <c r="FE131" t="str">
        <f t="shared" si="174"/>
        <v/>
      </c>
      <c r="FF131" t="str">
        <f t="shared" si="331"/>
        <v/>
      </c>
      <c r="FG131" t="str">
        <f t="shared" si="332"/>
        <v/>
      </c>
      <c r="FH131" t="str">
        <f t="shared" si="333"/>
        <v/>
      </c>
      <c r="FI131" t="str">
        <f t="shared" si="334"/>
        <v/>
      </c>
      <c r="FJ131" t="str">
        <f t="shared" si="335"/>
        <v/>
      </c>
      <c r="FK131" t="str">
        <f t="shared" si="336"/>
        <v/>
      </c>
      <c r="FL131" t="str">
        <f t="shared" si="337"/>
        <v/>
      </c>
      <c r="FM131" t="str">
        <f t="shared" si="301"/>
        <v/>
      </c>
      <c r="FN131" t="str">
        <f t="shared" si="302"/>
        <v/>
      </c>
      <c r="FO131" t="str">
        <f t="shared" si="303"/>
        <v/>
      </c>
      <c r="FP131" t="str">
        <f t="shared" si="304"/>
        <v/>
      </c>
      <c r="FQ131" t="str">
        <f t="shared" si="305"/>
        <v/>
      </c>
      <c r="FR131" t="str">
        <f t="shared" si="175"/>
        <v/>
      </c>
      <c r="FS131" t="str">
        <f t="shared" si="176"/>
        <v/>
      </c>
      <c r="FT131" t="str">
        <f t="shared" si="177"/>
        <v/>
      </c>
      <c r="FU131" t="str">
        <f t="shared" si="178"/>
        <v/>
      </c>
      <c r="FV131" t="str">
        <f t="shared" si="179"/>
        <v/>
      </c>
      <c r="FW131" t="str">
        <f t="shared" si="180"/>
        <v/>
      </c>
      <c r="FX131" t="str">
        <f t="shared" si="181"/>
        <v/>
      </c>
      <c r="FY131" t="str">
        <f t="shared" si="182"/>
        <v/>
      </c>
      <c r="FZ131" t="str">
        <f t="shared" si="183"/>
        <v/>
      </c>
      <c r="GA131" t="str">
        <f t="shared" si="184"/>
        <v/>
      </c>
      <c r="GB131" t="str">
        <f t="shared" si="185"/>
        <v/>
      </c>
      <c r="GC131" t="str">
        <f t="shared" si="186"/>
        <v/>
      </c>
      <c r="GD131" t="str">
        <f t="shared" si="187"/>
        <v/>
      </c>
      <c r="GE131" t="str">
        <f t="shared" si="188"/>
        <v/>
      </c>
      <c r="GF131" t="str">
        <f t="shared" si="189"/>
        <v/>
      </c>
      <c r="GG131" t="str">
        <f t="shared" si="190"/>
        <v/>
      </c>
      <c r="GH131" t="str">
        <f t="shared" si="191"/>
        <v/>
      </c>
      <c r="GI131" t="str">
        <f t="shared" si="192"/>
        <v/>
      </c>
      <c r="GJ131" t="str">
        <f t="shared" si="193"/>
        <v/>
      </c>
      <c r="GK131" t="str">
        <f t="shared" si="194"/>
        <v/>
      </c>
      <c r="GL131" t="str">
        <f t="shared" si="195"/>
        <v/>
      </c>
      <c r="GM131" t="str">
        <f t="shared" si="196"/>
        <v/>
      </c>
      <c r="GN131" t="str">
        <f t="shared" si="197"/>
        <v/>
      </c>
      <c r="GO131" t="str">
        <f t="shared" si="198"/>
        <v/>
      </c>
      <c r="GP131" t="str">
        <f t="shared" si="199"/>
        <v/>
      </c>
      <c r="GQ131" t="str">
        <f t="shared" si="200"/>
        <v/>
      </c>
      <c r="GR131" t="str">
        <f t="shared" si="201"/>
        <v/>
      </c>
      <c r="GS131" t="str">
        <f t="shared" si="202"/>
        <v/>
      </c>
      <c r="GT131" t="str">
        <f t="shared" si="203"/>
        <v/>
      </c>
      <c r="GU131" t="str">
        <f t="shared" si="204"/>
        <v/>
      </c>
      <c r="GV131" t="str">
        <f t="shared" si="205"/>
        <v/>
      </c>
      <c r="GW131" t="str">
        <f t="shared" si="206"/>
        <v/>
      </c>
      <c r="GX131" t="str">
        <f t="shared" si="207"/>
        <v/>
      </c>
      <c r="GY131" t="str">
        <f t="shared" si="208"/>
        <v/>
      </c>
      <c r="GZ131" t="str">
        <f t="shared" si="209"/>
        <v/>
      </c>
      <c r="HA131" t="str">
        <f t="shared" si="210"/>
        <v/>
      </c>
      <c r="HB131" t="str">
        <f t="shared" si="211"/>
        <v/>
      </c>
      <c r="HC131" t="str">
        <f t="shared" si="212"/>
        <v/>
      </c>
      <c r="HD131" t="str">
        <f t="shared" si="213"/>
        <v/>
      </c>
      <c r="HE131" t="str">
        <f t="shared" si="214"/>
        <v/>
      </c>
      <c r="HF131" t="str">
        <f t="shared" si="215"/>
        <v/>
      </c>
      <c r="HG131" t="str">
        <f t="shared" si="216"/>
        <v/>
      </c>
      <c r="HH131" t="str">
        <f t="shared" si="217"/>
        <v/>
      </c>
      <c r="HI131" t="str">
        <f t="shared" si="218"/>
        <v/>
      </c>
      <c r="HJ131" t="str">
        <f t="shared" si="219"/>
        <v/>
      </c>
      <c r="HK131" t="str">
        <f t="shared" si="220"/>
        <v/>
      </c>
      <c r="HL131" t="str">
        <f t="shared" si="221"/>
        <v/>
      </c>
      <c r="HM131" t="str">
        <f t="shared" si="222"/>
        <v/>
      </c>
      <c r="HN131" t="str">
        <f t="shared" si="223"/>
        <v/>
      </c>
      <c r="HO131" t="str">
        <f t="shared" si="224"/>
        <v/>
      </c>
      <c r="HP131" t="str">
        <f t="shared" si="225"/>
        <v/>
      </c>
      <c r="HQ131" t="str">
        <f t="shared" si="226"/>
        <v/>
      </c>
      <c r="HR131" t="str">
        <f t="shared" si="227"/>
        <v/>
      </c>
      <c r="HS131" t="str">
        <f t="shared" si="228"/>
        <v/>
      </c>
      <c r="HT131" t="str">
        <f t="shared" si="229"/>
        <v/>
      </c>
      <c r="HU131" t="str">
        <f t="shared" si="230"/>
        <v/>
      </c>
      <c r="HV131" t="str">
        <f t="shared" si="231"/>
        <v/>
      </c>
      <c r="HW131" t="str">
        <f t="shared" si="232"/>
        <v/>
      </c>
      <c r="HX131" t="str">
        <f t="shared" si="233"/>
        <v/>
      </c>
      <c r="HY131" t="str">
        <f t="shared" si="234"/>
        <v/>
      </c>
      <c r="HZ131" t="str">
        <f t="shared" si="235"/>
        <v/>
      </c>
    </row>
    <row r="132" spans="1:234" x14ac:dyDescent="0.25">
      <c r="A132" s="2">
        <f t="shared" si="236"/>
        <v>130</v>
      </c>
      <c r="B132" s="3" t="s">
        <v>1133</v>
      </c>
      <c r="C132" s="2" t="s">
        <v>1394</v>
      </c>
      <c r="D132" s="2" t="s">
        <v>1395</v>
      </c>
      <c r="E132" s="2">
        <f t="shared" si="338"/>
        <v>3</v>
      </c>
      <c r="F132" s="2">
        <v>699</v>
      </c>
      <c r="G132" s="48" t="str">
        <f t="shared" ref="G132:G195" si="339">IF(E132&gt;0,(IF(F132&gt;3000,"D",(IF(F132&gt;2000,"C",(IF(F132&gt;1000,"B","A")))))),"N/A")</f>
        <v>A</v>
      </c>
      <c r="H132" s="49"/>
      <c r="I132" s="49"/>
      <c r="J132" s="50"/>
      <c r="K132" s="15">
        <f t="shared" ref="K132:K195" si="340">SUM(L132:O132)</f>
        <v>34</v>
      </c>
      <c r="L132" s="15">
        <f>IF(G132="N/A",0,(IF(G132="A",Code!$B$36,(IF(G132="B",Code!$C$36,(IF(G132="C",Code!$D$36,Code!$E$36)))))/60))</f>
        <v>8</v>
      </c>
      <c r="M132" s="15">
        <f>IF(G132="N/A",0,(IF(G132="A",Code!$B$37,(IF(G132="B",Code!$C$37,(IF(G132="C",Code!$D$37,Code!$E$37)))))/60))</f>
        <v>8</v>
      </c>
      <c r="N132" s="15">
        <f>IF(G132="N/A",0,(IF(G132="A",Code!$B$38,(IF(G132="B",Code!$C$38,(IF(G132="C",Code!$D$38,Code!$E$38)))))/60))</f>
        <v>16</v>
      </c>
      <c r="O132" s="15">
        <f>IF(G132="N/A",0,(IF(G132="A",Code!$B$39,(IF(G132="B",Code!$C$39,(IF(G132="C",Code!$D$39,Code!$E$39)))))/60))</f>
        <v>2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>
        <v>1</v>
      </c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>
        <v>1</v>
      </c>
      <c r="BG132" s="2"/>
      <c r="BH132" s="2">
        <v>1</v>
      </c>
      <c r="BI132" s="2"/>
      <c r="BJ132" s="2"/>
      <c r="BK132" s="2"/>
      <c r="BL132" s="2"/>
      <c r="BM132" s="2"/>
      <c r="BN132" s="2"/>
      <c r="BO132" s="2"/>
      <c r="BP132" s="2"/>
      <c r="BQ132" s="2"/>
      <c r="BS132" t="str">
        <f t="shared" ref="BS132:BS195" si="341">IF(P132=1,P$2,"")</f>
        <v/>
      </c>
      <c r="BT132" t="str">
        <f t="shared" si="238"/>
        <v/>
      </c>
      <c r="BU132" t="str">
        <f t="shared" si="239"/>
        <v/>
      </c>
      <c r="BV132" t="str">
        <f t="shared" si="240"/>
        <v/>
      </c>
      <c r="BW132" t="str">
        <f t="shared" si="241"/>
        <v/>
      </c>
      <c r="BX132" t="str">
        <f t="shared" si="242"/>
        <v/>
      </c>
      <c r="BY132" t="str">
        <f t="shared" si="243"/>
        <v/>
      </c>
      <c r="BZ132" t="str">
        <f t="shared" si="244"/>
        <v/>
      </c>
      <c r="CA132" t="str">
        <f t="shared" si="245"/>
        <v/>
      </c>
      <c r="CB132" t="str">
        <f t="shared" si="246"/>
        <v/>
      </c>
      <c r="CC132" t="str">
        <f t="shared" si="247"/>
        <v/>
      </c>
      <c r="CD132" t="str">
        <f t="shared" si="248"/>
        <v/>
      </c>
      <c r="CE132" t="str">
        <f t="shared" si="249"/>
        <v/>
      </c>
      <c r="CF132" t="str">
        <f t="shared" si="250"/>
        <v/>
      </c>
      <c r="CG132" t="str">
        <f t="shared" si="251"/>
        <v/>
      </c>
      <c r="CH132" t="str">
        <f t="shared" si="252"/>
        <v/>
      </c>
      <c r="CI132" t="str">
        <f t="shared" si="253"/>
        <v/>
      </c>
      <c r="CJ132" t="str">
        <f t="shared" si="254"/>
        <v/>
      </c>
      <c r="CK132" t="str">
        <f t="shared" si="255"/>
        <v/>
      </c>
      <c r="CL132" t="str">
        <f t="shared" si="256"/>
        <v/>
      </c>
      <c r="CM132" t="str">
        <f t="shared" si="257"/>
        <v/>
      </c>
      <c r="CN132" t="str">
        <f t="shared" si="258"/>
        <v/>
      </c>
      <c r="CO132" t="str">
        <f t="shared" si="259"/>
        <v/>
      </c>
      <c r="CP132" t="str">
        <f t="shared" si="260"/>
        <v/>
      </c>
      <c r="CQ132" t="str">
        <f t="shared" si="261"/>
        <v/>
      </c>
      <c r="CR132" t="str">
        <f t="shared" si="262"/>
        <v>KPAY</v>
      </c>
      <c r="CS132" t="str">
        <f t="shared" si="263"/>
        <v/>
      </c>
      <c r="CT132" t="str">
        <f t="shared" si="264"/>
        <v/>
      </c>
      <c r="CU132" t="str">
        <f t="shared" si="265"/>
        <v/>
      </c>
      <c r="CV132" t="str">
        <f t="shared" si="266"/>
        <v/>
      </c>
      <c r="CW132" t="str">
        <f t="shared" si="267"/>
        <v/>
      </c>
      <c r="CX132" t="str">
        <f t="shared" si="268"/>
        <v/>
      </c>
      <c r="CY132" t="str">
        <f t="shared" si="269"/>
        <v/>
      </c>
      <c r="CZ132" t="str">
        <f t="shared" si="270"/>
        <v/>
      </c>
      <c r="DA132" t="str">
        <f t="shared" si="271"/>
        <v/>
      </c>
      <c r="DB132" t="str">
        <f t="shared" si="272"/>
        <v/>
      </c>
      <c r="DC132" t="str">
        <f t="shared" si="273"/>
        <v/>
      </c>
      <c r="DD132" t="str">
        <f t="shared" si="274"/>
        <v/>
      </c>
      <c r="DE132" t="str">
        <f t="shared" si="275"/>
        <v/>
      </c>
      <c r="DF132" t="str">
        <f t="shared" si="276"/>
        <v/>
      </c>
      <c r="DG132" t="str">
        <f t="shared" si="277"/>
        <v/>
      </c>
      <c r="DH132" t="str">
        <f t="shared" si="278"/>
        <v/>
      </c>
      <c r="DI132" t="str">
        <f t="shared" si="279"/>
        <v>SLOG</v>
      </c>
      <c r="DJ132" t="str">
        <f t="shared" si="280"/>
        <v/>
      </c>
      <c r="DK132" t="str">
        <f t="shared" si="281"/>
        <v>SMSG</v>
      </c>
      <c r="DL132" t="str">
        <f t="shared" si="282"/>
        <v/>
      </c>
      <c r="DM132" t="str">
        <f t="shared" si="283"/>
        <v/>
      </c>
      <c r="DN132" t="str">
        <f t="shared" si="284"/>
        <v/>
      </c>
      <c r="DO132" t="str">
        <f t="shared" si="285"/>
        <v/>
      </c>
      <c r="DP132" t="str">
        <f t="shared" si="286"/>
        <v/>
      </c>
      <c r="DQ132" t="str">
        <f t="shared" si="287"/>
        <v/>
      </c>
      <c r="DR132" t="str">
        <f t="shared" si="288"/>
        <v/>
      </c>
      <c r="DS132" t="str">
        <f t="shared" si="289"/>
        <v/>
      </c>
      <c r="DT132" t="str">
        <f t="shared" si="290"/>
        <v/>
      </c>
      <c r="DU132" t="str">
        <f t="shared" si="291"/>
        <v/>
      </c>
      <c r="DV132" t="str">
        <f t="shared" si="292"/>
        <v/>
      </c>
      <c r="DW132" t="str">
        <f t="shared" si="293"/>
        <v/>
      </c>
      <c r="DX132" t="str">
        <f t="shared" si="294"/>
        <v/>
      </c>
      <c r="DY132" t="str">
        <f t="shared" si="295"/>
        <v/>
      </c>
      <c r="DZ132" t="str">
        <f t="shared" si="296"/>
        <v/>
      </c>
      <c r="EA132" t="str">
        <f t="shared" si="297"/>
        <v/>
      </c>
      <c r="EB132" t="str">
        <f t="shared" si="298"/>
        <v/>
      </c>
      <c r="EC132" t="str">
        <f t="shared" si="299"/>
        <v/>
      </c>
      <c r="ED132" t="str">
        <f t="shared" si="300"/>
        <v/>
      </c>
      <c r="EE132" t="str">
        <f t="shared" si="237"/>
        <v/>
      </c>
      <c r="EF132" t="str">
        <f t="shared" si="306"/>
        <v/>
      </c>
      <c r="EG132" t="str">
        <f t="shared" si="307"/>
        <v/>
      </c>
      <c r="EH132" t="str">
        <f t="shared" si="308"/>
        <v/>
      </c>
      <c r="EI132" t="str">
        <f t="shared" si="309"/>
        <v/>
      </c>
      <c r="EJ132" t="str">
        <f t="shared" si="310"/>
        <v/>
      </c>
      <c r="EK132" t="str">
        <f t="shared" si="311"/>
        <v/>
      </c>
      <c r="EL132" t="str">
        <f t="shared" si="312"/>
        <v/>
      </c>
      <c r="EM132" t="str">
        <f t="shared" si="313"/>
        <v/>
      </c>
      <c r="EN132" t="str">
        <f t="shared" si="314"/>
        <v/>
      </c>
      <c r="EO132" t="str">
        <f t="shared" si="315"/>
        <v/>
      </c>
      <c r="EP132" t="str">
        <f t="shared" si="316"/>
        <v/>
      </c>
      <c r="EQ132" t="str">
        <f t="shared" si="317"/>
        <v/>
      </c>
      <c r="ER132" t="str">
        <f t="shared" si="318"/>
        <v/>
      </c>
      <c r="ES132" t="str">
        <f t="shared" si="319"/>
        <v/>
      </c>
      <c r="ET132" t="str">
        <f t="shared" si="320"/>
        <v/>
      </c>
      <c r="EU132" t="str">
        <f t="shared" si="321"/>
        <v/>
      </c>
      <c r="EV132" t="str">
        <f t="shared" si="322"/>
        <v/>
      </c>
      <c r="EW132" t="str">
        <f t="shared" si="323"/>
        <v/>
      </c>
      <c r="EX132" t="str">
        <f t="shared" si="324"/>
        <v/>
      </c>
      <c r="EY132" t="str">
        <f t="shared" si="325"/>
        <v/>
      </c>
      <c r="EZ132" t="str">
        <f t="shared" si="326"/>
        <v/>
      </c>
      <c r="FA132" t="str">
        <f t="shared" si="327"/>
        <v/>
      </c>
      <c r="FB132" t="str">
        <f t="shared" si="328"/>
        <v/>
      </c>
      <c r="FC132" t="str">
        <f t="shared" si="329"/>
        <v/>
      </c>
      <c r="FD132" t="str">
        <f t="shared" si="330"/>
        <v/>
      </c>
      <c r="FE132" t="str">
        <f t="shared" ref="FE132:FE195" si="342">IF(DB132=1,DB$2,"")</f>
        <v/>
      </c>
      <c r="FF132" t="str">
        <f t="shared" si="331"/>
        <v/>
      </c>
      <c r="FG132" t="str">
        <f t="shared" si="332"/>
        <v/>
      </c>
      <c r="FH132" t="str">
        <f t="shared" si="333"/>
        <v/>
      </c>
      <c r="FI132" t="str">
        <f t="shared" si="334"/>
        <v/>
      </c>
      <c r="FJ132" t="str">
        <f t="shared" si="335"/>
        <v/>
      </c>
      <c r="FK132" t="str">
        <f t="shared" si="336"/>
        <v/>
      </c>
      <c r="FL132" t="str">
        <f t="shared" si="337"/>
        <v/>
      </c>
      <c r="FM132" t="str">
        <f t="shared" si="301"/>
        <v/>
      </c>
      <c r="FN132" t="str">
        <f t="shared" si="302"/>
        <v/>
      </c>
      <c r="FO132" t="str">
        <f t="shared" si="303"/>
        <v/>
      </c>
      <c r="FP132" t="str">
        <f t="shared" si="304"/>
        <v/>
      </c>
      <c r="FQ132" t="str">
        <f t="shared" si="305"/>
        <v/>
      </c>
      <c r="FR132" t="str">
        <f t="shared" ref="FR132:FR195" si="343">IF(DO132=1,DO$2,"")</f>
        <v/>
      </c>
      <c r="FS132" t="str">
        <f t="shared" ref="FS132:FS195" si="344">IF(DP132=1,DP$2,"")</f>
        <v/>
      </c>
      <c r="FT132" t="str">
        <f t="shared" ref="FT132:FT195" si="345">IF(DQ132=1,DQ$2,"")</f>
        <v/>
      </c>
      <c r="FU132" t="str">
        <f t="shared" ref="FU132:FU195" si="346">IF(DR132=1,DR$2,"")</f>
        <v/>
      </c>
      <c r="FV132" t="str">
        <f t="shared" ref="FV132:FV195" si="347">IF(DS132=1,DS$2,"")</f>
        <v/>
      </c>
      <c r="FW132" t="str">
        <f t="shared" ref="FW132:FW195" si="348">IF(DT132=1,DT$2,"")</f>
        <v/>
      </c>
      <c r="FX132" t="str">
        <f t="shared" ref="FX132:FX195" si="349">IF(DU132=1,DU$2,"")</f>
        <v/>
      </c>
      <c r="FY132" t="str">
        <f t="shared" ref="FY132:FY195" si="350">IF(DV132=1,DV$2,"")</f>
        <v/>
      </c>
      <c r="FZ132" t="str">
        <f t="shared" ref="FZ132:FZ195" si="351">IF(DW132=1,DW$2,"")</f>
        <v/>
      </c>
      <c r="GA132" t="str">
        <f t="shared" ref="GA132:GA195" si="352">IF(DX132=1,DX$2,"")</f>
        <v/>
      </c>
      <c r="GB132" t="str">
        <f t="shared" ref="GB132:GB195" si="353">IF(DY132=1,DY$2,"")</f>
        <v/>
      </c>
      <c r="GC132" t="str">
        <f t="shared" ref="GC132:GC195" si="354">IF(DZ132=1,DZ$2,"")</f>
        <v/>
      </c>
      <c r="GD132" t="str">
        <f t="shared" ref="GD132:GD195" si="355">IF(EA132=1,EA$2,"")</f>
        <v/>
      </c>
      <c r="GE132" t="str">
        <f t="shared" ref="GE132:GE195" si="356">IF(EB132=1,EB$2,"")</f>
        <v/>
      </c>
      <c r="GF132" t="str">
        <f t="shared" ref="GF132:GF195" si="357">IF(EC132=1,EC$2,"")</f>
        <v/>
      </c>
      <c r="GG132" t="str">
        <f t="shared" ref="GG132:GG195" si="358">IF(ED132=1,ED$2,"")</f>
        <v/>
      </c>
      <c r="GH132" t="str">
        <f t="shared" ref="GH132:GH195" si="359">IF(EE132=1,EE$2,"")</f>
        <v/>
      </c>
      <c r="GI132" t="str">
        <f t="shared" ref="GI132:GI195" si="360">IF(EF132=1,EF$2,"")</f>
        <v/>
      </c>
      <c r="GJ132" t="str">
        <f t="shared" ref="GJ132:GJ195" si="361">IF(EG132=1,EG$2,"")</f>
        <v/>
      </c>
      <c r="GK132" t="str">
        <f t="shared" ref="GK132:GK195" si="362">IF(EH132=1,EH$2,"")</f>
        <v/>
      </c>
      <c r="GL132" t="str">
        <f t="shared" ref="GL132:GL195" si="363">IF(EI132=1,EI$2,"")</f>
        <v/>
      </c>
      <c r="GM132" t="str">
        <f t="shared" ref="GM132:GM195" si="364">IF(EJ132=1,EJ$2,"")</f>
        <v/>
      </c>
      <c r="GN132" t="str">
        <f t="shared" ref="GN132:GN195" si="365">IF(EK132=1,EK$2,"")</f>
        <v/>
      </c>
      <c r="GO132" t="str">
        <f t="shared" ref="GO132:GO195" si="366">IF(EL132=1,EL$2,"")</f>
        <v/>
      </c>
      <c r="GP132" t="str">
        <f t="shared" ref="GP132:GP195" si="367">IF(EM132=1,EM$2,"")</f>
        <v/>
      </c>
      <c r="GQ132" t="str">
        <f t="shared" ref="GQ132:GQ195" si="368">IF(EN132=1,EN$2,"")</f>
        <v/>
      </c>
      <c r="GR132" t="str">
        <f t="shared" ref="GR132:GR195" si="369">IF(EO132=1,EO$2,"")</f>
        <v/>
      </c>
      <c r="GS132" t="str">
        <f t="shared" ref="GS132:GS195" si="370">IF(EP132=1,EP$2,"")</f>
        <v/>
      </c>
      <c r="GT132" t="str">
        <f t="shared" ref="GT132:GT195" si="371">IF(EQ132=1,EQ$2,"")</f>
        <v/>
      </c>
      <c r="GU132" t="str">
        <f t="shared" ref="GU132:GU195" si="372">IF(ER132=1,ER$2,"")</f>
        <v/>
      </c>
      <c r="GV132" t="str">
        <f t="shared" ref="GV132:GV195" si="373">IF(ES132=1,ES$2,"")</f>
        <v/>
      </c>
      <c r="GW132" t="str">
        <f t="shared" ref="GW132:GW195" si="374">IF(ET132=1,ET$2,"")</f>
        <v/>
      </c>
      <c r="GX132" t="str">
        <f t="shared" ref="GX132:GX195" si="375">IF(EU132=1,EU$2,"")</f>
        <v/>
      </c>
      <c r="GY132" t="str">
        <f t="shared" ref="GY132:GY195" si="376">IF(EV132=1,EV$2,"")</f>
        <v/>
      </c>
      <c r="GZ132" t="str">
        <f t="shared" ref="GZ132:GZ195" si="377">IF(EW132=1,EW$2,"")</f>
        <v/>
      </c>
      <c r="HA132" t="str">
        <f t="shared" ref="HA132:HA195" si="378">IF(EX132=1,EX$2,"")</f>
        <v/>
      </c>
      <c r="HB132" t="str">
        <f t="shared" ref="HB132:HB195" si="379">IF(EY132=1,EY$2,"")</f>
        <v/>
      </c>
      <c r="HC132" t="str">
        <f t="shared" ref="HC132:HC195" si="380">IF(EZ132=1,EZ$2,"")</f>
        <v/>
      </c>
      <c r="HD132" t="str">
        <f t="shared" ref="HD132:HD195" si="381">IF(FA132=1,FA$2,"")</f>
        <v/>
      </c>
      <c r="HE132" t="str">
        <f t="shared" ref="HE132:HE195" si="382">IF(FB132=1,FB$2,"")</f>
        <v/>
      </c>
      <c r="HF132" t="str">
        <f t="shared" ref="HF132:HF195" si="383">IF(FC132=1,FC$2,"")</f>
        <v/>
      </c>
      <c r="HG132" t="str">
        <f t="shared" ref="HG132:HG195" si="384">IF(FD132=1,FD$2,"")</f>
        <v/>
      </c>
      <c r="HH132" t="str">
        <f t="shared" ref="HH132:HH195" si="385">IF(FE132=1,FE$2,"")</f>
        <v/>
      </c>
      <c r="HI132" t="str">
        <f t="shared" ref="HI132:HI195" si="386">IF(FF132=1,FF$2,"")</f>
        <v/>
      </c>
      <c r="HJ132" t="str">
        <f t="shared" ref="HJ132:HJ195" si="387">IF(FG132=1,FG$2,"")</f>
        <v/>
      </c>
      <c r="HK132" t="str">
        <f t="shared" ref="HK132:HK195" si="388">IF(FH132=1,FH$2,"")</f>
        <v/>
      </c>
      <c r="HL132" t="str">
        <f t="shared" ref="HL132:HL195" si="389">IF(FI132=1,FI$2,"")</f>
        <v/>
      </c>
      <c r="HM132" t="str">
        <f t="shared" ref="HM132:HM195" si="390">IF(FJ132=1,FJ$2,"")</f>
        <v/>
      </c>
      <c r="HN132" t="str">
        <f t="shared" ref="HN132:HN195" si="391">IF(FK132=1,FK$2,"")</f>
        <v/>
      </c>
      <c r="HO132" t="str">
        <f t="shared" ref="HO132:HO195" si="392">IF(FL132=1,FL$2,"")</f>
        <v/>
      </c>
      <c r="HP132" t="str">
        <f t="shared" ref="HP132:HP195" si="393">IF(FM132=1,FM$2,"")</f>
        <v/>
      </c>
      <c r="HQ132" t="str">
        <f t="shared" ref="HQ132:HQ195" si="394">IF(FN132=1,FN$2,"")</f>
        <v/>
      </c>
      <c r="HR132" t="str">
        <f t="shared" ref="HR132:HR195" si="395">IF(FO132=1,FO$2,"")</f>
        <v/>
      </c>
      <c r="HS132" t="str">
        <f t="shared" ref="HS132:HS195" si="396">IF(FP132=1,FP$2,"")</f>
        <v/>
      </c>
      <c r="HT132" t="str">
        <f t="shared" ref="HT132:HT195" si="397">IF(FQ132=1,FQ$2,"")</f>
        <v/>
      </c>
      <c r="HU132" t="str">
        <f t="shared" ref="HU132:HU195" si="398">IF(FR132=1,FR$2,"")</f>
        <v/>
      </c>
      <c r="HV132" t="str">
        <f t="shared" ref="HV132:HV195" si="399">IF(FS132=1,FS$2,"")</f>
        <v/>
      </c>
      <c r="HW132" t="str">
        <f t="shared" ref="HW132:HW195" si="400">IF(FT132=1,FT$2,"")</f>
        <v/>
      </c>
      <c r="HX132" t="str">
        <f t="shared" ref="HX132:HX195" si="401">IF(FU132=1,FU$2,"")</f>
        <v/>
      </c>
      <c r="HY132" t="str">
        <f t="shared" ref="HY132:HY195" si="402">IF(FV132=1,FV$2,"")</f>
        <v/>
      </c>
      <c r="HZ132" t="str">
        <f t="shared" ref="HZ132:HZ195" si="403">IF(FW132=1,FW$2,"")</f>
        <v/>
      </c>
    </row>
    <row r="133" spans="1:234" x14ac:dyDescent="0.25">
      <c r="A133" s="2">
        <f t="shared" ref="A133:A196" si="404">A132+1</f>
        <v>131</v>
      </c>
      <c r="B133" s="3" t="s">
        <v>1134</v>
      </c>
      <c r="C133" s="2" t="s">
        <v>1394</v>
      </c>
      <c r="D133" s="2" t="s">
        <v>1395</v>
      </c>
      <c r="E133" s="2">
        <f t="shared" si="338"/>
        <v>3</v>
      </c>
      <c r="F133" s="2">
        <v>1261</v>
      </c>
      <c r="G133" s="48" t="str">
        <f t="shared" si="339"/>
        <v>B</v>
      </c>
      <c r="H133" s="49"/>
      <c r="I133" s="49"/>
      <c r="J133" s="50"/>
      <c r="K133" s="15">
        <f t="shared" si="340"/>
        <v>51</v>
      </c>
      <c r="L133" s="15">
        <f>IF(G133="N/A",0,(IF(G133="A",Code!$B$36,(IF(G133="B",Code!$C$36,(IF(G133="C",Code!$D$36,Code!$E$36)))))/60))</f>
        <v>12</v>
      </c>
      <c r="M133" s="15">
        <f>IF(G133="N/A",0,(IF(G133="A",Code!$B$37,(IF(G133="B",Code!$C$37,(IF(G133="C",Code!$D$37,Code!$E$37)))))/60))</f>
        <v>12</v>
      </c>
      <c r="N133" s="15">
        <f>IF(G133="N/A",0,(IF(G133="A",Code!$B$38,(IF(G133="B",Code!$C$38,(IF(G133="C",Code!$D$38,Code!$E$38)))))/60))</f>
        <v>24</v>
      </c>
      <c r="O133" s="15">
        <f>IF(G133="N/A",0,(IF(G133="A",Code!$B$39,(IF(G133="B",Code!$C$39,(IF(G133="C",Code!$D$39,Code!$E$39)))))/60))</f>
        <v>3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>
        <v>1</v>
      </c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>
        <v>1</v>
      </c>
      <c r="BI133" s="2"/>
      <c r="BJ133" s="2"/>
      <c r="BK133" s="2"/>
      <c r="BL133" s="2"/>
      <c r="BM133" s="2"/>
      <c r="BN133" s="2"/>
      <c r="BO133" s="2"/>
      <c r="BP133" s="2">
        <v>1</v>
      </c>
      <c r="BQ133" s="2"/>
      <c r="BS133" t="str">
        <f t="shared" si="341"/>
        <v/>
      </c>
      <c r="BT133" t="str">
        <f t="shared" si="238"/>
        <v/>
      </c>
      <c r="BU133" t="str">
        <f t="shared" si="239"/>
        <v/>
      </c>
      <c r="BV133" t="str">
        <f t="shared" si="240"/>
        <v/>
      </c>
      <c r="BW133" t="str">
        <f t="shared" si="241"/>
        <v/>
      </c>
      <c r="BX133" t="str">
        <f t="shared" si="242"/>
        <v/>
      </c>
      <c r="BY133" t="str">
        <f t="shared" si="243"/>
        <v/>
      </c>
      <c r="BZ133" t="str">
        <f t="shared" si="244"/>
        <v/>
      </c>
      <c r="CA133" t="str">
        <f t="shared" si="245"/>
        <v/>
      </c>
      <c r="CB133" t="str">
        <f t="shared" si="246"/>
        <v/>
      </c>
      <c r="CC133" t="str">
        <f t="shared" si="247"/>
        <v/>
      </c>
      <c r="CD133" t="str">
        <f t="shared" si="248"/>
        <v/>
      </c>
      <c r="CE133" t="str">
        <f t="shared" si="249"/>
        <v/>
      </c>
      <c r="CF133" t="str">
        <f t="shared" si="250"/>
        <v/>
      </c>
      <c r="CG133" t="str">
        <f t="shared" si="251"/>
        <v/>
      </c>
      <c r="CH133" t="str">
        <f t="shared" si="252"/>
        <v/>
      </c>
      <c r="CI133" t="str">
        <f t="shared" si="253"/>
        <v/>
      </c>
      <c r="CJ133" t="str">
        <f t="shared" si="254"/>
        <v/>
      </c>
      <c r="CK133" t="str">
        <f t="shared" si="255"/>
        <v/>
      </c>
      <c r="CL133" t="str">
        <f t="shared" si="256"/>
        <v/>
      </c>
      <c r="CM133" t="str">
        <f t="shared" si="257"/>
        <v/>
      </c>
      <c r="CN133" t="str">
        <f t="shared" si="258"/>
        <v/>
      </c>
      <c r="CO133" t="str">
        <f t="shared" si="259"/>
        <v/>
      </c>
      <c r="CP133" t="str">
        <f t="shared" si="260"/>
        <v/>
      </c>
      <c r="CQ133" t="str">
        <f t="shared" si="261"/>
        <v/>
      </c>
      <c r="CR133" t="str">
        <f t="shared" si="262"/>
        <v/>
      </c>
      <c r="CS133" t="str">
        <f t="shared" si="263"/>
        <v/>
      </c>
      <c r="CT133" t="str">
        <f t="shared" si="264"/>
        <v/>
      </c>
      <c r="CU133" t="str">
        <f t="shared" si="265"/>
        <v/>
      </c>
      <c r="CV133" t="str">
        <f t="shared" si="266"/>
        <v/>
      </c>
      <c r="CW133" t="str">
        <f t="shared" si="267"/>
        <v>MISC</v>
      </c>
      <c r="CX133" t="str">
        <f t="shared" si="268"/>
        <v/>
      </c>
      <c r="CY133" t="str">
        <f t="shared" si="269"/>
        <v/>
      </c>
      <c r="CZ133" t="str">
        <f t="shared" si="270"/>
        <v/>
      </c>
      <c r="DA133" t="str">
        <f t="shared" si="271"/>
        <v/>
      </c>
      <c r="DB133" t="str">
        <f t="shared" si="272"/>
        <v/>
      </c>
      <c r="DC133" t="str">
        <f t="shared" si="273"/>
        <v/>
      </c>
      <c r="DD133" t="str">
        <f t="shared" si="274"/>
        <v/>
      </c>
      <c r="DE133" t="str">
        <f t="shared" si="275"/>
        <v/>
      </c>
      <c r="DF133" t="str">
        <f t="shared" si="276"/>
        <v/>
      </c>
      <c r="DG133" t="str">
        <f t="shared" si="277"/>
        <v/>
      </c>
      <c r="DH133" t="str">
        <f t="shared" si="278"/>
        <v/>
      </c>
      <c r="DI133" t="str">
        <f t="shared" si="279"/>
        <v/>
      </c>
      <c r="DJ133" t="str">
        <f t="shared" si="280"/>
        <v/>
      </c>
      <c r="DK133" t="str">
        <f t="shared" si="281"/>
        <v>SMSG</v>
      </c>
      <c r="DL133" t="str">
        <f t="shared" si="282"/>
        <v/>
      </c>
      <c r="DM133" t="str">
        <f t="shared" si="283"/>
        <v/>
      </c>
      <c r="DN133" t="str">
        <f t="shared" si="284"/>
        <v/>
      </c>
      <c r="DO133" t="str">
        <f t="shared" si="285"/>
        <v/>
      </c>
      <c r="DP133" t="str">
        <f t="shared" si="286"/>
        <v/>
      </c>
      <c r="DQ133" t="str">
        <f t="shared" si="287"/>
        <v/>
      </c>
      <c r="DR133" t="str">
        <f t="shared" si="288"/>
        <v/>
      </c>
      <c r="DS133" t="str">
        <f t="shared" si="289"/>
        <v>XLOG</v>
      </c>
      <c r="DT133" t="str">
        <f t="shared" si="290"/>
        <v/>
      </c>
      <c r="DU133" t="str">
        <f t="shared" si="291"/>
        <v/>
      </c>
      <c r="DV133" t="str">
        <f t="shared" si="292"/>
        <v/>
      </c>
      <c r="DW133" t="str">
        <f t="shared" si="293"/>
        <v/>
      </c>
      <c r="DX133" t="str">
        <f t="shared" si="294"/>
        <v/>
      </c>
      <c r="DY133" t="str">
        <f t="shared" si="295"/>
        <v/>
      </c>
      <c r="DZ133" t="str">
        <f t="shared" si="296"/>
        <v/>
      </c>
      <c r="EA133" t="str">
        <f t="shared" si="297"/>
        <v/>
      </c>
      <c r="EB133" t="str">
        <f t="shared" si="298"/>
        <v/>
      </c>
      <c r="EC133" t="str">
        <f t="shared" si="299"/>
        <v/>
      </c>
      <c r="ED133" t="str">
        <f t="shared" si="300"/>
        <v/>
      </c>
      <c r="EE133" t="str">
        <f t="shared" si="237"/>
        <v/>
      </c>
      <c r="EF133" t="str">
        <f t="shared" si="306"/>
        <v/>
      </c>
      <c r="EG133" t="str">
        <f t="shared" si="307"/>
        <v/>
      </c>
      <c r="EH133" t="str">
        <f t="shared" si="308"/>
        <v/>
      </c>
      <c r="EI133" t="str">
        <f t="shared" si="309"/>
        <v/>
      </c>
      <c r="EJ133" t="str">
        <f t="shared" si="310"/>
        <v/>
      </c>
      <c r="EK133" t="str">
        <f t="shared" si="311"/>
        <v/>
      </c>
      <c r="EL133" t="str">
        <f t="shared" si="312"/>
        <v/>
      </c>
      <c r="EM133" t="str">
        <f t="shared" si="313"/>
        <v/>
      </c>
      <c r="EN133" t="str">
        <f t="shared" si="314"/>
        <v/>
      </c>
      <c r="EO133" t="str">
        <f t="shared" si="315"/>
        <v/>
      </c>
      <c r="EP133" t="str">
        <f t="shared" si="316"/>
        <v/>
      </c>
      <c r="EQ133" t="str">
        <f t="shared" si="317"/>
        <v/>
      </c>
      <c r="ER133" t="str">
        <f t="shared" si="318"/>
        <v/>
      </c>
      <c r="ES133" t="str">
        <f t="shared" si="319"/>
        <v/>
      </c>
      <c r="ET133" t="str">
        <f t="shared" si="320"/>
        <v/>
      </c>
      <c r="EU133" t="str">
        <f t="shared" si="321"/>
        <v/>
      </c>
      <c r="EV133" t="str">
        <f t="shared" si="322"/>
        <v/>
      </c>
      <c r="EW133" t="str">
        <f t="shared" si="323"/>
        <v/>
      </c>
      <c r="EX133" t="str">
        <f t="shared" si="324"/>
        <v/>
      </c>
      <c r="EY133" t="str">
        <f t="shared" si="325"/>
        <v/>
      </c>
      <c r="EZ133" t="str">
        <f t="shared" si="326"/>
        <v/>
      </c>
      <c r="FA133" t="str">
        <f t="shared" si="327"/>
        <v/>
      </c>
      <c r="FB133" t="str">
        <f t="shared" si="328"/>
        <v/>
      </c>
      <c r="FC133" t="str">
        <f t="shared" si="329"/>
        <v/>
      </c>
      <c r="FD133" t="str">
        <f t="shared" si="330"/>
        <v/>
      </c>
      <c r="FE133" t="str">
        <f t="shared" si="342"/>
        <v/>
      </c>
      <c r="FF133" t="str">
        <f t="shared" si="331"/>
        <v/>
      </c>
      <c r="FG133" t="str">
        <f t="shared" si="332"/>
        <v/>
      </c>
      <c r="FH133" t="str">
        <f t="shared" si="333"/>
        <v/>
      </c>
      <c r="FI133" t="str">
        <f t="shared" si="334"/>
        <v/>
      </c>
      <c r="FJ133" t="str">
        <f t="shared" si="335"/>
        <v/>
      </c>
      <c r="FK133" t="str">
        <f t="shared" si="336"/>
        <v/>
      </c>
      <c r="FL133" t="str">
        <f t="shared" si="337"/>
        <v/>
      </c>
      <c r="FM133" t="str">
        <f t="shared" si="301"/>
        <v/>
      </c>
      <c r="FN133" t="str">
        <f t="shared" si="302"/>
        <v/>
      </c>
      <c r="FO133" t="str">
        <f t="shared" si="303"/>
        <v/>
      </c>
      <c r="FP133" t="str">
        <f t="shared" si="304"/>
        <v/>
      </c>
      <c r="FQ133" t="str">
        <f t="shared" si="305"/>
        <v/>
      </c>
      <c r="FR133" t="str">
        <f t="shared" si="343"/>
        <v/>
      </c>
      <c r="FS133" t="str">
        <f t="shared" si="344"/>
        <v/>
      </c>
      <c r="FT133" t="str">
        <f t="shared" si="345"/>
        <v/>
      </c>
      <c r="FU133" t="str">
        <f t="shared" si="346"/>
        <v/>
      </c>
      <c r="FV133" t="str">
        <f t="shared" si="347"/>
        <v/>
      </c>
      <c r="FW133" t="str">
        <f t="shared" si="348"/>
        <v/>
      </c>
      <c r="FX133" t="str">
        <f t="shared" si="349"/>
        <v/>
      </c>
      <c r="FY133" t="str">
        <f t="shared" si="350"/>
        <v/>
      </c>
      <c r="FZ133" t="str">
        <f t="shared" si="351"/>
        <v/>
      </c>
      <c r="GA133" t="str">
        <f t="shared" si="352"/>
        <v/>
      </c>
      <c r="GB133" t="str">
        <f t="shared" si="353"/>
        <v/>
      </c>
      <c r="GC133" t="str">
        <f t="shared" si="354"/>
        <v/>
      </c>
      <c r="GD133" t="str">
        <f t="shared" si="355"/>
        <v/>
      </c>
      <c r="GE133" t="str">
        <f t="shared" si="356"/>
        <v/>
      </c>
      <c r="GF133" t="str">
        <f t="shared" si="357"/>
        <v/>
      </c>
      <c r="GG133" t="str">
        <f t="shared" si="358"/>
        <v/>
      </c>
      <c r="GH133" t="str">
        <f t="shared" si="359"/>
        <v/>
      </c>
      <c r="GI133" t="str">
        <f t="shared" si="360"/>
        <v/>
      </c>
      <c r="GJ133" t="str">
        <f t="shared" si="361"/>
        <v/>
      </c>
      <c r="GK133" t="str">
        <f t="shared" si="362"/>
        <v/>
      </c>
      <c r="GL133" t="str">
        <f t="shared" si="363"/>
        <v/>
      </c>
      <c r="GM133" t="str">
        <f t="shared" si="364"/>
        <v/>
      </c>
      <c r="GN133" t="str">
        <f t="shared" si="365"/>
        <v/>
      </c>
      <c r="GO133" t="str">
        <f t="shared" si="366"/>
        <v/>
      </c>
      <c r="GP133" t="str">
        <f t="shared" si="367"/>
        <v/>
      </c>
      <c r="GQ133" t="str">
        <f t="shared" si="368"/>
        <v/>
      </c>
      <c r="GR133" t="str">
        <f t="shared" si="369"/>
        <v/>
      </c>
      <c r="GS133" t="str">
        <f t="shared" si="370"/>
        <v/>
      </c>
      <c r="GT133" t="str">
        <f t="shared" si="371"/>
        <v/>
      </c>
      <c r="GU133" t="str">
        <f t="shared" si="372"/>
        <v/>
      </c>
      <c r="GV133" t="str">
        <f t="shared" si="373"/>
        <v/>
      </c>
      <c r="GW133" t="str">
        <f t="shared" si="374"/>
        <v/>
      </c>
      <c r="GX133" t="str">
        <f t="shared" si="375"/>
        <v/>
      </c>
      <c r="GY133" t="str">
        <f t="shared" si="376"/>
        <v/>
      </c>
      <c r="GZ133" t="str">
        <f t="shared" si="377"/>
        <v/>
      </c>
      <c r="HA133" t="str">
        <f t="shared" si="378"/>
        <v/>
      </c>
      <c r="HB133" t="str">
        <f t="shared" si="379"/>
        <v/>
      </c>
      <c r="HC133" t="str">
        <f t="shared" si="380"/>
        <v/>
      </c>
      <c r="HD133" t="str">
        <f t="shared" si="381"/>
        <v/>
      </c>
      <c r="HE133" t="str">
        <f t="shared" si="382"/>
        <v/>
      </c>
      <c r="HF133" t="str">
        <f t="shared" si="383"/>
        <v/>
      </c>
      <c r="HG133" t="str">
        <f t="shared" si="384"/>
        <v/>
      </c>
      <c r="HH133" t="str">
        <f t="shared" si="385"/>
        <v/>
      </c>
      <c r="HI133" t="str">
        <f t="shared" si="386"/>
        <v/>
      </c>
      <c r="HJ133" t="str">
        <f t="shared" si="387"/>
        <v/>
      </c>
      <c r="HK133" t="str">
        <f t="shared" si="388"/>
        <v/>
      </c>
      <c r="HL133" t="str">
        <f t="shared" si="389"/>
        <v/>
      </c>
      <c r="HM133" t="str">
        <f t="shared" si="390"/>
        <v/>
      </c>
      <c r="HN133" t="str">
        <f t="shared" si="391"/>
        <v/>
      </c>
      <c r="HO133" t="str">
        <f t="shared" si="392"/>
        <v/>
      </c>
      <c r="HP133" t="str">
        <f t="shared" si="393"/>
        <v/>
      </c>
      <c r="HQ133" t="str">
        <f t="shared" si="394"/>
        <v/>
      </c>
      <c r="HR133" t="str">
        <f t="shared" si="395"/>
        <v/>
      </c>
      <c r="HS133" t="str">
        <f t="shared" si="396"/>
        <v/>
      </c>
      <c r="HT133" t="str">
        <f t="shared" si="397"/>
        <v/>
      </c>
      <c r="HU133" t="str">
        <f t="shared" si="398"/>
        <v/>
      </c>
      <c r="HV133" t="str">
        <f t="shared" si="399"/>
        <v/>
      </c>
      <c r="HW133" t="str">
        <f t="shared" si="400"/>
        <v/>
      </c>
      <c r="HX133" t="str">
        <f t="shared" si="401"/>
        <v/>
      </c>
      <c r="HY133" t="str">
        <f t="shared" si="402"/>
        <v/>
      </c>
      <c r="HZ133" t="str">
        <f t="shared" si="403"/>
        <v/>
      </c>
    </row>
    <row r="134" spans="1:234" x14ac:dyDescent="0.25">
      <c r="A134" s="2">
        <f t="shared" si="404"/>
        <v>132</v>
      </c>
      <c r="B134" s="3" t="s">
        <v>1135</v>
      </c>
      <c r="C134" s="2" t="s">
        <v>1394</v>
      </c>
      <c r="D134" s="2" t="s">
        <v>1395</v>
      </c>
      <c r="E134" s="2">
        <f t="shared" si="338"/>
        <v>4</v>
      </c>
      <c r="F134" s="2">
        <v>1149</v>
      </c>
      <c r="G134" s="48" t="str">
        <f t="shared" si="339"/>
        <v>B</v>
      </c>
      <c r="H134" s="49"/>
      <c r="I134" s="49"/>
      <c r="J134" s="50"/>
      <c r="K134" s="15">
        <f t="shared" si="340"/>
        <v>51</v>
      </c>
      <c r="L134" s="15">
        <f>IF(G134="N/A",0,(IF(G134="A",Code!$B$36,(IF(G134="B",Code!$C$36,(IF(G134="C",Code!$D$36,Code!$E$36)))))/60))</f>
        <v>12</v>
      </c>
      <c r="M134" s="15">
        <f>IF(G134="N/A",0,(IF(G134="A",Code!$B$37,(IF(G134="B",Code!$C$37,(IF(G134="C",Code!$D$37,Code!$E$37)))))/60))</f>
        <v>12</v>
      </c>
      <c r="N134" s="15">
        <f>IF(G134="N/A",0,(IF(G134="A",Code!$B$38,(IF(G134="B",Code!$C$38,(IF(G134="C",Code!$D$38,Code!$E$38)))))/60))</f>
        <v>24</v>
      </c>
      <c r="O134" s="15">
        <f>IF(G134="N/A",0,(IF(G134="A",Code!$B$39,(IF(G134="B",Code!$C$39,(IF(G134="C",Code!$D$39,Code!$E$39)))))/60))</f>
        <v>3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>
        <v>1</v>
      </c>
      <c r="AP134" s="2"/>
      <c r="AQ134" s="2"/>
      <c r="AR134" s="2">
        <v>1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>
        <v>1</v>
      </c>
      <c r="BG134" s="2"/>
      <c r="BH134" s="2">
        <v>1</v>
      </c>
      <c r="BI134" s="2"/>
      <c r="BJ134" s="2"/>
      <c r="BK134" s="2"/>
      <c r="BL134" s="2"/>
      <c r="BM134" s="2"/>
      <c r="BN134" s="2"/>
      <c r="BO134" s="2"/>
      <c r="BP134" s="2"/>
      <c r="BQ134" s="2"/>
      <c r="BS134" t="str">
        <f t="shared" si="341"/>
        <v/>
      </c>
      <c r="BT134" t="str">
        <f t="shared" si="238"/>
        <v/>
      </c>
      <c r="BU134" t="str">
        <f t="shared" si="239"/>
        <v/>
      </c>
      <c r="BV134" t="str">
        <f t="shared" si="240"/>
        <v/>
      </c>
      <c r="BW134" t="str">
        <f t="shared" si="241"/>
        <v/>
      </c>
      <c r="BX134" t="str">
        <f t="shared" si="242"/>
        <v/>
      </c>
      <c r="BY134" t="str">
        <f t="shared" si="243"/>
        <v/>
      </c>
      <c r="BZ134" t="str">
        <f t="shared" si="244"/>
        <v/>
      </c>
      <c r="CA134" t="str">
        <f t="shared" si="245"/>
        <v/>
      </c>
      <c r="CB134" t="str">
        <f t="shared" si="246"/>
        <v/>
      </c>
      <c r="CC134" t="str">
        <f t="shared" si="247"/>
        <v/>
      </c>
      <c r="CD134" t="str">
        <f t="shared" si="248"/>
        <v/>
      </c>
      <c r="CE134" t="str">
        <f t="shared" si="249"/>
        <v/>
      </c>
      <c r="CF134" t="str">
        <f t="shared" si="250"/>
        <v/>
      </c>
      <c r="CG134" t="str">
        <f t="shared" si="251"/>
        <v/>
      </c>
      <c r="CH134" t="str">
        <f t="shared" si="252"/>
        <v/>
      </c>
      <c r="CI134" t="str">
        <f t="shared" si="253"/>
        <v/>
      </c>
      <c r="CJ134" t="str">
        <f t="shared" si="254"/>
        <v/>
      </c>
      <c r="CK134" t="str">
        <f t="shared" si="255"/>
        <v/>
      </c>
      <c r="CL134" t="str">
        <f t="shared" si="256"/>
        <v/>
      </c>
      <c r="CM134" t="str">
        <f t="shared" si="257"/>
        <v/>
      </c>
      <c r="CN134" t="str">
        <f t="shared" si="258"/>
        <v/>
      </c>
      <c r="CO134" t="str">
        <f t="shared" si="259"/>
        <v/>
      </c>
      <c r="CP134" t="str">
        <f t="shared" si="260"/>
        <v/>
      </c>
      <c r="CQ134" t="str">
        <f t="shared" si="261"/>
        <v/>
      </c>
      <c r="CR134" t="str">
        <f t="shared" si="262"/>
        <v>KPAY</v>
      </c>
      <c r="CS134" t="str">
        <f t="shared" si="263"/>
        <v/>
      </c>
      <c r="CT134" t="str">
        <f t="shared" si="264"/>
        <v/>
      </c>
      <c r="CU134" t="str">
        <f t="shared" si="265"/>
        <v>MESS</v>
      </c>
      <c r="CV134" t="str">
        <f t="shared" si="266"/>
        <v/>
      </c>
      <c r="CW134" t="str">
        <f t="shared" si="267"/>
        <v/>
      </c>
      <c r="CX134" t="str">
        <f t="shared" si="268"/>
        <v/>
      </c>
      <c r="CY134" t="str">
        <f t="shared" si="269"/>
        <v/>
      </c>
      <c r="CZ134" t="str">
        <f t="shared" si="270"/>
        <v/>
      </c>
      <c r="DA134" t="str">
        <f t="shared" si="271"/>
        <v/>
      </c>
      <c r="DB134" t="str">
        <f t="shared" si="272"/>
        <v/>
      </c>
      <c r="DC134" t="str">
        <f t="shared" si="273"/>
        <v/>
      </c>
      <c r="DD134" t="str">
        <f t="shared" si="274"/>
        <v/>
      </c>
      <c r="DE134" t="str">
        <f t="shared" si="275"/>
        <v/>
      </c>
      <c r="DF134" t="str">
        <f t="shared" si="276"/>
        <v/>
      </c>
      <c r="DG134" t="str">
        <f t="shared" si="277"/>
        <v/>
      </c>
      <c r="DH134" t="str">
        <f t="shared" si="278"/>
        <v/>
      </c>
      <c r="DI134" t="str">
        <f t="shared" si="279"/>
        <v>SLOG</v>
      </c>
      <c r="DJ134" t="str">
        <f t="shared" si="280"/>
        <v/>
      </c>
      <c r="DK134" t="str">
        <f t="shared" si="281"/>
        <v>SMSG</v>
      </c>
      <c r="DL134" t="str">
        <f t="shared" si="282"/>
        <v/>
      </c>
      <c r="DM134" t="str">
        <f t="shared" si="283"/>
        <v/>
      </c>
      <c r="DN134" t="str">
        <f t="shared" si="284"/>
        <v/>
      </c>
      <c r="DO134" t="str">
        <f t="shared" si="285"/>
        <v/>
      </c>
      <c r="DP134" t="str">
        <f t="shared" si="286"/>
        <v/>
      </c>
      <c r="DQ134" t="str">
        <f t="shared" si="287"/>
        <v/>
      </c>
      <c r="DR134" t="str">
        <f t="shared" si="288"/>
        <v/>
      </c>
      <c r="DS134" t="str">
        <f t="shared" si="289"/>
        <v/>
      </c>
      <c r="DT134" t="str">
        <f t="shared" si="290"/>
        <v/>
      </c>
      <c r="DU134" t="str">
        <f t="shared" si="291"/>
        <v/>
      </c>
      <c r="DV134" t="str">
        <f t="shared" si="292"/>
        <v/>
      </c>
      <c r="DW134" t="str">
        <f t="shared" si="293"/>
        <v/>
      </c>
      <c r="DX134" t="str">
        <f t="shared" si="294"/>
        <v/>
      </c>
      <c r="DY134" t="str">
        <f t="shared" si="295"/>
        <v/>
      </c>
      <c r="DZ134" t="str">
        <f t="shared" si="296"/>
        <v/>
      </c>
      <c r="EA134" t="str">
        <f t="shared" si="297"/>
        <v/>
      </c>
      <c r="EB134" t="str">
        <f t="shared" si="298"/>
        <v/>
      </c>
      <c r="EC134" t="str">
        <f t="shared" si="299"/>
        <v/>
      </c>
      <c r="ED134" t="str">
        <f t="shared" si="300"/>
        <v/>
      </c>
      <c r="EE134" t="str">
        <f t="shared" ref="EE134:EE197" si="405">IF(CB134=1,CB$2,"")</f>
        <v/>
      </c>
      <c r="EF134" t="str">
        <f t="shared" si="306"/>
        <v/>
      </c>
      <c r="EG134" t="str">
        <f t="shared" si="307"/>
        <v/>
      </c>
      <c r="EH134" t="str">
        <f t="shared" si="308"/>
        <v/>
      </c>
      <c r="EI134" t="str">
        <f t="shared" si="309"/>
        <v/>
      </c>
      <c r="EJ134" t="str">
        <f t="shared" si="310"/>
        <v/>
      </c>
      <c r="EK134" t="str">
        <f t="shared" si="311"/>
        <v/>
      </c>
      <c r="EL134" t="str">
        <f t="shared" si="312"/>
        <v/>
      </c>
      <c r="EM134" t="str">
        <f t="shared" si="313"/>
        <v/>
      </c>
      <c r="EN134" t="str">
        <f t="shared" si="314"/>
        <v/>
      </c>
      <c r="EO134" t="str">
        <f t="shared" si="315"/>
        <v/>
      </c>
      <c r="EP134" t="str">
        <f t="shared" si="316"/>
        <v/>
      </c>
      <c r="EQ134" t="str">
        <f t="shared" si="317"/>
        <v/>
      </c>
      <c r="ER134" t="str">
        <f t="shared" si="318"/>
        <v/>
      </c>
      <c r="ES134" t="str">
        <f t="shared" si="319"/>
        <v/>
      </c>
      <c r="ET134" t="str">
        <f t="shared" si="320"/>
        <v/>
      </c>
      <c r="EU134" t="str">
        <f t="shared" si="321"/>
        <v/>
      </c>
      <c r="EV134" t="str">
        <f t="shared" si="322"/>
        <v/>
      </c>
      <c r="EW134" t="str">
        <f t="shared" si="323"/>
        <v/>
      </c>
      <c r="EX134" t="str">
        <f t="shared" si="324"/>
        <v/>
      </c>
      <c r="EY134" t="str">
        <f t="shared" si="325"/>
        <v/>
      </c>
      <c r="EZ134" t="str">
        <f t="shared" si="326"/>
        <v/>
      </c>
      <c r="FA134" t="str">
        <f t="shared" si="327"/>
        <v/>
      </c>
      <c r="FB134" t="str">
        <f t="shared" si="328"/>
        <v/>
      </c>
      <c r="FC134" t="str">
        <f t="shared" si="329"/>
        <v/>
      </c>
      <c r="FD134" t="str">
        <f t="shared" si="330"/>
        <v/>
      </c>
      <c r="FE134" t="str">
        <f t="shared" si="342"/>
        <v/>
      </c>
      <c r="FF134" t="str">
        <f t="shared" si="331"/>
        <v/>
      </c>
      <c r="FG134" t="str">
        <f t="shared" si="332"/>
        <v/>
      </c>
      <c r="FH134" t="str">
        <f t="shared" si="333"/>
        <v/>
      </c>
      <c r="FI134" t="str">
        <f t="shared" si="334"/>
        <v/>
      </c>
      <c r="FJ134" t="str">
        <f t="shared" si="335"/>
        <v/>
      </c>
      <c r="FK134" t="str">
        <f t="shared" si="336"/>
        <v/>
      </c>
      <c r="FL134" t="str">
        <f t="shared" si="337"/>
        <v/>
      </c>
      <c r="FM134" t="str">
        <f t="shared" si="301"/>
        <v/>
      </c>
      <c r="FN134" t="str">
        <f t="shared" si="302"/>
        <v/>
      </c>
      <c r="FO134" t="str">
        <f t="shared" si="303"/>
        <v/>
      </c>
      <c r="FP134" t="str">
        <f t="shared" si="304"/>
        <v/>
      </c>
      <c r="FQ134" t="str">
        <f t="shared" si="305"/>
        <v/>
      </c>
      <c r="FR134" t="str">
        <f t="shared" si="343"/>
        <v/>
      </c>
      <c r="FS134" t="str">
        <f t="shared" si="344"/>
        <v/>
      </c>
      <c r="FT134" t="str">
        <f t="shared" si="345"/>
        <v/>
      </c>
      <c r="FU134" t="str">
        <f t="shared" si="346"/>
        <v/>
      </c>
      <c r="FV134" t="str">
        <f t="shared" si="347"/>
        <v/>
      </c>
      <c r="FW134" t="str">
        <f t="shared" si="348"/>
        <v/>
      </c>
      <c r="FX134" t="str">
        <f t="shared" si="349"/>
        <v/>
      </c>
      <c r="FY134" t="str">
        <f t="shared" si="350"/>
        <v/>
      </c>
      <c r="FZ134" t="str">
        <f t="shared" si="351"/>
        <v/>
      </c>
      <c r="GA134" t="str">
        <f t="shared" si="352"/>
        <v/>
      </c>
      <c r="GB134" t="str">
        <f t="shared" si="353"/>
        <v/>
      </c>
      <c r="GC134" t="str">
        <f t="shared" si="354"/>
        <v/>
      </c>
      <c r="GD134" t="str">
        <f t="shared" si="355"/>
        <v/>
      </c>
      <c r="GE134" t="str">
        <f t="shared" si="356"/>
        <v/>
      </c>
      <c r="GF134" t="str">
        <f t="shared" si="357"/>
        <v/>
      </c>
      <c r="GG134" t="str">
        <f t="shared" si="358"/>
        <v/>
      </c>
      <c r="GH134" t="str">
        <f t="shared" si="359"/>
        <v/>
      </c>
      <c r="GI134" t="str">
        <f t="shared" si="360"/>
        <v/>
      </c>
      <c r="GJ134" t="str">
        <f t="shared" si="361"/>
        <v/>
      </c>
      <c r="GK134" t="str">
        <f t="shared" si="362"/>
        <v/>
      </c>
      <c r="GL134" t="str">
        <f t="shared" si="363"/>
        <v/>
      </c>
      <c r="GM134" t="str">
        <f t="shared" si="364"/>
        <v/>
      </c>
      <c r="GN134" t="str">
        <f t="shared" si="365"/>
        <v/>
      </c>
      <c r="GO134" t="str">
        <f t="shared" si="366"/>
        <v/>
      </c>
      <c r="GP134" t="str">
        <f t="shared" si="367"/>
        <v/>
      </c>
      <c r="GQ134" t="str">
        <f t="shared" si="368"/>
        <v/>
      </c>
      <c r="GR134" t="str">
        <f t="shared" si="369"/>
        <v/>
      </c>
      <c r="GS134" t="str">
        <f t="shared" si="370"/>
        <v/>
      </c>
      <c r="GT134" t="str">
        <f t="shared" si="371"/>
        <v/>
      </c>
      <c r="GU134" t="str">
        <f t="shared" si="372"/>
        <v/>
      </c>
      <c r="GV134" t="str">
        <f t="shared" si="373"/>
        <v/>
      </c>
      <c r="GW134" t="str">
        <f t="shared" si="374"/>
        <v/>
      </c>
      <c r="GX134" t="str">
        <f t="shared" si="375"/>
        <v/>
      </c>
      <c r="GY134" t="str">
        <f t="shared" si="376"/>
        <v/>
      </c>
      <c r="GZ134" t="str">
        <f t="shared" si="377"/>
        <v/>
      </c>
      <c r="HA134" t="str">
        <f t="shared" si="378"/>
        <v/>
      </c>
      <c r="HB134" t="str">
        <f t="shared" si="379"/>
        <v/>
      </c>
      <c r="HC134" t="str">
        <f t="shared" si="380"/>
        <v/>
      </c>
      <c r="HD134" t="str">
        <f t="shared" si="381"/>
        <v/>
      </c>
      <c r="HE134" t="str">
        <f t="shared" si="382"/>
        <v/>
      </c>
      <c r="HF134" t="str">
        <f t="shared" si="383"/>
        <v/>
      </c>
      <c r="HG134" t="str">
        <f t="shared" si="384"/>
        <v/>
      </c>
      <c r="HH134" t="str">
        <f t="shared" si="385"/>
        <v/>
      </c>
      <c r="HI134" t="str">
        <f t="shared" si="386"/>
        <v/>
      </c>
      <c r="HJ134" t="str">
        <f t="shared" si="387"/>
        <v/>
      </c>
      <c r="HK134" t="str">
        <f t="shared" si="388"/>
        <v/>
      </c>
      <c r="HL134" t="str">
        <f t="shared" si="389"/>
        <v/>
      </c>
      <c r="HM134" t="str">
        <f t="shared" si="390"/>
        <v/>
      </c>
      <c r="HN134" t="str">
        <f t="shared" si="391"/>
        <v/>
      </c>
      <c r="HO134" t="str">
        <f t="shared" si="392"/>
        <v/>
      </c>
      <c r="HP134" t="str">
        <f t="shared" si="393"/>
        <v/>
      </c>
      <c r="HQ134" t="str">
        <f t="shared" si="394"/>
        <v/>
      </c>
      <c r="HR134" t="str">
        <f t="shared" si="395"/>
        <v/>
      </c>
      <c r="HS134" t="str">
        <f t="shared" si="396"/>
        <v/>
      </c>
      <c r="HT134" t="str">
        <f t="shared" si="397"/>
        <v/>
      </c>
      <c r="HU134" t="str">
        <f t="shared" si="398"/>
        <v/>
      </c>
      <c r="HV134" t="str">
        <f t="shared" si="399"/>
        <v/>
      </c>
      <c r="HW134" t="str">
        <f t="shared" si="400"/>
        <v/>
      </c>
      <c r="HX134" t="str">
        <f t="shared" si="401"/>
        <v/>
      </c>
      <c r="HY134" t="str">
        <f t="shared" si="402"/>
        <v/>
      </c>
      <c r="HZ134" t="str">
        <f t="shared" si="403"/>
        <v/>
      </c>
    </row>
    <row r="135" spans="1:234" x14ac:dyDescent="0.25">
      <c r="A135" s="2">
        <f t="shared" si="404"/>
        <v>133</v>
      </c>
      <c r="B135" s="3" t="s">
        <v>1136</v>
      </c>
      <c r="C135" s="2" t="s">
        <v>1394</v>
      </c>
      <c r="D135" s="2" t="s">
        <v>1395</v>
      </c>
      <c r="E135" s="2">
        <f t="shared" si="338"/>
        <v>3</v>
      </c>
      <c r="F135" s="2">
        <v>1291</v>
      </c>
      <c r="G135" s="48" t="str">
        <f t="shared" si="339"/>
        <v>B</v>
      </c>
      <c r="H135" s="49"/>
      <c r="I135" s="49"/>
      <c r="J135" s="50"/>
      <c r="K135" s="15">
        <f t="shared" si="340"/>
        <v>51</v>
      </c>
      <c r="L135" s="15">
        <f>IF(G135="N/A",0,(IF(G135="A",Code!$B$36,(IF(G135="B",Code!$C$36,(IF(G135="C",Code!$D$36,Code!$E$36)))))/60))</f>
        <v>12</v>
      </c>
      <c r="M135" s="15">
        <f>IF(G135="N/A",0,(IF(G135="A",Code!$B$37,(IF(G135="B",Code!$C$37,(IF(G135="C",Code!$D$37,Code!$E$37)))))/60))</f>
        <v>12</v>
      </c>
      <c r="N135" s="15">
        <f>IF(G135="N/A",0,(IF(G135="A",Code!$B$38,(IF(G135="B",Code!$C$38,(IF(G135="C",Code!$D$38,Code!$E$38)))))/60))</f>
        <v>24</v>
      </c>
      <c r="O135" s="15">
        <f>IF(G135="N/A",0,(IF(G135="A",Code!$B$39,(IF(G135="B",Code!$C$39,(IF(G135="C",Code!$D$39,Code!$E$39)))))/60))</f>
        <v>3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>
        <v>1</v>
      </c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>
        <v>1</v>
      </c>
      <c r="BI135" s="2"/>
      <c r="BJ135" s="2"/>
      <c r="BK135" s="2"/>
      <c r="BL135" s="2"/>
      <c r="BM135" s="2"/>
      <c r="BN135" s="2"/>
      <c r="BO135" s="2"/>
      <c r="BP135" s="2">
        <v>1</v>
      </c>
      <c r="BQ135" s="2"/>
      <c r="BS135" t="str">
        <f t="shared" si="341"/>
        <v/>
      </c>
      <c r="BT135" t="str">
        <f t="shared" ref="BT135:BT198" si="406">IF(Q135=1,Q$2,"")</f>
        <v/>
      </c>
      <c r="BU135" t="str">
        <f t="shared" ref="BU135:BU198" si="407">IF(R135=1,R$2,"")</f>
        <v/>
      </c>
      <c r="BV135" t="str">
        <f t="shared" ref="BV135:BV198" si="408">IF(S135=1,S$2,"")</f>
        <v/>
      </c>
      <c r="BW135" t="str">
        <f t="shared" ref="BW135:BW198" si="409">IF(T135=1,T$2,"")</f>
        <v/>
      </c>
      <c r="BX135" t="str">
        <f t="shared" ref="BX135:BX198" si="410">IF(U135=1,U$2,"")</f>
        <v/>
      </c>
      <c r="BY135" t="str">
        <f t="shared" ref="BY135:BY198" si="411">IF(V135=1,V$2,"")</f>
        <v/>
      </c>
      <c r="BZ135" t="str">
        <f t="shared" ref="BZ135:BZ198" si="412">IF(W135=1,W$2,"")</f>
        <v/>
      </c>
      <c r="CA135" t="str">
        <f t="shared" ref="CA135:CA198" si="413">IF(X135=1,X$2,"")</f>
        <v/>
      </c>
      <c r="CB135" t="str">
        <f t="shared" ref="CB135:CB198" si="414">IF(Y135=1,Y$2,"")</f>
        <v/>
      </c>
      <c r="CC135" t="str">
        <f t="shared" ref="CC135:CC198" si="415">IF(Z135=1,Z$2,"")</f>
        <v/>
      </c>
      <c r="CD135" t="str">
        <f t="shared" ref="CD135:CD198" si="416">IF(AA135=1,AA$2,"")</f>
        <v/>
      </c>
      <c r="CE135" t="str">
        <f t="shared" ref="CE135:CE198" si="417">IF(AB135=1,AB$2,"")</f>
        <v/>
      </c>
      <c r="CF135" t="str">
        <f t="shared" ref="CF135:CF198" si="418">IF(AC135=1,AC$2,"")</f>
        <v/>
      </c>
      <c r="CG135" t="str">
        <f t="shared" ref="CG135:CG198" si="419">IF(AD135=1,AD$2,"")</f>
        <v/>
      </c>
      <c r="CH135" t="str">
        <f t="shared" ref="CH135:CH198" si="420">IF(AE135=1,AE$2,"")</f>
        <v/>
      </c>
      <c r="CI135" t="str">
        <f t="shared" ref="CI135:CI198" si="421">IF(AF135=1,AF$2,"")</f>
        <v/>
      </c>
      <c r="CJ135" t="str">
        <f t="shared" ref="CJ135:CJ198" si="422">IF(AG135=1,AG$2,"")</f>
        <v/>
      </c>
      <c r="CK135" t="str">
        <f t="shared" ref="CK135:CK198" si="423">IF(AH135=1,AH$2,"")</f>
        <v/>
      </c>
      <c r="CL135" t="str">
        <f t="shared" ref="CL135:CL198" si="424">IF(AI135=1,AI$2,"")</f>
        <v/>
      </c>
      <c r="CM135" t="str">
        <f t="shared" ref="CM135:CM198" si="425">IF(AJ135=1,AJ$2,"")</f>
        <v/>
      </c>
      <c r="CN135" t="str">
        <f t="shared" ref="CN135:CN198" si="426">IF(AK135=1,AK$2,"")</f>
        <v/>
      </c>
      <c r="CO135" t="str">
        <f t="shared" ref="CO135:CO198" si="427">IF(AL135=1,AL$2,"")</f>
        <v/>
      </c>
      <c r="CP135" t="str">
        <f t="shared" ref="CP135:CP198" si="428">IF(AM135=1,AM$2,"")</f>
        <v/>
      </c>
      <c r="CQ135" t="str">
        <f t="shared" ref="CQ135:CQ198" si="429">IF(AN135=1,AN$2,"")</f>
        <v/>
      </c>
      <c r="CR135" t="str">
        <f t="shared" ref="CR135:CR198" si="430">IF(AO135=1,AO$2,"")</f>
        <v/>
      </c>
      <c r="CS135" t="str">
        <f t="shared" ref="CS135:CS198" si="431">IF(AP135=1,AP$2,"")</f>
        <v/>
      </c>
      <c r="CT135" t="str">
        <f t="shared" ref="CT135:CT198" si="432">IF(AQ135=1,AQ$2,"")</f>
        <v/>
      </c>
      <c r="CU135" t="str">
        <f t="shared" ref="CU135:CU198" si="433">IF(AR135=1,AR$2,"")</f>
        <v/>
      </c>
      <c r="CV135" t="str">
        <f t="shared" ref="CV135:CV198" si="434">IF(AS135=1,AS$2,"")</f>
        <v/>
      </c>
      <c r="CW135" t="str">
        <f t="shared" ref="CW135:CW198" si="435">IF(AT135=1,AT$2,"")</f>
        <v>MISC</v>
      </c>
      <c r="CX135" t="str">
        <f t="shared" ref="CX135:CX198" si="436">IF(AU135=1,AU$2,"")</f>
        <v/>
      </c>
      <c r="CY135" t="str">
        <f t="shared" ref="CY135:CY198" si="437">IF(AV135=1,AV$2,"")</f>
        <v/>
      </c>
      <c r="CZ135" t="str">
        <f t="shared" ref="CZ135:CZ198" si="438">IF(AW135=1,AW$2,"")</f>
        <v/>
      </c>
      <c r="DA135" t="str">
        <f t="shared" ref="DA135:DA198" si="439">IF(AX135=1,AX$2,"")</f>
        <v/>
      </c>
      <c r="DB135" t="str">
        <f t="shared" ref="DB135:DB198" si="440">IF(AY135=1,AY$2,"")</f>
        <v/>
      </c>
      <c r="DC135" t="str">
        <f t="shared" ref="DC135:DC198" si="441">IF(AZ135=1,AZ$2,"")</f>
        <v/>
      </c>
      <c r="DD135" t="str">
        <f t="shared" ref="DD135:DD198" si="442">IF(BA135=1,BA$2,"")</f>
        <v/>
      </c>
      <c r="DE135" t="str">
        <f t="shared" ref="DE135:DE198" si="443">IF(BB135=1,BB$2,"")</f>
        <v/>
      </c>
      <c r="DF135" t="str">
        <f t="shared" ref="DF135:DF198" si="444">IF(BC135=1,BC$2,"")</f>
        <v/>
      </c>
      <c r="DG135" t="str">
        <f t="shared" ref="DG135:DG198" si="445">IF(BD135=1,BD$2,"")</f>
        <v/>
      </c>
      <c r="DH135" t="str">
        <f t="shared" ref="DH135:DH198" si="446">IF(BE135=1,BE$2,"")</f>
        <v/>
      </c>
      <c r="DI135" t="str">
        <f t="shared" ref="DI135:DI198" si="447">IF(BF135=1,BF$2,"")</f>
        <v/>
      </c>
      <c r="DJ135" t="str">
        <f t="shared" ref="DJ135:DJ198" si="448">IF(BG135=1,BG$2,"")</f>
        <v/>
      </c>
      <c r="DK135" t="str">
        <f t="shared" ref="DK135:DK198" si="449">IF(BH135=1,BH$2,"")</f>
        <v>SMSG</v>
      </c>
      <c r="DL135" t="str">
        <f t="shared" ref="DL135:DL198" si="450">IF(BI135=1,BI$2,"")</f>
        <v/>
      </c>
      <c r="DM135" t="str">
        <f t="shared" ref="DM135:DM198" si="451">IF(BJ135=1,BJ$2,"")</f>
        <v/>
      </c>
      <c r="DN135" t="str">
        <f t="shared" ref="DN135:DN198" si="452">IF(BK135=1,BK$2,"")</f>
        <v/>
      </c>
      <c r="DO135" t="str">
        <f t="shared" ref="DO135:DO198" si="453">IF(BL135=1,BL$2,"")</f>
        <v/>
      </c>
      <c r="DP135" t="str">
        <f t="shared" ref="DP135:DP198" si="454">IF(BM135=1,BM$2,"")</f>
        <v/>
      </c>
      <c r="DQ135" t="str">
        <f t="shared" ref="DQ135:DQ198" si="455">IF(BN135=1,BN$2,"")</f>
        <v/>
      </c>
      <c r="DR135" t="str">
        <f t="shared" ref="DR135:DR198" si="456">IF(BO135=1,BO$2,"")</f>
        <v/>
      </c>
      <c r="DS135" t="str">
        <f t="shared" ref="DS135:DS198" si="457">IF(BP135=1,BP$2,"")</f>
        <v>XLOG</v>
      </c>
      <c r="DT135" t="str">
        <f t="shared" ref="DT135:DT198" si="458">IF(BQ135=1,BQ$2,"")</f>
        <v/>
      </c>
      <c r="DU135" t="str">
        <f t="shared" ref="DU135:DU198" si="459">IF(BR135=1,BR$2,"")</f>
        <v/>
      </c>
      <c r="DV135" t="str">
        <f t="shared" ref="DV135:DV198" si="460">IF(BS135=1,BS$2,"")</f>
        <v/>
      </c>
      <c r="DW135" t="str">
        <f t="shared" ref="DW135:DW198" si="461">IF(BT135=1,BT$2,"")</f>
        <v/>
      </c>
      <c r="DX135" t="str">
        <f t="shared" ref="DX135:DX198" si="462">IF(BU135=1,BU$2,"")</f>
        <v/>
      </c>
      <c r="DY135" t="str">
        <f t="shared" ref="DY135:DY198" si="463">IF(BV135=1,BV$2,"")</f>
        <v/>
      </c>
      <c r="DZ135" t="str">
        <f t="shared" ref="DZ135:DZ198" si="464">IF(BW135=1,BW$2,"")</f>
        <v/>
      </c>
      <c r="EA135" t="str">
        <f t="shared" ref="EA135:EA198" si="465">IF(BX135=1,BX$2,"")</f>
        <v/>
      </c>
      <c r="EB135" t="str">
        <f t="shared" ref="EB135:EB198" si="466">IF(BY135=1,BY$2,"")</f>
        <v/>
      </c>
      <c r="EC135" t="str">
        <f t="shared" ref="EC135:EC198" si="467">IF(BZ135=1,BZ$2,"")</f>
        <v/>
      </c>
      <c r="ED135" t="str">
        <f t="shared" ref="ED135:ED198" si="468">IF(CA135=1,CA$2,"")</f>
        <v/>
      </c>
      <c r="EE135" t="str">
        <f t="shared" si="405"/>
        <v/>
      </c>
      <c r="EF135" t="str">
        <f t="shared" si="306"/>
        <v/>
      </c>
      <c r="EG135" t="str">
        <f t="shared" si="307"/>
        <v/>
      </c>
      <c r="EH135" t="str">
        <f t="shared" si="308"/>
        <v/>
      </c>
      <c r="EI135" t="str">
        <f t="shared" si="309"/>
        <v/>
      </c>
      <c r="EJ135" t="str">
        <f t="shared" si="310"/>
        <v/>
      </c>
      <c r="EK135" t="str">
        <f t="shared" si="311"/>
        <v/>
      </c>
      <c r="EL135" t="str">
        <f t="shared" si="312"/>
        <v/>
      </c>
      <c r="EM135" t="str">
        <f t="shared" si="313"/>
        <v/>
      </c>
      <c r="EN135" t="str">
        <f t="shared" si="314"/>
        <v/>
      </c>
      <c r="EO135" t="str">
        <f t="shared" si="315"/>
        <v/>
      </c>
      <c r="EP135" t="str">
        <f t="shared" si="316"/>
        <v/>
      </c>
      <c r="EQ135" t="str">
        <f t="shared" si="317"/>
        <v/>
      </c>
      <c r="ER135" t="str">
        <f t="shared" si="318"/>
        <v/>
      </c>
      <c r="ES135" t="str">
        <f t="shared" si="319"/>
        <v/>
      </c>
      <c r="ET135" t="str">
        <f t="shared" si="320"/>
        <v/>
      </c>
      <c r="EU135" t="str">
        <f t="shared" si="321"/>
        <v/>
      </c>
      <c r="EV135" t="str">
        <f t="shared" si="322"/>
        <v/>
      </c>
      <c r="EW135" t="str">
        <f t="shared" si="323"/>
        <v/>
      </c>
      <c r="EX135" t="str">
        <f t="shared" si="324"/>
        <v/>
      </c>
      <c r="EY135" t="str">
        <f t="shared" si="325"/>
        <v/>
      </c>
      <c r="EZ135" t="str">
        <f t="shared" si="326"/>
        <v/>
      </c>
      <c r="FA135" t="str">
        <f t="shared" si="327"/>
        <v/>
      </c>
      <c r="FB135" t="str">
        <f t="shared" si="328"/>
        <v/>
      </c>
      <c r="FC135" t="str">
        <f t="shared" si="329"/>
        <v/>
      </c>
      <c r="FD135" t="str">
        <f t="shared" si="330"/>
        <v/>
      </c>
      <c r="FE135" t="str">
        <f t="shared" si="342"/>
        <v/>
      </c>
      <c r="FF135" t="str">
        <f t="shared" si="331"/>
        <v/>
      </c>
      <c r="FG135" t="str">
        <f t="shared" si="332"/>
        <v/>
      </c>
      <c r="FH135" t="str">
        <f t="shared" si="333"/>
        <v/>
      </c>
      <c r="FI135" t="str">
        <f t="shared" si="334"/>
        <v/>
      </c>
      <c r="FJ135" t="str">
        <f t="shared" si="335"/>
        <v/>
      </c>
      <c r="FK135" t="str">
        <f t="shared" si="336"/>
        <v/>
      </c>
      <c r="FL135" t="str">
        <f t="shared" si="337"/>
        <v/>
      </c>
      <c r="FM135" t="str">
        <f t="shared" si="301"/>
        <v/>
      </c>
      <c r="FN135" t="str">
        <f t="shared" si="302"/>
        <v/>
      </c>
      <c r="FO135" t="str">
        <f t="shared" si="303"/>
        <v/>
      </c>
      <c r="FP135" t="str">
        <f t="shared" si="304"/>
        <v/>
      </c>
      <c r="FQ135" t="str">
        <f t="shared" si="305"/>
        <v/>
      </c>
      <c r="FR135" t="str">
        <f t="shared" si="343"/>
        <v/>
      </c>
      <c r="FS135" t="str">
        <f t="shared" si="344"/>
        <v/>
      </c>
      <c r="FT135" t="str">
        <f t="shared" si="345"/>
        <v/>
      </c>
      <c r="FU135" t="str">
        <f t="shared" si="346"/>
        <v/>
      </c>
      <c r="FV135" t="str">
        <f t="shared" si="347"/>
        <v/>
      </c>
      <c r="FW135" t="str">
        <f t="shared" si="348"/>
        <v/>
      </c>
      <c r="FX135" t="str">
        <f t="shared" si="349"/>
        <v/>
      </c>
      <c r="FY135" t="str">
        <f t="shared" si="350"/>
        <v/>
      </c>
      <c r="FZ135" t="str">
        <f t="shared" si="351"/>
        <v/>
      </c>
      <c r="GA135" t="str">
        <f t="shared" si="352"/>
        <v/>
      </c>
      <c r="GB135" t="str">
        <f t="shared" si="353"/>
        <v/>
      </c>
      <c r="GC135" t="str">
        <f t="shared" si="354"/>
        <v/>
      </c>
      <c r="GD135" t="str">
        <f t="shared" si="355"/>
        <v/>
      </c>
      <c r="GE135" t="str">
        <f t="shared" si="356"/>
        <v/>
      </c>
      <c r="GF135" t="str">
        <f t="shared" si="357"/>
        <v/>
      </c>
      <c r="GG135" t="str">
        <f t="shared" si="358"/>
        <v/>
      </c>
      <c r="GH135" t="str">
        <f t="shared" si="359"/>
        <v/>
      </c>
      <c r="GI135" t="str">
        <f t="shared" si="360"/>
        <v/>
      </c>
      <c r="GJ135" t="str">
        <f t="shared" si="361"/>
        <v/>
      </c>
      <c r="GK135" t="str">
        <f t="shared" si="362"/>
        <v/>
      </c>
      <c r="GL135" t="str">
        <f t="shared" si="363"/>
        <v/>
      </c>
      <c r="GM135" t="str">
        <f t="shared" si="364"/>
        <v/>
      </c>
      <c r="GN135" t="str">
        <f t="shared" si="365"/>
        <v/>
      </c>
      <c r="GO135" t="str">
        <f t="shared" si="366"/>
        <v/>
      </c>
      <c r="GP135" t="str">
        <f t="shared" si="367"/>
        <v/>
      </c>
      <c r="GQ135" t="str">
        <f t="shared" si="368"/>
        <v/>
      </c>
      <c r="GR135" t="str">
        <f t="shared" si="369"/>
        <v/>
      </c>
      <c r="GS135" t="str">
        <f t="shared" si="370"/>
        <v/>
      </c>
      <c r="GT135" t="str">
        <f t="shared" si="371"/>
        <v/>
      </c>
      <c r="GU135" t="str">
        <f t="shared" si="372"/>
        <v/>
      </c>
      <c r="GV135" t="str">
        <f t="shared" si="373"/>
        <v/>
      </c>
      <c r="GW135" t="str">
        <f t="shared" si="374"/>
        <v/>
      </c>
      <c r="GX135" t="str">
        <f t="shared" si="375"/>
        <v/>
      </c>
      <c r="GY135" t="str">
        <f t="shared" si="376"/>
        <v/>
      </c>
      <c r="GZ135" t="str">
        <f t="shared" si="377"/>
        <v/>
      </c>
      <c r="HA135" t="str">
        <f t="shared" si="378"/>
        <v/>
      </c>
      <c r="HB135" t="str">
        <f t="shared" si="379"/>
        <v/>
      </c>
      <c r="HC135" t="str">
        <f t="shared" si="380"/>
        <v/>
      </c>
      <c r="HD135" t="str">
        <f t="shared" si="381"/>
        <v/>
      </c>
      <c r="HE135" t="str">
        <f t="shared" si="382"/>
        <v/>
      </c>
      <c r="HF135" t="str">
        <f t="shared" si="383"/>
        <v/>
      </c>
      <c r="HG135" t="str">
        <f t="shared" si="384"/>
        <v/>
      </c>
      <c r="HH135" t="str">
        <f t="shared" si="385"/>
        <v/>
      </c>
      <c r="HI135" t="str">
        <f t="shared" si="386"/>
        <v/>
      </c>
      <c r="HJ135" t="str">
        <f t="shared" si="387"/>
        <v/>
      </c>
      <c r="HK135" t="str">
        <f t="shared" si="388"/>
        <v/>
      </c>
      <c r="HL135" t="str">
        <f t="shared" si="389"/>
        <v/>
      </c>
      <c r="HM135" t="str">
        <f t="shared" si="390"/>
        <v/>
      </c>
      <c r="HN135" t="str">
        <f t="shared" si="391"/>
        <v/>
      </c>
      <c r="HO135" t="str">
        <f t="shared" si="392"/>
        <v/>
      </c>
      <c r="HP135" t="str">
        <f t="shared" si="393"/>
        <v/>
      </c>
      <c r="HQ135" t="str">
        <f t="shared" si="394"/>
        <v/>
      </c>
      <c r="HR135" t="str">
        <f t="shared" si="395"/>
        <v/>
      </c>
      <c r="HS135" t="str">
        <f t="shared" si="396"/>
        <v/>
      </c>
      <c r="HT135" t="str">
        <f t="shared" si="397"/>
        <v/>
      </c>
      <c r="HU135" t="str">
        <f t="shared" si="398"/>
        <v/>
      </c>
      <c r="HV135" t="str">
        <f t="shared" si="399"/>
        <v/>
      </c>
      <c r="HW135" t="str">
        <f t="shared" si="400"/>
        <v/>
      </c>
      <c r="HX135" t="str">
        <f t="shared" si="401"/>
        <v/>
      </c>
      <c r="HY135" t="str">
        <f t="shared" si="402"/>
        <v/>
      </c>
      <c r="HZ135" t="str">
        <f t="shared" si="403"/>
        <v/>
      </c>
    </row>
    <row r="136" spans="1:234" x14ac:dyDescent="0.25">
      <c r="A136" s="2">
        <f t="shared" si="404"/>
        <v>134</v>
      </c>
      <c r="B136" s="3" t="s">
        <v>1137</v>
      </c>
      <c r="C136" s="2" t="s">
        <v>1394</v>
      </c>
      <c r="D136" s="2" t="s">
        <v>1395</v>
      </c>
      <c r="E136" s="2">
        <f t="shared" si="338"/>
        <v>4</v>
      </c>
      <c r="F136" s="2">
        <v>1233</v>
      </c>
      <c r="G136" s="48" t="str">
        <f t="shared" si="339"/>
        <v>B</v>
      </c>
      <c r="H136" s="49"/>
      <c r="I136" s="49"/>
      <c r="J136" s="50"/>
      <c r="K136" s="15">
        <f t="shared" si="340"/>
        <v>51</v>
      </c>
      <c r="L136" s="15">
        <f>IF(G136="N/A",0,(IF(G136="A",Code!$B$36,(IF(G136="B",Code!$C$36,(IF(G136="C",Code!$D$36,Code!$E$36)))))/60))</f>
        <v>12</v>
      </c>
      <c r="M136" s="15">
        <f>IF(G136="N/A",0,(IF(G136="A",Code!$B$37,(IF(G136="B",Code!$C$37,(IF(G136="C",Code!$D$37,Code!$E$37)))))/60))</f>
        <v>12</v>
      </c>
      <c r="N136" s="15">
        <f>IF(G136="N/A",0,(IF(G136="A",Code!$B$38,(IF(G136="B",Code!$C$38,(IF(G136="C",Code!$D$38,Code!$E$38)))))/60))</f>
        <v>24</v>
      </c>
      <c r="O136" s="15">
        <f>IF(G136="N/A",0,(IF(G136="A",Code!$B$39,(IF(G136="B",Code!$C$39,(IF(G136="C",Code!$D$39,Code!$E$39)))))/60))</f>
        <v>3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>
        <v>1</v>
      </c>
      <c r="AP136" s="2"/>
      <c r="AQ136" s="2"/>
      <c r="AR136" s="2">
        <v>1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>
        <v>1</v>
      </c>
      <c r="BG136" s="2"/>
      <c r="BH136" s="2">
        <v>1</v>
      </c>
      <c r="BI136" s="2"/>
      <c r="BJ136" s="2"/>
      <c r="BK136" s="2"/>
      <c r="BL136" s="2"/>
      <c r="BM136" s="2"/>
      <c r="BN136" s="2"/>
      <c r="BO136" s="2"/>
      <c r="BP136" s="2"/>
      <c r="BQ136" s="2"/>
      <c r="BS136" t="str">
        <f t="shared" si="341"/>
        <v/>
      </c>
      <c r="BT136" t="str">
        <f t="shared" si="406"/>
        <v/>
      </c>
      <c r="BU136" t="str">
        <f t="shared" si="407"/>
        <v/>
      </c>
      <c r="BV136" t="str">
        <f t="shared" si="408"/>
        <v/>
      </c>
      <c r="BW136" t="str">
        <f t="shared" si="409"/>
        <v/>
      </c>
      <c r="BX136" t="str">
        <f t="shared" si="410"/>
        <v/>
      </c>
      <c r="BY136" t="str">
        <f t="shared" si="411"/>
        <v/>
      </c>
      <c r="BZ136" t="str">
        <f t="shared" si="412"/>
        <v/>
      </c>
      <c r="CA136" t="str">
        <f t="shared" si="413"/>
        <v/>
      </c>
      <c r="CB136" t="str">
        <f t="shared" si="414"/>
        <v/>
      </c>
      <c r="CC136" t="str">
        <f t="shared" si="415"/>
        <v/>
      </c>
      <c r="CD136" t="str">
        <f t="shared" si="416"/>
        <v/>
      </c>
      <c r="CE136" t="str">
        <f t="shared" si="417"/>
        <v/>
      </c>
      <c r="CF136" t="str">
        <f t="shared" si="418"/>
        <v/>
      </c>
      <c r="CG136" t="str">
        <f t="shared" si="419"/>
        <v/>
      </c>
      <c r="CH136" t="str">
        <f t="shared" si="420"/>
        <v/>
      </c>
      <c r="CI136" t="str">
        <f t="shared" si="421"/>
        <v/>
      </c>
      <c r="CJ136" t="str">
        <f t="shared" si="422"/>
        <v/>
      </c>
      <c r="CK136" t="str">
        <f t="shared" si="423"/>
        <v/>
      </c>
      <c r="CL136" t="str">
        <f t="shared" si="424"/>
        <v/>
      </c>
      <c r="CM136" t="str">
        <f t="shared" si="425"/>
        <v/>
      </c>
      <c r="CN136" t="str">
        <f t="shared" si="426"/>
        <v/>
      </c>
      <c r="CO136" t="str">
        <f t="shared" si="427"/>
        <v/>
      </c>
      <c r="CP136" t="str">
        <f t="shared" si="428"/>
        <v/>
      </c>
      <c r="CQ136" t="str">
        <f t="shared" si="429"/>
        <v/>
      </c>
      <c r="CR136" t="str">
        <f t="shared" si="430"/>
        <v>KPAY</v>
      </c>
      <c r="CS136" t="str">
        <f t="shared" si="431"/>
        <v/>
      </c>
      <c r="CT136" t="str">
        <f t="shared" si="432"/>
        <v/>
      </c>
      <c r="CU136" t="str">
        <f t="shared" si="433"/>
        <v>MESS</v>
      </c>
      <c r="CV136" t="str">
        <f t="shared" si="434"/>
        <v/>
      </c>
      <c r="CW136" t="str">
        <f t="shared" si="435"/>
        <v/>
      </c>
      <c r="CX136" t="str">
        <f t="shared" si="436"/>
        <v/>
      </c>
      <c r="CY136" t="str">
        <f t="shared" si="437"/>
        <v/>
      </c>
      <c r="CZ136" t="str">
        <f t="shared" si="438"/>
        <v/>
      </c>
      <c r="DA136" t="str">
        <f t="shared" si="439"/>
        <v/>
      </c>
      <c r="DB136" t="str">
        <f t="shared" si="440"/>
        <v/>
      </c>
      <c r="DC136" t="str">
        <f t="shared" si="441"/>
        <v/>
      </c>
      <c r="DD136" t="str">
        <f t="shared" si="442"/>
        <v/>
      </c>
      <c r="DE136" t="str">
        <f t="shared" si="443"/>
        <v/>
      </c>
      <c r="DF136" t="str">
        <f t="shared" si="444"/>
        <v/>
      </c>
      <c r="DG136" t="str">
        <f t="shared" si="445"/>
        <v/>
      </c>
      <c r="DH136" t="str">
        <f t="shared" si="446"/>
        <v/>
      </c>
      <c r="DI136" t="str">
        <f t="shared" si="447"/>
        <v>SLOG</v>
      </c>
      <c r="DJ136" t="str">
        <f t="shared" si="448"/>
        <v/>
      </c>
      <c r="DK136" t="str">
        <f t="shared" si="449"/>
        <v>SMSG</v>
      </c>
      <c r="DL136" t="str">
        <f t="shared" si="450"/>
        <v/>
      </c>
      <c r="DM136" t="str">
        <f t="shared" si="451"/>
        <v/>
      </c>
      <c r="DN136" t="str">
        <f t="shared" si="452"/>
        <v/>
      </c>
      <c r="DO136" t="str">
        <f t="shared" si="453"/>
        <v/>
      </c>
      <c r="DP136" t="str">
        <f t="shared" si="454"/>
        <v/>
      </c>
      <c r="DQ136" t="str">
        <f t="shared" si="455"/>
        <v/>
      </c>
      <c r="DR136" t="str">
        <f t="shared" si="456"/>
        <v/>
      </c>
      <c r="DS136" t="str">
        <f t="shared" si="457"/>
        <v/>
      </c>
      <c r="DT136" t="str">
        <f t="shared" si="458"/>
        <v/>
      </c>
      <c r="DU136" t="str">
        <f t="shared" si="459"/>
        <v/>
      </c>
      <c r="DV136" t="str">
        <f t="shared" si="460"/>
        <v/>
      </c>
      <c r="DW136" t="str">
        <f t="shared" si="461"/>
        <v/>
      </c>
      <c r="DX136" t="str">
        <f t="shared" si="462"/>
        <v/>
      </c>
      <c r="DY136" t="str">
        <f t="shared" si="463"/>
        <v/>
      </c>
      <c r="DZ136" t="str">
        <f t="shared" si="464"/>
        <v/>
      </c>
      <c r="EA136" t="str">
        <f t="shared" si="465"/>
        <v/>
      </c>
      <c r="EB136" t="str">
        <f t="shared" si="466"/>
        <v/>
      </c>
      <c r="EC136" t="str">
        <f t="shared" si="467"/>
        <v/>
      </c>
      <c r="ED136" t="str">
        <f t="shared" si="468"/>
        <v/>
      </c>
      <c r="EE136" t="str">
        <f t="shared" si="405"/>
        <v/>
      </c>
      <c r="EF136" t="str">
        <f t="shared" si="306"/>
        <v/>
      </c>
      <c r="EG136" t="str">
        <f t="shared" si="307"/>
        <v/>
      </c>
      <c r="EH136" t="str">
        <f t="shared" si="308"/>
        <v/>
      </c>
      <c r="EI136" t="str">
        <f t="shared" si="309"/>
        <v/>
      </c>
      <c r="EJ136" t="str">
        <f t="shared" si="310"/>
        <v/>
      </c>
      <c r="EK136" t="str">
        <f t="shared" si="311"/>
        <v/>
      </c>
      <c r="EL136" t="str">
        <f t="shared" si="312"/>
        <v/>
      </c>
      <c r="EM136" t="str">
        <f t="shared" si="313"/>
        <v/>
      </c>
      <c r="EN136" t="str">
        <f t="shared" si="314"/>
        <v/>
      </c>
      <c r="EO136" t="str">
        <f t="shared" si="315"/>
        <v/>
      </c>
      <c r="EP136" t="str">
        <f t="shared" si="316"/>
        <v/>
      </c>
      <c r="EQ136" t="str">
        <f t="shared" si="317"/>
        <v/>
      </c>
      <c r="ER136" t="str">
        <f t="shared" si="318"/>
        <v/>
      </c>
      <c r="ES136" t="str">
        <f t="shared" si="319"/>
        <v/>
      </c>
      <c r="ET136" t="str">
        <f t="shared" si="320"/>
        <v/>
      </c>
      <c r="EU136" t="str">
        <f t="shared" si="321"/>
        <v/>
      </c>
      <c r="EV136" t="str">
        <f t="shared" si="322"/>
        <v/>
      </c>
      <c r="EW136" t="str">
        <f t="shared" si="323"/>
        <v/>
      </c>
      <c r="EX136" t="str">
        <f t="shared" si="324"/>
        <v/>
      </c>
      <c r="EY136" t="str">
        <f t="shared" si="325"/>
        <v/>
      </c>
      <c r="EZ136" t="str">
        <f t="shared" si="326"/>
        <v/>
      </c>
      <c r="FA136" t="str">
        <f t="shared" si="327"/>
        <v/>
      </c>
      <c r="FB136" t="str">
        <f t="shared" si="328"/>
        <v/>
      </c>
      <c r="FC136" t="str">
        <f t="shared" si="329"/>
        <v/>
      </c>
      <c r="FD136" t="str">
        <f t="shared" si="330"/>
        <v/>
      </c>
      <c r="FE136" t="str">
        <f t="shared" si="342"/>
        <v/>
      </c>
      <c r="FF136" t="str">
        <f t="shared" si="331"/>
        <v/>
      </c>
      <c r="FG136" t="str">
        <f t="shared" si="332"/>
        <v/>
      </c>
      <c r="FH136" t="str">
        <f t="shared" si="333"/>
        <v/>
      </c>
      <c r="FI136" t="str">
        <f t="shared" si="334"/>
        <v/>
      </c>
      <c r="FJ136" t="str">
        <f t="shared" si="335"/>
        <v/>
      </c>
      <c r="FK136" t="str">
        <f t="shared" si="336"/>
        <v/>
      </c>
      <c r="FL136" t="str">
        <f t="shared" si="337"/>
        <v/>
      </c>
      <c r="FM136" t="str">
        <f t="shared" si="301"/>
        <v/>
      </c>
      <c r="FN136" t="str">
        <f t="shared" si="302"/>
        <v/>
      </c>
      <c r="FO136" t="str">
        <f t="shared" si="303"/>
        <v/>
      </c>
      <c r="FP136" t="str">
        <f t="shared" si="304"/>
        <v/>
      </c>
      <c r="FQ136" t="str">
        <f t="shared" si="305"/>
        <v/>
      </c>
      <c r="FR136" t="str">
        <f t="shared" si="343"/>
        <v/>
      </c>
      <c r="FS136" t="str">
        <f t="shared" si="344"/>
        <v/>
      </c>
      <c r="FT136" t="str">
        <f t="shared" si="345"/>
        <v/>
      </c>
      <c r="FU136" t="str">
        <f t="shared" si="346"/>
        <v/>
      </c>
      <c r="FV136" t="str">
        <f t="shared" si="347"/>
        <v/>
      </c>
      <c r="FW136" t="str">
        <f t="shared" si="348"/>
        <v/>
      </c>
      <c r="FX136" t="str">
        <f t="shared" si="349"/>
        <v/>
      </c>
      <c r="FY136" t="str">
        <f t="shared" si="350"/>
        <v/>
      </c>
      <c r="FZ136" t="str">
        <f t="shared" si="351"/>
        <v/>
      </c>
      <c r="GA136" t="str">
        <f t="shared" si="352"/>
        <v/>
      </c>
      <c r="GB136" t="str">
        <f t="shared" si="353"/>
        <v/>
      </c>
      <c r="GC136" t="str">
        <f t="shared" si="354"/>
        <v/>
      </c>
      <c r="GD136" t="str">
        <f t="shared" si="355"/>
        <v/>
      </c>
      <c r="GE136" t="str">
        <f t="shared" si="356"/>
        <v/>
      </c>
      <c r="GF136" t="str">
        <f t="shared" si="357"/>
        <v/>
      </c>
      <c r="GG136" t="str">
        <f t="shared" si="358"/>
        <v/>
      </c>
      <c r="GH136" t="str">
        <f t="shared" si="359"/>
        <v/>
      </c>
      <c r="GI136" t="str">
        <f t="shared" si="360"/>
        <v/>
      </c>
      <c r="GJ136" t="str">
        <f t="shared" si="361"/>
        <v/>
      </c>
      <c r="GK136" t="str">
        <f t="shared" si="362"/>
        <v/>
      </c>
      <c r="GL136" t="str">
        <f t="shared" si="363"/>
        <v/>
      </c>
      <c r="GM136" t="str">
        <f t="shared" si="364"/>
        <v/>
      </c>
      <c r="GN136" t="str">
        <f t="shared" si="365"/>
        <v/>
      </c>
      <c r="GO136" t="str">
        <f t="shared" si="366"/>
        <v/>
      </c>
      <c r="GP136" t="str">
        <f t="shared" si="367"/>
        <v/>
      </c>
      <c r="GQ136" t="str">
        <f t="shared" si="368"/>
        <v/>
      </c>
      <c r="GR136" t="str">
        <f t="shared" si="369"/>
        <v/>
      </c>
      <c r="GS136" t="str">
        <f t="shared" si="370"/>
        <v/>
      </c>
      <c r="GT136" t="str">
        <f t="shared" si="371"/>
        <v/>
      </c>
      <c r="GU136" t="str">
        <f t="shared" si="372"/>
        <v/>
      </c>
      <c r="GV136" t="str">
        <f t="shared" si="373"/>
        <v/>
      </c>
      <c r="GW136" t="str">
        <f t="shared" si="374"/>
        <v/>
      </c>
      <c r="GX136" t="str">
        <f t="shared" si="375"/>
        <v/>
      </c>
      <c r="GY136" t="str">
        <f t="shared" si="376"/>
        <v/>
      </c>
      <c r="GZ136" t="str">
        <f t="shared" si="377"/>
        <v/>
      </c>
      <c r="HA136" t="str">
        <f t="shared" si="378"/>
        <v/>
      </c>
      <c r="HB136" t="str">
        <f t="shared" si="379"/>
        <v/>
      </c>
      <c r="HC136" t="str">
        <f t="shared" si="380"/>
        <v/>
      </c>
      <c r="HD136" t="str">
        <f t="shared" si="381"/>
        <v/>
      </c>
      <c r="HE136" t="str">
        <f t="shared" si="382"/>
        <v/>
      </c>
      <c r="HF136" t="str">
        <f t="shared" si="383"/>
        <v/>
      </c>
      <c r="HG136" t="str">
        <f t="shared" si="384"/>
        <v/>
      </c>
      <c r="HH136" t="str">
        <f t="shared" si="385"/>
        <v/>
      </c>
      <c r="HI136" t="str">
        <f t="shared" si="386"/>
        <v/>
      </c>
      <c r="HJ136" t="str">
        <f t="shared" si="387"/>
        <v/>
      </c>
      <c r="HK136" t="str">
        <f t="shared" si="388"/>
        <v/>
      </c>
      <c r="HL136" t="str">
        <f t="shared" si="389"/>
        <v/>
      </c>
      <c r="HM136" t="str">
        <f t="shared" si="390"/>
        <v/>
      </c>
      <c r="HN136" t="str">
        <f t="shared" si="391"/>
        <v/>
      </c>
      <c r="HO136" t="str">
        <f t="shared" si="392"/>
        <v/>
      </c>
      <c r="HP136" t="str">
        <f t="shared" si="393"/>
        <v/>
      </c>
      <c r="HQ136" t="str">
        <f t="shared" si="394"/>
        <v/>
      </c>
      <c r="HR136" t="str">
        <f t="shared" si="395"/>
        <v/>
      </c>
      <c r="HS136" t="str">
        <f t="shared" si="396"/>
        <v/>
      </c>
      <c r="HT136" t="str">
        <f t="shared" si="397"/>
        <v/>
      </c>
      <c r="HU136" t="str">
        <f t="shared" si="398"/>
        <v/>
      </c>
      <c r="HV136" t="str">
        <f t="shared" si="399"/>
        <v/>
      </c>
      <c r="HW136" t="str">
        <f t="shared" si="400"/>
        <v/>
      </c>
      <c r="HX136" t="str">
        <f t="shared" si="401"/>
        <v/>
      </c>
      <c r="HY136" t="str">
        <f t="shared" si="402"/>
        <v/>
      </c>
      <c r="HZ136" t="str">
        <f t="shared" si="403"/>
        <v/>
      </c>
    </row>
    <row r="137" spans="1:234" x14ac:dyDescent="0.25">
      <c r="A137" s="2">
        <f t="shared" si="404"/>
        <v>135</v>
      </c>
      <c r="B137" s="3" t="s">
        <v>1138</v>
      </c>
      <c r="C137" s="2" t="s">
        <v>1394</v>
      </c>
      <c r="D137" s="2" t="s">
        <v>1395</v>
      </c>
      <c r="E137" s="2">
        <f t="shared" si="338"/>
        <v>3</v>
      </c>
      <c r="F137" s="2">
        <v>1246</v>
      </c>
      <c r="G137" s="48" t="str">
        <f t="shared" si="339"/>
        <v>B</v>
      </c>
      <c r="H137" s="49"/>
      <c r="I137" s="49"/>
      <c r="J137" s="50"/>
      <c r="K137" s="15">
        <f t="shared" si="340"/>
        <v>51</v>
      </c>
      <c r="L137" s="15">
        <f>IF(G137="N/A",0,(IF(G137="A",Code!$B$36,(IF(G137="B",Code!$C$36,(IF(G137="C",Code!$D$36,Code!$E$36)))))/60))</f>
        <v>12</v>
      </c>
      <c r="M137" s="15">
        <f>IF(G137="N/A",0,(IF(G137="A",Code!$B$37,(IF(G137="B",Code!$C$37,(IF(G137="C",Code!$D$37,Code!$E$37)))))/60))</f>
        <v>12</v>
      </c>
      <c r="N137" s="15">
        <f>IF(G137="N/A",0,(IF(G137="A",Code!$B$38,(IF(G137="B",Code!$C$38,(IF(G137="C",Code!$D$38,Code!$E$38)))))/60))</f>
        <v>24</v>
      </c>
      <c r="O137" s="15">
        <f>IF(G137="N/A",0,(IF(G137="A",Code!$B$39,(IF(G137="B",Code!$C$39,(IF(G137="C",Code!$D$39,Code!$E$39)))))/60))</f>
        <v>3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>
        <v>1</v>
      </c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>
        <v>1</v>
      </c>
      <c r="BI137" s="2"/>
      <c r="BJ137" s="2"/>
      <c r="BK137" s="2"/>
      <c r="BL137" s="2"/>
      <c r="BM137" s="2"/>
      <c r="BN137" s="2"/>
      <c r="BO137" s="2"/>
      <c r="BP137" s="2">
        <v>1</v>
      </c>
      <c r="BQ137" s="2"/>
      <c r="BS137" t="str">
        <f t="shared" si="341"/>
        <v/>
      </c>
      <c r="BT137" t="str">
        <f t="shared" si="406"/>
        <v/>
      </c>
      <c r="BU137" t="str">
        <f t="shared" si="407"/>
        <v/>
      </c>
      <c r="BV137" t="str">
        <f t="shared" si="408"/>
        <v/>
      </c>
      <c r="BW137" t="str">
        <f t="shared" si="409"/>
        <v/>
      </c>
      <c r="BX137" t="str">
        <f t="shared" si="410"/>
        <v/>
      </c>
      <c r="BY137" t="str">
        <f t="shared" si="411"/>
        <v/>
      </c>
      <c r="BZ137" t="str">
        <f t="shared" si="412"/>
        <v/>
      </c>
      <c r="CA137" t="str">
        <f t="shared" si="413"/>
        <v/>
      </c>
      <c r="CB137" t="str">
        <f t="shared" si="414"/>
        <v/>
      </c>
      <c r="CC137" t="str">
        <f t="shared" si="415"/>
        <v/>
      </c>
      <c r="CD137" t="str">
        <f t="shared" si="416"/>
        <v/>
      </c>
      <c r="CE137" t="str">
        <f t="shared" si="417"/>
        <v/>
      </c>
      <c r="CF137" t="str">
        <f t="shared" si="418"/>
        <v/>
      </c>
      <c r="CG137" t="str">
        <f t="shared" si="419"/>
        <v/>
      </c>
      <c r="CH137" t="str">
        <f t="shared" si="420"/>
        <v/>
      </c>
      <c r="CI137" t="str">
        <f t="shared" si="421"/>
        <v/>
      </c>
      <c r="CJ137" t="str">
        <f t="shared" si="422"/>
        <v/>
      </c>
      <c r="CK137" t="str">
        <f t="shared" si="423"/>
        <v/>
      </c>
      <c r="CL137" t="str">
        <f t="shared" si="424"/>
        <v/>
      </c>
      <c r="CM137" t="str">
        <f t="shared" si="425"/>
        <v/>
      </c>
      <c r="CN137" t="str">
        <f t="shared" si="426"/>
        <v/>
      </c>
      <c r="CO137" t="str">
        <f t="shared" si="427"/>
        <v/>
      </c>
      <c r="CP137" t="str">
        <f t="shared" si="428"/>
        <v/>
      </c>
      <c r="CQ137" t="str">
        <f t="shared" si="429"/>
        <v/>
      </c>
      <c r="CR137" t="str">
        <f t="shared" si="430"/>
        <v/>
      </c>
      <c r="CS137" t="str">
        <f t="shared" si="431"/>
        <v/>
      </c>
      <c r="CT137" t="str">
        <f t="shared" si="432"/>
        <v/>
      </c>
      <c r="CU137" t="str">
        <f t="shared" si="433"/>
        <v/>
      </c>
      <c r="CV137" t="str">
        <f t="shared" si="434"/>
        <v/>
      </c>
      <c r="CW137" t="str">
        <f t="shared" si="435"/>
        <v>MISC</v>
      </c>
      <c r="CX137" t="str">
        <f t="shared" si="436"/>
        <v/>
      </c>
      <c r="CY137" t="str">
        <f t="shared" si="437"/>
        <v/>
      </c>
      <c r="CZ137" t="str">
        <f t="shared" si="438"/>
        <v/>
      </c>
      <c r="DA137" t="str">
        <f t="shared" si="439"/>
        <v/>
      </c>
      <c r="DB137" t="str">
        <f t="shared" si="440"/>
        <v/>
      </c>
      <c r="DC137" t="str">
        <f t="shared" si="441"/>
        <v/>
      </c>
      <c r="DD137" t="str">
        <f t="shared" si="442"/>
        <v/>
      </c>
      <c r="DE137" t="str">
        <f t="shared" si="443"/>
        <v/>
      </c>
      <c r="DF137" t="str">
        <f t="shared" si="444"/>
        <v/>
      </c>
      <c r="DG137" t="str">
        <f t="shared" si="445"/>
        <v/>
      </c>
      <c r="DH137" t="str">
        <f t="shared" si="446"/>
        <v/>
      </c>
      <c r="DI137" t="str">
        <f t="shared" si="447"/>
        <v/>
      </c>
      <c r="DJ137" t="str">
        <f t="shared" si="448"/>
        <v/>
      </c>
      <c r="DK137" t="str">
        <f t="shared" si="449"/>
        <v>SMSG</v>
      </c>
      <c r="DL137" t="str">
        <f t="shared" si="450"/>
        <v/>
      </c>
      <c r="DM137" t="str">
        <f t="shared" si="451"/>
        <v/>
      </c>
      <c r="DN137" t="str">
        <f t="shared" si="452"/>
        <v/>
      </c>
      <c r="DO137" t="str">
        <f t="shared" si="453"/>
        <v/>
      </c>
      <c r="DP137" t="str">
        <f t="shared" si="454"/>
        <v/>
      </c>
      <c r="DQ137" t="str">
        <f t="shared" si="455"/>
        <v/>
      </c>
      <c r="DR137" t="str">
        <f t="shared" si="456"/>
        <v/>
      </c>
      <c r="DS137" t="str">
        <f t="shared" si="457"/>
        <v>XLOG</v>
      </c>
      <c r="DT137" t="str">
        <f t="shared" si="458"/>
        <v/>
      </c>
      <c r="DU137" t="str">
        <f t="shared" si="459"/>
        <v/>
      </c>
      <c r="DV137" t="str">
        <f t="shared" si="460"/>
        <v/>
      </c>
      <c r="DW137" t="str">
        <f t="shared" si="461"/>
        <v/>
      </c>
      <c r="DX137" t="str">
        <f t="shared" si="462"/>
        <v/>
      </c>
      <c r="DY137" t="str">
        <f t="shared" si="463"/>
        <v/>
      </c>
      <c r="DZ137" t="str">
        <f t="shared" si="464"/>
        <v/>
      </c>
      <c r="EA137" t="str">
        <f t="shared" si="465"/>
        <v/>
      </c>
      <c r="EB137" t="str">
        <f t="shared" si="466"/>
        <v/>
      </c>
      <c r="EC137" t="str">
        <f t="shared" si="467"/>
        <v/>
      </c>
      <c r="ED137" t="str">
        <f t="shared" si="468"/>
        <v/>
      </c>
      <c r="EE137" t="str">
        <f t="shared" si="405"/>
        <v/>
      </c>
      <c r="EF137" t="str">
        <f t="shared" si="306"/>
        <v/>
      </c>
      <c r="EG137" t="str">
        <f t="shared" si="307"/>
        <v/>
      </c>
      <c r="EH137" t="str">
        <f t="shared" si="308"/>
        <v/>
      </c>
      <c r="EI137" t="str">
        <f t="shared" si="309"/>
        <v/>
      </c>
      <c r="EJ137" t="str">
        <f t="shared" si="310"/>
        <v/>
      </c>
      <c r="EK137" t="str">
        <f t="shared" si="311"/>
        <v/>
      </c>
      <c r="EL137" t="str">
        <f t="shared" si="312"/>
        <v/>
      </c>
      <c r="EM137" t="str">
        <f t="shared" si="313"/>
        <v/>
      </c>
      <c r="EN137" t="str">
        <f t="shared" si="314"/>
        <v/>
      </c>
      <c r="EO137" t="str">
        <f t="shared" si="315"/>
        <v/>
      </c>
      <c r="EP137" t="str">
        <f t="shared" si="316"/>
        <v/>
      </c>
      <c r="EQ137" t="str">
        <f t="shared" si="317"/>
        <v/>
      </c>
      <c r="ER137" t="str">
        <f t="shared" si="318"/>
        <v/>
      </c>
      <c r="ES137" t="str">
        <f t="shared" si="319"/>
        <v/>
      </c>
      <c r="ET137" t="str">
        <f t="shared" si="320"/>
        <v/>
      </c>
      <c r="EU137" t="str">
        <f t="shared" si="321"/>
        <v/>
      </c>
      <c r="EV137" t="str">
        <f t="shared" si="322"/>
        <v/>
      </c>
      <c r="EW137" t="str">
        <f t="shared" si="323"/>
        <v/>
      </c>
      <c r="EX137" t="str">
        <f t="shared" si="324"/>
        <v/>
      </c>
      <c r="EY137" t="str">
        <f t="shared" si="325"/>
        <v/>
      </c>
      <c r="EZ137" t="str">
        <f t="shared" si="326"/>
        <v/>
      </c>
      <c r="FA137" t="str">
        <f t="shared" si="327"/>
        <v/>
      </c>
      <c r="FB137" t="str">
        <f t="shared" si="328"/>
        <v/>
      </c>
      <c r="FC137" t="str">
        <f t="shared" si="329"/>
        <v/>
      </c>
      <c r="FD137" t="str">
        <f t="shared" si="330"/>
        <v/>
      </c>
      <c r="FE137" t="str">
        <f t="shared" si="342"/>
        <v/>
      </c>
      <c r="FF137" t="str">
        <f t="shared" si="331"/>
        <v/>
      </c>
      <c r="FG137" t="str">
        <f t="shared" si="332"/>
        <v/>
      </c>
      <c r="FH137" t="str">
        <f t="shared" si="333"/>
        <v/>
      </c>
      <c r="FI137" t="str">
        <f t="shared" si="334"/>
        <v/>
      </c>
      <c r="FJ137" t="str">
        <f t="shared" si="335"/>
        <v/>
      </c>
      <c r="FK137" t="str">
        <f t="shared" si="336"/>
        <v/>
      </c>
      <c r="FL137" t="str">
        <f t="shared" si="337"/>
        <v/>
      </c>
      <c r="FM137" t="str">
        <f t="shared" ref="FM137:FM200" si="469">IF(DJ137=1,DJ$2,"")</f>
        <v/>
      </c>
      <c r="FN137" t="str">
        <f t="shared" ref="FN137:FN200" si="470">IF(DK137=1,DK$2,"")</f>
        <v/>
      </c>
      <c r="FO137" t="str">
        <f t="shared" ref="FO137:FO200" si="471">IF(DL137=1,DL$2,"")</f>
        <v/>
      </c>
      <c r="FP137" t="str">
        <f t="shared" ref="FP137:FP200" si="472">IF(DM137=1,DM$2,"")</f>
        <v/>
      </c>
      <c r="FQ137" t="str">
        <f t="shared" ref="FQ137:FQ200" si="473">IF(DN137=1,DN$2,"")</f>
        <v/>
      </c>
      <c r="FR137" t="str">
        <f t="shared" si="343"/>
        <v/>
      </c>
      <c r="FS137" t="str">
        <f t="shared" si="344"/>
        <v/>
      </c>
      <c r="FT137" t="str">
        <f t="shared" si="345"/>
        <v/>
      </c>
      <c r="FU137" t="str">
        <f t="shared" si="346"/>
        <v/>
      </c>
      <c r="FV137" t="str">
        <f t="shared" si="347"/>
        <v/>
      </c>
      <c r="FW137" t="str">
        <f t="shared" si="348"/>
        <v/>
      </c>
      <c r="FX137" t="str">
        <f t="shared" si="349"/>
        <v/>
      </c>
      <c r="FY137" t="str">
        <f t="shared" si="350"/>
        <v/>
      </c>
      <c r="FZ137" t="str">
        <f t="shared" si="351"/>
        <v/>
      </c>
      <c r="GA137" t="str">
        <f t="shared" si="352"/>
        <v/>
      </c>
      <c r="GB137" t="str">
        <f t="shared" si="353"/>
        <v/>
      </c>
      <c r="GC137" t="str">
        <f t="shared" si="354"/>
        <v/>
      </c>
      <c r="GD137" t="str">
        <f t="shared" si="355"/>
        <v/>
      </c>
      <c r="GE137" t="str">
        <f t="shared" si="356"/>
        <v/>
      </c>
      <c r="GF137" t="str">
        <f t="shared" si="357"/>
        <v/>
      </c>
      <c r="GG137" t="str">
        <f t="shared" si="358"/>
        <v/>
      </c>
      <c r="GH137" t="str">
        <f t="shared" si="359"/>
        <v/>
      </c>
      <c r="GI137" t="str">
        <f t="shared" si="360"/>
        <v/>
      </c>
      <c r="GJ137" t="str">
        <f t="shared" si="361"/>
        <v/>
      </c>
      <c r="GK137" t="str">
        <f t="shared" si="362"/>
        <v/>
      </c>
      <c r="GL137" t="str">
        <f t="shared" si="363"/>
        <v/>
      </c>
      <c r="GM137" t="str">
        <f t="shared" si="364"/>
        <v/>
      </c>
      <c r="GN137" t="str">
        <f t="shared" si="365"/>
        <v/>
      </c>
      <c r="GO137" t="str">
        <f t="shared" si="366"/>
        <v/>
      </c>
      <c r="GP137" t="str">
        <f t="shared" si="367"/>
        <v/>
      </c>
      <c r="GQ137" t="str">
        <f t="shared" si="368"/>
        <v/>
      </c>
      <c r="GR137" t="str">
        <f t="shared" si="369"/>
        <v/>
      </c>
      <c r="GS137" t="str">
        <f t="shared" si="370"/>
        <v/>
      </c>
      <c r="GT137" t="str">
        <f t="shared" si="371"/>
        <v/>
      </c>
      <c r="GU137" t="str">
        <f t="shared" si="372"/>
        <v/>
      </c>
      <c r="GV137" t="str">
        <f t="shared" si="373"/>
        <v/>
      </c>
      <c r="GW137" t="str">
        <f t="shared" si="374"/>
        <v/>
      </c>
      <c r="GX137" t="str">
        <f t="shared" si="375"/>
        <v/>
      </c>
      <c r="GY137" t="str">
        <f t="shared" si="376"/>
        <v/>
      </c>
      <c r="GZ137" t="str">
        <f t="shared" si="377"/>
        <v/>
      </c>
      <c r="HA137" t="str">
        <f t="shared" si="378"/>
        <v/>
      </c>
      <c r="HB137" t="str">
        <f t="shared" si="379"/>
        <v/>
      </c>
      <c r="HC137" t="str">
        <f t="shared" si="380"/>
        <v/>
      </c>
      <c r="HD137" t="str">
        <f t="shared" si="381"/>
        <v/>
      </c>
      <c r="HE137" t="str">
        <f t="shared" si="382"/>
        <v/>
      </c>
      <c r="HF137" t="str">
        <f t="shared" si="383"/>
        <v/>
      </c>
      <c r="HG137" t="str">
        <f t="shared" si="384"/>
        <v/>
      </c>
      <c r="HH137" t="str">
        <f t="shared" si="385"/>
        <v/>
      </c>
      <c r="HI137" t="str">
        <f t="shared" si="386"/>
        <v/>
      </c>
      <c r="HJ137" t="str">
        <f t="shared" si="387"/>
        <v/>
      </c>
      <c r="HK137" t="str">
        <f t="shared" si="388"/>
        <v/>
      </c>
      <c r="HL137" t="str">
        <f t="shared" si="389"/>
        <v/>
      </c>
      <c r="HM137" t="str">
        <f t="shared" si="390"/>
        <v/>
      </c>
      <c r="HN137" t="str">
        <f t="shared" si="391"/>
        <v/>
      </c>
      <c r="HO137" t="str">
        <f t="shared" si="392"/>
        <v/>
      </c>
      <c r="HP137" t="str">
        <f t="shared" si="393"/>
        <v/>
      </c>
      <c r="HQ137" t="str">
        <f t="shared" si="394"/>
        <v/>
      </c>
      <c r="HR137" t="str">
        <f t="shared" si="395"/>
        <v/>
      </c>
      <c r="HS137" t="str">
        <f t="shared" si="396"/>
        <v/>
      </c>
      <c r="HT137" t="str">
        <f t="shared" si="397"/>
        <v/>
      </c>
      <c r="HU137" t="str">
        <f t="shared" si="398"/>
        <v/>
      </c>
      <c r="HV137" t="str">
        <f t="shared" si="399"/>
        <v/>
      </c>
      <c r="HW137" t="str">
        <f t="shared" si="400"/>
        <v/>
      </c>
      <c r="HX137" t="str">
        <f t="shared" si="401"/>
        <v/>
      </c>
      <c r="HY137" t="str">
        <f t="shared" si="402"/>
        <v/>
      </c>
      <c r="HZ137" t="str">
        <f t="shared" si="403"/>
        <v/>
      </c>
    </row>
    <row r="138" spans="1:234" x14ac:dyDescent="0.25">
      <c r="A138" s="2">
        <f t="shared" si="404"/>
        <v>136</v>
      </c>
      <c r="B138" s="3" t="s">
        <v>1139</v>
      </c>
      <c r="C138" s="2" t="s">
        <v>1394</v>
      </c>
      <c r="D138" s="2" t="s">
        <v>1395</v>
      </c>
      <c r="E138" s="2">
        <f t="shared" si="338"/>
        <v>4</v>
      </c>
      <c r="F138" s="2">
        <v>986</v>
      </c>
      <c r="G138" s="48" t="str">
        <f t="shared" si="339"/>
        <v>A</v>
      </c>
      <c r="H138" s="49"/>
      <c r="I138" s="49"/>
      <c r="J138" s="50"/>
      <c r="K138" s="15">
        <f t="shared" si="340"/>
        <v>34</v>
      </c>
      <c r="L138" s="15">
        <f>IF(G138="N/A",0,(IF(G138="A",Code!$B$36,(IF(G138="B",Code!$C$36,(IF(G138="C",Code!$D$36,Code!$E$36)))))/60))</f>
        <v>8</v>
      </c>
      <c r="M138" s="15">
        <f>IF(G138="N/A",0,(IF(G138="A",Code!$B$37,(IF(G138="B",Code!$C$37,(IF(G138="C",Code!$D$37,Code!$E$37)))))/60))</f>
        <v>8</v>
      </c>
      <c r="N138" s="15">
        <f>IF(G138="N/A",0,(IF(G138="A",Code!$B$38,(IF(G138="B",Code!$C$38,(IF(G138="C",Code!$D$38,Code!$E$38)))))/60))</f>
        <v>16</v>
      </c>
      <c r="O138" s="15">
        <f>IF(G138="N/A",0,(IF(G138="A",Code!$B$39,(IF(G138="B",Code!$C$39,(IF(G138="C",Code!$D$39,Code!$E$39)))))/60))</f>
        <v>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>
        <v>1</v>
      </c>
      <c r="AP138" s="2"/>
      <c r="AQ138" s="2"/>
      <c r="AR138" s="2">
        <v>1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>
        <v>1</v>
      </c>
      <c r="BG138" s="2"/>
      <c r="BH138" s="2">
        <v>1</v>
      </c>
      <c r="BI138" s="2"/>
      <c r="BJ138" s="2"/>
      <c r="BK138" s="2"/>
      <c r="BL138" s="2"/>
      <c r="BM138" s="2"/>
      <c r="BN138" s="2"/>
      <c r="BO138" s="2"/>
      <c r="BP138" s="2"/>
      <c r="BQ138" s="2"/>
      <c r="BS138" t="str">
        <f t="shared" si="341"/>
        <v/>
      </c>
      <c r="BT138" t="str">
        <f t="shared" si="406"/>
        <v/>
      </c>
      <c r="BU138" t="str">
        <f t="shared" si="407"/>
        <v/>
      </c>
      <c r="BV138" t="str">
        <f t="shared" si="408"/>
        <v/>
      </c>
      <c r="BW138" t="str">
        <f t="shared" si="409"/>
        <v/>
      </c>
      <c r="BX138" t="str">
        <f t="shared" si="410"/>
        <v/>
      </c>
      <c r="BY138" t="str">
        <f t="shared" si="411"/>
        <v/>
      </c>
      <c r="BZ138" t="str">
        <f t="shared" si="412"/>
        <v/>
      </c>
      <c r="CA138" t="str">
        <f t="shared" si="413"/>
        <v/>
      </c>
      <c r="CB138" t="str">
        <f t="shared" si="414"/>
        <v/>
      </c>
      <c r="CC138" t="str">
        <f t="shared" si="415"/>
        <v/>
      </c>
      <c r="CD138" t="str">
        <f t="shared" si="416"/>
        <v/>
      </c>
      <c r="CE138" t="str">
        <f t="shared" si="417"/>
        <v/>
      </c>
      <c r="CF138" t="str">
        <f t="shared" si="418"/>
        <v/>
      </c>
      <c r="CG138" t="str">
        <f t="shared" si="419"/>
        <v/>
      </c>
      <c r="CH138" t="str">
        <f t="shared" si="420"/>
        <v/>
      </c>
      <c r="CI138" t="str">
        <f t="shared" si="421"/>
        <v/>
      </c>
      <c r="CJ138" t="str">
        <f t="shared" si="422"/>
        <v/>
      </c>
      <c r="CK138" t="str">
        <f t="shared" si="423"/>
        <v/>
      </c>
      <c r="CL138" t="str">
        <f t="shared" si="424"/>
        <v/>
      </c>
      <c r="CM138" t="str">
        <f t="shared" si="425"/>
        <v/>
      </c>
      <c r="CN138" t="str">
        <f t="shared" si="426"/>
        <v/>
      </c>
      <c r="CO138" t="str">
        <f t="shared" si="427"/>
        <v/>
      </c>
      <c r="CP138" t="str">
        <f t="shared" si="428"/>
        <v/>
      </c>
      <c r="CQ138" t="str">
        <f t="shared" si="429"/>
        <v/>
      </c>
      <c r="CR138" t="str">
        <f t="shared" si="430"/>
        <v>KPAY</v>
      </c>
      <c r="CS138" t="str">
        <f t="shared" si="431"/>
        <v/>
      </c>
      <c r="CT138" t="str">
        <f t="shared" si="432"/>
        <v/>
      </c>
      <c r="CU138" t="str">
        <f t="shared" si="433"/>
        <v>MESS</v>
      </c>
      <c r="CV138" t="str">
        <f t="shared" si="434"/>
        <v/>
      </c>
      <c r="CW138" t="str">
        <f t="shared" si="435"/>
        <v/>
      </c>
      <c r="CX138" t="str">
        <f t="shared" si="436"/>
        <v/>
      </c>
      <c r="CY138" t="str">
        <f t="shared" si="437"/>
        <v/>
      </c>
      <c r="CZ138" t="str">
        <f t="shared" si="438"/>
        <v/>
      </c>
      <c r="DA138" t="str">
        <f t="shared" si="439"/>
        <v/>
      </c>
      <c r="DB138" t="str">
        <f t="shared" si="440"/>
        <v/>
      </c>
      <c r="DC138" t="str">
        <f t="shared" si="441"/>
        <v/>
      </c>
      <c r="DD138" t="str">
        <f t="shared" si="442"/>
        <v/>
      </c>
      <c r="DE138" t="str">
        <f t="shared" si="443"/>
        <v/>
      </c>
      <c r="DF138" t="str">
        <f t="shared" si="444"/>
        <v/>
      </c>
      <c r="DG138" t="str">
        <f t="shared" si="445"/>
        <v/>
      </c>
      <c r="DH138" t="str">
        <f t="shared" si="446"/>
        <v/>
      </c>
      <c r="DI138" t="str">
        <f t="shared" si="447"/>
        <v>SLOG</v>
      </c>
      <c r="DJ138" t="str">
        <f t="shared" si="448"/>
        <v/>
      </c>
      <c r="DK138" t="str">
        <f t="shared" si="449"/>
        <v>SMSG</v>
      </c>
      <c r="DL138" t="str">
        <f t="shared" si="450"/>
        <v/>
      </c>
      <c r="DM138" t="str">
        <f t="shared" si="451"/>
        <v/>
      </c>
      <c r="DN138" t="str">
        <f t="shared" si="452"/>
        <v/>
      </c>
      <c r="DO138" t="str">
        <f t="shared" si="453"/>
        <v/>
      </c>
      <c r="DP138" t="str">
        <f t="shared" si="454"/>
        <v/>
      </c>
      <c r="DQ138" t="str">
        <f t="shared" si="455"/>
        <v/>
      </c>
      <c r="DR138" t="str">
        <f t="shared" si="456"/>
        <v/>
      </c>
      <c r="DS138" t="str">
        <f t="shared" si="457"/>
        <v/>
      </c>
      <c r="DT138" t="str">
        <f t="shared" si="458"/>
        <v/>
      </c>
      <c r="DU138" t="str">
        <f t="shared" si="459"/>
        <v/>
      </c>
      <c r="DV138" t="str">
        <f t="shared" si="460"/>
        <v/>
      </c>
      <c r="DW138" t="str">
        <f t="shared" si="461"/>
        <v/>
      </c>
      <c r="DX138" t="str">
        <f t="shared" si="462"/>
        <v/>
      </c>
      <c r="DY138" t="str">
        <f t="shared" si="463"/>
        <v/>
      </c>
      <c r="DZ138" t="str">
        <f t="shared" si="464"/>
        <v/>
      </c>
      <c r="EA138" t="str">
        <f t="shared" si="465"/>
        <v/>
      </c>
      <c r="EB138" t="str">
        <f t="shared" si="466"/>
        <v/>
      </c>
      <c r="EC138" t="str">
        <f t="shared" si="467"/>
        <v/>
      </c>
      <c r="ED138" t="str">
        <f t="shared" si="468"/>
        <v/>
      </c>
      <c r="EE138" t="str">
        <f t="shared" si="405"/>
        <v/>
      </c>
      <c r="EF138" t="str">
        <f t="shared" ref="EF138:EF201" si="474">IF(CC138=1,CC$2,"")</f>
        <v/>
      </c>
      <c r="EG138" t="str">
        <f t="shared" ref="EG138:EG201" si="475">IF(CD138=1,CD$2,"")</f>
        <v/>
      </c>
      <c r="EH138" t="str">
        <f t="shared" ref="EH138:EH201" si="476">IF(CE138=1,CE$2,"")</f>
        <v/>
      </c>
      <c r="EI138" t="str">
        <f t="shared" ref="EI138:EI201" si="477">IF(CF138=1,CF$2,"")</f>
        <v/>
      </c>
      <c r="EJ138" t="str">
        <f t="shared" ref="EJ138:EJ201" si="478">IF(CG138=1,CG$2,"")</f>
        <v/>
      </c>
      <c r="EK138" t="str">
        <f t="shared" ref="EK138:EK201" si="479">IF(CH138=1,CH$2,"")</f>
        <v/>
      </c>
      <c r="EL138" t="str">
        <f t="shared" ref="EL138:EL201" si="480">IF(CI138=1,CI$2,"")</f>
        <v/>
      </c>
      <c r="EM138" t="str">
        <f t="shared" ref="EM138:EM201" si="481">IF(CJ138=1,CJ$2,"")</f>
        <v/>
      </c>
      <c r="EN138" t="str">
        <f t="shared" ref="EN138:EN201" si="482">IF(CK138=1,CK$2,"")</f>
        <v/>
      </c>
      <c r="EO138" t="str">
        <f t="shared" ref="EO138:EO201" si="483">IF(CL138=1,CL$2,"")</f>
        <v/>
      </c>
      <c r="EP138" t="str">
        <f t="shared" ref="EP138:EP201" si="484">IF(CM138=1,CM$2,"")</f>
        <v/>
      </c>
      <c r="EQ138" t="str">
        <f t="shared" ref="EQ138:EQ201" si="485">IF(CN138=1,CN$2,"")</f>
        <v/>
      </c>
      <c r="ER138" t="str">
        <f t="shared" ref="ER138:ER201" si="486">IF(CO138=1,CO$2,"")</f>
        <v/>
      </c>
      <c r="ES138" t="str">
        <f t="shared" ref="ES138:ES201" si="487">IF(CP138=1,CP$2,"")</f>
        <v/>
      </c>
      <c r="ET138" t="str">
        <f t="shared" ref="ET138:ET201" si="488">IF(CQ138=1,CQ$2,"")</f>
        <v/>
      </c>
      <c r="EU138" t="str">
        <f t="shared" ref="EU138:EU201" si="489">IF(CR138=1,CR$2,"")</f>
        <v/>
      </c>
      <c r="EV138" t="str">
        <f t="shared" ref="EV138:EV201" si="490">IF(CS138=1,CS$2,"")</f>
        <v/>
      </c>
      <c r="EW138" t="str">
        <f t="shared" ref="EW138:EW201" si="491">IF(CT138=1,CT$2,"")</f>
        <v/>
      </c>
      <c r="EX138" t="str">
        <f t="shared" ref="EX138:EX201" si="492">IF(CU138=1,CU$2,"")</f>
        <v/>
      </c>
      <c r="EY138" t="str">
        <f t="shared" ref="EY138:EY201" si="493">IF(CV138=1,CV$2,"")</f>
        <v/>
      </c>
      <c r="EZ138" t="str">
        <f t="shared" ref="EZ138:EZ201" si="494">IF(CW138=1,CW$2,"")</f>
        <v/>
      </c>
      <c r="FA138" t="str">
        <f t="shared" ref="FA138:FA201" si="495">IF(CX138=1,CX$2,"")</f>
        <v/>
      </c>
      <c r="FB138" t="str">
        <f t="shared" ref="FB138:FB201" si="496">IF(CY138=1,CY$2,"")</f>
        <v/>
      </c>
      <c r="FC138" t="str">
        <f t="shared" ref="FC138:FC201" si="497">IF(CZ138=1,CZ$2,"")</f>
        <v/>
      </c>
      <c r="FD138" t="str">
        <f t="shared" ref="FD138:FD201" si="498">IF(DA138=1,DA$2,"")</f>
        <v/>
      </c>
      <c r="FE138" t="str">
        <f t="shared" si="342"/>
        <v/>
      </c>
      <c r="FF138" t="str">
        <f t="shared" ref="FF138:FF201" si="499">IF(DC138=1,DC$2,"")</f>
        <v/>
      </c>
      <c r="FG138" t="str">
        <f t="shared" ref="FG138:FG201" si="500">IF(DD138=1,DD$2,"")</f>
        <v/>
      </c>
      <c r="FH138" t="str">
        <f t="shared" ref="FH138:FH201" si="501">IF(DE138=1,DE$2,"")</f>
        <v/>
      </c>
      <c r="FI138" t="str">
        <f t="shared" ref="FI138:FI201" si="502">IF(DF138=1,DF$2,"")</f>
        <v/>
      </c>
      <c r="FJ138" t="str">
        <f t="shared" ref="FJ138:FJ201" si="503">IF(DG138=1,DG$2,"")</f>
        <v/>
      </c>
      <c r="FK138" t="str">
        <f t="shared" ref="FK138:FK201" si="504">IF(DH138=1,DH$2,"")</f>
        <v/>
      </c>
      <c r="FL138" t="str">
        <f t="shared" ref="FL138:FL201" si="505">IF(DI138=1,DI$2,"")</f>
        <v/>
      </c>
      <c r="FM138" t="str">
        <f t="shared" si="469"/>
        <v/>
      </c>
      <c r="FN138" t="str">
        <f t="shared" si="470"/>
        <v/>
      </c>
      <c r="FO138" t="str">
        <f t="shared" si="471"/>
        <v/>
      </c>
      <c r="FP138" t="str">
        <f t="shared" si="472"/>
        <v/>
      </c>
      <c r="FQ138" t="str">
        <f t="shared" si="473"/>
        <v/>
      </c>
      <c r="FR138" t="str">
        <f t="shared" si="343"/>
        <v/>
      </c>
      <c r="FS138" t="str">
        <f t="shared" si="344"/>
        <v/>
      </c>
      <c r="FT138" t="str">
        <f t="shared" si="345"/>
        <v/>
      </c>
      <c r="FU138" t="str">
        <f t="shared" si="346"/>
        <v/>
      </c>
      <c r="FV138" t="str">
        <f t="shared" si="347"/>
        <v/>
      </c>
      <c r="FW138" t="str">
        <f t="shared" si="348"/>
        <v/>
      </c>
      <c r="FX138" t="str">
        <f t="shared" si="349"/>
        <v/>
      </c>
      <c r="FY138" t="str">
        <f t="shared" si="350"/>
        <v/>
      </c>
      <c r="FZ138" t="str">
        <f t="shared" si="351"/>
        <v/>
      </c>
      <c r="GA138" t="str">
        <f t="shared" si="352"/>
        <v/>
      </c>
      <c r="GB138" t="str">
        <f t="shared" si="353"/>
        <v/>
      </c>
      <c r="GC138" t="str">
        <f t="shared" si="354"/>
        <v/>
      </c>
      <c r="GD138" t="str">
        <f t="shared" si="355"/>
        <v/>
      </c>
      <c r="GE138" t="str">
        <f t="shared" si="356"/>
        <v/>
      </c>
      <c r="GF138" t="str">
        <f t="shared" si="357"/>
        <v/>
      </c>
      <c r="GG138" t="str">
        <f t="shared" si="358"/>
        <v/>
      </c>
      <c r="GH138" t="str">
        <f t="shared" si="359"/>
        <v/>
      </c>
      <c r="GI138" t="str">
        <f t="shared" si="360"/>
        <v/>
      </c>
      <c r="GJ138" t="str">
        <f t="shared" si="361"/>
        <v/>
      </c>
      <c r="GK138" t="str">
        <f t="shared" si="362"/>
        <v/>
      </c>
      <c r="GL138" t="str">
        <f t="shared" si="363"/>
        <v/>
      </c>
      <c r="GM138" t="str">
        <f t="shared" si="364"/>
        <v/>
      </c>
      <c r="GN138" t="str">
        <f t="shared" si="365"/>
        <v/>
      </c>
      <c r="GO138" t="str">
        <f t="shared" si="366"/>
        <v/>
      </c>
      <c r="GP138" t="str">
        <f t="shared" si="367"/>
        <v/>
      </c>
      <c r="GQ138" t="str">
        <f t="shared" si="368"/>
        <v/>
      </c>
      <c r="GR138" t="str">
        <f t="shared" si="369"/>
        <v/>
      </c>
      <c r="GS138" t="str">
        <f t="shared" si="370"/>
        <v/>
      </c>
      <c r="GT138" t="str">
        <f t="shared" si="371"/>
        <v/>
      </c>
      <c r="GU138" t="str">
        <f t="shared" si="372"/>
        <v/>
      </c>
      <c r="GV138" t="str">
        <f t="shared" si="373"/>
        <v/>
      </c>
      <c r="GW138" t="str">
        <f t="shared" si="374"/>
        <v/>
      </c>
      <c r="GX138" t="str">
        <f t="shared" si="375"/>
        <v/>
      </c>
      <c r="GY138" t="str">
        <f t="shared" si="376"/>
        <v/>
      </c>
      <c r="GZ138" t="str">
        <f t="shared" si="377"/>
        <v/>
      </c>
      <c r="HA138" t="str">
        <f t="shared" si="378"/>
        <v/>
      </c>
      <c r="HB138" t="str">
        <f t="shared" si="379"/>
        <v/>
      </c>
      <c r="HC138" t="str">
        <f t="shared" si="380"/>
        <v/>
      </c>
      <c r="HD138" t="str">
        <f t="shared" si="381"/>
        <v/>
      </c>
      <c r="HE138" t="str">
        <f t="shared" si="382"/>
        <v/>
      </c>
      <c r="HF138" t="str">
        <f t="shared" si="383"/>
        <v/>
      </c>
      <c r="HG138" t="str">
        <f t="shared" si="384"/>
        <v/>
      </c>
      <c r="HH138" t="str">
        <f t="shared" si="385"/>
        <v/>
      </c>
      <c r="HI138" t="str">
        <f t="shared" si="386"/>
        <v/>
      </c>
      <c r="HJ138" t="str">
        <f t="shared" si="387"/>
        <v/>
      </c>
      <c r="HK138" t="str">
        <f t="shared" si="388"/>
        <v/>
      </c>
      <c r="HL138" t="str">
        <f t="shared" si="389"/>
        <v/>
      </c>
      <c r="HM138" t="str">
        <f t="shared" si="390"/>
        <v/>
      </c>
      <c r="HN138" t="str">
        <f t="shared" si="391"/>
        <v/>
      </c>
      <c r="HO138" t="str">
        <f t="shared" si="392"/>
        <v/>
      </c>
      <c r="HP138" t="str">
        <f t="shared" si="393"/>
        <v/>
      </c>
      <c r="HQ138" t="str">
        <f t="shared" si="394"/>
        <v/>
      </c>
      <c r="HR138" t="str">
        <f t="shared" si="395"/>
        <v/>
      </c>
      <c r="HS138" t="str">
        <f t="shared" si="396"/>
        <v/>
      </c>
      <c r="HT138" t="str">
        <f t="shared" si="397"/>
        <v/>
      </c>
      <c r="HU138" t="str">
        <f t="shared" si="398"/>
        <v/>
      </c>
      <c r="HV138" t="str">
        <f t="shared" si="399"/>
        <v/>
      </c>
      <c r="HW138" t="str">
        <f t="shared" si="400"/>
        <v/>
      </c>
      <c r="HX138" t="str">
        <f t="shared" si="401"/>
        <v/>
      </c>
      <c r="HY138" t="str">
        <f t="shared" si="402"/>
        <v/>
      </c>
      <c r="HZ138" t="str">
        <f t="shared" si="403"/>
        <v/>
      </c>
    </row>
    <row r="139" spans="1:234" x14ac:dyDescent="0.25">
      <c r="A139" s="2">
        <f t="shared" si="404"/>
        <v>137</v>
      </c>
      <c r="B139" s="3" t="s">
        <v>1140</v>
      </c>
      <c r="C139" s="2" t="s">
        <v>1394</v>
      </c>
      <c r="D139" s="2" t="s">
        <v>1395</v>
      </c>
      <c r="E139" s="2">
        <f t="shared" si="338"/>
        <v>3</v>
      </c>
      <c r="F139" s="2">
        <v>1261</v>
      </c>
      <c r="G139" s="48" t="str">
        <f t="shared" si="339"/>
        <v>B</v>
      </c>
      <c r="H139" s="49"/>
      <c r="I139" s="49"/>
      <c r="J139" s="50"/>
      <c r="K139" s="15">
        <f t="shared" si="340"/>
        <v>51</v>
      </c>
      <c r="L139" s="15">
        <f>IF(G139="N/A",0,(IF(G139="A",Code!$B$36,(IF(G139="B",Code!$C$36,(IF(G139="C",Code!$D$36,Code!$E$36)))))/60))</f>
        <v>12</v>
      </c>
      <c r="M139" s="15">
        <f>IF(G139="N/A",0,(IF(G139="A",Code!$B$37,(IF(G139="B",Code!$C$37,(IF(G139="C",Code!$D$37,Code!$E$37)))))/60))</f>
        <v>12</v>
      </c>
      <c r="N139" s="15">
        <f>IF(G139="N/A",0,(IF(G139="A",Code!$B$38,(IF(G139="B",Code!$C$38,(IF(G139="C",Code!$D$38,Code!$E$38)))))/60))</f>
        <v>24</v>
      </c>
      <c r="O139" s="15">
        <f>IF(G139="N/A",0,(IF(G139="A",Code!$B$39,(IF(G139="B",Code!$C$39,(IF(G139="C",Code!$D$39,Code!$E$39)))))/60))</f>
        <v>3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>
        <v>1</v>
      </c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>
        <v>1</v>
      </c>
      <c r="BI139" s="2"/>
      <c r="BJ139" s="2"/>
      <c r="BK139" s="2"/>
      <c r="BL139" s="2"/>
      <c r="BM139" s="2"/>
      <c r="BN139" s="2"/>
      <c r="BO139" s="2"/>
      <c r="BP139" s="2">
        <v>1</v>
      </c>
      <c r="BQ139" s="2"/>
      <c r="BS139" t="str">
        <f t="shared" si="341"/>
        <v/>
      </c>
      <c r="BT139" t="str">
        <f t="shared" si="406"/>
        <v/>
      </c>
      <c r="BU139" t="str">
        <f t="shared" si="407"/>
        <v/>
      </c>
      <c r="BV139" t="str">
        <f t="shared" si="408"/>
        <v/>
      </c>
      <c r="BW139" t="str">
        <f t="shared" si="409"/>
        <v/>
      </c>
      <c r="BX139" t="str">
        <f t="shared" si="410"/>
        <v/>
      </c>
      <c r="BY139" t="str">
        <f t="shared" si="411"/>
        <v/>
      </c>
      <c r="BZ139" t="str">
        <f t="shared" si="412"/>
        <v/>
      </c>
      <c r="CA139" t="str">
        <f t="shared" si="413"/>
        <v/>
      </c>
      <c r="CB139" t="str">
        <f t="shared" si="414"/>
        <v/>
      </c>
      <c r="CC139" t="str">
        <f t="shared" si="415"/>
        <v/>
      </c>
      <c r="CD139" t="str">
        <f t="shared" si="416"/>
        <v/>
      </c>
      <c r="CE139" t="str">
        <f t="shared" si="417"/>
        <v/>
      </c>
      <c r="CF139" t="str">
        <f t="shared" si="418"/>
        <v/>
      </c>
      <c r="CG139" t="str">
        <f t="shared" si="419"/>
        <v/>
      </c>
      <c r="CH139" t="str">
        <f t="shared" si="420"/>
        <v/>
      </c>
      <c r="CI139" t="str">
        <f t="shared" si="421"/>
        <v/>
      </c>
      <c r="CJ139" t="str">
        <f t="shared" si="422"/>
        <v/>
      </c>
      <c r="CK139" t="str">
        <f t="shared" si="423"/>
        <v/>
      </c>
      <c r="CL139" t="str">
        <f t="shared" si="424"/>
        <v/>
      </c>
      <c r="CM139" t="str">
        <f t="shared" si="425"/>
        <v/>
      </c>
      <c r="CN139" t="str">
        <f t="shared" si="426"/>
        <v/>
      </c>
      <c r="CO139" t="str">
        <f t="shared" si="427"/>
        <v/>
      </c>
      <c r="CP139" t="str">
        <f t="shared" si="428"/>
        <v/>
      </c>
      <c r="CQ139" t="str">
        <f t="shared" si="429"/>
        <v/>
      </c>
      <c r="CR139" t="str">
        <f t="shared" si="430"/>
        <v/>
      </c>
      <c r="CS139" t="str">
        <f t="shared" si="431"/>
        <v/>
      </c>
      <c r="CT139" t="str">
        <f t="shared" si="432"/>
        <v/>
      </c>
      <c r="CU139" t="str">
        <f t="shared" si="433"/>
        <v/>
      </c>
      <c r="CV139" t="str">
        <f t="shared" si="434"/>
        <v/>
      </c>
      <c r="CW139" t="str">
        <f t="shared" si="435"/>
        <v>MISC</v>
      </c>
      <c r="CX139" t="str">
        <f t="shared" si="436"/>
        <v/>
      </c>
      <c r="CY139" t="str">
        <f t="shared" si="437"/>
        <v/>
      </c>
      <c r="CZ139" t="str">
        <f t="shared" si="438"/>
        <v/>
      </c>
      <c r="DA139" t="str">
        <f t="shared" si="439"/>
        <v/>
      </c>
      <c r="DB139" t="str">
        <f t="shared" si="440"/>
        <v/>
      </c>
      <c r="DC139" t="str">
        <f t="shared" si="441"/>
        <v/>
      </c>
      <c r="DD139" t="str">
        <f t="shared" si="442"/>
        <v/>
      </c>
      <c r="DE139" t="str">
        <f t="shared" si="443"/>
        <v/>
      </c>
      <c r="DF139" t="str">
        <f t="shared" si="444"/>
        <v/>
      </c>
      <c r="DG139" t="str">
        <f t="shared" si="445"/>
        <v/>
      </c>
      <c r="DH139" t="str">
        <f t="shared" si="446"/>
        <v/>
      </c>
      <c r="DI139" t="str">
        <f t="shared" si="447"/>
        <v/>
      </c>
      <c r="DJ139" t="str">
        <f t="shared" si="448"/>
        <v/>
      </c>
      <c r="DK139" t="str">
        <f t="shared" si="449"/>
        <v>SMSG</v>
      </c>
      <c r="DL139" t="str">
        <f t="shared" si="450"/>
        <v/>
      </c>
      <c r="DM139" t="str">
        <f t="shared" si="451"/>
        <v/>
      </c>
      <c r="DN139" t="str">
        <f t="shared" si="452"/>
        <v/>
      </c>
      <c r="DO139" t="str">
        <f t="shared" si="453"/>
        <v/>
      </c>
      <c r="DP139" t="str">
        <f t="shared" si="454"/>
        <v/>
      </c>
      <c r="DQ139" t="str">
        <f t="shared" si="455"/>
        <v/>
      </c>
      <c r="DR139" t="str">
        <f t="shared" si="456"/>
        <v/>
      </c>
      <c r="DS139" t="str">
        <f t="shared" si="457"/>
        <v>XLOG</v>
      </c>
      <c r="DT139" t="str">
        <f t="shared" si="458"/>
        <v/>
      </c>
      <c r="DU139" t="str">
        <f t="shared" si="459"/>
        <v/>
      </c>
      <c r="DV139" t="str">
        <f t="shared" si="460"/>
        <v/>
      </c>
      <c r="DW139" t="str">
        <f t="shared" si="461"/>
        <v/>
      </c>
      <c r="DX139" t="str">
        <f t="shared" si="462"/>
        <v/>
      </c>
      <c r="DY139" t="str">
        <f t="shared" si="463"/>
        <v/>
      </c>
      <c r="DZ139" t="str">
        <f t="shared" si="464"/>
        <v/>
      </c>
      <c r="EA139" t="str">
        <f t="shared" si="465"/>
        <v/>
      </c>
      <c r="EB139" t="str">
        <f t="shared" si="466"/>
        <v/>
      </c>
      <c r="EC139" t="str">
        <f t="shared" si="467"/>
        <v/>
      </c>
      <c r="ED139" t="str">
        <f t="shared" si="468"/>
        <v/>
      </c>
      <c r="EE139" t="str">
        <f t="shared" si="405"/>
        <v/>
      </c>
      <c r="EF139" t="str">
        <f t="shared" si="474"/>
        <v/>
      </c>
      <c r="EG139" t="str">
        <f t="shared" si="475"/>
        <v/>
      </c>
      <c r="EH139" t="str">
        <f t="shared" si="476"/>
        <v/>
      </c>
      <c r="EI139" t="str">
        <f t="shared" si="477"/>
        <v/>
      </c>
      <c r="EJ139" t="str">
        <f t="shared" si="478"/>
        <v/>
      </c>
      <c r="EK139" t="str">
        <f t="shared" si="479"/>
        <v/>
      </c>
      <c r="EL139" t="str">
        <f t="shared" si="480"/>
        <v/>
      </c>
      <c r="EM139" t="str">
        <f t="shared" si="481"/>
        <v/>
      </c>
      <c r="EN139" t="str">
        <f t="shared" si="482"/>
        <v/>
      </c>
      <c r="EO139" t="str">
        <f t="shared" si="483"/>
        <v/>
      </c>
      <c r="EP139" t="str">
        <f t="shared" si="484"/>
        <v/>
      </c>
      <c r="EQ139" t="str">
        <f t="shared" si="485"/>
        <v/>
      </c>
      <c r="ER139" t="str">
        <f t="shared" si="486"/>
        <v/>
      </c>
      <c r="ES139" t="str">
        <f t="shared" si="487"/>
        <v/>
      </c>
      <c r="ET139" t="str">
        <f t="shared" si="488"/>
        <v/>
      </c>
      <c r="EU139" t="str">
        <f t="shared" si="489"/>
        <v/>
      </c>
      <c r="EV139" t="str">
        <f t="shared" si="490"/>
        <v/>
      </c>
      <c r="EW139" t="str">
        <f t="shared" si="491"/>
        <v/>
      </c>
      <c r="EX139" t="str">
        <f t="shared" si="492"/>
        <v/>
      </c>
      <c r="EY139" t="str">
        <f t="shared" si="493"/>
        <v/>
      </c>
      <c r="EZ139" t="str">
        <f t="shared" si="494"/>
        <v/>
      </c>
      <c r="FA139" t="str">
        <f t="shared" si="495"/>
        <v/>
      </c>
      <c r="FB139" t="str">
        <f t="shared" si="496"/>
        <v/>
      </c>
      <c r="FC139" t="str">
        <f t="shared" si="497"/>
        <v/>
      </c>
      <c r="FD139" t="str">
        <f t="shared" si="498"/>
        <v/>
      </c>
      <c r="FE139" t="str">
        <f t="shared" si="342"/>
        <v/>
      </c>
      <c r="FF139" t="str">
        <f t="shared" si="499"/>
        <v/>
      </c>
      <c r="FG139" t="str">
        <f t="shared" si="500"/>
        <v/>
      </c>
      <c r="FH139" t="str">
        <f t="shared" si="501"/>
        <v/>
      </c>
      <c r="FI139" t="str">
        <f t="shared" si="502"/>
        <v/>
      </c>
      <c r="FJ139" t="str">
        <f t="shared" si="503"/>
        <v/>
      </c>
      <c r="FK139" t="str">
        <f t="shared" si="504"/>
        <v/>
      </c>
      <c r="FL139" t="str">
        <f t="shared" si="505"/>
        <v/>
      </c>
      <c r="FM139" t="str">
        <f t="shared" si="469"/>
        <v/>
      </c>
      <c r="FN139" t="str">
        <f t="shared" si="470"/>
        <v/>
      </c>
      <c r="FO139" t="str">
        <f t="shared" si="471"/>
        <v/>
      </c>
      <c r="FP139" t="str">
        <f t="shared" si="472"/>
        <v/>
      </c>
      <c r="FQ139" t="str">
        <f t="shared" si="473"/>
        <v/>
      </c>
      <c r="FR139" t="str">
        <f t="shared" si="343"/>
        <v/>
      </c>
      <c r="FS139" t="str">
        <f t="shared" si="344"/>
        <v/>
      </c>
      <c r="FT139" t="str">
        <f t="shared" si="345"/>
        <v/>
      </c>
      <c r="FU139" t="str">
        <f t="shared" si="346"/>
        <v/>
      </c>
      <c r="FV139" t="str">
        <f t="shared" si="347"/>
        <v/>
      </c>
      <c r="FW139" t="str">
        <f t="shared" si="348"/>
        <v/>
      </c>
      <c r="FX139" t="str">
        <f t="shared" si="349"/>
        <v/>
      </c>
      <c r="FY139" t="str">
        <f t="shared" si="350"/>
        <v/>
      </c>
      <c r="FZ139" t="str">
        <f t="shared" si="351"/>
        <v/>
      </c>
      <c r="GA139" t="str">
        <f t="shared" si="352"/>
        <v/>
      </c>
      <c r="GB139" t="str">
        <f t="shared" si="353"/>
        <v/>
      </c>
      <c r="GC139" t="str">
        <f t="shared" si="354"/>
        <v/>
      </c>
      <c r="GD139" t="str">
        <f t="shared" si="355"/>
        <v/>
      </c>
      <c r="GE139" t="str">
        <f t="shared" si="356"/>
        <v/>
      </c>
      <c r="GF139" t="str">
        <f t="shared" si="357"/>
        <v/>
      </c>
      <c r="GG139" t="str">
        <f t="shared" si="358"/>
        <v/>
      </c>
      <c r="GH139" t="str">
        <f t="shared" si="359"/>
        <v/>
      </c>
      <c r="GI139" t="str">
        <f t="shared" si="360"/>
        <v/>
      </c>
      <c r="GJ139" t="str">
        <f t="shared" si="361"/>
        <v/>
      </c>
      <c r="GK139" t="str">
        <f t="shared" si="362"/>
        <v/>
      </c>
      <c r="GL139" t="str">
        <f t="shared" si="363"/>
        <v/>
      </c>
      <c r="GM139" t="str">
        <f t="shared" si="364"/>
        <v/>
      </c>
      <c r="GN139" t="str">
        <f t="shared" si="365"/>
        <v/>
      </c>
      <c r="GO139" t="str">
        <f t="shared" si="366"/>
        <v/>
      </c>
      <c r="GP139" t="str">
        <f t="shared" si="367"/>
        <v/>
      </c>
      <c r="GQ139" t="str">
        <f t="shared" si="368"/>
        <v/>
      </c>
      <c r="GR139" t="str">
        <f t="shared" si="369"/>
        <v/>
      </c>
      <c r="GS139" t="str">
        <f t="shared" si="370"/>
        <v/>
      </c>
      <c r="GT139" t="str">
        <f t="shared" si="371"/>
        <v/>
      </c>
      <c r="GU139" t="str">
        <f t="shared" si="372"/>
        <v/>
      </c>
      <c r="GV139" t="str">
        <f t="shared" si="373"/>
        <v/>
      </c>
      <c r="GW139" t="str">
        <f t="shared" si="374"/>
        <v/>
      </c>
      <c r="GX139" t="str">
        <f t="shared" si="375"/>
        <v/>
      </c>
      <c r="GY139" t="str">
        <f t="shared" si="376"/>
        <v/>
      </c>
      <c r="GZ139" t="str">
        <f t="shared" si="377"/>
        <v/>
      </c>
      <c r="HA139" t="str">
        <f t="shared" si="378"/>
        <v/>
      </c>
      <c r="HB139" t="str">
        <f t="shared" si="379"/>
        <v/>
      </c>
      <c r="HC139" t="str">
        <f t="shared" si="380"/>
        <v/>
      </c>
      <c r="HD139" t="str">
        <f t="shared" si="381"/>
        <v/>
      </c>
      <c r="HE139" t="str">
        <f t="shared" si="382"/>
        <v/>
      </c>
      <c r="HF139" t="str">
        <f t="shared" si="383"/>
        <v/>
      </c>
      <c r="HG139" t="str">
        <f t="shared" si="384"/>
        <v/>
      </c>
      <c r="HH139" t="str">
        <f t="shared" si="385"/>
        <v/>
      </c>
      <c r="HI139" t="str">
        <f t="shared" si="386"/>
        <v/>
      </c>
      <c r="HJ139" t="str">
        <f t="shared" si="387"/>
        <v/>
      </c>
      <c r="HK139" t="str">
        <f t="shared" si="388"/>
        <v/>
      </c>
      <c r="HL139" t="str">
        <f t="shared" si="389"/>
        <v/>
      </c>
      <c r="HM139" t="str">
        <f t="shared" si="390"/>
        <v/>
      </c>
      <c r="HN139" t="str">
        <f t="shared" si="391"/>
        <v/>
      </c>
      <c r="HO139" t="str">
        <f t="shared" si="392"/>
        <v/>
      </c>
      <c r="HP139" t="str">
        <f t="shared" si="393"/>
        <v/>
      </c>
      <c r="HQ139" t="str">
        <f t="shared" si="394"/>
        <v/>
      </c>
      <c r="HR139" t="str">
        <f t="shared" si="395"/>
        <v/>
      </c>
      <c r="HS139" t="str">
        <f t="shared" si="396"/>
        <v/>
      </c>
      <c r="HT139" t="str">
        <f t="shared" si="397"/>
        <v/>
      </c>
      <c r="HU139" t="str">
        <f t="shared" si="398"/>
        <v/>
      </c>
      <c r="HV139" t="str">
        <f t="shared" si="399"/>
        <v/>
      </c>
      <c r="HW139" t="str">
        <f t="shared" si="400"/>
        <v/>
      </c>
      <c r="HX139" t="str">
        <f t="shared" si="401"/>
        <v/>
      </c>
      <c r="HY139" t="str">
        <f t="shared" si="402"/>
        <v/>
      </c>
      <c r="HZ139" t="str">
        <f t="shared" si="403"/>
        <v/>
      </c>
    </row>
    <row r="140" spans="1:234" x14ac:dyDescent="0.25">
      <c r="A140" s="2">
        <f t="shared" si="404"/>
        <v>138</v>
      </c>
      <c r="B140" s="3" t="s">
        <v>1141</v>
      </c>
      <c r="C140" s="2" t="s">
        <v>1394</v>
      </c>
      <c r="D140" s="2" t="s">
        <v>1395</v>
      </c>
      <c r="E140" s="2">
        <f t="shared" si="338"/>
        <v>4</v>
      </c>
      <c r="F140" s="2">
        <v>1032</v>
      </c>
      <c r="G140" s="48" t="str">
        <f t="shared" si="339"/>
        <v>B</v>
      </c>
      <c r="H140" s="49"/>
      <c r="I140" s="49"/>
      <c r="J140" s="50"/>
      <c r="K140" s="15">
        <f t="shared" si="340"/>
        <v>51</v>
      </c>
      <c r="L140" s="15">
        <f>IF(G140="N/A",0,(IF(G140="A",Code!$B$36,(IF(G140="B",Code!$C$36,(IF(G140="C",Code!$D$36,Code!$E$36)))))/60))</f>
        <v>12</v>
      </c>
      <c r="M140" s="15">
        <f>IF(G140="N/A",0,(IF(G140="A",Code!$B$37,(IF(G140="B",Code!$C$37,(IF(G140="C",Code!$D$37,Code!$E$37)))))/60))</f>
        <v>12</v>
      </c>
      <c r="N140" s="15">
        <f>IF(G140="N/A",0,(IF(G140="A",Code!$B$38,(IF(G140="B",Code!$C$38,(IF(G140="C",Code!$D$38,Code!$E$38)))))/60))</f>
        <v>24</v>
      </c>
      <c r="O140" s="15">
        <f>IF(G140="N/A",0,(IF(G140="A",Code!$B$39,(IF(G140="B",Code!$C$39,(IF(G140="C",Code!$D$39,Code!$E$39)))))/60))</f>
        <v>3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>
        <v>1</v>
      </c>
      <c r="AP140" s="2"/>
      <c r="AQ140" s="2"/>
      <c r="AR140" s="2">
        <v>1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>
        <v>1</v>
      </c>
      <c r="BG140" s="2"/>
      <c r="BH140" s="2">
        <v>1</v>
      </c>
      <c r="BI140" s="2"/>
      <c r="BJ140" s="2"/>
      <c r="BK140" s="2"/>
      <c r="BL140" s="2"/>
      <c r="BM140" s="2"/>
      <c r="BN140" s="2"/>
      <c r="BO140" s="2"/>
      <c r="BP140" s="2"/>
      <c r="BQ140" s="2"/>
      <c r="BS140" t="str">
        <f t="shared" si="341"/>
        <v/>
      </c>
      <c r="BT140" t="str">
        <f t="shared" si="406"/>
        <v/>
      </c>
      <c r="BU140" t="str">
        <f t="shared" si="407"/>
        <v/>
      </c>
      <c r="BV140" t="str">
        <f t="shared" si="408"/>
        <v/>
      </c>
      <c r="BW140" t="str">
        <f t="shared" si="409"/>
        <v/>
      </c>
      <c r="BX140" t="str">
        <f t="shared" si="410"/>
        <v/>
      </c>
      <c r="BY140" t="str">
        <f t="shared" si="411"/>
        <v/>
      </c>
      <c r="BZ140" t="str">
        <f t="shared" si="412"/>
        <v/>
      </c>
      <c r="CA140" t="str">
        <f t="shared" si="413"/>
        <v/>
      </c>
      <c r="CB140" t="str">
        <f t="shared" si="414"/>
        <v/>
      </c>
      <c r="CC140" t="str">
        <f t="shared" si="415"/>
        <v/>
      </c>
      <c r="CD140" t="str">
        <f t="shared" si="416"/>
        <v/>
      </c>
      <c r="CE140" t="str">
        <f t="shared" si="417"/>
        <v/>
      </c>
      <c r="CF140" t="str">
        <f t="shared" si="418"/>
        <v/>
      </c>
      <c r="CG140" t="str">
        <f t="shared" si="419"/>
        <v/>
      </c>
      <c r="CH140" t="str">
        <f t="shared" si="420"/>
        <v/>
      </c>
      <c r="CI140" t="str">
        <f t="shared" si="421"/>
        <v/>
      </c>
      <c r="CJ140" t="str">
        <f t="shared" si="422"/>
        <v/>
      </c>
      <c r="CK140" t="str">
        <f t="shared" si="423"/>
        <v/>
      </c>
      <c r="CL140" t="str">
        <f t="shared" si="424"/>
        <v/>
      </c>
      <c r="CM140" t="str">
        <f t="shared" si="425"/>
        <v/>
      </c>
      <c r="CN140" t="str">
        <f t="shared" si="426"/>
        <v/>
      </c>
      <c r="CO140" t="str">
        <f t="shared" si="427"/>
        <v/>
      </c>
      <c r="CP140" t="str">
        <f t="shared" si="428"/>
        <v/>
      </c>
      <c r="CQ140" t="str">
        <f t="shared" si="429"/>
        <v/>
      </c>
      <c r="CR140" t="str">
        <f t="shared" si="430"/>
        <v>KPAY</v>
      </c>
      <c r="CS140" t="str">
        <f t="shared" si="431"/>
        <v/>
      </c>
      <c r="CT140" t="str">
        <f t="shared" si="432"/>
        <v/>
      </c>
      <c r="CU140" t="str">
        <f t="shared" si="433"/>
        <v>MESS</v>
      </c>
      <c r="CV140" t="str">
        <f t="shared" si="434"/>
        <v/>
      </c>
      <c r="CW140" t="str">
        <f t="shared" si="435"/>
        <v/>
      </c>
      <c r="CX140" t="str">
        <f t="shared" si="436"/>
        <v/>
      </c>
      <c r="CY140" t="str">
        <f t="shared" si="437"/>
        <v/>
      </c>
      <c r="CZ140" t="str">
        <f t="shared" si="438"/>
        <v/>
      </c>
      <c r="DA140" t="str">
        <f t="shared" si="439"/>
        <v/>
      </c>
      <c r="DB140" t="str">
        <f t="shared" si="440"/>
        <v/>
      </c>
      <c r="DC140" t="str">
        <f t="shared" si="441"/>
        <v/>
      </c>
      <c r="DD140" t="str">
        <f t="shared" si="442"/>
        <v/>
      </c>
      <c r="DE140" t="str">
        <f t="shared" si="443"/>
        <v/>
      </c>
      <c r="DF140" t="str">
        <f t="shared" si="444"/>
        <v/>
      </c>
      <c r="DG140" t="str">
        <f t="shared" si="445"/>
        <v/>
      </c>
      <c r="DH140" t="str">
        <f t="shared" si="446"/>
        <v/>
      </c>
      <c r="DI140" t="str">
        <f t="shared" si="447"/>
        <v>SLOG</v>
      </c>
      <c r="DJ140" t="str">
        <f t="shared" si="448"/>
        <v/>
      </c>
      <c r="DK140" t="str">
        <f t="shared" si="449"/>
        <v>SMSG</v>
      </c>
      <c r="DL140" t="str">
        <f t="shared" si="450"/>
        <v/>
      </c>
      <c r="DM140" t="str">
        <f t="shared" si="451"/>
        <v/>
      </c>
      <c r="DN140" t="str">
        <f t="shared" si="452"/>
        <v/>
      </c>
      <c r="DO140" t="str">
        <f t="shared" si="453"/>
        <v/>
      </c>
      <c r="DP140" t="str">
        <f t="shared" si="454"/>
        <v/>
      </c>
      <c r="DQ140" t="str">
        <f t="shared" si="455"/>
        <v/>
      </c>
      <c r="DR140" t="str">
        <f t="shared" si="456"/>
        <v/>
      </c>
      <c r="DS140" t="str">
        <f t="shared" si="457"/>
        <v/>
      </c>
      <c r="DT140" t="str">
        <f t="shared" si="458"/>
        <v/>
      </c>
      <c r="DU140" t="str">
        <f t="shared" si="459"/>
        <v/>
      </c>
      <c r="DV140" t="str">
        <f t="shared" si="460"/>
        <v/>
      </c>
      <c r="DW140" t="str">
        <f t="shared" si="461"/>
        <v/>
      </c>
      <c r="DX140" t="str">
        <f t="shared" si="462"/>
        <v/>
      </c>
      <c r="DY140" t="str">
        <f t="shared" si="463"/>
        <v/>
      </c>
      <c r="DZ140" t="str">
        <f t="shared" si="464"/>
        <v/>
      </c>
      <c r="EA140" t="str">
        <f t="shared" si="465"/>
        <v/>
      </c>
      <c r="EB140" t="str">
        <f t="shared" si="466"/>
        <v/>
      </c>
      <c r="EC140" t="str">
        <f t="shared" si="467"/>
        <v/>
      </c>
      <c r="ED140" t="str">
        <f t="shared" si="468"/>
        <v/>
      </c>
      <c r="EE140" t="str">
        <f t="shared" si="405"/>
        <v/>
      </c>
      <c r="EF140" t="str">
        <f t="shared" si="474"/>
        <v/>
      </c>
      <c r="EG140" t="str">
        <f t="shared" si="475"/>
        <v/>
      </c>
      <c r="EH140" t="str">
        <f t="shared" si="476"/>
        <v/>
      </c>
      <c r="EI140" t="str">
        <f t="shared" si="477"/>
        <v/>
      </c>
      <c r="EJ140" t="str">
        <f t="shared" si="478"/>
        <v/>
      </c>
      <c r="EK140" t="str">
        <f t="shared" si="479"/>
        <v/>
      </c>
      <c r="EL140" t="str">
        <f t="shared" si="480"/>
        <v/>
      </c>
      <c r="EM140" t="str">
        <f t="shared" si="481"/>
        <v/>
      </c>
      <c r="EN140" t="str">
        <f t="shared" si="482"/>
        <v/>
      </c>
      <c r="EO140" t="str">
        <f t="shared" si="483"/>
        <v/>
      </c>
      <c r="EP140" t="str">
        <f t="shared" si="484"/>
        <v/>
      </c>
      <c r="EQ140" t="str">
        <f t="shared" si="485"/>
        <v/>
      </c>
      <c r="ER140" t="str">
        <f t="shared" si="486"/>
        <v/>
      </c>
      <c r="ES140" t="str">
        <f t="shared" si="487"/>
        <v/>
      </c>
      <c r="ET140" t="str">
        <f t="shared" si="488"/>
        <v/>
      </c>
      <c r="EU140" t="str">
        <f t="shared" si="489"/>
        <v/>
      </c>
      <c r="EV140" t="str">
        <f t="shared" si="490"/>
        <v/>
      </c>
      <c r="EW140" t="str">
        <f t="shared" si="491"/>
        <v/>
      </c>
      <c r="EX140" t="str">
        <f t="shared" si="492"/>
        <v/>
      </c>
      <c r="EY140" t="str">
        <f t="shared" si="493"/>
        <v/>
      </c>
      <c r="EZ140" t="str">
        <f t="shared" si="494"/>
        <v/>
      </c>
      <c r="FA140" t="str">
        <f t="shared" si="495"/>
        <v/>
      </c>
      <c r="FB140" t="str">
        <f t="shared" si="496"/>
        <v/>
      </c>
      <c r="FC140" t="str">
        <f t="shared" si="497"/>
        <v/>
      </c>
      <c r="FD140" t="str">
        <f t="shared" si="498"/>
        <v/>
      </c>
      <c r="FE140" t="str">
        <f t="shared" si="342"/>
        <v/>
      </c>
      <c r="FF140" t="str">
        <f t="shared" si="499"/>
        <v/>
      </c>
      <c r="FG140" t="str">
        <f t="shared" si="500"/>
        <v/>
      </c>
      <c r="FH140" t="str">
        <f t="shared" si="501"/>
        <v/>
      </c>
      <c r="FI140" t="str">
        <f t="shared" si="502"/>
        <v/>
      </c>
      <c r="FJ140" t="str">
        <f t="shared" si="503"/>
        <v/>
      </c>
      <c r="FK140" t="str">
        <f t="shared" si="504"/>
        <v/>
      </c>
      <c r="FL140" t="str">
        <f t="shared" si="505"/>
        <v/>
      </c>
      <c r="FM140" t="str">
        <f t="shared" si="469"/>
        <v/>
      </c>
      <c r="FN140" t="str">
        <f t="shared" si="470"/>
        <v/>
      </c>
      <c r="FO140" t="str">
        <f t="shared" si="471"/>
        <v/>
      </c>
      <c r="FP140" t="str">
        <f t="shared" si="472"/>
        <v/>
      </c>
      <c r="FQ140" t="str">
        <f t="shared" si="473"/>
        <v/>
      </c>
      <c r="FR140" t="str">
        <f t="shared" si="343"/>
        <v/>
      </c>
      <c r="FS140" t="str">
        <f t="shared" si="344"/>
        <v/>
      </c>
      <c r="FT140" t="str">
        <f t="shared" si="345"/>
        <v/>
      </c>
      <c r="FU140" t="str">
        <f t="shared" si="346"/>
        <v/>
      </c>
      <c r="FV140" t="str">
        <f t="shared" si="347"/>
        <v/>
      </c>
      <c r="FW140" t="str">
        <f t="shared" si="348"/>
        <v/>
      </c>
      <c r="FX140" t="str">
        <f t="shared" si="349"/>
        <v/>
      </c>
      <c r="FY140" t="str">
        <f t="shared" si="350"/>
        <v/>
      </c>
      <c r="FZ140" t="str">
        <f t="shared" si="351"/>
        <v/>
      </c>
      <c r="GA140" t="str">
        <f t="shared" si="352"/>
        <v/>
      </c>
      <c r="GB140" t="str">
        <f t="shared" si="353"/>
        <v/>
      </c>
      <c r="GC140" t="str">
        <f t="shared" si="354"/>
        <v/>
      </c>
      <c r="GD140" t="str">
        <f t="shared" si="355"/>
        <v/>
      </c>
      <c r="GE140" t="str">
        <f t="shared" si="356"/>
        <v/>
      </c>
      <c r="GF140" t="str">
        <f t="shared" si="357"/>
        <v/>
      </c>
      <c r="GG140" t="str">
        <f t="shared" si="358"/>
        <v/>
      </c>
      <c r="GH140" t="str">
        <f t="shared" si="359"/>
        <v/>
      </c>
      <c r="GI140" t="str">
        <f t="shared" si="360"/>
        <v/>
      </c>
      <c r="GJ140" t="str">
        <f t="shared" si="361"/>
        <v/>
      </c>
      <c r="GK140" t="str">
        <f t="shared" si="362"/>
        <v/>
      </c>
      <c r="GL140" t="str">
        <f t="shared" si="363"/>
        <v/>
      </c>
      <c r="GM140" t="str">
        <f t="shared" si="364"/>
        <v/>
      </c>
      <c r="GN140" t="str">
        <f t="shared" si="365"/>
        <v/>
      </c>
      <c r="GO140" t="str">
        <f t="shared" si="366"/>
        <v/>
      </c>
      <c r="GP140" t="str">
        <f t="shared" si="367"/>
        <v/>
      </c>
      <c r="GQ140" t="str">
        <f t="shared" si="368"/>
        <v/>
      </c>
      <c r="GR140" t="str">
        <f t="shared" si="369"/>
        <v/>
      </c>
      <c r="GS140" t="str">
        <f t="shared" si="370"/>
        <v/>
      </c>
      <c r="GT140" t="str">
        <f t="shared" si="371"/>
        <v/>
      </c>
      <c r="GU140" t="str">
        <f t="shared" si="372"/>
        <v/>
      </c>
      <c r="GV140" t="str">
        <f t="shared" si="373"/>
        <v/>
      </c>
      <c r="GW140" t="str">
        <f t="shared" si="374"/>
        <v/>
      </c>
      <c r="GX140" t="str">
        <f t="shared" si="375"/>
        <v/>
      </c>
      <c r="GY140" t="str">
        <f t="shared" si="376"/>
        <v/>
      </c>
      <c r="GZ140" t="str">
        <f t="shared" si="377"/>
        <v/>
      </c>
      <c r="HA140" t="str">
        <f t="shared" si="378"/>
        <v/>
      </c>
      <c r="HB140" t="str">
        <f t="shared" si="379"/>
        <v/>
      </c>
      <c r="HC140" t="str">
        <f t="shared" si="380"/>
        <v/>
      </c>
      <c r="HD140" t="str">
        <f t="shared" si="381"/>
        <v/>
      </c>
      <c r="HE140" t="str">
        <f t="shared" si="382"/>
        <v/>
      </c>
      <c r="HF140" t="str">
        <f t="shared" si="383"/>
        <v/>
      </c>
      <c r="HG140" t="str">
        <f t="shared" si="384"/>
        <v/>
      </c>
      <c r="HH140" t="str">
        <f t="shared" si="385"/>
        <v/>
      </c>
      <c r="HI140" t="str">
        <f t="shared" si="386"/>
        <v/>
      </c>
      <c r="HJ140" t="str">
        <f t="shared" si="387"/>
        <v/>
      </c>
      <c r="HK140" t="str">
        <f t="shared" si="388"/>
        <v/>
      </c>
      <c r="HL140" t="str">
        <f t="shared" si="389"/>
        <v/>
      </c>
      <c r="HM140" t="str">
        <f t="shared" si="390"/>
        <v/>
      </c>
      <c r="HN140" t="str">
        <f t="shared" si="391"/>
        <v/>
      </c>
      <c r="HO140" t="str">
        <f t="shared" si="392"/>
        <v/>
      </c>
      <c r="HP140" t="str">
        <f t="shared" si="393"/>
        <v/>
      </c>
      <c r="HQ140" t="str">
        <f t="shared" si="394"/>
        <v/>
      </c>
      <c r="HR140" t="str">
        <f t="shared" si="395"/>
        <v/>
      </c>
      <c r="HS140" t="str">
        <f t="shared" si="396"/>
        <v/>
      </c>
      <c r="HT140" t="str">
        <f t="shared" si="397"/>
        <v/>
      </c>
      <c r="HU140" t="str">
        <f t="shared" si="398"/>
        <v/>
      </c>
      <c r="HV140" t="str">
        <f t="shared" si="399"/>
        <v/>
      </c>
      <c r="HW140" t="str">
        <f t="shared" si="400"/>
        <v/>
      </c>
      <c r="HX140" t="str">
        <f t="shared" si="401"/>
        <v/>
      </c>
      <c r="HY140" t="str">
        <f t="shared" si="402"/>
        <v/>
      </c>
      <c r="HZ140" t="str">
        <f t="shared" si="403"/>
        <v/>
      </c>
    </row>
    <row r="141" spans="1:234" x14ac:dyDescent="0.25">
      <c r="A141" s="2">
        <f t="shared" si="404"/>
        <v>139</v>
      </c>
      <c r="B141" s="3" t="s">
        <v>1142</v>
      </c>
      <c r="C141" s="2" t="s">
        <v>1394</v>
      </c>
      <c r="D141" s="2" t="s">
        <v>1395</v>
      </c>
      <c r="E141" s="2">
        <f t="shared" si="338"/>
        <v>3</v>
      </c>
      <c r="F141" s="2">
        <v>1269</v>
      </c>
      <c r="G141" s="48" t="str">
        <f t="shared" si="339"/>
        <v>B</v>
      </c>
      <c r="H141" s="49"/>
      <c r="I141" s="49"/>
      <c r="J141" s="50"/>
      <c r="K141" s="15">
        <f t="shared" si="340"/>
        <v>51</v>
      </c>
      <c r="L141" s="15">
        <f>IF(G141="N/A",0,(IF(G141="A",Code!$B$36,(IF(G141="B",Code!$C$36,(IF(G141="C",Code!$D$36,Code!$E$36)))))/60))</f>
        <v>12</v>
      </c>
      <c r="M141" s="15">
        <f>IF(G141="N/A",0,(IF(G141="A",Code!$B$37,(IF(G141="B",Code!$C$37,(IF(G141="C",Code!$D$37,Code!$E$37)))))/60))</f>
        <v>12</v>
      </c>
      <c r="N141" s="15">
        <f>IF(G141="N/A",0,(IF(G141="A",Code!$B$38,(IF(G141="B",Code!$C$38,(IF(G141="C",Code!$D$38,Code!$E$38)))))/60))</f>
        <v>24</v>
      </c>
      <c r="O141" s="15">
        <f>IF(G141="N/A",0,(IF(G141="A",Code!$B$39,(IF(G141="B",Code!$C$39,(IF(G141="C",Code!$D$39,Code!$E$39)))))/60))</f>
        <v>3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>
        <v>1</v>
      </c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>
        <v>1</v>
      </c>
      <c r="BI141" s="2"/>
      <c r="BJ141" s="2"/>
      <c r="BK141" s="2"/>
      <c r="BL141" s="2"/>
      <c r="BM141" s="2"/>
      <c r="BN141" s="2"/>
      <c r="BO141" s="2"/>
      <c r="BP141" s="2">
        <v>1</v>
      </c>
      <c r="BQ141" s="2"/>
      <c r="BS141" t="str">
        <f t="shared" si="341"/>
        <v/>
      </c>
      <c r="BT141" t="str">
        <f t="shared" si="406"/>
        <v/>
      </c>
      <c r="BU141" t="str">
        <f t="shared" si="407"/>
        <v/>
      </c>
      <c r="BV141" t="str">
        <f t="shared" si="408"/>
        <v/>
      </c>
      <c r="BW141" t="str">
        <f t="shared" si="409"/>
        <v/>
      </c>
      <c r="BX141" t="str">
        <f t="shared" si="410"/>
        <v/>
      </c>
      <c r="BY141" t="str">
        <f t="shared" si="411"/>
        <v/>
      </c>
      <c r="BZ141" t="str">
        <f t="shared" si="412"/>
        <v/>
      </c>
      <c r="CA141" t="str">
        <f t="shared" si="413"/>
        <v/>
      </c>
      <c r="CB141" t="str">
        <f t="shared" si="414"/>
        <v/>
      </c>
      <c r="CC141" t="str">
        <f t="shared" si="415"/>
        <v/>
      </c>
      <c r="CD141" t="str">
        <f t="shared" si="416"/>
        <v/>
      </c>
      <c r="CE141" t="str">
        <f t="shared" si="417"/>
        <v/>
      </c>
      <c r="CF141" t="str">
        <f t="shared" si="418"/>
        <v/>
      </c>
      <c r="CG141" t="str">
        <f t="shared" si="419"/>
        <v/>
      </c>
      <c r="CH141" t="str">
        <f t="shared" si="420"/>
        <v/>
      </c>
      <c r="CI141" t="str">
        <f t="shared" si="421"/>
        <v/>
      </c>
      <c r="CJ141" t="str">
        <f t="shared" si="422"/>
        <v/>
      </c>
      <c r="CK141" t="str">
        <f t="shared" si="423"/>
        <v/>
      </c>
      <c r="CL141" t="str">
        <f t="shared" si="424"/>
        <v/>
      </c>
      <c r="CM141" t="str">
        <f t="shared" si="425"/>
        <v/>
      </c>
      <c r="CN141" t="str">
        <f t="shared" si="426"/>
        <v/>
      </c>
      <c r="CO141" t="str">
        <f t="shared" si="427"/>
        <v/>
      </c>
      <c r="CP141" t="str">
        <f t="shared" si="428"/>
        <v/>
      </c>
      <c r="CQ141" t="str">
        <f t="shared" si="429"/>
        <v/>
      </c>
      <c r="CR141" t="str">
        <f t="shared" si="430"/>
        <v/>
      </c>
      <c r="CS141" t="str">
        <f t="shared" si="431"/>
        <v/>
      </c>
      <c r="CT141" t="str">
        <f t="shared" si="432"/>
        <v/>
      </c>
      <c r="CU141" t="str">
        <f t="shared" si="433"/>
        <v/>
      </c>
      <c r="CV141" t="str">
        <f t="shared" si="434"/>
        <v/>
      </c>
      <c r="CW141" t="str">
        <f t="shared" si="435"/>
        <v>MISC</v>
      </c>
      <c r="CX141" t="str">
        <f t="shared" si="436"/>
        <v/>
      </c>
      <c r="CY141" t="str">
        <f t="shared" si="437"/>
        <v/>
      </c>
      <c r="CZ141" t="str">
        <f t="shared" si="438"/>
        <v/>
      </c>
      <c r="DA141" t="str">
        <f t="shared" si="439"/>
        <v/>
      </c>
      <c r="DB141" t="str">
        <f t="shared" si="440"/>
        <v/>
      </c>
      <c r="DC141" t="str">
        <f t="shared" si="441"/>
        <v/>
      </c>
      <c r="DD141" t="str">
        <f t="shared" si="442"/>
        <v/>
      </c>
      <c r="DE141" t="str">
        <f t="shared" si="443"/>
        <v/>
      </c>
      <c r="DF141" t="str">
        <f t="shared" si="444"/>
        <v/>
      </c>
      <c r="DG141" t="str">
        <f t="shared" si="445"/>
        <v/>
      </c>
      <c r="DH141" t="str">
        <f t="shared" si="446"/>
        <v/>
      </c>
      <c r="DI141" t="str">
        <f t="shared" si="447"/>
        <v/>
      </c>
      <c r="DJ141" t="str">
        <f t="shared" si="448"/>
        <v/>
      </c>
      <c r="DK141" t="str">
        <f t="shared" si="449"/>
        <v>SMSG</v>
      </c>
      <c r="DL141" t="str">
        <f t="shared" si="450"/>
        <v/>
      </c>
      <c r="DM141" t="str">
        <f t="shared" si="451"/>
        <v/>
      </c>
      <c r="DN141" t="str">
        <f t="shared" si="452"/>
        <v/>
      </c>
      <c r="DO141" t="str">
        <f t="shared" si="453"/>
        <v/>
      </c>
      <c r="DP141" t="str">
        <f t="shared" si="454"/>
        <v/>
      </c>
      <c r="DQ141" t="str">
        <f t="shared" si="455"/>
        <v/>
      </c>
      <c r="DR141" t="str">
        <f t="shared" si="456"/>
        <v/>
      </c>
      <c r="DS141" t="str">
        <f t="shared" si="457"/>
        <v>XLOG</v>
      </c>
      <c r="DT141" t="str">
        <f t="shared" si="458"/>
        <v/>
      </c>
      <c r="DU141" t="str">
        <f t="shared" si="459"/>
        <v/>
      </c>
      <c r="DV141" t="str">
        <f t="shared" si="460"/>
        <v/>
      </c>
      <c r="DW141" t="str">
        <f t="shared" si="461"/>
        <v/>
      </c>
      <c r="DX141" t="str">
        <f t="shared" si="462"/>
        <v/>
      </c>
      <c r="DY141" t="str">
        <f t="shared" si="463"/>
        <v/>
      </c>
      <c r="DZ141" t="str">
        <f t="shared" si="464"/>
        <v/>
      </c>
      <c r="EA141" t="str">
        <f t="shared" si="465"/>
        <v/>
      </c>
      <c r="EB141" t="str">
        <f t="shared" si="466"/>
        <v/>
      </c>
      <c r="EC141" t="str">
        <f t="shared" si="467"/>
        <v/>
      </c>
      <c r="ED141" t="str">
        <f t="shared" si="468"/>
        <v/>
      </c>
      <c r="EE141" t="str">
        <f t="shared" si="405"/>
        <v/>
      </c>
      <c r="EF141" t="str">
        <f t="shared" si="474"/>
        <v/>
      </c>
      <c r="EG141" t="str">
        <f t="shared" si="475"/>
        <v/>
      </c>
      <c r="EH141" t="str">
        <f t="shared" si="476"/>
        <v/>
      </c>
      <c r="EI141" t="str">
        <f t="shared" si="477"/>
        <v/>
      </c>
      <c r="EJ141" t="str">
        <f t="shared" si="478"/>
        <v/>
      </c>
      <c r="EK141" t="str">
        <f t="shared" si="479"/>
        <v/>
      </c>
      <c r="EL141" t="str">
        <f t="shared" si="480"/>
        <v/>
      </c>
      <c r="EM141" t="str">
        <f t="shared" si="481"/>
        <v/>
      </c>
      <c r="EN141" t="str">
        <f t="shared" si="482"/>
        <v/>
      </c>
      <c r="EO141" t="str">
        <f t="shared" si="483"/>
        <v/>
      </c>
      <c r="EP141" t="str">
        <f t="shared" si="484"/>
        <v/>
      </c>
      <c r="EQ141" t="str">
        <f t="shared" si="485"/>
        <v/>
      </c>
      <c r="ER141" t="str">
        <f t="shared" si="486"/>
        <v/>
      </c>
      <c r="ES141" t="str">
        <f t="shared" si="487"/>
        <v/>
      </c>
      <c r="ET141" t="str">
        <f t="shared" si="488"/>
        <v/>
      </c>
      <c r="EU141" t="str">
        <f t="shared" si="489"/>
        <v/>
      </c>
      <c r="EV141" t="str">
        <f t="shared" si="490"/>
        <v/>
      </c>
      <c r="EW141" t="str">
        <f t="shared" si="491"/>
        <v/>
      </c>
      <c r="EX141" t="str">
        <f t="shared" si="492"/>
        <v/>
      </c>
      <c r="EY141" t="str">
        <f t="shared" si="493"/>
        <v/>
      </c>
      <c r="EZ141" t="str">
        <f t="shared" si="494"/>
        <v/>
      </c>
      <c r="FA141" t="str">
        <f t="shared" si="495"/>
        <v/>
      </c>
      <c r="FB141" t="str">
        <f t="shared" si="496"/>
        <v/>
      </c>
      <c r="FC141" t="str">
        <f t="shared" si="497"/>
        <v/>
      </c>
      <c r="FD141" t="str">
        <f t="shared" si="498"/>
        <v/>
      </c>
      <c r="FE141" t="str">
        <f t="shared" si="342"/>
        <v/>
      </c>
      <c r="FF141" t="str">
        <f t="shared" si="499"/>
        <v/>
      </c>
      <c r="FG141" t="str">
        <f t="shared" si="500"/>
        <v/>
      </c>
      <c r="FH141" t="str">
        <f t="shared" si="501"/>
        <v/>
      </c>
      <c r="FI141" t="str">
        <f t="shared" si="502"/>
        <v/>
      </c>
      <c r="FJ141" t="str">
        <f t="shared" si="503"/>
        <v/>
      </c>
      <c r="FK141" t="str">
        <f t="shared" si="504"/>
        <v/>
      </c>
      <c r="FL141" t="str">
        <f t="shared" si="505"/>
        <v/>
      </c>
      <c r="FM141" t="str">
        <f t="shared" si="469"/>
        <v/>
      </c>
      <c r="FN141" t="str">
        <f t="shared" si="470"/>
        <v/>
      </c>
      <c r="FO141" t="str">
        <f t="shared" si="471"/>
        <v/>
      </c>
      <c r="FP141" t="str">
        <f t="shared" si="472"/>
        <v/>
      </c>
      <c r="FQ141" t="str">
        <f t="shared" si="473"/>
        <v/>
      </c>
      <c r="FR141" t="str">
        <f t="shared" si="343"/>
        <v/>
      </c>
      <c r="FS141" t="str">
        <f t="shared" si="344"/>
        <v/>
      </c>
      <c r="FT141" t="str">
        <f t="shared" si="345"/>
        <v/>
      </c>
      <c r="FU141" t="str">
        <f t="shared" si="346"/>
        <v/>
      </c>
      <c r="FV141" t="str">
        <f t="shared" si="347"/>
        <v/>
      </c>
      <c r="FW141" t="str">
        <f t="shared" si="348"/>
        <v/>
      </c>
      <c r="FX141" t="str">
        <f t="shared" si="349"/>
        <v/>
      </c>
      <c r="FY141" t="str">
        <f t="shared" si="350"/>
        <v/>
      </c>
      <c r="FZ141" t="str">
        <f t="shared" si="351"/>
        <v/>
      </c>
      <c r="GA141" t="str">
        <f t="shared" si="352"/>
        <v/>
      </c>
      <c r="GB141" t="str">
        <f t="shared" si="353"/>
        <v/>
      </c>
      <c r="GC141" t="str">
        <f t="shared" si="354"/>
        <v/>
      </c>
      <c r="GD141" t="str">
        <f t="shared" si="355"/>
        <v/>
      </c>
      <c r="GE141" t="str">
        <f t="shared" si="356"/>
        <v/>
      </c>
      <c r="GF141" t="str">
        <f t="shared" si="357"/>
        <v/>
      </c>
      <c r="GG141" t="str">
        <f t="shared" si="358"/>
        <v/>
      </c>
      <c r="GH141" t="str">
        <f t="shared" si="359"/>
        <v/>
      </c>
      <c r="GI141" t="str">
        <f t="shared" si="360"/>
        <v/>
      </c>
      <c r="GJ141" t="str">
        <f t="shared" si="361"/>
        <v/>
      </c>
      <c r="GK141" t="str">
        <f t="shared" si="362"/>
        <v/>
      </c>
      <c r="GL141" t="str">
        <f t="shared" si="363"/>
        <v/>
      </c>
      <c r="GM141" t="str">
        <f t="shared" si="364"/>
        <v/>
      </c>
      <c r="GN141" t="str">
        <f t="shared" si="365"/>
        <v/>
      </c>
      <c r="GO141" t="str">
        <f t="shared" si="366"/>
        <v/>
      </c>
      <c r="GP141" t="str">
        <f t="shared" si="367"/>
        <v/>
      </c>
      <c r="GQ141" t="str">
        <f t="shared" si="368"/>
        <v/>
      </c>
      <c r="GR141" t="str">
        <f t="shared" si="369"/>
        <v/>
      </c>
      <c r="GS141" t="str">
        <f t="shared" si="370"/>
        <v/>
      </c>
      <c r="GT141" t="str">
        <f t="shared" si="371"/>
        <v/>
      </c>
      <c r="GU141" t="str">
        <f t="shared" si="372"/>
        <v/>
      </c>
      <c r="GV141" t="str">
        <f t="shared" si="373"/>
        <v/>
      </c>
      <c r="GW141" t="str">
        <f t="shared" si="374"/>
        <v/>
      </c>
      <c r="GX141" t="str">
        <f t="shared" si="375"/>
        <v/>
      </c>
      <c r="GY141" t="str">
        <f t="shared" si="376"/>
        <v/>
      </c>
      <c r="GZ141" t="str">
        <f t="shared" si="377"/>
        <v/>
      </c>
      <c r="HA141" t="str">
        <f t="shared" si="378"/>
        <v/>
      </c>
      <c r="HB141" t="str">
        <f t="shared" si="379"/>
        <v/>
      </c>
      <c r="HC141" t="str">
        <f t="shared" si="380"/>
        <v/>
      </c>
      <c r="HD141" t="str">
        <f t="shared" si="381"/>
        <v/>
      </c>
      <c r="HE141" t="str">
        <f t="shared" si="382"/>
        <v/>
      </c>
      <c r="HF141" t="str">
        <f t="shared" si="383"/>
        <v/>
      </c>
      <c r="HG141" t="str">
        <f t="shared" si="384"/>
        <v/>
      </c>
      <c r="HH141" t="str">
        <f t="shared" si="385"/>
        <v/>
      </c>
      <c r="HI141" t="str">
        <f t="shared" si="386"/>
        <v/>
      </c>
      <c r="HJ141" t="str">
        <f t="shared" si="387"/>
        <v/>
      </c>
      <c r="HK141" t="str">
        <f t="shared" si="388"/>
        <v/>
      </c>
      <c r="HL141" t="str">
        <f t="shared" si="389"/>
        <v/>
      </c>
      <c r="HM141" t="str">
        <f t="shared" si="390"/>
        <v/>
      </c>
      <c r="HN141" t="str">
        <f t="shared" si="391"/>
        <v/>
      </c>
      <c r="HO141" t="str">
        <f t="shared" si="392"/>
        <v/>
      </c>
      <c r="HP141" t="str">
        <f t="shared" si="393"/>
        <v/>
      </c>
      <c r="HQ141" t="str">
        <f t="shared" si="394"/>
        <v/>
      </c>
      <c r="HR141" t="str">
        <f t="shared" si="395"/>
        <v/>
      </c>
      <c r="HS141" t="str">
        <f t="shared" si="396"/>
        <v/>
      </c>
      <c r="HT141" t="str">
        <f t="shared" si="397"/>
        <v/>
      </c>
      <c r="HU141" t="str">
        <f t="shared" si="398"/>
        <v/>
      </c>
      <c r="HV141" t="str">
        <f t="shared" si="399"/>
        <v/>
      </c>
      <c r="HW141" t="str">
        <f t="shared" si="400"/>
        <v/>
      </c>
      <c r="HX141" t="str">
        <f t="shared" si="401"/>
        <v/>
      </c>
      <c r="HY141" t="str">
        <f t="shared" si="402"/>
        <v/>
      </c>
      <c r="HZ141" t="str">
        <f t="shared" si="403"/>
        <v/>
      </c>
    </row>
    <row r="142" spans="1:234" x14ac:dyDescent="0.25">
      <c r="A142" s="2">
        <f t="shared" si="404"/>
        <v>140</v>
      </c>
      <c r="B142" s="3" t="s">
        <v>1143</v>
      </c>
      <c r="C142" s="2" t="s">
        <v>1394</v>
      </c>
      <c r="D142" s="2" t="s">
        <v>1395</v>
      </c>
      <c r="E142" s="2">
        <f t="shared" si="338"/>
        <v>1</v>
      </c>
      <c r="F142" s="2">
        <v>811</v>
      </c>
      <c r="G142" s="48" t="str">
        <f t="shared" si="339"/>
        <v>A</v>
      </c>
      <c r="H142" s="49"/>
      <c r="I142" s="49"/>
      <c r="J142" s="50"/>
      <c r="K142" s="15">
        <f t="shared" si="340"/>
        <v>34</v>
      </c>
      <c r="L142" s="15">
        <f>IF(G142="N/A",0,(IF(G142="A",Code!$B$36,(IF(G142="B",Code!$C$36,(IF(G142="C",Code!$D$36,Code!$E$36)))))/60))</f>
        <v>8</v>
      </c>
      <c r="M142" s="15">
        <f>IF(G142="N/A",0,(IF(G142="A",Code!$B$37,(IF(G142="B",Code!$C$37,(IF(G142="C",Code!$D$37,Code!$E$37)))))/60))</f>
        <v>8</v>
      </c>
      <c r="N142" s="15">
        <f>IF(G142="N/A",0,(IF(G142="A",Code!$B$38,(IF(G142="B",Code!$C$38,(IF(G142="C",Code!$D$38,Code!$E$38)))))/60))</f>
        <v>16</v>
      </c>
      <c r="O142" s="15">
        <f>IF(G142="N/A",0,(IF(G142="A",Code!$B$39,(IF(G142="B",Code!$C$39,(IF(G142="C",Code!$D$39,Code!$E$39)))))/60))</f>
        <v>2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>
        <v>1</v>
      </c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S142" t="str">
        <f t="shared" si="341"/>
        <v/>
      </c>
      <c r="BT142" t="str">
        <f t="shared" si="406"/>
        <v/>
      </c>
      <c r="BU142" t="str">
        <f t="shared" si="407"/>
        <v/>
      </c>
      <c r="BV142" t="str">
        <f t="shared" si="408"/>
        <v/>
      </c>
      <c r="BW142" t="str">
        <f t="shared" si="409"/>
        <v/>
      </c>
      <c r="BX142" t="str">
        <f t="shared" si="410"/>
        <v/>
      </c>
      <c r="BY142" t="str">
        <f t="shared" si="411"/>
        <v/>
      </c>
      <c r="BZ142" t="str">
        <f t="shared" si="412"/>
        <v/>
      </c>
      <c r="CA142" t="str">
        <f t="shared" si="413"/>
        <v/>
      </c>
      <c r="CB142" t="str">
        <f t="shared" si="414"/>
        <v/>
      </c>
      <c r="CC142" t="str">
        <f t="shared" si="415"/>
        <v/>
      </c>
      <c r="CD142" t="str">
        <f t="shared" si="416"/>
        <v/>
      </c>
      <c r="CE142" t="str">
        <f t="shared" si="417"/>
        <v/>
      </c>
      <c r="CF142" t="str">
        <f t="shared" si="418"/>
        <v/>
      </c>
      <c r="CG142" t="str">
        <f t="shared" si="419"/>
        <v/>
      </c>
      <c r="CH142" t="str">
        <f t="shared" si="420"/>
        <v/>
      </c>
      <c r="CI142" t="str">
        <f t="shared" si="421"/>
        <v/>
      </c>
      <c r="CJ142" t="str">
        <f t="shared" si="422"/>
        <v/>
      </c>
      <c r="CK142" t="str">
        <f t="shared" si="423"/>
        <v/>
      </c>
      <c r="CL142" t="str">
        <f t="shared" si="424"/>
        <v/>
      </c>
      <c r="CM142" t="str">
        <f t="shared" si="425"/>
        <v/>
      </c>
      <c r="CN142" t="str">
        <f t="shared" si="426"/>
        <v/>
      </c>
      <c r="CO142" t="str">
        <f t="shared" si="427"/>
        <v/>
      </c>
      <c r="CP142" t="str">
        <f t="shared" si="428"/>
        <v/>
      </c>
      <c r="CQ142" t="str">
        <f t="shared" si="429"/>
        <v/>
      </c>
      <c r="CR142" t="str">
        <f t="shared" si="430"/>
        <v/>
      </c>
      <c r="CS142" t="str">
        <f t="shared" si="431"/>
        <v/>
      </c>
      <c r="CT142" t="str">
        <f t="shared" si="432"/>
        <v/>
      </c>
      <c r="CU142" t="str">
        <f t="shared" si="433"/>
        <v/>
      </c>
      <c r="CV142" t="str">
        <f t="shared" si="434"/>
        <v/>
      </c>
      <c r="CW142" t="str">
        <f t="shared" si="435"/>
        <v/>
      </c>
      <c r="CX142" t="str">
        <f t="shared" si="436"/>
        <v/>
      </c>
      <c r="CY142" t="str">
        <f t="shared" si="437"/>
        <v/>
      </c>
      <c r="CZ142" t="str">
        <f t="shared" si="438"/>
        <v/>
      </c>
      <c r="DA142" t="str">
        <f t="shared" si="439"/>
        <v/>
      </c>
      <c r="DB142" t="str">
        <f t="shared" si="440"/>
        <v/>
      </c>
      <c r="DC142" t="str">
        <f t="shared" si="441"/>
        <v/>
      </c>
      <c r="DD142" t="str">
        <f t="shared" si="442"/>
        <v/>
      </c>
      <c r="DE142" t="str">
        <f t="shared" si="443"/>
        <v/>
      </c>
      <c r="DF142" t="str">
        <f t="shared" si="444"/>
        <v/>
      </c>
      <c r="DG142" t="str">
        <f t="shared" si="445"/>
        <v/>
      </c>
      <c r="DH142" t="str">
        <f t="shared" si="446"/>
        <v/>
      </c>
      <c r="DI142" t="str">
        <f t="shared" si="447"/>
        <v>SLOG</v>
      </c>
      <c r="DJ142" t="str">
        <f t="shared" si="448"/>
        <v/>
      </c>
      <c r="DK142" t="str">
        <f t="shared" si="449"/>
        <v/>
      </c>
      <c r="DL142" t="str">
        <f t="shared" si="450"/>
        <v/>
      </c>
      <c r="DM142" t="str">
        <f t="shared" si="451"/>
        <v/>
      </c>
      <c r="DN142" t="str">
        <f t="shared" si="452"/>
        <v/>
      </c>
      <c r="DO142" t="str">
        <f t="shared" si="453"/>
        <v/>
      </c>
      <c r="DP142" t="str">
        <f t="shared" si="454"/>
        <v/>
      </c>
      <c r="DQ142" t="str">
        <f t="shared" si="455"/>
        <v/>
      </c>
      <c r="DR142" t="str">
        <f t="shared" si="456"/>
        <v/>
      </c>
      <c r="DS142" t="str">
        <f t="shared" si="457"/>
        <v/>
      </c>
      <c r="DT142" t="str">
        <f t="shared" si="458"/>
        <v/>
      </c>
      <c r="DU142" t="str">
        <f t="shared" si="459"/>
        <v/>
      </c>
      <c r="DV142" t="str">
        <f t="shared" si="460"/>
        <v/>
      </c>
      <c r="DW142" t="str">
        <f t="shared" si="461"/>
        <v/>
      </c>
      <c r="DX142" t="str">
        <f t="shared" si="462"/>
        <v/>
      </c>
      <c r="DY142" t="str">
        <f t="shared" si="463"/>
        <v/>
      </c>
      <c r="DZ142" t="str">
        <f t="shared" si="464"/>
        <v/>
      </c>
      <c r="EA142" t="str">
        <f t="shared" si="465"/>
        <v/>
      </c>
      <c r="EB142" t="str">
        <f t="shared" si="466"/>
        <v/>
      </c>
      <c r="EC142" t="str">
        <f t="shared" si="467"/>
        <v/>
      </c>
      <c r="ED142" t="str">
        <f t="shared" si="468"/>
        <v/>
      </c>
      <c r="EE142" t="str">
        <f t="shared" si="405"/>
        <v/>
      </c>
      <c r="EF142" t="str">
        <f t="shared" si="474"/>
        <v/>
      </c>
      <c r="EG142" t="str">
        <f t="shared" si="475"/>
        <v/>
      </c>
      <c r="EH142" t="str">
        <f t="shared" si="476"/>
        <v/>
      </c>
      <c r="EI142" t="str">
        <f t="shared" si="477"/>
        <v/>
      </c>
      <c r="EJ142" t="str">
        <f t="shared" si="478"/>
        <v/>
      </c>
      <c r="EK142" t="str">
        <f t="shared" si="479"/>
        <v/>
      </c>
      <c r="EL142" t="str">
        <f t="shared" si="480"/>
        <v/>
      </c>
      <c r="EM142" t="str">
        <f t="shared" si="481"/>
        <v/>
      </c>
      <c r="EN142" t="str">
        <f t="shared" si="482"/>
        <v/>
      </c>
      <c r="EO142" t="str">
        <f t="shared" si="483"/>
        <v/>
      </c>
      <c r="EP142" t="str">
        <f t="shared" si="484"/>
        <v/>
      </c>
      <c r="EQ142" t="str">
        <f t="shared" si="485"/>
        <v/>
      </c>
      <c r="ER142" t="str">
        <f t="shared" si="486"/>
        <v/>
      </c>
      <c r="ES142" t="str">
        <f t="shared" si="487"/>
        <v/>
      </c>
      <c r="ET142" t="str">
        <f t="shared" si="488"/>
        <v/>
      </c>
      <c r="EU142" t="str">
        <f t="shared" si="489"/>
        <v/>
      </c>
      <c r="EV142" t="str">
        <f t="shared" si="490"/>
        <v/>
      </c>
      <c r="EW142" t="str">
        <f t="shared" si="491"/>
        <v/>
      </c>
      <c r="EX142" t="str">
        <f t="shared" si="492"/>
        <v/>
      </c>
      <c r="EY142" t="str">
        <f t="shared" si="493"/>
        <v/>
      </c>
      <c r="EZ142" t="str">
        <f t="shared" si="494"/>
        <v/>
      </c>
      <c r="FA142" t="str">
        <f t="shared" si="495"/>
        <v/>
      </c>
      <c r="FB142" t="str">
        <f t="shared" si="496"/>
        <v/>
      </c>
      <c r="FC142" t="str">
        <f t="shared" si="497"/>
        <v/>
      </c>
      <c r="FD142" t="str">
        <f t="shared" si="498"/>
        <v/>
      </c>
      <c r="FE142" t="str">
        <f t="shared" si="342"/>
        <v/>
      </c>
      <c r="FF142" t="str">
        <f t="shared" si="499"/>
        <v/>
      </c>
      <c r="FG142" t="str">
        <f t="shared" si="500"/>
        <v/>
      </c>
      <c r="FH142" t="str">
        <f t="shared" si="501"/>
        <v/>
      </c>
      <c r="FI142" t="str">
        <f t="shared" si="502"/>
        <v/>
      </c>
      <c r="FJ142" t="str">
        <f t="shared" si="503"/>
        <v/>
      </c>
      <c r="FK142" t="str">
        <f t="shared" si="504"/>
        <v/>
      </c>
      <c r="FL142" t="str">
        <f t="shared" si="505"/>
        <v/>
      </c>
      <c r="FM142" t="str">
        <f t="shared" si="469"/>
        <v/>
      </c>
      <c r="FN142" t="str">
        <f t="shared" si="470"/>
        <v/>
      </c>
      <c r="FO142" t="str">
        <f t="shared" si="471"/>
        <v/>
      </c>
      <c r="FP142" t="str">
        <f t="shared" si="472"/>
        <v/>
      </c>
      <c r="FQ142" t="str">
        <f t="shared" si="473"/>
        <v/>
      </c>
      <c r="FR142" t="str">
        <f t="shared" si="343"/>
        <v/>
      </c>
      <c r="FS142" t="str">
        <f t="shared" si="344"/>
        <v/>
      </c>
      <c r="FT142" t="str">
        <f t="shared" si="345"/>
        <v/>
      </c>
      <c r="FU142" t="str">
        <f t="shared" si="346"/>
        <v/>
      </c>
      <c r="FV142" t="str">
        <f t="shared" si="347"/>
        <v/>
      </c>
      <c r="FW142" t="str">
        <f t="shared" si="348"/>
        <v/>
      </c>
      <c r="FX142" t="str">
        <f t="shared" si="349"/>
        <v/>
      </c>
      <c r="FY142" t="str">
        <f t="shared" si="350"/>
        <v/>
      </c>
      <c r="FZ142" t="str">
        <f t="shared" si="351"/>
        <v/>
      </c>
      <c r="GA142" t="str">
        <f t="shared" si="352"/>
        <v/>
      </c>
      <c r="GB142" t="str">
        <f t="shared" si="353"/>
        <v/>
      </c>
      <c r="GC142" t="str">
        <f t="shared" si="354"/>
        <v/>
      </c>
      <c r="GD142" t="str">
        <f t="shared" si="355"/>
        <v/>
      </c>
      <c r="GE142" t="str">
        <f t="shared" si="356"/>
        <v/>
      </c>
      <c r="GF142" t="str">
        <f t="shared" si="357"/>
        <v/>
      </c>
      <c r="GG142" t="str">
        <f t="shared" si="358"/>
        <v/>
      </c>
      <c r="GH142" t="str">
        <f t="shared" si="359"/>
        <v/>
      </c>
      <c r="GI142" t="str">
        <f t="shared" si="360"/>
        <v/>
      </c>
      <c r="GJ142" t="str">
        <f t="shared" si="361"/>
        <v/>
      </c>
      <c r="GK142" t="str">
        <f t="shared" si="362"/>
        <v/>
      </c>
      <c r="GL142" t="str">
        <f t="shared" si="363"/>
        <v/>
      </c>
      <c r="GM142" t="str">
        <f t="shared" si="364"/>
        <v/>
      </c>
      <c r="GN142" t="str">
        <f t="shared" si="365"/>
        <v/>
      </c>
      <c r="GO142" t="str">
        <f t="shared" si="366"/>
        <v/>
      </c>
      <c r="GP142" t="str">
        <f t="shared" si="367"/>
        <v/>
      </c>
      <c r="GQ142" t="str">
        <f t="shared" si="368"/>
        <v/>
      </c>
      <c r="GR142" t="str">
        <f t="shared" si="369"/>
        <v/>
      </c>
      <c r="GS142" t="str">
        <f t="shared" si="370"/>
        <v/>
      </c>
      <c r="GT142" t="str">
        <f t="shared" si="371"/>
        <v/>
      </c>
      <c r="GU142" t="str">
        <f t="shared" si="372"/>
        <v/>
      </c>
      <c r="GV142" t="str">
        <f t="shared" si="373"/>
        <v/>
      </c>
      <c r="GW142" t="str">
        <f t="shared" si="374"/>
        <v/>
      </c>
      <c r="GX142" t="str">
        <f t="shared" si="375"/>
        <v/>
      </c>
      <c r="GY142" t="str">
        <f t="shared" si="376"/>
        <v/>
      </c>
      <c r="GZ142" t="str">
        <f t="shared" si="377"/>
        <v/>
      </c>
      <c r="HA142" t="str">
        <f t="shared" si="378"/>
        <v/>
      </c>
      <c r="HB142" t="str">
        <f t="shared" si="379"/>
        <v/>
      </c>
      <c r="HC142" t="str">
        <f t="shared" si="380"/>
        <v/>
      </c>
      <c r="HD142" t="str">
        <f t="shared" si="381"/>
        <v/>
      </c>
      <c r="HE142" t="str">
        <f t="shared" si="382"/>
        <v/>
      </c>
      <c r="HF142" t="str">
        <f t="shared" si="383"/>
        <v/>
      </c>
      <c r="HG142" t="str">
        <f t="shared" si="384"/>
        <v/>
      </c>
      <c r="HH142" t="str">
        <f t="shared" si="385"/>
        <v/>
      </c>
      <c r="HI142" t="str">
        <f t="shared" si="386"/>
        <v/>
      </c>
      <c r="HJ142" t="str">
        <f t="shared" si="387"/>
        <v/>
      </c>
      <c r="HK142" t="str">
        <f t="shared" si="388"/>
        <v/>
      </c>
      <c r="HL142" t="str">
        <f t="shared" si="389"/>
        <v/>
      </c>
      <c r="HM142" t="str">
        <f t="shared" si="390"/>
        <v/>
      </c>
      <c r="HN142" t="str">
        <f t="shared" si="391"/>
        <v/>
      </c>
      <c r="HO142" t="str">
        <f t="shared" si="392"/>
        <v/>
      </c>
      <c r="HP142" t="str">
        <f t="shared" si="393"/>
        <v/>
      </c>
      <c r="HQ142" t="str">
        <f t="shared" si="394"/>
        <v/>
      </c>
      <c r="HR142" t="str">
        <f t="shared" si="395"/>
        <v/>
      </c>
      <c r="HS142" t="str">
        <f t="shared" si="396"/>
        <v/>
      </c>
      <c r="HT142" t="str">
        <f t="shared" si="397"/>
        <v/>
      </c>
      <c r="HU142" t="str">
        <f t="shared" si="398"/>
        <v/>
      </c>
      <c r="HV142" t="str">
        <f t="shared" si="399"/>
        <v/>
      </c>
      <c r="HW142" t="str">
        <f t="shared" si="400"/>
        <v/>
      </c>
      <c r="HX142" t="str">
        <f t="shared" si="401"/>
        <v/>
      </c>
      <c r="HY142" t="str">
        <f t="shared" si="402"/>
        <v/>
      </c>
      <c r="HZ142" t="str">
        <f t="shared" si="403"/>
        <v/>
      </c>
    </row>
    <row r="143" spans="1:234" x14ac:dyDescent="0.25">
      <c r="A143" s="2">
        <f t="shared" si="404"/>
        <v>141</v>
      </c>
      <c r="B143" s="3" t="s">
        <v>1144</v>
      </c>
      <c r="C143" s="2" t="s">
        <v>1394</v>
      </c>
      <c r="D143" s="2" t="s">
        <v>1395</v>
      </c>
      <c r="E143" s="2">
        <f t="shared" si="338"/>
        <v>1</v>
      </c>
      <c r="F143" s="2">
        <v>662</v>
      </c>
      <c r="G143" s="48" t="str">
        <f t="shared" si="339"/>
        <v>A</v>
      </c>
      <c r="H143" s="49"/>
      <c r="I143" s="49"/>
      <c r="J143" s="50"/>
      <c r="K143" s="15">
        <f t="shared" si="340"/>
        <v>34</v>
      </c>
      <c r="L143" s="15">
        <f>IF(G143="N/A",0,(IF(G143="A",Code!$B$36,(IF(G143="B",Code!$C$36,(IF(G143="C",Code!$D$36,Code!$E$36)))))/60))</f>
        <v>8</v>
      </c>
      <c r="M143" s="15">
        <f>IF(G143="N/A",0,(IF(G143="A",Code!$B$37,(IF(G143="B",Code!$C$37,(IF(G143="C",Code!$D$37,Code!$E$37)))))/60))</f>
        <v>8</v>
      </c>
      <c r="N143" s="15">
        <f>IF(G143="N/A",0,(IF(G143="A",Code!$B$38,(IF(G143="B",Code!$C$38,(IF(G143="C",Code!$D$38,Code!$E$38)))))/60))</f>
        <v>16</v>
      </c>
      <c r="O143" s="15">
        <f>IF(G143="N/A",0,(IF(G143="A",Code!$B$39,(IF(G143="B",Code!$C$39,(IF(G143="C",Code!$D$39,Code!$E$39)))))/60))</f>
        <v>2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>
        <v>1</v>
      </c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S143" t="str">
        <f t="shared" si="341"/>
        <v/>
      </c>
      <c r="BT143" t="str">
        <f t="shared" si="406"/>
        <v/>
      </c>
      <c r="BU143" t="str">
        <f t="shared" si="407"/>
        <v/>
      </c>
      <c r="BV143" t="str">
        <f t="shared" si="408"/>
        <v/>
      </c>
      <c r="BW143" t="str">
        <f t="shared" si="409"/>
        <v/>
      </c>
      <c r="BX143" t="str">
        <f t="shared" si="410"/>
        <v/>
      </c>
      <c r="BY143" t="str">
        <f t="shared" si="411"/>
        <v/>
      </c>
      <c r="BZ143" t="str">
        <f t="shared" si="412"/>
        <v/>
      </c>
      <c r="CA143" t="str">
        <f t="shared" si="413"/>
        <v/>
      </c>
      <c r="CB143" t="str">
        <f t="shared" si="414"/>
        <v/>
      </c>
      <c r="CC143" t="str">
        <f t="shared" si="415"/>
        <v/>
      </c>
      <c r="CD143" t="str">
        <f t="shared" si="416"/>
        <v/>
      </c>
      <c r="CE143" t="str">
        <f t="shared" si="417"/>
        <v/>
      </c>
      <c r="CF143" t="str">
        <f t="shared" si="418"/>
        <v/>
      </c>
      <c r="CG143" t="str">
        <f t="shared" si="419"/>
        <v/>
      </c>
      <c r="CH143" t="str">
        <f t="shared" si="420"/>
        <v/>
      </c>
      <c r="CI143" t="str">
        <f t="shared" si="421"/>
        <v/>
      </c>
      <c r="CJ143" t="str">
        <f t="shared" si="422"/>
        <v/>
      </c>
      <c r="CK143" t="str">
        <f t="shared" si="423"/>
        <v/>
      </c>
      <c r="CL143" t="str">
        <f t="shared" si="424"/>
        <v/>
      </c>
      <c r="CM143" t="str">
        <f t="shared" si="425"/>
        <v/>
      </c>
      <c r="CN143" t="str">
        <f t="shared" si="426"/>
        <v/>
      </c>
      <c r="CO143" t="str">
        <f t="shared" si="427"/>
        <v/>
      </c>
      <c r="CP143" t="str">
        <f t="shared" si="428"/>
        <v/>
      </c>
      <c r="CQ143" t="str">
        <f t="shared" si="429"/>
        <v/>
      </c>
      <c r="CR143" t="str">
        <f t="shared" si="430"/>
        <v/>
      </c>
      <c r="CS143" t="str">
        <f t="shared" si="431"/>
        <v/>
      </c>
      <c r="CT143" t="str">
        <f t="shared" si="432"/>
        <v/>
      </c>
      <c r="CU143" t="str">
        <f t="shared" si="433"/>
        <v/>
      </c>
      <c r="CV143" t="str">
        <f t="shared" si="434"/>
        <v/>
      </c>
      <c r="CW143" t="str">
        <f t="shared" si="435"/>
        <v/>
      </c>
      <c r="CX143" t="str">
        <f t="shared" si="436"/>
        <v/>
      </c>
      <c r="CY143" t="str">
        <f t="shared" si="437"/>
        <v/>
      </c>
      <c r="CZ143" t="str">
        <f t="shared" si="438"/>
        <v/>
      </c>
      <c r="DA143" t="str">
        <f t="shared" si="439"/>
        <v/>
      </c>
      <c r="DB143" t="str">
        <f t="shared" si="440"/>
        <v/>
      </c>
      <c r="DC143" t="str">
        <f t="shared" si="441"/>
        <v/>
      </c>
      <c r="DD143" t="str">
        <f t="shared" si="442"/>
        <v/>
      </c>
      <c r="DE143" t="str">
        <f t="shared" si="443"/>
        <v/>
      </c>
      <c r="DF143" t="str">
        <f t="shared" si="444"/>
        <v/>
      </c>
      <c r="DG143" t="str">
        <f t="shared" si="445"/>
        <v/>
      </c>
      <c r="DH143" t="str">
        <f t="shared" si="446"/>
        <v/>
      </c>
      <c r="DI143" t="str">
        <f t="shared" si="447"/>
        <v>SLOG</v>
      </c>
      <c r="DJ143" t="str">
        <f t="shared" si="448"/>
        <v/>
      </c>
      <c r="DK143" t="str">
        <f t="shared" si="449"/>
        <v/>
      </c>
      <c r="DL143" t="str">
        <f t="shared" si="450"/>
        <v/>
      </c>
      <c r="DM143" t="str">
        <f t="shared" si="451"/>
        <v/>
      </c>
      <c r="DN143" t="str">
        <f t="shared" si="452"/>
        <v/>
      </c>
      <c r="DO143" t="str">
        <f t="shared" si="453"/>
        <v/>
      </c>
      <c r="DP143" t="str">
        <f t="shared" si="454"/>
        <v/>
      </c>
      <c r="DQ143" t="str">
        <f t="shared" si="455"/>
        <v/>
      </c>
      <c r="DR143" t="str">
        <f t="shared" si="456"/>
        <v/>
      </c>
      <c r="DS143" t="str">
        <f t="shared" si="457"/>
        <v/>
      </c>
      <c r="DT143" t="str">
        <f t="shared" si="458"/>
        <v/>
      </c>
      <c r="DU143" t="str">
        <f t="shared" si="459"/>
        <v/>
      </c>
      <c r="DV143" t="str">
        <f t="shared" si="460"/>
        <v/>
      </c>
      <c r="DW143" t="str">
        <f t="shared" si="461"/>
        <v/>
      </c>
      <c r="DX143" t="str">
        <f t="shared" si="462"/>
        <v/>
      </c>
      <c r="DY143" t="str">
        <f t="shared" si="463"/>
        <v/>
      </c>
      <c r="DZ143" t="str">
        <f t="shared" si="464"/>
        <v/>
      </c>
      <c r="EA143" t="str">
        <f t="shared" si="465"/>
        <v/>
      </c>
      <c r="EB143" t="str">
        <f t="shared" si="466"/>
        <v/>
      </c>
      <c r="EC143" t="str">
        <f t="shared" si="467"/>
        <v/>
      </c>
      <c r="ED143" t="str">
        <f t="shared" si="468"/>
        <v/>
      </c>
      <c r="EE143" t="str">
        <f t="shared" si="405"/>
        <v/>
      </c>
      <c r="EF143" t="str">
        <f t="shared" si="474"/>
        <v/>
      </c>
      <c r="EG143" t="str">
        <f t="shared" si="475"/>
        <v/>
      </c>
      <c r="EH143" t="str">
        <f t="shared" si="476"/>
        <v/>
      </c>
      <c r="EI143" t="str">
        <f t="shared" si="477"/>
        <v/>
      </c>
      <c r="EJ143" t="str">
        <f t="shared" si="478"/>
        <v/>
      </c>
      <c r="EK143" t="str">
        <f t="shared" si="479"/>
        <v/>
      </c>
      <c r="EL143" t="str">
        <f t="shared" si="480"/>
        <v/>
      </c>
      <c r="EM143" t="str">
        <f t="shared" si="481"/>
        <v/>
      </c>
      <c r="EN143" t="str">
        <f t="shared" si="482"/>
        <v/>
      </c>
      <c r="EO143" t="str">
        <f t="shared" si="483"/>
        <v/>
      </c>
      <c r="EP143" t="str">
        <f t="shared" si="484"/>
        <v/>
      </c>
      <c r="EQ143" t="str">
        <f t="shared" si="485"/>
        <v/>
      </c>
      <c r="ER143" t="str">
        <f t="shared" si="486"/>
        <v/>
      </c>
      <c r="ES143" t="str">
        <f t="shared" si="487"/>
        <v/>
      </c>
      <c r="ET143" t="str">
        <f t="shared" si="488"/>
        <v/>
      </c>
      <c r="EU143" t="str">
        <f t="shared" si="489"/>
        <v/>
      </c>
      <c r="EV143" t="str">
        <f t="shared" si="490"/>
        <v/>
      </c>
      <c r="EW143" t="str">
        <f t="shared" si="491"/>
        <v/>
      </c>
      <c r="EX143" t="str">
        <f t="shared" si="492"/>
        <v/>
      </c>
      <c r="EY143" t="str">
        <f t="shared" si="493"/>
        <v/>
      </c>
      <c r="EZ143" t="str">
        <f t="shared" si="494"/>
        <v/>
      </c>
      <c r="FA143" t="str">
        <f t="shared" si="495"/>
        <v/>
      </c>
      <c r="FB143" t="str">
        <f t="shared" si="496"/>
        <v/>
      </c>
      <c r="FC143" t="str">
        <f t="shared" si="497"/>
        <v/>
      </c>
      <c r="FD143" t="str">
        <f t="shared" si="498"/>
        <v/>
      </c>
      <c r="FE143" t="str">
        <f t="shared" si="342"/>
        <v/>
      </c>
      <c r="FF143" t="str">
        <f t="shared" si="499"/>
        <v/>
      </c>
      <c r="FG143" t="str">
        <f t="shared" si="500"/>
        <v/>
      </c>
      <c r="FH143" t="str">
        <f t="shared" si="501"/>
        <v/>
      </c>
      <c r="FI143" t="str">
        <f t="shared" si="502"/>
        <v/>
      </c>
      <c r="FJ143" t="str">
        <f t="shared" si="503"/>
        <v/>
      </c>
      <c r="FK143" t="str">
        <f t="shared" si="504"/>
        <v/>
      </c>
      <c r="FL143" t="str">
        <f t="shared" si="505"/>
        <v/>
      </c>
      <c r="FM143" t="str">
        <f t="shared" si="469"/>
        <v/>
      </c>
      <c r="FN143" t="str">
        <f t="shared" si="470"/>
        <v/>
      </c>
      <c r="FO143" t="str">
        <f t="shared" si="471"/>
        <v/>
      </c>
      <c r="FP143" t="str">
        <f t="shared" si="472"/>
        <v/>
      </c>
      <c r="FQ143" t="str">
        <f t="shared" si="473"/>
        <v/>
      </c>
      <c r="FR143" t="str">
        <f t="shared" si="343"/>
        <v/>
      </c>
      <c r="FS143" t="str">
        <f t="shared" si="344"/>
        <v/>
      </c>
      <c r="FT143" t="str">
        <f t="shared" si="345"/>
        <v/>
      </c>
      <c r="FU143" t="str">
        <f t="shared" si="346"/>
        <v/>
      </c>
      <c r="FV143" t="str">
        <f t="shared" si="347"/>
        <v/>
      </c>
      <c r="FW143" t="str">
        <f t="shared" si="348"/>
        <v/>
      </c>
      <c r="FX143" t="str">
        <f t="shared" si="349"/>
        <v/>
      </c>
      <c r="FY143" t="str">
        <f t="shared" si="350"/>
        <v/>
      </c>
      <c r="FZ143" t="str">
        <f t="shared" si="351"/>
        <v/>
      </c>
      <c r="GA143" t="str">
        <f t="shared" si="352"/>
        <v/>
      </c>
      <c r="GB143" t="str">
        <f t="shared" si="353"/>
        <v/>
      </c>
      <c r="GC143" t="str">
        <f t="shared" si="354"/>
        <v/>
      </c>
      <c r="GD143" t="str">
        <f t="shared" si="355"/>
        <v/>
      </c>
      <c r="GE143" t="str">
        <f t="shared" si="356"/>
        <v/>
      </c>
      <c r="GF143" t="str">
        <f t="shared" si="357"/>
        <v/>
      </c>
      <c r="GG143" t="str">
        <f t="shared" si="358"/>
        <v/>
      </c>
      <c r="GH143" t="str">
        <f t="shared" si="359"/>
        <v/>
      </c>
      <c r="GI143" t="str">
        <f t="shared" si="360"/>
        <v/>
      </c>
      <c r="GJ143" t="str">
        <f t="shared" si="361"/>
        <v/>
      </c>
      <c r="GK143" t="str">
        <f t="shared" si="362"/>
        <v/>
      </c>
      <c r="GL143" t="str">
        <f t="shared" si="363"/>
        <v/>
      </c>
      <c r="GM143" t="str">
        <f t="shared" si="364"/>
        <v/>
      </c>
      <c r="GN143" t="str">
        <f t="shared" si="365"/>
        <v/>
      </c>
      <c r="GO143" t="str">
        <f t="shared" si="366"/>
        <v/>
      </c>
      <c r="GP143" t="str">
        <f t="shared" si="367"/>
        <v/>
      </c>
      <c r="GQ143" t="str">
        <f t="shared" si="368"/>
        <v/>
      </c>
      <c r="GR143" t="str">
        <f t="shared" si="369"/>
        <v/>
      </c>
      <c r="GS143" t="str">
        <f t="shared" si="370"/>
        <v/>
      </c>
      <c r="GT143" t="str">
        <f t="shared" si="371"/>
        <v/>
      </c>
      <c r="GU143" t="str">
        <f t="shared" si="372"/>
        <v/>
      </c>
      <c r="GV143" t="str">
        <f t="shared" si="373"/>
        <v/>
      </c>
      <c r="GW143" t="str">
        <f t="shared" si="374"/>
        <v/>
      </c>
      <c r="GX143" t="str">
        <f t="shared" si="375"/>
        <v/>
      </c>
      <c r="GY143" t="str">
        <f t="shared" si="376"/>
        <v/>
      </c>
      <c r="GZ143" t="str">
        <f t="shared" si="377"/>
        <v/>
      </c>
      <c r="HA143" t="str">
        <f t="shared" si="378"/>
        <v/>
      </c>
      <c r="HB143" t="str">
        <f t="shared" si="379"/>
        <v/>
      </c>
      <c r="HC143" t="str">
        <f t="shared" si="380"/>
        <v/>
      </c>
      <c r="HD143" t="str">
        <f t="shared" si="381"/>
        <v/>
      </c>
      <c r="HE143" t="str">
        <f t="shared" si="382"/>
        <v/>
      </c>
      <c r="HF143" t="str">
        <f t="shared" si="383"/>
        <v/>
      </c>
      <c r="HG143" t="str">
        <f t="shared" si="384"/>
        <v/>
      </c>
      <c r="HH143" t="str">
        <f t="shared" si="385"/>
        <v/>
      </c>
      <c r="HI143" t="str">
        <f t="shared" si="386"/>
        <v/>
      </c>
      <c r="HJ143" t="str">
        <f t="shared" si="387"/>
        <v/>
      </c>
      <c r="HK143" t="str">
        <f t="shared" si="388"/>
        <v/>
      </c>
      <c r="HL143" t="str">
        <f t="shared" si="389"/>
        <v/>
      </c>
      <c r="HM143" t="str">
        <f t="shared" si="390"/>
        <v/>
      </c>
      <c r="HN143" t="str">
        <f t="shared" si="391"/>
        <v/>
      </c>
      <c r="HO143" t="str">
        <f t="shared" si="392"/>
        <v/>
      </c>
      <c r="HP143" t="str">
        <f t="shared" si="393"/>
        <v/>
      </c>
      <c r="HQ143" t="str">
        <f t="shared" si="394"/>
        <v/>
      </c>
      <c r="HR143" t="str">
        <f t="shared" si="395"/>
        <v/>
      </c>
      <c r="HS143" t="str">
        <f t="shared" si="396"/>
        <v/>
      </c>
      <c r="HT143" t="str">
        <f t="shared" si="397"/>
        <v/>
      </c>
      <c r="HU143" t="str">
        <f t="shared" si="398"/>
        <v/>
      </c>
      <c r="HV143" t="str">
        <f t="shared" si="399"/>
        <v/>
      </c>
      <c r="HW143" t="str">
        <f t="shared" si="400"/>
        <v/>
      </c>
      <c r="HX143" t="str">
        <f t="shared" si="401"/>
        <v/>
      </c>
      <c r="HY143" t="str">
        <f t="shared" si="402"/>
        <v/>
      </c>
      <c r="HZ143" t="str">
        <f t="shared" si="403"/>
        <v/>
      </c>
    </row>
    <row r="144" spans="1:234" x14ac:dyDescent="0.25">
      <c r="A144" s="2">
        <f t="shared" si="404"/>
        <v>142</v>
      </c>
      <c r="B144" s="3" t="s">
        <v>1145</v>
      </c>
      <c r="C144" s="2" t="s">
        <v>1394</v>
      </c>
      <c r="D144" s="2" t="s">
        <v>1395</v>
      </c>
      <c r="E144" s="2">
        <f t="shared" si="338"/>
        <v>1</v>
      </c>
      <c r="F144" s="2">
        <v>670</v>
      </c>
      <c r="G144" s="48" t="str">
        <f t="shared" si="339"/>
        <v>A</v>
      </c>
      <c r="H144" s="49"/>
      <c r="I144" s="49"/>
      <c r="J144" s="50"/>
      <c r="K144" s="15">
        <f t="shared" si="340"/>
        <v>34</v>
      </c>
      <c r="L144" s="15">
        <f>IF(G144="N/A",0,(IF(G144="A",Code!$B$36,(IF(G144="B",Code!$C$36,(IF(G144="C",Code!$D$36,Code!$E$36)))))/60))</f>
        <v>8</v>
      </c>
      <c r="M144" s="15">
        <f>IF(G144="N/A",0,(IF(G144="A",Code!$B$37,(IF(G144="B",Code!$C$37,(IF(G144="C",Code!$D$37,Code!$E$37)))))/60))</f>
        <v>8</v>
      </c>
      <c r="N144" s="15">
        <f>IF(G144="N/A",0,(IF(G144="A",Code!$B$38,(IF(G144="B",Code!$C$38,(IF(G144="C",Code!$D$38,Code!$E$38)))))/60))</f>
        <v>16</v>
      </c>
      <c r="O144" s="15">
        <f>IF(G144="N/A",0,(IF(G144="A",Code!$B$39,(IF(G144="B",Code!$C$39,(IF(G144="C",Code!$D$39,Code!$E$39)))))/60))</f>
        <v>2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>
        <v>1</v>
      </c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S144" t="str">
        <f t="shared" si="341"/>
        <v/>
      </c>
      <c r="BT144" t="str">
        <f t="shared" si="406"/>
        <v/>
      </c>
      <c r="BU144" t="str">
        <f t="shared" si="407"/>
        <v/>
      </c>
      <c r="BV144" t="str">
        <f t="shared" si="408"/>
        <v/>
      </c>
      <c r="BW144" t="str">
        <f t="shared" si="409"/>
        <v/>
      </c>
      <c r="BX144" t="str">
        <f t="shared" si="410"/>
        <v/>
      </c>
      <c r="BY144" t="str">
        <f t="shared" si="411"/>
        <v/>
      </c>
      <c r="BZ144" t="str">
        <f t="shared" si="412"/>
        <v/>
      </c>
      <c r="CA144" t="str">
        <f t="shared" si="413"/>
        <v/>
      </c>
      <c r="CB144" t="str">
        <f t="shared" si="414"/>
        <v/>
      </c>
      <c r="CC144" t="str">
        <f t="shared" si="415"/>
        <v/>
      </c>
      <c r="CD144" t="str">
        <f t="shared" si="416"/>
        <v/>
      </c>
      <c r="CE144" t="str">
        <f t="shared" si="417"/>
        <v/>
      </c>
      <c r="CF144" t="str">
        <f t="shared" si="418"/>
        <v/>
      </c>
      <c r="CG144" t="str">
        <f t="shared" si="419"/>
        <v/>
      </c>
      <c r="CH144" t="str">
        <f t="shared" si="420"/>
        <v/>
      </c>
      <c r="CI144" t="str">
        <f t="shared" si="421"/>
        <v/>
      </c>
      <c r="CJ144" t="str">
        <f t="shared" si="422"/>
        <v/>
      </c>
      <c r="CK144" t="str">
        <f t="shared" si="423"/>
        <v/>
      </c>
      <c r="CL144" t="str">
        <f t="shared" si="424"/>
        <v/>
      </c>
      <c r="CM144" t="str">
        <f t="shared" si="425"/>
        <v/>
      </c>
      <c r="CN144" t="str">
        <f t="shared" si="426"/>
        <v/>
      </c>
      <c r="CO144" t="str">
        <f t="shared" si="427"/>
        <v/>
      </c>
      <c r="CP144" t="str">
        <f t="shared" si="428"/>
        <v/>
      </c>
      <c r="CQ144" t="str">
        <f t="shared" si="429"/>
        <v/>
      </c>
      <c r="CR144" t="str">
        <f t="shared" si="430"/>
        <v/>
      </c>
      <c r="CS144" t="str">
        <f t="shared" si="431"/>
        <v/>
      </c>
      <c r="CT144" t="str">
        <f t="shared" si="432"/>
        <v/>
      </c>
      <c r="CU144" t="str">
        <f t="shared" si="433"/>
        <v/>
      </c>
      <c r="CV144" t="str">
        <f t="shared" si="434"/>
        <v/>
      </c>
      <c r="CW144" t="str">
        <f t="shared" si="435"/>
        <v/>
      </c>
      <c r="CX144" t="str">
        <f t="shared" si="436"/>
        <v/>
      </c>
      <c r="CY144" t="str">
        <f t="shared" si="437"/>
        <v/>
      </c>
      <c r="CZ144" t="str">
        <f t="shared" si="438"/>
        <v/>
      </c>
      <c r="DA144" t="str">
        <f t="shared" si="439"/>
        <v/>
      </c>
      <c r="DB144" t="str">
        <f t="shared" si="440"/>
        <v/>
      </c>
      <c r="DC144" t="str">
        <f t="shared" si="441"/>
        <v/>
      </c>
      <c r="DD144" t="str">
        <f t="shared" si="442"/>
        <v/>
      </c>
      <c r="DE144" t="str">
        <f t="shared" si="443"/>
        <v/>
      </c>
      <c r="DF144" t="str">
        <f t="shared" si="444"/>
        <v/>
      </c>
      <c r="DG144" t="str">
        <f t="shared" si="445"/>
        <v/>
      </c>
      <c r="DH144" t="str">
        <f t="shared" si="446"/>
        <v/>
      </c>
      <c r="DI144" t="str">
        <f t="shared" si="447"/>
        <v>SLOG</v>
      </c>
      <c r="DJ144" t="str">
        <f t="shared" si="448"/>
        <v/>
      </c>
      <c r="DK144" t="str">
        <f t="shared" si="449"/>
        <v/>
      </c>
      <c r="DL144" t="str">
        <f t="shared" si="450"/>
        <v/>
      </c>
      <c r="DM144" t="str">
        <f t="shared" si="451"/>
        <v/>
      </c>
      <c r="DN144" t="str">
        <f t="shared" si="452"/>
        <v/>
      </c>
      <c r="DO144" t="str">
        <f t="shared" si="453"/>
        <v/>
      </c>
      <c r="DP144" t="str">
        <f t="shared" si="454"/>
        <v/>
      </c>
      <c r="DQ144" t="str">
        <f t="shared" si="455"/>
        <v/>
      </c>
      <c r="DR144" t="str">
        <f t="shared" si="456"/>
        <v/>
      </c>
      <c r="DS144" t="str">
        <f t="shared" si="457"/>
        <v/>
      </c>
      <c r="DT144" t="str">
        <f t="shared" si="458"/>
        <v/>
      </c>
      <c r="DU144" t="str">
        <f t="shared" si="459"/>
        <v/>
      </c>
      <c r="DV144" t="str">
        <f t="shared" si="460"/>
        <v/>
      </c>
      <c r="DW144" t="str">
        <f t="shared" si="461"/>
        <v/>
      </c>
      <c r="DX144" t="str">
        <f t="shared" si="462"/>
        <v/>
      </c>
      <c r="DY144" t="str">
        <f t="shared" si="463"/>
        <v/>
      </c>
      <c r="DZ144" t="str">
        <f t="shared" si="464"/>
        <v/>
      </c>
      <c r="EA144" t="str">
        <f t="shared" si="465"/>
        <v/>
      </c>
      <c r="EB144" t="str">
        <f t="shared" si="466"/>
        <v/>
      </c>
      <c r="EC144" t="str">
        <f t="shared" si="467"/>
        <v/>
      </c>
      <c r="ED144" t="str">
        <f t="shared" si="468"/>
        <v/>
      </c>
      <c r="EE144" t="str">
        <f t="shared" si="405"/>
        <v/>
      </c>
      <c r="EF144" t="str">
        <f t="shared" si="474"/>
        <v/>
      </c>
      <c r="EG144" t="str">
        <f t="shared" si="475"/>
        <v/>
      </c>
      <c r="EH144" t="str">
        <f t="shared" si="476"/>
        <v/>
      </c>
      <c r="EI144" t="str">
        <f t="shared" si="477"/>
        <v/>
      </c>
      <c r="EJ144" t="str">
        <f t="shared" si="478"/>
        <v/>
      </c>
      <c r="EK144" t="str">
        <f t="shared" si="479"/>
        <v/>
      </c>
      <c r="EL144" t="str">
        <f t="shared" si="480"/>
        <v/>
      </c>
      <c r="EM144" t="str">
        <f t="shared" si="481"/>
        <v/>
      </c>
      <c r="EN144" t="str">
        <f t="shared" si="482"/>
        <v/>
      </c>
      <c r="EO144" t="str">
        <f t="shared" si="483"/>
        <v/>
      </c>
      <c r="EP144" t="str">
        <f t="shared" si="484"/>
        <v/>
      </c>
      <c r="EQ144" t="str">
        <f t="shared" si="485"/>
        <v/>
      </c>
      <c r="ER144" t="str">
        <f t="shared" si="486"/>
        <v/>
      </c>
      <c r="ES144" t="str">
        <f t="shared" si="487"/>
        <v/>
      </c>
      <c r="ET144" t="str">
        <f t="shared" si="488"/>
        <v/>
      </c>
      <c r="EU144" t="str">
        <f t="shared" si="489"/>
        <v/>
      </c>
      <c r="EV144" t="str">
        <f t="shared" si="490"/>
        <v/>
      </c>
      <c r="EW144" t="str">
        <f t="shared" si="491"/>
        <v/>
      </c>
      <c r="EX144" t="str">
        <f t="shared" si="492"/>
        <v/>
      </c>
      <c r="EY144" t="str">
        <f t="shared" si="493"/>
        <v/>
      </c>
      <c r="EZ144" t="str">
        <f t="shared" si="494"/>
        <v/>
      </c>
      <c r="FA144" t="str">
        <f t="shared" si="495"/>
        <v/>
      </c>
      <c r="FB144" t="str">
        <f t="shared" si="496"/>
        <v/>
      </c>
      <c r="FC144" t="str">
        <f t="shared" si="497"/>
        <v/>
      </c>
      <c r="FD144" t="str">
        <f t="shared" si="498"/>
        <v/>
      </c>
      <c r="FE144" t="str">
        <f t="shared" si="342"/>
        <v/>
      </c>
      <c r="FF144" t="str">
        <f t="shared" si="499"/>
        <v/>
      </c>
      <c r="FG144" t="str">
        <f t="shared" si="500"/>
        <v/>
      </c>
      <c r="FH144" t="str">
        <f t="shared" si="501"/>
        <v/>
      </c>
      <c r="FI144" t="str">
        <f t="shared" si="502"/>
        <v/>
      </c>
      <c r="FJ144" t="str">
        <f t="shared" si="503"/>
        <v/>
      </c>
      <c r="FK144" t="str">
        <f t="shared" si="504"/>
        <v/>
      </c>
      <c r="FL144" t="str">
        <f t="shared" si="505"/>
        <v/>
      </c>
      <c r="FM144" t="str">
        <f t="shared" si="469"/>
        <v/>
      </c>
      <c r="FN144" t="str">
        <f t="shared" si="470"/>
        <v/>
      </c>
      <c r="FO144" t="str">
        <f t="shared" si="471"/>
        <v/>
      </c>
      <c r="FP144" t="str">
        <f t="shared" si="472"/>
        <v/>
      </c>
      <c r="FQ144" t="str">
        <f t="shared" si="473"/>
        <v/>
      </c>
      <c r="FR144" t="str">
        <f t="shared" si="343"/>
        <v/>
      </c>
      <c r="FS144" t="str">
        <f t="shared" si="344"/>
        <v/>
      </c>
      <c r="FT144" t="str">
        <f t="shared" si="345"/>
        <v/>
      </c>
      <c r="FU144" t="str">
        <f t="shared" si="346"/>
        <v/>
      </c>
      <c r="FV144" t="str">
        <f t="shared" si="347"/>
        <v/>
      </c>
      <c r="FW144" t="str">
        <f t="shared" si="348"/>
        <v/>
      </c>
      <c r="FX144" t="str">
        <f t="shared" si="349"/>
        <v/>
      </c>
      <c r="FY144" t="str">
        <f t="shared" si="350"/>
        <v/>
      </c>
      <c r="FZ144" t="str">
        <f t="shared" si="351"/>
        <v/>
      </c>
      <c r="GA144" t="str">
        <f t="shared" si="352"/>
        <v/>
      </c>
      <c r="GB144" t="str">
        <f t="shared" si="353"/>
        <v/>
      </c>
      <c r="GC144" t="str">
        <f t="shared" si="354"/>
        <v/>
      </c>
      <c r="GD144" t="str">
        <f t="shared" si="355"/>
        <v/>
      </c>
      <c r="GE144" t="str">
        <f t="shared" si="356"/>
        <v/>
      </c>
      <c r="GF144" t="str">
        <f t="shared" si="357"/>
        <v/>
      </c>
      <c r="GG144" t="str">
        <f t="shared" si="358"/>
        <v/>
      </c>
      <c r="GH144" t="str">
        <f t="shared" si="359"/>
        <v/>
      </c>
      <c r="GI144" t="str">
        <f t="shared" si="360"/>
        <v/>
      </c>
      <c r="GJ144" t="str">
        <f t="shared" si="361"/>
        <v/>
      </c>
      <c r="GK144" t="str">
        <f t="shared" si="362"/>
        <v/>
      </c>
      <c r="GL144" t="str">
        <f t="shared" si="363"/>
        <v/>
      </c>
      <c r="GM144" t="str">
        <f t="shared" si="364"/>
        <v/>
      </c>
      <c r="GN144" t="str">
        <f t="shared" si="365"/>
        <v/>
      </c>
      <c r="GO144" t="str">
        <f t="shared" si="366"/>
        <v/>
      </c>
      <c r="GP144" t="str">
        <f t="shared" si="367"/>
        <v/>
      </c>
      <c r="GQ144" t="str">
        <f t="shared" si="368"/>
        <v/>
      </c>
      <c r="GR144" t="str">
        <f t="shared" si="369"/>
        <v/>
      </c>
      <c r="GS144" t="str">
        <f t="shared" si="370"/>
        <v/>
      </c>
      <c r="GT144" t="str">
        <f t="shared" si="371"/>
        <v/>
      </c>
      <c r="GU144" t="str">
        <f t="shared" si="372"/>
        <v/>
      </c>
      <c r="GV144" t="str">
        <f t="shared" si="373"/>
        <v/>
      </c>
      <c r="GW144" t="str">
        <f t="shared" si="374"/>
        <v/>
      </c>
      <c r="GX144" t="str">
        <f t="shared" si="375"/>
        <v/>
      </c>
      <c r="GY144" t="str">
        <f t="shared" si="376"/>
        <v/>
      </c>
      <c r="GZ144" t="str">
        <f t="shared" si="377"/>
        <v/>
      </c>
      <c r="HA144" t="str">
        <f t="shared" si="378"/>
        <v/>
      </c>
      <c r="HB144" t="str">
        <f t="shared" si="379"/>
        <v/>
      </c>
      <c r="HC144" t="str">
        <f t="shared" si="380"/>
        <v/>
      </c>
      <c r="HD144" t="str">
        <f t="shared" si="381"/>
        <v/>
      </c>
      <c r="HE144" t="str">
        <f t="shared" si="382"/>
        <v/>
      </c>
      <c r="HF144" t="str">
        <f t="shared" si="383"/>
        <v/>
      </c>
      <c r="HG144" t="str">
        <f t="shared" si="384"/>
        <v/>
      </c>
      <c r="HH144" t="str">
        <f t="shared" si="385"/>
        <v/>
      </c>
      <c r="HI144" t="str">
        <f t="shared" si="386"/>
        <v/>
      </c>
      <c r="HJ144" t="str">
        <f t="shared" si="387"/>
        <v/>
      </c>
      <c r="HK144" t="str">
        <f t="shared" si="388"/>
        <v/>
      </c>
      <c r="HL144" t="str">
        <f t="shared" si="389"/>
        <v/>
      </c>
      <c r="HM144" t="str">
        <f t="shared" si="390"/>
        <v/>
      </c>
      <c r="HN144" t="str">
        <f t="shared" si="391"/>
        <v/>
      </c>
      <c r="HO144" t="str">
        <f t="shared" si="392"/>
        <v/>
      </c>
      <c r="HP144" t="str">
        <f t="shared" si="393"/>
        <v/>
      </c>
      <c r="HQ144" t="str">
        <f t="shared" si="394"/>
        <v/>
      </c>
      <c r="HR144" t="str">
        <f t="shared" si="395"/>
        <v/>
      </c>
      <c r="HS144" t="str">
        <f t="shared" si="396"/>
        <v/>
      </c>
      <c r="HT144" t="str">
        <f t="shared" si="397"/>
        <v/>
      </c>
      <c r="HU144" t="str">
        <f t="shared" si="398"/>
        <v/>
      </c>
      <c r="HV144" t="str">
        <f t="shared" si="399"/>
        <v/>
      </c>
      <c r="HW144" t="str">
        <f t="shared" si="400"/>
        <v/>
      </c>
      <c r="HX144" t="str">
        <f t="shared" si="401"/>
        <v/>
      </c>
      <c r="HY144" t="str">
        <f t="shared" si="402"/>
        <v/>
      </c>
      <c r="HZ144" t="str">
        <f t="shared" si="403"/>
        <v/>
      </c>
    </row>
    <row r="145" spans="1:234" x14ac:dyDescent="0.25">
      <c r="A145" s="2">
        <f t="shared" si="404"/>
        <v>143</v>
      </c>
      <c r="B145" s="3" t="s">
        <v>1146</v>
      </c>
      <c r="C145" s="2" t="s">
        <v>1394</v>
      </c>
      <c r="D145" s="2" t="s">
        <v>1395</v>
      </c>
      <c r="E145" s="2">
        <f t="shared" si="338"/>
        <v>1</v>
      </c>
      <c r="F145" s="2">
        <v>662</v>
      </c>
      <c r="G145" s="48" t="str">
        <f t="shared" si="339"/>
        <v>A</v>
      </c>
      <c r="H145" s="49"/>
      <c r="I145" s="49"/>
      <c r="J145" s="50"/>
      <c r="K145" s="15">
        <f t="shared" si="340"/>
        <v>34</v>
      </c>
      <c r="L145" s="15">
        <f>IF(G145="N/A",0,(IF(G145="A",Code!$B$36,(IF(G145="B",Code!$C$36,(IF(G145="C",Code!$D$36,Code!$E$36)))))/60))</f>
        <v>8</v>
      </c>
      <c r="M145" s="15">
        <f>IF(G145="N/A",0,(IF(G145="A",Code!$B$37,(IF(G145="B",Code!$C$37,(IF(G145="C",Code!$D$37,Code!$E$37)))))/60))</f>
        <v>8</v>
      </c>
      <c r="N145" s="15">
        <f>IF(G145="N/A",0,(IF(G145="A",Code!$B$38,(IF(G145="B",Code!$C$38,(IF(G145="C",Code!$D$38,Code!$E$38)))))/60))</f>
        <v>16</v>
      </c>
      <c r="O145" s="15">
        <f>IF(G145="N/A",0,(IF(G145="A",Code!$B$39,(IF(G145="B",Code!$C$39,(IF(G145="C",Code!$D$39,Code!$E$39)))))/60))</f>
        <v>2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>
        <v>1</v>
      </c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S145" t="str">
        <f t="shared" si="341"/>
        <v/>
      </c>
      <c r="BT145" t="str">
        <f t="shared" si="406"/>
        <v/>
      </c>
      <c r="BU145" t="str">
        <f t="shared" si="407"/>
        <v/>
      </c>
      <c r="BV145" t="str">
        <f t="shared" si="408"/>
        <v/>
      </c>
      <c r="BW145" t="str">
        <f t="shared" si="409"/>
        <v/>
      </c>
      <c r="BX145" t="str">
        <f t="shared" si="410"/>
        <v/>
      </c>
      <c r="BY145" t="str">
        <f t="shared" si="411"/>
        <v/>
      </c>
      <c r="BZ145" t="str">
        <f t="shared" si="412"/>
        <v/>
      </c>
      <c r="CA145" t="str">
        <f t="shared" si="413"/>
        <v/>
      </c>
      <c r="CB145" t="str">
        <f t="shared" si="414"/>
        <v/>
      </c>
      <c r="CC145" t="str">
        <f t="shared" si="415"/>
        <v/>
      </c>
      <c r="CD145" t="str">
        <f t="shared" si="416"/>
        <v/>
      </c>
      <c r="CE145" t="str">
        <f t="shared" si="417"/>
        <v/>
      </c>
      <c r="CF145" t="str">
        <f t="shared" si="418"/>
        <v/>
      </c>
      <c r="CG145" t="str">
        <f t="shared" si="419"/>
        <v/>
      </c>
      <c r="CH145" t="str">
        <f t="shared" si="420"/>
        <v/>
      </c>
      <c r="CI145" t="str">
        <f t="shared" si="421"/>
        <v/>
      </c>
      <c r="CJ145" t="str">
        <f t="shared" si="422"/>
        <v/>
      </c>
      <c r="CK145" t="str">
        <f t="shared" si="423"/>
        <v/>
      </c>
      <c r="CL145" t="str">
        <f t="shared" si="424"/>
        <v/>
      </c>
      <c r="CM145" t="str">
        <f t="shared" si="425"/>
        <v/>
      </c>
      <c r="CN145" t="str">
        <f t="shared" si="426"/>
        <v/>
      </c>
      <c r="CO145" t="str">
        <f t="shared" si="427"/>
        <v/>
      </c>
      <c r="CP145" t="str">
        <f t="shared" si="428"/>
        <v/>
      </c>
      <c r="CQ145" t="str">
        <f t="shared" si="429"/>
        <v/>
      </c>
      <c r="CR145" t="str">
        <f t="shared" si="430"/>
        <v/>
      </c>
      <c r="CS145" t="str">
        <f t="shared" si="431"/>
        <v/>
      </c>
      <c r="CT145" t="str">
        <f t="shared" si="432"/>
        <v/>
      </c>
      <c r="CU145" t="str">
        <f t="shared" si="433"/>
        <v/>
      </c>
      <c r="CV145" t="str">
        <f t="shared" si="434"/>
        <v/>
      </c>
      <c r="CW145" t="str">
        <f t="shared" si="435"/>
        <v/>
      </c>
      <c r="CX145" t="str">
        <f t="shared" si="436"/>
        <v/>
      </c>
      <c r="CY145" t="str">
        <f t="shared" si="437"/>
        <v/>
      </c>
      <c r="CZ145" t="str">
        <f t="shared" si="438"/>
        <v/>
      </c>
      <c r="DA145" t="str">
        <f t="shared" si="439"/>
        <v/>
      </c>
      <c r="DB145" t="str">
        <f t="shared" si="440"/>
        <v/>
      </c>
      <c r="DC145" t="str">
        <f t="shared" si="441"/>
        <v/>
      </c>
      <c r="DD145" t="str">
        <f t="shared" si="442"/>
        <v/>
      </c>
      <c r="DE145" t="str">
        <f t="shared" si="443"/>
        <v/>
      </c>
      <c r="DF145" t="str">
        <f t="shared" si="444"/>
        <v/>
      </c>
      <c r="DG145" t="str">
        <f t="shared" si="445"/>
        <v/>
      </c>
      <c r="DH145" t="str">
        <f t="shared" si="446"/>
        <v/>
      </c>
      <c r="DI145" t="str">
        <f t="shared" si="447"/>
        <v>SLOG</v>
      </c>
      <c r="DJ145" t="str">
        <f t="shared" si="448"/>
        <v/>
      </c>
      <c r="DK145" t="str">
        <f t="shared" si="449"/>
        <v/>
      </c>
      <c r="DL145" t="str">
        <f t="shared" si="450"/>
        <v/>
      </c>
      <c r="DM145" t="str">
        <f t="shared" si="451"/>
        <v/>
      </c>
      <c r="DN145" t="str">
        <f t="shared" si="452"/>
        <v/>
      </c>
      <c r="DO145" t="str">
        <f t="shared" si="453"/>
        <v/>
      </c>
      <c r="DP145" t="str">
        <f t="shared" si="454"/>
        <v/>
      </c>
      <c r="DQ145" t="str">
        <f t="shared" si="455"/>
        <v/>
      </c>
      <c r="DR145" t="str">
        <f t="shared" si="456"/>
        <v/>
      </c>
      <c r="DS145" t="str">
        <f t="shared" si="457"/>
        <v/>
      </c>
      <c r="DT145" t="str">
        <f t="shared" si="458"/>
        <v/>
      </c>
      <c r="DU145" t="str">
        <f t="shared" si="459"/>
        <v/>
      </c>
      <c r="DV145" t="str">
        <f t="shared" si="460"/>
        <v/>
      </c>
      <c r="DW145" t="str">
        <f t="shared" si="461"/>
        <v/>
      </c>
      <c r="DX145" t="str">
        <f t="shared" si="462"/>
        <v/>
      </c>
      <c r="DY145" t="str">
        <f t="shared" si="463"/>
        <v/>
      </c>
      <c r="DZ145" t="str">
        <f t="shared" si="464"/>
        <v/>
      </c>
      <c r="EA145" t="str">
        <f t="shared" si="465"/>
        <v/>
      </c>
      <c r="EB145" t="str">
        <f t="shared" si="466"/>
        <v/>
      </c>
      <c r="EC145" t="str">
        <f t="shared" si="467"/>
        <v/>
      </c>
      <c r="ED145" t="str">
        <f t="shared" si="468"/>
        <v/>
      </c>
      <c r="EE145" t="str">
        <f t="shared" si="405"/>
        <v/>
      </c>
      <c r="EF145" t="str">
        <f t="shared" si="474"/>
        <v/>
      </c>
      <c r="EG145" t="str">
        <f t="shared" si="475"/>
        <v/>
      </c>
      <c r="EH145" t="str">
        <f t="shared" si="476"/>
        <v/>
      </c>
      <c r="EI145" t="str">
        <f t="shared" si="477"/>
        <v/>
      </c>
      <c r="EJ145" t="str">
        <f t="shared" si="478"/>
        <v/>
      </c>
      <c r="EK145" t="str">
        <f t="shared" si="479"/>
        <v/>
      </c>
      <c r="EL145" t="str">
        <f t="shared" si="480"/>
        <v/>
      </c>
      <c r="EM145" t="str">
        <f t="shared" si="481"/>
        <v/>
      </c>
      <c r="EN145" t="str">
        <f t="shared" si="482"/>
        <v/>
      </c>
      <c r="EO145" t="str">
        <f t="shared" si="483"/>
        <v/>
      </c>
      <c r="EP145" t="str">
        <f t="shared" si="484"/>
        <v/>
      </c>
      <c r="EQ145" t="str">
        <f t="shared" si="485"/>
        <v/>
      </c>
      <c r="ER145" t="str">
        <f t="shared" si="486"/>
        <v/>
      </c>
      <c r="ES145" t="str">
        <f t="shared" si="487"/>
        <v/>
      </c>
      <c r="ET145" t="str">
        <f t="shared" si="488"/>
        <v/>
      </c>
      <c r="EU145" t="str">
        <f t="shared" si="489"/>
        <v/>
      </c>
      <c r="EV145" t="str">
        <f t="shared" si="490"/>
        <v/>
      </c>
      <c r="EW145" t="str">
        <f t="shared" si="491"/>
        <v/>
      </c>
      <c r="EX145" t="str">
        <f t="shared" si="492"/>
        <v/>
      </c>
      <c r="EY145" t="str">
        <f t="shared" si="493"/>
        <v/>
      </c>
      <c r="EZ145" t="str">
        <f t="shared" si="494"/>
        <v/>
      </c>
      <c r="FA145" t="str">
        <f t="shared" si="495"/>
        <v/>
      </c>
      <c r="FB145" t="str">
        <f t="shared" si="496"/>
        <v/>
      </c>
      <c r="FC145" t="str">
        <f t="shared" si="497"/>
        <v/>
      </c>
      <c r="FD145" t="str">
        <f t="shared" si="498"/>
        <v/>
      </c>
      <c r="FE145" t="str">
        <f t="shared" si="342"/>
        <v/>
      </c>
      <c r="FF145" t="str">
        <f t="shared" si="499"/>
        <v/>
      </c>
      <c r="FG145" t="str">
        <f t="shared" si="500"/>
        <v/>
      </c>
      <c r="FH145" t="str">
        <f t="shared" si="501"/>
        <v/>
      </c>
      <c r="FI145" t="str">
        <f t="shared" si="502"/>
        <v/>
      </c>
      <c r="FJ145" t="str">
        <f t="shared" si="503"/>
        <v/>
      </c>
      <c r="FK145" t="str">
        <f t="shared" si="504"/>
        <v/>
      </c>
      <c r="FL145" t="str">
        <f t="shared" si="505"/>
        <v/>
      </c>
      <c r="FM145" t="str">
        <f t="shared" si="469"/>
        <v/>
      </c>
      <c r="FN145" t="str">
        <f t="shared" si="470"/>
        <v/>
      </c>
      <c r="FO145" t="str">
        <f t="shared" si="471"/>
        <v/>
      </c>
      <c r="FP145" t="str">
        <f t="shared" si="472"/>
        <v/>
      </c>
      <c r="FQ145" t="str">
        <f t="shared" si="473"/>
        <v/>
      </c>
      <c r="FR145" t="str">
        <f t="shared" si="343"/>
        <v/>
      </c>
      <c r="FS145" t="str">
        <f t="shared" si="344"/>
        <v/>
      </c>
      <c r="FT145" t="str">
        <f t="shared" si="345"/>
        <v/>
      </c>
      <c r="FU145" t="str">
        <f t="shared" si="346"/>
        <v/>
      </c>
      <c r="FV145" t="str">
        <f t="shared" si="347"/>
        <v/>
      </c>
      <c r="FW145" t="str">
        <f t="shared" si="348"/>
        <v/>
      </c>
      <c r="FX145" t="str">
        <f t="shared" si="349"/>
        <v/>
      </c>
      <c r="FY145" t="str">
        <f t="shared" si="350"/>
        <v/>
      </c>
      <c r="FZ145" t="str">
        <f t="shared" si="351"/>
        <v/>
      </c>
      <c r="GA145" t="str">
        <f t="shared" si="352"/>
        <v/>
      </c>
      <c r="GB145" t="str">
        <f t="shared" si="353"/>
        <v/>
      </c>
      <c r="GC145" t="str">
        <f t="shared" si="354"/>
        <v/>
      </c>
      <c r="GD145" t="str">
        <f t="shared" si="355"/>
        <v/>
      </c>
      <c r="GE145" t="str">
        <f t="shared" si="356"/>
        <v/>
      </c>
      <c r="GF145" t="str">
        <f t="shared" si="357"/>
        <v/>
      </c>
      <c r="GG145" t="str">
        <f t="shared" si="358"/>
        <v/>
      </c>
      <c r="GH145" t="str">
        <f t="shared" si="359"/>
        <v/>
      </c>
      <c r="GI145" t="str">
        <f t="shared" si="360"/>
        <v/>
      </c>
      <c r="GJ145" t="str">
        <f t="shared" si="361"/>
        <v/>
      </c>
      <c r="GK145" t="str">
        <f t="shared" si="362"/>
        <v/>
      </c>
      <c r="GL145" t="str">
        <f t="shared" si="363"/>
        <v/>
      </c>
      <c r="GM145" t="str">
        <f t="shared" si="364"/>
        <v/>
      </c>
      <c r="GN145" t="str">
        <f t="shared" si="365"/>
        <v/>
      </c>
      <c r="GO145" t="str">
        <f t="shared" si="366"/>
        <v/>
      </c>
      <c r="GP145" t="str">
        <f t="shared" si="367"/>
        <v/>
      </c>
      <c r="GQ145" t="str">
        <f t="shared" si="368"/>
        <v/>
      </c>
      <c r="GR145" t="str">
        <f t="shared" si="369"/>
        <v/>
      </c>
      <c r="GS145" t="str">
        <f t="shared" si="370"/>
        <v/>
      </c>
      <c r="GT145" t="str">
        <f t="shared" si="371"/>
        <v/>
      </c>
      <c r="GU145" t="str">
        <f t="shared" si="372"/>
        <v/>
      </c>
      <c r="GV145" t="str">
        <f t="shared" si="373"/>
        <v/>
      </c>
      <c r="GW145" t="str">
        <f t="shared" si="374"/>
        <v/>
      </c>
      <c r="GX145" t="str">
        <f t="shared" si="375"/>
        <v/>
      </c>
      <c r="GY145" t="str">
        <f t="shared" si="376"/>
        <v/>
      </c>
      <c r="GZ145" t="str">
        <f t="shared" si="377"/>
        <v/>
      </c>
      <c r="HA145" t="str">
        <f t="shared" si="378"/>
        <v/>
      </c>
      <c r="HB145" t="str">
        <f t="shared" si="379"/>
        <v/>
      </c>
      <c r="HC145" t="str">
        <f t="shared" si="380"/>
        <v/>
      </c>
      <c r="HD145" t="str">
        <f t="shared" si="381"/>
        <v/>
      </c>
      <c r="HE145" t="str">
        <f t="shared" si="382"/>
        <v/>
      </c>
      <c r="HF145" t="str">
        <f t="shared" si="383"/>
        <v/>
      </c>
      <c r="HG145" t="str">
        <f t="shared" si="384"/>
        <v/>
      </c>
      <c r="HH145" t="str">
        <f t="shared" si="385"/>
        <v/>
      </c>
      <c r="HI145" t="str">
        <f t="shared" si="386"/>
        <v/>
      </c>
      <c r="HJ145" t="str">
        <f t="shared" si="387"/>
        <v/>
      </c>
      <c r="HK145" t="str">
        <f t="shared" si="388"/>
        <v/>
      </c>
      <c r="HL145" t="str">
        <f t="shared" si="389"/>
        <v/>
      </c>
      <c r="HM145" t="str">
        <f t="shared" si="390"/>
        <v/>
      </c>
      <c r="HN145" t="str">
        <f t="shared" si="391"/>
        <v/>
      </c>
      <c r="HO145" t="str">
        <f t="shared" si="392"/>
        <v/>
      </c>
      <c r="HP145" t="str">
        <f t="shared" si="393"/>
        <v/>
      </c>
      <c r="HQ145" t="str">
        <f t="shared" si="394"/>
        <v/>
      </c>
      <c r="HR145" t="str">
        <f t="shared" si="395"/>
        <v/>
      </c>
      <c r="HS145" t="str">
        <f t="shared" si="396"/>
        <v/>
      </c>
      <c r="HT145" t="str">
        <f t="shared" si="397"/>
        <v/>
      </c>
      <c r="HU145" t="str">
        <f t="shared" si="398"/>
        <v/>
      </c>
      <c r="HV145" t="str">
        <f t="shared" si="399"/>
        <v/>
      </c>
      <c r="HW145" t="str">
        <f t="shared" si="400"/>
        <v/>
      </c>
      <c r="HX145" t="str">
        <f t="shared" si="401"/>
        <v/>
      </c>
      <c r="HY145" t="str">
        <f t="shared" si="402"/>
        <v/>
      </c>
      <c r="HZ145" t="str">
        <f t="shared" si="403"/>
        <v/>
      </c>
    </row>
    <row r="146" spans="1:234" x14ac:dyDescent="0.25">
      <c r="A146" s="2">
        <f t="shared" si="404"/>
        <v>144</v>
      </c>
      <c r="B146" s="3" t="s">
        <v>1147</v>
      </c>
      <c r="C146" s="2" t="s">
        <v>1394</v>
      </c>
      <c r="D146" s="2" t="s">
        <v>1395</v>
      </c>
      <c r="E146" s="2">
        <f t="shared" si="338"/>
        <v>6</v>
      </c>
      <c r="F146" s="2">
        <v>4067</v>
      </c>
      <c r="G146" s="48" t="str">
        <f t="shared" si="339"/>
        <v>D</v>
      </c>
      <c r="H146" s="49"/>
      <c r="I146" s="49"/>
      <c r="J146" s="50"/>
      <c r="K146" s="15">
        <f t="shared" si="340"/>
        <v>85</v>
      </c>
      <c r="L146" s="15">
        <f>IF(G146="N/A",0,(IF(G146="A",Code!$B$36,(IF(G146="B",Code!$C$36,(IF(G146="C",Code!$D$36,Code!$E$36)))))/60))</f>
        <v>20</v>
      </c>
      <c r="M146" s="15">
        <f>IF(G146="N/A",0,(IF(G146="A",Code!$B$37,(IF(G146="B",Code!$C$37,(IF(G146="C",Code!$D$37,Code!$E$37)))))/60))</f>
        <v>20</v>
      </c>
      <c r="N146" s="15">
        <f>IF(G146="N/A",0,(IF(G146="A",Code!$B$38,(IF(G146="B",Code!$C$38,(IF(G146="C",Code!$D$38,Code!$E$38)))))/60))</f>
        <v>40</v>
      </c>
      <c r="O146" s="15">
        <f>IF(G146="N/A",0,(IF(G146="A",Code!$B$39,(IF(G146="B",Code!$C$39,(IF(G146="C",Code!$D$39,Code!$E$39)))))/60))</f>
        <v>5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>
        <v>1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>
        <v>1</v>
      </c>
      <c r="AP146" s="2"/>
      <c r="AQ146" s="2"/>
      <c r="AR146" s="2">
        <v>1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>
        <v>1</v>
      </c>
      <c r="BG146" s="2"/>
      <c r="BH146" s="2">
        <v>1</v>
      </c>
      <c r="BI146" s="2"/>
      <c r="BJ146" s="2"/>
      <c r="BK146" s="2"/>
      <c r="BL146" s="2"/>
      <c r="BM146" s="2"/>
      <c r="BN146" s="2"/>
      <c r="BO146" s="2"/>
      <c r="BP146" s="2">
        <v>1</v>
      </c>
      <c r="BQ146" s="2"/>
      <c r="BS146" t="str">
        <f t="shared" si="341"/>
        <v/>
      </c>
      <c r="BT146" t="str">
        <f t="shared" si="406"/>
        <v/>
      </c>
      <c r="BU146" t="str">
        <f t="shared" si="407"/>
        <v/>
      </c>
      <c r="BV146" t="str">
        <f t="shared" si="408"/>
        <v/>
      </c>
      <c r="BW146" t="str">
        <f t="shared" si="409"/>
        <v/>
      </c>
      <c r="BX146" t="str">
        <f t="shared" si="410"/>
        <v/>
      </c>
      <c r="BY146" t="str">
        <f t="shared" si="411"/>
        <v/>
      </c>
      <c r="BZ146" t="str">
        <f t="shared" si="412"/>
        <v/>
      </c>
      <c r="CA146" t="str">
        <f t="shared" si="413"/>
        <v/>
      </c>
      <c r="CB146" t="str">
        <f t="shared" si="414"/>
        <v/>
      </c>
      <c r="CC146" t="str">
        <f t="shared" si="415"/>
        <v/>
      </c>
      <c r="CD146" t="str">
        <f t="shared" si="416"/>
        <v/>
      </c>
      <c r="CE146" t="str">
        <f t="shared" si="417"/>
        <v/>
      </c>
      <c r="CF146" t="str">
        <f t="shared" si="418"/>
        <v/>
      </c>
      <c r="CG146" t="str">
        <f t="shared" si="419"/>
        <v/>
      </c>
      <c r="CH146" t="str">
        <f t="shared" si="420"/>
        <v>CURY</v>
      </c>
      <c r="CI146" t="str">
        <f t="shared" si="421"/>
        <v/>
      </c>
      <c r="CJ146" t="str">
        <f t="shared" si="422"/>
        <v/>
      </c>
      <c r="CK146" t="str">
        <f t="shared" si="423"/>
        <v/>
      </c>
      <c r="CL146" t="str">
        <f t="shared" si="424"/>
        <v/>
      </c>
      <c r="CM146" t="str">
        <f t="shared" si="425"/>
        <v/>
      </c>
      <c r="CN146" t="str">
        <f t="shared" si="426"/>
        <v/>
      </c>
      <c r="CO146" t="str">
        <f t="shared" si="427"/>
        <v/>
      </c>
      <c r="CP146" t="str">
        <f t="shared" si="428"/>
        <v/>
      </c>
      <c r="CQ146" t="str">
        <f t="shared" si="429"/>
        <v/>
      </c>
      <c r="CR146" t="str">
        <f t="shared" si="430"/>
        <v>KPAY</v>
      </c>
      <c r="CS146" t="str">
        <f t="shared" si="431"/>
        <v/>
      </c>
      <c r="CT146" t="str">
        <f t="shared" si="432"/>
        <v/>
      </c>
      <c r="CU146" t="str">
        <f t="shared" si="433"/>
        <v>MESS</v>
      </c>
      <c r="CV146" t="str">
        <f t="shared" si="434"/>
        <v/>
      </c>
      <c r="CW146" t="str">
        <f t="shared" si="435"/>
        <v/>
      </c>
      <c r="CX146" t="str">
        <f t="shared" si="436"/>
        <v/>
      </c>
      <c r="CY146" t="str">
        <f t="shared" si="437"/>
        <v/>
      </c>
      <c r="CZ146" t="str">
        <f t="shared" si="438"/>
        <v/>
      </c>
      <c r="DA146" t="str">
        <f t="shared" si="439"/>
        <v/>
      </c>
      <c r="DB146" t="str">
        <f t="shared" si="440"/>
        <v/>
      </c>
      <c r="DC146" t="str">
        <f t="shared" si="441"/>
        <v/>
      </c>
      <c r="DD146" t="str">
        <f t="shared" si="442"/>
        <v/>
      </c>
      <c r="DE146" t="str">
        <f t="shared" si="443"/>
        <v/>
      </c>
      <c r="DF146" t="str">
        <f t="shared" si="444"/>
        <v/>
      </c>
      <c r="DG146" t="str">
        <f t="shared" si="445"/>
        <v/>
      </c>
      <c r="DH146" t="str">
        <f t="shared" si="446"/>
        <v/>
      </c>
      <c r="DI146" t="str">
        <f t="shared" si="447"/>
        <v>SLOG</v>
      </c>
      <c r="DJ146" t="str">
        <f t="shared" si="448"/>
        <v/>
      </c>
      <c r="DK146" t="str">
        <f t="shared" si="449"/>
        <v>SMSG</v>
      </c>
      <c r="DL146" t="str">
        <f t="shared" si="450"/>
        <v/>
      </c>
      <c r="DM146" t="str">
        <f t="shared" si="451"/>
        <v/>
      </c>
      <c r="DN146" t="str">
        <f t="shared" si="452"/>
        <v/>
      </c>
      <c r="DO146" t="str">
        <f t="shared" si="453"/>
        <v/>
      </c>
      <c r="DP146" t="str">
        <f t="shared" si="454"/>
        <v/>
      </c>
      <c r="DQ146" t="str">
        <f t="shared" si="455"/>
        <v/>
      </c>
      <c r="DR146" t="str">
        <f t="shared" si="456"/>
        <v/>
      </c>
      <c r="DS146" t="str">
        <f t="shared" si="457"/>
        <v>XLOG</v>
      </c>
      <c r="DT146" t="str">
        <f t="shared" si="458"/>
        <v/>
      </c>
      <c r="DU146" t="str">
        <f t="shared" si="459"/>
        <v/>
      </c>
      <c r="DV146" t="str">
        <f t="shared" si="460"/>
        <v/>
      </c>
      <c r="DW146" t="str">
        <f t="shared" si="461"/>
        <v/>
      </c>
      <c r="DX146" t="str">
        <f t="shared" si="462"/>
        <v/>
      </c>
      <c r="DY146" t="str">
        <f t="shared" si="463"/>
        <v/>
      </c>
      <c r="DZ146" t="str">
        <f t="shared" si="464"/>
        <v/>
      </c>
      <c r="EA146" t="str">
        <f t="shared" si="465"/>
        <v/>
      </c>
      <c r="EB146" t="str">
        <f t="shared" si="466"/>
        <v/>
      </c>
      <c r="EC146" t="str">
        <f t="shared" si="467"/>
        <v/>
      </c>
      <c r="ED146" t="str">
        <f t="shared" si="468"/>
        <v/>
      </c>
      <c r="EE146" t="str">
        <f t="shared" si="405"/>
        <v/>
      </c>
      <c r="EF146" t="str">
        <f t="shared" si="474"/>
        <v/>
      </c>
      <c r="EG146" t="str">
        <f t="shared" si="475"/>
        <v/>
      </c>
      <c r="EH146" t="str">
        <f t="shared" si="476"/>
        <v/>
      </c>
      <c r="EI146" t="str">
        <f t="shared" si="477"/>
        <v/>
      </c>
      <c r="EJ146" t="str">
        <f t="shared" si="478"/>
        <v/>
      </c>
      <c r="EK146" t="str">
        <f t="shared" si="479"/>
        <v/>
      </c>
      <c r="EL146" t="str">
        <f t="shared" si="480"/>
        <v/>
      </c>
      <c r="EM146" t="str">
        <f t="shared" si="481"/>
        <v/>
      </c>
      <c r="EN146" t="str">
        <f t="shared" si="482"/>
        <v/>
      </c>
      <c r="EO146" t="str">
        <f t="shared" si="483"/>
        <v/>
      </c>
      <c r="EP146" t="str">
        <f t="shared" si="484"/>
        <v/>
      </c>
      <c r="EQ146" t="str">
        <f t="shared" si="485"/>
        <v/>
      </c>
      <c r="ER146" t="str">
        <f t="shared" si="486"/>
        <v/>
      </c>
      <c r="ES146" t="str">
        <f t="shared" si="487"/>
        <v/>
      </c>
      <c r="ET146" t="str">
        <f t="shared" si="488"/>
        <v/>
      </c>
      <c r="EU146" t="str">
        <f t="shared" si="489"/>
        <v/>
      </c>
      <c r="EV146" t="str">
        <f t="shared" si="490"/>
        <v/>
      </c>
      <c r="EW146" t="str">
        <f t="shared" si="491"/>
        <v/>
      </c>
      <c r="EX146" t="str">
        <f t="shared" si="492"/>
        <v/>
      </c>
      <c r="EY146" t="str">
        <f t="shared" si="493"/>
        <v/>
      </c>
      <c r="EZ146" t="str">
        <f t="shared" si="494"/>
        <v/>
      </c>
      <c r="FA146" t="str">
        <f t="shared" si="495"/>
        <v/>
      </c>
      <c r="FB146" t="str">
        <f t="shared" si="496"/>
        <v/>
      </c>
      <c r="FC146" t="str">
        <f t="shared" si="497"/>
        <v/>
      </c>
      <c r="FD146" t="str">
        <f t="shared" si="498"/>
        <v/>
      </c>
      <c r="FE146" t="str">
        <f t="shared" si="342"/>
        <v/>
      </c>
      <c r="FF146" t="str">
        <f t="shared" si="499"/>
        <v/>
      </c>
      <c r="FG146" t="str">
        <f t="shared" si="500"/>
        <v/>
      </c>
      <c r="FH146" t="str">
        <f t="shared" si="501"/>
        <v/>
      </c>
      <c r="FI146" t="str">
        <f t="shared" si="502"/>
        <v/>
      </c>
      <c r="FJ146" t="str">
        <f t="shared" si="503"/>
        <v/>
      </c>
      <c r="FK146" t="str">
        <f t="shared" si="504"/>
        <v/>
      </c>
      <c r="FL146" t="str">
        <f t="shared" si="505"/>
        <v/>
      </c>
      <c r="FM146" t="str">
        <f t="shared" si="469"/>
        <v/>
      </c>
      <c r="FN146" t="str">
        <f t="shared" si="470"/>
        <v/>
      </c>
      <c r="FO146" t="str">
        <f t="shared" si="471"/>
        <v/>
      </c>
      <c r="FP146" t="str">
        <f t="shared" si="472"/>
        <v/>
      </c>
      <c r="FQ146" t="str">
        <f t="shared" si="473"/>
        <v/>
      </c>
      <c r="FR146" t="str">
        <f t="shared" si="343"/>
        <v/>
      </c>
      <c r="FS146" t="str">
        <f t="shared" si="344"/>
        <v/>
      </c>
      <c r="FT146" t="str">
        <f t="shared" si="345"/>
        <v/>
      </c>
      <c r="FU146" t="str">
        <f t="shared" si="346"/>
        <v/>
      </c>
      <c r="FV146" t="str">
        <f t="shared" si="347"/>
        <v/>
      </c>
      <c r="FW146" t="str">
        <f t="shared" si="348"/>
        <v/>
      </c>
      <c r="FX146" t="str">
        <f t="shared" si="349"/>
        <v/>
      </c>
      <c r="FY146" t="str">
        <f t="shared" si="350"/>
        <v/>
      </c>
      <c r="FZ146" t="str">
        <f t="shared" si="351"/>
        <v/>
      </c>
      <c r="GA146" t="str">
        <f t="shared" si="352"/>
        <v/>
      </c>
      <c r="GB146" t="str">
        <f t="shared" si="353"/>
        <v/>
      </c>
      <c r="GC146" t="str">
        <f t="shared" si="354"/>
        <v/>
      </c>
      <c r="GD146" t="str">
        <f t="shared" si="355"/>
        <v/>
      </c>
      <c r="GE146" t="str">
        <f t="shared" si="356"/>
        <v/>
      </c>
      <c r="GF146" t="str">
        <f t="shared" si="357"/>
        <v/>
      </c>
      <c r="GG146" t="str">
        <f t="shared" si="358"/>
        <v/>
      </c>
      <c r="GH146" t="str">
        <f t="shared" si="359"/>
        <v/>
      </c>
      <c r="GI146" t="str">
        <f t="shared" si="360"/>
        <v/>
      </c>
      <c r="GJ146" t="str">
        <f t="shared" si="361"/>
        <v/>
      </c>
      <c r="GK146" t="str">
        <f t="shared" si="362"/>
        <v/>
      </c>
      <c r="GL146" t="str">
        <f t="shared" si="363"/>
        <v/>
      </c>
      <c r="GM146" t="str">
        <f t="shared" si="364"/>
        <v/>
      </c>
      <c r="GN146" t="str">
        <f t="shared" si="365"/>
        <v/>
      </c>
      <c r="GO146" t="str">
        <f t="shared" si="366"/>
        <v/>
      </c>
      <c r="GP146" t="str">
        <f t="shared" si="367"/>
        <v/>
      </c>
      <c r="GQ146" t="str">
        <f t="shared" si="368"/>
        <v/>
      </c>
      <c r="GR146" t="str">
        <f t="shared" si="369"/>
        <v/>
      </c>
      <c r="GS146" t="str">
        <f t="shared" si="370"/>
        <v/>
      </c>
      <c r="GT146" t="str">
        <f t="shared" si="371"/>
        <v/>
      </c>
      <c r="GU146" t="str">
        <f t="shared" si="372"/>
        <v/>
      </c>
      <c r="GV146" t="str">
        <f t="shared" si="373"/>
        <v/>
      </c>
      <c r="GW146" t="str">
        <f t="shared" si="374"/>
        <v/>
      </c>
      <c r="GX146" t="str">
        <f t="shared" si="375"/>
        <v/>
      </c>
      <c r="GY146" t="str">
        <f t="shared" si="376"/>
        <v/>
      </c>
      <c r="GZ146" t="str">
        <f t="shared" si="377"/>
        <v/>
      </c>
      <c r="HA146" t="str">
        <f t="shared" si="378"/>
        <v/>
      </c>
      <c r="HB146" t="str">
        <f t="shared" si="379"/>
        <v/>
      </c>
      <c r="HC146" t="str">
        <f t="shared" si="380"/>
        <v/>
      </c>
      <c r="HD146" t="str">
        <f t="shared" si="381"/>
        <v/>
      </c>
      <c r="HE146" t="str">
        <f t="shared" si="382"/>
        <v/>
      </c>
      <c r="HF146" t="str">
        <f t="shared" si="383"/>
        <v/>
      </c>
      <c r="HG146" t="str">
        <f t="shared" si="384"/>
        <v/>
      </c>
      <c r="HH146" t="str">
        <f t="shared" si="385"/>
        <v/>
      </c>
      <c r="HI146" t="str">
        <f t="shared" si="386"/>
        <v/>
      </c>
      <c r="HJ146" t="str">
        <f t="shared" si="387"/>
        <v/>
      </c>
      <c r="HK146" t="str">
        <f t="shared" si="388"/>
        <v/>
      </c>
      <c r="HL146" t="str">
        <f t="shared" si="389"/>
        <v/>
      </c>
      <c r="HM146" t="str">
        <f t="shared" si="390"/>
        <v/>
      </c>
      <c r="HN146" t="str">
        <f t="shared" si="391"/>
        <v/>
      </c>
      <c r="HO146" t="str">
        <f t="shared" si="392"/>
        <v/>
      </c>
      <c r="HP146" t="str">
        <f t="shared" si="393"/>
        <v/>
      </c>
      <c r="HQ146" t="str">
        <f t="shared" si="394"/>
        <v/>
      </c>
      <c r="HR146" t="str">
        <f t="shared" si="395"/>
        <v/>
      </c>
      <c r="HS146" t="str">
        <f t="shared" si="396"/>
        <v/>
      </c>
      <c r="HT146" t="str">
        <f t="shared" si="397"/>
        <v/>
      </c>
      <c r="HU146" t="str">
        <f t="shared" si="398"/>
        <v/>
      </c>
      <c r="HV146" t="str">
        <f t="shared" si="399"/>
        <v/>
      </c>
      <c r="HW146" t="str">
        <f t="shared" si="400"/>
        <v/>
      </c>
      <c r="HX146" t="str">
        <f t="shared" si="401"/>
        <v/>
      </c>
      <c r="HY146" t="str">
        <f t="shared" si="402"/>
        <v/>
      </c>
      <c r="HZ146" t="str">
        <f t="shared" si="403"/>
        <v/>
      </c>
    </row>
    <row r="147" spans="1:234" x14ac:dyDescent="0.25">
      <c r="A147" s="2">
        <f t="shared" si="404"/>
        <v>145</v>
      </c>
      <c r="B147" s="3" t="s">
        <v>1148</v>
      </c>
      <c r="C147" s="2" t="s">
        <v>1394</v>
      </c>
      <c r="D147" s="2" t="s">
        <v>1395</v>
      </c>
      <c r="E147" s="2">
        <f t="shared" si="338"/>
        <v>2</v>
      </c>
      <c r="F147" s="2">
        <v>736</v>
      </c>
      <c r="G147" s="48" t="str">
        <f t="shared" si="339"/>
        <v>A</v>
      </c>
      <c r="H147" s="49"/>
      <c r="I147" s="49"/>
      <c r="J147" s="50"/>
      <c r="K147" s="15">
        <f t="shared" si="340"/>
        <v>34</v>
      </c>
      <c r="L147" s="15">
        <f>IF(G147="N/A",0,(IF(G147="A",Code!$B$36,(IF(G147="B",Code!$C$36,(IF(G147="C",Code!$D$36,Code!$E$36)))))/60))</f>
        <v>8</v>
      </c>
      <c r="M147" s="15">
        <f>IF(G147="N/A",0,(IF(G147="A",Code!$B$37,(IF(G147="B",Code!$C$37,(IF(G147="C",Code!$D$37,Code!$E$37)))))/60))</f>
        <v>8</v>
      </c>
      <c r="N147" s="15">
        <f>IF(G147="N/A",0,(IF(G147="A",Code!$B$38,(IF(G147="B",Code!$C$38,(IF(G147="C",Code!$D$38,Code!$E$38)))))/60))</f>
        <v>16</v>
      </c>
      <c r="O147" s="15">
        <f>IF(G147="N/A",0,(IF(G147="A",Code!$B$39,(IF(G147="B",Code!$C$39,(IF(G147="C",Code!$D$39,Code!$E$39)))))/60))</f>
        <v>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>
        <v>1</v>
      </c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>
        <v>1</v>
      </c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S147" t="str">
        <f t="shared" si="341"/>
        <v/>
      </c>
      <c r="BT147" t="str">
        <f t="shared" si="406"/>
        <v/>
      </c>
      <c r="BU147" t="str">
        <f t="shared" si="407"/>
        <v/>
      </c>
      <c r="BV147" t="str">
        <f t="shared" si="408"/>
        <v/>
      </c>
      <c r="BW147" t="str">
        <f t="shared" si="409"/>
        <v/>
      </c>
      <c r="BX147" t="str">
        <f t="shared" si="410"/>
        <v/>
      </c>
      <c r="BY147" t="str">
        <f t="shared" si="411"/>
        <v/>
      </c>
      <c r="BZ147" t="str">
        <f t="shared" si="412"/>
        <v/>
      </c>
      <c r="CA147" t="str">
        <f t="shared" si="413"/>
        <v/>
      </c>
      <c r="CB147" t="str">
        <f t="shared" si="414"/>
        <v/>
      </c>
      <c r="CC147" t="str">
        <f t="shared" si="415"/>
        <v/>
      </c>
      <c r="CD147" t="str">
        <f t="shared" si="416"/>
        <v/>
      </c>
      <c r="CE147" t="str">
        <f t="shared" si="417"/>
        <v/>
      </c>
      <c r="CF147" t="str">
        <f t="shared" si="418"/>
        <v/>
      </c>
      <c r="CG147" t="str">
        <f t="shared" si="419"/>
        <v/>
      </c>
      <c r="CH147" t="str">
        <f t="shared" si="420"/>
        <v/>
      </c>
      <c r="CI147" t="str">
        <f t="shared" si="421"/>
        <v/>
      </c>
      <c r="CJ147" t="str">
        <f t="shared" si="422"/>
        <v/>
      </c>
      <c r="CK147" t="str">
        <f t="shared" si="423"/>
        <v/>
      </c>
      <c r="CL147" t="str">
        <f t="shared" si="424"/>
        <v/>
      </c>
      <c r="CM147" t="str">
        <f t="shared" si="425"/>
        <v/>
      </c>
      <c r="CN147" t="str">
        <f t="shared" si="426"/>
        <v/>
      </c>
      <c r="CO147" t="str">
        <f t="shared" si="427"/>
        <v/>
      </c>
      <c r="CP147" t="str">
        <f t="shared" si="428"/>
        <v/>
      </c>
      <c r="CQ147" t="str">
        <f t="shared" si="429"/>
        <v/>
      </c>
      <c r="CR147" t="str">
        <f t="shared" si="430"/>
        <v>KPAY</v>
      </c>
      <c r="CS147" t="str">
        <f t="shared" si="431"/>
        <v/>
      </c>
      <c r="CT147" t="str">
        <f t="shared" si="432"/>
        <v/>
      </c>
      <c r="CU147" t="str">
        <f t="shared" si="433"/>
        <v/>
      </c>
      <c r="CV147" t="str">
        <f t="shared" si="434"/>
        <v/>
      </c>
      <c r="CW147" t="str">
        <f t="shared" si="435"/>
        <v/>
      </c>
      <c r="CX147" t="str">
        <f t="shared" si="436"/>
        <v/>
      </c>
      <c r="CY147" t="str">
        <f t="shared" si="437"/>
        <v/>
      </c>
      <c r="CZ147" t="str">
        <f t="shared" si="438"/>
        <v/>
      </c>
      <c r="DA147" t="str">
        <f t="shared" si="439"/>
        <v/>
      </c>
      <c r="DB147" t="str">
        <f t="shared" si="440"/>
        <v/>
      </c>
      <c r="DC147" t="str">
        <f t="shared" si="441"/>
        <v>RMOF</v>
      </c>
      <c r="DD147" t="str">
        <f t="shared" si="442"/>
        <v/>
      </c>
      <c r="DE147" t="str">
        <f t="shared" si="443"/>
        <v/>
      </c>
      <c r="DF147" t="str">
        <f t="shared" si="444"/>
        <v/>
      </c>
      <c r="DG147" t="str">
        <f t="shared" si="445"/>
        <v/>
      </c>
      <c r="DH147" t="str">
        <f t="shared" si="446"/>
        <v/>
      </c>
      <c r="DI147" t="str">
        <f t="shared" si="447"/>
        <v/>
      </c>
      <c r="DJ147" t="str">
        <f t="shared" si="448"/>
        <v/>
      </c>
      <c r="DK147" t="str">
        <f t="shared" si="449"/>
        <v/>
      </c>
      <c r="DL147" t="str">
        <f t="shared" si="450"/>
        <v/>
      </c>
      <c r="DM147" t="str">
        <f t="shared" si="451"/>
        <v/>
      </c>
      <c r="DN147" t="str">
        <f t="shared" si="452"/>
        <v/>
      </c>
      <c r="DO147" t="str">
        <f t="shared" si="453"/>
        <v/>
      </c>
      <c r="DP147" t="str">
        <f t="shared" si="454"/>
        <v/>
      </c>
      <c r="DQ147" t="str">
        <f t="shared" si="455"/>
        <v/>
      </c>
      <c r="DR147" t="str">
        <f t="shared" si="456"/>
        <v/>
      </c>
      <c r="DS147" t="str">
        <f t="shared" si="457"/>
        <v/>
      </c>
      <c r="DT147" t="str">
        <f t="shared" si="458"/>
        <v/>
      </c>
      <c r="DU147" t="str">
        <f t="shared" si="459"/>
        <v/>
      </c>
      <c r="DV147" t="str">
        <f t="shared" si="460"/>
        <v/>
      </c>
      <c r="DW147" t="str">
        <f t="shared" si="461"/>
        <v/>
      </c>
      <c r="DX147" t="str">
        <f t="shared" si="462"/>
        <v/>
      </c>
      <c r="DY147" t="str">
        <f t="shared" si="463"/>
        <v/>
      </c>
      <c r="DZ147" t="str">
        <f t="shared" si="464"/>
        <v/>
      </c>
      <c r="EA147" t="str">
        <f t="shared" si="465"/>
        <v/>
      </c>
      <c r="EB147" t="str">
        <f t="shared" si="466"/>
        <v/>
      </c>
      <c r="EC147" t="str">
        <f t="shared" si="467"/>
        <v/>
      </c>
      <c r="ED147" t="str">
        <f t="shared" si="468"/>
        <v/>
      </c>
      <c r="EE147" t="str">
        <f t="shared" si="405"/>
        <v/>
      </c>
      <c r="EF147" t="str">
        <f t="shared" si="474"/>
        <v/>
      </c>
      <c r="EG147" t="str">
        <f t="shared" si="475"/>
        <v/>
      </c>
      <c r="EH147" t="str">
        <f t="shared" si="476"/>
        <v/>
      </c>
      <c r="EI147" t="str">
        <f t="shared" si="477"/>
        <v/>
      </c>
      <c r="EJ147" t="str">
        <f t="shared" si="478"/>
        <v/>
      </c>
      <c r="EK147" t="str">
        <f t="shared" si="479"/>
        <v/>
      </c>
      <c r="EL147" t="str">
        <f t="shared" si="480"/>
        <v/>
      </c>
      <c r="EM147" t="str">
        <f t="shared" si="481"/>
        <v/>
      </c>
      <c r="EN147" t="str">
        <f t="shared" si="482"/>
        <v/>
      </c>
      <c r="EO147" t="str">
        <f t="shared" si="483"/>
        <v/>
      </c>
      <c r="EP147" t="str">
        <f t="shared" si="484"/>
        <v/>
      </c>
      <c r="EQ147" t="str">
        <f t="shared" si="485"/>
        <v/>
      </c>
      <c r="ER147" t="str">
        <f t="shared" si="486"/>
        <v/>
      </c>
      <c r="ES147" t="str">
        <f t="shared" si="487"/>
        <v/>
      </c>
      <c r="ET147" t="str">
        <f t="shared" si="488"/>
        <v/>
      </c>
      <c r="EU147" t="str">
        <f t="shared" si="489"/>
        <v/>
      </c>
      <c r="EV147" t="str">
        <f t="shared" si="490"/>
        <v/>
      </c>
      <c r="EW147" t="str">
        <f t="shared" si="491"/>
        <v/>
      </c>
      <c r="EX147" t="str">
        <f t="shared" si="492"/>
        <v/>
      </c>
      <c r="EY147" t="str">
        <f t="shared" si="493"/>
        <v/>
      </c>
      <c r="EZ147" t="str">
        <f t="shared" si="494"/>
        <v/>
      </c>
      <c r="FA147" t="str">
        <f t="shared" si="495"/>
        <v/>
      </c>
      <c r="FB147" t="str">
        <f t="shared" si="496"/>
        <v/>
      </c>
      <c r="FC147" t="str">
        <f t="shared" si="497"/>
        <v/>
      </c>
      <c r="FD147" t="str">
        <f t="shared" si="498"/>
        <v/>
      </c>
      <c r="FE147" t="str">
        <f t="shared" si="342"/>
        <v/>
      </c>
      <c r="FF147" t="str">
        <f t="shared" si="499"/>
        <v/>
      </c>
      <c r="FG147" t="str">
        <f t="shared" si="500"/>
        <v/>
      </c>
      <c r="FH147" t="str">
        <f t="shared" si="501"/>
        <v/>
      </c>
      <c r="FI147" t="str">
        <f t="shared" si="502"/>
        <v/>
      </c>
      <c r="FJ147" t="str">
        <f t="shared" si="503"/>
        <v/>
      </c>
      <c r="FK147" t="str">
        <f t="shared" si="504"/>
        <v/>
      </c>
      <c r="FL147" t="str">
        <f t="shared" si="505"/>
        <v/>
      </c>
      <c r="FM147" t="str">
        <f t="shared" si="469"/>
        <v/>
      </c>
      <c r="FN147" t="str">
        <f t="shared" si="470"/>
        <v/>
      </c>
      <c r="FO147" t="str">
        <f t="shared" si="471"/>
        <v/>
      </c>
      <c r="FP147" t="str">
        <f t="shared" si="472"/>
        <v/>
      </c>
      <c r="FQ147" t="str">
        <f t="shared" si="473"/>
        <v/>
      </c>
      <c r="FR147" t="str">
        <f t="shared" si="343"/>
        <v/>
      </c>
      <c r="FS147" t="str">
        <f t="shared" si="344"/>
        <v/>
      </c>
      <c r="FT147" t="str">
        <f t="shared" si="345"/>
        <v/>
      </c>
      <c r="FU147" t="str">
        <f t="shared" si="346"/>
        <v/>
      </c>
      <c r="FV147" t="str">
        <f t="shared" si="347"/>
        <v/>
      </c>
      <c r="FW147" t="str">
        <f t="shared" si="348"/>
        <v/>
      </c>
      <c r="FX147" t="str">
        <f t="shared" si="349"/>
        <v/>
      </c>
      <c r="FY147" t="str">
        <f t="shared" si="350"/>
        <v/>
      </c>
      <c r="FZ147" t="str">
        <f t="shared" si="351"/>
        <v/>
      </c>
      <c r="GA147" t="str">
        <f t="shared" si="352"/>
        <v/>
      </c>
      <c r="GB147" t="str">
        <f t="shared" si="353"/>
        <v/>
      </c>
      <c r="GC147" t="str">
        <f t="shared" si="354"/>
        <v/>
      </c>
      <c r="GD147" t="str">
        <f t="shared" si="355"/>
        <v/>
      </c>
      <c r="GE147" t="str">
        <f t="shared" si="356"/>
        <v/>
      </c>
      <c r="GF147" t="str">
        <f t="shared" si="357"/>
        <v/>
      </c>
      <c r="GG147" t="str">
        <f t="shared" si="358"/>
        <v/>
      </c>
      <c r="GH147" t="str">
        <f t="shared" si="359"/>
        <v/>
      </c>
      <c r="GI147" t="str">
        <f t="shared" si="360"/>
        <v/>
      </c>
      <c r="GJ147" t="str">
        <f t="shared" si="361"/>
        <v/>
      </c>
      <c r="GK147" t="str">
        <f t="shared" si="362"/>
        <v/>
      </c>
      <c r="GL147" t="str">
        <f t="shared" si="363"/>
        <v/>
      </c>
      <c r="GM147" t="str">
        <f t="shared" si="364"/>
        <v/>
      </c>
      <c r="GN147" t="str">
        <f t="shared" si="365"/>
        <v/>
      </c>
      <c r="GO147" t="str">
        <f t="shared" si="366"/>
        <v/>
      </c>
      <c r="GP147" t="str">
        <f t="shared" si="367"/>
        <v/>
      </c>
      <c r="GQ147" t="str">
        <f t="shared" si="368"/>
        <v/>
      </c>
      <c r="GR147" t="str">
        <f t="shared" si="369"/>
        <v/>
      </c>
      <c r="GS147" t="str">
        <f t="shared" si="370"/>
        <v/>
      </c>
      <c r="GT147" t="str">
        <f t="shared" si="371"/>
        <v/>
      </c>
      <c r="GU147" t="str">
        <f t="shared" si="372"/>
        <v/>
      </c>
      <c r="GV147" t="str">
        <f t="shared" si="373"/>
        <v/>
      </c>
      <c r="GW147" t="str">
        <f t="shared" si="374"/>
        <v/>
      </c>
      <c r="GX147" t="str">
        <f t="shared" si="375"/>
        <v/>
      </c>
      <c r="GY147" t="str">
        <f t="shared" si="376"/>
        <v/>
      </c>
      <c r="GZ147" t="str">
        <f t="shared" si="377"/>
        <v/>
      </c>
      <c r="HA147" t="str">
        <f t="shared" si="378"/>
        <v/>
      </c>
      <c r="HB147" t="str">
        <f t="shared" si="379"/>
        <v/>
      </c>
      <c r="HC147" t="str">
        <f t="shared" si="380"/>
        <v/>
      </c>
      <c r="HD147" t="str">
        <f t="shared" si="381"/>
        <v/>
      </c>
      <c r="HE147" t="str">
        <f t="shared" si="382"/>
        <v/>
      </c>
      <c r="HF147" t="str">
        <f t="shared" si="383"/>
        <v/>
      </c>
      <c r="HG147" t="str">
        <f t="shared" si="384"/>
        <v/>
      </c>
      <c r="HH147" t="str">
        <f t="shared" si="385"/>
        <v/>
      </c>
      <c r="HI147" t="str">
        <f t="shared" si="386"/>
        <v/>
      </c>
      <c r="HJ147" t="str">
        <f t="shared" si="387"/>
        <v/>
      </c>
      <c r="HK147" t="str">
        <f t="shared" si="388"/>
        <v/>
      </c>
      <c r="HL147" t="str">
        <f t="shared" si="389"/>
        <v/>
      </c>
      <c r="HM147" t="str">
        <f t="shared" si="390"/>
        <v/>
      </c>
      <c r="HN147" t="str">
        <f t="shared" si="391"/>
        <v/>
      </c>
      <c r="HO147" t="str">
        <f t="shared" si="392"/>
        <v/>
      </c>
      <c r="HP147" t="str">
        <f t="shared" si="393"/>
        <v/>
      </c>
      <c r="HQ147" t="str">
        <f t="shared" si="394"/>
        <v/>
      </c>
      <c r="HR147" t="str">
        <f t="shared" si="395"/>
        <v/>
      </c>
      <c r="HS147" t="str">
        <f t="shared" si="396"/>
        <v/>
      </c>
      <c r="HT147" t="str">
        <f t="shared" si="397"/>
        <v/>
      </c>
      <c r="HU147" t="str">
        <f t="shared" si="398"/>
        <v/>
      </c>
      <c r="HV147" t="str">
        <f t="shared" si="399"/>
        <v/>
      </c>
      <c r="HW147" t="str">
        <f t="shared" si="400"/>
        <v/>
      </c>
      <c r="HX147" t="str">
        <f t="shared" si="401"/>
        <v/>
      </c>
      <c r="HY147" t="str">
        <f t="shared" si="402"/>
        <v/>
      </c>
      <c r="HZ147" t="str">
        <f t="shared" si="403"/>
        <v/>
      </c>
    </row>
    <row r="148" spans="1:234" x14ac:dyDescent="0.25">
      <c r="A148" s="2">
        <f t="shared" si="404"/>
        <v>146</v>
      </c>
      <c r="B148" s="3" t="s">
        <v>1149</v>
      </c>
      <c r="C148" s="2" t="s">
        <v>1394</v>
      </c>
      <c r="D148" s="2" t="s">
        <v>1395</v>
      </c>
      <c r="E148" s="2">
        <f t="shared" si="338"/>
        <v>5</v>
      </c>
      <c r="F148" s="2">
        <v>3837</v>
      </c>
      <c r="G148" s="48" t="str">
        <f t="shared" si="339"/>
        <v>D</v>
      </c>
      <c r="H148" s="49"/>
      <c r="I148" s="49"/>
      <c r="J148" s="50"/>
      <c r="K148" s="15">
        <f t="shared" si="340"/>
        <v>85</v>
      </c>
      <c r="L148" s="15">
        <f>IF(G148="N/A",0,(IF(G148="A",Code!$B$36,(IF(G148="B",Code!$C$36,(IF(G148="C",Code!$D$36,Code!$E$36)))))/60))</f>
        <v>20</v>
      </c>
      <c r="M148" s="15">
        <f>IF(G148="N/A",0,(IF(G148="A",Code!$B$37,(IF(G148="B",Code!$C$37,(IF(G148="C",Code!$D$37,Code!$E$37)))))/60))</f>
        <v>20</v>
      </c>
      <c r="N148" s="15">
        <f>IF(G148="N/A",0,(IF(G148="A",Code!$B$38,(IF(G148="B",Code!$C$38,(IF(G148="C",Code!$D$38,Code!$E$38)))))/60))</f>
        <v>40</v>
      </c>
      <c r="O148" s="15">
        <f>IF(G148="N/A",0,(IF(G148="A",Code!$B$39,(IF(G148="B",Code!$C$39,(IF(G148="C",Code!$D$39,Code!$E$39)))))/60))</f>
        <v>5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>
        <v>1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>
        <v>1</v>
      </c>
      <c r="AP148" s="2"/>
      <c r="AQ148" s="2"/>
      <c r="AR148" s="2">
        <v>1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>
        <v>1</v>
      </c>
      <c r="BG148" s="2"/>
      <c r="BH148" s="2">
        <v>1</v>
      </c>
      <c r="BI148" s="2"/>
      <c r="BJ148" s="2"/>
      <c r="BK148" s="2"/>
      <c r="BL148" s="2"/>
      <c r="BM148" s="2"/>
      <c r="BN148" s="2"/>
      <c r="BO148" s="2"/>
      <c r="BP148" s="2"/>
      <c r="BQ148" s="2"/>
      <c r="BS148" t="str">
        <f t="shared" si="341"/>
        <v/>
      </c>
      <c r="BT148" t="str">
        <f t="shared" si="406"/>
        <v/>
      </c>
      <c r="BU148" t="str">
        <f t="shared" si="407"/>
        <v/>
      </c>
      <c r="BV148" t="str">
        <f t="shared" si="408"/>
        <v/>
      </c>
      <c r="BW148" t="str">
        <f t="shared" si="409"/>
        <v/>
      </c>
      <c r="BX148" t="str">
        <f t="shared" si="410"/>
        <v/>
      </c>
      <c r="BY148" t="str">
        <f t="shared" si="411"/>
        <v/>
      </c>
      <c r="BZ148" t="str">
        <f t="shared" si="412"/>
        <v/>
      </c>
      <c r="CA148" t="str">
        <f t="shared" si="413"/>
        <v/>
      </c>
      <c r="CB148" t="str">
        <f t="shared" si="414"/>
        <v/>
      </c>
      <c r="CC148" t="str">
        <f t="shared" si="415"/>
        <v/>
      </c>
      <c r="CD148" t="str">
        <f t="shared" si="416"/>
        <v/>
      </c>
      <c r="CE148" t="str">
        <f t="shared" si="417"/>
        <v/>
      </c>
      <c r="CF148" t="str">
        <f t="shared" si="418"/>
        <v/>
      </c>
      <c r="CG148" t="str">
        <f t="shared" si="419"/>
        <v/>
      </c>
      <c r="CH148" t="str">
        <f t="shared" si="420"/>
        <v>CURY</v>
      </c>
      <c r="CI148" t="str">
        <f t="shared" si="421"/>
        <v/>
      </c>
      <c r="CJ148" t="str">
        <f t="shared" si="422"/>
        <v/>
      </c>
      <c r="CK148" t="str">
        <f t="shared" si="423"/>
        <v/>
      </c>
      <c r="CL148" t="str">
        <f t="shared" si="424"/>
        <v/>
      </c>
      <c r="CM148" t="str">
        <f t="shared" si="425"/>
        <v/>
      </c>
      <c r="CN148" t="str">
        <f t="shared" si="426"/>
        <v/>
      </c>
      <c r="CO148" t="str">
        <f t="shared" si="427"/>
        <v/>
      </c>
      <c r="CP148" t="str">
        <f t="shared" si="428"/>
        <v/>
      </c>
      <c r="CQ148" t="str">
        <f t="shared" si="429"/>
        <v/>
      </c>
      <c r="CR148" t="str">
        <f t="shared" si="430"/>
        <v>KPAY</v>
      </c>
      <c r="CS148" t="str">
        <f t="shared" si="431"/>
        <v/>
      </c>
      <c r="CT148" t="str">
        <f t="shared" si="432"/>
        <v/>
      </c>
      <c r="CU148" t="str">
        <f t="shared" si="433"/>
        <v>MESS</v>
      </c>
      <c r="CV148" t="str">
        <f t="shared" si="434"/>
        <v/>
      </c>
      <c r="CW148" t="str">
        <f t="shared" si="435"/>
        <v/>
      </c>
      <c r="CX148" t="str">
        <f t="shared" si="436"/>
        <v/>
      </c>
      <c r="CY148" t="str">
        <f t="shared" si="437"/>
        <v/>
      </c>
      <c r="CZ148" t="str">
        <f t="shared" si="438"/>
        <v/>
      </c>
      <c r="DA148" t="str">
        <f t="shared" si="439"/>
        <v/>
      </c>
      <c r="DB148" t="str">
        <f t="shared" si="440"/>
        <v/>
      </c>
      <c r="DC148" t="str">
        <f t="shared" si="441"/>
        <v/>
      </c>
      <c r="DD148" t="str">
        <f t="shared" si="442"/>
        <v/>
      </c>
      <c r="DE148" t="str">
        <f t="shared" si="443"/>
        <v/>
      </c>
      <c r="DF148" t="str">
        <f t="shared" si="444"/>
        <v/>
      </c>
      <c r="DG148" t="str">
        <f t="shared" si="445"/>
        <v/>
      </c>
      <c r="DH148" t="str">
        <f t="shared" si="446"/>
        <v/>
      </c>
      <c r="DI148" t="str">
        <f t="shared" si="447"/>
        <v>SLOG</v>
      </c>
      <c r="DJ148" t="str">
        <f t="shared" si="448"/>
        <v/>
      </c>
      <c r="DK148" t="str">
        <f t="shared" si="449"/>
        <v>SMSG</v>
      </c>
      <c r="DL148" t="str">
        <f t="shared" si="450"/>
        <v/>
      </c>
      <c r="DM148" t="str">
        <f t="shared" si="451"/>
        <v/>
      </c>
      <c r="DN148" t="str">
        <f t="shared" si="452"/>
        <v/>
      </c>
      <c r="DO148" t="str">
        <f t="shared" si="453"/>
        <v/>
      </c>
      <c r="DP148" t="str">
        <f t="shared" si="454"/>
        <v/>
      </c>
      <c r="DQ148" t="str">
        <f t="shared" si="455"/>
        <v/>
      </c>
      <c r="DR148" t="str">
        <f t="shared" si="456"/>
        <v/>
      </c>
      <c r="DS148" t="str">
        <f t="shared" si="457"/>
        <v/>
      </c>
      <c r="DT148" t="str">
        <f t="shared" si="458"/>
        <v/>
      </c>
      <c r="DU148" t="str">
        <f t="shared" si="459"/>
        <v/>
      </c>
      <c r="DV148" t="str">
        <f t="shared" si="460"/>
        <v/>
      </c>
      <c r="DW148" t="str">
        <f t="shared" si="461"/>
        <v/>
      </c>
      <c r="DX148" t="str">
        <f t="shared" si="462"/>
        <v/>
      </c>
      <c r="DY148" t="str">
        <f t="shared" si="463"/>
        <v/>
      </c>
      <c r="DZ148" t="str">
        <f t="shared" si="464"/>
        <v/>
      </c>
      <c r="EA148" t="str">
        <f t="shared" si="465"/>
        <v/>
      </c>
      <c r="EB148" t="str">
        <f t="shared" si="466"/>
        <v/>
      </c>
      <c r="EC148" t="str">
        <f t="shared" si="467"/>
        <v/>
      </c>
      <c r="ED148" t="str">
        <f t="shared" si="468"/>
        <v/>
      </c>
      <c r="EE148" t="str">
        <f t="shared" si="405"/>
        <v/>
      </c>
      <c r="EF148" t="str">
        <f t="shared" si="474"/>
        <v/>
      </c>
      <c r="EG148" t="str">
        <f t="shared" si="475"/>
        <v/>
      </c>
      <c r="EH148" t="str">
        <f t="shared" si="476"/>
        <v/>
      </c>
      <c r="EI148" t="str">
        <f t="shared" si="477"/>
        <v/>
      </c>
      <c r="EJ148" t="str">
        <f t="shared" si="478"/>
        <v/>
      </c>
      <c r="EK148" t="str">
        <f t="shared" si="479"/>
        <v/>
      </c>
      <c r="EL148" t="str">
        <f t="shared" si="480"/>
        <v/>
      </c>
      <c r="EM148" t="str">
        <f t="shared" si="481"/>
        <v/>
      </c>
      <c r="EN148" t="str">
        <f t="shared" si="482"/>
        <v/>
      </c>
      <c r="EO148" t="str">
        <f t="shared" si="483"/>
        <v/>
      </c>
      <c r="EP148" t="str">
        <f t="shared" si="484"/>
        <v/>
      </c>
      <c r="EQ148" t="str">
        <f t="shared" si="485"/>
        <v/>
      </c>
      <c r="ER148" t="str">
        <f t="shared" si="486"/>
        <v/>
      </c>
      <c r="ES148" t="str">
        <f t="shared" si="487"/>
        <v/>
      </c>
      <c r="ET148" t="str">
        <f t="shared" si="488"/>
        <v/>
      </c>
      <c r="EU148" t="str">
        <f t="shared" si="489"/>
        <v/>
      </c>
      <c r="EV148" t="str">
        <f t="shared" si="490"/>
        <v/>
      </c>
      <c r="EW148" t="str">
        <f t="shared" si="491"/>
        <v/>
      </c>
      <c r="EX148" t="str">
        <f t="shared" si="492"/>
        <v/>
      </c>
      <c r="EY148" t="str">
        <f t="shared" si="493"/>
        <v/>
      </c>
      <c r="EZ148" t="str">
        <f t="shared" si="494"/>
        <v/>
      </c>
      <c r="FA148" t="str">
        <f t="shared" si="495"/>
        <v/>
      </c>
      <c r="FB148" t="str">
        <f t="shared" si="496"/>
        <v/>
      </c>
      <c r="FC148" t="str">
        <f t="shared" si="497"/>
        <v/>
      </c>
      <c r="FD148" t="str">
        <f t="shared" si="498"/>
        <v/>
      </c>
      <c r="FE148" t="str">
        <f t="shared" si="342"/>
        <v/>
      </c>
      <c r="FF148" t="str">
        <f t="shared" si="499"/>
        <v/>
      </c>
      <c r="FG148" t="str">
        <f t="shared" si="500"/>
        <v/>
      </c>
      <c r="FH148" t="str">
        <f t="shared" si="501"/>
        <v/>
      </c>
      <c r="FI148" t="str">
        <f t="shared" si="502"/>
        <v/>
      </c>
      <c r="FJ148" t="str">
        <f t="shared" si="503"/>
        <v/>
      </c>
      <c r="FK148" t="str">
        <f t="shared" si="504"/>
        <v/>
      </c>
      <c r="FL148" t="str">
        <f t="shared" si="505"/>
        <v/>
      </c>
      <c r="FM148" t="str">
        <f t="shared" si="469"/>
        <v/>
      </c>
      <c r="FN148" t="str">
        <f t="shared" si="470"/>
        <v/>
      </c>
      <c r="FO148" t="str">
        <f t="shared" si="471"/>
        <v/>
      </c>
      <c r="FP148" t="str">
        <f t="shared" si="472"/>
        <v/>
      </c>
      <c r="FQ148" t="str">
        <f t="shared" si="473"/>
        <v/>
      </c>
      <c r="FR148" t="str">
        <f t="shared" si="343"/>
        <v/>
      </c>
      <c r="FS148" t="str">
        <f t="shared" si="344"/>
        <v/>
      </c>
      <c r="FT148" t="str">
        <f t="shared" si="345"/>
        <v/>
      </c>
      <c r="FU148" t="str">
        <f t="shared" si="346"/>
        <v/>
      </c>
      <c r="FV148" t="str">
        <f t="shared" si="347"/>
        <v/>
      </c>
      <c r="FW148" t="str">
        <f t="shared" si="348"/>
        <v/>
      </c>
      <c r="FX148" t="str">
        <f t="shared" si="349"/>
        <v/>
      </c>
      <c r="FY148" t="str">
        <f t="shared" si="350"/>
        <v/>
      </c>
      <c r="FZ148" t="str">
        <f t="shared" si="351"/>
        <v/>
      </c>
      <c r="GA148" t="str">
        <f t="shared" si="352"/>
        <v/>
      </c>
      <c r="GB148" t="str">
        <f t="shared" si="353"/>
        <v/>
      </c>
      <c r="GC148" t="str">
        <f t="shared" si="354"/>
        <v/>
      </c>
      <c r="GD148" t="str">
        <f t="shared" si="355"/>
        <v/>
      </c>
      <c r="GE148" t="str">
        <f t="shared" si="356"/>
        <v/>
      </c>
      <c r="GF148" t="str">
        <f t="shared" si="357"/>
        <v/>
      </c>
      <c r="GG148" t="str">
        <f t="shared" si="358"/>
        <v/>
      </c>
      <c r="GH148" t="str">
        <f t="shared" si="359"/>
        <v/>
      </c>
      <c r="GI148" t="str">
        <f t="shared" si="360"/>
        <v/>
      </c>
      <c r="GJ148" t="str">
        <f t="shared" si="361"/>
        <v/>
      </c>
      <c r="GK148" t="str">
        <f t="shared" si="362"/>
        <v/>
      </c>
      <c r="GL148" t="str">
        <f t="shared" si="363"/>
        <v/>
      </c>
      <c r="GM148" t="str">
        <f t="shared" si="364"/>
        <v/>
      </c>
      <c r="GN148" t="str">
        <f t="shared" si="365"/>
        <v/>
      </c>
      <c r="GO148" t="str">
        <f t="shared" si="366"/>
        <v/>
      </c>
      <c r="GP148" t="str">
        <f t="shared" si="367"/>
        <v/>
      </c>
      <c r="GQ148" t="str">
        <f t="shared" si="368"/>
        <v/>
      </c>
      <c r="GR148" t="str">
        <f t="shared" si="369"/>
        <v/>
      </c>
      <c r="GS148" t="str">
        <f t="shared" si="370"/>
        <v/>
      </c>
      <c r="GT148" t="str">
        <f t="shared" si="371"/>
        <v/>
      </c>
      <c r="GU148" t="str">
        <f t="shared" si="372"/>
        <v/>
      </c>
      <c r="GV148" t="str">
        <f t="shared" si="373"/>
        <v/>
      </c>
      <c r="GW148" t="str">
        <f t="shared" si="374"/>
        <v/>
      </c>
      <c r="GX148" t="str">
        <f t="shared" si="375"/>
        <v/>
      </c>
      <c r="GY148" t="str">
        <f t="shared" si="376"/>
        <v/>
      </c>
      <c r="GZ148" t="str">
        <f t="shared" si="377"/>
        <v/>
      </c>
      <c r="HA148" t="str">
        <f t="shared" si="378"/>
        <v/>
      </c>
      <c r="HB148" t="str">
        <f t="shared" si="379"/>
        <v/>
      </c>
      <c r="HC148" t="str">
        <f t="shared" si="380"/>
        <v/>
      </c>
      <c r="HD148" t="str">
        <f t="shared" si="381"/>
        <v/>
      </c>
      <c r="HE148" t="str">
        <f t="shared" si="382"/>
        <v/>
      </c>
      <c r="HF148" t="str">
        <f t="shared" si="383"/>
        <v/>
      </c>
      <c r="HG148" t="str">
        <f t="shared" si="384"/>
        <v/>
      </c>
      <c r="HH148" t="str">
        <f t="shared" si="385"/>
        <v/>
      </c>
      <c r="HI148" t="str">
        <f t="shared" si="386"/>
        <v/>
      </c>
      <c r="HJ148" t="str">
        <f t="shared" si="387"/>
        <v/>
      </c>
      <c r="HK148" t="str">
        <f t="shared" si="388"/>
        <v/>
      </c>
      <c r="HL148" t="str">
        <f t="shared" si="389"/>
        <v/>
      </c>
      <c r="HM148" t="str">
        <f t="shared" si="390"/>
        <v/>
      </c>
      <c r="HN148" t="str">
        <f t="shared" si="391"/>
        <v/>
      </c>
      <c r="HO148" t="str">
        <f t="shared" si="392"/>
        <v/>
      </c>
      <c r="HP148" t="str">
        <f t="shared" si="393"/>
        <v/>
      </c>
      <c r="HQ148" t="str">
        <f t="shared" si="394"/>
        <v/>
      </c>
      <c r="HR148" t="str">
        <f t="shared" si="395"/>
        <v/>
      </c>
      <c r="HS148" t="str">
        <f t="shared" si="396"/>
        <v/>
      </c>
      <c r="HT148" t="str">
        <f t="shared" si="397"/>
        <v/>
      </c>
      <c r="HU148" t="str">
        <f t="shared" si="398"/>
        <v/>
      </c>
      <c r="HV148" t="str">
        <f t="shared" si="399"/>
        <v/>
      </c>
      <c r="HW148" t="str">
        <f t="shared" si="400"/>
        <v/>
      </c>
      <c r="HX148" t="str">
        <f t="shared" si="401"/>
        <v/>
      </c>
      <c r="HY148" t="str">
        <f t="shared" si="402"/>
        <v/>
      </c>
      <c r="HZ148" t="str">
        <f t="shared" si="403"/>
        <v/>
      </c>
    </row>
    <row r="149" spans="1:234" x14ac:dyDescent="0.25">
      <c r="A149" s="2">
        <f t="shared" si="404"/>
        <v>147</v>
      </c>
      <c r="B149" s="3" t="s">
        <v>1150</v>
      </c>
      <c r="C149" s="2" t="s">
        <v>1394</v>
      </c>
      <c r="D149" s="2" t="s">
        <v>1395</v>
      </c>
      <c r="E149" s="2">
        <f t="shared" si="338"/>
        <v>2</v>
      </c>
      <c r="F149" s="2">
        <v>876</v>
      </c>
      <c r="G149" s="48" t="str">
        <f t="shared" si="339"/>
        <v>A</v>
      </c>
      <c r="H149" s="49"/>
      <c r="I149" s="49"/>
      <c r="J149" s="50"/>
      <c r="K149" s="15">
        <f t="shared" si="340"/>
        <v>34</v>
      </c>
      <c r="L149" s="15">
        <f>IF(G149="N/A",0,(IF(G149="A",Code!$B$36,(IF(G149="B",Code!$C$36,(IF(G149="C",Code!$D$36,Code!$E$36)))))/60))</f>
        <v>8</v>
      </c>
      <c r="M149" s="15">
        <f>IF(G149="N/A",0,(IF(G149="A",Code!$B$37,(IF(G149="B",Code!$C$37,(IF(G149="C",Code!$D$37,Code!$E$37)))))/60))</f>
        <v>8</v>
      </c>
      <c r="N149" s="15">
        <f>IF(G149="N/A",0,(IF(G149="A",Code!$B$38,(IF(G149="B",Code!$C$38,(IF(G149="C",Code!$D$38,Code!$E$38)))))/60))</f>
        <v>16</v>
      </c>
      <c r="O149" s="15">
        <f>IF(G149="N/A",0,(IF(G149="A",Code!$B$39,(IF(G149="B",Code!$C$39,(IF(G149="C",Code!$D$39,Code!$E$39)))))/60))</f>
        <v>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>
        <v>1</v>
      </c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>
        <v>1</v>
      </c>
      <c r="BQ149" s="2"/>
      <c r="BS149" t="str">
        <f t="shared" si="341"/>
        <v/>
      </c>
      <c r="BT149" t="str">
        <f t="shared" si="406"/>
        <v/>
      </c>
      <c r="BU149" t="str">
        <f t="shared" si="407"/>
        <v/>
      </c>
      <c r="BV149" t="str">
        <f t="shared" si="408"/>
        <v/>
      </c>
      <c r="BW149" t="str">
        <f t="shared" si="409"/>
        <v/>
      </c>
      <c r="BX149" t="str">
        <f t="shared" si="410"/>
        <v/>
      </c>
      <c r="BY149" t="str">
        <f t="shared" si="411"/>
        <v/>
      </c>
      <c r="BZ149" t="str">
        <f t="shared" si="412"/>
        <v/>
      </c>
      <c r="CA149" t="str">
        <f t="shared" si="413"/>
        <v/>
      </c>
      <c r="CB149" t="str">
        <f t="shared" si="414"/>
        <v/>
      </c>
      <c r="CC149" t="str">
        <f t="shared" si="415"/>
        <v/>
      </c>
      <c r="CD149" t="str">
        <f t="shared" si="416"/>
        <v/>
      </c>
      <c r="CE149" t="str">
        <f t="shared" si="417"/>
        <v/>
      </c>
      <c r="CF149" t="str">
        <f t="shared" si="418"/>
        <v/>
      </c>
      <c r="CG149" t="str">
        <f t="shared" si="419"/>
        <v/>
      </c>
      <c r="CH149" t="str">
        <f t="shared" si="420"/>
        <v/>
      </c>
      <c r="CI149" t="str">
        <f t="shared" si="421"/>
        <v/>
      </c>
      <c r="CJ149" t="str">
        <f t="shared" si="422"/>
        <v/>
      </c>
      <c r="CK149" t="str">
        <f t="shared" si="423"/>
        <v/>
      </c>
      <c r="CL149" t="str">
        <f t="shared" si="424"/>
        <v/>
      </c>
      <c r="CM149" t="str">
        <f t="shared" si="425"/>
        <v/>
      </c>
      <c r="CN149" t="str">
        <f t="shared" si="426"/>
        <v/>
      </c>
      <c r="CO149" t="str">
        <f t="shared" si="427"/>
        <v/>
      </c>
      <c r="CP149" t="str">
        <f t="shared" si="428"/>
        <v/>
      </c>
      <c r="CQ149" t="str">
        <f t="shared" si="429"/>
        <v/>
      </c>
      <c r="CR149" t="str">
        <f t="shared" si="430"/>
        <v>KPAY</v>
      </c>
      <c r="CS149" t="str">
        <f t="shared" si="431"/>
        <v/>
      </c>
      <c r="CT149" t="str">
        <f t="shared" si="432"/>
        <v/>
      </c>
      <c r="CU149" t="str">
        <f t="shared" si="433"/>
        <v/>
      </c>
      <c r="CV149" t="str">
        <f t="shared" si="434"/>
        <v/>
      </c>
      <c r="CW149" t="str">
        <f t="shared" si="435"/>
        <v/>
      </c>
      <c r="CX149" t="str">
        <f t="shared" si="436"/>
        <v/>
      </c>
      <c r="CY149" t="str">
        <f t="shared" si="437"/>
        <v/>
      </c>
      <c r="CZ149" t="str">
        <f t="shared" si="438"/>
        <v/>
      </c>
      <c r="DA149" t="str">
        <f t="shared" si="439"/>
        <v/>
      </c>
      <c r="DB149" t="str">
        <f t="shared" si="440"/>
        <v/>
      </c>
      <c r="DC149" t="str">
        <f t="shared" si="441"/>
        <v/>
      </c>
      <c r="DD149" t="str">
        <f t="shared" si="442"/>
        <v/>
      </c>
      <c r="DE149" t="str">
        <f t="shared" si="443"/>
        <v/>
      </c>
      <c r="DF149" t="str">
        <f t="shared" si="444"/>
        <v/>
      </c>
      <c r="DG149" t="str">
        <f t="shared" si="445"/>
        <v/>
      </c>
      <c r="DH149" t="str">
        <f t="shared" si="446"/>
        <v/>
      </c>
      <c r="DI149" t="str">
        <f t="shared" si="447"/>
        <v/>
      </c>
      <c r="DJ149" t="str">
        <f t="shared" si="448"/>
        <v/>
      </c>
      <c r="DK149" t="str">
        <f t="shared" si="449"/>
        <v/>
      </c>
      <c r="DL149" t="str">
        <f t="shared" si="450"/>
        <v/>
      </c>
      <c r="DM149" t="str">
        <f t="shared" si="451"/>
        <v/>
      </c>
      <c r="DN149" t="str">
        <f t="shared" si="452"/>
        <v/>
      </c>
      <c r="DO149" t="str">
        <f t="shared" si="453"/>
        <v/>
      </c>
      <c r="DP149" t="str">
        <f t="shared" si="454"/>
        <v/>
      </c>
      <c r="DQ149" t="str">
        <f t="shared" si="455"/>
        <v/>
      </c>
      <c r="DR149" t="str">
        <f t="shared" si="456"/>
        <v/>
      </c>
      <c r="DS149" t="str">
        <f t="shared" si="457"/>
        <v>XLOG</v>
      </c>
      <c r="DT149" t="str">
        <f t="shared" si="458"/>
        <v/>
      </c>
      <c r="DU149" t="str">
        <f t="shared" si="459"/>
        <v/>
      </c>
      <c r="DV149" t="str">
        <f t="shared" si="460"/>
        <v/>
      </c>
      <c r="DW149" t="str">
        <f t="shared" si="461"/>
        <v/>
      </c>
      <c r="DX149" t="str">
        <f t="shared" si="462"/>
        <v/>
      </c>
      <c r="DY149" t="str">
        <f t="shared" si="463"/>
        <v/>
      </c>
      <c r="DZ149" t="str">
        <f t="shared" si="464"/>
        <v/>
      </c>
      <c r="EA149" t="str">
        <f t="shared" si="465"/>
        <v/>
      </c>
      <c r="EB149" t="str">
        <f t="shared" si="466"/>
        <v/>
      </c>
      <c r="EC149" t="str">
        <f t="shared" si="467"/>
        <v/>
      </c>
      <c r="ED149" t="str">
        <f t="shared" si="468"/>
        <v/>
      </c>
      <c r="EE149" t="str">
        <f t="shared" si="405"/>
        <v/>
      </c>
      <c r="EF149" t="str">
        <f t="shared" si="474"/>
        <v/>
      </c>
      <c r="EG149" t="str">
        <f t="shared" si="475"/>
        <v/>
      </c>
      <c r="EH149" t="str">
        <f t="shared" si="476"/>
        <v/>
      </c>
      <c r="EI149" t="str">
        <f t="shared" si="477"/>
        <v/>
      </c>
      <c r="EJ149" t="str">
        <f t="shared" si="478"/>
        <v/>
      </c>
      <c r="EK149" t="str">
        <f t="shared" si="479"/>
        <v/>
      </c>
      <c r="EL149" t="str">
        <f t="shared" si="480"/>
        <v/>
      </c>
      <c r="EM149" t="str">
        <f t="shared" si="481"/>
        <v/>
      </c>
      <c r="EN149" t="str">
        <f t="shared" si="482"/>
        <v/>
      </c>
      <c r="EO149" t="str">
        <f t="shared" si="483"/>
        <v/>
      </c>
      <c r="EP149" t="str">
        <f t="shared" si="484"/>
        <v/>
      </c>
      <c r="EQ149" t="str">
        <f t="shared" si="485"/>
        <v/>
      </c>
      <c r="ER149" t="str">
        <f t="shared" si="486"/>
        <v/>
      </c>
      <c r="ES149" t="str">
        <f t="shared" si="487"/>
        <v/>
      </c>
      <c r="ET149" t="str">
        <f t="shared" si="488"/>
        <v/>
      </c>
      <c r="EU149" t="str">
        <f t="shared" si="489"/>
        <v/>
      </c>
      <c r="EV149" t="str">
        <f t="shared" si="490"/>
        <v/>
      </c>
      <c r="EW149" t="str">
        <f t="shared" si="491"/>
        <v/>
      </c>
      <c r="EX149" t="str">
        <f t="shared" si="492"/>
        <v/>
      </c>
      <c r="EY149" t="str">
        <f t="shared" si="493"/>
        <v/>
      </c>
      <c r="EZ149" t="str">
        <f t="shared" si="494"/>
        <v/>
      </c>
      <c r="FA149" t="str">
        <f t="shared" si="495"/>
        <v/>
      </c>
      <c r="FB149" t="str">
        <f t="shared" si="496"/>
        <v/>
      </c>
      <c r="FC149" t="str">
        <f t="shared" si="497"/>
        <v/>
      </c>
      <c r="FD149" t="str">
        <f t="shared" si="498"/>
        <v/>
      </c>
      <c r="FE149" t="str">
        <f t="shared" si="342"/>
        <v/>
      </c>
      <c r="FF149" t="str">
        <f t="shared" si="499"/>
        <v/>
      </c>
      <c r="FG149" t="str">
        <f t="shared" si="500"/>
        <v/>
      </c>
      <c r="FH149" t="str">
        <f t="shared" si="501"/>
        <v/>
      </c>
      <c r="FI149" t="str">
        <f t="shared" si="502"/>
        <v/>
      </c>
      <c r="FJ149" t="str">
        <f t="shared" si="503"/>
        <v/>
      </c>
      <c r="FK149" t="str">
        <f t="shared" si="504"/>
        <v/>
      </c>
      <c r="FL149" t="str">
        <f t="shared" si="505"/>
        <v/>
      </c>
      <c r="FM149" t="str">
        <f t="shared" si="469"/>
        <v/>
      </c>
      <c r="FN149" t="str">
        <f t="shared" si="470"/>
        <v/>
      </c>
      <c r="FO149" t="str">
        <f t="shared" si="471"/>
        <v/>
      </c>
      <c r="FP149" t="str">
        <f t="shared" si="472"/>
        <v/>
      </c>
      <c r="FQ149" t="str">
        <f t="shared" si="473"/>
        <v/>
      </c>
      <c r="FR149" t="str">
        <f t="shared" si="343"/>
        <v/>
      </c>
      <c r="FS149" t="str">
        <f t="shared" si="344"/>
        <v/>
      </c>
      <c r="FT149" t="str">
        <f t="shared" si="345"/>
        <v/>
      </c>
      <c r="FU149" t="str">
        <f t="shared" si="346"/>
        <v/>
      </c>
      <c r="FV149" t="str">
        <f t="shared" si="347"/>
        <v/>
      </c>
      <c r="FW149" t="str">
        <f t="shared" si="348"/>
        <v/>
      </c>
      <c r="FX149" t="str">
        <f t="shared" si="349"/>
        <v/>
      </c>
      <c r="FY149" t="str">
        <f t="shared" si="350"/>
        <v/>
      </c>
      <c r="FZ149" t="str">
        <f t="shared" si="351"/>
        <v/>
      </c>
      <c r="GA149" t="str">
        <f t="shared" si="352"/>
        <v/>
      </c>
      <c r="GB149" t="str">
        <f t="shared" si="353"/>
        <v/>
      </c>
      <c r="GC149" t="str">
        <f t="shared" si="354"/>
        <v/>
      </c>
      <c r="GD149" t="str">
        <f t="shared" si="355"/>
        <v/>
      </c>
      <c r="GE149" t="str">
        <f t="shared" si="356"/>
        <v/>
      </c>
      <c r="GF149" t="str">
        <f t="shared" si="357"/>
        <v/>
      </c>
      <c r="GG149" t="str">
        <f t="shared" si="358"/>
        <v/>
      </c>
      <c r="GH149" t="str">
        <f t="shared" si="359"/>
        <v/>
      </c>
      <c r="GI149" t="str">
        <f t="shared" si="360"/>
        <v/>
      </c>
      <c r="GJ149" t="str">
        <f t="shared" si="361"/>
        <v/>
      </c>
      <c r="GK149" t="str">
        <f t="shared" si="362"/>
        <v/>
      </c>
      <c r="GL149" t="str">
        <f t="shared" si="363"/>
        <v/>
      </c>
      <c r="GM149" t="str">
        <f t="shared" si="364"/>
        <v/>
      </c>
      <c r="GN149" t="str">
        <f t="shared" si="365"/>
        <v/>
      </c>
      <c r="GO149" t="str">
        <f t="shared" si="366"/>
        <v/>
      </c>
      <c r="GP149" t="str">
        <f t="shared" si="367"/>
        <v/>
      </c>
      <c r="GQ149" t="str">
        <f t="shared" si="368"/>
        <v/>
      </c>
      <c r="GR149" t="str">
        <f t="shared" si="369"/>
        <v/>
      </c>
      <c r="GS149" t="str">
        <f t="shared" si="370"/>
        <v/>
      </c>
      <c r="GT149" t="str">
        <f t="shared" si="371"/>
        <v/>
      </c>
      <c r="GU149" t="str">
        <f t="shared" si="372"/>
        <v/>
      </c>
      <c r="GV149" t="str">
        <f t="shared" si="373"/>
        <v/>
      </c>
      <c r="GW149" t="str">
        <f t="shared" si="374"/>
        <v/>
      </c>
      <c r="GX149" t="str">
        <f t="shared" si="375"/>
        <v/>
      </c>
      <c r="GY149" t="str">
        <f t="shared" si="376"/>
        <v/>
      </c>
      <c r="GZ149" t="str">
        <f t="shared" si="377"/>
        <v/>
      </c>
      <c r="HA149" t="str">
        <f t="shared" si="378"/>
        <v/>
      </c>
      <c r="HB149" t="str">
        <f t="shared" si="379"/>
        <v/>
      </c>
      <c r="HC149" t="str">
        <f t="shared" si="380"/>
        <v/>
      </c>
      <c r="HD149" t="str">
        <f t="shared" si="381"/>
        <v/>
      </c>
      <c r="HE149" t="str">
        <f t="shared" si="382"/>
        <v/>
      </c>
      <c r="HF149" t="str">
        <f t="shared" si="383"/>
        <v/>
      </c>
      <c r="HG149" t="str">
        <f t="shared" si="384"/>
        <v/>
      </c>
      <c r="HH149" t="str">
        <f t="shared" si="385"/>
        <v/>
      </c>
      <c r="HI149" t="str">
        <f t="shared" si="386"/>
        <v/>
      </c>
      <c r="HJ149" t="str">
        <f t="shared" si="387"/>
        <v/>
      </c>
      <c r="HK149" t="str">
        <f t="shared" si="388"/>
        <v/>
      </c>
      <c r="HL149" t="str">
        <f t="shared" si="389"/>
        <v/>
      </c>
      <c r="HM149" t="str">
        <f t="shared" si="390"/>
        <v/>
      </c>
      <c r="HN149" t="str">
        <f t="shared" si="391"/>
        <v/>
      </c>
      <c r="HO149" t="str">
        <f t="shared" si="392"/>
        <v/>
      </c>
      <c r="HP149" t="str">
        <f t="shared" si="393"/>
        <v/>
      </c>
      <c r="HQ149" t="str">
        <f t="shared" si="394"/>
        <v/>
      </c>
      <c r="HR149" t="str">
        <f t="shared" si="395"/>
        <v/>
      </c>
      <c r="HS149" t="str">
        <f t="shared" si="396"/>
        <v/>
      </c>
      <c r="HT149" t="str">
        <f t="shared" si="397"/>
        <v/>
      </c>
      <c r="HU149" t="str">
        <f t="shared" si="398"/>
        <v/>
      </c>
      <c r="HV149" t="str">
        <f t="shared" si="399"/>
        <v/>
      </c>
      <c r="HW149" t="str">
        <f t="shared" si="400"/>
        <v/>
      </c>
      <c r="HX149" t="str">
        <f t="shared" si="401"/>
        <v/>
      </c>
      <c r="HY149" t="str">
        <f t="shared" si="402"/>
        <v/>
      </c>
      <c r="HZ149" t="str">
        <f t="shared" si="403"/>
        <v/>
      </c>
    </row>
    <row r="150" spans="1:234" x14ac:dyDescent="0.25">
      <c r="A150" s="2">
        <f t="shared" si="404"/>
        <v>148</v>
      </c>
      <c r="B150" s="3" t="s">
        <v>1151</v>
      </c>
      <c r="C150" s="2" t="s">
        <v>1394</v>
      </c>
      <c r="D150" s="2" t="s">
        <v>1395</v>
      </c>
      <c r="E150" s="2">
        <f t="shared" si="338"/>
        <v>0</v>
      </c>
      <c r="F150" s="2">
        <v>258</v>
      </c>
      <c r="G150" s="48" t="str">
        <f t="shared" si="339"/>
        <v>N/A</v>
      </c>
      <c r="H150" s="49"/>
      <c r="I150" s="49"/>
      <c r="J150" s="50"/>
      <c r="K150" s="15">
        <f t="shared" si="340"/>
        <v>0</v>
      </c>
      <c r="L150" s="15">
        <f>IF(G150="N/A",0,(IF(G150="A",Code!$B$36,(IF(G150="B",Code!$C$36,(IF(G150="C",Code!$D$36,Code!$E$36)))))/60))</f>
        <v>0</v>
      </c>
      <c r="M150" s="15">
        <f>IF(G150="N/A",0,(IF(G150="A",Code!$B$37,(IF(G150="B",Code!$C$37,(IF(G150="C",Code!$D$37,Code!$E$37)))))/60))</f>
        <v>0</v>
      </c>
      <c r="N150" s="15">
        <f>IF(G150="N/A",0,(IF(G150="A",Code!$B$38,(IF(G150="B",Code!$C$38,(IF(G150="C",Code!$D$38,Code!$E$38)))))/60))</f>
        <v>0</v>
      </c>
      <c r="O150" s="15">
        <f>IF(G150="N/A",0,(IF(G150="A",Code!$B$39,(IF(G150="B",Code!$C$39,(IF(G150="C",Code!$D$39,Code!$E$39)))))/60))</f>
        <v>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S150" t="str">
        <f t="shared" si="341"/>
        <v/>
      </c>
      <c r="BT150" t="str">
        <f t="shared" si="406"/>
        <v/>
      </c>
      <c r="BU150" t="str">
        <f t="shared" si="407"/>
        <v/>
      </c>
      <c r="BV150" t="str">
        <f t="shared" si="408"/>
        <v/>
      </c>
      <c r="BW150" t="str">
        <f t="shared" si="409"/>
        <v/>
      </c>
      <c r="BX150" t="str">
        <f t="shared" si="410"/>
        <v/>
      </c>
      <c r="BY150" t="str">
        <f t="shared" si="411"/>
        <v/>
      </c>
      <c r="BZ150" t="str">
        <f t="shared" si="412"/>
        <v/>
      </c>
      <c r="CA150" t="str">
        <f t="shared" si="413"/>
        <v/>
      </c>
      <c r="CB150" t="str">
        <f t="shared" si="414"/>
        <v/>
      </c>
      <c r="CC150" t="str">
        <f t="shared" si="415"/>
        <v/>
      </c>
      <c r="CD150" t="str">
        <f t="shared" si="416"/>
        <v/>
      </c>
      <c r="CE150" t="str">
        <f t="shared" si="417"/>
        <v/>
      </c>
      <c r="CF150" t="str">
        <f t="shared" si="418"/>
        <v/>
      </c>
      <c r="CG150" t="str">
        <f t="shared" si="419"/>
        <v/>
      </c>
      <c r="CH150" t="str">
        <f t="shared" si="420"/>
        <v/>
      </c>
      <c r="CI150" t="str">
        <f t="shared" si="421"/>
        <v/>
      </c>
      <c r="CJ150" t="str">
        <f t="shared" si="422"/>
        <v/>
      </c>
      <c r="CK150" t="str">
        <f t="shared" si="423"/>
        <v/>
      </c>
      <c r="CL150" t="str">
        <f t="shared" si="424"/>
        <v/>
      </c>
      <c r="CM150" t="str">
        <f t="shared" si="425"/>
        <v/>
      </c>
      <c r="CN150" t="str">
        <f t="shared" si="426"/>
        <v/>
      </c>
      <c r="CO150" t="str">
        <f t="shared" si="427"/>
        <v/>
      </c>
      <c r="CP150" t="str">
        <f t="shared" si="428"/>
        <v/>
      </c>
      <c r="CQ150" t="str">
        <f t="shared" si="429"/>
        <v/>
      </c>
      <c r="CR150" t="str">
        <f t="shared" si="430"/>
        <v/>
      </c>
      <c r="CS150" t="str">
        <f t="shared" si="431"/>
        <v/>
      </c>
      <c r="CT150" t="str">
        <f t="shared" si="432"/>
        <v/>
      </c>
      <c r="CU150" t="str">
        <f t="shared" si="433"/>
        <v/>
      </c>
      <c r="CV150" t="str">
        <f t="shared" si="434"/>
        <v/>
      </c>
      <c r="CW150" t="str">
        <f t="shared" si="435"/>
        <v/>
      </c>
      <c r="CX150" t="str">
        <f t="shared" si="436"/>
        <v/>
      </c>
      <c r="CY150" t="str">
        <f t="shared" si="437"/>
        <v/>
      </c>
      <c r="CZ150" t="str">
        <f t="shared" si="438"/>
        <v/>
      </c>
      <c r="DA150" t="str">
        <f t="shared" si="439"/>
        <v/>
      </c>
      <c r="DB150" t="str">
        <f t="shared" si="440"/>
        <v/>
      </c>
      <c r="DC150" t="str">
        <f t="shared" si="441"/>
        <v/>
      </c>
      <c r="DD150" t="str">
        <f t="shared" si="442"/>
        <v/>
      </c>
      <c r="DE150" t="str">
        <f t="shared" si="443"/>
        <v/>
      </c>
      <c r="DF150" t="str">
        <f t="shared" si="444"/>
        <v/>
      </c>
      <c r="DG150" t="str">
        <f t="shared" si="445"/>
        <v/>
      </c>
      <c r="DH150" t="str">
        <f t="shared" si="446"/>
        <v/>
      </c>
      <c r="DI150" t="str">
        <f t="shared" si="447"/>
        <v/>
      </c>
      <c r="DJ150" t="str">
        <f t="shared" si="448"/>
        <v/>
      </c>
      <c r="DK150" t="str">
        <f t="shared" si="449"/>
        <v/>
      </c>
      <c r="DL150" t="str">
        <f t="shared" si="450"/>
        <v/>
      </c>
      <c r="DM150" t="str">
        <f t="shared" si="451"/>
        <v/>
      </c>
      <c r="DN150" t="str">
        <f t="shared" si="452"/>
        <v/>
      </c>
      <c r="DO150" t="str">
        <f t="shared" si="453"/>
        <v/>
      </c>
      <c r="DP150" t="str">
        <f t="shared" si="454"/>
        <v/>
      </c>
      <c r="DQ150" t="str">
        <f t="shared" si="455"/>
        <v/>
      </c>
      <c r="DR150" t="str">
        <f t="shared" si="456"/>
        <v/>
      </c>
      <c r="DS150" t="str">
        <f t="shared" si="457"/>
        <v/>
      </c>
      <c r="DT150" t="str">
        <f t="shared" si="458"/>
        <v/>
      </c>
      <c r="DU150" t="str">
        <f t="shared" si="459"/>
        <v/>
      </c>
      <c r="DV150" t="str">
        <f t="shared" si="460"/>
        <v/>
      </c>
      <c r="DW150" t="str">
        <f t="shared" si="461"/>
        <v/>
      </c>
      <c r="DX150" t="str">
        <f t="shared" si="462"/>
        <v/>
      </c>
      <c r="DY150" t="str">
        <f t="shared" si="463"/>
        <v/>
      </c>
      <c r="DZ150" t="str">
        <f t="shared" si="464"/>
        <v/>
      </c>
      <c r="EA150" t="str">
        <f t="shared" si="465"/>
        <v/>
      </c>
      <c r="EB150" t="str">
        <f t="shared" si="466"/>
        <v/>
      </c>
      <c r="EC150" t="str">
        <f t="shared" si="467"/>
        <v/>
      </c>
      <c r="ED150" t="str">
        <f t="shared" si="468"/>
        <v/>
      </c>
      <c r="EE150" t="str">
        <f t="shared" si="405"/>
        <v/>
      </c>
      <c r="EF150" t="str">
        <f t="shared" si="474"/>
        <v/>
      </c>
      <c r="EG150" t="str">
        <f t="shared" si="475"/>
        <v/>
      </c>
      <c r="EH150" t="str">
        <f t="shared" si="476"/>
        <v/>
      </c>
      <c r="EI150" t="str">
        <f t="shared" si="477"/>
        <v/>
      </c>
      <c r="EJ150" t="str">
        <f t="shared" si="478"/>
        <v/>
      </c>
      <c r="EK150" t="str">
        <f t="shared" si="479"/>
        <v/>
      </c>
      <c r="EL150" t="str">
        <f t="shared" si="480"/>
        <v/>
      </c>
      <c r="EM150" t="str">
        <f t="shared" si="481"/>
        <v/>
      </c>
      <c r="EN150" t="str">
        <f t="shared" si="482"/>
        <v/>
      </c>
      <c r="EO150" t="str">
        <f t="shared" si="483"/>
        <v/>
      </c>
      <c r="EP150" t="str">
        <f t="shared" si="484"/>
        <v/>
      </c>
      <c r="EQ150" t="str">
        <f t="shared" si="485"/>
        <v/>
      </c>
      <c r="ER150" t="str">
        <f t="shared" si="486"/>
        <v/>
      </c>
      <c r="ES150" t="str">
        <f t="shared" si="487"/>
        <v/>
      </c>
      <c r="ET150" t="str">
        <f t="shared" si="488"/>
        <v/>
      </c>
      <c r="EU150" t="str">
        <f t="shared" si="489"/>
        <v/>
      </c>
      <c r="EV150" t="str">
        <f t="shared" si="490"/>
        <v/>
      </c>
      <c r="EW150" t="str">
        <f t="shared" si="491"/>
        <v/>
      </c>
      <c r="EX150" t="str">
        <f t="shared" si="492"/>
        <v/>
      </c>
      <c r="EY150" t="str">
        <f t="shared" si="493"/>
        <v/>
      </c>
      <c r="EZ150" t="str">
        <f t="shared" si="494"/>
        <v/>
      </c>
      <c r="FA150" t="str">
        <f t="shared" si="495"/>
        <v/>
      </c>
      <c r="FB150" t="str">
        <f t="shared" si="496"/>
        <v/>
      </c>
      <c r="FC150" t="str">
        <f t="shared" si="497"/>
        <v/>
      </c>
      <c r="FD150" t="str">
        <f t="shared" si="498"/>
        <v/>
      </c>
      <c r="FE150" t="str">
        <f t="shared" si="342"/>
        <v/>
      </c>
      <c r="FF150" t="str">
        <f t="shared" si="499"/>
        <v/>
      </c>
      <c r="FG150" t="str">
        <f t="shared" si="500"/>
        <v/>
      </c>
      <c r="FH150" t="str">
        <f t="shared" si="501"/>
        <v/>
      </c>
      <c r="FI150" t="str">
        <f t="shared" si="502"/>
        <v/>
      </c>
      <c r="FJ150" t="str">
        <f t="shared" si="503"/>
        <v/>
      </c>
      <c r="FK150" t="str">
        <f t="shared" si="504"/>
        <v/>
      </c>
      <c r="FL150" t="str">
        <f t="shared" si="505"/>
        <v/>
      </c>
      <c r="FM150" t="str">
        <f t="shared" si="469"/>
        <v/>
      </c>
      <c r="FN150" t="str">
        <f t="shared" si="470"/>
        <v/>
      </c>
      <c r="FO150" t="str">
        <f t="shared" si="471"/>
        <v/>
      </c>
      <c r="FP150" t="str">
        <f t="shared" si="472"/>
        <v/>
      </c>
      <c r="FQ150" t="str">
        <f t="shared" si="473"/>
        <v/>
      </c>
      <c r="FR150" t="str">
        <f t="shared" si="343"/>
        <v/>
      </c>
      <c r="FS150" t="str">
        <f t="shared" si="344"/>
        <v/>
      </c>
      <c r="FT150" t="str">
        <f t="shared" si="345"/>
        <v/>
      </c>
      <c r="FU150" t="str">
        <f t="shared" si="346"/>
        <v/>
      </c>
      <c r="FV150" t="str">
        <f t="shared" si="347"/>
        <v/>
      </c>
      <c r="FW150" t="str">
        <f t="shared" si="348"/>
        <v/>
      </c>
      <c r="FX150" t="str">
        <f t="shared" si="349"/>
        <v/>
      </c>
      <c r="FY150" t="str">
        <f t="shared" si="350"/>
        <v/>
      </c>
      <c r="FZ150" t="str">
        <f t="shared" si="351"/>
        <v/>
      </c>
      <c r="GA150" t="str">
        <f t="shared" si="352"/>
        <v/>
      </c>
      <c r="GB150" t="str">
        <f t="shared" si="353"/>
        <v/>
      </c>
      <c r="GC150" t="str">
        <f t="shared" si="354"/>
        <v/>
      </c>
      <c r="GD150" t="str">
        <f t="shared" si="355"/>
        <v/>
      </c>
      <c r="GE150" t="str">
        <f t="shared" si="356"/>
        <v/>
      </c>
      <c r="GF150" t="str">
        <f t="shared" si="357"/>
        <v/>
      </c>
      <c r="GG150" t="str">
        <f t="shared" si="358"/>
        <v/>
      </c>
      <c r="GH150" t="str">
        <f t="shared" si="359"/>
        <v/>
      </c>
      <c r="GI150" t="str">
        <f t="shared" si="360"/>
        <v/>
      </c>
      <c r="GJ150" t="str">
        <f t="shared" si="361"/>
        <v/>
      </c>
      <c r="GK150" t="str">
        <f t="shared" si="362"/>
        <v/>
      </c>
      <c r="GL150" t="str">
        <f t="shared" si="363"/>
        <v/>
      </c>
      <c r="GM150" t="str">
        <f t="shared" si="364"/>
        <v/>
      </c>
      <c r="GN150" t="str">
        <f t="shared" si="365"/>
        <v/>
      </c>
      <c r="GO150" t="str">
        <f t="shared" si="366"/>
        <v/>
      </c>
      <c r="GP150" t="str">
        <f t="shared" si="367"/>
        <v/>
      </c>
      <c r="GQ150" t="str">
        <f t="shared" si="368"/>
        <v/>
      </c>
      <c r="GR150" t="str">
        <f t="shared" si="369"/>
        <v/>
      </c>
      <c r="GS150" t="str">
        <f t="shared" si="370"/>
        <v/>
      </c>
      <c r="GT150" t="str">
        <f t="shared" si="371"/>
        <v/>
      </c>
      <c r="GU150" t="str">
        <f t="shared" si="372"/>
        <v/>
      </c>
      <c r="GV150" t="str">
        <f t="shared" si="373"/>
        <v/>
      </c>
      <c r="GW150" t="str">
        <f t="shared" si="374"/>
        <v/>
      </c>
      <c r="GX150" t="str">
        <f t="shared" si="375"/>
        <v/>
      </c>
      <c r="GY150" t="str">
        <f t="shared" si="376"/>
        <v/>
      </c>
      <c r="GZ150" t="str">
        <f t="shared" si="377"/>
        <v/>
      </c>
      <c r="HA150" t="str">
        <f t="shared" si="378"/>
        <v/>
      </c>
      <c r="HB150" t="str">
        <f t="shared" si="379"/>
        <v/>
      </c>
      <c r="HC150" t="str">
        <f t="shared" si="380"/>
        <v/>
      </c>
      <c r="HD150" t="str">
        <f t="shared" si="381"/>
        <v/>
      </c>
      <c r="HE150" t="str">
        <f t="shared" si="382"/>
        <v/>
      </c>
      <c r="HF150" t="str">
        <f t="shared" si="383"/>
        <v/>
      </c>
      <c r="HG150" t="str">
        <f t="shared" si="384"/>
        <v/>
      </c>
      <c r="HH150" t="str">
        <f t="shared" si="385"/>
        <v/>
      </c>
      <c r="HI150" t="str">
        <f t="shared" si="386"/>
        <v/>
      </c>
      <c r="HJ150" t="str">
        <f t="shared" si="387"/>
        <v/>
      </c>
      <c r="HK150" t="str">
        <f t="shared" si="388"/>
        <v/>
      </c>
      <c r="HL150" t="str">
        <f t="shared" si="389"/>
        <v/>
      </c>
      <c r="HM150" t="str">
        <f t="shared" si="390"/>
        <v/>
      </c>
      <c r="HN150" t="str">
        <f t="shared" si="391"/>
        <v/>
      </c>
      <c r="HO150" t="str">
        <f t="shared" si="392"/>
        <v/>
      </c>
      <c r="HP150" t="str">
        <f t="shared" si="393"/>
        <v/>
      </c>
      <c r="HQ150" t="str">
        <f t="shared" si="394"/>
        <v/>
      </c>
      <c r="HR150" t="str">
        <f t="shared" si="395"/>
        <v/>
      </c>
      <c r="HS150" t="str">
        <f t="shared" si="396"/>
        <v/>
      </c>
      <c r="HT150" t="str">
        <f t="shared" si="397"/>
        <v/>
      </c>
      <c r="HU150" t="str">
        <f t="shared" si="398"/>
        <v/>
      </c>
      <c r="HV150" t="str">
        <f t="shared" si="399"/>
        <v/>
      </c>
      <c r="HW150" t="str">
        <f t="shared" si="400"/>
        <v/>
      </c>
      <c r="HX150" t="str">
        <f t="shared" si="401"/>
        <v/>
      </c>
      <c r="HY150" t="str">
        <f t="shared" si="402"/>
        <v/>
      </c>
      <c r="HZ150" t="str">
        <f t="shared" si="403"/>
        <v/>
      </c>
    </row>
    <row r="151" spans="1:234" x14ac:dyDescent="0.25">
      <c r="A151" s="2">
        <f t="shared" si="404"/>
        <v>149</v>
      </c>
      <c r="B151" s="3" t="s">
        <v>1152</v>
      </c>
      <c r="C151" s="2" t="s">
        <v>1394</v>
      </c>
      <c r="D151" s="2" t="s">
        <v>1395</v>
      </c>
      <c r="E151" s="2">
        <f t="shared" si="338"/>
        <v>1</v>
      </c>
      <c r="F151" s="2">
        <v>1046</v>
      </c>
      <c r="G151" s="48" t="str">
        <f t="shared" si="339"/>
        <v>B</v>
      </c>
      <c r="H151" s="49"/>
      <c r="I151" s="49"/>
      <c r="J151" s="50"/>
      <c r="K151" s="15">
        <f t="shared" si="340"/>
        <v>51</v>
      </c>
      <c r="L151" s="15">
        <f>IF(G151="N/A",0,(IF(G151="A",Code!$B$36,(IF(G151="B",Code!$C$36,(IF(G151="C",Code!$D$36,Code!$E$36)))))/60))</f>
        <v>12</v>
      </c>
      <c r="M151" s="15">
        <f>IF(G151="N/A",0,(IF(G151="A",Code!$B$37,(IF(G151="B",Code!$C$37,(IF(G151="C",Code!$D$37,Code!$E$37)))))/60))</f>
        <v>12</v>
      </c>
      <c r="N151" s="15">
        <f>IF(G151="N/A",0,(IF(G151="A",Code!$B$38,(IF(G151="B",Code!$C$38,(IF(G151="C",Code!$D$38,Code!$E$38)))))/60))</f>
        <v>24</v>
      </c>
      <c r="O151" s="15">
        <f>IF(G151="N/A",0,(IF(G151="A",Code!$B$39,(IF(G151="B",Code!$C$39,(IF(G151="C",Code!$D$39,Code!$E$39)))))/60))</f>
        <v>3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>
        <v>1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S151" t="str">
        <f t="shared" si="341"/>
        <v/>
      </c>
      <c r="BT151" t="str">
        <f t="shared" si="406"/>
        <v/>
      </c>
      <c r="BU151" t="str">
        <f t="shared" si="407"/>
        <v/>
      </c>
      <c r="BV151" t="str">
        <f t="shared" si="408"/>
        <v/>
      </c>
      <c r="BW151" t="str">
        <f t="shared" si="409"/>
        <v/>
      </c>
      <c r="BX151" t="str">
        <f t="shared" si="410"/>
        <v/>
      </c>
      <c r="BY151" t="str">
        <f t="shared" si="411"/>
        <v/>
      </c>
      <c r="BZ151" t="str">
        <f t="shared" si="412"/>
        <v/>
      </c>
      <c r="CA151" t="str">
        <f t="shared" si="413"/>
        <v/>
      </c>
      <c r="CB151" t="str">
        <f t="shared" si="414"/>
        <v/>
      </c>
      <c r="CC151" t="str">
        <f t="shared" si="415"/>
        <v/>
      </c>
      <c r="CD151" t="str">
        <f t="shared" si="416"/>
        <v/>
      </c>
      <c r="CE151" t="str">
        <f t="shared" si="417"/>
        <v/>
      </c>
      <c r="CF151" t="str">
        <f t="shared" si="418"/>
        <v/>
      </c>
      <c r="CG151" t="str">
        <f t="shared" si="419"/>
        <v/>
      </c>
      <c r="CH151" t="str">
        <f t="shared" si="420"/>
        <v/>
      </c>
      <c r="CI151" t="str">
        <f t="shared" si="421"/>
        <v/>
      </c>
      <c r="CJ151" t="str">
        <f t="shared" si="422"/>
        <v/>
      </c>
      <c r="CK151" t="str">
        <f t="shared" si="423"/>
        <v/>
      </c>
      <c r="CL151" t="str">
        <f t="shared" si="424"/>
        <v/>
      </c>
      <c r="CM151" t="str">
        <f t="shared" si="425"/>
        <v/>
      </c>
      <c r="CN151" t="str">
        <f t="shared" si="426"/>
        <v/>
      </c>
      <c r="CO151" t="str">
        <f t="shared" si="427"/>
        <v/>
      </c>
      <c r="CP151" t="str">
        <f t="shared" si="428"/>
        <v/>
      </c>
      <c r="CQ151" t="str">
        <f t="shared" si="429"/>
        <v/>
      </c>
      <c r="CR151" t="str">
        <f t="shared" si="430"/>
        <v/>
      </c>
      <c r="CS151" t="str">
        <f t="shared" si="431"/>
        <v/>
      </c>
      <c r="CT151" t="str">
        <f t="shared" si="432"/>
        <v/>
      </c>
      <c r="CU151" t="str">
        <f t="shared" si="433"/>
        <v>MESS</v>
      </c>
      <c r="CV151" t="str">
        <f t="shared" si="434"/>
        <v/>
      </c>
      <c r="CW151" t="str">
        <f t="shared" si="435"/>
        <v/>
      </c>
      <c r="CX151" t="str">
        <f t="shared" si="436"/>
        <v/>
      </c>
      <c r="CY151" t="str">
        <f t="shared" si="437"/>
        <v/>
      </c>
      <c r="CZ151" t="str">
        <f t="shared" si="438"/>
        <v/>
      </c>
      <c r="DA151" t="str">
        <f t="shared" si="439"/>
        <v/>
      </c>
      <c r="DB151" t="str">
        <f t="shared" si="440"/>
        <v/>
      </c>
      <c r="DC151" t="str">
        <f t="shared" si="441"/>
        <v/>
      </c>
      <c r="DD151" t="str">
        <f t="shared" si="442"/>
        <v/>
      </c>
      <c r="DE151" t="str">
        <f t="shared" si="443"/>
        <v/>
      </c>
      <c r="DF151" t="str">
        <f t="shared" si="444"/>
        <v/>
      </c>
      <c r="DG151" t="str">
        <f t="shared" si="445"/>
        <v/>
      </c>
      <c r="DH151" t="str">
        <f t="shared" si="446"/>
        <v/>
      </c>
      <c r="DI151" t="str">
        <f t="shared" si="447"/>
        <v/>
      </c>
      <c r="DJ151" t="str">
        <f t="shared" si="448"/>
        <v/>
      </c>
      <c r="DK151" t="str">
        <f t="shared" si="449"/>
        <v/>
      </c>
      <c r="DL151" t="str">
        <f t="shared" si="450"/>
        <v/>
      </c>
      <c r="DM151" t="str">
        <f t="shared" si="451"/>
        <v/>
      </c>
      <c r="DN151" t="str">
        <f t="shared" si="452"/>
        <v/>
      </c>
      <c r="DO151" t="str">
        <f t="shared" si="453"/>
        <v/>
      </c>
      <c r="DP151" t="str">
        <f t="shared" si="454"/>
        <v/>
      </c>
      <c r="DQ151" t="str">
        <f t="shared" si="455"/>
        <v/>
      </c>
      <c r="DR151" t="str">
        <f t="shared" si="456"/>
        <v/>
      </c>
      <c r="DS151" t="str">
        <f t="shared" si="457"/>
        <v/>
      </c>
      <c r="DT151" t="str">
        <f t="shared" si="458"/>
        <v/>
      </c>
      <c r="DU151" t="str">
        <f t="shared" si="459"/>
        <v/>
      </c>
      <c r="DV151" t="str">
        <f t="shared" si="460"/>
        <v/>
      </c>
      <c r="DW151" t="str">
        <f t="shared" si="461"/>
        <v/>
      </c>
      <c r="DX151" t="str">
        <f t="shared" si="462"/>
        <v/>
      </c>
      <c r="DY151" t="str">
        <f t="shared" si="463"/>
        <v/>
      </c>
      <c r="DZ151" t="str">
        <f t="shared" si="464"/>
        <v/>
      </c>
      <c r="EA151" t="str">
        <f t="shared" si="465"/>
        <v/>
      </c>
      <c r="EB151" t="str">
        <f t="shared" si="466"/>
        <v/>
      </c>
      <c r="EC151" t="str">
        <f t="shared" si="467"/>
        <v/>
      </c>
      <c r="ED151" t="str">
        <f t="shared" si="468"/>
        <v/>
      </c>
      <c r="EE151" t="str">
        <f t="shared" si="405"/>
        <v/>
      </c>
      <c r="EF151" t="str">
        <f t="shared" si="474"/>
        <v/>
      </c>
      <c r="EG151" t="str">
        <f t="shared" si="475"/>
        <v/>
      </c>
      <c r="EH151" t="str">
        <f t="shared" si="476"/>
        <v/>
      </c>
      <c r="EI151" t="str">
        <f t="shared" si="477"/>
        <v/>
      </c>
      <c r="EJ151" t="str">
        <f t="shared" si="478"/>
        <v/>
      </c>
      <c r="EK151" t="str">
        <f t="shared" si="479"/>
        <v/>
      </c>
      <c r="EL151" t="str">
        <f t="shared" si="480"/>
        <v/>
      </c>
      <c r="EM151" t="str">
        <f t="shared" si="481"/>
        <v/>
      </c>
      <c r="EN151" t="str">
        <f t="shared" si="482"/>
        <v/>
      </c>
      <c r="EO151" t="str">
        <f t="shared" si="483"/>
        <v/>
      </c>
      <c r="EP151" t="str">
        <f t="shared" si="484"/>
        <v/>
      </c>
      <c r="EQ151" t="str">
        <f t="shared" si="485"/>
        <v/>
      </c>
      <c r="ER151" t="str">
        <f t="shared" si="486"/>
        <v/>
      </c>
      <c r="ES151" t="str">
        <f t="shared" si="487"/>
        <v/>
      </c>
      <c r="ET151" t="str">
        <f t="shared" si="488"/>
        <v/>
      </c>
      <c r="EU151" t="str">
        <f t="shared" si="489"/>
        <v/>
      </c>
      <c r="EV151" t="str">
        <f t="shared" si="490"/>
        <v/>
      </c>
      <c r="EW151" t="str">
        <f t="shared" si="491"/>
        <v/>
      </c>
      <c r="EX151" t="str">
        <f t="shared" si="492"/>
        <v/>
      </c>
      <c r="EY151" t="str">
        <f t="shared" si="493"/>
        <v/>
      </c>
      <c r="EZ151" t="str">
        <f t="shared" si="494"/>
        <v/>
      </c>
      <c r="FA151" t="str">
        <f t="shared" si="495"/>
        <v/>
      </c>
      <c r="FB151" t="str">
        <f t="shared" si="496"/>
        <v/>
      </c>
      <c r="FC151" t="str">
        <f t="shared" si="497"/>
        <v/>
      </c>
      <c r="FD151" t="str">
        <f t="shared" si="498"/>
        <v/>
      </c>
      <c r="FE151" t="str">
        <f t="shared" si="342"/>
        <v/>
      </c>
      <c r="FF151" t="str">
        <f t="shared" si="499"/>
        <v/>
      </c>
      <c r="FG151" t="str">
        <f t="shared" si="500"/>
        <v/>
      </c>
      <c r="FH151" t="str">
        <f t="shared" si="501"/>
        <v/>
      </c>
      <c r="FI151" t="str">
        <f t="shared" si="502"/>
        <v/>
      </c>
      <c r="FJ151" t="str">
        <f t="shared" si="503"/>
        <v/>
      </c>
      <c r="FK151" t="str">
        <f t="shared" si="504"/>
        <v/>
      </c>
      <c r="FL151" t="str">
        <f t="shared" si="505"/>
        <v/>
      </c>
      <c r="FM151" t="str">
        <f t="shared" si="469"/>
        <v/>
      </c>
      <c r="FN151" t="str">
        <f t="shared" si="470"/>
        <v/>
      </c>
      <c r="FO151" t="str">
        <f t="shared" si="471"/>
        <v/>
      </c>
      <c r="FP151" t="str">
        <f t="shared" si="472"/>
        <v/>
      </c>
      <c r="FQ151" t="str">
        <f t="shared" si="473"/>
        <v/>
      </c>
      <c r="FR151" t="str">
        <f t="shared" si="343"/>
        <v/>
      </c>
      <c r="FS151" t="str">
        <f t="shared" si="344"/>
        <v/>
      </c>
      <c r="FT151" t="str">
        <f t="shared" si="345"/>
        <v/>
      </c>
      <c r="FU151" t="str">
        <f t="shared" si="346"/>
        <v/>
      </c>
      <c r="FV151" t="str">
        <f t="shared" si="347"/>
        <v/>
      </c>
      <c r="FW151" t="str">
        <f t="shared" si="348"/>
        <v/>
      </c>
      <c r="FX151" t="str">
        <f t="shared" si="349"/>
        <v/>
      </c>
      <c r="FY151" t="str">
        <f t="shared" si="350"/>
        <v/>
      </c>
      <c r="FZ151" t="str">
        <f t="shared" si="351"/>
        <v/>
      </c>
      <c r="GA151" t="str">
        <f t="shared" si="352"/>
        <v/>
      </c>
      <c r="GB151" t="str">
        <f t="shared" si="353"/>
        <v/>
      </c>
      <c r="GC151" t="str">
        <f t="shared" si="354"/>
        <v/>
      </c>
      <c r="GD151" t="str">
        <f t="shared" si="355"/>
        <v/>
      </c>
      <c r="GE151" t="str">
        <f t="shared" si="356"/>
        <v/>
      </c>
      <c r="GF151" t="str">
        <f t="shared" si="357"/>
        <v/>
      </c>
      <c r="GG151" t="str">
        <f t="shared" si="358"/>
        <v/>
      </c>
      <c r="GH151" t="str">
        <f t="shared" si="359"/>
        <v/>
      </c>
      <c r="GI151" t="str">
        <f t="shared" si="360"/>
        <v/>
      </c>
      <c r="GJ151" t="str">
        <f t="shared" si="361"/>
        <v/>
      </c>
      <c r="GK151" t="str">
        <f t="shared" si="362"/>
        <v/>
      </c>
      <c r="GL151" t="str">
        <f t="shared" si="363"/>
        <v/>
      </c>
      <c r="GM151" t="str">
        <f t="shared" si="364"/>
        <v/>
      </c>
      <c r="GN151" t="str">
        <f t="shared" si="365"/>
        <v/>
      </c>
      <c r="GO151" t="str">
        <f t="shared" si="366"/>
        <v/>
      </c>
      <c r="GP151" t="str">
        <f t="shared" si="367"/>
        <v/>
      </c>
      <c r="GQ151" t="str">
        <f t="shared" si="368"/>
        <v/>
      </c>
      <c r="GR151" t="str">
        <f t="shared" si="369"/>
        <v/>
      </c>
      <c r="GS151" t="str">
        <f t="shared" si="370"/>
        <v/>
      </c>
      <c r="GT151" t="str">
        <f t="shared" si="371"/>
        <v/>
      </c>
      <c r="GU151" t="str">
        <f t="shared" si="372"/>
        <v/>
      </c>
      <c r="GV151" t="str">
        <f t="shared" si="373"/>
        <v/>
      </c>
      <c r="GW151" t="str">
        <f t="shared" si="374"/>
        <v/>
      </c>
      <c r="GX151" t="str">
        <f t="shared" si="375"/>
        <v/>
      </c>
      <c r="GY151" t="str">
        <f t="shared" si="376"/>
        <v/>
      </c>
      <c r="GZ151" t="str">
        <f t="shared" si="377"/>
        <v/>
      </c>
      <c r="HA151" t="str">
        <f t="shared" si="378"/>
        <v/>
      </c>
      <c r="HB151" t="str">
        <f t="shared" si="379"/>
        <v/>
      </c>
      <c r="HC151" t="str">
        <f t="shared" si="380"/>
        <v/>
      </c>
      <c r="HD151" t="str">
        <f t="shared" si="381"/>
        <v/>
      </c>
      <c r="HE151" t="str">
        <f t="shared" si="382"/>
        <v/>
      </c>
      <c r="HF151" t="str">
        <f t="shared" si="383"/>
        <v/>
      </c>
      <c r="HG151" t="str">
        <f t="shared" si="384"/>
        <v/>
      </c>
      <c r="HH151" t="str">
        <f t="shared" si="385"/>
        <v/>
      </c>
      <c r="HI151" t="str">
        <f t="shared" si="386"/>
        <v/>
      </c>
      <c r="HJ151" t="str">
        <f t="shared" si="387"/>
        <v/>
      </c>
      <c r="HK151" t="str">
        <f t="shared" si="388"/>
        <v/>
      </c>
      <c r="HL151" t="str">
        <f t="shared" si="389"/>
        <v/>
      </c>
      <c r="HM151" t="str">
        <f t="shared" si="390"/>
        <v/>
      </c>
      <c r="HN151" t="str">
        <f t="shared" si="391"/>
        <v/>
      </c>
      <c r="HO151" t="str">
        <f t="shared" si="392"/>
        <v/>
      </c>
      <c r="HP151" t="str">
        <f t="shared" si="393"/>
        <v/>
      </c>
      <c r="HQ151" t="str">
        <f t="shared" si="394"/>
        <v/>
      </c>
      <c r="HR151" t="str">
        <f t="shared" si="395"/>
        <v/>
      </c>
      <c r="HS151" t="str">
        <f t="shared" si="396"/>
        <v/>
      </c>
      <c r="HT151" t="str">
        <f t="shared" si="397"/>
        <v/>
      </c>
      <c r="HU151" t="str">
        <f t="shared" si="398"/>
        <v/>
      </c>
      <c r="HV151" t="str">
        <f t="shared" si="399"/>
        <v/>
      </c>
      <c r="HW151" t="str">
        <f t="shared" si="400"/>
        <v/>
      </c>
      <c r="HX151" t="str">
        <f t="shared" si="401"/>
        <v/>
      </c>
      <c r="HY151" t="str">
        <f t="shared" si="402"/>
        <v/>
      </c>
      <c r="HZ151" t="str">
        <f t="shared" si="403"/>
        <v/>
      </c>
    </row>
    <row r="152" spans="1:234" x14ac:dyDescent="0.25">
      <c r="A152" s="2">
        <f t="shared" si="404"/>
        <v>150</v>
      </c>
      <c r="B152" s="3" t="s">
        <v>1153</v>
      </c>
      <c r="C152" s="2" t="s">
        <v>1394</v>
      </c>
      <c r="D152" s="2" t="s">
        <v>1395</v>
      </c>
      <c r="E152" s="2">
        <f t="shared" si="338"/>
        <v>1</v>
      </c>
      <c r="F152" s="2">
        <v>352</v>
      </c>
      <c r="G152" s="48" t="str">
        <f t="shared" si="339"/>
        <v>A</v>
      </c>
      <c r="H152" s="49"/>
      <c r="I152" s="49"/>
      <c r="J152" s="50"/>
      <c r="K152" s="15">
        <f t="shared" si="340"/>
        <v>34</v>
      </c>
      <c r="L152" s="15">
        <f>IF(G152="N/A",0,(IF(G152="A",Code!$B$36,(IF(G152="B",Code!$C$36,(IF(G152="C",Code!$D$36,Code!$E$36)))))/60))</f>
        <v>8</v>
      </c>
      <c r="M152" s="15">
        <f>IF(G152="N/A",0,(IF(G152="A",Code!$B$37,(IF(G152="B",Code!$C$37,(IF(G152="C",Code!$D$37,Code!$E$37)))))/60))</f>
        <v>8</v>
      </c>
      <c r="N152" s="15">
        <f>IF(G152="N/A",0,(IF(G152="A",Code!$B$38,(IF(G152="B",Code!$C$38,(IF(G152="C",Code!$D$38,Code!$E$38)))))/60))</f>
        <v>16</v>
      </c>
      <c r="O152" s="15">
        <f>IF(G152="N/A",0,(IF(G152="A",Code!$B$39,(IF(G152="B",Code!$C$39,(IF(G152="C",Code!$D$39,Code!$E$39)))))/60))</f>
        <v>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>
        <v>1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S152" t="str">
        <f t="shared" si="341"/>
        <v/>
      </c>
      <c r="BT152" t="str">
        <f t="shared" si="406"/>
        <v/>
      </c>
      <c r="BU152" t="str">
        <f t="shared" si="407"/>
        <v/>
      </c>
      <c r="BV152" t="str">
        <f t="shared" si="408"/>
        <v/>
      </c>
      <c r="BW152" t="str">
        <f t="shared" si="409"/>
        <v/>
      </c>
      <c r="BX152" t="str">
        <f t="shared" si="410"/>
        <v/>
      </c>
      <c r="BY152" t="str">
        <f t="shared" si="411"/>
        <v/>
      </c>
      <c r="BZ152" t="str">
        <f t="shared" si="412"/>
        <v/>
      </c>
      <c r="CA152" t="str">
        <f t="shared" si="413"/>
        <v/>
      </c>
      <c r="CB152" t="str">
        <f t="shared" si="414"/>
        <v/>
      </c>
      <c r="CC152" t="str">
        <f t="shared" si="415"/>
        <v/>
      </c>
      <c r="CD152" t="str">
        <f t="shared" si="416"/>
        <v/>
      </c>
      <c r="CE152" t="str">
        <f t="shared" si="417"/>
        <v/>
      </c>
      <c r="CF152" t="str">
        <f t="shared" si="418"/>
        <v/>
      </c>
      <c r="CG152" t="str">
        <f t="shared" si="419"/>
        <v/>
      </c>
      <c r="CH152" t="str">
        <f t="shared" si="420"/>
        <v/>
      </c>
      <c r="CI152" t="str">
        <f t="shared" si="421"/>
        <v/>
      </c>
      <c r="CJ152" t="str">
        <f t="shared" si="422"/>
        <v/>
      </c>
      <c r="CK152" t="str">
        <f t="shared" si="423"/>
        <v/>
      </c>
      <c r="CL152" t="str">
        <f t="shared" si="424"/>
        <v/>
      </c>
      <c r="CM152" t="str">
        <f t="shared" si="425"/>
        <v/>
      </c>
      <c r="CN152" t="str">
        <f t="shared" si="426"/>
        <v/>
      </c>
      <c r="CO152" t="str">
        <f t="shared" si="427"/>
        <v/>
      </c>
      <c r="CP152" t="str">
        <f t="shared" si="428"/>
        <v/>
      </c>
      <c r="CQ152" t="str">
        <f t="shared" si="429"/>
        <v/>
      </c>
      <c r="CR152" t="str">
        <f t="shared" si="430"/>
        <v/>
      </c>
      <c r="CS152" t="str">
        <f t="shared" si="431"/>
        <v/>
      </c>
      <c r="CT152" t="str">
        <f t="shared" si="432"/>
        <v/>
      </c>
      <c r="CU152" t="str">
        <f t="shared" si="433"/>
        <v>MESS</v>
      </c>
      <c r="CV152" t="str">
        <f t="shared" si="434"/>
        <v/>
      </c>
      <c r="CW152" t="str">
        <f t="shared" si="435"/>
        <v/>
      </c>
      <c r="CX152" t="str">
        <f t="shared" si="436"/>
        <v/>
      </c>
      <c r="CY152" t="str">
        <f t="shared" si="437"/>
        <v/>
      </c>
      <c r="CZ152" t="str">
        <f t="shared" si="438"/>
        <v/>
      </c>
      <c r="DA152" t="str">
        <f t="shared" si="439"/>
        <v/>
      </c>
      <c r="DB152" t="str">
        <f t="shared" si="440"/>
        <v/>
      </c>
      <c r="DC152" t="str">
        <f t="shared" si="441"/>
        <v/>
      </c>
      <c r="DD152" t="str">
        <f t="shared" si="442"/>
        <v/>
      </c>
      <c r="DE152" t="str">
        <f t="shared" si="443"/>
        <v/>
      </c>
      <c r="DF152" t="str">
        <f t="shared" si="444"/>
        <v/>
      </c>
      <c r="DG152" t="str">
        <f t="shared" si="445"/>
        <v/>
      </c>
      <c r="DH152" t="str">
        <f t="shared" si="446"/>
        <v/>
      </c>
      <c r="DI152" t="str">
        <f t="shared" si="447"/>
        <v/>
      </c>
      <c r="DJ152" t="str">
        <f t="shared" si="448"/>
        <v/>
      </c>
      <c r="DK152" t="str">
        <f t="shared" si="449"/>
        <v/>
      </c>
      <c r="DL152" t="str">
        <f t="shared" si="450"/>
        <v/>
      </c>
      <c r="DM152" t="str">
        <f t="shared" si="451"/>
        <v/>
      </c>
      <c r="DN152" t="str">
        <f t="shared" si="452"/>
        <v/>
      </c>
      <c r="DO152" t="str">
        <f t="shared" si="453"/>
        <v/>
      </c>
      <c r="DP152" t="str">
        <f t="shared" si="454"/>
        <v/>
      </c>
      <c r="DQ152" t="str">
        <f t="shared" si="455"/>
        <v/>
      </c>
      <c r="DR152" t="str">
        <f t="shared" si="456"/>
        <v/>
      </c>
      <c r="DS152" t="str">
        <f t="shared" si="457"/>
        <v/>
      </c>
      <c r="DT152" t="str">
        <f t="shared" si="458"/>
        <v/>
      </c>
      <c r="DU152" t="str">
        <f t="shared" si="459"/>
        <v/>
      </c>
      <c r="DV152" t="str">
        <f t="shared" si="460"/>
        <v/>
      </c>
      <c r="DW152" t="str">
        <f t="shared" si="461"/>
        <v/>
      </c>
      <c r="DX152" t="str">
        <f t="shared" si="462"/>
        <v/>
      </c>
      <c r="DY152" t="str">
        <f t="shared" si="463"/>
        <v/>
      </c>
      <c r="DZ152" t="str">
        <f t="shared" si="464"/>
        <v/>
      </c>
      <c r="EA152" t="str">
        <f t="shared" si="465"/>
        <v/>
      </c>
      <c r="EB152" t="str">
        <f t="shared" si="466"/>
        <v/>
      </c>
      <c r="EC152" t="str">
        <f t="shared" si="467"/>
        <v/>
      </c>
      <c r="ED152" t="str">
        <f t="shared" si="468"/>
        <v/>
      </c>
      <c r="EE152" t="str">
        <f t="shared" si="405"/>
        <v/>
      </c>
      <c r="EF152" t="str">
        <f t="shared" si="474"/>
        <v/>
      </c>
      <c r="EG152" t="str">
        <f t="shared" si="475"/>
        <v/>
      </c>
      <c r="EH152" t="str">
        <f t="shared" si="476"/>
        <v/>
      </c>
      <c r="EI152" t="str">
        <f t="shared" si="477"/>
        <v/>
      </c>
      <c r="EJ152" t="str">
        <f t="shared" si="478"/>
        <v/>
      </c>
      <c r="EK152" t="str">
        <f t="shared" si="479"/>
        <v/>
      </c>
      <c r="EL152" t="str">
        <f t="shared" si="480"/>
        <v/>
      </c>
      <c r="EM152" t="str">
        <f t="shared" si="481"/>
        <v/>
      </c>
      <c r="EN152" t="str">
        <f t="shared" si="482"/>
        <v/>
      </c>
      <c r="EO152" t="str">
        <f t="shared" si="483"/>
        <v/>
      </c>
      <c r="EP152" t="str">
        <f t="shared" si="484"/>
        <v/>
      </c>
      <c r="EQ152" t="str">
        <f t="shared" si="485"/>
        <v/>
      </c>
      <c r="ER152" t="str">
        <f t="shared" si="486"/>
        <v/>
      </c>
      <c r="ES152" t="str">
        <f t="shared" si="487"/>
        <v/>
      </c>
      <c r="ET152" t="str">
        <f t="shared" si="488"/>
        <v/>
      </c>
      <c r="EU152" t="str">
        <f t="shared" si="489"/>
        <v/>
      </c>
      <c r="EV152" t="str">
        <f t="shared" si="490"/>
        <v/>
      </c>
      <c r="EW152" t="str">
        <f t="shared" si="491"/>
        <v/>
      </c>
      <c r="EX152" t="str">
        <f t="shared" si="492"/>
        <v/>
      </c>
      <c r="EY152" t="str">
        <f t="shared" si="493"/>
        <v/>
      </c>
      <c r="EZ152" t="str">
        <f t="shared" si="494"/>
        <v/>
      </c>
      <c r="FA152" t="str">
        <f t="shared" si="495"/>
        <v/>
      </c>
      <c r="FB152" t="str">
        <f t="shared" si="496"/>
        <v/>
      </c>
      <c r="FC152" t="str">
        <f t="shared" si="497"/>
        <v/>
      </c>
      <c r="FD152" t="str">
        <f t="shared" si="498"/>
        <v/>
      </c>
      <c r="FE152" t="str">
        <f t="shared" si="342"/>
        <v/>
      </c>
      <c r="FF152" t="str">
        <f t="shared" si="499"/>
        <v/>
      </c>
      <c r="FG152" t="str">
        <f t="shared" si="500"/>
        <v/>
      </c>
      <c r="FH152" t="str">
        <f t="shared" si="501"/>
        <v/>
      </c>
      <c r="FI152" t="str">
        <f t="shared" si="502"/>
        <v/>
      </c>
      <c r="FJ152" t="str">
        <f t="shared" si="503"/>
        <v/>
      </c>
      <c r="FK152" t="str">
        <f t="shared" si="504"/>
        <v/>
      </c>
      <c r="FL152" t="str">
        <f t="shared" si="505"/>
        <v/>
      </c>
      <c r="FM152" t="str">
        <f t="shared" si="469"/>
        <v/>
      </c>
      <c r="FN152" t="str">
        <f t="shared" si="470"/>
        <v/>
      </c>
      <c r="FO152" t="str">
        <f t="shared" si="471"/>
        <v/>
      </c>
      <c r="FP152" t="str">
        <f t="shared" si="472"/>
        <v/>
      </c>
      <c r="FQ152" t="str">
        <f t="shared" si="473"/>
        <v/>
      </c>
      <c r="FR152" t="str">
        <f t="shared" si="343"/>
        <v/>
      </c>
      <c r="FS152" t="str">
        <f t="shared" si="344"/>
        <v/>
      </c>
      <c r="FT152" t="str">
        <f t="shared" si="345"/>
        <v/>
      </c>
      <c r="FU152" t="str">
        <f t="shared" si="346"/>
        <v/>
      </c>
      <c r="FV152" t="str">
        <f t="shared" si="347"/>
        <v/>
      </c>
      <c r="FW152" t="str">
        <f t="shared" si="348"/>
        <v/>
      </c>
      <c r="FX152" t="str">
        <f t="shared" si="349"/>
        <v/>
      </c>
      <c r="FY152" t="str">
        <f t="shared" si="350"/>
        <v/>
      </c>
      <c r="FZ152" t="str">
        <f t="shared" si="351"/>
        <v/>
      </c>
      <c r="GA152" t="str">
        <f t="shared" si="352"/>
        <v/>
      </c>
      <c r="GB152" t="str">
        <f t="shared" si="353"/>
        <v/>
      </c>
      <c r="GC152" t="str">
        <f t="shared" si="354"/>
        <v/>
      </c>
      <c r="GD152" t="str">
        <f t="shared" si="355"/>
        <v/>
      </c>
      <c r="GE152" t="str">
        <f t="shared" si="356"/>
        <v/>
      </c>
      <c r="GF152" t="str">
        <f t="shared" si="357"/>
        <v/>
      </c>
      <c r="GG152" t="str">
        <f t="shared" si="358"/>
        <v/>
      </c>
      <c r="GH152" t="str">
        <f t="shared" si="359"/>
        <v/>
      </c>
      <c r="GI152" t="str">
        <f t="shared" si="360"/>
        <v/>
      </c>
      <c r="GJ152" t="str">
        <f t="shared" si="361"/>
        <v/>
      </c>
      <c r="GK152" t="str">
        <f t="shared" si="362"/>
        <v/>
      </c>
      <c r="GL152" t="str">
        <f t="shared" si="363"/>
        <v/>
      </c>
      <c r="GM152" t="str">
        <f t="shared" si="364"/>
        <v/>
      </c>
      <c r="GN152" t="str">
        <f t="shared" si="365"/>
        <v/>
      </c>
      <c r="GO152" t="str">
        <f t="shared" si="366"/>
        <v/>
      </c>
      <c r="GP152" t="str">
        <f t="shared" si="367"/>
        <v/>
      </c>
      <c r="GQ152" t="str">
        <f t="shared" si="368"/>
        <v/>
      </c>
      <c r="GR152" t="str">
        <f t="shared" si="369"/>
        <v/>
      </c>
      <c r="GS152" t="str">
        <f t="shared" si="370"/>
        <v/>
      </c>
      <c r="GT152" t="str">
        <f t="shared" si="371"/>
        <v/>
      </c>
      <c r="GU152" t="str">
        <f t="shared" si="372"/>
        <v/>
      </c>
      <c r="GV152" t="str">
        <f t="shared" si="373"/>
        <v/>
      </c>
      <c r="GW152" t="str">
        <f t="shared" si="374"/>
        <v/>
      </c>
      <c r="GX152" t="str">
        <f t="shared" si="375"/>
        <v/>
      </c>
      <c r="GY152" t="str">
        <f t="shared" si="376"/>
        <v/>
      </c>
      <c r="GZ152" t="str">
        <f t="shared" si="377"/>
        <v/>
      </c>
      <c r="HA152" t="str">
        <f t="shared" si="378"/>
        <v/>
      </c>
      <c r="HB152" t="str">
        <f t="shared" si="379"/>
        <v/>
      </c>
      <c r="HC152" t="str">
        <f t="shared" si="380"/>
        <v/>
      </c>
      <c r="HD152" t="str">
        <f t="shared" si="381"/>
        <v/>
      </c>
      <c r="HE152" t="str">
        <f t="shared" si="382"/>
        <v/>
      </c>
      <c r="HF152" t="str">
        <f t="shared" si="383"/>
        <v/>
      </c>
      <c r="HG152" t="str">
        <f t="shared" si="384"/>
        <v/>
      </c>
      <c r="HH152" t="str">
        <f t="shared" si="385"/>
        <v/>
      </c>
      <c r="HI152" t="str">
        <f t="shared" si="386"/>
        <v/>
      </c>
      <c r="HJ152" t="str">
        <f t="shared" si="387"/>
        <v/>
      </c>
      <c r="HK152" t="str">
        <f t="shared" si="388"/>
        <v/>
      </c>
      <c r="HL152" t="str">
        <f t="shared" si="389"/>
        <v/>
      </c>
      <c r="HM152" t="str">
        <f t="shared" si="390"/>
        <v/>
      </c>
      <c r="HN152" t="str">
        <f t="shared" si="391"/>
        <v/>
      </c>
      <c r="HO152" t="str">
        <f t="shared" si="392"/>
        <v/>
      </c>
      <c r="HP152" t="str">
        <f t="shared" si="393"/>
        <v/>
      </c>
      <c r="HQ152" t="str">
        <f t="shared" si="394"/>
        <v/>
      </c>
      <c r="HR152" t="str">
        <f t="shared" si="395"/>
        <v/>
      </c>
      <c r="HS152" t="str">
        <f t="shared" si="396"/>
        <v/>
      </c>
      <c r="HT152" t="str">
        <f t="shared" si="397"/>
        <v/>
      </c>
      <c r="HU152" t="str">
        <f t="shared" si="398"/>
        <v/>
      </c>
      <c r="HV152" t="str">
        <f t="shared" si="399"/>
        <v/>
      </c>
      <c r="HW152" t="str">
        <f t="shared" si="400"/>
        <v/>
      </c>
      <c r="HX152" t="str">
        <f t="shared" si="401"/>
        <v/>
      </c>
      <c r="HY152" t="str">
        <f t="shared" si="402"/>
        <v/>
      </c>
      <c r="HZ152" t="str">
        <f t="shared" si="403"/>
        <v/>
      </c>
    </row>
    <row r="153" spans="1:234" x14ac:dyDescent="0.25">
      <c r="A153" s="2">
        <f t="shared" si="404"/>
        <v>151</v>
      </c>
      <c r="B153" s="3" t="s">
        <v>1154</v>
      </c>
      <c r="C153" s="2" t="s">
        <v>1394</v>
      </c>
      <c r="D153" s="2" t="s">
        <v>1395</v>
      </c>
      <c r="E153" s="2">
        <f t="shared" si="338"/>
        <v>1</v>
      </c>
      <c r="F153" s="2">
        <v>115</v>
      </c>
      <c r="G153" s="48" t="str">
        <f t="shared" si="339"/>
        <v>A</v>
      </c>
      <c r="H153" s="49"/>
      <c r="I153" s="49"/>
      <c r="J153" s="50"/>
      <c r="K153" s="15">
        <f t="shared" si="340"/>
        <v>34</v>
      </c>
      <c r="L153" s="15">
        <f>IF(G153="N/A",0,(IF(G153="A",Code!$B$36,(IF(G153="B",Code!$C$36,(IF(G153="C",Code!$D$36,Code!$E$36)))))/60))</f>
        <v>8</v>
      </c>
      <c r="M153" s="15">
        <f>IF(G153="N/A",0,(IF(G153="A",Code!$B$37,(IF(G153="B",Code!$C$37,(IF(G153="C",Code!$D$37,Code!$E$37)))))/60))</f>
        <v>8</v>
      </c>
      <c r="N153" s="15">
        <f>IF(G153="N/A",0,(IF(G153="A",Code!$B$38,(IF(G153="B",Code!$C$38,(IF(G153="C",Code!$D$38,Code!$E$38)))))/60))</f>
        <v>16</v>
      </c>
      <c r="O153" s="15">
        <f>IF(G153="N/A",0,(IF(G153="A",Code!$B$39,(IF(G153="B",Code!$C$39,(IF(G153="C",Code!$D$39,Code!$E$39)))))/60))</f>
        <v>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>
        <v>1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S153" t="str">
        <f t="shared" si="341"/>
        <v/>
      </c>
      <c r="BT153" t="str">
        <f t="shared" si="406"/>
        <v/>
      </c>
      <c r="BU153" t="str">
        <f t="shared" si="407"/>
        <v/>
      </c>
      <c r="BV153" t="str">
        <f t="shared" si="408"/>
        <v/>
      </c>
      <c r="BW153" t="str">
        <f t="shared" si="409"/>
        <v/>
      </c>
      <c r="BX153" t="str">
        <f t="shared" si="410"/>
        <v/>
      </c>
      <c r="BY153" t="str">
        <f t="shared" si="411"/>
        <v/>
      </c>
      <c r="BZ153" t="str">
        <f t="shared" si="412"/>
        <v/>
      </c>
      <c r="CA153" t="str">
        <f t="shared" si="413"/>
        <v/>
      </c>
      <c r="CB153" t="str">
        <f t="shared" si="414"/>
        <v/>
      </c>
      <c r="CC153" t="str">
        <f t="shared" si="415"/>
        <v/>
      </c>
      <c r="CD153" t="str">
        <f t="shared" si="416"/>
        <v/>
      </c>
      <c r="CE153" t="str">
        <f t="shared" si="417"/>
        <v/>
      </c>
      <c r="CF153" t="str">
        <f t="shared" si="418"/>
        <v/>
      </c>
      <c r="CG153" t="str">
        <f t="shared" si="419"/>
        <v/>
      </c>
      <c r="CH153" t="str">
        <f t="shared" si="420"/>
        <v/>
      </c>
      <c r="CI153" t="str">
        <f t="shared" si="421"/>
        <v/>
      </c>
      <c r="CJ153" t="str">
        <f t="shared" si="422"/>
        <v/>
      </c>
      <c r="CK153" t="str">
        <f t="shared" si="423"/>
        <v/>
      </c>
      <c r="CL153" t="str">
        <f t="shared" si="424"/>
        <v/>
      </c>
      <c r="CM153" t="str">
        <f t="shared" si="425"/>
        <v/>
      </c>
      <c r="CN153" t="str">
        <f t="shared" si="426"/>
        <v/>
      </c>
      <c r="CO153" t="str">
        <f t="shared" si="427"/>
        <v/>
      </c>
      <c r="CP153" t="str">
        <f t="shared" si="428"/>
        <v/>
      </c>
      <c r="CQ153" t="str">
        <f t="shared" si="429"/>
        <v/>
      </c>
      <c r="CR153" t="str">
        <f t="shared" si="430"/>
        <v/>
      </c>
      <c r="CS153" t="str">
        <f t="shared" si="431"/>
        <v/>
      </c>
      <c r="CT153" t="str">
        <f t="shared" si="432"/>
        <v/>
      </c>
      <c r="CU153" t="str">
        <f t="shared" si="433"/>
        <v>MESS</v>
      </c>
      <c r="CV153" t="str">
        <f t="shared" si="434"/>
        <v/>
      </c>
      <c r="CW153" t="str">
        <f t="shared" si="435"/>
        <v/>
      </c>
      <c r="CX153" t="str">
        <f t="shared" si="436"/>
        <v/>
      </c>
      <c r="CY153" t="str">
        <f t="shared" si="437"/>
        <v/>
      </c>
      <c r="CZ153" t="str">
        <f t="shared" si="438"/>
        <v/>
      </c>
      <c r="DA153" t="str">
        <f t="shared" si="439"/>
        <v/>
      </c>
      <c r="DB153" t="str">
        <f t="shared" si="440"/>
        <v/>
      </c>
      <c r="DC153" t="str">
        <f t="shared" si="441"/>
        <v/>
      </c>
      <c r="DD153" t="str">
        <f t="shared" si="442"/>
        <v/>
      </c>
      <c r="DE153" t="str">
        <f t="shared" si="443"/>
        <v/>
      </c>
      <c r="DF153" t="str">
        <f t="shared" si="444"/>
        <v/>
      </c>
      <c r="DG153" t="str">
        <f t="shared" si="445"/>
        <v/>
      </c>
      <c r="DH153" t="str">
        <f t="shared" si="446"/>
        <v/>
      </c>
      <c r="DI153" t="str">
        <f t="shared" si="447"/>
        <v/>
      </c>
      <c r="DJ153" t="str">
        <f t="shared" si="448"/>
        <v/>
      </c>
      <c r="DK153" t="str">
        <f t="shared" si="449"/>
        <v/>
      </c>
      <c r="DL153" t="str">
        <f t="shared" si="450"/>
        <v/>
      </c>
      <c r="DM153" t="str">
        <f t="shared" si="451"/>
        <v/>
      </c>
      <c r="DN153" t="str">
        <f t="shared" si="452"/>
        <v/>
      </c>
      <c r="DO153" t="str">
        <f t="shared" si="453"/>
        <v/>
      </c>
      <c r="DP153" t="str">
        <f t="shared" si="454"/>
        <v/>
      </c>
      <c r="DQ153" t="str">
        <f t="shared" si="455"/>
        <v/>
      </c>
      <c r="DR153" t="str">
        <f t="shared" si="456"/>
        <v/>
      </c>
      <c r="DS153" t="str">
        <f t="shared" si="457"/>
        <v/>
      </c>
      <c r="DT153" t="str">
        <f t="shared" si="458"/>
        <v/>
      </c>
      <c r="DU153" t="str">
        <f t="shared" si="459"/>
        <v/>
      </c>
      <c r="DV153" t="str">
        <f t="shared" si="460"/>
        <v/>
      </c>
      <c r="DW153" t="str">
        <f t="shared" si="461"/>
        <v/>
      </c>
      <c r="DX153" t="str">
        <f t="shared" si="462"/>
        <v/>
      </c>
      <c r="DY153" t="str">
        <f t="shared" si="463"/>
        <v/>
      </c>
      <c r="DZ153" t="str">
        <f t="shared" si="464"/>
        <v/>
      </c>
      <c r="EA153" t="str">
        <f t="shared" si="465"/>
        <v/>
      </c>
      <c r="EB153" t="str">
        <f t="shared" si="466"/>
        <v/>
      </c>
      <c r="EC153" t="str">
        <f t="shared" si="467"/>
        <v/>
      </c>
      <c r="ED153" t="str">
        <f t="shared" si="468"/>
        <v/>
      </c>
      <c r="EE153" t="str">
        <f t="shared" si="405"/>
        <v/>
      </c>
      <c r="EF153" t="str">
        <f t="shared" si="474"/>
        <v/>
      </c>
      <c r="EG153" t="str">
        <f t="shared" si="475"/>
        <v/>
      </c>
      <c r="EH153" t="str">
        <f t="shared" si="476"/>
        <v/>
      </c>
      <c r="EI153" t="str">
        <f t="shared" si="477"/>
        <v/>
      </c>
      <c r="EJ153" t="str">
        <f t="shared" si="478"/>
        <v/>
      </c>
      <c r="EK153" t="str">
        <f t="shared" si="479"/>
        <v/>
      </c>
      <c r="EL153" t="str">
        <f t="shared" si="480"/>
        <v/>
      </c>
      <c r="EM153" t="str">
        <f t="shared" si="481"/>
        <v/>
      </c>
      <c r="EN153" t="str">
        <f t="shared" si="482"/>
        <v/>
      </c>
      <c r="EO153" t="str">
        <f t="shared" si="483"/>
        <v/>
      </c>
      <c r="EP153" t="str">
        <f t="shared" si="484"/>
        <v/>
      </c>
      <c r="EQ153" t="str">
        <f t="shared" si="485"/>
        <v/>
      </c>
      <c r="ER153" t="str">
        <f t="shared" si="486"/>
        <v/>
      </c>
      <c r="ES153" t="str">
        <f t="shared" si="487"/>
        <v/>
      </c>
      <c r="ET153" t="str">
        <f t="shared" si="488"/>
        <v/>
      </c>
      <c r="EU153" t="str">
        <f t="shared" si="489"/>
        <v/>
      </c>
      <c r="EV153" t="str">
        <f t="shared" si="490"/>
        <v/>
      </c>
      <c r="EW153" t="str">
        <f t="shared" si="491"/>
        <v/>
      </c>
      <c r="EX153" t="str">
        <f t="shared" si="492"/>
        <v/>
      </c>
      <c r="EY153" t="str">
        <f t="shared" si="493"/>
        <v/>
      </c>
      <c r="EZ153" t="str">
        <f t="shared" si="494"/>
        <v/>
      </c>
      <c r="FA153" t="str">
        <f t="shared" si="495"/>
        <v/>
      </c>
      <c r="FB153" t="str">
        <f t="shared" si="496"/>
        <v/>
      </c>
      <c r="FC153" t="str">
        <f t="shared" si="497"/>
        <v/>
      </c>
      <c r="FD153" t="str">
        <f t="shared" si="498"/>
        <v/>
      </c>
      <c r="FE153" t="str">
        <f t="shared" si="342"/>
        <v/>
      </c>
      <c r="FF153" t="str">
        <f t="shared" si="499"/>
        <v/>
      </c>
      <c r="FG153" t="str">
        <f t="shared" si="500"/>
        <v/>
      </c>
      <c r="FH153" t="str">
        <f t="shared" si="501"/>
        <v/>
      </c>
      <c r="FI153" t="str">
        <f t="shared" si="502"/>
        <v/>
      </c>
      <c r="FJ153" t="str">
        <f t="shared" si="503"/>
        <v/>
      </c>
      <c r="FK153" t="str">
        <f t="shared" si="504"/>
        <v/>
      </c>
      <c r="FL153" t="str">
        <f t="shared" si="505"/>
        <v/>
      </c>
      <c r="FM153" t="str">
        <f t="shared" si="469"/>
        <v/>
      </c>
      <c r="FN153" t="str">
        <f t="shared" si="470"/>
        <v/>
      </c>
      <c r="FO153" t="str">
        <f t="shared" si="471"/>
        <v/>
      </c>
      <c r="FP153" t="str">
        <f t="shared" si="472"/>
        <v/>
      </c>
      <c r="FQ153" t="str">
        <f t="shared" si="473"/>
        <v/>
      </c>
      <c r="FR153" t="str">
        <f t="shared" si="343"/>
        <v/>
      </c>
      <c r="FS153" t="str">
        <f t="shared" si="344"/>
        <v/>
      </c>
      <c r="FT153" t="str">
        <f t="shared" si="345"/>
        <v/>
      </c>
      <c r="FU153" t="str">
        <f t="shared" si="346"/>
        <v/>
      </c>
      <c r="FV153" t="str">
        <f t="shared" si="347"/>
        <v/>
      </c>
      <c r="FW153" t="str">
        <f t="shared" si="348"/>
        <v/>
      </c>
      <c r="FX153" t="str">
        <f t="shared" si="349"/>
        <v/>
      </c>
      <c r="FY153" t="str">
        <f t="shared" si="350"/>
        <v/>
      </c>
      <c r="FZ153" t="str">
        <f t="shared" si="351"/>
        <v/>
      </c>
      <c r="GA153" t="str">
        <f t="shared" si="352"/>
        <v/>
      </c>
      <c r="GB153" t="str">
        <f t="shared" si="353"/>
        <v/>
      </c>
      <c r="GC153" t="str">
        <f t="shared" si="354"/>
        <v/>
      </c>
      <c r="GD153" t="str">
        <f t="shared" si="355"/>
        <v/>
      </c>
      <c r="GE153" t="str">
        <f t="shared" si="356"/>
        <v/>
      </c>
      <c r="GF153" t="str">
        <f t="shared" si="357"/>
        <v/>
      </c>
      <c r="GG153" t="str">
        <f t="shared" si="358"/>
        <v/>
      </c>
      <c r="GH153" t="str">
        <f t="shared" si="359"/>
        <v/>
      </c>
      <c r="GI153" t="str">
        <f t="shared" si="360"/>
        <v/>
      </c>
      <c r="GJ153" t="str">
        <f t="shared" si="361"/>
        <v/>
      </c>
      <c r="GK153" t="str">
        <f t="shared" si="362"/>
        <v/>
      </c>
      <c r="GL153" t="str">
        <f t="shared" si="363"/>
        <v/>
      </c>
      <c r="GM153" t="str">
        <f t="shared" si="364"/>
        <v/>
      </c>
      <c r="GN153" t="str">
        <f t="shared" si="365"/>
        <v/>
      </c>
      <c r="GO153" t="str">
        <f t="shared" si="366"/>
        <v/>
      </c>
      <c r="GP153" t="str">
        <f t="shared" si="367"/>
        <v/>
      </c>
      <c r="GQ153" t="str">
        <f t="shared" si="368"/>
        <v/>
      </c>
      <c r="GR153" t="str">
        <f t="shared" si="369"/>
        <v/>
      </c>
      <c r="GS153" t="str">
        <f t="shared" si="370"/>
        <v/>
      </c>
      <c r="GT153" t="str">
        <f t="shared" si="371"/>
        <v/>
      </c>
      <c r="GU153" t="str">
        <f t="shared" si="372"/>
        <v/>
      </c>
      <c r="GV153" t="str">
        <f t="shared" si="373"/>
        <v/>
      </c>
      <c r="GW153" t="str">
        <f t="shared" si="374"/>
        <v/>
      </c>
      <c r="GX153" t="str">
        <f t="shared" si="375"/>
        <v/>
      </c>
      <c r="GY153" t="str">
        <f t="shared" si="376"/>
        <v/>
      </c>
      <c r="GZ153" t="str">
        <f t="shared" si="377"/>
        <v/>
      </c>
      <c r="HA153" t="str">
        <f t="shared" si="378"/>
        <v/>
      </c>
      <c r="HB153" t="str">
        <f t="shared" si="379"/>
        <v/>
      </c>
      <c r="HC153" t="str">
        <f t="shared" si="380"/>
        <v/>
      </c>
      <c r="HD153" t="str">
        <f t="shared" si="381"/>
        <v/>
      </c>
      <c r="HE153" t="str">
        <f t="shared" si="382"/>
        <v/>
      </c>
      <c r="HF153" t="str">
        <f t="shared" si="383"/>
        <v/>
      </c>
      <c r="HG153" t="str">
        <f t="shared" si="384"/>
        <v/>
      </c>
      <c r="HH153" t="str">
        <f t="shared" si="385"/>
        <v/>
      </c>
      <c r="HI153" t="str">
        <f t="shared" si="386"/>
        <v/>
      </c>
      <c r="HJ153" t="str">
        <f t="shared" si="387"/>
        <v/>
      </c>
      <c r="HK153" t="str">
        <f t="shared" si="388"/>
        <v/>
      </c>
      <c r="HL153" t="str">
        <f t="shared" si="389"/>
        <v/>
      </c>
      <c r="HM153" t="str">
        <f t="shared" si="390"/>
        <v/>
      </c>
      <c r="HN153" t="str">
        <f t="shared" si="391"/>
        <v/>
      </c>
      <c r="HO153" t="str">
        <f t="shared" si="392"/>
        <v/>
      </c>
      <c r="HP153" t="str">
        <f t="shared" si="393"/>
        <v/>
      </c>
      <c r="HQ153" t="str">
        <f t="shared" si="394"/>
        <v/>
      </c>
      <c r="HR153" t="str">
        <f t="shared" si="395"/>
        <v/>
      </c>
      <c r="HS153" t="str">
        <f t="shared" si="396"/>
        <v/>
      </c>
      <c r="HT153" t="str">
        <f t="shared" si="397"/>
        <v/>
      </c>
      <c r="HU153" t="str">
        <f t="shared" si="398"/>
        <v/>
      </c>
      <c r="HV153" t="str">
        <f t="shared" si="399"/>
        <v/>
      </c>
      <c r="HW153" t="str">
        <f t="shared" si="400"/>
        <v/>
      </c>
      <c r="HX153" t="str">
        <f t="shared" si="401"/>
        <v/>
      </c>
      <c r="HY153" t="str">
        <f t="shared" si="402"/>
        <v/>
      </c>
      <c r="HZ153" t="str">
        <f t="shared" si="403"/>
        <v/>
      </c>
    </row>
    <row r="154" spans="1:234" x14ac:dyDescent="0.25">
      <c r="A154" s="2">
        <f t="shared" si="404"/>
        <v>152</v>
      </c>
      <c r="B154" s="3" t="s">
        <v>1155</v>
      </c>
      <c r="C154" s="2" t="s">
        <v>1394</v>
      </c>
      <c r="D154" s="2" t="s">
        <v>1395</v>
      </c>
      <c r="E154" s="2">
        <f t="shared" si="338"/>
        <v>0</v>
      </c>
      <c r="F154" s="2">
        <v>94</v>
      </c>
      <c r="G154" s="48" t="str">
        <f t="shared" si="339"/>
        <v>N/A</v>
      </c>
      <c r="H154" s="49"/>
      <c r="I154" s="49"/>
      <c r="J154" s="50"/>
      <c r="K154" s="15">
        <f t="shared" si="340"/>
        <v>0</v>
      </c>
      <c r="L154" s="15">
        <f>IF(G154="N/A",0,(IF(G154="A",Code!$B$36,(IF(G154="B",Code!$C$36,(IF(G154="C",Code!$D$36,Code!$E$36)))))/60))</f>
        <v>0</v>
      </c>
      <c r="M154" s="15">
        <f>IF(G154="N/A",0,(IF(G154="A",Code!$B$37,(IF(G154="B",Code!$C$37,(IF(G154="C",Code!$D$37,Code!$E$37)))))/60))</f>
        <v>0</v>
      </c>
      <c r="N154" s="15">
        <f>IF(G154="N/A",0,(IF(G154="A",Code!$B$38,(IF(G154="B",Code!$C$38,(IF(G154="C",Code!$D$38,Code!$E$38)))))/60))</f>
        <v>0</v>
      </c>
      <c r="O154" s="15">
        <f>IF(G154="N/A",0,(IF(G154="A",Code!$B$39,(IF(G154="B",Code!$C$39,(IF(G154="C",Code!$D$39,Code!$E$39)))))/60))</f>
        <v>0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S154" t="str">
        <f t="shared" si="341"/>
        <v/>
      </c>
      <c r="BT154" t="str">
        <f t="shared" si="406"/>
        <v/>
      </c>
      <c r="BU154" t="str">
        <f t="shared" si="407"/>
        <v/>
      </c>
      <c r="BV154" t="str">
        <f t="shared" si="408"/>
        <v/>
      </c>
      <c r="BW154" t="str">
        <f t="shared" si="409"/>
        <v/>
      </c>
      <c r="BX154" t="str">
        <f t="shared" si="410"/>
        <v/>
      </c>
      <c r="BY154" t="str">
        <f t="shared" si="411"/>
        <v/>
      </c>
      <c r="BZ154" t="str">
        <f t="shared" si="412"/>
        <v/>
      </c>
      <c r="CA154" t="str">
        <f t="shared" si="413"/>
        <v/>
      </c>
      <c r="CB154" t="str">
        <f t="shared" si="414"/>
        <v/>
      </c>
      <c r="CC154" t="str">
        <f t="shared" si="415"/>
        <v/>
      </c>
      <c r="CD154" t="str">
        <f t="shared" si="416"/>
        <v/>
      </c>
      <c r="CE154" t="str">
        <f t="shared" si="417"/>
        <v/>
      </c>
      <c r="CF154" t="str">
        <f t="shared" si="418"/>
        <v/>
      </c>
      <c r="CG154" t="str">
        <f t="shared" si="419"/>
        <v/>
      </c>
      <c r="CH154" t="str">
        <f t="shared" si="420"/>
        <v/>
      </c>
      <c r="CI154" t="str">
        <f t="shared" si="421"/>
        <v/>
      </c>
      <c r="CJ154" t="str">
        <f t="shared" si="422"/>
        <v/>
      </c>
      <c r="CK154" t="str">
        <f t="shared" si="423"/>
        <v/>
      </c>
      <c r="CL154" t="str">
        <f t="shared" si="424"/>
        <v/>
      </c>
      <c r="CM154" t="str">
        <f t="shared" si="425"/>
        <v/>
      </c>
      <c r="CN154" t="str">
        <f t="shared" si="426"/>
        <v/>
      </c>
      <c r="CO154" t="str">
        <f t="shared" si="427"/>
        <v/>
      </c>
      <c r="CP154" t="str">
        <f t="shared" si="428"/>
        <v/>
      </c>
      <c r="CQ154" t="str">
        <f t="shared" si="429"/>
        <v/>
      </c>
      <c r="CR154" t="str">
        <f t="shared" si="430"/>
        <v/>
      </c>
      <c r="CS154" t="str">
        <f t="shared" si="431"/>
        <v/>
      </c>
      <c r="CT154" t="str">
        <f t="shared" si="432"/>
        <v/>
      </c>
      <c r="CU154" t="str">
        <f t="shared" si="433"/>
        <v/>
      </c>
      <c r="CV154" t="str">
        <f t="shared" si="434"/>
        <v/>
      </c>
      <c r="CW154" t="str">
        <f t="shared" si="435"/>
        <v/>
      </c>
      <c r="CX154" t="str">
        <f t="shared" si="436"/>
        <v/>
      </c>
      <c r="CY154" t="str">
        <f t="shared" si="437"/>
        <v/>
      </c>
      <c r="CZ154" t="str">
        <f t="shared" si="438"/>
        <v/>
      </c>
      <c r="DA154" t="str">
        <f t="shared" si="439"/>
        <v/>
      </c>
      <c r="DB154" t="str">
        <f t="shared" si="440"/>
        <v/>
      </c>
      <c r="DC154" t="str">
        <f t="shared" si="441"/>
        <v/>
      </c>
      <c r="DD154" t="str">
        <f t="shared" si="442"/>
        <v/>
      </c>
      <c r="DE154" t="str">
        <f t="shared" si="443"/>
        <v/>
      </c>
      <c r="DF154" t="str">
        <f t="shared" si="444"/>
        <v/>
      </c>
      <c r="DG154" t="str">
        <f t="shared" si="445"/>
        <v/>
      </c>
      <c r="DH154" t="str">
        <f t="shared" si="446"/>
        <v/>
      </c>
      <c r="DI154" t="str">
        <f t="shared" si="447"/>
        <v/>
      </c>
      <c r="DJ154" t="str">
        <f t="shared" si="448"/>
        <v/>
      </c>
      <c r="DK154" t="str">
        <f t="shared" si="449"/>
        <v/>
      </c>
      <c r="DL154" t="str">
        <f t="shared" si="450"/>
        <v/>
      </c>
      <c r="DM154" t="str">
        <f t="shared" si="451"/>
        <v/>
      </c>
      <c r="DN154" t="str">
        <f t="shared" si="452"/>
        <v/>
      </c>
      <c r="DO154" t="str">
        <f t="shared" si="453"/>
        <v/>
      </c>
      <c r="DP154" t="str">
        <f t="shared" si="454"/>
        <v/>
      </c>
      <c r="DQ154" t="str">
        <f t="shared" si="455"/>
        <v/>
      </c>
      <c r="DR154" t="str">
        <f t="shared" si="456"/>
        <v/>
      </c>
      <c r="DS154" t="str">
        <f t="shared" si="457"/>
        <v/>
      </c>
      <c r="DT154" t="str">
        <f t="shared" si="458"/>
        <v/>
      </c>
      <c r="DU154" t="str">
        <f t="shared" si="459"/>
        <v/>
      </c>
      <c r="DV154" t="str">
        <f t="shared" si="460"/>
        <v/>
      </c>
      <c r="DW154" t="str">
        <f t="shared" si="461"/>
        <v/>
      </c>
      <c r="DX154" t="str">
        <f t="shared" si="462"/>
        <v/>
      </c>
      <c r="DY154" t="str">
        <f t="shared" si="463"/>
        <v/>
      </c>
      <c r="DZ154" t="str">
        <f t="shared" si="464"/>
        <v/>
      </c>
      <c r="EA154" t="str">
        <f t="shared" si="465"/>
        <v/>
      </c>
      <c r="EB154" t="str">
        <f t="shared" si="466"/>
        <v/>
      </c>
      <c r="EC154" t="str">
        <f t="shared" si="467"/>
        <v/>
      </c>
      <c r="ED154" t="str">
        <f t="shared" si="468"/>
        <v/>
      </c>
      <c r="EE154" t="str">
        <f t="shared" si="405"/>
        <v/>
      </c>
      <c r="EF154" t="str">
        <f t="shared" si="474"/>
        <v/>
      </c>
      <c r="EG154" t="str">
        <f t="shared" si="475"/>
        <v/>
      </c>
      <c r="EH154" t="str">
        <f t="shared" si="476"/>
        <v/>
      </c>
      <c r="EI154" t="str">
        <f t="shared" si="477"/>
        <v/>
      </c>
      <c r="EJ154" t="str">
        <f t="shared" si="478"/>
        <v/>
      </c>
      <c r="EK154" t="str">
        <f t="shared" si="479"/>
        <v/>
      </c>
      <c r="EL154" t="str">
        <f t="shared" si="480"/>
        <v/>
      </c>
      <c r="EM154" t="str">
        <f t="shared" si="481"/>
        <v/>
      </c>
      <c r="EN154" t="str">
        <f t="shared" si="482"/>
        <v/>
      </c>
      <c r="EO154" t="str">
        <f t="shared" si="483"/>
        <v/>
      </c>
      <c r="EP154" t="str">
        <f t="shared" si="484"/>
        <v/>
      </c>
      <c r="EQ154" t="str">
        <f t="shared" si="485"/>
        <v/>
      </c>
      <c r="ER154" t="str">
        <f t="shared" si="486"/>
        <v/>
      </c>
      <c r="ES154" t="str">
        <f t="shared" si="487"/>
        <v/>
      </c>
      <c r="ET154" t="str">
        <f t="shared" si="488"/>
        <v/>
      </c>
      <c r="EU154" t="str">
        <f t="shared" si="489"/>
        <v/>
      </c>
      <c r="EV154" t="str">
        <f t="shared" si="490"/>
        <v/>
      </c>
      <c r="EW154" t="str">
        <f t="shared" si="491"/>
        <v/>
      </c>
      <c r="EX154" t="str">
        <f t="shared" si="492"/>
        <v/>
      </c>
      <c r="EY154" t="str">
        <f t="shared" si="493"/>
        <v/>
      </c>
      <c r="EZ154" t="str">
        <f t="shared" si="494"/>
        <v/>
      </c>
      <c r="FA154" t="str">
        <f t="shared" si="495"/>
        <v/>
      </c>
      <c r="FB154" t="str">
        <f t="shared" si="496"/>
        <v/>
      </c>
      <c r="FC154" t="str">
        <f t="shared" si="497"/>
        <v/>
      </c>
      <c r="FD154" t="str">
        <f t="shared" si="498"/>
        <v/>
      </c>
      <c r="FE154" t="str">
        <f t="shared" si="342"/>
        <v/>
      </c>
      <c r="FF154" t="str">
        <f t="shared" si="499"/>
        <v/>
      </c>
      <c r="FG154" t="str">
        <f t="shared" si="500"/>
        <v/>
      </c>
      <c r="FH154" t="str">
        <f t="shared" si="501"/>
        <v/>
      </c>
      <c r="FI154" t="str">
        <f t="shared" si="502"/>
        <v/>
      </c>
      <c r="FJ154" t="str">
        <f t="shared" si="503"/>
        <v/>
      </c>
      <c r="FK154" t="str">
        <f t="shared" si="504"/>
        <v/>
      </c>
      <c r="FL154" t="str">
        <f t="shared" si="505"/>
        <v/>
      </c>
      <c r="FM154" t="str">
        <f t="shared" si="469"/>
        <v/>
      </c>
      <c r="FN154" t="str">
        <f t="shared" si="470"/>
        <v/>
      </c>
      <c r="FO154" t="str">
        <f t="shared" si="471"/>
        <v/>
      </c>
      <c r="FP154" t="str">
        <f t="shared" si="472"/>
        <v/>
      </c>
      <c r="FQ154" t="str">
        <f t="shared" si="473"/>
        <v/>
      </c>
      <c r="FR154" t="str">
        <f t="shared" si="343"/>
        <v/>
      </c>
      <c r="FS154" t="str">
        <f t="shared" si="344"/>
        <v/>
      </c>
      <c r="FT154" t="str">
        <f t="shared" si="345"/>
        <v/>
      </c>
      <c r="FU154" t="str">
        <f t="shared" si="346"/>
        <v/>
      </c>
      <c r="FV154" t="str">
        <f t="shared" si="347"/>
        <v/>
      </c>
      <c r="FW154" t="str">
        <f t="shared" si="348"/>
        <v/>
      </c>
      <c r="FX154" t="str">
        <f t="shared" si="349"/>
        <v/>
      </c>
      <c r="FY154" t="str">
        <f t="shared" si="350"/>
        <v/>
      </c>
      <c r="FZ154" t="str">
        <f t="shared" si="351"/>
        <v/>
      </c>
      <c r="GA154" t="str">
        <f t="shared" si="352"/>
        <v/>
      </c>
      <c r="GB154" t="str">
        <f t="shared" si="353"/>
        <v/>
      </c>
      <c r="GC154" t="str">
        <f t="shared" si="354"/>
        <v/>
      </c>
      <c r="GD154" t="str">
        <f t="shared" si="355"/>
        <v/>
      </c>
      <c r="GE154" t="str">
        <f t="shared" si="356"/>
        <v/>
      </c>
      <c r="GF154" t="str">
        <f t="shared" si="357"/>
        <v/>
      </c>
      <c r="GG154" t="str">
        <f t="shared" si="358"/>
        <v/>
      </c>
      <c r="GH154" t="str">
        <f t="shared" si="359"/>
        <v/>
      </c>
      <c r="GI154" t="str">
        <f t="shared" si="360"/>
        <v/>
      </c>
      <c r="GJ154" t="str">
        <f t="shared" si="361"/>
        <v/>
      </c>
      <c r="GK154" t="str">
        <f t="shared" si="362"/>
        <v/>
      </c>
      <c r="GL154" t="str">
        <f t="shared" si="363"/>
        <v/>
      </c>
      <c r="GM154" t="str">
        <f t="shared" si="364"/>
        <v/>
      </c>
      <c r="GN154" t="str">
        <f t="shared" si="365"/>
        <v/>
      </c>
      <c r="GO154" t="str">
        <f t="shared" si="366"/>
        <v/>
      </c>
      <c r="GP154" t="str">
        <f t="shared" si="367"/>
        <v/>
      </c>
      <c r="GQ154" t="str">
        <f t="shared" si="368"/>
        <v/>
      </c>
      <c r="GR154" t="str">
        <f t="shared" si="369"/>
        <v/>
      </c>
      <c r="GS154" t="str">
        <f t="shared" si="370"/>
        <v/>
      </c>
      <c r="GT154" t="str">
        <f t="shared" si="371"/>
        <v/>
      </c>
      <c r="GU154" t="str">
        <f t="shared" si="372"/>
        <v/>
      </c>
      <c r="GV154" t="str">
        <f t="shared" si="373"/>
        <v/>
      </c>
      <c r="GW154" t="str">
        <f t="shared" si="374"/>
        <v/>
      </c>
      <c r="GX154" t="str">
        <f t="shared" si="375"/>
        <v/>
      </c>
      <c r="GY154" t="str">
        <f t="shared" si="376"/>
        <v/>
      </c>
      <c r="GZ154" t="str">
        <f t="shared" si="377"/>
        <v/>
      </c>
      <c r="HA154" t="str">
        <f t="shared" si="378"/>
        <v/>
      </c>
      <c r="HB154" t="str">
        <f t="shared" si="379"/>
        <v/>
      </c>
      <c r="HC154" t="str">
        <f t="shared" si="380"/>
        <v/>
      </c>
      <c r="HD154" t="str">
        <f t="shared" si="381"/>
        <v/>
      </c>
      <c r="HE154" t="str">
        <f t="shared" si="382"/>
        <v/>
      </c>
      <c r="HF154" t="str">
        <f t="shared" si="383"/>
        <v/>
      </c>
      <c r="HG154" t="str">
        <f t="shared" si="384"/>
        <v/>
      </c>
      <c r="HH154" t="str">
        <f t="shared" si="385"/>
        <v/>
      </c>
      <c r="HI154" t="str">
        <f t="shared" si="386"/>
        <v/>
      </c>
      <c r="HJ154" t="str">
        <f t="shared" si="387"/>
        <v/>
      </c>
      <c r="HK154" t="str">
        <f t="shared" si="388"/>
        <v/>
      </c>
      <c r="HL154" t="str">
        <f t="shared" si="389"/>
        <v/>
      </c>
      <c r="HM154" t="str">
        <f t="shared" si="390"/>
        <v/>
      </c>
      <c r="HN154" t="str">
        <f t="shared" si="391"/>
        <v/>
      </c>
      <c r="HO154" t="str">
        <f t="shared" si="392"/>
        <v/>
      </c>
      <c r="HP154" t="str">
        <f t="shared" si="393"/>
        <v/>
      </c>
      <c r="HQ154" t="str">
        <f t="shared" si="394"/>
        <v/>
      </c>
      <c r="HR154" t="str">
        <f t="shared" si="395"/>
        <v/>
      </c>
      <c r="HS154" t="str">
        <f t="shared" si="396"/>
        <v/>
      </c>
      <c r="HT154" t="str">
        <f t="shared" si="397"/>
        <v/>
      </c>
      <c r="HU154" t="str">
        <f t="shared" si="398"/>
        <v/>
      </c>
      <c r="HV154" t="str">
        <f t="shared" si="399"/>
        <v/>
      </c>
      <c r="HW154" t="str">
        <f t="shared" si="400"/>
        <v/>
      </c>
      <c r="HX154" t="str">
        <f t="shared" si="401"/>
        <v/>
      </c>
      <c r="HY154" t="str">
        <f t="shared" si="402"/>
        <v/>
      </c>
      <c r="HZ154" t="str">
        <f t="shared" si="403"/>
        <v/>
      </c>
    </row>
    <row r="155" spans="1:234" x14ac:dyDescent="0.25">
      <c r="A155" s="2">
        <f t="shared" si="404"/>
        <v>153</v>
      </c>
      <c r="B155" s="3" t="s">
        <v>1156</v>
      </c>
      <c r="C155" s="2" t="s">
        <v>1394</v>
      </c>
      <c r="D155" s="2" t="s">
        <v>1395</v>
      </c>
      <c r="E155" s="2">
        <f t="shared" si="338"/>
        <v>2</v>
      </c>
      <c r="F155" s="2">
        <v>1125</v>
      </c>
      <c r="G155" s="48" t="str">
        <f t="shared" si="339"/>
        <v>B</v>
      </c>
      <c r="H155" s="49"/>
      <c r="I155" s="49"/>
      <c r="J155" s="50"/>
      <c r="K155" s="15">
        <f t="shared" si="340"/>
        <v>51</v>
      </c>
      <c r="L155" s="15">
        <f>IF(G155="N/A",0,(IF(G155="A",Code!$B$36,(IF(G155="B",Code!$C$36,(IF(G155="C",Code!$D$36,Code!$E$36)))))/60))</f>
        <v>12</v>
      </c>
      <c r="M155" s="15">
        <f>IF(G155="N/A",0,(IF(G155="A",Code!$B$37,(IF(G155="B",Code!$C$37,(IF(G155="C",Code!$D$37,Code!$E$37)))))/60))</f>
        <v>12</v>
      </c>
      <c r="N155" s="15">
        <f>IF(G155="N/A",0,(IF(G155="A",Code!$B$38,(IF(G155="B",Code!$C$38,(IF(G155="C",Code!$D$38,Code!$E$38)))))/60))</f>
        <v>24</v>
      </c>
      <c r="O155" s="15">
        <f>IF(G155="N/A",0,(IF(G155="A",Code!$B$39,(IF(G155="B",Code!$C$39,(IF(G155="C",Code!$D$39,Code!$E$39)))))/60))</f>
        <v>3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>
        <v>1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>
        <v>1</v>
      </c>
      <c r="BK155" s="2"/>
      <c r="BL155" s="2"/>
      <c r="BM155" s="2"/>
      <c r="BN155" s="2"/>
      <c r="BO155" s="2"/>
      <c r="BP155" s="2"/>
      <c r="BQ155" s="2"/>
      <c r="BS155" t="str">
        <f t="shared" si="341"/>
        <v/>
      </c>
      <c r="BT155" t="str">
        <f t="shared" si="406"/>
        <v/>
      </c>
      <c r="BU155" t="str">
        <f t="shared" si="407"/>
        <v/>
      </c>
      <c r="BV155" t="str">
        <f t="shared" si="408"/>
        <v/>
      </c>
      <c r="BW155" t="str">
        <f t="shared" si="409"/>
        <v/>
      </c>
      <c r="BX155" t="str">
        <f t="shared" si="410"/>
        <v/>
      </c>
      <c r="BY155" t="str">
        <f t="shared" si="411"/>
        <v/>
      </c>
      <c r="BZ155" t="str">
        <f t="shared" si="412"/>
        <v/>
      </c>
      <c r="CA155" t="str">
        <f t="shared" si="413"/>
        <v/>
      </c>
      <c r="CB155" t="str">
        <f t="shared" si="414"/>
        <v/>
      </c>
      <c r="CC155" t="str">
        <f t="shared" si="415"/>
        <v/>
      </c>
      <c r="CD155" t="str">
        <f t="shared" si="416"/>
        <v/>
      </c>
      <c r="CE155" t="str">
        <f t="shared" si="417"/>
        <v/>
      </c>
      <c r="CF155" t="str">
        <f t="shared" si="418"/>
        <v/>
      </c>
      <c r="CG155" t="str">
        <f t="shared" si="419"/>
        <v/>
      </c>
      <c r="CH155" t="str">
        <f t="shared" si="420"/>
        <v/>
      </c>
      <c r="CI155" t="str">
        <f t="shared" si="421"/>
        <v/>
      </c>
      <c r="CJ155" t="str">
        <f t="shared" si="422"/>
        <v/>
      </c>
      <c r="CK155" t="str">
        <f t="shared" si="423"/>
        <v/>
      </c>
      <c r="CL155" t="str">
        <f t="shared" si="424"/>
        <v/>
      </c>
      <c r="CM155" t="str">
        <f t="shared" si="425"/>
        <v/>
      </c>
      <c r="CN155" t="str">
        <f t="shared" si="426"/>
        <v/>
      </c>
      <c r="CO155" t="str">
        <f t="shared" si="427"/>
        <v/>
      </c>
      <c r="CP155" t="str">
        <f t="shared" si="428"/>
        <v/>
      </c>
      <c r="CQ155" t="str">
        <f t="shared" si="429"/>
        <v/>
      </c>
      <c r="CR155" t="str">
        <f t="shared" si="430"/>
        <v/>
      </c>
      <c r="CS155" t="str">
        <f t="shared" si="431"/>
        <v/>
      </c>
      <c r="CT155" t="str">
        <f t="shared" si="432"/>
        <v/>
      </c>
      <c r="CU155" t="str">
        <f t="shared" si="433"/>
        <v>MESS</v>
      </c>
      <c r="CV155" t="str">
        <f t="shared" si="434"/>
        <v/>
      </c>
      <c r="CW155" t="str">
        <f t="shared" si="435"/>
        <v/>
      </c>
      <c r="CX155" t="str">
        <f t="shared" si="436"/>
        <v/>
      </c>
      <c r="CY155" t="str">
        <f t="shared" si="437"/>
        <v/>
      </c>
      <c r="CZ155" t="str">
        <f t="shared" si="438"/>
        <v/>
      </c>
      <c r="DA155" t="str">
        <f t="shared" si="439"/>
        <v/>
      </c>
      <c r="DB155" t="str">
        <f t="shared" si="440"/>
        <v/>
      </c>
      <c r="DC155" t="str">
        <f t="shared" si="441"/>
        <v/>
      </c>
      <c r="DD155" t="str">
        <f t="shared" si="442"/>
        <v/>
      </c>
      <c r="DE155" t="str">
        <f t="shared" si="443"/>
        <v/>
      </c>
      <c r="DF155" t="str">
        <f t="shared" si="444"/>
        <v/>
      </c>
      <c r="DG155" t="str">
        <f t="shared" si="445"/>
        <v/>
      </c>
      <c r="DH155" t="str">
        <f t="shared" si="446"/>
        <v/>
      </c>
      <c r="DI155" t="str">
        <f t="shared" si="447"/>
        <v/>
      </c>
      <c r="DJ155" t="str">
        <f t="shared" si="448"/>
        <v/>
      </c>
      <c r="DK155" t="str">
        <f t="shared" si="449"/>
        <v/>
      </c>
      <c r="DL155" t="str">
        <f t="shared" si="450"/>
        <v/>
      </c>
      <c r="DM155" t="str">
        <f t="shared" si="451"/>
        <v>SREC</v>
      </c>
      <c r="DN155" t="str">
        <f t="shared" si="452"/>
        <v/>
      </c>
      <c r="DO155" t="str">
        <f t="shared" si="453"/>
        <v/>
      </c>
      <c r="DP155" t="str">
        <f t="shared" si="454"/>
        <v/>
      </c>
      <c r="DQ155" t="str">
        <f t="shared" si="455"/>
        <v/>
      </c>
      <c r="DR155" t="str">
        <f t="shared" si="456"/>
        <v/>
      </c>
      <c r="DS155" t="str">
        <f t="shared" si="457"/>
        <v/>
      </c>
      <c r="DT155" t="str">
        <f t="shared" si="458"/>
        <v/>
      </c>
      <c r="DU155" t="str">
        <f t="shared" si="459"/>
        <v/>
      </c>
      <c r="DV155" t="str">
        <f t="shared" si="460"/>
        <v/>
      </c>
      <c r="DW155" t="str">
        <f t="shared" si="461"/>
        <v/>
      </c>
      <c r="DX155" t="str">
        <f t="shared" si="462"/>
        <v/>
      </c>
      <c r="DY155" t="str">
        <f t="shared" si="463"/>
        <v/>
      </c>
      <c r="DZ155" t="str">
        <f t="shared" si="464"/>
        <v/>
      </c>
      <c r="EA155" t="str">
        <f t="shared" si="465"/>
        <v/>
      </c>
      <c r="EB155" t="str">
        <f t="shared" si="466"/>
        <v/>
      </c>
      <c r="EC155" t="str">
        <f t="shared" si="467"/>
        <v/>
      </c>
      <c r="ED155" t="str">
        <f t="shared" si="468"/>
        <v/>
      </c>
      <c r="EE155" t="str">
        <f t="shared" si="405"/>
        <v/>
      </c>
      <c r="EF155" t="str">
        <f t="shared" si="474"/>
        <v/>
      </c>
      <c r="EG155" t="str">
        <f t="shared" si="475"/>
        <v/>
      </c>
      <c r="EH155" t="str">
        <f t="shared" si="476"/>
        <v/>
      </c>
      <c r="EI155" t="str">
        <f t="shared" si="477"/>
        <v/>
      </c>
      <c r="EJ155" t="str">
        <f t="shared" si="478"/>
        <v/>
      </c>
      <c r="EK155" t="str">
        <f t="shared" si="479"/>
        <v/>
      </c>
      <c r="EL155" t="str">
        <f t="shared" si="480"/>
        <v/>
      </c>
      <c r="EM155" t="str">
        <f t="shared" si="481"/>
        <v/>
      </c>
      <c r="EN155" t="str">
        <f t="shared" si="482"/>
        <v/>
      </c>
      <c r="EO155" t="str">
        <f t="shared" si="483"/>
        <v/>
      </c>
      <c r="EP155" t="str">
        <f t="shared" si="484"/>
        <v/>
      </c>
      <c r="EQ155" t="str">
        <f t="shared" si="485"/>
        <v/>
      </c>
      <c r="ER155" t="str">
        <f t="shared" si="486"/>
        <v/>
      </c>
      <c r="ES155" t="str">
        <f t="shared" si="487"/>
        <v/>
      </c>
      <c r="ET155" t="str">
        <f t="shared" si="488"/>
        <v/>
      </c>
      <c r="EU155" t="str">
        <f t="shared" si="489"/>
        <v/>
      </c>
      <c r="EV155" t="str">
        <f t="shared" si="490"/>
        <v/>
      </c>
      <c r="EW155" t="str">
        <f t="shared" si="491"/>
        <v/>
      </c>
      <c r="EX155" t="str">
        <f t="shared" si="492"/>
        <v/>
      </c>
      <c r="EY155" t="str">
        <f t="shared" si="493"/>
        <v/>
      </c>
      <c r="EZ155" t="str">
        <f t="shared" si="494"/>
        <v/>
      </c>
      <c r="FA155" t="str">
        <f t="shared" si="495"/>
        <v/>
      </c>
      <c r="FB155" t="str">
        <f t="shared" si="496"/>
        <v/>
      </c>
      <c r="FC155" t="str">
        <f t="shared" si="497"/>
        <v/>
      </c>
      <c r="FD155" t="str">
        <f t="shared" si="498"/>
        <v/>
      </c>
      <c r="FE155" t="str">
        <f t="shared" si="342"/>
        <v/>
      </c>
      <c r="FF155" t="str">
        <f t="shared" si="499"/>
        <v/>
      </c>
      <c r="FG155" t="str">
        <f t="shared" si="500"/>
        <v/>
      </c>
      <c r="FH155" t="str">
        <f t="shared" si="501"/>
        <v/>
      </c>
      <c r="FI155" t="str">
        <f t="shared" si="502"/>
        <v/>
      </c>
      <c r="FJ155" t="str">
        <f t="shared" si="503"/>
        <v/>
      </c>
      <c r="FK155" t="str">
        <f t="shared" si="504"/>
        <v/>
      </c>
      <c r="FL155" t="str">
        <f t="shared" si="505"/>
        <v/>
      </c>
      <c r="FM155" t="str">
        <f t="shared" si="469"/>
        <v/>
      </c>
      <c r="FN155" t="str">
        <f t="shared" si="470"/>
        <v/>
      </c>
      <c r="FO155" t="str">
        <f t="shared" si="471"/>
        <v/>
      </c>
      <c r="FP155" t="str">
        <f t="shared" si="472"/>
        <v/>
      </c>
      <c r="FQ155" t="str">
        <f t="shared" si="473"/>
        <v/>
      </c>
      <c r="FR155" t="str">
        <f t="shared" si="343"/>
        <v/>
      </c>
      <c r="FS155" t="str">
        <f t="shared" si="344"/>
        <v/>
      </c>
      <c r="FT155" t="str">
        <f t="shared" si="345"/>
        <v/>
      </c>
      <c r="FU155" t="str">
        <f t="shared" si="346"/>
        <v/>
      </c>
      <c r="FV155" t="str">
        <f t="shared" si="347"/>
        <v/>
      </c>
      <c r="FW155" t="str">
        <f t="shared" si="348"/>
        <v/>
      </c>
      <c r="FX155" t="str">
        <f t="shared" si="349"/>
        <v/>
      </c>
      <c r="FY155" t="str">
        <f t="shared" si="350"/>
        <v/>
      </c>
      <c r="FZ155" t="str">
        <f t="shared" si="351"/>
        <v/>
      </c>
      <c r="GA155" t="str">
        <f t="shared" si="352"/>
        <v/>
      </c>
      <c r="GB155" t="str">
        <f t="shared" si="353"/>
        <v/>
      </c>
      <c r="GC155" t="str">
        <f t="shared" si="354"/>
        <v/>
      </c>
      <c r="GD155" t="str">
        <f t="shared" si="355"/>
        <v/>
      </c>
      <c r="GE155" t="str">
        <f t="shared" si="356"/>
        <v/>
      </c>
      <c r="GF155" t="str">
        <f t="shared" si="357"/>
        <v/>
      </c>
      <c r="GG155" t="str">
        <f t="shared" si="358"/>
        <v/>
      </c>
      <c r="GH155" t="str">
        <f t="shared" si="359"/>
        <v/>
      </c>
      <c r="GI155" t="str">
        <f t="shared" si="360"/>
        <v/>
      </c>
      <c r="GJ155" t="str">
        <f t="shared" si="361"/>
        <v/>
      </c>
      <c r="GK155" t="str">
        <f t="shared" si="362"/>
        <v/>
      </c>
      <c r="GL155" t="str">
        <f t="shared" si="363"/>
        <v/>
      </c>
      <c r="GM155" t="str">
        <f t="shared" si="364"/>
        <v/>
      </c>
      <c r="GN155" t="str">
        <f t="shared" si="365"/>
        <v/>
      </c>
      <c r="GO155" t="str">
        <f t="shared" si="366"/>
        <v/>
      </c>
      <c r="GP155" t="str">
        <f t="shared" si="367"/>
        <v/>
      </c>
      <c r="GQ155" t="str">
        <f t="shared" si="368"/>
        <v/>
      </c>
      <c r="GR155" t="str">
        <f t="shared" si="369"/>
        <v/>
      </c>
      <c r="GS155" t="str">
        <f t="shared" si="370"/>
        <v/>
      </c>
      <c r="GT155" t="str">
        <f t="shared" si="371"/>
        <v/>
      </c>
      <c r="GU155" t="str">
        <f t="shared" si="372"/>
        <v/>
      </c>
      <c r="GV155" t="str">
        <f t="shared" si="373"/>
        <v/>
      </c>
      <c r="GW155" t="str">
        <f t="shared" si="374"/>
        <v/>
      </c>
      <c r="GX155" t="str">
        <f t="shared" si="375"/>
        <v/>
      </c>
      <c r="GY155" t="str">
        <f t="shared" si="376"/>
        <v/>
      </c>
      <c r="GZ155" t="str">
        <f t="shared" si="377"/>
        <v/>
      </c>
      <c r="HA155" t="str">
        <f t="shared" si="378"/>
        <v/>
      </c>
      <c r="HB155" t="str">
        <f t="shared" si="379"/>
        <v/>
      </c>
      <c r="HC155" t="str">
        <f t="shared" si="380"/>
        <v/>
      </c>
      <c r="HD155" t="str">
        <f t="shared" si="381"/>
        <v/>
      </c>
      <c r="HE155" t="str">
        <f t="shared" si="382"/>
        <v/>
      </c>
      <c r="HF155" t="str">
        <f t="shared" si="383"/>
        <v/>
      </c>
      <c r="HG155" t="str">
        <f t="shared" si="384"/>
        <v/>
      </c>
      <c r="HH155" t="str">
        <f t="shared" si="385"/>
        <v/>
      </c>
      <c r="HI155" t="str">
        <f t="shared" si="386"/>
        <v/>
      </c>
      <c r="HJ155" t="str">
        <f t="shared" si="387"/>
        <v/>
      </c>
      <c r="HK155" t="str">
        <f t="shared" si="388"/>
        <v/>
      </c>
      <c r="HL155" t="str">
        <f t="shared" si="389"/>
        <v/>
      </c>
      <c r="HM155" t="str">
        <f t="shared" si="390"/>
        <v/>
      </c>
      <c r="HN155" t="str">
        <f t="shared" si="391"/>
        <v/>
      </c>
      <c r="HO155" t="str">
        <f t="shared" si="392"/>
        <v/>
      </c>
      <c r="HP155" t="str">
        <f t="shared" si="393"/>
        <v/>
      </c>
      <c r="HQ155" t="str">
        <f t="shared" si="394"/>
        <v/>
      </c>
      <c r="HR155" t="str">
        <f t="shared" si="395"/>
        <v/>
      </c>
      <c r="HS155" t="str">
        <f t="shared" si="396"/>
        <v/>
      </c>
      <c r="HT155" t="str">
        <f t="shared" si="397"/>
        <v/>
      </c>
      <c r="HU155" t="str">
        <f t="shared" si="398"/>
        <v/>
      </c>
      <c r="HV155" t="str">
        <f t="shared" si="399"/>
        <v/>
      </c>
      <c r="HW155" t="str">
        <f t="shared" si="400"/>
        <v/>
      </c>
      <c r="HX155" t="str">
        <f t="shared" si="401"/>
        <v/>
      </c>
      <c r="HY155" t="str">
        <f t="shared" si="402"/>
        <v/>
      </c>
      <c r="HZ155" t="str">
        <f t="shared" si="403"/>
        <v/>
      </c>
    </row>
    <row r="156" spans="1:234" x14ac:dyDescent="0.25">
      <c r="A156" s="2">
        <f t="shared" si="404"/>
        <v>154</v>
      </c>
      <c r="B156" s="3" t="s">
        <v>1157</v>
      </c>
      <c r="C156" s="2" t="s">
        <v>1394</v>
      </c>
      <c r="D156" s="2" t="s">
        <v>1395</v>
      </c>
      <c r="E156" s="2">
        <f t="shared" si="338"/>
        <v>2</v>
      </c>
      <c r="F156" s="2">
        <v>606</v>
      </c>
      <c r="G156" s="48" t="str">
        <f t="shared" si="339"/>
        <v>A</v>
      </c>
      <c r="H156" s="49"/>
      <c r="I156" s="49"/>
      <c r="J156" s="50"/>
      <c r="K156" s="15">
        <f t="shared" si="340"/>
        <v>34</v>
      </c>
      <c r="L156" s="15">
        <f>IF(G156="N/A",0,(IF(G156="A",Code!$B$36,(IF(G156="B",Code!$C$36,(IF(G156="C",Code!$D$36,Code!$E$36)))))/60))</f>
        <v>8</v>
      </c>
      <c r="M156" s="15">
        <f>IF(G156="N/A",0,(IF(G156="A",Code!$B$37,(IF(G156="B",Code!$C$37,(IF(G156="C",Code!$D$37,Code!$E$37)))))/60))</f>
        <v>8</v>
      </c>
      <c r="N156" s="15">
        <f>IF(G156="N/A",0,(IF(G156="A",Code!$B$38,(IF(G156="B",Code!$C$38,(IF(G156="C",Code!$D$38,Code!$E$38)))))/60))</f>
        <v>16</v>
      </c>
      <c r="O156" s="15">
        <f>IF(G156="N/A",0,(IF(G156="A",Code!$B$39,(IF(G156="B",Code!$C$39,(IF(G156="C",Code!$D$39,Code!$E$39)))))/60))</f>
        <v>2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>
        <v>1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>
        <v>1</v>
      </c>
      <c r="BK156" s="2"/>
      <c r="BL156" s="2"/>
      <c r="BM156" s="2"/>
      <c r="BN156" s="2"/>
      <c r="BO156" s="2"/>
      <c r="BP156" s="2"/>
      <c r="BQ156" s="2"/>
      <c r="BS156" t="str">
        <f t="shared" si="341"/>
        <v/>
      </c>
      <c r="BT156" t="str">
        <f t="shared" si="406"/>
        <v/>
      </c>
      <c r="BU156" t="str">
        <f t="shared" si="407"/>
        <v/>
      </c>
      <c r="BV156" t="str">
        <f t="shared" si="408"/>
        <v/>
      </c>
      <c r="BW156" t="str">
        <f t="shared" si="409"/>
        <v/>
      </c>
      <c r="BX156" t="str">
        <f t="shared" si="410"/>
        <v/>
      </c>
      <c r="BY156" t="str">
        <f t="shared" si="411"/>
        <v/>
      </c>
      <c r="BZ156" t="str">
        <f t="shared" si="412"/>
        <v/>
      </c>
      <c r="CA156" t="str">
        <f t="shared" si="413"/>
        <v/>
      </c>
      <c r="CB156" t="str">
        <f t="shared" si="414"/>
        <v/>
      </c>
      <c r="CC156" t="str">
        <f t="shared" si="415"/>
        <v/>
      </c>
      <c r="CD156" t="str">
        <f t="shared" si="416"/>
        <v/>
      </c>
      <c r="CE156" t="str">
        <f t="shared" si="417"/>
        <v/>
      </c>
      <c r="CF156" t="str">
        <f t="shared" si="418"/>
        <v/>
      </c>
      <c r="CG156" t="str">
        <f t="shared" si="419"/>
        <v/>
      </c>
      <c r="CH156" t="str">
        <f t="shared" si="420"/>
        <v/>
      </c>
      <c r="CI156" t="str">
        <f t="shared" si="421"/>
        <v/>
      </c>
      <c r="CJ156" t="str">
        <f t="shared" si="422"/>
        <v/>
      </c>
      <c r="CK156" t="str">
        <f t="shared" si="423"/>
        <v/>
      </c>
      <c r="CL156" t="str">
        <f t="shared" si="424"/>
        <v/>
      </c>
      <c r="CM156" t="str">
        <f t="shared" si="425"/>
        <v/>
      </c>
      <c r="CN156" t="str">
        <f t="shared" si="426"/>
        <v/>
      </c>
      <c r="CO156" t="str">
        <f t="shared" si="427"/>
        <v/>
      </c>
      <c r="CP156" t="str">
        <f t="shared" si="428"/>
        <v/>
      </c>
      <c r="CQ156" t="str">
        <f t="shared" si="429"/>
        <v/>
      </c>
      <c r="CR156" t="str">
        <f t="shared" si="430"/>
        <v/>
      </c>
      <c r="CS156" t="str">
        <f t="shared" si="431"/>
        <v/>
      </c>
      <c r="CT156" t="str">
        <f t="shared" si="432"/>
        <v/>
      </c>
      <c r="CU156" t="str">
        <f t="shared" si="433"/>
        <v>MESS</v>
      </c>
      <c r="CV156" t="str">
        <f t="shared" si="434"/>
        <v/>
      </c>
      <c r="CW156" t="str">
        <f t="shared" si="435"/>
        <v/>
      </c>
      <c r="CX156" t="str">
        <f t="shared" si="436"/>
        <v/>
      </c>
      <c r="CY156" t="str">
        <f t="shared" si="437"/>
        <v/>
      </c>
      <c r="CZ156" t="str">
        <f t="shared" si="438"/>
        <v/>
      </c>
      <c r="DA156" t="str">
        <f t="shared" si="439"/>
        <v/>
      </c>
      <c r="DB156" t="str">
        <f t="shared" si="440"/>
        <v/>
      </c>
      <c r="DC156" t="str">
        <f t="shared" si="441"/>
        <v/>
      </c>
      <c r="DD156" t="str">
        <f t="shared" si="442"/>
        <v/>
      </c>
      <c r="DE156" t="str">
        <f t="shared" si="443"/>
        <v/>
      </c>
      <c r="DF156" t="str">
        <f t="shared" si="444"/>
        <v/>
      </c>
      <c r="DG156" t="str">
        <f t="shared" si="445"/>
        <v/>
      </c>
      <c r="DH156" t="str">
        <f t="shared" si="446"/>
        <v/>
      </c>
      <c r="DI156" t="str">
        <f t="shared" si="447"/>
        <v/>
      </c>
      <c r="DJ156" t="str">
        <f t="shared" si="448"/>
        <v/>
      </c>
      <c r="DK156" t="str">
        <f t="shared" si="449"/>
        <v/>
      </c>
      <c r="DL156" t="str">
        <f t="shared" si="450"/>
        <v/>
      </c>
      <c r="DM156" t="str">
        <f t="shared" si="451"/>
        <v>SREC</v>
      </c>
      <c r="DN156" t="str">
        <f t="shared" si="452"/>
        <v/>
      </c>
      <c r="DO156" t="str">
        <f t="shared" si="453"/>
        <v/>
      </c>
      <c r="DP156" t="str">
        <f t="shared" si="454"/>
        <v/>
      </c>
      <c r="DQ156" t="str">
        <f t="shared" si="455"/>
        <v/>
      </c>
      <c r="DR156" t="str">
        <f t="shared" si="456"/>
        <v/>
      </c>
      <c r="DS156" t="str">
        <f t="shared" si="457"/>
        <v/>
      </c>
      <c r="DT156" t="str">
        <f t="shared" si="458"/>
        <v/>
      </c>
      <c r="DU156" t="str">
        <f t="shared" si="459"/>
        <v/>
      </c>
      <c r="DV156" t="str">
        <f t="shared" si="460"/>
        <v/>
      </c>
      <c r="DW156" t="str">
        <f t="shared" si="461"/>
        <v/>
      </c>
      <c r="DX156" t="str">
        <f t="shared" si="462"/>
        <v/>
      </c>
      <c r="DY156" t="str">
        <f t="shared" si="463"/>
        <v/>
      </c>
      <c r="DZ156" t="str">
        <f t="shared" si="464"/>
        <v/>
      </c>
      <c r="EA156" t="str">
        <f t="shared" si="465"/>
        <v/>
      </c>
      <c r="EB156" t="str">
        <f t="shared" si="466"/>
        <v/>
      </c>
      <c r="EC156" t="str">
        <f t="shared" si="467"/>
        <v/>
      </c>
      <c r="ED156" t="str">
        <f t="shared" si="468"/>
        <v/>
      </c>
      <c r="EE156" t="str">
        <f t="shared" si="405"/>
        <v/>
      </c>
      <c r="EF156" t="str">
        <f t="shared" si="474"/>
        <v/>
      </c>
      <c r="EG156" t="str">
        <f t="shared" si="475"/>
        <v/>
      </c>
      <c r="EH156" t="str">
        <f t="shared" si="476"/>
        <v/>
      </c>
      <c r="EI156" t="str">
        <f t="shared" si="477"/>
        <v/>
      </c>
      <c r="EJ156" t="str">
        <f t="shared" si="478"/>
        <v/>
      </c>
      <c r="EK156" t="str">
        <f t="shared" si="479"/>
        <v/>
      </c>
      <c r="EL156" t="str">
        <f t="shared" si="480"/>
        <v/>
      </c>
      <c r="EM156" t="str">
        <f t="shared" si="481"/>
        <v/>
      </c>
      <c r="EN156" t="str">
        <f t="shared" si="482"/>
        <v/>
      </c>
      <c r="EO156" t="str">
        <f t="shared" si="483"/>
        <v/>
      </c>
      <c r="EP156" t="str">
        <f t="shared" si="484"/>
        <v/>
      </c>
      <c r="EQ156" t="str">
        <f t="shared" si="485"/>
        <v/>
      </c>
      <c r="ER156" t="str">
        <f t="shared" si="486"/>
        <v/>
      </c>
      <c r="ES156" t="str">
        <f t="shared" si="487"/>
        <v/>
      </c>
      <c r="ET156" t="str">
        <f t="shared" si="488"/>
        <v/>
      </c>
      <c r="EU156" t="str">
        <f t="shared" si="489"/>
        <v/>
      </c>
      <c r="EV156" t="str">
        <f t="shared" si="490"/>
        <v/>
      </c>
      <c r="EW156" t="str">
        <f t="shared" si="491"/>
        <v/>
      </c>
      <c r="EX156" t="str">
        <f t="shared" si="492"/>
        <v/>
      </c>
      <c r="EY156" t="str">
        <f t="shared" si="493"/>
        <v/>
      </c>
      <c r="EZ156" t="str">
        <f t="shared" si="494"/>
        <v/>
      </c>
      <c r="FA156" t="str">
        <f t="shared" si="495"/>
        <v/>
      </c>
      <c r="FB156" t="str">
        <f t="shared" si="496"/>
        <v/>
      </c>
      <c r="FC156" t="str">
        <f t="shared" si="497"/>
        <v/>
      </c>
      <c r="FD156" t="str">
        <f t="shared" si="498"/>
        <v/>
      </c>
      <c r="FE156" t="str">
        <f t="shared" si="342"/>
        <v/>
      </c>
      <c r="FF156" t="str">
        <f t="shared" si="499"/>
        <v/>
      </c>
      <c r="FG156" t="str">
        <f t="shared" si="500"/>
        <v/>
      </c>
      <c r="FH156" t="str">
        <f t="shared" si="501"/>
        <v/>
      </c>
      <c r="FI156" t="str">
        <f t="shared" si="502"/>
        <v/>
      </c>
      <c r="FJ156" t="str">
        <f t="shared" si="503"/>
        <v/>
      </c>
      <c r="FK156" t="str">
        <f t="shared" si="504"/>
        <v/>
      </c>
      <c r="FL156" t="str">
        <f t="shared" si="505"/>
        <v/>
      </c>
      <c r="FM156" t="str">
        <f t="shared" si="469"/>
        <v/>
      </c>
      <c r="FN156" t="str">
        <f t="shared" si="470"/>
        <v/>
      </c>
      <c r="FO156" t="str">
        <f t="shared" si="471"/>
        <v/>
      </c>
      <c r="FP156" t="str">
        <f t="shared" si="472"/>
        <v/>
      </c>
      <c r="FQ156" t="str">
        <f t="shared" si="473"/>
        <v/>
      </c>
      <c r="FR156" t="str">
        <f t="shared" si="343"/>
        <v/>
      </c>
      <c r="FS156" t="str">
        <f t="shared" si="344"/>
        <v/>
      </c>
      <c r="FT156" t="str">
        <f t="shared" si="345"/>
        <v/>
      </c>
      <c r="FU156" t="str">
        <f t="shared" si="346"/>
        <v/>
      </c>
      <c r="FV156" t="str">
        <f t="shared" si="347"/>
        <v/>
      </c>
      <c r="FW156" t="str">
        <f t="shared" si="348"/>
        <v/>
      </c>
      <c r="FX156" t="str">
        <f t="shared" si="349"/>
        <v/>
      </c>
      <c r="FY156" t="str">
        <f t="shared" si="350"/>
        <v/>
      </c>
      <c r="FZ156" t="str">
        <f t="shared" si="351"/>
        <v/>
      </c>
      <c r="GA156" t="str">
        <f t="shared" si="352"/>
        <v/>
      </c>
      <c r="GB156" t="str">
        <f t="shared" si="353"/>
        <v/>
      </c>
      <c r="GC156" t="str">
        <f t="shared" si="354"/>
        <v/>
      </c>
      <c r="GD156" t="str">
        <f t="shared" si="355"/>
        <v/>
      </c>
      <c r="GE156" t="str">
        <f t="shared" si="356"/>
        <v/>
      </c>
      <c r="GF156" t="str">
        <f t="shared" si="357"/>
        <v/>
      </c>
      <c r="GG156" t="str">
        <f t="shared" si="358"/>
        <v/>
      </c>
      <c r="GH156" t="str">
        <f t="shared" si="359"/>
        <v/>
      </c>
      <c r="GI156" t="str">
        <f t="shared" si="360"/>
        <v/>
      </c>
      <c r="GJ156" t="str">
        <f t="shared" si="361"/>
        <v/>
      </c>
      <c r="GK156" t="str">
        <f t="shared" si="362"/>
        <v/>
      </c>
      <c r="GL156" t="str">
        <f t="shared" si="363"/>
        <v/>
      </c>
      <c r="GM156" t="str">
        <f t="shared" si="364"/>
        <v/>
      </c>
      <c r="GN156" t="str">
        <f t="shared" si="365"/>
        <v/>
      </c>
      <c r="GO156" t="str">
        <f t="shared" si="366"/>
        <v/>
      </c>
      <c r="GP156" t="str">
        <f t="shared" si="367"/>
        <v/>
      </c>
      <c r="GQ156" t="str">
        <f t="shared" si="368"/>
        <v/>
      </c>
      <c r="GR156" t="str">
        <f t="shared" si="369"/>
        <v/>
      </c>
      <c r="GS156" t="str">
        <f t="shared" si="370"/>
        <v/>
      </c>
      <c r="GT156" t="str">
        <f t="shared" si="371"/>
        <v/>
      </c>
      <c r="GU156" t="str">
        <f t="shared" si="372"/>
        <v/>
      </c>
      <c r="GV156" t="str">
        <f t="shared" si="373"/>
        <v/>
      </c>
      <c r="GW156" t="str">
        <f t="shared" si="374"/>
        <v/>
      </c>
      <c r="GX156" t="str">
        <f t="shared" si="375"/>
        <v/>
      </c>
      <c r="GY156" t="str">
        <f t="shared" si="376"/>
        <v/>
      </c>
      <c r="GZ156" t="str">
        <f t="shared" si="377"/>
        <v/>
      </c>
      <c r="HA156" t="str">
        <f t="shared" si="378"/>
        <v/>
      </c>
      <c r="HB156" t="str">
        <f t="shared" si="379"/>
        <v/>
      </c>
      <c r="HC156" t="str">
        <f t="shared" si="380"/>
        <v/>
      </c>
      <c r="HD156" t="str">
        <f t="shared" si="381"/>
        <v/>
      </c>
      <c r="HE156" t="str">
        <f t="shared" si="382"/>
        <v/>
      </c>
      <c r="HF156" t="str">
        <f t="shared" si="383"/>
        <v/>
      </c>
      <c r="HG156" t="str">
        <f t="shared" si="384"/>
        <v/>
      </c>
      <c r="HH156" t="str">
        <f t="shared" si="385"/>
        <v/>
      </c>
      <c r="HI156" t="str">
        <f t="shared" si="386"/>
        <v/>
      </c>
      <c r="HJ156" t="str">
        <f t="shared" si="387"/>
        <v/>
      </c>
      <c r="HK156" t="str">
        <f t="shared" si="388"/>
        <v/>
      </c>
      <c r="HL156" t="str">
        <f t="shared" si="389"/>
        <v/>
      </c>
      <c r="HM156" t="str">
        <f t="shared" si="390"/>
        <v/>
      </c>
      <c r="HN156" t="str">
        <f t="shared" si="391"/>
        <v/>
      </c>
      <c r="HO156" t="str">
        <f t="shared" si="392"/>
        <v/>
      </c>
      <c r="HP156" t="str">
        <f t="shared" si="393"/>
        <v/>
      </c>
      <c r="HQ156" t="str">
        <f t="shared" si="394"/>
        <v/>
      </c>
      <c r="HR156" t="str">
        <f t="shared" si="395"/>
        <v/>
      </c>
      <c r="HS156" t="str">
        <f t="shared" si="396"/>
        <v/>
      </c>
      <c r="HT156" t="str">
        <f t="shared" si="397"/>
        <v/>
      </c>
      <c r="HU156" t="str">
        <f t="shared" si="398"/>
        <v/>
      </c>
      <c r="HV156" t="str">
        <f t="shared" si="399"/>
        <v/>
      </c>
      <c r="HW156" t="str">
        <f t="shared" si="400"/>
        <v/>
      </c>
      <c r="HX156" t="str">
        <f t="shared" si="401"/>
        <v/>
      </c>
      <c r="HY156" t="str">
        <f t="shared" si="402"/>
        <v/>
      </c>
      <c r="HZ156" t="str">
        <f t="shared" si="403"/>
        <v/>
      </c>
    </row>
    <row r="157" spans="1:234" x14ac:dyDescent="0.25">
      <c r="A157" s="2">
        <f t="shared" si="404"/>
        <v>155</v>
      </c>
      <c r="B157" s="3" t="s">
        <v>1158</v>
      </c>
      <c r="C157" s="2" t="s">
        <v>1394</v>
      </c>
      <c r="D157" s="2" t="s">
        <v>1395</v>
      </c>
      <c r="E157" s="2">
        <f t="shared" si="338"/>
        <v>1</v>
      </c>
      <c r="F157" s="2">
        <v>392</v>
      </c>
      <c r="G157" s="48" t="str">
        <f t="shared" si="339"/>
        <v>A</v>
      </c>
      <c r="H157" s="49"/>
      <c r="I157" s="49"/>
      <c r="J157" s="50"/>
      <c r="K157" s="15">
        <f t="shared" si="340"/>
        <v>34</v>
      </c>
      <c r="L157" s="15">
        <f>IF(G157="N/A",0,(IF(G157="A",Code!$B$36,(IF(G157="B",Code!$C$36,(IF(G157="C",Code!$D$36,Code!$E$36)))))/60))</f>
        <v>8</v>
      </c>
      <c r="M157" s="15">
        <f>IF(G157="N/A",0,(IF(G157="A",Code!$B$37,(IF(G157="B",Code!$C$37,(IF(G157="C",Code!$D$37,Code!$E$37)))))/60))</f>
        <v>8</v>
      </c>
      <c r="N157" s="15">
        <f>IF(G157="N/A",0,(IF(G157="A",Code!$B$38,(IF(G157="B",Code!$C$38,(IF(G157="C",Code!$D$38,Code!$E$38)))))/60))</f>
        <v>16</v>
      </c>
      <c r="O157" s="15">
        <f>IF(G157="N/A",0,(IF(G157="A",Code!$B$39,(IF(G157="B",Code!$C$39,(IF(G157="C",Code!$D$39,Code!$E$39)))))/60))</f>
        <v>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>
        <v>1</v>
      </c>
      <c r="BK157" s="2"/>
      <c r="BL157" s="2"/>
      <c r="BM157" s="2"/>
      <c r="BN157" s="2"/>
      <c r="BO157" s="2"/>
      <c r="BP157" s="2"/>
      <c r="BQ157" s="2"/>
      <c r="BS157" t="str">
        <f t="shared" si="341"/>
        <v/>
      </c>
      <c r="BT157" t="str">
        <f t="shared" si="406"/>
        <v/>
      </c>
      <c r="BU157" t="str">
        <f t="shared" si="407"/>
        <v/>
      </c>
      <c r="BV157" t="str">
        <f t="shared" si="408"/>
        <v/>
      </c>
      <c r="BW157" t="str">
        <f t="shared" si="409"/>
        <v/>
      </c>
      <c r="BX157" t="str">
        <f t="shared" si="410"/>
        <v/>
      </c>
      <c r="BY157" t="str">
        <f t="shared" si="411"/>
        <v/>
      </c>
      <c r="BZ157" t="str">
        <f t="shared" si="412"/>
        <v/>
      </c>
      <c r="CA157" t="str">
        <f t="shared" si="413"/>
        <v/>
      </c>
      <c r="CB157" t="str">
        <f t="shared" si="414"/>
        <v/>
      </c>
      <c r="CC157" t="str">
        <f t="shared" si="415"/>
        <v/>
      </c>
      <c r="CD157" t="str">
        <f t="shared" si="416"/>
        <v/>
      </c>
      <c r="CE157" t="str">
        <f t="shared" si="417"/>
        <v/>
      </c>
      <c r="CF157" t="str">
        <f t="shared" si="418"/>
        <v/>
      </c>
      <c r="CG157" t="str">
        <f t="shared" si="419"/>
        <v/>
      </c>
      <c r="CH157" t="str">
        <f t="shared" si="420"/>
        <v/>
      </c>
      <c r="CI157" t="str">
        <f t="shared" si="421"/>
        <v/>
      </c>
      <c r="CJ157" t="str">
        <f t="shared" si="422"/>
        <v/>
      </c>
      <c r="CK157" t="str">
        <f t="shared" si="423"/>
        <v/>
      </c>
      <c r="CL157" t="str">
        <f t="shared" si="424"/>
        <v/>
      </c>
      <c r="CM157" t="str">
        <f t="shared" si="425"/>
        <v/>
      </c>
      <c r="CN157" t="str">
        <f t="shared" si="426"/>
        <v/>
      </c>
      <c r="CO157" t="str">
        <f t="shared" si="427"/>
        <v/>
      </c>
      <c r="CP157" t="str">
        <f t="shared" si="428"/>
        <v/>
      </c>
      <c r="CQ157" t="str">
        <f t="shared" si="429"/>
        <v/>
      </c>
      <c r="CR157" t="str">
        <f t="shared" si="430"/>
        <v/>
      </c>
      <c r="CS157" t="str">
        <f t="shared" si="431"/>
        <v/>
      </c>
      <c r="CT157" t="str">
        <f t="shared" si="432"/>
        <v/>
      </c>
      <c r="CU157" t="str">
        <f t="shared" si="433"/>
        <v/>
      </c>
      <c r="CV157" t="str">
        <f t="shared" si="434"/>
        <v/>
      </c>
      <c r="CW157" t="str">
        <f t="shared" si="435"/>
        <v/>
      </c>
      <c r="CX157" t="str">
        <f t="shared" si="436"/>
        <v/>
      </c>
      <c r="CY157" t="str">
        <f t="shared" si="437"/>
        <v/>
      </c>
      <c r="CZ157" t="str">
        <f t="shared" si="438"/>
        <v/>
      </c>
      <c r="DA157" t="str">
        <f t="shared" si="439"/>
        <v/>
      </c>
      <c r="DB157" t="str">
        <f t="shared" si="440"/>
        <v/>
      </c>
      <c r="DC157" t="str">
        <f t="shared" si="441"/>
        <v/>
      </c>
      <c r="DD157" t="str">
        <f t="shared" si="442"/>
        <v/>
      </c>
      <c r="DE157" t="str">
        <f t="shared" si="443"/>
        <v/>
      </c>
      <c r="DF157" t="str">
        <f t="shared" si="444"/>
        <v/>
      </c>
      <c r="DG157" t="str">
        <f t="shared" si="445"/>
        <v/>
      </c>
      <c r="DH157" t="str">
        <f t="shared" si="446"/>
        <v/>
      </c>
      <c r="DI157" t="str">
        <f t="shared" si="447"/>
        <v/>
      </c>
      <c r="DJ157" t="str">
        <f t="shared" si="448"/>
        <v/>
      </c>
      <c r="DK157" t="str">
        <f t="shared" si="449"/>
        <v/>
      </c>
      <c r="DL157" t="str">
        <f t="shared" si="450"/>
        <v/>
      </c>
      <c r="DM157" t="str">
        <f t="shared" si="451"/>
        <v>SREC</v>
      </c>
      <c r="DN157" t="str">
        <f t="shared" si="452"/>
        <v/>
      </c>
      <c r="DO157" t="str">
        <f t="shared" si="453"/>
        <v/>
      </c>
      <c r="DP157" t="str">
        <f t="shared" si="454"/>
        <v/>
      </c>
      <c r="DQ157" t="str">
        <f t="shared" si="455"/>
        <v/>
      </c>
      <c r="DR157" t="str">
        <f t="shared" si="456"/>
        <v/>
      </c>
      <c r="DS157" t="str">
        <f t="shared" si="457"/>
        <v/>
      </c>
      <c r="DT157" t="str">
        <f t="shared" si="458"/>
        <v/>
      </c>
      <c r="DU157" t="str">
        <f t="shared" si="459"/>
        <v/>
      </c>
      <c r="DV157" t="str">
        <f t="shared" si="460"/>
        <v/>
      </c>
      <c r="DW157" t="str">
        <f t="shared" si="461"/>
        <v/>
      </c>
      <c r="DX157" t="str">
        <f t="shared" si="462"/>
        <v/>
      </c>
      <c r="DY157" t="str">
        <f t="shared" si="463"/>
        <v/>
      </c>
      <c r="DZ157" t="str">
        <f t="shared" si="464"/>
        <v/>
      </c>
      <c r="EA157" t="str">
        <f t="shared" si="465"/>
        <v/>
      </c>
      <c r="EB157" t="str">
        <f t="shared" si="466"/>
        <v/>
      </c>
      <c r="EC157" t="str">
        <f t="shared" si="467"/>
        <v/>
      </c>
      <c r="ED157" t="str">
        <f t="shared" si="468"/>
        <v/>
      </c>
      <c r="EE157" t="str">
        <f t="shared" si="405"/>
        <v/>
      </c>
      <c r="EF157" t="str">
        <f t="shared" si="474"/>
        <v/>
      </c>
      <c r="EG157" t="str">
        <f t="shared" si="475"/>
        <v/>
      </c>
      <c r="EH157" t="str">
        <f t="shared" si="476"/>
        <v/>
      </c>
      <c r="EI157" t="str">
        <f t="shared" si="477"/>
        <v/>
      </c>
      <c r="EJ157" t="str">
        <f t="shared" si="478"/>
        <v/>
      </c>
      <c r="EK157" t="str">
        <f t="shared" si="479"/>
        <v/>
      </c>
      <c r="EL157" t="str">
        <f t="shared" si="480"/>
        <v/>
      </c>
      <c r="EM157" t="str">
        <f t="shared" si="481"/>
        <v/>
      </c>
      <c r="EN157" t="str">
        <f t="shared" si="482"/>
        <v/>
      </c>
      <c r="EO157" t="str">
        <f t="shared" si="483"/>
        <v/>
      </c>
      <c r="EP157" t="str">
        <f t="shared" si="484"/>
        <v/>
      </c>
      <c r="EQ157" t="str">
        <f t="shared" si="485"/>
        <v/>
      </c>
      <c r="ER157" t="str">
        <f t="shared" si="486"/>
        <v/>
      </c>
      <c r="ES157" t="str">
        <f t="shared" si="487"/>
        <v/>
      </c>
      <c r="ET157" t="str">
        <f t="shared" si="488"/>
        <v/>
      </c>
      <c r="EU157" t="str">
        <f t="shared" si="489"/>
        <v/>
      </c>
      <c r="EV157" t="str">
        <f t="shared" si="490"/>
        <v/>
      </c>
      <c r="EW157" t="str">
        <f t="shared" si="491"/>
        <v/>
      </c>
      <c r="EX157" t="str">
        <f t="shared" si="492"/>
        <v/>
      </c>
      <c r="EY157" t="str">
        <f t="shared" si="493"/>
        <v/>
      </c>
      <c r="EZ157" t="str">
        <f t="shared" si="494"/>
        <v/>
      </c>
      <c r="FA157" t="str">
        <f t="shared" si="495"/>
        <v/>
      </c>
      <c r="FB157" t="str">
        <f t="shared" si="496"/>
        <v/>
      </c>
      <c r="FC157" t="str">
        <f t="shared" si="497"/>
        <v/>
      </c>
      <c r="FD157" t="str">
        <f t="shared" si="498"/>
        <v/>
      </c>
      <c r="FE157" t="str">
        <f t="shared" si="342"/>
        <v/>
      </c>
      <c r="FF157" t="str">
        <f t="shared" si="499"/>
        <v/>
      </c>
      <c r="FG157" t="str">
        <f t="shared" si="500"/>
        <v/>
      </c>
      <c r="FH157" t="str">
        <f t="shared" si="501"/>
        <v/>
      </c>
      <c r="FI157" t="str">
        <f t="shared" si="502"/>
        <v/>
      </c>
      <c r="FJ157" t="str">
        <f t="shared" si="503"/>
        <v/>
      </c>
      <c r="FK157" t="str">
        <f t="shared" si="504"/>
        <v/>
      </c>
      <c r="FL157" t="str">
        <f t="shared" si="505"/>
        <v/>
      </c>
      <c r="FM157" t="str">
        <f t="shared" si="469"/>
        <v/>
      </c>
      <c r="FN157" t="str">
        <f t="shared" si="470"/>
        <v/>
      </c>
      <c r="FO157" t="str">
        <f t="shared" si="471"/>
        <v/>
      </c>
      <c r="FP157" t="str">
        <f t="shared" si="472"/>
        <v/>
      </c>
      <c r="FQ157" t="str">
        <f t="shared" si="473"/>
        <v/>
      </c>
      <c r="FR157" t="str">
        <f t="shared" si="343"/>
        <v/>
      </c>
      <c r="FS157" t="str">
        <f t="shared" si="344"/>
        <v/>
      </c>
      <c r="FT157" t="str">
        <f t="shared" si="345"/>
        <v/>
      </c>
      <c r="FU157" t="str">
        <f t="shared" si="346"/>
        <v/>
      </c>
      <c r="FV157" t="str">
        <f t="shared" si="347"/>
        <v/>
      </c>
      <c r="FW157" t="str">
        <f t="shared" si="348"/>
        <v/>
      </c>
      <c r="FX157" t="str">
        <f t="shared" si="349"/>
        <v/>
      </c>
      <c r="FY157" t="str">
        <f t="shared" si="350"/>
        <v/>
      </c>
      <c r="FZ157" t="str">
        <f t="shared" si="351"/>
        <v/>
      </c>
      <c r="GA157" t="str">
        <f t="shared" si="352"/>
        <v/>
      </c>
      <c r="GB157" t="str">
        <f t="shared" si="353"/>
        <v/>
      </c>
      <c r="GC157" t="str">
        <f t="shared" si="354"/>
        <v/>
      </c>
      <c r="GD157" t="str">
        <f t="shared" si="355"/>
        <v/>
      </c>
      <c r="GE157" t="str">
        <f t="shared" si="356"/>
        <v/>
      </c>
      <c r="GF157" t="str">
        <f t="shared" si="357"/>
        <v/>
      </c>
      <c r="GG157" t="str">
        <f t="shared" si="358"/>
        <v/>
      </c>
      <c r="GH157" t="str">
        <f t="shared" si="359"/>
        <v/>
      </c>
      <c r="GI157" t="str">
        <f t="shared" si="360"/>
        <v/>
      </c>
      <c r="GJ157" t="str">
        <f t="shared" si="361"/>
        <v/>
      </c>
      <c r="GK157" t="str">
        <f t="shared" si="362"/>
        <v/>
      </c>
      <c r="GL157" t="str">
        <f t="shared" si="363"/>
        <v/>
      </c>
      <c r="GM157" t="str">
        <f t="shared" si="364"/>
        <v/>
      </c>
      <c r="GN157" t="str">
        <f t="shared" si="365"/>
        <v/>
      </c>
      <c r="GO157" t="str">
        <f t="shared" si="366"/>
        <v/>
      </c>
      <c r="GP157" t="str">
        <f t="shared" si="367"/>
        <v/>
      </c>
      <c r="GQ157" t="str">
        <f t="shared" si="368"/>
        <v/>
      </c>
      <c r="GR157" t="str">
        <f t="shared" si="369"/>
        <v/>
      </c>
      <c r="GS157" t="str">
        <f t="shared" si="370"/>
        <v/>
      </c>
      <c r="GT157" t="str">
        <f t="shared" si="371"/>
        <v/>
      </c>
      <c r="GU157" t="str">
        <f t="shared" si="372"/>
        <v/>
      </c>
      <c r="GV157" t="str">
        <f t="shared" si="373"/>
        <v/>
      </c>
      <c r="GW157" t="str">
        <f t="shared" si="374"/>
        <v/>
      </c>
      <c r="GX157" t="str">
        <f t="shared" si="375"/>
        <v/>
      </c>
      <c r="GY157" t="str">
        <f t="shared" si="376"/>
        <v/>
      </c>
      <c r="GZ157" t="str">
        <f t="shared" si="377"/>
        <v/>
      </c>
      <c r="HA157" t="str">
        <f t="shared" si="378"/>
        <v/>
      </c>
      <c r="HB157" t="str">
        <f t="shared" si="379"/>
        <v/>
      </c>
      <c r="HC157" t="str">
        <f t="shared" si="380"/>
        <v/>
      </c>
      <c r="HD157" t="str">
        <f t="shared" si="381"/>
        <v/>
      </c>
      <c r="HE157" t="str">
        <f t="shared" si="382"/>
        <v/>
      </c>
      <c r="HF157" t="str">
        <f t="shared" si="383"/>
        <v/>
      </c>
      <c r="HG157" t="str">
        <f t="shared" si="384"/>
        <v/>
      </c>
      <c r="HH157" t="str">
        <f t="shared" si="385"/>
        <v/>
      </c>
      <c r="HI157" t="str">
        <f t="shared" si="386"/>
        <v/>
      </c>
      <c r="HJ157" t="str">
        <f t="shared" si="387"/>
        <v/>
      </c>
      <c r="HK157" t="str">
        <f t="shared" si="388"/>
        <v/>
      </c>
      <c r="HL157" t="str">
        <f t="shared" si="389"/>
        <v/>
      </c>
      <c r="HM157" t="str">
        <f t="shared" si="390"/>
        <v/>
      </c>
      <c r="HN157" t="str">
        <f t="shared" si="391"/>
        <v/>
      </c>
      <c r="HO157" t="str">
        <f t="shared" si="392"/>
        <v/>
      </c>
      <c r="HP157" t="str">
        <f t="shared" si="393"/>
        <v/>
      </c>
      <c r="HQ157" t="str">
        <f t="shared" si="394"/>
        <v/>
      </c>
      <c r="HR157" t="str">
        <f t="shared" si="395"/>
        <v/>
      </c>
      <c r="HS157" t="str">
        <f t="shared" si="396"/>
        <v/>
      </c>
      <c r="HT157" t="str">
        <f t="shared" si="397"/>
        <v/>
      </c>
      <c r="HU157" t="str">
        <f t="shared" si="398"/>
        <v/>
      </c>
      <c r="HV157" t="str">
        <f t="shared" si="399"/>
        <v/>
      </c>
      <c r="HW157" t="str">
        <f t="shared" si="400"/>
        <v/>
      </c>
      <c r="HX157" t="str">
        <f t="shared" si="401"/>
        <v/>
      </c>
      <c r="HY157" t="str">
        <f t="shared" si="402"/>
        <v/>
      </c>
      <c r="HZ157" t="str">
        <f t="shared" si="403"/>
        <v/>
      </c>
    </row>
    <row r="158" spans="1:234" x14ac:dyDescent="0.25">
      <c r="A158" s="2">
        <f t="shared" si="404"/>
        <v>156</v>
      </c>
      <c r="B158" s="3" t="s">
        <v>1159</v>
      </c>
      <c r="C158" s="2" t="s">
        <v>1394</v>
      </c>
      <c r="D158" s="2" t="s">
        <v>1395</v>
      </c>
      <c r="E158" s="2">
        <f t="shared" si="338"/>
        <v>1</v>
      </c>
      <c r="F158" s="2">
        <v>330</v>
      </c>
      <c r="G158" s="48" t="str">
        <f t="shared" si="339"/>
        <v>A</v>
      </c>
      <c r="H158" s="49"/>
      <c r="I158" s="49"/>
      <c r="J158" s="50"/>
      <c r="K158" s="15">
        <f t="shared" si="340"/>
        <v>34</v>
      </c>
      <c r="L158" s="15">
        <f>IF(G158="N/A",0,(IF(G158="A",Code!$B$36,(IF(G158="B",Code!$C$36,(IF(G158="C",Code!$D$36,Code!$E$36)))))/60))</f>
        <v>8</v>
      </c>
      <c r="M158" s="15">
        <f>IF(G158="N/A",0,(IF(G158="A",Code!$B$37,(IF(G158="B",Code!$C$37,(IF(G158="C",Code!$D$37,Code!$E$37)))))/60))</f>
        <v>8</v>
      </c>
      <c r="N158" s="15">
        <f>IF(G158="N/A",0,(IF(G158="A",Code!$B$38,(IF(G158="B",Code!$C$38,(IF(G158="C",Code!$D$38,Code!$E$38)))))/60))</f>
        <v>16</v>
      </c>
      <c r="O158" s="15">
        <f>IF(G158="N/A",0,(IF(G158="A",Code!$B$39,(IF(G158="B",Code!$C$39,(IF(G158="C",Code!$D$39,Code!$E$39)))))/60))</f>
        <v>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>
        <v>1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S158" t="str">
        <f t="shared" si="341"/>
        <v/>
      </c>
      <c r="BT158" t="str">
        <f t="shared" si="406"/>
        <v/>
      </c>
      <c r="BU158" t="str">
        <f t="shared" si="407"/>
        <v/>
      </c>
      <c r="BV158" t="str">
        <f t="shared" si="408"/>
        <v/>
      </c>
      <c r="BW158" t="str">
        <f t="shared" si="409"/>
        <v/>
      </c>
      <c r="BX158" t="str">
        <f t="shared" si="410"/>
        <v/>
      </c>
      <c r="BY158" t="str">
        <f t="shared" si="411"/>
        <v/>
      </c>
      <c r="BZ158" t="str">
        <f t="shared" si="412"/>
        <v/>
      </c>
      <c r="CA158" t="str">
        <f t="shared" si="413"/>
        <v/>
      </c>
      <c r="CB158" t="str">
        <f t="shared" si="414"/>
        <v/>
      </c>
      <c r="CC158" t="str">
        <f t="shared" si="415"/>
        <v/>
      </c>
      <c r="CD158" t="str">
        <f t="shared" si="416"/>
        <v/>
      </c>
      <c r="CE158" t="str">
        <f t="shared" si="417"/>
        <v/>
      </c>
      <c r="CF158" t="str">
        <f t="shared" si="418"/>
        <v/>
      </c>
      <c r="CG158" t="str">
        <f t="shared" si="419"/>
        <v/>
      </c>
      <c r="CH158" t="str">
        <f t="shared" si="420"/>
        <v/>
      </c>
      <c r="CI158" t="str">
        <f t="shared" si="421"/>
        <v/>
      </c>
      <c r="CJ158" t="str">
        <f t="shared" si="422"/>
        <v/>
      </c>
      <c r="CK158" t="str">
        <f t="shared" si="423"/>
        <v/>
      </c>
      <c r="CL158" t="str">
        <f t="shared" si="424"/>
        <v/>
      </c>
      <c r="CM158" t="str">
        <f t="shared" si="425"/>
        <v/>
      </c>
      <c r="CN158" t="str">
        <f t="shared" si="426"/>
        <v/>
      </c>
      <c r="CO158" t="str">
        <f t="shared" si="427"/>
        <v/>
      </c>
      <c r="CP158" t="str">
        <f t="shared" si="428"/>
        <v/>
      </c>
      <c r="CQ158" t="str">
        <f t="shared" si="429"/>
        <v/>
      </c>
      <c r="CR158" t="str">
        <f t="shared" si="430"/>
        <v/>
      </c>
      <c r="CS158" t="str">
        <f t="shared" si="431"/>
        <v/>
      </c>
      <c r="CT158" t="str">
        <f t="shared" si="432"/>
        <v/>
      </c>
      <c r="CU158" t="str">
        <f t="shared" si="433"/>
        <v>MESS</v>
      </c>
      <c r="CV158" t="str">
        <f t="shared" si="434"/>
        <v/>
      </c>
      <c r="CW158" t="str">
        <f t="shared" si="435"/>
        <v/>
      </c>
      <c r="CX158" t="str">
        <f t="shared" si="436"/>
        <v/>
      </c>
      <c r="CY158" t="str">
        <f t="shared" si="437"/>
        <v/>
      </c>
      <c r="CZ158" t="str">
        <f t="shared" si="438"/>
        <v/>
      </c>
      <c r="DA158" t="str">
        <f t="shared" si="439"/>
        <v/>
      </c>
      <c r="DB158" t="str">
        <f t="shared" si="440"/>
        <v/>
      </c>
      <c r="DC158" t="str">
        <f t="shared" si="441"/>
        <v/>
      </c>
      <c r="DD158" t="str">
        <f t="shared" si="442"/>
        <v/>
      </c>
      <c r="DE158" t="str">
        <f t="shared" si="443"/>
        <v/>
      </c>
      <c r="DF158" t="str">
        <f t="shared" si="444"/>
        <v/>
      </c>
      <c r="DG158" t="str">
        <f t="shared" si="445"/>
        <v/>
      </c>
      <c r="DH158" t="str">
        <f t="shared" si="446"/>
        <v/>
      </c>
      <c r="DI158" t="str">
        <f t="shared" si="447"/>
        <v/>
      </c>
      <c r="DJ158" t="str">
        <f t="shared" si="448"/>
        <v/>
      </c>
      <c r="DK158" t="str">
        <f t="shared" si="449"/>
        <v/>
      </c>
      <c r="DL158" t="str">
        <f t="shared" si="450"/>
        <v/>
      </c>
      <c r="DM158" t="str">
        <f t="shared" si="451"/>
        <v/>
      </c>
      <c r="DN158" t="str">
        <f t="shared" si="452"/>
        <v/>
      </c>
      <c r="DO158" t="str">
        <f t="shared" si="453"/>
        <v/>
      </c>
      <c r="DP158" t="str">
        <f t="shared" si="454"/>
        <v/>
      </c>
      <c r="DQ158" t="str">
        <f t="shared" si="455"/>
        <v/>
      </c>
      <c r="DR158" t="str">
        <f t="shared" si="456"/>
        <v/>
      </c>
      <c r="DS158" t="str">
        <f t="shared" si="457"/>
        <v/>
      </c>
      <c r="DT158" t="str">
        <f t="shared" si="458"/>
        <v/>
      </c>
      <c r="DU158" t="str">
        <f t="shared" si="459"/>
        <v/>
      </c>
      <c r="DV158" t="str">
        <f t="shared" si="460"/>
        <v/>
      </c>
      <c r="DW158" t="str">
        <f t="shared" si="461"/>
        <v/>
      </c>
      <c r="DX158" t="str">
        <f t="shared" si="462"/>
        <v/>
      </c>
      <c r="DY158" t="str">
        <f t="shared" si="463"/>
        <v/>
      </c>
      <c r="DZ158" t="str">
        <f t="shared" si="464"/>
        <v/>
      </c>
      <c r="EA158" t="str">
        <f t="shared" si="465"/>
        <v/>
      </c>
      <c r="EB158" t="str">
        <f t="shared" si="466"/>
        <v/>
      </c>
      <c r="EC158" t="str">
        <f t="shared" si="467"/>
        <v/>
      </c>
      <c r="ED158" t="str">
        <f t="shared" si="468"/>
        <v/>
      </c>
      <c r="EE158" t="str">
        <f t="shared" si="405"/>
        <v/>
      </c>
      <c r="EF158" t="str">
        <f t="shared" si="474"/>
        <v/>
      </c>
      <c r="EG158" t="str">
        <f t="shared" si="475"/>
        <v/>
      </c>
      <c r="EH158" t="str">
        <f t="shared" si="476"/>
        <v/>
      </c>
      <c r="EI158" t="str">
        <f t="shared" si="477"/>
        <v/>
      </c>
      <c r="EJ158" t="str">
        <f t="shared" si="478"/>
        <v/>
      </c>
      <c r="EK158" t="str">
        <f t="shared" si="479"/>
        <v/>
      </c>
      <c r="EL158" t="str">
        <f t="shared" si="480"/>
        <v/>
      </c>
      <c r="EM158" t="str">
        <f t="shared" si="481"/>
        <v/>
      </c>
      <c r="EN158" t="str">
        <f t="shared" si="482"/>
        <v/>
      </c>
      <c r="EO158" t="str">
        <f t="shared" si="483"/>
        <v/>
      </c>
      <c r="EP158" t="str">
        <f t="shared" si="484"/>
        <v/>
      </c>
      <c r="EQ158" t="str">
        <f t="shared" si="485"/>
        <v/>
      </c>
      <c r="ER158" t="str">
        <f t="shared" si="486"/>
        <v/>
      </c>
      <c r="ES158" t="str">
        <f t="shared" si="487"/>
        <v/>
      </c>
      <c r="ET158" t="str">
        <f t="shared" si="488"/>
        <v/>
      </c>
      <c r="EU158" t="str">
        <f t="shared" si="489"/>
        <v/>
      </c>
      <c r="EV158" t="str">
        <f t="shared" si="490"/>
        <v/>
      </c>
      <c r="EW158" t="str">
        <f t="shared" si="491"/>
        <v/>
      </c>
      <c r="EX158" t="str">
        <f t="shared" si="492"/>
        <v/>
      </c>
      <c r="EY158" t="str">
        <f t="shared" si="493"/>
        <v/>
      </c>
      <c r="EZ158" t="str">
        <f t="shared" si="494"/>
        <v/>
      </c>
      <c r="FA158" t="str">
        <f t="shared" si="495"/>
        <v/>
      </c>
      <c r="FB158" t="str">
        <f t="shared" si="496"/>
        <v/>
      </c>
      <c r="FC158" t="str">
        <f t="shared" si="497"/>
        <v/>
      </c>
      <c r="FD158" t="str">
        <f t="shared" si="498"/>
        <v/>
      </c>
      <c r="FE158" t="str">
        <f t="shared" si="342"/>
        <v/>
      </c>
      <c r="FF158" t="str">
        <f t="shared" si="499"/>
        <v/>
      </c>
      <c r="FG158" t="str">
        <f t="shared" si="500"/>
        <v/>
      </c>
      <c r="FH158" t="str">
        <f t="shared" si="501"/>
        <v/>
      </c>
      <c r="FI158" t="str">
        <f t="shared" si="502"/>
        <v/>
      </c>
      <c r="FJ158" t="str">
        <f t="shared" si="503"/>
        <v/>
      </c>
      <c r="FK158" t="str">
        <f t="shared" si="504"/>
        <v/>
      </c>
      <c r="FL158" t="str">
        <f t="shared" si="505"/>
        <v/>
      </c>
      <c r="FM158" t="str">
        <f t="shared" si="469"/>
        <v/>
      </c>
      <c r="FN158" t="str">
        <f t="shared" si="470"/>
        <v/>
      </c>
      <c r="FO158" t="str">
        <f t="shared" si="471"/>
        <v/>
      </c>
      <c r="FP158" t="str">
        <f t="shared" si="472"/>
        <v/>
      </c>
      <c r="FQ158" t="str">
        <f t="shared" si="473"/>
        <v/>
      </c>
      <c r="FR158" t="str">
        <f t="shared" si="343"/>
        <v/>
      </c>
      <c r="FS158" t="str">
        <f t="shared" si="344"/>
        <v/>
      </c>
      <c r="FT158" t="str">
        <f t="shared" si="345"/>
        <v/>
      </c>
      <c r="FU158" t="str">
        <f t="shared" si="346"/>
        <v/>
      </c>
      <c r="FV158" t="str">
        <f t="shared" si="347"/>
        <v/>
      </c>
      <c r="FW158" t="str">
        <f t="shared" si="348"/>
        <v/>
      </c>
      <c r="FX158" t="str">
        <f t="shared" si="349"/>
        <v/>
      </c>
      <c r="FY158" t="str">
        <f t="shared" si="350"/>
        <v/>
      </c>
      <c r="FZ158" t="str">
        <f t="shared" si="351"/>
        <v/>
      </c>
      <c r="GA158" t="str">
        <f t="shared" si="352"/>
        <v/>
      </c>
      <c r="GB158" t="str">
        <f t="shared" si="353"/>
        <v/>
      </c>
      <c r="GC158" t="str">
        <f t="shared" si="354"/>
        <v/>
      </c>
      <c r="GD158" t="str">
        <f t="shared" si="355"/>
        <v/>
      </c>
      <c r="GE158" t="str">
        <f t="shared" si="356"/>
        <v/>
      </c>
      <c r="GF158" t="str">
        <f t="shared" si="357"/>
        <v/>
      </c>
      <c r="GG158" t="str">
        <f t="shared" si="358"/>
        <v/>
      </c>
      <c r="GH158" t="str">
        <f t="shared" si="359"/>
        <v/>
      </c>
      <c r="GI158" t="str">
        <f t="shared" si="360"/>
        <v/>
      </c>
      <c r="GJ158" t="str">
        <f t="shared" si="361"/>
        <v/>
      </c>
      <c r="GK158" t="str">
        <f t="shared" si="362"/>
        <v/>
      </c>
      <c r="GL158" t="str">
        <f t="shared" si="363"/>
        <v/>
      </c>
      <c r="GM158" t="str">
        <f t="shared" si="364"/>
        <v/>
      </c>
      <c r="GN158" t="str">
        <f t="shared" si="365"/>
        <v/>
      </c>
      <c r="GO158" t="str">
        <f t="shared" si="366"/>
        <v/>
      </c>
      <c r="GP158" t="str">
        <f t="shared" si="367"/>
        <v/>
      </c>
      <c r="GQ158" t="str">
        <f t="shared" si="368"/>
        <v/>
      </c>
      <c r="GR158" t="str">
        <f t="shared" si="369"/>
        <v/>
      </c>
      <c r="GS158" t="str">
        <f t="shared" si="370"/>
        <v/>
      </c>
      <c r="GT158" t="str">
        <f t="shared" si="371"/>
        <v/>
      </c>
      <c r="GU158" t="str">
        <f t="shared" si="372"/>
        <v/>
      </c>
      <c r="GV158" t="str">
        <f t="shared" si="373"/>
        <v/>
      </c>
      <c r="GW158" t="str">
        <f t="shared" si="374"/>
        <v/>
      </c>
      <c r="GX158" t="str">
        <f t="shared" si="375"/>
        <v/>
      </c>
      <c r="GY158" t="str">
        <f t="shared" si="376"/>
        <v/>
      </c>
      <c r="GZ158" t="str">
        <f t="shared" si="377"/>
        <v/>
      </c>
      <c r="HA158" t="str">
        <f t="shared" si="378"/>
        <v/>
      </c>
      <c r="HB158" t="str">
        <f t="shared" si="379"/>
        <v/>
      </c>
      <c r="HC158" t="str">
        <f t="shared" si="380"/>
        <v/>
      </c>
      <c r="HD158" t="str">
        <f t="shared" si="381"/>
        <v/>
      </c>
      <c r="HE158" t="str">
        <f t="shared" si="382"/>
        <v/>
      </c>
      <c r="HF158" t="str">
        <f t="shared" si="383"/>
        <v/>
      </c>
      <c r="HG158" t="str">
        <f t="shared" si="384"/>
        <v/>
      </c>
      <c r="HH158" t="str">
        <f t="shared" si="385"/>
        <v/>
      </c>
      <c r="HI158" t="str">
        <f t="shared" si="386"/>
        <v/>
      </c>
      <c r="HJ158" t="str">
        <f t="shared" si="387"/>
        <v/>
      </c>
      <c r="HK158" t="str">
        <f t="shared" si="388"/>
        <v/>
      </c>
      <c r="HL158" t="str">
        <f t="shared" si="389"/>
        <v/>
      </c>
      <c r="HM158" t="str">
        <f t="shared" si="390"/>
        <v/>
      </c>
      <c r="HN158" t="str">
        <f t="shared" si="391"/>
        <v/>
      </c>
      <c r="HO158" t="str">
        <f t="shared" si="392"/>
        <v/>
      </c>
      <c r="HP158" t="str">
        <f t="shared" si="393"/>
        <v/>
      </c>
      <c r="HQ158" t="str">
        <f t="shared" si="394"/>
        <v/>
      </c>
      <c r="HR158" t="str">
        <f t="shared" si="395"/>
        <v/>
      </c>
      <c r="HS158" t="str">
        <f t="shared" si="396"/>
        <v/>
      </c>
      <c r="HT158" t="str">
        <f t="shared" si="397"/>
        <v/>
      </c>
      <c r="HU158" t="str">
        <f t="shared" si="398"/>
        <v/>
      </c>
      <c r="HV158" t="str">
        <f t="shared" si="399"/>
        <v/>
      </c>
      <c r="HW158" t="str">
        <f t="shared" si="400"/>
        <v/>
      </c>
      <c r="HX158" t="str">
        <f t="shared" si="401"/>
        <v/>
      </c>
      <c r="HY158" t="str">
        <f t="shared" si="402"/>
        <v/>
      </c>
      <c r="HZ158" t="str">
        <f t="shared" si="403"/>
        <v/>
      </c>
    </row>
    <row r="159" spans="1:234" x14ac:dyDescent="0.25">
      <c r="A159" s="2">
        <f t="shared" si="404"/>
        <v>157</v>
      </c>
      <c r="B159" s="3" t="s">
        <v>1160</v>
      </c>
      <c r="C159" s="2" t="s">
        <v>1394</v>
      </c>
      <c r="D159" s="2" t="s">
        <v>1395</v>
      </c>
      <c r="E159" s="2">
        <f t="shared" si="338"/>
        <v>1</v>
      </c>
      <c r="F159" s="2">
        <v>117</v>
      </c>
      <c r="G159" s="48" t="str">
        <f t="shared" si="339"/>
        <v>A</v>
      </c>
      <c r="H159" s="49"/>
      <c r="I159" s="49"/>
      <c r="J159" s="50"/>
      <c r="K159" s="15">
        <f t="shared" si="340"/>
        <v>34</v>
      </c>
      <c r="L159" s="15">
        <f>IF(G159="N/A",0,(IF(G159="A",Code!$B$36,(IF(G159="B",Code!$C$36,(IF(G159="C",Code!$D$36,Code!$E$36)))))/60))</f>
        <v>8</v>
      </c>
      <c r="M159" s="15">
        <f>IF(G159="N/A",0,(IF(G159="A",Code!$B$37,(IF(G159="B",Code!$C$37,(IF(G159="C",Code!$D$37,Code!$E$37)))))/60))</f>
        <v>8</v>
      </c>
      <c r="N159" s="15">
        <f>IF(G159="N/A",0,(IF(G159="A",Code!$B$38,(IF(G159="B",Code!$C$38,(IF(G159="C",Code!$D$38,Code!$E$38)))))/60))</f>
        <v>16</v>
      </c>
      <c r="O159" s="15">
        <f>IF(G159="N/A",0,(IF(G159="A",Code!$B$39,(IF(G159="B",Code!$C$39,(IF(G159="C",Code!$D$39,Code!$E$39)))))/60))</f>
        <v>2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>
        <v>1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S159" t="str">
        <f t="shared" si="341"/>
        <v/>
      </c>
      <c r="BT159" t="str">
        <f t="shared" si="406"/>
        <v/>
      </c>
      <c r="BU159" t="str">
        <f t="shared" si="407"/>
        <v/>
      </c>
      <c r="BV159" t="str">
        <f t="shared" si="408"/>
        <v/>
      </c>
      <c r="BW159" t="str">
        <f t="shared" si="409"/>
        <v/>
      </c>
      <c r="BX159" t="str">
        <f t="shared" si="410"/>
        <v/>
      </c>
      <c r="BY159" t="str">
        <f t="shared" si="411"/>
        <v/>
      </c>
      <c r="BZ159" t="str">
        <f t="shared" si="412"/>
        <v/>
      </c>
      <c r="CA159" t="str">
        <f t="shared" si="413"/>
        <v/>
      </c>
      <c r="CB159" t="str">
        <f t="shared" si="414"/>
        <v/>
      </c>
      <c r="CC159" t="str">
        <f t="shared" si="415"/>
        <v/>
      </c>
      <c r="CD159" t="str">
        <f t="shared" si="416"/>
        <v/>
      </c>
      <c r="CE159" t="str">
        <f t="shared" si="417"/>
        <v/>
      </c>
      <c r="CF159" t="str">
        <f t="shared" si="418"/>
        <v/>
      </c>
      <c r="CG159" t="str">
        <f t="shared" si="419"/>
        <v/>
      </c>
      <c r="CH159" t="str">
        <f t="shared" si="420"/>
        <v/>
      </c>
      <c r="CI159" t="str">
        <f t="shared" si="421"/>
        <v/>
      </c>
      <c r="CJ159" t="str">
        <f t="shared" si="422"/>
        <v/>
      </c>
      <c r="CK159" t="str">
        <f t="shared" si="423"/>
        <v/>
      </c>
      <c r="CL159" t="str">
        <f t="shared" si="424"/>
        <v/>
      </c>
      <c r="CM159" t="str">
        <f t="shared" si="425"/>
        <v/>
      </c>
      <c r="CN159" t="str">
        <f t="shared" si="426"/>
        <v/>
      </c>
      <c r="CO159" t="str">
        <f t="shared" si="427"/>
        <v/>
      </c>
      <c r="CP159" t="str">
        <f t="shared" si="428"/>
        <v/>
      </c>
      <c r="CQ159" t="str">
        <f t="shared" si="429"/>
        <v/>
      </c>
      <c r="CR159" t="str">
        <f t="shared" si="430"/>
        <v/>
      </c>
      <c r="CS159" t="str">
        <f t="shared" si="431"/>
        <v/>
      </c>
      <c r="CT159" t="str">
        <f t="shared" si="432"/>
        <v/>
      </c>
      <c r="CU159" t="str">
        <f t="shared" si="433"/>
        <v>MESS</v>
      </c>
      <c r="CV159" t="str">
        <f t="shared" si="434"/>
        <v/>
      </c>
      <c r="CW159" t="str">
        <f t="shared" si="435"/>
        <v/>
      </c>
      <c r="CX159" t="str">
        <f t="shared" si="436"/>
        <v/>
      </c>
      <c r="CY159" t="str">
        <f t="shared" si="437"/>
        <v/>
      </c>
      <c r="CZ159" t="str">
        <f t="shared" si="438"/>
        <v/>
      </c>
      <c r="DA159" t="str">
        <f t="shared" si="439"/>
        <v/>
      </c>
      <c r="DB159" t="str">
        <f t="shared" si="440"/>
        <v/>
      </c>
      <c r="DC159" t="str">
        <f t="shared" si="441"/>
        <v/>
      </c>
      <c r="DD159" t="str">
        <f t="shared" si="442"/>
        <v/>
      </c>
      <c r="DE159" t="str">
        <f t="shared" si="443"/>
        <v/>
      </c>
      <c r="DF159" t="str">
        <f t="shared" si="444"/>
        <v/>
      </c>
      <c r="DG159" t="str">
        <f t="shared" si="445"/>
        <v/>
      </c>
      <c r="DH159" t="str">
        <f t="shared" si="446"/>
        <v/>
      </c>
      <c r="DI159" t="str">
        <f t="shared" si="447"/>
        <v/>
      </c>
      <c r="DJ159" t="str">
        <f t="shared" si="448"/>
        <v/>
      </c>
      <c r="DK159" t="str">
        <f t="shared" si="449"/>
        <v/>
      </c>
      <c r="DL159" t="str">
        <f t="shared" si="450"/>
        <v/>
      </c>
      <c r="DM159" t="str">
        <f t="shared" si="451"/>
        <v/>
      </c>
      <c r="DN159" t="str">
        <f t="shared" si="452"/>
        <v/>
      </c>
      <c r="DO159" t="str">
        <f t="shared" si="453"/>
        <v/>
      </c>
      <c r="DP159" t="str">
        <f t="shared" si="454"/>
        <v/>
      </c>
      <c r="DQ159" t="str">
        <f t="shared" si="455"/>
        <v/>
      </c>
      <c r="DR159" t="str">
        <f t="shared" si="456"/>
        <v/>
      </c>
      <c r="DS159" t="str">
        <f t="shared" si="457"/>
        <v/>
      </c>
      <c r="DT159" t="str">
        <f t="shared" si="458"/>
        <v/>
      </c>
      <c r="DU159" t="str">
        <f t="shared" si="459"/>
        <v/>
      </c>
      <c r="DV159" t="str">
        <f t="shared" si="460"/>
        <v/>
      </c>
      <c r="DW159" t="str">
        <f t="shared" si="461"/>
        <v/>
      </c>
      <c r="DX159" t="str">
        <f t="shared" si="462"/>
        <v/>
      </c>
      <c r="DY159" t="str">
        <f t="shared" si="463"/>
        <v/>
      </c>
      <c r="DZ159" t="str">
        <f t="shared" si="464"/>
        <v/>
      </c>
      <c r="EA159" t="str">
        <f t="shared" si="465"/>
        <v/>
      </c>
      <c r="EB159" t="str">
        <f t="shared" si="466"/>
        <v/>
      </c>
      <c r="EC159" t="str">
        <f t="shared" si="467"/>
        <v/>
      </c>
      <c r="ED159" t="str">
        <f t="shared" si="468"/>
        <v/>
      </c>
      <c r="EE159" t="str">
        <f t="shared" si="405"/>
        <v/>
      </c>
      <c r="EF159" t="str">
        <f t="shared" si="474"/>
        <v/>
      </c>
      <c r="EG159" t="str">
        <f t="shared" si="475"/>
        <v/>
      </c>
      <c r="EH159" t="str">
        <f t="shared" si="476"/>
        <v/>
      </c>
      <c r="EI159" t="str">
        <f t="shared" si="477"/>
        <v/>
      </c>
      <c r="EJ159" t="str">
        <f t="shared" si="478"/>
        <v/>
      </c>
      <c r="EK159" t="str">
        <f t="shared" si="479"/>
        <v/>
      </c>
      <c r="EL159" t="str">
        <f t="shared" si="480"/>
        <v/>
      </c>
      <c r="EM159" t="str">
        <f t="shared" si="481"/>
        <v/>
      </c>
      <c r="EN159" t="str">
        <f t="shared" si="482"/>
        <v/>
      </c>
      <c r="EO159" t="str">
        <f t="shared" si="483"/>
        <v/>
      </c>
      <c r="EP159" t="str">
        <f t="shared" si="484"/>
        <v/>
      </c>
      <c r="EQ159" t="str">
        <f t="shared" si="485"/>
        <v/>
      </c>
      <c r="ER159" t="str">
        <f t="shared" si="486"/>
        <v/>
      </c>
      <c r="ES159" t="str">
        <f t="shared" si="487"/>
        <v/>
      </c>
      <c r="ET159" t="str">
        <f t="shared" si="488"/>
        <v/>
      </c>
      <c r="EU159" t="str">
        <f t="shared" si="489"/>
        <v/>
      </c>
      <c r="EV159" t="str">
        <f t="shared" si="490"/>
        <v/>
      </c>
      <c r="EW159" t="str">
        <f t="shared" si="491"/>
        <v/>
      </c>
      <c r="EX159" t="str">
        <f t="shared" si="492"/>
        <v/>
      </c>
      <c r="EY159" t="str">
        <f t="shared" si="493"/>
        <v/>
      </c>
      <c r="EZ159" t="str">
        <f t="shared" si="494"/>
        <v/>
      </c>
      <c r="FA159" t="str">
        <f t="shared" si="495"/>
        <v/>
      </c>
      <c r="FB159" t="str">
        <f t="shared" si="496"/>
        <v/>
      </c>
      <c r="FC159" t="str">
        <f t="shared" si="497"/>
        <v/>
      </c>
      <c r="FD159" t="str">
        <f t="shared" si="498"/>
        <v/>
      </c>
      <c r="FE159" t="str">
        <f t="shared" si="342"/>
        <v/>
      </c>
      <c r="FF159" t="str">
        <f t="shared" si="499"/>
        <v/>
      </c>
      <c r="FG159" t="str">
        <f t="shared" si="500"/>
        <v/>
      </c>
      <c r="FH159" t="str">
        <f t="shared" si="501"/>
        <v/>
      </c>
      <c r="FI159" t="str">
        <f t="shared" si="502"/>
        <v/>
      </c>
      <c r="FJ159" t="str">
        <f t="shared" si="503"/>
        <v/>
      </c>
      <c r="FK159" t="str">
        <f t="shared" si="504"/>
        <v/>
      </c>
      <c r="FL159" t="str">
        <f t="shared" si="505"/>
        <v/>
      </c>
      <c r="FM159" t="str">
        <f t="shared" si="469"/>
        <v/>
      </c>
      <c r="FN159" t="str">
        <f t="shared" si="470"/>
        <v/>
      </c>
      <c r="FO159" t="str">
        <f t="shared" si="471"/>
        <v/>
      </c>
      <c r="FP159" t="str">
        <f t="shared" si="472"/>
        <v/>
      </c>
      <c r="FQ159" t="str">
        <f t="shared" si="473"/>
        <v/>
      </c>
      <c r="FR159" t="str">
        <f t="shared" si="343"/>
        <v/>
      </c>
      <c r="FS159" t="str">
        <f t="shared" si="344"/>
        <v/>
      </c>
      <c r="FT159" t="str">
        <f t="shared" si="345"/>
        <v/>
      </c>
      <c r="FU159" t="str">
        <f t="shared" si="346"/>
        <v/>
      </c>
      <c r="FV159" t="str">
        <f t="shared" si="347"/>
        <v/>
      </c>
      <c r="FW159" t="str">
        <f t="shared" si="348"/>
        <v/>
      </c>
      <c r="FX159" t="str">
        <f t="shared" si="349"/>
        <v/>
      </c>
      <c r="FY159" t="str">
        <f t="shared" si="350"/>
        <v/>
      </c>
      <c r="FZ159" t="str">
        <f t="shared" si="351"/>
        <v/>
      </c>
      <c r="GA159" t="str">
        <f t="shared" si="352"/>
        <v/>
      </c>
      <c r="GB159" t="str">
        <f t="shared" si="353"/>
        <v/>
      </c>
      <c r="GC159" t="str">
        <f t="shared" si="354"/>
        <v/>
      </c>
      <c r="GD159" t="str">
        <f t="shared" si="355"/>
        <v/>
      </c>
      <c r="GE159" t="str">
        <f t="shared" si="356"/>
        <v/>
      </c>
      <c r="GF159" t="str">
        <f t="shared" si="357"/>
        <v/>
      </c>
      <c r="GG159" t="str">
        <f t="shared" si="358"/>
        <v/>
      </c>
      <c r="GH159" t="str">
        <f t="shared" si="359"/>
        <v/>
      </c>
      <c r="GI159" t="str">
        <f t="shared" si="360"/>
        <v/>
      </c>
      <c r="GJ159" t="str">
        <f t="shared" si="361"/>
        <v/>
      </c>
      <c r="GK159" t="str">
        <f t="shared" si="362"/>
        <v/>
      </c>
      <c r="GL159" t="str">
        <f t="shared" si="363"/>
        <v/>
      </c>
      <c r="GM159" t="str">
        <f t="shared" si="364"/>
        <v/>
      </c>
      <c r="GN159" t="str">
        <f t="shared" si="365"/>
        <v/>
      </c>
      <c r="GO159" t="str">
        <f t="shared" si="366"/>
        <v/>
      </c>
      <c r="GP159" t="str">
        <f t="shared" si="367"/>
        <v/>
      </c>
      <c r="GQ159" t="str">
        <f t="shared" si="368"/>
        <v/>
      </c>
      <c r="GR159" t="str">
        <f t="shared" si="369"/>
        <v/>
      </c>
      <c r="GS159" t="str">
        <f t="shared" si="370"/>
        <v/>
      </c>
      <c r="GT159" t="str">
        <f t="shared" si="371"/>
        <v/>
      </c>
      <c r="GU159" t="str">
        <f t="shared" si="372"/>
        <v/>
      </c>
      <c r="GV159" t="str">
        <f t="shared" si="373"/>
        <v/>
      </c>
      <c r="GW159" t="str">
        <f t="shared" si="374"/>
        <v/>
      </c>
      <c r="GX159" t="str">
        <f t="shared" si="375"/>
        <v/>
      </c>
      <c r="GY159" t="str">
        <f t="shared" si="376"/>
        <v/>
      </c>
      <c r="GZ159" t="str">
        <f t="shared" si="377"/>
        <v/>
      </c>
      <c r="HA159" t="str">
        <f t="shared" si="378"/>
        <v/>
      </c>
      <c r="HB159" t="str">
        <f t="shared" si="379"/>
        <v/>
      </c>
      <c r="HC159" t="str">
        <f t="shared" si="380"/>
        <v/>
      </c>
      <c r="HD159" t="str">
        <f t="shared" si="381"/>
        <v/>
      </c>
      <c r="HE159" t="str">
        <f t="shared" si="382"/>
        <v/>
      </c>
      <c r="HF159" t="str">
        <f t="shared" si="383"/>
        <v/>
      </c>
      <c r="HG159" t="str">
        <f t="shared" si="384"/>
        <v/>
      </c>
      <c r="HH159" t="str">
        <f t="shared" si="385"/>
        <v/>
      </c>
      <c r="HI159" t="str">
        <f t="shared" si="386"/>
        <v/>
      </c>
      <c r="HJ159" t="str">
        <f t="shared" si="387"/>
        <v/>
      </c>
      <c r="HK159" t="str">
        <f t="shared" si="388"/>
        <v/>
      </c>
      <c r="HL159" t="str">
        <f t="shared" si="389"/>
        <v/>
      </c>
      <c r="HM159" t="str">
        <f t="shared" si="390"/>
        <v/>
      </c>
      <c r="HN159" t="str">
        <f t="shared" si="391"/>
        <v/>
      </c>
      <c r="HO159" t="str">
        <f t="shared" si="392"/>
        <v/>
      </c>
      <c r="HP159" t="str">
        <f t="shared" si="393"/>
        <v/>
      </c>
      <c r="HQ159" t="str">
        <f t="shared" si="394"/>
        <v/>
      </c>
      <c r="HR159" t="str">
        <f t="shared" si="395"/>
        <v/>
      </c>
      <c r="HS159" t="str">
        <f t="shared" si="396"/>
        <v/>
      </c>
      <c r="HT159" t="str">
        <f t="shared" si="397"/>
        <v/>
      </c>
      <c r="HU159" t="str">
        <f t="shared" si="398"/>
        <v/>
      </c>
      <c r="HV159" t="str">
        <f t="shared" si="399"/>
        <v/>
      </c>
      <c r="HW159" t="str">
        <f t="shared" si="400"/>
        <v/>
      </c>
      <c r="HX159" t="str">
        <f t="shared" si="401"/>
        <v/>
      </c>
      <c r="HY159" t="str">
        <f t="shared" si="402"/>
        <v/>
      </c>
      <c r="HZ159" t="str">
        <f t="shared" si="403"/>
        <v/>
      </c>
    </row>
    <row r="160" spans="1:234" x14ac:dyDescent="0.25">
      <c r="A160" s="2">
        <f t="shared" si="404"/>
        <v>158</v>
      </c>
      <c r="B160" s="3" t="s">
        <v>1161</v>
      </c>
      <c r="C160" s="2" t="s">
        <v>1394</v>
      </c>
      <c r="D160" s="2" t="s">
        <v>1395</v>
      </c>
      <c r="E160" s="2">
        <f t="shared" si="338"/>
        <v>2</v>
      </c>
      <c r="F160" s="2">
        <v>1516</v>
      </c>
      <c r="G160" s="48" t="str">
        <f t="shared" si="339"/>
        <v>B</v>
      </c>
      <c r="H160" s="49"/>
      <c r="I160" s="49"/>
      <c r="J160" s="50"/>
      <c r="K160" s="15">
        <f t="shared" si="340"/>
        <v>51</v>
      </c>
      <c r="L160" s="15">
        <f>IF(G160="N/A",0,(IF(G160="A",Code!$B$36,(IF(G160="B",Code!$C$36,(IF(G160="C",Code!$D$36,Code!$E$36)))))/60))</f>
        <v>12</v>
      </c>
      <c r="M160" s="15">
        <f>IF(G160="N/A",0,(IF(G160="A",Code!$B$37,(IF(G160="B",Code!$C$37,(IF(G160="C",Code!$D$37,Code!$E$37)))))/60))</f>
        <v>12</v>
      </c>
      <c r="N160" s="15">
        <f>IF(G160="N/A",0,(IF(G160="A",Code!$B$38,(IF(G160="B",Code!$C$38,(IF(G160="C",Code!$D$38,Code!$E$38)))))/60))</f>
        <v>24</v>
      </c>
      <c r="O160" s="15">
        <f>IF(G160="N/A",0,(IF(G160="A",Code!$B$39,(IF(G160="B",Code!$C$39,(IF(G160="C",Code!$D$39,Code!$E$39)))))/60))</f>
        <v>3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>
        <v>1</v>
      </c>
      <c r="AG160" s="2"/>
      <c r="AH160" s="2"/>
      <c r="AI160" s="2"/>
      <c r="AJ160" s="2"/>
      <c r="AK160" s="2"/>
      <c r="AL160" s="2"/>
      <c r="AM160" s="2"/>
      <c r="AN160" s="2">
        <v>1</v>
      </c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S160" t="str">
        <f t="shared" si="341"/>
        <v/>
      </c>
      <c r="BT160" t="str">
        <f t="shared" si="406"/>
        <v/>
      </c>
      <c r="BU160" t="str">
        <f t="shared" si="407"/>
        <v/>
      </c>
      <c r="BV160" t="str">
        <f t="shared" si="408"/>
        <v/>
      </c>
      <c r="BW160" t="str">
        <f t="shared" si="409"/>
        <v/>
      </c>
      <c r="BX160" t="str">
        <f t="shared" si="410"/>
        <v/>
      </c>
      <c r="BY160" t="str">
        <f t="shared" si="411"/>
        <v/>
      </c>
      <c r="BZ160" t="str">
        <f t="shared" si="412"/>
        <v/>
      </c>
      <c r="CA160" t="str">
        <f t="shared" si="413"/>
        <v/>
      </c>
      <c r="CB160" t="str">
        <f t="shared" si="414"/>
        <v/>
      </c>
      <c r="CC160" t="str">
        <f t="shared" si="415"/>
        <v/>
      </c>
      <c r="CD160" t="str">
        <f t="shared" si="416"/>
        <v/>
      </c>
      <c r="CE160" t="str">
        <f t="shared" si="417"/>
        <v/>
      </c>
      <c r="CF160" t="str">
        <f t="shared" si="418"/>
        <v/>
      </c>
      <c r="CG160" t="str">
        <f t="shared" si="419"/>
        <v/>
      </c>
      <c r="CH160" t="str">
        <f t="shared" si="420"/>
        <v/>
      </c>
      <c r="CI160" t="str">
        <f t="shared" si="421"/>
        <v>CUST</v>
      </c>
      <c r="CJ160" t="str">
        <f t="shared" si="422"/>
        <v/>
      </c>
      <c r="CK160" t="str">
        <f t="shared" si="423"/>
        <v/>
      </c>
      <c r="CL160" t="str">
        <f t="shared" si="424"/>
        <v/>
      </c>
      <c r="CM160" t="str">
        <f t="shared" si="425"/>
        <v/>
      </c>
      <c r="CN160" t="str">
        <f t="shared" si="426"/>
        <v/>
      </c>
      <c r="CO160" t="str">
        <f t="shared" si="427"/>
        <v/>
      </c>
      <c r="CP160" t="str">
        <f t="shared" si="428"/>
        <v/>
      </c>
      <c r="CQ160" t="str">
        <f t="shared" si="429"/>
        <v>HOLI</v>
      </c>
      <c r="CR160" t="str">
        <f t="shared" si="430"/>
        <v/>
      </c>
      <c r="CS160" t="str">
        <f t="shared" si="431"/>
        <v/>
      </c>
      <c r="CT160" t="str">
        <f t="shared" si="432"/>
        <v/>
      </c>
      <c r="CU160" t="str">
        <f t="shared" si="433"/>
        <v/>
      </c>
      <c r="CV160" t="str">
        <f t="shared" si="434"/>
        <v/>
      </c>
      <c r="CW160" t="str">
        <f t="shared" si="435"/>
        <v/>
      </c>
      <c r="CX160" t="str">
        <f t="shared" si="436"/>
        <v/>
      </c>
      <c r="CY160" t="str">
        <f t="shared" si="437"/>
        <v/>
      </c>
      <c r="CZ160" t="str">
        <f t="shared" si="438"/>
        <v/>
      </c>
      <c r="DA160" t="str">
        <f t="shared" si="439"/>
        <v/>
      </c>
      <c r="DB160" t="str">
        <f t="shared" si="440"/>
        <v/>
      </c>
      <c r="DC160" t="str">
        <f t="shared" si="441"/>
        <v/>
      </c>
      <c r="DD160" t="str">
        <f t="shared" si="442"/>
        <v/>
      </c>
      <c r="DE160" t="str">
        <f t="shared" si="443"/>
        <v/>
      </c>
      <c r="DF160" t="str">
        <f t="shared" si="444"/>
        <v/>
      </c>
      <c r="DG160" t="str">
        <f t="shared" si="445"/>
        <v/>
      </c>
      <c r="DH160" t="str">
        <f t="shared" si="446"/>
        <v/>
      </c>
      <c r="DI160" t="str">
        <f t="shared" si="447"/>
        <v/>
      </c>
      <c r="DJ160" t="str">
        <f t="shared" si="448"/>
        <v/>
      </c>
      <c r="DK160" t="str">
        <f t="shared" si="449"/>
        <v/>
      </c>
      <c r="DL160" t="str">
        <f t="shared" si="450"/>
        <v/>
      </c>
      <c r="DM160" t="str">
        <f t="shared" si="451"/>
        <v/>
      </c>
      <c r="DN160" t="str">
        <f t="shared" si="452"/>
        <v/>
      </c>
      <c r="DO160" t="str">
        <f t="shared" si="453"/>
        <v/>
      </c>
      <c r="DP160" t="str">
        <f t="shared" si="454"/>
        <v/>
      </c>
      <c r="DQ160" t="str">
        <f t="shared" si="455"/>
        <v/>
      </c>
      <c r="DR160" t="str">
        <f t="shared" si="456"/>
        <v/>
      </c>
      <c r="DS160" t="str">
        <f t="shared" si="457"/>
        <v/>
      </c>
      <c r="DT160" t="str">
        <f t="shared" si="458"/>
        <v/>
      </c>
      <c r="DU160" t="str">
        <f t="shared" si="459"/>
        <v/>
      </c>
      <c r="DV160" t="str">
        <f t="shared" si="460"/>
        <v/>
      </c>
      <c r="DW160" t="str">
        <f t="shared" si="461"/>
        <v/>
      </c>
      <c r="DX160" t="str">
        <f t="shared" si="462"/>
        <v/>
      </c>
      <c r="DY160" t="str">
        <f t="shared" si="463"/>
        <v/>
      </c>
      <c r="DZ160" t="str">
        <f t="shared" si="464"/>
        <v/>
      </c>
      <c r="EA160" t="str">
        <f t="shared" si="465"/>
        <v/>
      </c>
      <c r="EB160" t="str">
        <f t="shared" si="466"/>
        <v/>
      </c>
      <c r="EC160" t="str">
        <f t="shared" si="467"/>
        <v/>
      </c>
      <c r="ED160" t="str">
        <f t="shared" si="468"/>
        <v/>
      </c>
      <c r="EE160" t="str">
        <f t="shared" si="405"/>
        <v/>
      </c>
      <c r="EF160" t="str">
        <f t="shared" si="474"/>
        <v/>
      </c>
      <c r="EG160" t="str">
        <f t="shared" si="475"/>
        <v/>
      </c>
      <c r="EH160" t="str">
        <f t="shared" si="476"/>
        <v/>
      </c>
      <c r="EI160" t="str">
        <f t="shared" si="477"/>
        <v/>
      </c>
      <c r="EJ160" t="str">
        <f t="shared" si="478"/>
        <v/>
      </c>
      <c r="EK160" t="str">
        <f t="shared" si="479"/>
        <v/>
      </c>
      <c r="EL160" t="str">
        <f t="shared" si="480"/>
        <v/>
      </c>
      <c r="EM160" t="str">
        <f t="shared" si="481"/>
        <v/>
      </c>
      <c r="EN160" t="str">
        <f t="shared" si="482"/>
        <v/>
      </c>
      <c r="EO160" t="str">
        <f t="shared" si="483"/>
        <v/>
      </c>
      <c r="EP160" t="str">
        <f t="shared" si="484"/>
        <v/>
      </c>
      <c r="EQ160" t="str">
        <f t="shared" si="485"/>
        <v/>
      </c>
      <c r="ER160" t="str">
        <f t="shared" si="486"/>
        <v/>
      </c>
      <c r="ES160" t="str">
        <f t="shared" si="487"/>
        <v/>
      </c>
      <c r="ET160" t="str">
        <f t="shared" si="488"/>
        <v/>
      </c>
      <c r="EU160" t="str">
        <f t="shared" si="489"/>
        <v/>
      </c>
      <c r="EV160" t="str">
        <f t="shared" si="490"/>
        <v/>
      </c>
      <c r="EW160" t="str">
        <f t="shared" si="491"/>
        <v/>
      </c>
      <c r="EX160" t="str">
        <f t="shared" si="492"/>
        <v/>
      </c>
      <c r="EY160" t="str">
        <f t="shared" si="493"/>
        <v/>
      </c>
      <c r="EZ160" t="str">
        <f t="shared" si="494"/>
        <v/>
      </c>
      <c r="FA160" t="str">
        <f t="shared" si="495"/>
        <v/>
      </c>
      <c r="FB160" t="str">
        <f t="shared" si="496"/>
        <v/>
      </c>
      <c r="FC160" t="str">
        <f t="shared" si="497"/>
        <v/>
      </c>
      <c r="FD160" t="str">
        <f t="shared" si="498"/>
        <v/>
      </c>
      <c r="FE160" t="str">
        <f t="shared" si="342"/>
        <v/>
      </c>
      <c r="FF160" t="str">
        <f t="shared" si="499"/>
        <v/>
      </c>
      <c r="FG160" t="str">
        <f t="shared" si="500"/>
        <v/>
      </c>
      <c r="FH160" t="str">
        <f t="shared" si="501"/>
        <v/>
      </c>
      <c r="FI160" t="str">
        <f t="shared" si="502"/>
        <v/>
      </c>
      <c r="FJ160" t="str">
        <f t="shared" si="503"/>
        <v/>
      </c>
      <c r="FK160" t="str">
        <f t="shared" si="504"/>
        <v/>
      </c>
      <c r="FL160" t="str">
        <f t="shared" si="505"/>
        <v/>
      </c>
      <c r="FM160" t="str">
        <f t="shared" si="469"/>
        <v/>
      </c>
      <c r="FN160" t="str">
        <f t="shared" si="470"/>
        <v/>
      </c>
      <c r="FO160" t="str">
        <f t="shared" si="471"/>
        <v/>
      </c>
      <c r="FP160" t="str">
        <f t="shared" si="472"/>
        <v/>
      </c>
      <c r="FQ160" t="str">
        <f t="shared" si="473"/>
        <v/>
      </c>
      <c r="FR160" t="str">
        <f t="shared" si="343"/>
        <v/>
      </c>
      <c r="FS160" t="str">
        <f t="shared" si="344"/>
        <v/>
      </c>
      <c r="FT160" t="str">
        <f t="shared" si="345"/>
        <v/>
      </c>
      <c r="FU160" t="str">
        <f t="shared" si="346"/>
        <v/>
      </c>
      <c r="FV160" t="str">
        <f t="shared" si="347"/>
        <v/>
      </c>
      <c r="FW160" t="str">
        <f t="shared" si="348"/>
        <v/>
      </c>
      <c r="FX160" t="str">
        <f t="shared" si="349"/>
        <v/>
      </c>
      <c r="FY160" t="str">
        <f t="shared" si="350"/>
        <v/>
      </c>
      <c r="FZ160" t="str">
        <f t="shared" si="351"/>
        <v/>
      </c>
      <c r="GA160" t="str">
        <f t="shared" si="352"/>
        <v/>
      </c>
      <c r="GB160" t="str">
        <f t="shared" si="353"/>
        <v/>
      </c>
      <c r="GC160" t="str">
        <f t="shared" si="354"/>
        <v/>
      </c>
      <c r="GD160" t="str">
        <f t="shared" si="355"/>
        <v/>
      </c>
      <c r="GE160" t="str">
        <f t="shared" si="356"/>
        <v/>
      </c>
      <c r="GF160" t="str">
        <f t="shared" si="357"/>
        <v/>
      </c>
      <c r="GG160" t="str">
        <f t="shared" si="358"/>
        <v/>
      </c>
      <c r="GH160" t="str">
        <f t="shared" si="359"/>
        <v/>
      </c>
      <c r="GI160" t="str">
        <f t="shared" si="360"/>
        <v/>
      </c>
      <c r="GJ160" t="str">
        <f t="shared" si="361"/>
        <v/>
      </c>
      <c r="GK160" t="str">
        <f t="shared" si="362"/>
        <v/>
      </c>
      <c r="GL160" t="str">
        <f t="shared" si="363"/>
        <v/>
      </c>
      <c r="GM160" t="str">
        <f t="shared" si="364"/>
        <v/>
      </c>
      <c r="GN160" t="str">
        <f t="shared" si="365"/>
        <v/>
      </c>
      <c r="GO160" t="str">
        <f t="shared" si="366"/>
        <v/>
      </c>
      <c r="GP160" t="str">
        <f t="shared" si="367"/>
        <v/>
      </c>
      <c r="GQ160" t="str">
        <f t="shared" si="368"/>
        <v/>
      </c>
      <c r="GR160" t="str">
        <f t="shared" si="369"/>
        <v/>
      </c>
      <c r="GS160" t="str">
        <f t="shared" si="370"/>
        <v/>
      </c>
      <c r="GT160" t="str">
        <f t="shared" si="371"/>
        <v/>
      </c>
      <c r="GU160" t="str">
        <f t="shared" si="372"/>
        <v/>
      </c>
      <c r="GV160" t="str">
        <f t="shared" si="373"/>
        <v/>
      </c>
      <c r="GW160" t="str">
        <f t="shared" si="374"/>
        <v/>
      </c>
      <c r="GX160" t="str">
        <f t="shared" si="375"/>
        <v/>
      </c>
      <c r="GY160" t="str">
        <f t="shared" si="376"/>
        <v/>
      </c>
      <c r="GZ160" t="str">
        <f t="shared" si="377"/>
        <v/>
      </c>
      <c r="HA160" t="str">
        <f t="shared" si="378"/>
        <v/>
      </c>
      <c r="HB160" t="str">
        <f t="shared" si="379"/>
        <v/>
      </c>
      <c r="HC160" t="str">
        <f t="shared" si="380"/>
        <v/>
      </c>
      <c r="HD160" t="str">
        <f t="shared" si="381"/>
        <v/>
      </c>
      <c r="HE160" t="str">
        <f t="shared" si="382"/>
        <v/>
      </c>
      <c r="HF160" t="str">
        <f t="shared" si="383"/>
        <v/>
      </c>
      <c r="HG160" t="str">
        <f t="shared" si="384"/>
        <v/>
      </c>
      <c r="HH160" t="str">
        <f t="shared" si="385"/>
        <v/>
      </c>
      <c r="HI160" t="str">
        <f t="shared" si="386"/>
        <v/>
      </c>
      <c r="HJ160" t="str">
        <f t="shared" si="387"/>
        <v/>
      </c>
      <c r="HK160" t="str">
        <f t="shared" si="388"/>
        <v/>
      </c>
      <c r="HL160" t="str">
        <f t="shared" si="389"/>
        <v/>
      </c>
      <c r="HM160" t="str">
        <f t="shared" si="390"/>
        <v/>
      </c>
      <c r="HN160" t="str">
        <f t="shared" si="391"/>
        <v/>
      </c>
      <c r="HO160" t="str">
        <f t="shared" si="392"/>
        <v/>
      </c>
      <c r="HP160" t="str">
        <f t="shared" si="393"/>
        <v/>
      </c>
      <c r="HQ160" t="str">
        <f t="shared" si="394"/>
        <v/>
      </c>
      <c r="HR160" t="str">
        <f t="shared" si="395"/>
        <v/>
      </c>
      <c r="HS160" t="str">
        <f t="shared" si="396"/>
        <v/>
      </c>
      <c r="HT160" t="str">
        <f t="shared" si="397"/>
        <v/>
      </c>
      <c r="HU160" t="str">
        <f t="shared" si="398"/>
        <v/>
      </c>
      <c r="HV160" t="str">
        <f t="shared" si="399"/>
        <v/>
      </c>
      <c r="HW160" t="str">
        <f t="shared" si="400"/>
        <v/>
      </c>
      <c r="HX160" t="str">
        <f t="shared" si="401"/>
        <v/>
      </c>
      <c r="HY160" t="str">
        <f t="shared" si="402"/>
        <v/>
      </c>
      <c r="HZ160" t="str">
        <f t="shared" si="403"/>
        <v/>
      </c>
    </row>
    <row r="161" spans="1:234" x14ac:dyDescent="0.25">
      <c r="A161" s="2">
        <f t="shared" si="404"/>
        <v>159</v>
      </c>
      <c r="B161" s="3" t="s">
        <v>1162</v>
      </c>
      <c r="C161" s="2" t="s">
        <v>1394</v>
      </c>
      <c r="D161" s="2" t="s">
        <v>1395</v>
      </c>
      <c r="E161" s="2">
        <f t="shared" si="338"/>
        <v>2</v>
      </c>
      <c r="F161" s="2">
        <v>973</v>
      </c>
      <c r="G161" s="48" t="str">
        <f t="shared" si="339"/>
        <v>A</v>
      </c>
      <c r="H161" s="49"/>
      <c r="I161" s="49"/>
      <c r="J161" s="50"/>
      <c r="K161" s="15">
        <f t="shared" si="340"/>
        <v>34</v>
      </c>
      <c r="L161" s="15">
        <f>IF(G161="N/A",0,(IF(G161="A",Code!$B$36,(IF(G161="B",Code!$C$36,(IF(G161="C",Code!$D$36,Code!$E$36)))))/60))</f>
        <v>8</v>
      </c>
      <c r="M161" s="15">
        <f>IF(G161="N/A",0,(IF(G161="A",Code!$B$37,(IF(G161="B",Code!$C$37,(IF(G161="C",Code!$D$37,Code!$E$37)))))/60))</f>
        <v>8</v>
      </c>
      <c r="N161" s="15">
        <f>IF(G161="N/A",0,(IF(G161="A",Code!$B$38,(IF(G161="B",Code!$C$38,(IF(G161="C",Code!$D$38,Code!$E$38)))))/60))</f>
        <v>16</v>
      </c>
      <c r="O161" s="15">
        <f>IF(G161="N/A",0,(IF(G161="A",Code!$B$39,(IF(G161="B",Code!$C$39,(IF(G161="C",Code!$D$39,Code!$E$39)))))/60))</f>
        <v>2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>
        <v>1</v>
      </c>
      <c r="AP161" s="2"/>
      <c r="AQ161" s="2"/>
      <c r="AR161" s="2"/>
      <c r="AS161" s="2"/>
      <c r="AT161" s="2">
        <v>1</v>
      </c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S161" t="str">
        <f t="shared" si="341"/>
        <v/>
      </c>
      <c r="BT161" t="str">
        <f t="shared" si="406"/>
        <v/>
      </c>
      <c r="BU161" t="str">
        <f t="shared" si="407"/>
        <v/>
      </c>
      <c r="BV161" t="str">
        <f t="shared" si="408"/>
        <v/>
      </c>
      <c r="BW161" t="str">
        <f t="shared" si="409"/>
        <v/>
      </c>
      <c r="BX161" t="str">
        <f t="shared" si="410"/>
        <v/>
      </c>
      <c r="BY161" t="str">
        <f t="shared" si="411"/>
        <v/>
      </c>
      <c r="BZ161" t="str">
        <f t="shared" si="412"/>
        <v/>
      </c>
      <c r="CA161" t="str">
        <f t="shared" si="413"/>
        <v/>
      </c>
      <c r="CB161" t="str">
        <f t="shared" si="414"/>
        <v/>
      </c>
      <c r="CC161" t="str">
        <f t="shared" si="415"/>
        <v/>
      </c>
      <c r="CD161" t="str">
        <f t="shared" si="416"/>
        <v/>
      </c>
      <c r="CE161" t="str">
        <f t="shared" si="417"/>
        <v/>
      </c>
      <c r="CF161" t="str">
        <f t="shared" si="418"/>
        <v/>
      </c>
      <c r="CG161" t="str">
        <f t="shared" si="419"/>
        <v/>
      </c>
      <c r="CH161" t="str">
        <f t="shared" si="420"/>
        <v/>
      </c>
      <c r="CI161" t="str">
        <f t="shared" si="421"/>
        <v/>
      </c>
      <c r="CJ161" t="str">
        <f t="shared" si="422"/>
        <v/>
      </c>
      <c r="CK161" t="str">
        <f t="shared" si="423"/>
        <v/>
      </c>
      <c r="CL161" t="str">
        <f t="shared" si="424"/>
        <v/>
      </c>
      <c r="CM161" t="str">
        <f t="shared" si="425"/>
        <v/>
      </c>
      <c r="CN161" t="str">
        <f t="shared" si="426"/>
        <v/>
      </c>
      <c r="CO161" t="str">
        <f t="shared" si="427"/>
        <v/>
      </c>
      <c r="CP161" t="str">
        <f t="shared" si="428"/>
        <v/>
      </c>
      <c r="CQ161" t="str">
        <f t="shared" si="429"/>
        <v/>
      </c>
      <c r="CR161" t="str">
        <f t="shared" si="430"/>
        <v>KPAY</v>
      </c>
      <c r="CS161" t="str">
        <f t="shared" si="431"/>
        <v/>
      </c>
      <c r="CT161" t="str">
        <f t="shared" si="432"/>
        <v/>
      </c>
      <c r="CU161" t="str">
        <f t="shared" si="433"/>
        <v/>
      </c>
      <c r="CV161" t="str">
        <f t="shared" si="434"/>
        <v/>
      </c>
      <c r="CW161" t="str">
        <f t="shared" si="435"/>
        <v>MISC</v>
      </c>
      <c r="CX161" t="str">
        <f t="shared" si="436"/>
        <v/>
      </c>
      <c r="CY161" t="str">
        <f t="shared" si="437"/>
        <v/>
      </c>
      <c r="CZ161" t="str">
        <f t="shared" si="438"/>
        <v/>
      </c>
      <c r="DA161" t="str">
        <f t="shared" si="439"/>
        <v/>
      </c>
      <c r="DB161" t="str">
        <f t="shared" si="440"/>
        <v/>
      </c>
      <c r="DC161" t="str">
        <f t="shared" si="441"/>
        <v/>
      </c>
      <c r="DD161" t="str">
        <f t="shared" si="442"/>
        <v/>
      </c>
      <c r="DE161" t="str">
        <f t="shared" si="443"/>
        <v/>
      </c>
      <c r="DF161" t="str">
        <f t="shared" si="444"/>
        <v/>
      </c>
      <c r="DG161" t="str">
        <f t="shared" si="445"/>
        <v/>
      </c>
      <c r="DH161" t="str">
        <f t="shared" si="446"/>
        <v/>
      </c>
      <c r="DI161" t="str">
        <f t="shared" si="447"/>
        <v/>
      </c>
      <c r="DJ161" t="str">
        <f t="shared" si="448"/>
        <v/>
      </c>
      <c r="DK161" t="str">
        <f t="shared" si="449"/>
        <v/>
      </c>
      <c r="DL161" t="str">
        <f t="shared" si="450"/>
        <v/>
      </c>
      <c r="DM161" t="str">
        <f t="shared" si="451"/>
        <v/>
      </c>
      <c r="DN161" t="str">
        <f t="shared" si="452"/>
        <v/>
      </c>
      <c r="DO161" t="str">
        <f t="shared" si="453"/>
        <v/>
      </c>
      <c r="DP161" t="str">
        <f t="shared" si="454"/>
        <v/>
      </c>
      <c r="DQ161" t="str">
        <f t="shared" si="455"/>
        <v/>
      </c>
      <c r="DR161" t="str">
        <f t="shared" si="456"/>
        <v/>
      </c>
      <c r="DS161" t="str">
        <f t="shared" si="457"/>
        <v/>
      </c>
      <c r="DT161" t="str">
        <f t="shared" si="458"/>
        <v/>
      </c>
      <c r="DU161" t="str">
        <f t="shared" si="459"/>
        <v/>
      </c>
      <c r="DV161" t="str">
        <f t="shared" si="460"/>
        <v/>
      </c>
      <c r="DW161" t="str">
        <f t="shared" si="461"/>
        <v/>
      </c>
      <c r="DX161" t="str">
        <f t="shared" si="462"/>
        <v/>
      </c>
      <c r="DY161" t="str">
        <f t="shared" si="463"/>
        <v/>
      </c>
      <c r="DZ161" t="str">
        <f t="shared" si="464"/>
        <v/>
      </c>
      <c r="EA161" t="str">
        <f t="shared" si="465"/>
        <v/>
      </c>
      <c r="EB161" t="str">
        <f t="shared" si="466"/>
        <v/>
      </c>
      <c r="EC161" t="str">
        <f t="shared" si="467"/>
        <v/>
      </c>
      <c r="ED161" t="str">
        <f t="shared" si="468"/>
        <v/>
      </c>
      <c r="EE161" t="str">
        <f t="shared" si="405"/>
        <v/>
      </c>
      <c r="EF161" t="str">
        <f t="shared" si="474"/>
        <v/>
      </c>
      <c r="EG161" t="str">
        <f t="shared" si="475"/>
        <v/>
      </c>
      <c r="EH161" t="str">
        <f t="shared" si="476"/>
        <v/>
      </c>
      <c r="EI161" t="str">
        <f t="shared" si="477"/>
        <v/>
      </c>
      <c r="EJ161" t="str">
        <f t="shared" si="478"/>
        <v/>
      </c>
      <c r="EK161" t="str">
        <f t="shared" si="479"/>
        <v/>
      </c>
      <c r="EL161" t="str">
        <f t="shared" si="480"/>
        <v/>
      </c>
      <c r="EM161" t="str">
        <f t="shared" si="481"/>
        <v/>
      </c>
      <c r="EN161" t="str">
        <f t="shared" si="482"/>
        <v/>
      </c>
      <c r="EO161" t="str">
        <f t="shared" si="483"/>
        <v/>
      </c>
      <c r="EP161" t="str">
        <f t="shared" si="484"/>
        <v/>
      </c>
      <c r="EQ161" t="str">
        <f t="shared" si="485"/>
        <v/>
      </c>
      <c r="ER161" t="str">
        <f t="shared" si="486"/>
        <v/>
      </c>
      <c r="ES161" t="str">
        <f t="shared" si="487"/>
        <v/>
      </c>
      <c r="ET161" t="str">
        <f t="shared" si="488"/>
        <v/>
      </c>
      <c r="EU161" t="str">
        <f t="shared" si="489"/>
        <v/>
      </c>
      <c r="EV161" t="str">
        <f t="shared" si="490"/>
        <v/>
      </c>
      <c r="EW161" t="str">
        <f t="shared" si="491"/>
        <v/>
      </c>
      <c r="EX161" t="str">
        <f t="shared" si="492"/>
        <v/>
      </c>
      <c r="EY161" t="str">
        <f t="shared" si="493"/>
        <v/>
      </c>
      <c r="EZ161" t="str">
        <f t="shared" si="494"/>
        <v/>
      </c>
      <c r="FA161" t="str">
        <f t="shared" si="495"/>
        <v/>
      </c>
      <c r="FB161" t="str">
        <f t="shared" si="496"/>
        <v/>
      </c>
      <c r="FC161" t="str">
        <f t="shared" si="497"/>
        <v/>
      </c>
      <c r="FD161" t="str">
        <f t="shared" si="498"/>
        <v/>
      </c>
      <c r="FE161" t="str">
        <f t="shared" si="342"/>
        <v/>
      </c>
      <c r="FF161" t="str">
        <f t="shared" si="499"/>
        <v/>
      </c>
      <c r="FG161" t="str">
        <f t="shared" si="500"/>
        <v/>
      </c>
      <c r="FH161" t="str">
        <f t="shared" si="501"/>
        <v/>
      </c>
      <c r="FI161" t="str">
        <f t="shared" si="502"/>
        <v/>
      </c>
      <c r="FJ161" t="str">
        <f t="shared" si="503"/>
        <v/>
      </c>
      <c r="FK161" t="str">
        <f t="shared" si="504"/>
        <v/>
      </c>
      <c r="FL161" t="str">
        <f t="shared" si="505"/>
        <v/>
      </c>
      <c r="FM161" t="str">
        <f t="shared" si="469"/>
        <v/>
      </c>
      <c r="FN161" t="str">
        <f t="shared" si="470"/>
        <v/>
      </c>
      <c r="FO161" t="str">
        <f t="shared" si="471"/>
        <v/>
      </c>
      <c r="FP161" t="str">
        <f t="shared" si="472"/>
        <v/>
      </c>
      <c r="FQ161" t="str">
        <f t="shared" si="473"/>
        <v/>
      </c>
      <c r="FR161" t="str">
        <f t="shared" si="343"/>
        <v/>
      </c>
      <c r="FS161" t="str">
        <f t="shared" si="344"/>
        <v/>
      </c>
      <c r="FT161" t="str">
        <f t="shared" si="345"/>
        <v/>
      </c>
      <c r="FU161" t="str">
        <f t="shared" si="346"/>
        <v/>
      </c>
      <c r="FV161" t="str">
        <f t="shared" si="347"/>
        <v/>
      </c>
      <c r="FW161" t="str">
        <f t="shared" si="348"/>
        <v/>
      </c>
      <c r="FX161" t="str">
        <f t="shared" si="349"/>
        <v/>
      </c>
      <c r="FY161" t="str">
        <f t="shared" si="350"/>
        <v/>
      </c>
      <c r="FZ161" t="str">
        <f t="shared" si="351"/>
        <v/>
      </c>
      <c r="GA161" t="str">
        <f t="shared" si="352"/>
        <v/>
      </c>
      <c r="GB161" t="str">
        <f t="shared" si="353"/>
        <v/>
      </c>
      <c r="GC161" t="str">
        <f t="shared" si="354"/>
        <v/>
      </c>
      <c r="GD161" t="str">
        <f t="shared" si="355"/>
        <v/>
      </c>
      <c r="GE161" t="str">
        <f t="shared" si="356"/>
        <v/>
      </c>
      <c r="GF161" t="str">
        <f t="shared" si="357"/>
        <v/>
      </c>
      <c r="GG161" t="str">
        <f t="shared" si="358"/>
        <v/>
      </c>
      <c r="GH161" t="str">
        <f t="shared" si="359"/>
        <v/>
      </c>
      <c r="GI161" t="str">
        <f t="shared" si="360"/>
        <v/>
      </c>
      <c r="GJ161" t="str">
        <f t="shared" si="361"/>
        <v/>
      </c>
      <c r="GK161" t="str">
        <f t="shared" si="362"/>
        <v/>
      </c>
      <c r="GL161" t="str">
        <f t="shared" si="363"/>
        <v/>
      </c>
      <c r="GM161" t="str">
        <f t="shared" si="364"/>
        <v/>
      </c>
      <c r="GN161" t="str">
        <f t="shared" si="365"/>
        <v/>
      </c>
      <c r="GO161" t="str">
        <f t="shared" si="366"/>
        <v/>
      </c>
      <c r="GP161" t="str">
        <f t="shared" si="367"/>
        <v/>
      </c>
      <c r="GQ161" t="str">
        <f t="shared" si="368"/>
        <v/>
      </c>
      <c r="GR161" t="str">
        <f t="shared" si="369"/>
        <v/>
      </c>
      <c r="GS161" t="str">
        <f t="shared" si="370"/>
        <v/>
      </c>
      <c r="GT161" t="str">
        <f t="shared" si="371"/>
        <v/>
      </c>
      <c r="GU161" t="str">
        <f t="shared" si="372"/>
        <v/>
      </c>
      <c r="GV161" t="str">
        <f t="shared" si="373"/>
        <v/>
      </c>
      <c r="GW161" t="str">
        <f t="shared" si="374"/>
        <v/>
      </c>
      <c r="GX161" t="str">
        <f t="shared" si="375"/>
        <v/>
      </c>
      <c r="GY161" t="str">
        <f t="shared" si="376"/>
        <v/>
      </c>
      <c r="GZ161" t="str">
        <f t="shared" si="377"/>
        <v/>
      </c>
      <c r="HA161" t="str">
        <f t="shared" si="378"/>
        <v/>
      </c>
      <c r="HB161" t="str">
        <f t="shared" si="379"/>
        <v/>
      </c>
      <c r="HC161" t="str">
        <f t="shared" si="380"/>
        <v/>
      </c>
      <c r="HD161" t="str">
        <f t="shared" si="381"/>
        <v/>
      </c>
      <c r="HE161" t="str">
        <f t="shared" si="382"/>
        <v/>
      </c>
      <c r="HF161" t="str">
        <f t="shared" si="383"/>
        <v/>
      </c>
      <c r="HG161" t="str">
        <f t="shared" si="384"/>
        <v/>
      </c>
      <c r="HH161" t="str">
        <f t="shared" si="385"/>
        <v/>
      </c>
      <c r="HI161" t="str">
        <f t="shared" si="386"/>
        <v/>
      </c>
      <c r="HJ161" t="str">
        <f t="shared" si="387"/>
        <v/>
      </c>
      <c r="HK161" t="str">
        <f t="shared" si="388"/>
        <v/>
      </c>
      <c r="HL161" t="str">
        <f t="shared" si="389"/>
        <v/>
      </c>
      <c r="HM161" t="str">
        <f t="shared" si="390"/>
        <v/>
      </c>
      <c r="HN161" t="str">
        <f t="shared" si="391"/>
        <v/>
      </c>
      <c r="HO161" t="str">
        <f t="shared" si="392"/>
        <v/>
      </c>
      <c r="HP161" t="str">
        <f t="shared" si="393"/>
        <v/>
      </c>
      <c r="HQ161" t="str">
        <f t="shared" si="394"/>
        <v/>
      </c>
      <c r="HR161" t="str">
        <f t="shared" si="395"/>
        <v/>
      </c>
      <c r="HS161" t="str">
        <f t="shared" si="396"/>
        <v/>
      </c>
      <c r="HT161" t="str">
        <f t="shared" si="397"/>
        <v/>
      </c>
      <c r="HU161" t="str">
        <f t="shared" si="398"/>
        <v/>
      </c>
      <c r="HV161" t="str">
        <f t="shared" si="399"/>
        <v/>
      </c>
      <c r="HW161" t="str">
        <f t="shared" si="400"/>
        <v/>
      </c>
      <c r="HX161" t="str">
        <f t="shared" si="401"/>
        <v/>
      </c>
      <c r="HY161" t="str">
        <f t="shared" si="402"/>
        <v/>
      </c>
      <c r="HZ161" t="str">
        <f t="shared" si="403"/>
        <v/>
      </c>
    </row>
    <row r="162" spans="1:234" x14ac:dyDescent="0.25">
      <c r="A162" s="2">
        <f t="shared" si="404"/>
        <v>160</v>
      </c>
      <c r="B162" s="3" t="s">
        <v>1163</v>
      </c>
      <c r="C162" s="2" t="s">
        <v>1394</v>
      </c>
      <c r="D162" s="2" t="s">
        <v>1395</v>
      </c>
      <c r="E162" s="2">
        <f t="shared" si="338"/>
        <v>4</v>
      </c>
      <c r="F162" s="2">
        <v>288</v>
      </c>
      <c r="G162" s="48" t="str">
        <f t="shared" si="339"/>
        <v>A</v>
      </c>
      <c r="H162" s="49"/>
      <c r="I162" s="49"/>
      <c r="J162" s="50"/>
      <c r="K162" s="15">
        <f t="shared" si="340"/>
        <v>34</v>
      </c>
      <c r="L162" s="15">
        <f>IF(G162="N/A",0,(IF(G162="A",Code!$B$36,(IF(G162="B",Code!$C$36,(IF(G162="C",Code!$D$36,Code!$E$36)))))/60))</f>
        <v>8</v>
      </c>
      <c r="M162" s="15">
        <f>IF(G162="N/A",0,(IF(G162="A",Code!$B$37,(IF(G162="B",Code!$C$37,(IF(G162="C",Code!$D$37,Code!$E$37)))))/60))</f>
        <v>8</v>
      </c>
      <c r="N162" s="15">
        <f>IF(G162="N/A",0,(IF(G162="A",Code!$B$38,(IF(G162="B",Code!$C$38,(IF(G162="C",Code!$D$38,Code!$E$38)))))/60))</f>
        <v>16</v>
      </c>
      <c r="O162" s="15">
        <f>IF(G162="N/A",0,(IF(G162="A",Code!$B$39,(IF(G162="B",Code!$C$39,(IF(G162="C",Code!$D$39,Code!$E$39)))))/60))</f>
        <v>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>
        <v>1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>
        <v>1</v>
      </c>
      <c r="AP162" s="2"/>
      <c r="AQ162" s="2"/>
      <c r="AR162" s="2"/>
      <c r="AS162" s="2"/>
      <c r="AT162" s="2">
        <v>1</v>
      </c>
      <c r="AU162" s="2"/>
      <c r="AV162" s="2"/>
      <c r="AW162" s="2"/>
      <c r="AX162" s="2"/>
      <c r="AY162" s="2"/>
      <c r="AZ162" s="2">
        <v>1</v>
      </c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S162" t="str">
        <f t="shared" si="341"/>
        <v/>
      </c>
      <c r="BT162" t="str">
        <f t="shared" si="406"/>
        <v/>
      </c>
      <c r="BU162" t="str">
        <f t="shared" si="407"/>
        <v/>
      </c>
      <c r="BV162" t="str">
        <f t="shared" si="408"/>
        <v/>
      </c>
      <c r="BW162" t="str">
        <f t="shared" si="409"/>
        <v/>
      </c>
      <c r="BX162" t="str">
        <f t="shared" si="410"/>
        <v/>
      </c>
      <c r="BY162" t="str">
        <f t="shared" si="411"/>
        <v/>
      </c>
      <c r="BZ162" t="str">
        <f t="shared" si="412"/>
        <v/>
      </c>
      <c r="CA162" t="str">
        <f t="shared" si="413"/>
        <v/>
      </c>
      <c r="CB162" t="str">
        <f t="shared" si="414"/>
        <v/>
      </c>
      <c r="CC162" t="str">
        <f t="shared" si="415"/>
        <v/>
      </c>
      <c r="CD162" t="str">
        <f t="shared" si="416"/>
        <v/>
      </c>
      <c r="CE162" t="str">
        <f t="shared" si="417"/>
        <v/>
      </c>
      <c r="CF162" t="str">
        <f t="shared" si="418"/>
        <v/>
      </c>
      <c r="CG162" t="str">
        <f t="shared" si="419"/>
        <v>CTOB</v>
      </c>
      <c r="CH162" t="str">
        <f t="shared" si="420"/>
        <v/>
      </c>
      <c r="CI162" t="str">
        <f t="shared" si="421"/>
        <v/>
      </c>
      <c r="CJ162" t="str">
        <f t="shared" si="422"/>
        <v/>
      </c>
      <c r="CK162" t="str">
        <f t="shared" si="423"/>
        <v/>
      </c>
      <c r="CL162" t="str">
        <f t="shared" si="424"/>
        <v/>
      </c>
      <c r="CM162" t="str">
        <f t="shared" si="425"/>
        <v/>
      </c>
      <c r="CN162" t="str">
        <f t="shared" si="426"/>
        <v/>
      </c>
      <c r="CO162" t="str">
        <f t="shared" si="427"/>
        <v/>
      </c>
      <c r="CP162" t="str">
        <f t="shared" si="428"/>
        <v/>
      </c>
      <c r="CQ162" t="str">
        <f t="shared" si="429"/>
        <v/>
      </c>
      <c r="CR162" t="str">
        <f t="shared" si="430"/>
        <v>KPAY</v>
      </c>
      <c r="CS162" t="str">
        <f t="shared" si="431"/>
        <v/>
      </c>
      <c r="CT162" t="str">
        <f t="shared" si="432"/>
        <v/>
      </c>
      <c r="CU162" t="str">
        <f t="shared" si="433"/>
        <v/>
      </c>
      <c r="CV162" t="str">
        <f t="shared" si="434"/>
        <v/>
      </c>
      <c r="CW162" t="str">
        <f t="shared" si="435"/>
        <v>MISC</v>
      </c>
      <c r="CX162" t="str">
        <f t="shared" si="436"/>
        <v/>
      </c>
      <c r="CY162" t="str">
        <f t="shared" si="437"/>
        <v/>
      </c>
      <c r="CZ162" t="str">
        <f t="shared" si="438"/>
        <v/>
      </c>
      <c r="DA162" t="str">
        <f t="shared" si="439"/>
        <v/>
      </c>
      <c r="DB162" t="str">
        <f t="shared" si="440"/>
        <v/>
      </c>
      <c r="DC162" t="str">
        <f t="shared" si="441"/>
        <v>RMOF</v>
      </c>
      <c r="DD162" t="str">
        <f t="shared" si="442"/>
        <v/>
      </c>
      <c r="DE162" t="str">
        <f t="shared" si="443"/>
        <v/>
      </c>
      <c r="DF162" t="str">
        <f t="shared" si="444"/>
        <v/>
      </c>
      <c r="DG162" t="str">
        <f t="shared" si="445"/>
        <v/>
      </c>
      <c r="DH162" t="str">
        <f t="shared" si="446"/>
        <v/>
      </c>
      <c r="DI162" t="str">
        <f t="shared" si="447"/>
        <v/>
      </c>
      <c r="DJ162" t="str">
        <f t="shared" si="448"/>
        <v/>
      </c>
      <c r="DK162" t="str">
        <f t="shared" si="449"/>
        <v/>
      </c>
      <c r="DL162" t="str">
        <f t="shared" si="450"/>
        <v/>
      </c>
      <c r="DM162" t="str">
        <f t="shared" si="451"/>
        <v/>
      </c>
      <c r="DN162" t="str">
        <f t="shared" si="452"/>
        <v/>
      </c>
      <c r="DO162" t="str">
        <f t="shared" si="453"/>
        <v/>
      </c>
      <c r="DP162" t="str">
        <f t="shared" si="454"/>
        <v/>
      </c>
      <c r="DQ162" t="str">
        <f t="shared" si="455"/>
        <v/>
      </c>
      <c r="DR162" t="str">
        <f t="shared" si="456"/>
        <v/>
      </c>
      <c r="DS162" t="str">
        <f t="shared" si="457"/>
        <v/>
      </c>
      <c r="DT162" t="str">
        <f t="shared" si="458"/>
        <v/>
      </c>
      <c r="DU162" t="str">
        <f t="shared" si="459"/>
        <v/>
      </c>
      <c r="DV162" t="str">
        <f t="shared" si="460"/>
        <v/>
      </c>
      <c r="DW162" t="str">
        <f t="shared" si="461"/>
        <v/>
      </c>
      <c r="DX162" t="str">
        <f t="shared" si="462"/>
        <v/>
      </c>
      <c r="DY162" t="str">
        <f t="shared" si="463"/>
        <v/>
      </c>
      <c r="DZ162" t="str">
        <f t="shared" si="464"/>
        <v/>
      </c>
      <c r="EA162" t="str">
        <f t="shared" si="465"/>
        <v/>
      </c>
      <c r="EB162" t="str">
        <f t="shared" si="466"/>
        <v/>
      </c>
      <c r="EC162" t="str">
        <f t="shared" si="467"/>
        <v/>
      </c>
      <c r="ED162" t="str">
        <f t="shared" si="468"/>
        <v/>
      </c>
      <c r="EE162" t="str">
        <f t="shared" si="405"/>
        <v/>
      </c>
      <c r="EF162" t="str">
        <f t="shared" si="474"/>
        <v/>
      </c>
      <c r="EG162" t="str">
        <f t="shared" si="475"/>
        <v/>
      </c>
      <c r="EH162" t="str">
        <f t="shared" si="476"/>
        <v/>
      </c>
      <c r="EI162" t="str">
        <f t="shared" si="477"/>
        <v/>
      </c>
      <c r="EJ162" t="str">
        <f t="shared" si="478"/>
        <v/>
      </c>
      <c r="EK162" t="str">
        <f t="shared" si="479"/>
        <v/>
      </c>
      <c r="EL162" t="str">
        <f t="shared" si="480"/>
        <v/>
      </c>
      <c r="EM162" t="str">
        <f t="shared" si="481"/>
        <v/>
      </c>
      <c r="EN162" t="str">
        <f t="shared" si="482"/>
        <v/>
      </c>
      <c r="EO162" t="str">
        <f t="shared" si="483"/>
        <v/>
      </c>
      <c r="EP162" t="str">
        <f t="shared" si="484"/>
        <v/>
      </c>
      <c r="EQ162" t="str">
        <f t="shared" si="485"/>
        <v/>
      </c>
      <c r="ER162" t="str">
        <f t="shared" si="486"/>
        <v/>
      </c>
      <c r="ES162" t="str">
        <f t="shared" si="487"/>
        <v/>
      </c>
      <c r="ET162" t="str">
        <f t="shared" si="488"/>
        <v/>
      </c>
      <c r="EU162" t="str">
        <f t="shared" si="489"/>
        <v/>
      </c>
      <c r="EV162" t="str">
        <f t="shared" si="490"/>
        <v/>
      </c>
      <c r="EW162" t="str">
        <f t="shared" si="491"/>
        <v/>
      </c>
      <c r="EX162" t="str">
        <f t="shared" si="492"/>
        <v/>
      </c>
      <c r="EY162" t="str">
        <f t="shared" si="493"/>
        <v/>
      </c>
      <c r="EZ162" t="str">
        <f t="shared" si="494"/>
        <v/>
      </c>
      <c r="FA162" t="str">
        <f t="shared" si="495"/>
        <v/>
      </c>
      <c r="FB162" t="str">
        <f t="shared" si="496"/>
        <v/>
      </c>
      <c r="FC162" t="str">
        <f t="shared" si="497"/>
        <v/>
      </c>
      <c r="FD162" t="str">
        <f t="shared" si="498"/>
        <v/>
      </c>
      <c r="FE162" t="str">
        <f t="shared" si="342"/>
        <v/>
      </c>
      <c r="FF162" t="str">
        <f t="shared" si="499"/>
        <v/>
      </c>
      <c r="FG162" t="str">
        <f t="shared" si="500"/>
        <v/>
      </c>
      <c r="FH162" t="str">
        <f t="shared" si="501"/>
        <v/>
      </c>
      <c r="FI162" t="str">
        <f t="shared" si="502"/>
        <v/>
      </c>
      <c r="FJ162" t="str">
        <f t="shared" si="503"/>
        <v/>
      </c>
      <c r="FK162" t="str">
        <f t="shared" si="504"/>
        <v/>
      </c>
      <c r="FL162" t="str">
        <f t="shared" si="505"/>
        <v/>
      </c>
      <c r="FM162" t="str">
        <f t="shared" si="469"/>
        <v/>
      </c>
      <c r="FN162" t="str">
        <f t="shared" si="470"/>
        <v/>
      </c>
      <c r="FO162" t="str">
        <f t="shared" si="471"/>
        <v/>
      </c>
      <c r="FP162" t="str">
        <f t="shared" si="472"/>
        <v/>
      </c>
      <c r="FQ162" t="str">
        <f t="shared" si="473"/>
        <v/>
      </c>
      <c r="FR162" t="str">
        <f t="shared" si="343"/>
        <v/>
      </c>
      <c r="FS162" t="str">
        <f t="shared" si="344"/>
        <v/>
      </c>
      <c r="FT162" t="str">
        <f t="shared" si="345"/>
        <v/>
      </c>
      <c r="FU162" t="str">
        <f t="shared" si="346"/>
        <v/>
      </c>
      <c r="FV162" t="str">
        <f t="shared" si="347"/>
        <v/>
      </c>
      <c r="FW162" t="str">
        <f t="shared" si="348"/>
        <v/>
      </c>
      <c r="FX162" t="str">
        <f t="shared" si="349"/>
        <v/>
      </c>
      <c r="FY162" t="str">
        <f t="shared" si="350"/>
        <v/>
      </c>
      <c r="FZ162" t="str">
        <f t="shared" si="351"/>
        <v/>
      </c>
      <c r="GA162" t="str">
        <f t="shared" si="352"/>
        <v/>
      </c>
      <c r="GB162" t="str">
        <f t="shared" si="353"/>
        <v/>
      </c>
      <c r="GC162" t="str">
        <f t="shared" si="354"/>
        <v/>
      </c>
      <c r="GD162" t="str">
        <f t="shared" si="355"/>
        <v/>
      </c>
      <c r="GE162" t="str">
        <f t="shared" si="356"/>
        <v/>
      </c>
      <c r="GF162" t="str">
        <f t="shared" si="357"/>
        <v/>
      </c>
      <c r="GG162" t="str">
        <f t="shared" si="358"/>
        <v/>
      </c>
      <c r="GH162" t="str">
        <f t="shared" si="359"/>
        <v/>
      </c>
      <c r="GI162" t="str">
        <f t="shared" si="360"/>
        <v/>
      </c>
      <c r="GJ162" t="str">
        <f t="shared" si="361"/>
        <v/>
      </c>
      <c r="GK162" t="str">
        <f t="shared" si="362"/>
        <v/>
      </c>
      <c r="GL162" t="str">
        <f t="shared" si="363"/>
        <v/>
      </c>
      <c r="GM162" t="str">
        <f t="shared" si="364"/>
        <v/>
      </c>
      <c r="GN162" t="str">
        <f t="shared" si="365"/>
        <v/>
      </c>
      <c r="GO162" t="str">
        <f t="shared" si="366"/>
        <v/>
      </c>
      <c r="GP162" t="str">
        <f t="shared" si="367"/>
        <v/>
      </c>
      <c r="GQ162" t="str">
        <f t="shared" si="368"/>
        <v/>
      </c>
      <c r="GR162" t="str">
        <f t="shared" si="369"/>
        <v/>
      </c>
      <c r="GS162" t="str">
        <f t="shared" si="370"/>
        <v/>
      </c>
      <c r="GT162" t="str">
        <f t="shared" si="371"/>
        <v/>
      </c>
      <c r="GU162" t="str">
        <f t="shared" si="372"/>
        <v/>
      </c>
      <c r="GV162" t="str">
        <f t="shared" si="373"/>
        <v/>
      </c>
      <c r="GW162" t="str">
        <f t="shared" si="374"/>
        <v/>
      </c>
      <c r="GX162" t="str">
        <f t="shared" si="375"/>
        <v/>
      </c>
      <c r="GY162" t="str">
        <f t="shared" si="376"/>
        <v/>
      </c>
      <c r="GZ162" t="str">
        <f t="shared" si="377"/>
        <v/>
      </c>
      <c r="HA162" t="str">
        <f t="shared" si="378"/>
        <v/>
      </c>
      <c r="HB162" t="str">
        <f t="shared" si="379"/>
        <v/>
      </c>
      <c r="HC162" t="str">
        <f t="shared" si="380"/>
        <v/>
      </c>
      <c r="HD162" t="str">
        <f t="shared" si="381"/>
        <v/>
      </c>
      <c r="HE162" t="str">
        <f t="shared" si="382"/>
        <v/>
      </c>
      <c r="HF162" t="str">
        <f t="shared" si="383"/>
        <v/>
      </c>
      <c r="HG162" t="str">
        <f t="shared" si="384"/>
        <v/>
      </c>
      <c r="HH162" t="str">
        <f t="shared" si="385"/>
        <v/>
      </c>
      <c r="HI162" t="str">
        <f t="shared" si="386"/>
        <v/>
      </c>
      <c r="HJ162" t="str">
        <f t="shared" si="387"/>
        <v/>
      </c>
      <c r="HK162" t="str">
        <f t="shared" si="388"/>
        <v/>
      </c>
      <c r="HL162" t="str">
        <f t="shared" si="389"/>
        <v/>
      </c>
      <c r="HM162" t="str">
        <f t="shared" si="390"/>
        <v/>
      </c>
      <c r="HN162" t="str">
        <f t="shared" si="391"/>
        <v/>
      </c>
      <c r="HO162" t="str">
        <f t="shared" si="392"/>
        <v/>
      </c>
      <c r="HP162" t="str">
        <f t="shared" si="393"/>
        <v/>
      </c>
      <c r="HQ162" t="str">
        <f t="shared" si="394"/>
        <v/>
      </c>
      <c r="HR162" t="str">
        <f t="shared" si="395"/>
        <v/>
      </c>
      <c r="HS162" t="str">
        <f t="shared" si="396"/>
        <v/>
      </c>
      <c r="HT162" t="str">
        <f t="shared" si="397"/>
        <v/>
      </c>
      <c r="HU162" t="str">
        <f t="shared" si="398"/>
        <v/>
      </c>
      <c r="HV162" t="str">
        <f t="shared" si="399"/>
        <v/>
      </c>
      <c r="HW162" t="str">
        <f t="shared" si="400"/>
        <v/>
      </c>
      <c r="HX162" t="str">
        <f t="shared" si="401"/>
        <v/>
      </c>
      <c r="HY162" t="str">
        <f t="shared" si="402"/>
        <v/>
      </c>
      <c r="HZ162" t="str">
        <f t="shared" si="403"/>
        <v/>
      </c>
    </row>
    <row r="163" spans="1:234" x14ac:dyDescent="0.25">
      <c r="A163" s="2">
        <f t="shared" si="404"/>
        <v>161</v>
      </c>
      <c r="B163" s="3" t="s">
        <v>1164</v>
      </c>
      <c r="C163" s="2" t="s">
        <v>1394</v>
      </c>
      <c r="D163" s="2" t="s">
        <v>1395</v>
      </c>
      <c r="E163" s="2">
        <f t="shared" si="338"/>
        <v>2</v>
      </c>
      <c r="F163" s="2">
        <v>335</v>
      </c>
      <c r="G163" s="48" t="str">
        <f t="shared" si="339"/>
        <v>A</v>
      </c>
      <c r="H163" s="49"/>
      <c r="I163" s="49"/>
      <c r="J163" s="50"/>
      <c r="K163" s="15">
        <f t="shared" si="340"/>
        <v>34</v>
      </c>
      <c r="L163" s="15">
        <f>IF(G163="N/A",0,(IF(G163="A",Code!$B$36,(IF(G163="B",Code!$C$36,(IF(G163="C",Code!$D$36,Code!$E$36)))))/60))</f>
        <v>8</v>
      </c>
      <c r="M163" s="15">
        <f>IF(G163="N/A",0,(IF(G163="A",Code!$B$37,(IF(G163="B",Code!$C$37,(IF(G163="C",Code!$D$37,Code!$E$37)))))/60))</f>
        <v>8</v>
      </c>
      <c r="N163" s="15">
        <f>IF(G163="N/A",0,(IF(G163="A",Code!$B$38,(IF(G163="B",Code!$C$38,(IF(G163="C",Code!$D$38,Code!$E$38)))))/60))</f>
        <v>16</v>
      </c>
      <c r="O163" s="15">
        <f>IF(G163="N/A",0,(IF(G163="A",Code!$B$39,(IF(G163="B",Code!$C$39,(IF(G163="C",Code!$D$39,Code!$E$39)))))/60))</f>
        <v>2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>
        <v>1</v>
      </c>
      <c r="AS163" s="2"/>
      <c r="AT163" s="2">
        <v>1</v>
      </c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S163" t="str">
        <f t="shared" si="341"/>
        <v/>
      </c>
      <c r="BT163" t="str">
        <f t="shared" si="406"/>
        <v/>
      </c>
      <c r="BU163" t="str">
        <f t="shared" si="407"/>
        <v/>
      </c>
      <c r="BV163" t="str">
        <f t="shared" si="408"/>
        <v/>
      </c>
      <c r="BW163" t="str">
        <f t="shared" si="409"/>
        <v/>
      </c>
      <c r="BX163" t="str">
        <f t="shared" si="410"/>
        <v/>
      </c>
      <c r="BY163" t="str">
        <f t="shared" si="411"/>
        <v/>
      </c>
      <c r="BZ163" t="str">
        <f t="shared" si="412"/>
        <v/>
      </c>
      <c r="CA163" t="str">
        <f t="shared" si="413"/>
        <v/>
      </c>
      <c r="CB163" t="str">
        <f t="shared" si="414"/>
        <v/>
      </c>
      <c r="CC163" t="str">
        <f t="shared" si="415"/>
        <v/>
      </c>
      <c r="CD163" t="str">
        <f t="shared" si="416"/>
        <v/>
      </c>
      <c r="CE163" t="str">
        <f t="shared" si="417"/>
        <v/>
      </c>
      <c r="CF163" t="str">
        <f t="shared" si="418"/>
        <v/>
      </c>
      <c r="CG163" t="str">
        <f t="shared" si="419"/>
        <v/>
      </c>
      <c r="CH163" t="str">
        <f t="shared" si="420"/>
        <v/>
      </c>
      <c r="CI163" t="str">
        <f t="shared" si="421"/>
        <v/>
      </c>
      <c r="CJ163" t="str">
        <f t="shared" si="422"/>
        <v/>
      </c>
      <c r="CK163" t="str">
        <f t="shared" si="423"/>
        <v/>
      </c>
      <c r="CL163" t="str">
        <f t="shared" si="424"/>
        <v/>
      </c>
      <c r="CM163" t="str">
        <f t="shared" si="425"/>
        <v/>
      </c>
      <c r="CN163" t="str">
        <f t="shared" si="426"/>
        <v/>
      </c>
      <c r="CO163" t="str">
        <f t="shared" si="427"/>
        <v/>
      </c>
      <c r="CP163" t="str">
        <f t="shared" si="428"/>
        <v/>
      </c>
      <c r="CQ163" t="str">
        <f t="shared" si="429"/>
        <v/>
      </c>
      <c r="CR163" t="str">
        <f t="shared" si="430"/>
        <v/>
      </c>
      <c r="CS163" t="str">
        <f t="shared" si="431"/>
        <v/>
      </c>
      <c r="CT163" t="str">
        <f t="shared" si="432"/>
        <v/>
      </c>
      <c r="CU163" t="str">
        <f t="shared" si="433"/>
        <v>MESS</v>
      </c>
      <c r="CV163" t="str">
        <f t="shared" si="434"/>
        <v/>
      </c>
      <c r="CW163" t="str">
        <f t="shared" si="435"/>
        <v>MISC</v>
      </c>
      <c r="CX163" t="str">
        <f t="shared" si="436"/>
        <v/>
      </c>
      <c r="CY163" t="str">
        <f t="shared" si="437"/>
        <v/>
      </c>
      <c r="CZ163" t="str">
        <f t="shared" si="438"/>
        <v/>
      </c>
      <c r="DA163" t="str">
        <f t="shared" si="439"/>
        <v/>
      </c>
      <c r="DB163" t="str">
        <f t="shared" si="440"/>
        <v/>
      </c>
      <c r="DC163" t="str">
        <f t="shared" si="441"/>
        <v/>
      </c>
      <c r="DD163" t="str">
        <f t="shared" si="442"/>
        <v/>
      </c>
      <c r="DE163" t="str">
        <f t="shared" si="443"/>
        <v/>
      </c>
      <c r="DF163" t="str">
        <f t="shared" si="444"/>
        <v/>
      </c>
      <c r="DG163" t="str">
        <f t="shared" si="445"/>
        <v/>
      </c>
      <c r="DH163" t="str">
        <f t="shared" si="446"/>
        <v/>
      </c>
      <c r="DI163" t="str">
        <f t="shared" si="447"/>
        <v/>
      </c>
      <c r="DJ163" t="str">
        <f t="shared" si="448"/>
        <v/>
      </c>
      <c r="DK163" t="str">
        <f t="shared" si="449"/>
        <v/>
      </c>
      <c r="DL163" t="str">
        <f t="shared" si="450"/>
        <v/>
      </c>
      <c r="DM163" t="str">
        <f t="shared" si="451"/>
        <v/>
      </c>
      <c r="DN163" t="str">
        <f t="shared" si="452"/>
        <v/>
      </c>
      <c r="DO163" t="str">
        <f t="shared" si="453"/>
        <v/>
      </c>
      <c r="DP163" t="str">
        <f t="shared" si="454"/>
        <v/>
      </c>
      <c r="DQ163" t="str">
        <f t="shared" si="455"/>
        <v/>
      </c>
      <c r="DR163" t="str">
        <f t="shared" si="456"/>
        <v/>
      </c>
      <c r="DS163" t="str">
        <f t="shared" si="457"/>
        <v/>
      </c>
      <c r="DT163" t="str">
        <f t="shared" si="458"/>
        <v/>
      </c>
      <c r="DU163" t="str">
        <f t="shared" si="459"/>
        <v/>
      </c>
      <c r="DV163" t="str">
        <f t="shared" si="460"/>
        <v/>
      </c>
      <c r="DW163" t="str">
        <f t="shared" si="461"/>
        <v/>
      </c>
      <c r="DX163" t="str">
        <f t="shared" si="462"/>
        <v/>
      </c>
      <c r="DY163" t="str">
        <f t="shared" si="463"/>
        <v/>
      </c>
      <c r="DZ163" t="str">
        <f t="shared" si="464"/>
        <v/>
      </c>
      <c r="EA163" t="str">
        <f t="shared" si="465"/>
        <v/>
      </c>
      <c r="EB163" t="str">
        <f t="shared" si="466"/>
        <v/>
      </c>
      <c r="EC163" t="str">
        <f t="shared" si="467"/>
        <v/>
      </c>
      <c r="ED163" t="str">
        <f t="shared" si="468"/>
        <v/>
      </c>
      <c r="EE163" t="str">
        <f t="shared" si="405"/>
        <v/>
      </c>
      <c r="EF163" t="str">
        <f t="shared" si="474"/>
        <v/>
      </c>
      <c r="EG163" t="str">
        <f t="shared" si="475"/>
        <v/>
      </c>
      <c r="EH163" t="str">
        <f t="shared" si="476"/>
        <v/>
      </c>
      <c r="EI163" t="str">
        <f t="shared" si="477"/>
        <v/>
      </c>
      <c r="EJ163" t="str">
        <f t="shared" si="478"/>
        <v/>
      </c>
      <c r="EK163" t="str">
        <f t="shared" si="479"/>
        <v/>
      </c>
      <c r="EL163" t="str">
        <f t="shared" si="480"/>
        <v/>
      </c>
      <c r="EM163" t="str">
        <f t="shared" si="481"/>
        <v/>
      </c>
      <c r="EN163" t="str">
        <f t="shared" si="482"/>
        <v/>
      </c>
      <c r="EO163" t="str">
        <f t="shared" si="483"/>
        <v/>
      </c>
      <c r="EP163" t="str">
        <f t="shared" si="484"/>
        <v/>
      </c>
      <c r="EQ163" t="str">
        <f t="shared" si="485"/>
        <v/>
      </c>
      <c r="ER163" t="str">
        <f t="shared" si="486"/>
        <v/>
      </c>
      <c r="ES163" t="str">
        <f t="shared" si="487"/>
        <v/>
      </c>
      <c r="ET163" t="str">
        <f t="shared" si="488"/>
        <v/>
      </c>
      <c r="EU163" t="str">
        <f t="shared" si="489"/>
        <v/>
      </c>
      <c r="EV163" t="str">
        <f t="shared" si="490"/>
        <v/>
      </c>
      <c r="EW163" t="str">
        <f t="shared" si="491"/>
        <v/>
      </c>
      <c r="EX163" t="str">
        <f t="shared" si="492"/>
        <v/>
      </c>
      <c r="EY163" t="str">
        <f t="shared" si="493"/>
        <v/>
      </c>
      <c r="EZ163" t="str">
        <f t="shared" si="494"/>
        <v/>
      </c>
      <c r="FA163" t="str">
        <f t="shared" si="495"/>
        <v/>
      </c>
      <c r="FB163" t="str">
        <f t="shared" si="496"/>
        <v/>
      </c>
      <c r="FC163" t="str">
        <f t="shared" si="497"/>
        <v/>
      </c>
      <c r="FD163" t="str">
        <f t="shared" si="498"/>
        <v/>
      </c>
      <c r="FE163" t="str">
        <f t="shared" si="342"/>
        <v/>
      </c>
      <c r="FF163" t="str">
        <f t="shared" si="499"/>
        <v/>
      </c>
      <c r="FG163" t="str">
        <f t="shared" si="500"/>
        <v/>
      </c>
      <c r="FH163" t="str">
        <f t="shared" si="501"/>
        <v/>
      </c>
      <c r="FI163" t="str">
        <f t="shared" si="502"/>
        <v/>
      </c>
      <c r="FJ163" t="str">
        <f t="shared" si="503"/>
        <v/>
      </c>
      <c r="FK163" t="str">
        <f t="shared" si="504"/>
        <v/>
      </c>
      <c r="FL163" t="str">
        <f t="shared" si="505"/>
        <v/>
      </c>
      <c r="FM163" t="str">
        <f t="shared" si="469"/>
        <v/>
      </c>
      <c r="FN163" t="str">
        <f t="shared" si="470"/>
        <v/>
      </c>
      <c r="FO163" t="str">
        <f t="shared" si="471"/>
        <v/>
      </c>
      <c r="FP163" t="str">
        <f t="shared" si="472"/>
        <v/>
      </c>
      <c r="FQ163" t="str">
        <f t="shared" si="473"/>
        <v/>
      </c>
      <c r="FR163" t="str">
        <f t="shared" si="343"/>
        <v/>
      </c>
      <c r="FS163" t="str">
        <f t="shared" si="344"/>
        <v/>
      </c>
      <c r="FT163" t="str">
        <f t="shared" si="345"/>
        <v/>
      </c>
      <c r="FU163" t="str">
        <f t="shared" si="346"/>
        <v/>
      </c>
      <c r="FV163" t="str">
        <f t="shared" si="347"/>
        <v/>
      </c>
      <c r="FW163" t="str">
        <f t="shared" si="348"/>
        <v/>
      </c>
      <c r="FX163" t="str">
        <f t="shared" si="349"/>
        <v/>
      </c>
      <c r="FY163" t="str">
        <f t="shared" si="350"/>
        <v/>
      </c>
      <c r="FZ163" t="str">
        <f t="shared" si="351"/>
        <v/>
      </c>
      <c r="GA163" t="str">
        <f t="shared" si="352"/>
        <v/>
      </c>
      <c r="GB163" t="str">
        <f t="shared" si="353"/>
        <v/>
      </c>
      <c r="GC163" t="str">
        <f t="shared" si="354"/>
        <v/>
      </c>
      <c r="GD163" t="str">
        <f t="shared" si="355"/>
        <v/>
      </c>
      <c r="GE163" t="str">
        <f t="shared" si="356"/>
        <v/>
      </c>
      <c r="GF163" t="str">
        <f t="shared" si="357"/>
        <v/>
      </c>
      <c r="GG163" t="str">
        <f t="shared" si="358"/>
        <v/>
      </c>
      <c r="GH163" t="str">
        <f t="shared" si="359"/>
        <v/>
      </c>
      <c r="GI163" t="str">
        <f t="shared" si="360"/>
        <v/>
      </c>
      <c r="GJ163" t="str">
        <f t="shared" si="361"/>
        <v/>
      </c>
      <c r="GK163" t="str">
        <f t="shared" si="362"/>
        <v/>
      </c>
      <c r="GL163" t="str">
        <f t="shared" si="363"/>
        <v/>
      </c>
      <c r="GM163" t="str">
        <f t="shared" si="364"/>
        <v/>
      </c>
      <c r="GN163" t="str">
        <f t="shared" si="365"/>
        <v/>
      </c>
      <c r="GO163" t="str">
        <f t="shared" si="366"/>
        <v/>
      </c>
      <c r="GP163" t="str">
        <f t="shared" si="367"/>
        <v/>
      </c>
      <c r="GQ163" t="str">
        <f t="shared" si="368"/>
        <v/>
      </c>
      <c r="GR163" t="str">
        <f t="shared" si="369"/>
        <v/>
      </c>
      <c r="GS163" t="str">
        <f t="shared" si="370"/>
        <v/>
      </c>
      <c r="GT163" t="str">
        <f t="shared" si="371"/>
        <v/>
      </c>
      <c r="GU163" t="str">
        <f t="shared" si="372"/>
        <v/>
      </c>
      <c r="GV163" t="str">
        <f t="shared" si="373"/>
        <v/>
      </c>
      <c r="GW163" t="str">
        <f t="shared" si="374"/>
        <v/>
      </c>
      <c r="GX163" t="str">
        <f t="shared" si="375"/>
        <v/>
      </c>
      <c r="GY163" t="str">
        <f t="shared" si="376"/>
        <v/>
      </c>
      <c r="GZ163" t="str">
        <f t="shared" si="377"/>
        <v/>
      </c>
      <c r="HA163" t="str">
        <f t="shared" si="378"/>
        <v/>
      </c>
      <c r="HB163" t="str">
        <f t="shared" si="379"/>
        <v/>
      </c>
      <c r="HC163" t="str">
        <f t="shared" si="380"/>
        <v/>
      </c>
      <c r="HD163" t="str">
        <f t="shared" si="381"/>
        <v/>
      </c>
      <c r="HE163" t="str">
        <f t="shared" si="382"/>
        <v/>
      </c>
      <c r="HF163" t="str">
        <f t="shared" si="383"/>
        <v/>
      </c>
      <c r="HG163" t="str">
        <f t="shared" si="384"/>
        <v/>
      </c>
      <c r="HH163" t="str">
        <f t="shared" si="385"/>
        <v/>
      </c>
      <c r="HI163" t="str">
        <f t="shared" si="386"/>
        <v/>
      </c>
      <c r="HJ163" t="str">
        <f t="shared" si="387"/>
        <v/>
      </c>
      <c r="HK163" t="str">
        <f t="shared" si="388"/>
        <v/>
      </c>
      <c r="HL163" t="str">
        <f t="shared" si="389"/>
        <v/>
      </c>
      <c r="HM163" t="str">
        <f t="shared" si="390"/>
        <v/>
      </c>
      <c r="HN163" t="str">
        <f t="shared" si="391"/>
        <v/>
      </c>
      <c r="HO163" t="str">
        <f t="shared" si="392"/>
        <v/>
      </c>
      <c r="HP163" t="str">
        <f t="shared" si="393"/>
        <v/>
      </c>
      <c r="HQ163" t="str">
        <f t="shared" si="394"/>
        <v/>
      </c>
      <c r="HR163" t="str">
        <f t="shared" si="395"/>
        <v/>
      </c>
      <c r="HS163" t="str">
        <f t="shared" si="396"/>
        <v/>
      </c>
      <c r="HT163" t="str">
        <f t="shared" si="397"/>
        <v/>
      </c>
      <c r="HU163" t="str">
        <f t="shared" si="398"/>
        <v/>
      </c>
      <c r="HV163" t="str">
        <f t="shared" si="399"/>
        <v/>
      </c>
      <c r="HW163" t="str">
        <f t="shared" si="400"/>
        <v/>
      </c>
      <c r="HX163" t="str">
        <f t="shared" si="401"/>
        <v/>
      </c>
      <c r="HY163" t="str">
        <f t="shared" si="402"/>
        <v/>
      </c>
      <c r="HZ163" t="str">
        <f t="shared" si="403"/>
        <v/>
      </c>
    </row>
    <row r="164" spans="1:234" x14ac:dyDescent="0.25">
      <c r="A164" s="2">
        <f t="shared" si="404"/>
        <v>162</v>
      </c>
      <c r="B164" s="3" t="s">
        <v>1165</v>
      </c>
      <c r="C164" s="2" t="s">
        <v>1394</v>
      </c>
      <c r="D164" s="2" t="s">
        <v>1395</v>
      </c>
      <c r="E164" s="2">
        <f t="shared" si="338"/>
        <v>2</v>
      </c>
      <c r="F164" s="2">
        <v>319</v>
      </c>
      <c r="G164" s="48" t="str">
        <f t="shared" si="339"/>
        <v>A</v>
      </c>
      <c r="H164" s="49"/>
      <c r="I164" s="49"/>
      <c r="J164" s="50"/>
      <c r="K164" s="15">
        <f t="shared" si="340"/>
        <v>34</v>
      </c>
      <c r="L164" s="15">
        <f>IF(G164="N/A",0,(IF(G164="A",Code!$B$36,(IF(G164="B",Code!$C$36,(IF(G164="C",Code!$D$36,Code!$E$36)))))/60))</f>
        <v>8</v>
      </c>
      <c r="M164" s="15">
        <f>IF(G164="N/A",0,(IF(G164="A",Code!$B$37,(IF(G164="B",Code!$C$37,(IF(G164="C",Code!$D$37,Code!$E$37)))))/60))</f>
        <v>8</v>
      </c>
      <c r="N164" s="15">
        <f>IF(G164="N/A",0,(IF(G164="A",Code!$B$38,(IF(G164="B",Code!$C$38,(IF(G164="C",Code!$D$38,Code!$E$38)))))/60))</f>
        <v>16</v>
      </c>
      <c r="O164" s="15">
        <f>IF(G164="N/A",0,(IF(G164="A",Code!$B$39,(IF(G164="B",Code!$C$39,(IF(G164="C",Code!$D$39,Code!$E$39)))))/60))</f>
        <v>2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>
        <v>1</v>
      </c>
      <c r="AS164" s="2"/>
      <c r="AT164" s="2">
        <v>1</v>
      </c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S164" t="str">
        <f t="shared" si="341"/>
        <v/>
      </c>
      <c r="BT164" t="str">
        <f t="shared" si="406"/>
        <v/>
      </c>
      <c r="BU164" t="str">
        <f t="shared" si="407"/>
        <v/>
      </c>
      <c r="BV164" t="str">
        <f t="shared" si="408"/>
        <v/>
      </c>
      <c r="BW164" t="str">
        <f t="shared" si="409"/>
        <v/>
      </c>
      <c r="BX164" t="str">
        <f t="shared" si="410"/>
        <v/>
      </c>
      <c r="BY164" t="str">
        <f t="shared" si="411"/>
        <v/>
      </c>
      <c r="BZ164" t="str">
        <f t="shared" si="412"/>
        <v/>
      </c>
      <c r="CA164" t="str">
        <f t="shared" si="413"/>
        <v/>
      </c>
      <c r="CB164" t="str">
        <f t="shared" si="414"/>
        <v/>
      </c>
      <c r="CC164" t="str">
        <f t="shared" si="415"/>
        <v/>
      </c>
      <c r="CD164" t="str">
        <f t="shared" si="416"/>
        <v/>
      </c>
      <c r="CE164" t="str">
        <f t="shared" si="417"/>
        <v/>
      </c>
      <c r="CF164" t="str">
        <f t="shared" si="418"/>
        <v/>
      </c>
      <c r="CG164" t="str">
        <f t="shared" si="419"/>
        <v/>
      </c>
      <c r="CH164" t="str">
        <f t="shared" si="420"/>
        <v/>
      </c>
      <c r="CI164" t="str">
        <f t="shared" si="421"/>
        <v/>
      </c>
      <c r="CJ164" t="str">
        <f t="shared" si="422"/>
        <v/>
      </c>
      <c r="CK164" t="str">
        <f t="shared" si="423"/>
        <v/>
      </c>
      <c r="CL164" t="str">
        <f t="shared" si="424"/>
        <v/>
      </c>
      <c r="CM164" t="str">
        <f t="shared" si="425"/>
        <v/>
      </c>
      <c r="CN164" t="str">
        <f t="shared" si="426"/>
        <v/>
      </c>
      <c r="CO164" t="str">
        <f t="shared" si="427"/>
        <v/>
      </c>
      <c r="CP164" t="str">
        <f t="shared" si="428"/>
        <v/>
      </c>
      <c r="CQ164" t="str">
        <f t="shared" si="429"/>
        <v/>
      </c>
      <c r="CR164" t="str">
        <f t="shared" si="430"/>
        <v/>
      </c>
      <c r="CS164" t="str">
        <f t="shared" si="431"/>
        <v/>
      </c>
      <c r="CT164" t="str">
        <f t="shared" si="432"/>
        <v/>
      </c>
      <c r="CU164" t="str">
        <f t="shared" si="433"/>
        <v>MESS</v>
      </c>
      <c r="CV164" t="str">
        <f t="shared" si="434"/>
        <v/>
      </c>
      <c r="CW164" t="str">
        <f t="shared" si="435"/>
        <v>MISC</v>
      </c>
      <c r="CX164" t="str">
        <f t="shared" si="436"/>
        <v/>
      </c>
      <c r="CY164" t="str">
        <f t="shared" si="437"/>
        <v/>
      </c>
      <c r="CZ164" t="str">
        <f t="shared" si="438"/>
        <v/>
      </c>
      <c r="DA164" t="str">
        <f t="shared" si="439"/>
        <v/>
      </c>
      <c r="DB164" t="str">
        <f t="shared" si="440"/>
        <v/>
      </c>
      <c r="DC164" t="str">
        <f t="shared" si="441"/>
        <v/>
      </c>
      <c r="DD164" t="str">
        <f t="shared" si="442"/>
        <v/>
      </c>
      <c r="DE164" t="str">
        <f t="shared" si="443"/>
        <v/>
      </c>
      <c r="DF164" t="str">
        <f t="shared" si="444"/>
        <v/>
      </c>
      <c r="DG164" t="str">
        <f t="shared" si="445"/>
        <v/>
      </c>
      <c r="DH164" t="str">
        <f t="shared" si="446"/>
        <v/>
      </c>
      <c r="DI164" t="str">
        <f t="shared" si="447"/>
        <v/>
      </c>
      <c r="DJ164" t="str">
        <f t="shared" si="448"/>
        <v/>
      </c>
      <c r="DK164" t="str">
        <f t="shared" si="449"/>
        <v/>
      </c>
      <c r="DL164" t="str">
        <f t="shared" si="450"/>
        <v/>
      </c>
      <c r="DM164" t="str">
        <f t="shared" si="451"/>
        <v/>
      </c>
      <c r="DN164" t="str">
        <f t="shared" si="452"/>
        <v/>
      </c>
      <c r="DO164" t="str">
        <f t="shared" si="453"/>
        <v/>
      </c>
      <c r="DP164" t="str">
        <f t="shared" si="454"/>
        <v/>
      </c>
      <c r="DQ164" t="str">
        <f t="shared" si="455"/>
        <v/>
      </c>
      <c r="DR164" t="str">
        <f t="shared" si="456"/>
        <v/>
      </c>
      <c r="DS164" t="str">
        <f t="shared" si="457"/>
        <v/>
      </c>
      <c r="DT164" t="str">
        <f t="shared" si="458"/>
        <v/>
      </c>
      <c r="DU164" t="str">
        <f t="shared" si="459"/>
        <v/>
      </c>
      <c r="DV164" t="str">
        <f t="shared" si="460"/>
        <v/>
      </c>
      <c r="DW164" t="str">
        <f t="shared" si="461"/>
        <v/>
      </c>
      <c r="DX164" t="str">
        <f t="shared" si="462"/>
        <v/>
      </c>
      <c r="DY164" t="str">
        <f t="shared" si="463"/>
        <v/>
      </c>
      <c r="DZ164" t="str">
        <f t="shared" si="464"/>
        <v/>
      </c>
      <c r="EA164" t="str">
        <f t="shared" si="465"/>
        <v/>
      </c>
      <c r="EB164" t="str">
        <f t="shared" si="466"/>
        <v/>
      </c>
      <c r="EC164" t="str">
        <f t="shared" si="467"/>
        <v/>
      </c>
      <c r="ED164" t="str">
        <f t="shared" si="468"/>
        <v/>
      </c>
      <c r="EE164" t="str">
        <f t="shared" si="405"/>
        <v/>
      </c>
      <c r="EF164" t="str">
        <f t="shared" si="474"/>
        <v/>
      </c>
      <c r="EG164" t="str">
        <f t="shared" si="475"/>
        <v/>
      </c>
      <c r="EH164" t="str">
        <f t="shared" si="476"/>
        <v/>
      </c>
      <c r="EI164" t="str">
        <f t="shared" si="477"/>
        <v/>
      </c>
      <c r="EJ164" t="str">
        <f t="shared" si="478"/>
        <v/>
      </c>
      <c r="EK164" t="str">
        <f t="shared" si="479"/>
        <v/>
      </c>
      <c r="EL164" t="str">
        <f t="shared" si="480"/>
        <v/>
      </c>
      <c r="EM164" t="str">
        <f t="shared" si="481"/>
        <v/>
      </c>
      <c r="EN164" t="str">
        <f t="shared" si="482"/>
        <v/>
      </c>
      <c r="EO164" t="str">
        <f t="shared" si="483"/>
        <v/>
      </c>
      <c r="EP164" t="str">
        <f t="shared" si="484"/>
        <v/>
      </c>
      <c r="EQ164" t="str">
        <f t="shared" si="485"/>
        <v/>
      </c>
      <c r="ER164" t="str">
        <f t="shared" si="486"/>
        <v/>
      </c>
      <c r="ES164" t="str">
        <f t="shared" si="487"/>
        <v/>
      </c>
      <c r="ET164" t="str">
        <f t="shared" si="488"/>
        <v/>
      </c>
      <c r="EU164" t="str">
        <f t="shared" si="489"/>
        <v/>
      </c>
      <c r="EV164" t="str">
        <f t="shared" si="490"/>
        <v/>
      </c>
      <c r="EW164" t="str">
        <f t="shared" si="491"/>
        <v/>
      </c>
      <c r="EX164" t="str">
        <f t="shared" si="492"/>
        <v/>
      </c>
      <c r="EY164" t="str">
        <f t="shared" si="493"/>
        <v/>
      </c>
      <c r="EZ164" t="str">
        <f t="shared" si="494"/>
        <v/>
      </c>
      <c r="FA164" t="str">
        <f t="shared" si="495"/>
        <v/>
      </c>
      <c r="FB164" t="str">
        <f t="shared" si="496"/>
        <v/>
      </c>
      <c r="FC164" t="str">
        <f t="shared" si="497"/>
        <v/>
      </c>
      <c r="FD164" t="str">
        <f t="shared" si="498"/>
        <v/>
      </c>
      <c r="FE164" t="str">
        <f t="shared" si="342"/>
        <v/>
      </c>
      <c r="FF164" t="str">
        <f t="shared" si="499"/>
        <v/>
      </c>
      <c r="FG164" t="str">
        <f t="shared" si="500"/>
        <v/>
      </c>
      <c r="FH164" t="str">
        <f t="shared" si="501"/>
        <v/>
      </c>
      <c r="FI164" t="str">
        <f t="shared" si="502"/>
        <v/>
      </c>
      <c r="FJ164" t="str">
        <f t="shared" si="503"/>
        <v/>
      </c>
      <c r="FK164" t="str">
        <f t="shared" si="504"/>
        <v/>
      </c>
      <c r="FL164" t="str">
        <f t="shared" si="505"/>
        <v/>
      </c>
      <c r="FM164" t="str">
        <f t="shared" si="469"/>
        <v/>
      </c>
      <c r="FN164" t="str">
        <f t="shared" si="470"/>
        <v/>
      </c>
      <c r="FO164" t="str">
        <f t="shared" si="471"/>
        <v/>
      </c>
      <c r="FP164" t="str">
        <f t="shared" si="472"/>
        <v/>
      </c>
      <c r="FQ164" t="str">
        <f t="shared" si="473"/>
        <v/>
      </c>
      <c r="FR164" t="str">
        <f t="shared" si="343"/>
        <v/>
      </c>
      <c r="FS164" t="str">
        <f t="shared" si="344"/>
        <v/>
      </c>
      <c r="FT164" t="str">
        <f t="shared" si="345"/>
        <v/>
      </c>
      <c r="FU164" t="str">
        <f t="shared" si="346"/>
        <v/>
      </c>
      <c r="FV164" t="str">
        <f t="shared" si="347"/>
        <v/>
      </c>
      <c r="FW164" t="str">
        <f t="shared" si="348"/>
        <v/>
      </c>
      <c r="FX164" t="str">
        <f t="shared" si="349"/>
        <v/>
      </c>
      <c r="FY164" t="str">
        <f t="shared" si="350"/>
        <v/>
      </c>
      <c r="FZ164" t="str">
        <f t="shared" si="351"/>
        <v/>
      </c>
      <c r="GA164" t="str">
        <f t="shared" si="352"/>
        <v/>
      </c>
      <c r="GB164" t="str">
        <f t="shared" si="353"/>
        <v/>
      </c>
      <c r="GC164" t="str">
        <f t="shared" si="354"/>
        <v/>
      </c>
      <c r="GD164" t="str">
        <f t="shared" si="355"/>
        <v/>
      </c>
      <c r="GE164" t="str">
        <f t="shared" si="356"/>
        <v/>
      </c>
      <c r="GF164" t="str">
        <f t="shared" si="357"/>
        <v/>
      </c>
      <c r="GG164" t="str">
        <f t="shared" si="358"/>
        <v/>
      </c>
      <c r="GH164" t="str">
        <f t="shared" si="359"/>
        <v/>
      </c>
      <c r="GI164" t="str">
        <f t="shared" si="360"/>
        <v/>
      </c>
      <c r="GJ164" t="str">
        <f t="shared" si="361"/>
        <v/>
      </c>
      <c r="GK164" t="str">
        <f t="shared" si="362"/>
        <v/>
      </c>
      <c r="GL164" t="str">
        <f t="shared" si="363"/>
        <v/>
      </c>
      <c r="GM164" t="str">
        <f t="shared" si="364"/>
        <v/>
      </c>
      <c r="GN164" t="str">
        <f t="shared" si="365"/>
        <v/>
      </c>
      <c r="GO164" t="str">
        <f t="shared" si="366"/>
        <v/>
      </c>
      <c r="GP164" t="str">
        <f t="shared" si="367"/>
        <v/>
      </c>
      <c r="GQ164" t="str">
        <f t="shared" si="368"/>
        <v/>
      </c>
      <c r="GR164" t="str">
        <f t="shared" si="369"/>
        <v/>
      </c>
      <c r="GS164" t="str">
        <f t="shared" si="370"/>
        <v/>
      </c>
      <c r="GT164" t="str">
        <f t="shared" si="371"/>
        <v/>
      </c>
      <c r="GU164" t="str">
        <f t="shared" si="372"/>
        <v/>
      </c>
      <c r="GV164" t="str">
        <f t="shared" si="373"/>
        <v/>
      </c>
      <c r="GW164" t="str">
        <f t="shared" si="374"/>
        <v/>
      </c>
      <c r="GX164" t="str">
        <f t="shared" si="375"/>
        <v/>
      </c>
      <c r="GY164" t="str">
        <f t="shared" si="376"/>
        <v/>
      </c>
      <c r="GZ164" t="str">
        <f t="shared" si="377"/>
        <v/>
      </c>
      <c r="HA164" t="str">
        <f t="shared" si="378"/>
        <v/>
      </c>
      <c r="HB164" t="str">
        <f t="shared" si="379"/>
        <v/>
      </c>
      <c r="HC164" t="str">
        <f t="shared" si="380"/>
        <v/>
      </c>
      <c r="HD164" t="str">
        <f t="shared" si="381"/>
        <v/>
      </c>
      <c r="HE164" t="str">
        <f t="shared" si="382"/>
        <v/>
      </c>
      <c r="HF164" t="str">
        <f t="shared" si="383"/>
        <v/>
      </c>
      <c r="HG164" t="str">
        <f t="shared" si="384"/>
        <v/>
      </c>
      <c r="HH164" t="str">
        <f t="shared" si="385"/>
        <v/>
      </c>
      <c r="HI164" t="str">
        <f t="shared" si="386"/>
        <v/>
      </c>
      <c r="HJ164" t="str">
        <f t="shared" si="387"/>
        <v/>
      </c>
      <c r="HK164" t="str">
        <f t="shared" si="388"/>
        <v/>
      </c>
      <c r="HL164" t="str">
        <f t="shared" si="389"/>
        <v/>
      </c>
      <c r="HM164" t="str">
        <f t="shared" si="390"/>
        <v/>
      </c>
      <c r="HN164" t="str">
        <f t="shared" si="391"/>
        <v/>
      </c>
      <c r="HO164" t="str">
        <f t="shared" si="392"/>
        <v/>
      </c>
      <c r="HP164" t="str">
        <f t="shared" si="393"/>
        <v/>
      </c>
      <c r="HQ164" t="str">
        <f t="shared" si="394"/>
        <v/>
      </c>
      <c r="HR164" t="str">
        <f t="shared" si="395"/>
        <v/>
      </c>
      <c r="HS164" t="str">
        <f t="shared" si="396"/>
        <v/>
      </c>
      <c r="HT164" t="str">
        <f t="shared" si="397"/>
        <v/>
      </c>
      <c r="HU164" t="str">
        <f t="shared" si="398"/>
        <v/>
      </c>
      <c r="HV164" t="str">
        <f t="shared" si="399"/>
        <v/>
      </c>
      <c r="HW164" t="str">
        <f t="shared" si="400"/>
        <v/>
      </c>
      <c r="HX164" t="str">
        <f t="shared" si="401"/>
        <v/>
      </c>
      <c r="HY164" t="str">
        <f t="shared" si="402"/>
        <v/>
      </c>
      <c r="HZ164" t="str">
        <f t="shared" si="403"/>
        <v/>
      </c>
    </row>
    <row r="165" spans="1:234" x14ac:dyDescent="0.25">
      <c r="A165" s="2">
        <f t="shared" si="404"/>
        <v>163</v>
      </c>
      <c r="B165" s="3" t="s">
        <v>1166</v>
      </c>
      <c r="C165" s="2" t="s">
        <v>1394</v>
      </c>
      <c r="D165" s="2" t="s">
        <v>1395</v>
      </c>
      <c r="E165" s="2">
        <f t="shared" si="338"/>
        <v>4</v>
      </c>
      <c r="F165" s="2">
        <v>272</v>
      </c>
      <c r="G165" s="48" t="str">
        <f t="shared" si="339"/>
        <v>A</v>
      </c>
      <c r="H165" s="49"/>
      <c r="I165" s="49"/>
      <c r="J165" s="50"/>
      <c r="K165" s="15">
        <f t="shared" si="340"/>
        <v>34</v>
      </c>
      <c r="L165" s="15">
        <f>IF(G165="N/A",0,(IF(G165="A",Code!$B$36,(IF(G165="B",Code!$C$36,(IF(G165="C",Code!$D$36,Code!$E$36)))))/60))</f>
        <v>8</v>
      </c>
      <c r="M165" s="15">
        <f>IF(G165="N/A",0,(IF(G165="A",Code!$B$37,(IF(G165="B",Code!$C$37,(IF(G165="C",Code!$D$37,Code!$E$37)))))/60))</f>
        <v>8</v>
      </c>
      <c r="N165" s="15">
        <f>IF(G165="N/A",0,(IF(G165="A",Code!$B$38,(IF(G165="B",Code!$C$38,(IF(G165="C",Code!$D$38,Code!$E$38)))))/60))</f>
        <v>16</v>
      </c>
      <c r="O165" s="15">
        <f>IF(G165="N/A",0,(IF(G165="A",Code!$B$39,(IF(G165="B",Code!$C$39,(IF(G165="C",Code!$D$39,Code!$E$39)))))/60))</f>
        <v>2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>
        <v>1</v>
      </c>
      <c r="AE165" s="2"/>
      <c r="AF165" s="2"/>
      <c r="AG165" s="2"/>
      <c r="AH165" s="2"/>
      <c r="AI165" s="2">
        <v>1</v>
      </c>
      <c r="AJ165" s="2">
        <v>1</v>
      </c>
      <c r="AK165" s="2"/>
      <c r="AL165" s="2">
        <v>1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S165" t="str">
        <f t="shared" si="341"/>
        <v/>
      </c>
      <c r="BT165" t="str">
        <f t="shared" si="406"/>
        <v/>
      </c>
      <c r="BU165" t="str">
        <f t="shared" si="407"/>
        <v/>
      </c>
      <c r="BV165" t="str">
        <f t="shared" si="408"/>
        <v/>
      </c>
      <c r="BW165" t="str">
        <f t="shared" si="409"/>
        <v/>
      </c>
      <c r="BX165" t="str">
        <f t="shared" si="410"/>
        <v/>
      </c>
      <c r="BY165" t="str">
        <f t="shared" si="411"/>
        <v/>
      </c>
      <c r="BZ165" t="str">
        <f t="shared" si="412"/>
        <v/>
      </c>
      <c r="CA165" t="str">
        <f t="shared" si="413"/>
        <v/>
      </c>
      <c r="CB165" t="str">
        <f t="shared" si="414"/>
        <v/>
      </c>
      <c r="CC165" t="str">
        <f t="shared" si="415"/>
        <v/>
      </c>
      <c r="CD165" t="str">
        <f t="shared" si="416"/>
        <v/>
      </c>
      <c r="CE165" t="str">
        <f t="shared" si="417"/>
        <v/>
      </c>
      <c r="CF165" t="str">
        <f t="shared" si="418"/>
        <v/>
      </c>
      <c r="CG165" t="str">
        <f t="shared" si="419"/>
        <v>CTOB</v>
      </c>
      <c r="CH165" t="str">
        <f t="shared" si="420"/>
        <v/>
      </c>
      <c r="CI165" t="str">
        <f t="shared" si="421"/>
        <v/>
      </c>
      <c r="CJ165" t="str">
        <f t="shared" si="422"/>
        <v/>
      </c>
      <c r="CK165" t="str">
        <f t="shared" si="423"/>
        <v/>
      </c>
      <c r="CL165" t="str">
        <f t="shared" si="424"/>
        <v>FCHK</v>
      </c>
      <c r="CM165" t="str">
        <f t="shared" si="425"/>
        <v>FEXP</v>
      </c>
      <c r="CN165" t="str">
        <f t="shared" si="426"/>
        <v/>
      </c>
      <c r="CO165" t="str">
        <f t="shared" si="427"/>
        <v>FPAY</v>
      </c>
      <c r="CP165" t="str">
        <f t="shared" si="428"/>
        <v/>
      </c>
      <c r="CQ165" t="str">
        <f t="shared" si="429"/>
        <v/>
      </c>
      <c r="CR165" t="str">
        <f t="shared" si="430"/>
        <v/>
      </c>
      <c r="CS165" t="str">
        <f t="shared" si="431"/>
        <v/>
      </c>
      <c r="CT165" t="str">
        <f t="shared" si="432"/>
        <v/>
      </c>
      <c r="CU165" t="str">
        <f t="shared" si="433"/>
        <v/>
      </c>
      <c r="CV165" t="str">
        <f t="shared" si="434"/>
        <v/>
      </c>
      <c r="CW165" t="str">
        <f t="shared" si="435"/>
        <v/>
      </c>
      <c r="CX165" t="str">
        <f t="shared" si="436"/>
        <v/>
      </c>
      <c r="CY165" t="str">
        <f t="shared" si="437"/>
        <v/>
      </c>
      <c r="CZ165" t="str">
        <f t="shared" si="438"/>
        <v/>
      </c>
      <c r="DA165" t="str">
        <f t="shared" si="439"/>
        <v/>
      </c>
      <c r="DB165" t="str">
        <f t="shared" si="440"/>
        <v/>
      </c>
      <c r="DC165" t="str">
        <f t="shared" si="441"/>
        <v/>
      </c>
      <c r="DD165" t="str">
        <f t="shared" si="442"/>
        <v/>
      </c>
      <c r="DE165" t="str">
        <f t="shared" si="443"/>
        <v/>
      </c>
      <c r="DF165" t="str">
        <f t="shared" si="444"/>
        <v/>
      </c>
      <c r="DG165" t="str">
        <f t="shared" si="445"/>
        <v/>
      </c>
      <c r="DH165" t="str">
        <f t="shared" si="446"/>
        <v/>
      </c>
      <c r="DI165" t="str">
        <f t="shared" si="447"/>
        <v/>
      </c>
      <c r="DJ165" t="str">
        <f t="shared" si="448"/>
        <v/>
      </c>
      <c r="DK165" t="str">
        <f t="shared" si="449"/>
        <v/>
      </c>
      <c r="DL165" t="str">
        <f t="shared" si="450"/>
        <v/>
      </c>
      <c r="DM165" t="str">
        <f t="shared" si="451"/>
        <v/>
      </c>
      <c r="DN165" t="str">
        <f t="shared" si="452"/>
        <v/>
      </c>
      <c r="DO165" t="str">
        <f t="shared" si="453"/>
        <v/>
      </c>
      <c r="DP165" t="str">
        <f t="shared" si="454"/>
        <v/>
      </c>
      <c r="DQ165" t="str">
        <f t="shared" si="455"/>
        <v/>
      </c>
      <c r="DR165" t="str">
        <f t="shared" si="456"/>
        <v/>
      </c>
      <c r="DS165" t="str">
        <f t="shared" si="457"/>
        <v/>
      </c>
      <c r="DT165" t="str">
        <f t="shared" si="458"/>
        <v/>
      </c>
      <c r="DU165" t="str">
        <f t="shared" si="459"/>
        <v/>
      </c>
      <c r="DV165" t="str">
        <f t="shared" si="460"/>
        <v/>
      </c>
      <c r="DW165" t="str">
        <f t="shared" si="461"/>
        <v/>
      </c>
      <c r="DX165" t="str">
        <f t="shared" si="462"/>
        <v/>
      </c>
      <c r="DY165" t="str">
        <f t="shared" si="463"/>
        <v/>
      </c>
      <c r="DZ165" t="str">
        <f t="shared" si="464"/>
        <v/>
      </c>
      <c r="EA165" t="str">
        <f t="shared" si="465"/>
        <v/>
      </c>
      <c r="EB165" t="str">
        <f t="shared" si="466"/>
        <v/>
      </c>
      <c r="EC165" t="str">
        <f t="shared" si="467"/>
        <v/>
      </c>
      <c r="ED165" t="str">
        <f t="shared" si="468"/>
        <v/>
      </c>
      <c r="EE165" t="str">
        <f t="shared" si="405"/>
        <v/>
      </c>
      <c r="EF165" t="str">
        <f t="shared" si="474"/>
        <v/>
      </c>
      <c r="EG165" t="str">
        <f t="shared" si="475"/>
        <v/>
      </c>
      <c r="EH165" t="str">
        <f t="shared" si="476"/>
        <v/>
      </c>
      <c r="EI165" t="str">
        <f t="shared" si="477"/>
        <v/>
      </c>
      <c r="EJ165" t="str">
        <f t="shared" si="478"/>
        <v/>
      </c>
      <c r="EK165" t="str">
        <f t="shared" si="479"/>
        <v/>
      </c>
      <c r="EL165" t="str">
        <f t="shared" si="480"/>
        <v/>
      </c>
      <c r="EM165" t="str">
        <f t="shared" si="481"/>
        <v/>
      </c>
      <c r="EN165" t="str">
        <f t="shared" si="482"/>
        <v/>
      </c>
      <c r="EO165" t="str">
        <f t="shared" si="483"/>
        <v/>
      </c>
      <c r="EP165" t="str">
        <f t="shared" si="484"/>
        <v/>
      </c>
      <c r="EQ165" t="str">
        <f t="shared" si="485"/>
        <v/>
      </c>
      <c r="ER165" t="str">
        <f t="shared" si="486"/>
        <v/>
      </c>
      <c r="ES165" t="str">
        <f t="shared" si="487"/>
        <v/>
      </c>
      <c r="ET165" t="str">
        <f t="shared" si="488"/>
        <v/>
      </c>
      <c r="EU165" t="str">
        <f t="shared" si="489"/>
        <v/>
      </c>
      <c r="EV165" t="str">
        <f t="shared" si="490"/>
        <v/>
      </c>
      <c r="EW165" t="str">
        <f t="shared" si="491"/>
        <v/>
      </c>
      <c r="EX165" t="str">
        <f t="shared" si="492"/>
        <v/>
      </c>
      <c r="EY165" t="str">
        <f t="shared" si="493"/>
        <v/>
      </c>
      <c r="EZ165" t="str">
        <f t="shared" si="494"/>
        <v/>
      </c>
      <c r="FA165" t="str">
        <f t="shared" si="495"/>
        <v/>
      </c>
      <c r="FB165" t="str">
        <f t="shared" si="496"/>
        <v/>
      </c>
      <c r="FC165" t="str">
        <f t="shared" si="497"/>
        <v/>
      </c>
      <c r="FD165" t="str">
        <f t="shared" si="498"/>
        <v/>
      </c>
      <c r="FE165" t="str">
        <f t="shared" si="342"/>
        <v/>
      </c>
      <c r="FF165" t="str">
        <f t="shared" si="499"/>
        <v/>
      </c>
      <c r="FG165" t="str">
        <f t="shared" si="500"/>
        <v/>
      </c>
      <c r="FH165" t="str">
        <f t="shared" si="501"/>
        <v/>
      </c>
      <c r="FI165" t="str">
        <f t="shared" si="502"/>
        <v/>
      </c>
      <c r="FJ165" t="str">
        <f t="shared" si="503"/>
        <v/>
      </c>
      <c r="FK165" t="str">
        <f t="shared" si="504"/>
        <v/>
      </c>
      <c r="FL165" t="str">
        <f t="shared" si="505"/>
        <v/>
      </c>
      <c r="FM165" t="str">
        <f t="shared" si="469"/>
        <v/>
      </c>
      <c r="FN165" t="str">
        <f t="shared" si="470"/>
        <v/>
      </c>
      <c r="FO165" t="str">
        <f t="shared" si="471"/>
        <v/>
      </c>
      <c r="FP165" t="str">
        <f t="shared" si="472"/>
        <v/>
      </c>
      <c r="FQ165" t="str">
        <f t="shared" si="473"/>
        <v/>
      </c>
      <c r="FR165" t="str">
        <f t="shared" si="343"/>
        <v/>
      </c>
      <c r="FS165" t="str">
        <f t="shared" si="344"/>
        <v/>
      </c>
      <c r="FT165" t="str">
        <f t="shared" si="345"/>
        <v/>
      </c>
      <c r="FU165" t="str">
        <f t="shared" si="346"/>
        <v/>
      </c>
      <c r="FV165" t="str">
        <f t="shared" si="347"/>
        <v/>
      </c>
      <c r="FW165" t="str">
        <f t="shared" si="348"/>
        <v/>
      </c>
      <c r="FX165" t="str">
        <f t="shared" si="349"/>
        <v/>
      </c>
      <c r="FY165" t="str">
        <f t="shared" si="350"/>
        <v/>
      </c>
      <c r="FZ165" t="str">
        <f t="shared" si="351"/>
        <v/>
      </c>
      <c r="GA165" t="str">
        <f t="shared" si="352"/>
        <v/>
      </c>
      <c r="GB165" t="str">
        <f t="shared" si="353"/>
        <v/>
      </c>
      <c r="GC165" t="str">
        <f t="shared" si="354"/>
        <v/>
      </c>
      <c r="GD165" t="str">
        <f t="shared" si="355"/>
        <v/>
      </c>
      <c r="GE165" t="str">
        <f t="shared" si="356"/>
        <v/>
      </c>
      <c r="GF165" t="str">
        <f t="shared" si="357"/>
        <v/>
      </c>
      <c r="GG165" t="str">
        <f t="shared" si="358"/>
        <v/>
      </c>
      <c r="GH165" t="str">
        <f t="shared" si="359"/>
        <v/>
      </c>
      <c r="GI165" t="str">
        <f t="shared" si="360"/>
        <v/>
      </c>
      <c r="GJ165" t="str">
        <f t="shared" si="361"/>
        <v/>
      </c>
      <c r="GK165" t="str">
        <f t="shared" si="362"/>
        <v/>
      </c>
      <c r="GL165" t="str">
        <f t="shared" si="363"/>
        <v/>
      </c>
      <c r="GM165" t="str">
        <f t="shared" si="364"/>
        <v/>
      </c>
      <c r="GN165" t="str">
        <f t="shared" si="365"/>
        <v/>
      </c>
      <c r="GO165" t="str">
        <f t="shared" si="366"/>
        <v/>
      </c>
      <c r="GP165" t="str">
        <f t="shared" si="367"/>
        <v/>
      </c>
      <c r="GQ165" t="str">
        <f t="shared" si="368"/>
        <v/>
      </c>
      <c r="GR165" t="str">
        <f t="shared" si="369"/>
        <v/>
      </c>
      <c r="GS165" t="str">
        <f t="shared" si="370"/>
        <v/>
      </c>
      <c r="GT165" t="str">
        <f t="shared" si="371"/>
        <v/>
      </c>
      <c r="GU165" t="str">
        <f t="shared" si="372"/>
        <v/>
      </c>
      <c r="GV165" t="str">
        <f t="shared" si="373"/>
        <v/>
      </c>
      <c r="GW165" t="str">
        <f t="shared" si="374"/>
        <v/>
      </c>
      <c r="GX165" t="str">
        <f t="shared" si="375"/>
        <v/>
      </c>
      <c r="GY165" t="str">
        <f t="shared" si="376"/>
        <v/>
      </c>
      <c r="GZ165" t="str">
        <f t="shared" si="377"/>
        <v/>
      </c>
      <c r="HA165" t="str">
        <f t="shared" si="378"/>
        <v/>
      </c>
      <c r="HB165" t="str">
        <f t="shared" si="379"/>
        <v/>
      </c>
      <c r="HC165" t="str">
        <f t="shared" si="380"/>
        <v/>
      </c>
      <c r="HD165" t="str">
        <f t="shared" si="381"/>
        <v/>
      </c>
      <c r="HE165" t="str">
        <f t="shared" si="382"/>
        <v/>
      </c>
      <c r="HF165" t="str">
        <f t="shared" si="383"/>
        <v/>
      </c>
      <c r="HG165" t="str">
        <f t="shared" si="384"/>
        <v/>
      </c>
      <c r="HH165" t="str">
        <f t="shared" si="385"/>
        <v/>
      </c>
      <c r="HI165" t="str">
        <f t="shared" si="386"/>
        <v/>
      </c>
      <c r="HJ165" t="str">
        <f t="shared" si="387"/>
        <v/>
      </c>
      <c r="HK165" t="str">
        <f t="shared" si="388"/>
        <v/>
      </c>
      <c r="HL165" t="str">
        <f t="shared" si="389"/>
        <v/>
      </c>
      <c r="HM165" t="str">
        <f t="shared" si="390"/>
        <v/>
      </c>
      <c r="HN165" t="str">
        <f t="shared" si="391"/>
        <v/>
      </c>
      <c r="HO165" t="str">
        <f t="shared" si="392"/>
        <v/>
      </c>
      <c r="HP165" t="str">
        <f t="shared" si="393"/>
        <v/>
      </c>
      <c r="HQ165" t="str">
        <f t="shared" si="394"/>
        <v/>
      </c>
      <c r="HR165" t="str">
        <f t="shared" si="395"/>
        <v/>
      </c>
      <c r="HS165" t="str">
        <f t="shared" si="396"/>
        <v/>
      </c>
      <c r="HT165" t="str">
        <f t="shared" si="397"/>
        <v/>
      </c>
      <c r="HU165" t="str">
        <f t="shared" si="398"/>
        <v/>
      </c>
      <c r="HV165" t="str">
        <f t="shared" si="399"/>
        <v/>
      </c>
      <c r="HW165" t="str">
        <f t="shared" si="400"/>
        <v/>
      </c>
      <c r="HX165" t="str">
        <f t="shared" si="401"/>
        <v/>
      </c>
      <c r="HY165" t="str">
        <f t="shared" si="402"/>
        <v/>
      </c>
      <c r="HZ165" t="str">
        <f t="shared" si="403"/>
        <v/>
      </c>
    </row>
    <row r="166" spans="1:234" x14ac:dyDescent="0.25">
      <c r="A166" s="2">
        <f t="shared" si="404"/>
        <v>164</v>
      </c>
      <c r="B166" s="3" t="s">
        <v>1167</v>
      </c>
      <c r="C166" s="2" t="s">
        <v>1394</v>
      </c>
      <c r="D166" s="2" t="s">
        <v>1395</v>
      </c>
      <c r="E166" s="2">
        <f t="shared" si="338"/>
        <v>8</v>
      </c>
      <c r="F166" s="2">
        <v>801</v>
      </c>
      <c r="G166" s="48" t="str">
        <f t="shared" si="339"/>
        <v>A</v>
      </c>
      <c r="H166" s="49"/>
      <c r="I166" s="49"/>
      <c r="J166" s="50"/>
      <c r="K166" s="15">
        <f t="shared" si="340"/>
        <v>34</v>
      </c>
      <c r="L166" s="15">
        <f>IF(G166="N/A",0,(IF(G166="A",Code!$B$36,(IF(G166="B",Code!$C$36,(IF(G166="C",Code!$D$36,Code!$E$36)))))/60))</f>
        <v>8</v>
      </c>
      <c r="M166" s="15">
        <f>IF(G166="N/A",0,(IF(G166="A",Code!$B$37,(IF(G166="B",Code!$C$37,(IF(G166="C",Code!$D$37,Code!$E$37)))))/60))</f>
        <v>8</v>
      </c>
      <c r="N166" s="15">
        <f>IF(G166="N/A",0,(IF(G166="A",Code!$B$38,(IF(G166="B",Code!$C$38,(IF(G166="C",Code!$D$38,Code!$E$38)))))/60))</f>
        <v>16</v>
      </c>
      <c r="O166" s="15">
        <f>IF(G166="N/A",0,(IF(G166="A",Code!$B$39,(IF(G166="B",Code!$C$39,(IF(G166="C",Code!$D$39,Code!$E$39)))))/60))</f>
        <v>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>
        <v>1</v>
      </c>
      <c r="AE166" s="2"/>
      <c r="AF166" s="2"/>
      <c r="AG166" s="2"/>
      <c r="AH166" s="2"/>
      <c r="AI166" s="2">
        <v>1</v>
      </c>
      <c r="AJ166" s="2">
        <v>1</v>
      </c>
      <c r="AK166" s="2"/>
      <c r="AL166" s="2">
        <v>1</v>
      </c>
      <c r="AM166" s="2"/>
      <c r="AN166" s="2"/>
      <c r="AO166" s="2">
        <v>1</v>
      </c>
      <c r="AP166" s="2"/>
      <c r="AQ166" s="2"/>
      <c r="AR166" s="2">
        <v>1</v>
      </c>
      <c r="AS166" s="2"/>
      <c r="AT166" s="2"/>
      <c r="AU166" s="2"/>
      <c r="AV166" s="2"/>
      <c r="AW166" s="2"/>
      <c r="AX166" s="2"/>
      <c r="AY166" s="2"/>
      <c r="AZ166" s="2">
        <v>1</v>
      </c>
      <c r="BA166" s="2"/>
      <c r="BB166" s="2"/>
      <c r="BC166" s="2"/>
      <c r="BD166" s="2"/>
      <c r="BE166" s="2"/>
      <c r="BF166" s="2"/>
      <c r="BG166" s="2"/>
      <c r="BH166" s="2">
        <v>1</v>
      </c>
      <c r="BI166" s="2"/>
      <c r="BJ166" s="2"/>
      <c r="BK166" s="2"/>
      <c r="BL166" s="2"/>
      <c r="BM166" s="2"/>
      <c r="BN166" s="2"/>
      <c r="BO166" s="2"/>
      <c r="BP166" s="2"/>
      <c r="BQ166" s="2"/>
      <c r="BS166" t="str">
        <f t="shared" si="341"/>
        <v/>
      </c>
      <c r="BT166" t="str">
        <f t="shared" si="406"/>
        <v/>
      </c>
      <c r="BU166" t="str">
        <f t="shared" si="407"/>
        <v/>
      </c>
      <c r="BV166" t="str">
        <f t="shared" si="408"/>
        <v/>
      </c>
      <c r="BW166" t="str">
        <f t="shared" si="409"/>
        <v/>
      </c>
      <c r="BX166" t="str">
        <f t="shared" si="410"/>
        <v/>
      </c>
      <c r="BY166" t="str">
        <f t="shared" si="411"/>
        <v/>
      </c>
      <c r="BZ166" t="str">
        <f t="shared" si="412"/>
        <v/>
      </c>
      <c r="CA166" t="str">
        <f t="shared" si="413"/>
        <v/>
      </c>
      <c r="CB166" t="str">
        <f t="shared" si="414"/>
        <v/>
      </c>
      <c r="CC166" t="str">
        <f t="shared" si="415"/>
        <v/>
      </c>
      <c r="CD166" t="str">
        <f t="shared" si="416"/>
        <v/>
      </c>
      <c r="CE166" t="str">
        <f t="shared" si="417"/>
        <v/>
      </c>
      <c r="CF166" t="str">
        <f t="shared" si="418"/>
        <v/>
      </c>
      <c r="CG166" t="str">
        <f t="shared" si="419"/>
        <v>CTOB</v>
      </c>
      <c r="CH166" t="str">
        <f t="shared" si="420"/>
        <v/>
      </c>
      <c r="CI166" t="str">
        <f t="shared" si="421"/>
        <v/>
      </c>
      <c r="CJ166" t="str">
        <f t="shared" si="422"/>
        <v/>
      </c>
      <c r="CK166" t="str">
        <f t="shared" si="423"/>
        <v/>
      </c>
      <c r="CL166" t="str">
        <f t="shared" si="424"/>
        <v>FCHK</v>
      </c>
      <c r="CM166" t="str">
        <f t="shared" si="425"/>
        <v>FEXP</v>
      </c>
      <c r="CN166" t="str">
        <f t="shared" si="426"/>
        <v/>
      </c>
      <c r="CO166" t="str">
        <f t="shared" si="427"/>
        <v>FPAY</v>
      </c>
      <c r="CP166" t="str">
        <f t="shared" si="428"/>
        <v/>
      </c>
      <c r="CQ166" t="str">
        <f t="shared" si="429"/>
        <v/>
      </c>
      <c r="CR166" t="str">
        <f t="shared" si="430"/>
        <v>KPAY</v>
      </c>
      <c r="CS166" t="str">
        <f t="shared" si="431"/>
        <v/>
      </c>
      <c r="CT166" t="str">
        <f t="shared" si="432"/>
        <v/>
      </c>
      <c r="CU166" t="str">
        <f t="shared" si="433"/>
        <v>MESS</v>
      </c>
      <c r="CV166" t="str">
        <f t="shared" si="434"/>
        <v/>
      </c>
      <c r="CW166" t="str">
        <f t="shared" si="435"/>
        <v/>
      </c>
      <c r="CX166" t="str">
        <f t="shared" si="436"/>
        <v/>
      </c>
      <c r="CY166" t="str">
        <f t="shared" si="437"/>
        <v/>
      </c>
      <c r="CZ166" t="str">
        <f t="shared" si="438"/>
        <v/>
      </c>
      <c r="DA166" t="str">
        <f t="shared" si="439"/>
        <v/>
      </c>
      <c r="DB166" t="str">
        <f t="shared" si="440"/>
        <v/>
      </c>
      <c r="DC166" t="str">
        <f t="shared" si="441"/>
        <v>RMOF</v>
      </c>
      <c r="DD166" t="str">
        <f t="shared" si="442"/>
        <v/>
      </c>
      <c r="DE166" t="str">
        <f t="shared" si="443"/>
        <v/>
      </c>
      <c r="DF166" t="str">
        <f t="shared" si="444"/>
        <v/>
      </c>
      <c r="DG166" t="str">
        <f t="shared" si="445"/>
        <v/>
      </c>
      <c r="DH166" t="str">
        <f t="shared" si="446"/>
        <v/>
      </c>
      <c r="DI166" t="str">
        <f t="shared" si="447"/>
        <v/>
      </c>
      <c r="DJ166" t="str">
        <f t="shared" si="448"/>
        <v/>
      </c>
      <c r="DK166" t="str">
        <f t="shared" si="449"/>
        <v>SMSG</v>
      </c>
      <c r="DL166" t="str">
        <f t="shared" si="450"/>
        <v/>
      </c>
      <c r="DM166" t="str">
        <f t="shared" si="451"/>
        <v/>
      </c>
      <c r="DN166" t="str">
        <f t="shared" si="452"/>
        <v/>
      </c>
      <c r="DO166" t="str">
        <f t="shared" si="453"/>
        <v/>
      </c>
      <c r="DP166" t="str">
        <f t="shared" si="454"/>
        <v/>
      </c>
      <c r="DQ166" t="str">
        <f t="shared" si="455"/>
        <v/>
      </c>
      <c r="DR166" t="str">
        <f t="shared" si="456"/>
        <v/>
      </c>
      <c r="DS166" t="str">
        <f t="shared" si="457"/>
        <v/>
      </c>
      <c r="DT166" t="str">
        <f t="shared" si="458"/>
        <v/>
      </c>
      <c r="DU166" t="str">
        <f t="shared" si="459"/>
        <v/>
      </c>
      <c r="DV166" t="str">
        <f t="shared" si="460"/>
        <v/>
      </c>
      <c r="DW166" t="str">
        <f t="shared" si="461"/>
        <v/>
      </c>
      <c r="DX166" t="str">
        <f t="shared" si="462"/>
        <v/>
      </c>
      <c r="DY166" t="str">
        <f t="shared" si="463"/>
        <v/>
      </c>
      <c r="DZ166" t="str">
        <f t="shared" si="464"/>
        <v/>
      </c>
      <c r="EA166" t="str">
        <f t="shared" si="465"/>
        <v/>
      </c>
      <c r="EB166" t="str">
        <f t="shared" si="466"/>
        <v/>
      </c>
      <c r="EC166" t="str">
        <f t="shared" si="467"/>
        <v/>
      </c>
      <c r="ED166" t="str">
        <f t="shared" si="468"/>
        <v/>
      </c>
      <c r="EE166" t="str">
        <f t="shared" si="405"/>
        <v/>
      </c>
      <c r="EF166" t="str">
        <f t="shared" si="474"/>
        <v/>
      </c>
      <c r="EG166" t="str">
        <f t="shared" si="475"/>
        <v/>
      </c>
      <c r="EH166" t="str">
        <f t="shared" si="476"/>
        <v/>
      </c>
      <c r="EI166" t="str">
        <f t="shared" si="477"/>
        <v/>
      </c>
      <c r="EJ166" t="str">
        <f t="shared" si="478"/>
        <v/>
      </c>
      <c r="EK166" t="str">
        <f t="shared" si="479"/>
        <v/>
      </c>
      <c r="EL166" t="str">
        <f t="shared" si="480"/>
        <v/>
      </c>
      <c r="EM166" t="str">
        <f t="shared" si="481"/>
        <v/>
      </c>
      <c r="EN166" t="str">
        <f t="shared" si="482"/>
        <v/>
      </c>
      <c r="EO166" t="str">
        <f t="shared" si="483"/>
        <v/>
      </c>
      <c r="EP166" t="str">
        <f t="shared" si="484"/>
        <v/>
      </c>
      <c r="EQ166" t="str">
        <f t="shared" si="485"/>
        <v/>
      </c>
      <c r="ER166" t="str">
        <f t="shared" si="486"/>
        <v/>
      </c>
      <c r="ES166" t="str">
        <f t="shared" si="487"/>
        <v/>
      </c>
      <c r="ET166" t="str">
        <f t="shared" si="488"/>
        <v/>
      </c>
      <c r="EU166" t="str">
        <f t="shared" si="489"/>
        <v/>
      </c>
      <c r="EV166" t="str">
        <f t="shared" si="490"/>
        <v/>
      </c>
      <c r="EW166" t="str">
        <f t="shared" si="491"/>
        <v/>
      </c>
      <c r="EX166" t="str">
        <f t="shared" si="492"/>
        <v/>
      </c>
      <c r="EY166" t="str">
        <f t="shared" si="493"/>
        <v/>
      </c>
      <c r="EZ166" t="str">
        <f t="shared" si="494"/>
        <v/>
      </c>
      <c r="FA166" t="str">
        <f t="shared" si="495"/>
        <v/>
      </c>
      <c r="FB166" t="str">
        <f t="shared" si="496"/>
        <v/>
      </c>
      <c r="FC166" t="str">
        <f t="shared" si="497"/>
        <v/>
      </c>
      <c r="FD166" t="str">
        <f t="shared" si="498"/>
        <v/>
      </c>
      <c r="FE166" t="str">
        <f t="shared" si="342"/>
        <v/>
      </c>
      <c r="FF166" t="str">
        <f t="shared" si="499"/>
        <v/>
      </c>
      <c r="FG166" t="str">
        <f t="shared" si="500"/>
        <v/>
      </c>
      <c r="FH166" t="str">
        <f t="shared" si="501"/>
        <v/>
      </c>
      <c r="FI166" t="str">
        <f t="shared" si="502"/>
        <v/>
      </c>
      <c r="FJ166" t="str">
        <f t="shared" si="503"/>
        <v/>
      </c>
      <c r="FK166" t="str">
        <f t="shared" si="504"/>
        <v/>
      </c>
      <c r="FL166" t="str">
        <f t="shared" si="505"/>
        <v/>
      </c>
      <c r="FM166" t="str">
        <f t="shared" si="469"/>
        <v/>
      </c>
      <c r="FN166" t="str">
        <f t="shared" si="470"/>
        <v/>
      </c>
      <c r="FO166" t="str">
        <f t="shared" si="471"/>
        <v/>
      </c>
      <c r="FP166" t="str">
        <f t="shared" si="472"/>
        <v/>
      </c>
      <c r="FQ166" t="str">
        <f t="shared" si="473"/>
        <v/>
      </c>
      <c r="FR166" t="str">
        <f t="shared" si="343"/>
        <v/>
      </c>
      <c r="FS166" t="str">
        <f t="shared" si="344"/>
        <v/>
      </c>
      <c r="FT166" t="str">
        <f t="shared" si="345"/>
        <v/>
      </c>
      <c r="FU166" t="str">
        <f t="shared" si="346"/>
        <v/>
      </c>
      <c r="FV166" t="str">
        <f t="shared" si="347"/>
        <v/>
      </c>
      <c r="FW166" t="str">
        <f t="shared" si="348"/>
        <v/>
      </c>
      <c r="FX166" t="str">
        <f t="shared" si="349"/>
        <v/>
      </c>
      <c r="FY166" t="str">
        <f t="shared" si="350"/>
        <v/>
      </c>
      <c r="FZ166" t="str">
        <f t="shared" si="351"/>
        <v/>
      </c>
      <c r="GA166" t="str">
        <f t="shared" si="352"/>
        <v/>
      </c>
      <c r="GB166" t="str">
        <f t="shared" si="353"/>
        <v/>
      </c>
      <c r="GC166" t="str">
        <f t="shared" si="354"/>
        <v/>
      </c>
      <c r="GD166" t="str">
        <f t="shared" si="355"/>
        <v/>
      </c>
      <c r="GE166" t="str">
        <f t="shared" si="356"/>
        <v/>
      </c>
      <c r="GF166" t="str">
        <f t="shared" si="357"/>
        <v/>
      </c>
      <c r="GG166" t="str">
        <f t="shared" si="358"/>
        <v/>
      </c>
      <c r="GH166" t="str">
        <f t="shared" si="359"/>
        <v/>
      </c>
      <c r="GI166" t="str">
        <f t="shared" si="360"/>
        <v/>
      </c>
      <c r="GJ166" t="str">
        <f t="shared" si="361"/>
        <v/>
      </c>
      <c r="GK166" t="str">
        <f t="shared" si="362"/>
        <v/>
      </c>
      <c r="GL166" t="str">
        <f t="shared" si="363"/>
        <v/>
      </c>
      <c r="GM166" t="str">
        <f t="shared" si="364"/>
        <v/>
      </c>
      <c r="GN166" t="str">
        <f t="shared" si="365"/>
        <v/>
      </c>
      <c r="GO166" t="str">
        <f t="shared" si="366"/>
        <v/>
      </c>
      <c r="GP166" t="str">
        <f t="shared" si="367"/>
        <v/>
      </c>
      <c r="GQ166" t="str">
        <f t="shared" si="368"/>
        <v/>
      </c>
      <c r="GR166" t="str">
        <f t="shared" si="369"/>
        <v/>
      </c>
      <c r="GS166" t="str">
        <f t="shared" si="370"/>
        <v/>
      </c>
      <c r="GT166" t="str">
        <f t="shared" si="371"/>
        <v/>
      </c>
      <c r="GU166" t="str">
        <f t="shared" si="372"/>
        <v/>
      </c>
      <c r="GV166" t="str">
        <f t="shared" si="373"/>
        <v/>
      </c>
      <c r="GW166" t="str">
        <f t="shared" si="374"/>
        <v/>
      </c>
      <c r="GX166" t="str">
        <f t="shared" si="375"/>
        <v/>
      </c>
      <c r="GY166" t="str">
        <f t="shared" si="376"/>
        <v/>
      </c>
      <c r="GZ166" t="str">
        <f t="shared" si="377"/>
        <v/>
      </c>
      <c r="HA166" t="str">
        <f t="shared" si="378"/>
        <v/>
      </c>
      <c r="HB166" t="str">
        <f t="shared" si="379"/>
        <v/>
      </c>
      <c r="HC166" t="str">
        <f t="shared" si="380"/>
        <v/>
      </c>
      <c r="HD166" t="str">
        <f t="shared" si="381"/>
        <v/>
      </c>
      <c r="HE166" t="str">
        <f t="shared" si="382"/>
        <v/>
      </c>
      <c r="HF166" t="str">
        <f t="shared" si="383"/>
        <v/>
      </c>
      <c r="HG166" t="str">
        <f t="shared" si="384"/>
        <v/>
      </c>
      <c r="HH166" t="str">
        <f t="shared" si="385"/>
        <v/>
      </c>
      <c r="HI166" t="str">
        <f t="shared" si="386"/>
        <v/>
      </c>
      <c r="HJ166" t="str">
        <f t="shared" si="387"/>
        <v/>
      </c>
      <c r="HK166" t="str">
        <f t="shared" si="388"/>
        <v/>
      </c>
      <c r="HL166" t="str">
        <f t="shared" si="389"/>
        <v/>
      </c>
      <c r="HM166" t="str">
        <f t="shared" si="390"/>
        <v/>
      </c>
      <c r="HN166" t="str">
        <f t="shared" si="391"/>
        <v/>
      </c>
      <c r="HO166" t="str">
        <f t="shared" si="392"/>
        <v/>
      </c>
      <c r="HP166" t="str">
        <f t="shared" si="393"/>
        <v/>
      </c>
      <c r="HQ166" t="str">
        <f t="shared" si="394"/>
        <v/>
      </c>
      <c r="HR166" t="str">
        <f t="shared" si="395"/>
        <v/>
      </c>
      <c r="HS166" t="str">
        <f t="shared" si="396"/>
        <v/>
      </c>
      <c r="HT166" t="str">
        <f t="shared" si="397"/>
        <v/>
      </c>
      <c r="HU166" t="str">
        <f t="shared" si="398"/>
        <v/>
      </c>
      <c r="HV166" t="str">
        <f t="shared" si="399"/>
        <v/>
      </c>
      <c r="HW166" t="str">
        <f t="shared" si="400"/>
        <v/>
      </c>
      <c r="HX166" t="str">
        <f t="shared" si="401"/>
        <v/>
      </c>
      <c r="HY166" t="str">
        <f t="shared" si="402"/>
        <v/>
      </c>
      <c r="HZ166" t="str">
        <f t="shared" si="403"/>
        <v/>
      </c>
    </row>
    <row r="167" spans="1:234" x14ac:dyDescent="0.25">
      <c r="A167" s="2">
        <f t="shared" si="404"/>
        <v>165</v>
      </c>
      <c r="B167" s="3" t="s">
        <v>371</v>
      </c>
      <c r="C167" s="2" t="s">
        <v>1394</v>
      </c>
      <c r="D167" s="2" t="s">
        <v>1395</v>
      </c>
      <c r="E167" s="2">
        <f t="shared" si="338"/>
        <v>9</v>
      </c>
      <c r="F167" s="2">
        <v>1555</v>
      </c>
      <c r="G167" s="48" t="str">
        <f t="shared" si="339"/>
        <v>B</v>
      </c>
      <c r="H167" s="49"/>
      <c r="I167" s="49"/>
      <c r="J167" s="50"/>
      <c r="K167" s="15">
        <f t="shared" si="340"/>
        <v>51</v>
      </c>
      <c r="L167" s="15">
        <f>IF(G167="N/A",0,(IF(G167="A",Code!$B$36,(IF(G167="B",Code!$C$36,(IF(G167="C",Code!$D$36,Code!$E$36)))))/60))</f>
        <v>12</v>
      </c>
      <c r="M167" s="15">
        <f>IF(G167="N/A",0,(IF(G167="A",Code!$B$37,(IF(G167="B",Code!$C$37,(IF(G167="C",Code!$D$37,Code!$E$37)))))/60))</f>
        <v>12</v>
      </c>
      <c r="N167" s="15">
        <f>IF(G167="N/A",0,(IF(G167="A",Code!$B$38,(IF(G167="B",Code!$C$38,(IF(G167="C",Code!$D$38,Code!$E$38)))))/60))</f>
        <v>24</v>
      </c>
      <c r="O167" s="15">
        <f>IF(G167="N/A",0,(IF(G167="A",Code!$B$39,(IF(G167="B",Code!$C$39,(IF(G167="C",Code!$D$39,Code!$E$39)))))/60))</f>
        <v>3</v>
      </c>
      <c r="P167" s="2">
        <v>1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>
        <v>1</v>
      </c>
      <c r="AE167" s="2"/>
      <c r="AF167" s="2"/>
      <c r="AG167" s="2"/>
      <c r="AH167" s="2"/>
      <c r="AI167" s="2">
        <v>1</v>
      </c>
      <c r="AJ167" s="2">
        <v>1</v>
      </c>
      <c r="AK167" s="2"/>
      <c r="AL167" s="2">
        <v>1</v>
      </c>
      <c r="AM167" s="2"/>
      <c r="AN167" s="2"/>
      <c r="AO167" s="2">
        <v>1</v>
      </c>
      <c r="AP167" s="2"/>
      <c r="AQ167" s="2"/>
      <c r="AR167" s="2">
        <v>1</v>
      </c>
      <c r="AS167" s="2"/>
      <c r="AT167" s="2"/>
      <c r="AU167" s="2"/>
      <c r="AV167" s="2"/>
      <c r="AW167" s="2"/>
      <c r="AX167" s="2"/>
      <c r="AY167" s="2"/>
      <c r="AZ167" s="2">
        <v>1</v>
      </c>
      <c r="BA167" s="2"/>
      <c r="BB167" s="2"/>
      <c r="BC167" s="2"/>
      <c r="BD167" s="2"/>
      <c r="BE167" s="2"/>
      <c r="BF167" s="2"/>
      <c r="BG167" s="2"/>
      <c r="BH167" s="2">
        <v>1</v>
      </c>
      <c r="BI167" s="2"/>
      <c r="BJ167" s="2"/>
      <c r="BK167" s="2"/>
      <c r="BL167" s="2"/>
      <c r="BM167" s="2"/>
      <c r="BN167" s="2"/>
      <c r="BO167" s="2"/>
      <c r="BP167" s="2"/>
      <c r="BQ167" s="2"/>
      <c r="BS167" t="str">
        <f t="shared" si="341"/>
        <v>ACCT</v>
      </c>
      <c r="BT167" t="str">
        <f t="shared" si="406"/>
        <v/>
      </c>
      <c r="BU167" t="str">
        <f t="shared" si="407"/>
        <v/>
      </c>
      <c r="BV167" t="str">
        <f t="shared" si="408"/>
        <v/>
      </c>
      <c r="BW167" t="str">
        <f t="shared" si="409"/>
        <v/>
      </c>
      <c r="BX167" t="str">
        <f t="shared" si="410"/>
        <v/>
      </c>
      <c r="BY167" t="str">
        <f t="shared" si="411"/>
        <v/>
      </c>
      <c r="BZ167" t="str">
        <f t="shared" si="412"/>
        <v/>
      </c>
      <c r="CA167" t="str">
        <f t="shared" si="413"/>
        <v/>
      </c>
      <c r="CB167" t="str">
        <f t="shared" si="414"/>
        <v/>
      </c>
      <c r="CC167" t="str">
        <f t="shared" si="415"/>
        <v/>
      </c>
      <c r="CD167" t="str">
        <f t="shared" si="416"/>
        <v/>
      </c>
      <c r="CE167" t="str">
        <f t="shared" si="417"/>
        <v/>
      </c>
      <c r="CF167" t="str">
        <f t="shared" si="418"/>
        <v/>
      </c>
      <c r="CG167" t="str">
        <f t="shared" si="419"/>
        <v>CTOB</v>
      </c>
      <c r="CH167" t="str">
        <f t="shared" si="420"/>
        <v/>
      </c>
      <c r="CI167" t="str">
        <f t="shared" si="421"/>
        <v/>
      </c>
      <c r="CJ167" t="str">
        <f t="shared" si="422"/>
        <v/>
      </c>
      <c r="CK167" t="str">
        <f t="shared" si="423"/>
        <v/>
      </c>
      <c r="CL167" t="str">
        <f t="shared" si="424"/>
        <v>FCHK</v>
      </c>
      <c r="CM167" t="str">
        <f t="shared" si="425"/>
        <v>FEXP</v>
      </c>
      <c r="CN167" t="str">
        <f t="shared" si="426"/>
        <v/>
      </c>
      <c r="CO167" t="str">
        <f t="shared" si="427"/>
        <v>FPAY</v>
      </c>
      <c r="CP167" t="str">
        <f t="shared" si="428"/>
        <v/>
      </c>
      <c r="CQ167" t="str">
        <f t="shared" si="429"/>
        <v/>
      </c>
      <c r="CR167" t="str">
        <f t="shared" si="430"/>
        <v>KPAY</v>
      </c>
      <c r="CS167" t="str">
        <f t="shared" si="431"/>
        <v/>
      </c>
      <c r="CT167" t="str">
        <f t="shared" si="432"/>
        <v/>
      </c>
      <c r="CU167" t="str">
        <f t="shared" si="433"/>
        <v>MESS</v>
      </c>
      <c r="CV167" t="str">
        <f t="shared" si="434"/>
        <v/>
      </c>
      <c r="CW167" t="str">
        <f t="shared" si="435"/>
        <v/>
      </c>
      <c r="CX167" t="str">
        <f t="shared" si="436"/>
        <v/>
      </c>
      <c r="CY167" t="str">
        <f t="shared" si="437"/>
        <v/>
      </c>
      <c r="CZ167" t="str">
        <f t="shared" si="438"/>
        <v/>
      </c>
      <c r="DA167" t="str">
        <f t="shared" si="439"/>
        <v/>
      </c>
      <c r="DB167" t="str">
        <f t="shared" si="440"/>
        <v/>
      </c>
      <c r="DC167" t="str">
        <f t="shared" si="441"/>
        <v>RMOF</v>
      </c>
      <c r="DD167" t="str">
        <f t="shared" si="442"/>
        <v/>
      </c>
      <c r="DE167" t="str">
        <f t="shared" si="443"/>
        <v/>
      </c>
      <c r="DF167" t="str">
        <f t="shared" si="444"/>
        <v/>
      </c>
      <c r="DG167" t="str">
        <f t="shared" si="445"/>
        <v/>
      </c>
      <c r="DH167" t="str">
        <f t="shared" si="446"/>
        <v/>
      </c>
      <c r="DI167" t="str">
        <f t="shared" si="447"/>
        <v/>
      </c>
      <c r="DJ167" t="str">
        <f t="shared" si="448"/>
        <v/>
      </c>
      <c r="DK167" t="str">
        <f t="shared" si="449"/>
        <v>SMSG</v>
      </c>
      <c r="DL167" t="str">
        <f t="shared" si="450"/>
        <v/>
      </c>
      <c r="DM167" t="str">
        <f t="shared" si="451"/>
        <v/>
      </c>
      <c r="DN167" t="str">
        <f t="shared" si="452"/>
        <v/>
      </c>
      <c r="DO167" t="str">
        <f t="shared" si="453"/>
        <v/>
      </c>
      <c r="DP167" t="str">
        <f t="shared" si="454"/>
        <v/>
      </c>
      <c r="DQ167" t="str">
        <f t="shared" si="455"/>
        <v/>
      </c>
      <c r="DR167" t="str">
        <f t="shared" si="456"/>
        <v/>
      </c>
      <c r="DS167" t="str">
        <f t="shared" si="457"/>
        <v/>
      </c>
      <c r="DT167" t="str">
        <f t="shared" si="458"/>
        <v/>
      </c>
      <c r="DU167" t="str">
        <f t="shared" si="459"/>
        <v/>
      </c>
      <c r="DV167" t="str">
        <f t="shared" si="460"/>
        <v/>
      </c>
      <c r="DW167" t="str">
        <f t="shared" si="461"/>
        <v/>
      </c>
      <c r="DX167" t="str">
        <f t="shared" si="462"/>
        <v/>
      </c>
      <c r="DY167" t="str">
        <f t="shared" si="463"/>
        <v/>
      </c>
      <c r="DZ167" t="str">
        <f t="shared" si="464"/>
        <v/>
      </c>
      <c r="EA167" t="str">
        <f t="shared" si="465"/>
        <v/>
      </c>
      <c r="EB167" t="str">
        <f t="shared" si="466"/>
        <v/>
      </c>
      <c r="EC167" t="str">
        <f t="shared" si="467"/>
        <v/>
      </c>
      <c r="ED167" t="str">
        <f t="shared" si="468"/>
        <v/>
      </c>
      <c r="EE167" t="str">
        <f t="shared" si="405"/>
        <v/>
      </c>
      <c r="EF167" t="str">
        <f t="shared" si="474"/>
        <v/>
      </c>
      <c r="EG167" t="str">
        <f t="shared" si="475"/>
        <v/>
      </c>
      <c r="EH167" t="str">
        <f t="shared" si="476"/>
        <v/>
      </c>
      <c r="EI167" t="str">
        <f t="shared" si="477"/>
        <v/>
      </c>
      <c r="EJ167" t="str">
        <f t="shared" si="478"/>
        <v/>
      </c>
      <c r="EK167" t="str">
        <f t="shared" si="479"/>
        <v/>
      </c>
      <c r="EL167" t="str">
        <f t="shared" si="480"/>
        <v/>
      </c>
      <c r="EM167" t="str">
        <f t="shared" si="481"/>
        <v/>
      </c>
      <c r="EN167" t="str">
        <f t="shared" si="482"/>
        <v/>
      </c>
      <c r="EO167" t="str">
        <f t="shared" si="483"/>
        <v/>
      </c>
      <c r="EP167" t="str">
        <f t="shared" si="484"/>
        <v/>
      </c>
      <c r="EQ167" t="str">
        <f t="shared" si="485"/>
        <v/>
      </c>
      <c r="ER167" t="str">
        <f t="shared" si="486"/>
        <v/>
      </c>
      <c r="ES167" t="str">
        <f t="shared" si="487"/>
        <v/>
      </c>
      <c r="ET167" t="str">
        <f t="shared" si="488"/>
        <v/>
      </c>
      <c r="EU167" t="str">
        <f t="shared" si="489"/>
        <v/>
      </c>
      <c r="EV167" t="str">
        <f t="shared" si="490"/>
        <v/>
      </c>
      <c r="EW167" t="str">
        <f t="shared" si="491"/>
        <v/>
      </c>
      <c r="EX167" t="str">
        <f t="shared" si="492"/>
        <v/>
      </c>
      <c r="EY167" t="str">
        <f t="shared" si="493"/>
        <v/>
      </c>
      <c r="EZ167" t="str">
        <f t="shared" si="494"/>
        <v/>
      </c>
      <c r="FA167" t="str">
        <f t="shared" si="495"/>
        <v/>
      </c>
      <c r="FB167" t="str">
        <f t="shared" si="496"/>
        <v/>
      </c>
      <c r="FC167" t="str">
        <f t="shared" si="497"/>
        <v/>
      </c>
      <c r="FD167" t="str">
        <f t="shared" si="498"/>
        <v/>
      </c>
      <c r="FE167" t="str">
        <f t="shared" si="342"/>
        <v/>
      </c>
      <c r="FF167" t="str">
        <f t="shared" si="499"/>
        <v/>
      </c>
      <c r="FG167" t="str">
        <f t="shared" si="500"/>
        <v/>
      </c>
      <c r="FH167" t="str">
        <f t="shared" si="501"/>
        <v/>
      </c>
      <c r="FI167" t="str">
        <f t="shared" si="502"/>
        <v/>
      </c>
      <c r="FJ167" t="str">
        <f t="shared" si="503"/>
        <v/>
      </c>
      <c r="FK167" t="str">
        <f t="shared" si="504"/>
        <v/>
      </c>
      <c r="FL167" t="str">
        <f t="shared" si="505"/>
        <v/>
      </c>
      <c r="FM167" t="str">
        <f t="shared" si="469"/>
        <v/>
      </c>
      <c r="FN167" t="str">
        <f t="shared" si="470"/>
        <v/>
      </c>
      <c r="FO167" t="str">
        <f t="shared" si="471"/>
        <v/>
      </c>
      <c r="FP167" t="str">
        <f t="shared" si="472"/>
        <v/>
      </c>
      <c r="FQ167" t="str">
        <f t="shared" si="473"/>
        <v/>
      </c>
      <c r="FR167" t="str">
        <f t="shared" si="343"/>
        <v/>
      </c>
      <c r="FS167" t="str">
        <f t="shared" si="344"/>
        <v/>
      </c>
      <c r="FT167" t="str">
        <f t="shared" si="345"/>
        <v/>
      </c>
      <c r="FU167" t="str">
        <f t="shared" si="346"/>
        <v/>
      </c>
      <c r="FV167" t="str">
        <f t="shared" si="347"/>
        <v/>
      </c>
      <c r="FW167" t="str">
        <f t="shared" si="348"/>
        <v/>
      </c>
      <c r="FX167" t="str">
        <f t="shared" si="349"/>
        <v/>
      </c>
      <c r="FY167" t="str">
        <f t="shared" si="350"/>
        <v/>
      </c>
      <c r="FZ167" t="str">
        <f t="shared" si="351"/>
        <v/>
      </c>
      <c r="GA167" t="str">
        <f t="shared" si="352"/>
        <v/>
      </c>
      <c r="GB167" t="str">
        <f t="shared" si="353"/>
        <v/>
      </c>
      <c r="GC167" t="str">
        <f t="shared" si="354"/>
        <v/>
      </c>
      <c r="GD167" t="str">
        <f t="shared" si="355"/>
        <v/>
      </c>
      <c r="GE167" t="str">
        <f t="shared" si="356"/>
        <v/>
      </c>
      <c r="GF167" t="str">
        <f t="shared" si="357"/>
        <v/>
      </c>
      <c r="GG167" t="str">
        <f t="shared" si="358"/>
        <v/>
      </c>
      <c r="GH167" t="str">
        <f t="shared" si="359"/>
        <v/>
      </c>
      <c r="GI167" t="str">
        <f t="shared" si="360"/>
        <v/>
      </c>
      <c r="GJ167" t="str">
        <f t="shared" si="361"/>
        <v/>
      </c>
      <c r="GK167" t="str">
        <f t="shared" si="362"/>
        <v/>
      </c>
      <c r="GL167" t="str">
        <f t="shared" si="363"/>
        <v/>
      </c>
      <c r="GM167" t="str">
        <f t="shared" si="364"/>
        <v/>
      </c>
      <c r="GN167" t="str">
        <f t="shared" si="365"/>
        <v/>
      </c>
      <c r="GO167" t="str">
        <f t="shared" si="366"/>
        <v/>
      </c>
      <c r="GP167" t="str">
        <f t="shared" si="367"/>
        <v/>
      </c>
      <c r="GQ167" t="str">
        <f t="shared" si="368"/>
        <v/>
      </c>
      <c r="GR167" t="str">
        <f t="shared" si="369"/>
        <v/>
      </c>
      <c r="GS167" t="str">
        <f t="shared" si="370"/>
        <v/>
      </c>
      <c r="GT167" t="str">
        <f t="shared" si="371"/>
        <v/>
      </c>
      <c r="GU167" t="str">
        <f t="shared" si="372"/>
        <v/>
      </c>
      <c r="GV167" t="str">
        <f t="shared" si="373"/>
        <v/>
      </c>
      <c r="GW167" t="str">
        <f t="shared" si="374"/>
        <v/>
      </c>
      <c r="GX167" t="str">
        <f t="shared" si="375"/>
        <v/>
      </c>
      <c r="GY167" t="str">
        <f t="shared" si="376"/>
        <v/>
      </c>
      <c r="GZ167" t="str">
        <f t="shared" si="377"/>
        <v/>
      </c>
      <c r="HA167" t="str">
        <f t="shared" si="378"/>
        <v/>
      </c>
      <c r="HB167" t="str">
        <f t="shared" si="379"/>
        <v/>
      </c>
      <c r="HC167" t="str">
        <f t="shared" si="380"/>
        <v/>
      </c>
      <c r="HD167" t="str">
        <f t="shared" si="381"/>
        <v/>
      </c>
      <c r="HE167" t="str">
        <f t="shared" si="382"/>
        <v/>
      </c>
      <c r="HF167" t="str">
        <f t="shared" si="383"/>
        <v/>
      </c>
      <c r="HG167" t="str">
        <f t="shared" si="384"/>
        <v/>
      </c>
      <c r="HH167" t="str">
        <f t="shared" si="385"/>
        <v/>
      </c>
      <c r="HI167" t="str">
        <f t="shared" si="386"/>
        <v/>
      </c>
      <c r="HJ167" t="str">
        <f t="shared" si="387"/>
        <v/>
      </c>
      <c r="HK167" t="str">
        <f t="shared" si="388"/>
        <v/>
      </c>
      <c r="HL167" t="str">
        <f t="shared" si="389"/>
        <v/>
      </c>
      <c r="HM167" t="str">
        <f t="shared" si="390"/>
        <v/>
      </c>
      <c r="HN167" t="str">
        <f t="shared" si="391"/>
        <v/>
      </c>
      <c r="HO167" t="str">
        <f t="shared" si="392"/>
        <v/>
      </c>
      <c r="HP167" t="str">
        <f t="shared" si="393"/>
        <v/>
      </c>
      <c r="HQ167" t="str">
        <f t="shared" si="394"/>
        <v/>
      </c>
      <c r="HR167" t="str">
        <f t="shared" si="395"/>
        <v/>
      </c>
      <c r="HS167" t="str">
        <f t="shared" si="396"/>
        <v/>
      </c>
      <c r="HT167" t="str">
        <f t="shared" si="397"/>
        <v/>
      </c>
      <c r="HU167" t="str">
        <f t="shared" si="398"/>
        <v/>
      </c>
      <c r="HV167" t="str">
        <f t="shared" si="399"/>
        <v/>
      </c>
      <c r="HW167" t="str">
        <f t="shared" si="400"/>
        <v/>
      </c>
      <c r="HX167" t="str">
        <f t="shared" si="401"/>
        <v/>
      </c>
      <c r="HY167" t="str">
        <f t="shared" si="402"/>
        <v/>
      </c>
      <c r="HZ167" t="str">
        <f t="shared" si="403"/>
        <v/>
      </c>
    </row>
    <row r="168" spans="1:234" x14ac:dyDescent="0.25">
      <c r="A168" s="2">
        <f t="shared" si="404"/>
        <v>166</v>
      </c>
      <c r="B168" s="3" t="s">
        <v>1168</v>
      </c>
      <c r="C168" s="2" t="s">
        <v>1394</v>
      </c>
      <c r="D168" s="2" t="s">
        <v>1395</v>
      </c>
      <c r="E168" s="2">
        <f t="shared" si="338"/>
        <v>3</v>
      </c>
      <c r="F168" s="2">
        <v>414</v>
      </c>
      <c r="G168" s="48" t="str">
        <f t="shared" si="339"/>
        <v>A</v>
      </c>
      <c r="H168" s="49"/>
      <c r="I168" s="49"/>
      <c r="J168" s="50"/>
      <c r="K168" s="15">
        <f t="shared" si="340"/>
        <v>34</v>
      </c>
      <c r="L168" s="15">
        <f>IF(G168="N/A",0,(IF(G168="A",Code!$B$36,(IF(G168="B",Code!$C$36,(IF(G168="C",Code!$D$36,Code!$E$36)))))/60))</f>
        <v>8</v>
      </c>
      <c r="M168" s="15">
        <f>IF(G168="N/A",0,(IF(G168="A",Code!$B$37,(IF(G168="B",Code!$C$37,(IF(G168="C",Code!$D$37,Code!$E$37)))))/60))</f>
        <v>8</v>
      </c>
      <c r="N168" s="15">
        <f>IF(G168="N/A",0,(IF(G168="A",Code!$B$38,(IF(G168="B",Code!$C$38,(IF(G168="C",Code!$D$38,Code!$E$38)))))/60))</f>
        <v>16</v>
      </c>
      <c r="O168" s="15">
        <f>IF(G168="N/A",0,(IF(G168="A",Code!$B$39,(IF(G168="B",Code!$C$39,(IF(G168="C",Code!$D$39,Code!$E$39)))))/60))</f>
        <v>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>
        <v>1</v>
      </c>
      <c r="AS168" s="2"/>
      <c r="AT168" s="2">
        <v>1</v>
      </c>
      <c r="AU168" s="2"/>
      <c r="AV168" s="2"/>
      <c r="AW168" s="2"/>
      <c r="AX168" s="2"/>
      <c r="AY168" s="2"/>
      <c r="AZ168" s="2">
        <v>1</v>
      </c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S168" t="str">
        <f t="shared" si="341"/>
        <v/>
      </c>
      <c r="BT168" t="str">
        <f t="shared" si="406"/>
        <v/>
      </c>
      <c r="BU168" t="str">
        <f t="shared" si="407"/>
        <v/>
      </c>
      <c r="BV168" t="str">
        <f t="shared" si="408"/>
        <v/>
      </c>
      <c r="BW168" t="str">
        <f t="shared" si="409"/>
        <v/>
      </c>
      <c r="BX168" t="str">
        <f t="shared" si="410"/>
        <v/>
      </c>
      <c r="BY168" t="str">
        <f t="shared" si="411"/>
        <v/>
      </c>
      <c r="BZ168" t="str">
        <f t="shared" si="412"/>
        <v/>
      </c>
      <c r="CA168" t="str">
        <f t="shared" si="413"/>
        <v/>
      </c>
      <c r="CB168" t="str">
        <f t="shared" si="414"/>
        <v/>
      </c>
      <c r="CC168" t="str">
        <f t="shared" si="415"/>
        <v/>
      </c>
      <c r="CD168" t="str">
        <f t="shared" si="416"/>
        <v/>
      </c>
      <c r="CE168" t="str">
        <f t="shared" si="417"/>
        <v/>
      </c>
      <c r="CF168" t="str">
        <f t="shared" si="418"/>
        <v/>
      </c>
      <c r="CG168" t="str">
        <f t="shared" si="419"/>
        <v/>
      </c>
      <c r="CH168" t="str">
        <f t="shared" si="420"/>
        <v/>
      </c>
      <c r="CI168" t="str">
        <f t="shared" si="421"/>
        <v/>
      </c>
      <c r="CJ168" t="str">
        <f t="shared" si="422"/>
        <v/>
      </c>
      <c r="CK168" t="str">
        <f t="shared" si="423"/>
        <v/>
      </c>
      <c r="CL168" t="str">
        <f t="shared" si="424"/>
        <v/>
      </c>
      <c r="CM168" t="str">
        <f t="shared" si="425"/>
        <v/>
      </c>
      <c r="CN168" t="str">
        <f t="shared" si="426"/>
        <v/>
      </c>
      <c r="CO168" t="str">
        <f t="shared" si="427"/>
        <v/>
      </c>
      <c r="CP168" t="str">
        <f t="shared" si="428"/>
        <v/>
      </c>
      <c r="CQ168" t="str">
        <f t="shared" si="429"/>
        <v/>
      </c>
      <c r="CR168" t="str">
        <f t="shared" si="430"/>
        <v/>
      </c>
      <c r="CS168" t="str">
        <f t="shared" si="431"/>
        <v/>
      </c>
      <c r="CT168" t="str">
        <f t="shared" si="432"/>
        <v/>
      </c>
      <c r="CU168" t="str">
        <f t="shared" si="433"/>
        <v>MESS</v>
      </c>
      <c r="CV168" t="str">
        <f t="shared" si="434"/>
        <v/>
      </c>
      <c r="CW168" t="str">
        <f t="shared" si="435"/>
        <v>MISC</v>
      </c>
      <c r="CX168" t="str">
        <f t="shared" si="436"/>
        <v/>
      </c>
      <c r="CY168" t="str">
        <f t="shared" si="437"/>
        <v/>
      </c>
      <c r="CZ168" t="str">
        <f t="shared" si="438"/>
        <v/>
      </c>
      <c r="DA168" t="str">
        <f t="shared" si="439"/>
        <v/>
      </c>
      <c r="DB168" t="str">
        <f t="shared" si="440"/>
        <v/>
      </c>
      <c r="DC168" t="str">
        <f t="shared" si="441"/>
        <v>RMOF</v>
      </c>
      <c r="DD168" t="str">
        <f t="shared" si="442"/>
        <v/>
      </c>
      <c r="DE168" t="str">
        <f t="shared" si="443"/>
        <v/>
      </c>
      <c r="DF168" t="str">
        <f t="shared" si="444"/>
        <v/>
      </c>
      <c r="DG168" t="str">
        <f t="shared" si="445"/>
        <v/>
      </c>
      <c r="DH168" t="str">
        <f t="shared" si="446"/>
        <v/>
      </c>
      <c r="DI168" t="str">
        <f t="shared" si="447"/>
        <v/>
      </c>
      <c r="DJ168" t="str">
        <f t="shared" si="448"/>
        <v/>
      </c>
      <c r="DK168" t="str">
        <f t="shared" si="449"/>
        <v/>
      </c>
      <c r="DL168" t="str">
        <f t="shared" si="450"/>
        <v/>
      </c>
      <c r="DM168" t="str">
        <f t="shared" si="451"/>
        <v/>
      </c>
      <c r="DN168" t="str">
        <f t="shared" si="452"/>
        <v/>
      </c>
      <c r="DO168" t="str">
        <f t="shared" si="453"/>
        <v/>
      </c>
      <c r="DP168" t="str">
        <f t="shared" si="454"/>
        <v/>
      </c>
      <c r="DQ168" t="str">
        <f t="shared" si="455"/>
        <v/>
      </c>
      <c r="DR168" t="str">
        <f t="shared" si="456"/>
        <v/>
      </c>
      <c r="DS168" t="str">
        <f t="shared" si="457"/>
        <v/>
      </c>
      <c r="DT168" t="str">
        <f t="shared" si="458"/>
        <v/>
      </c>
      <c r="DU168" t="str">
        <f t="shared" si="459"/>
        <v/>
      </c>
      <c r="DV168" t="str">
        <f t="shared" si="460"/>
        <v/>
      </c>
      <c r="DW168" t="str">
        <f t="shared" si="461"/>
        <v/>
      </c>
      <c r="DX168" t="str">
        <f t="shared" si="462"/>
        <v/>
      </c>
      <c r="DY168" t="str">
        <f t="shared" si="463"/>
        <v/>
      </c>
      <c r="DZ168" t="str">
        <f t="shared" si="464"/>
        <v/>
      </c>
      <c r="EA168" t="str">
        <f t="shared" si="465"/>
        <v/>
      </c>
      <c r="EB168" t="str">
        <f t="shared" si="466"/>
        <v/>
      </c>
      <c r="EC168" t="str">
        <f t="shared" si="467"/>
        <v/>
      </c>
      <c r="ED168" t="str">
        <f t="shared" si="468"/>
        <v/>
      </c>
      <c r="EE168" t="str">
        <f t="shared" si="405"/>
        <v/>
      </c>
      <c r="EF168" t="str">
        <f t="shared" si="474"/>
        <v/>
      </c>
      <c r="EG168" t="str">
        <f t="shared" si="475"/>
        <v/>
      </c>
      <c r="EH168" t="str">
        <f t="shared" si="476"/>
        <v/>
      </c>
      <c r="EI168" t="str">
        <f t="shared" si="477"/>
        <v/>
      </c>
      <c r="EJ168" t="str">
        <f t="shared" si="478"/>
        <v/>
      </c>
      <c r="EK168" t="str">
        <f t="shared" si="479"/>
        <v/>
      </c>
      <c r="EL168" t="str">
        <f t="shared" si="480"/>
        <v/>
      </c>
      <c r="EM168" t="str">
        <f t="shared" si="481"/>
        <v/>
      </c>
      <c r="EN168" t="str">
        <f t="shared" si="482"/>
        <v/>
      </c>
      <c r="EO168" t="str">
        <f t="shared" si="483"/>
        <v/>
      </c>
      <c r="EP168" t="str">
        <f t="shared" si="484"/>
        <v/>
      </c>
      <c r="EQ168" t="str">
        <f t="shared" si="485"/>
        <v/>
      </c>
      <c r="ER168" t="str">
        <f t="shared" si="486"/>
        <v/>
      </c>
      <c r="ES168" t="str">
        <f t="shared" si="487"/>
        <v/>
      </c>
      <c r="ET168" t="str">
        <f t="shared" si="488"/>
        <v/>
      </c>
      <c r="EU168" t="str">
        <f t="shared" si="489"/>
        <v/>
      </c>
      <c r="EV168" t="str">
        <f t="shared" si="490"/>
        <v/>
      </c>
      <c r="EW168" t="str">
        <f t="shared" si="491"/>
        <v/>
      </c>
      <c r="EX168" t="str">
        <f t="shared" si="492"/>
        <v/>
      </c>
      <c r="EY168" t="str">
        <f t="shared" si="493"/>
        <v/>
      </c>
      <c r="EZ168" t="str">
        <f t="shared" si="494"/>
        <v/>
      </c>
      <c r="FA168" t="str">
        <f t="shared" si="495"/>
        <v/>
      </c>
      <c r="FB168" t="str">
        <f t="shared" si="496"/>
        <v/>
      </c>
      <c r="FC168" t="str">
        <f t="shared" si="497"/>
        <v/>
      </c>
      <c r="FD168" t="str">
        <f t="shared" si="498"/>
        <v/>
      </c>
      <c r="FE168" t="str">
        <f t="shared" si="342"/>
        <v/>
      </c>
      <c r="FF168" t="str">
        <f t="shared" si="499"/>
        <v/>
      </c>
      <c r="FG168" t="str">
        <f t="shared" si="500"/>
        <v/>
      </c>
      <c r="FH168" t="str">
        <f t="shared" si="501"/>
        <v/>
      </c>
      <c r="FI168" t="str">
        <f t="shared" si="502"/>
        <v/>
      </c>
      <c r="FJ168" t="str">
        <f t="shared" si="503"/>
        <v/>
      </c>
      <c r="FK168" t="str">
        <f t="shared" si="504"/>
        <v/>
      </c>
      <c r="FL168" t="str">
        <f t="shared" si="505"/>
        <v/>
      </c>
      <c r="FM168" t="str">
        <f t="shared" si="469"/>
        <v/>
      </c>
      <c r="FN168" t="str">
        <f t="shared" si="470"/>
        <v/>
      </c>
      <c r="FO168" t="str">
        <f t="shared" si="471"/>
        <v/>
      </c>
      <c r="FP168" t="str">
        <f t="shared" si="472"/>
        <v/>
      </c>
      <c r="FQ168" t="str">
        <f t="shared" si="473"/>
        <v/>
      </c>
      <c r="FR168" t="str">
        <f t="shared" si="343"/>
        <v/>
      </c>
      <c r="FS168" t="str">
        <f t="shared" si="344"/>
        <v/>
      </c>
      <c r="FT168" t="str">
        <f t="shared" si="345"/>
        <v/>
      </c>
      <c r="FU168" t="str">
        <f t="shared" si="346"/>
        <v/>
      </c>
      <c r="FV168" t="str">
        <f t="shared" si="347"/>
        <v/>
      </c>
      <c r="FW168" t="str">
        <f t="shared" si="348"/>
        <v/>
      </c>
      <c r="FX168" t="str">
        <f t="shared" si="349"/>
        <v/>
      </c>
      <c r="FY168" t="str">
        <f t="shared" si="350"/>
        <v/>
      </c>
      <c r="FZ168" t="str">
        <f t="shared" si="351"/>
        <v/>
      </c>
      <c r="GA168" t="str">
        <f t="shared" si="352"/>
        <v/>
      </c>
      <c r="GB168" t="str">
        <f t="shared" si="353"/>
        <v/>
      </c>
      <c r="GC168" t="str">
        <f t="shared" si="354"/>
        <v/>
      </c>
      <c r="GD168" t="str">
        <f t="shared" si="355"/>
        <v/>
      </c>
      <c r="GE168" t="str">
        <f t="shared" si="356"/>
        <v/>
      </c>
      <c r="GF168" t="str">
        <f t="shared" si="357"/>
        <v/>
      </c>
      <c r="GG168" t="str">
        <f t="shared" si="358"/>
        <v/>
      </c>
      <c r="GH168" t="str">
        <f t="shared" si="359"/>
        <v/>
      </c>
      <c r="GI168" t="str">
        <f t="shared" si="360"/>
        <v/>
      </c>
      <c r="GJ168" t="str">
        <f t="shared" si="361"/>
        <v/>
      </c>
      <c r="GK168" t="str">
        <f t="shared" si="362"/>
        <v/>
      </c>
      <c r="GL168" t="str">
        <f t="shared" si="363"/>
        <v/>
      </c>
      <c r="GM168" t="str">
        <f t="shared" si="364"/>
        <v/>
      </c>
      <c r="GN168" t="str">
        <f t="shared" si="365"/>
        <v/>
      </c>
      <c r="GO168" t="str">
        <f t="shared" si="366"/>
        <v/>
      </c>
      <c r="GP168" t="str">
        <f t="shared" si="367"/>
        <v/>
      </c>
      <c r="GQ168" t="str">
        <f t="shared" si="368"/>
        <v/>
      </c>
      <c r="GR168" t="str">
        <f t="shared" si="369"/>
        <v/>
      </c>
      <c r="GS168" t="str">
        <f t="shared" si="370"/>
        <v/>
      </c>
      <c r="GT168" t="str">
        <f t="shared" si="371"/>
        <v/>
      </c>
      <c r="GU168" t="str">
        <f t="shared" si="372"/>
        <v/>
      </c>
      <c r="GV168" t="str">
        <f t="shared" si="373"/>
        <v/>
      </c>
      <c r="GW168" t="str">
        <f t="shared" si="374"/>
        <v/>
      </c>
      <c r="GX168" t="str">
        <f t="shared" si="375"/>
        <v/>
      </c>
      <c r="GY168" t="str">
        <f t="shared" si="376"/>
        <v/>
      </c>
      <c r="GZ168" t="str">
        <f t="shared" si="377"/>
        <v/>
      </c>
      <c r="HA168" t="str">
        <f t="shared" si="378"/>
        <v/>
      </c>
      <c r="HB168" t="str">
        <f t="shared" si="379"/>
        <v/>
      </c>
      <c r="HC168" t="str">
        <f t="shared" si="380"/>
        <v/>
      </c>
      <c r="HD168" t="str">
        <f t="shared" si="381"/>
        <v/>
      </c>
      <c r="HE168" t="str">
        <f t="shared" si="382"/>
        <v/>
      </c>
      <c r="HF168" t="str">
        <f t="shared" si="383"/>
        <v/>
      </c>
      <c r="HG168" t="str">
        <f t="shared" si="384"/>
        <v/>
      </c>
      <c r="HH168" t="str">
        <f t="shared" si="385"/>
        <v/>
      </c>
      <c r="HI168" t="str">
        <f t="shared" si="386"/>
        <v/>
      </c>
      <c r="HJ168" t="str">
        <f t="shared" si="387"/>
        <v/>
      </c>
      <c r="HK168" t="str">
        <f t="shared" si="388"/>
        <v/>
      </c>
      <c r="HL168" t="str">
        <f t="shared" si="389"/>
        <v/>
      </c>
      <c r="HM168" t="str">
        <f t="shared" si="390"/>
        <v/>
      </c>
      <c r="HN168" t="str">
        <f t="shared" si="391"/>
        <v/>
      </c>
      <c r="HO168" t="str">
        <f t="shared" si="392"/>
        <v/>
      </c>
      <c r="HP168" t="str">
        <f t="shared" si="393"/>
        <v/>
      </c>
      <c r="HQ168" t="str">
        <f t="shared" si="394"/>
        <v/>
      </c>
      <c r="HR168" t="str">
        <f t="shared" si="395"/>
        <v/>
      </c>
      <c r="HS168" t="str">
        <f t="shared" si="396"/>
        <v/>
      </c>
      <c r="HT168" t="str">
        <f t="shared" si="397"/>
        <v/>
      </c>
      <c r="HU168" t="str">
        <f t="shared" si="398"/>
        <v/>
      </c>
      <c r="HV168" t="str">
        <f t="shared" si="399"/>
        <v/>
      </c>
      <c r="HW168" t="str">
        <f t="shared" si="400"/>
        <v/>
      </c>
      <c r="HX168" t="str">
        <f t="shared" si="401"/>
        <v/>
      </c>
      <c r="HY168" t="str">
        <f t="shared" si="402"/>
        <v/>
      </c>
      <c r="HZ168" t="str">
        <f t="shared" si="403"/>
        <v/>
      </c>
    </row>
    <row r="169" spans="1:234" x14ac:dyDescent="0.25">
      <c r="A169" s="2">
        <f t="shared" si="404"/>
        <v>167</v>
      </c>
      <c r="B169" s="3" t="s">
        <v>1169</v>
      </c>
      <c r="C169" s="2" t="s">
        <v>1394</v>
      </c>
      <c r="D169" s="2" t="s">
        <v>1395</v>
      </c>
      <c r="E169" s="2">
        <f t="shared" si="338"/>
        <v>1</v>
      </c>
      <c r="F169" s="2">
        <v>84</v>
      </c>
      <c r="G169" s="48" t="str">
        <f t="shared" si="339"/>
        <v>A</v>
      </c>
      <c r="H169" s="49"/>
      <c r="I169" s="49"/>
      <c r="J169" s="50"/>
      <c r="K169" s="15">
        <f t="shared" si="340"/>
        <v>34</v>
      </c>
      <c r="L169" s="15">
        <f>IF(G169="N/A",0,(IF(G169="A",Code!$B$36,(IF(G169="B",Code!$C$36,(IF(G169="C",Code!$D$36,Code!$E$36)))))/60))</f>
        <v>8</v>
      </c>
      <c r="M169" s="15">
        <f>IF(G169="N/A",0,(IF(G169="A",Code!$B$37,(IF(G169="B",Code!$C$37,(IF(G169="C",Code!$D$37,Code!$E$37)))))/60))</f>
        <v>8</v>
      </c>
      <c r="N169" s="15">
        <f>IF(G169="N/A",0,(IF(G169="A",Code!$B$38,(IF(G169="B",Code!$C$38,(IF(G169="C",Code!$D$38,Code!$E$38)))))/60))</f>
        <v>16</v>
      </c>
      <c r="O169" s="15">
        <f>IF(G169="N/A",0,(IF(G169="A",Code!$B$39,(IF(G169="B",Code!$C$39,(IF(G169="C",Code!$D$39,Code!$E$39)))))/60))</f>
        <v>2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>
        <v>1</v>
      </c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S169" t="str">
        <f t="shared" si="341"/>
        <v/>
      </c>
      <c r="BT169" t="str">
        <f t="shared" si="406"/>
        <v/>
      </c>
      <c r="BU169" t="str">
        <f t="shared" si="407"/>
        <v/>
      </c>
      <c r="BV169" t="str">
        <f t="shared" si="408"/>
        <v/>
      </c>
      <c r="BW169" t="str">
        <f t="shared" si="409"/>
        <v/>
      </c>
      <c r="BX169" t="str">
        <f t="shared" si="410"/>
        <v/>
      </c>
      <c r="BY169" t="str">
        <f t="shared" si="411"/>
        <v/>
      </c>
      <c r="BZ169" t="str">
        <f t="shared" si="412"/>
        <v/>
      </c>
      <c r="CA169" t="str">
        <f t="shared" si="413"/>
        <v/>
      </c>
      <c r="CB169" t="str">
        <f t="shared" si="414"/>
        <v/>
      </c>
      <c r="CC169" t="str">
        <f t="shared" si="415"/>
        <v/>
      </c>
      <c r="CD169" t="str">
        <f t="shared" si="416"/>
        <v/>
      </c>
      <c r="CE169" t="str">
        <f t="shared" si="417"/>
        <v/>
      </c>
      <c r="CF169" t="str">
        <f t="shared" si="418"/>
        <v/>
      </c>
      <c r="CG169" t="str">
        <f t="shared" si="419"/>
        <v/>
      </c>
      <c r="CH169" t="str">
        <f t="shared" si="420"/>
        <v/>
      </c>
      <c r="CI169" t="str">
        <f t="shared" si="421"/>
        <v/>
      </c>
      <c r="CJ169" t="str">
        <f t="shared" si="422"/>
        <v/>
      </c>
      <c r="CK169" t="str">
        <f t="shared" si="423"/>
        <v/>
      </c>
      <c r="CL169" t="str">
        <f t="shared" si="424"/>
        <v/>
      </c>
      <c r="CM169" t="str">
        <f t="shared" si="425"/>
        <v/>
      </c>
      <c r="CN169" t="str">
        <f t="shared" si="426"/>
        <v/>
      </c>
      <c r="CO169" t="str">
        <f t="shared" si="427"/>
        <v/>
      </c>
      <c r="CP169" t="str">
        <f t="shared" si="428"/>
        <v/>
      </c>
      <c r="CQ169" t="str">
        <f t="shared" si="429"/>
        <v/>
      </c>
      <c r="CR169" t="str">
        <f t="shared" si="430"/>
        <v/>
      </c>
      <c r="CS169" t="str">
        <f t="shared" si="431"/>
        <v/>
      </c>
      <c r="CT169" t="str">
        <f t="shared" si="432"/>
        <v/>
      </c>
      <c r="CU169" t="str">
        <f t="shared" si="433"/>
        <v/>
      </c>
      <c r="CV169" t="str">
        <f t="shared" si="434"/>
        <v/>
      </c>
      <c r="CW169" t="str">
        <f t="shared" si="435"/>
        <v>MISC</v>
      </c>
      <c r="CX169" t="str">
        <f t="shared" si="436"/>
        <v/>
      </c>
      <c r="CY169" t="str">
        <f t="shared" si="437"/>
        <v/>
      </c>
      <c r="CZ169" t="str">
        <f t="shared" si="438"/>
        <v/>
      </c>
      <c r="DA169" t="str">
        <f t="shared" si="439"/>
        <v/>
      </c>
      <c r="DB169" t="str">
        <f t="shared" si="440"/>
        <v/>
      </c>
      <c r="DC169" t="str">
        <f t="shared" si="441"/>
        <v/>
      </c>
      <c r="DD169" t="str">
        <f t="shared" si="442"/>
        <v/>
      </c>
      <c r="DE169" t="str">
        <f t="shared" si="443"/>
        <v/>
      </c>
      <c r="DF169" t="str">
        <f t="shared" si="444"/>
        <v/>
      </c>
      <c r="DG169" t="str">
        <f t="shared" si="445"/>
        <v/>
      </c>
      <c r="DH169" t="str">
        <f t="shared" si="446"/>
        <v/>
      </c>
      <c r="DI169" t="str">
        <f t="shared" si="447"/>
        <v/>
      </c>
      <c r="DJ169" t="str">
        <f t="shared" si="448"/>
        <v/>
      </c>
      <c r="DK169" t="str">
        <f t="shared" si="449"/>
        <v/>
      </c>
      <c r="DL169" t="str">
        <f t="shared" si="450"/>
        <v/>
      </c>
      <c r="DM169" t="str">
        <f t="shared" si="451"/>
        <v/>
      </c>
      <c r="DN169" t="str">
        <f t="shared" si="452"/>
        <v/>
      </c>
      <c r="DO169" t="str">
        <f t="shared" si="453"/>
        <v/>
      </c>
      <c r="DP169" t="str">
        <f t="shared" si="454"/>
        <v/>
      </c>
      <c r="DQ169" t="str">
        <f t="shared" si="455"/>
        <v/>
      </c>
      <c r="DR169" t="str">
        <f t="shared" si="456"/>
        <v/>
      </c>
      <c r="DS169" t="str">
        <f t="shared" si="457"/>
        <v/>
      </c>
      <c r="DT169" t="str">
        <f t="shared" si="458"/>
        <v/>
      </c>
      <c r="DU169" t="str">
        <f t="shared" si="459"/>
        <v/>
      </c>
      <c r="DV169" t="str">
        <f t="shared" si="460"/>
        <v/>
      </c>
      <c r="DW169" t="str">
        <f t="shared" si="461"/>
        <v/>
      </c>
      <c r="DX169" t="str">
        <f t="shared" si="462"/>
        <v/>
      </c>
      <c r="DY169" t="str">
        <f t="shared" si="463"/>
        <v/>
      </c>
      <c r="DZ169" t="str">
        <f t="shared" si="464"/>
        <v/>
      </c>
      <c r="EA169" t="str">
        <f t="shared" si="465"/>
        <v/>
      </c>
      <c r="EB169" t="str">
        <f t="shared" si="466"/>
        <v/>
      </c>
      <c r="EC169" t="str">
        <f t="shared" si="467"/>
        <v/>
      </c>
      <c r="ED169" t="str">
        <f t="shared" si="468"/>
        <v/>
      </c>
      <c r="EE169" t="str">
        <f t="shared" si="405"/>
        <v/>
      </c>
      <c r="EF169" t="str">
        <f t="shared" si="474"/>
        <v/>
      </c>
      <c r="EG169" t="str">
        <f t="shared" si="475"/>
        <v/>
      </c>
      <c r="EH169" t="str">
        <f t="shared" si="476"/>
        <v/>
      </c>
      <c r="EI169" t="str">
        <f t="shared" si="477"/>
        <v/>
      </c>
      <c r="EJ169" t="str">
        <f t="shared" si="478"/>
        <v/>
      </c>
      <c r="EK169" t="str">
        <f t="shared" si="479"/>
        <v/>
      </c>
      <c r="EL169" t="str">
        <f t="shared" si="480"/>
        <v/>
      </c>
      <c r="EM169" t="str">
        <f t="shared" si="481"/>
        <v/>
      </c>
      <c r="EN169" t="str">
        <f t="shared" si="482"/>
        <v/>
      </c>
      <c r="EO169" t="str">
        <f t="shared" si="483"/>
        <v/>
      </c>
      <c r="EP169" t="str">
        <f t="shared" si="484"/>
        <v/>
      </c>
      <c r="EQ169" t="str">
        <f t="shared" si="485"/>
        <v/>
      </c>
      <c r="ER169" t="str">
        <f t="shared" si="486"/>
        <v/>
      </c>
      <c r="ES169" t="str">
        <f t="shared" si="487"/>
        <v/>
      </c>
      <c r="ET169" t="str">
        <f t="shared" si="488"/>
        <v/>
      </c>
      <c r="EU169" t="str">
        <f t="shared" si="489"/>
        <v/>
      </c>
      <c r="EV169" t="str">
        <f t="shared" si="490"/>
        <v/>
      </c>
      <c r="EW169" t="str">
        <f t="shared" si="491"/>
        <v/>
      </c>
      <c r="EX169" t="str">
        <f t="shared" si="492"/>
        <v/>
      </c>
      <c r="EY169" t="str">
        <f t="shared" si="493"/>
        <v/>
      </c>
      <c r="EZ169" t="str">
        <f t="shared" si="494"/>
        <v/>
      </c>
      <c r="FA169" t="str">
        <f t="shared" si="495"/>
        <v/>
      </c>
      <c r="FB169" t="str">
        <f t="shared" si="496"/>
        <v/>
      </c>
      <c r="FC169" t="str">
        <f t="shared" si="497"/>
        <v/>
      </c>
      <c r="FD169" t="str">
        <f t="shared" si="498"/>
        <v/>
      </c>
      <c r="FE169" t="str">
        <f t="shared" si="342"/>
        <v/>
      </c>
      <c r="FF169" t="str">
        <f t="shared" si="499"/>
        <v/>
      </c>
      <c r="FG169" t="str">
        <f t="shared" si="500"/>
        <v/>
      </c>
      <c r="FH169" t="str">
        <f t="shared" si="501"/>
        <v/>
      </c>
      <c r="FI169" t="str">
        <f t="shared" si="502"/>
        <v/>
      </c>
      <c r="FJ169" t="str">
        <f t="shared" si="503"/>
        <v/>
      </c>
      <c r="FK169" t="str">
        <f t="shared" si="504"/>
        <v/>
      </c>
      <c r="FL169" t="str">
        <f t="shared" si="505"/>
        <v/>
      </c>
      <c r="FM169" t="str">
        <f t="shared" si="469"/>
        <v/>
      </c>
      <c r="FN169" t="str">
        <f t="shared" si="470"/>
        <v/>
      </c>
      <c r="FO169" t="str">
        <f t="shared" si="471"/>
        <v/>
      </c>
      <c r="FP169" t="str">
        <f t="shared" si="472"/>
        <v/>
      </c>
      <c r="FQ169" t="str">
        <f t="shared" si="473"/>
        <v/>
      </c>
      <c r="FR169" t="str">
        <f t="shared" si="343"/>
        <v/>
      </c>
      <c r="FS169" t="str">
        <f t="shared" si="344"/>
        <v/>
      </c>
      <c r="FT169" t="str">
        <f t="shared" si="345"/>
        <v/>
      </c>
      <c r="FU169" t="str">
        <f t="shared" si="346"/>
        <v/>
      </c>
      <c r="FV169" t="str">
        <f t="shared" si="347"/>
        <v/>
      </c>
      <c r="FW169" t="str">
        <f t="shared" si="348"/>
        <v/>
      </c>
      <c r="FX169" t="str">
        <f t="shared" si="349"/>
        <v/>
      </c>
      <c r="FY169" t="str">
        <f t="shared" si="350"/>
        <v/>
      </c>
      <c r="FZ169" t="str">
        <f t="shared" si="351"/>
        <v/>
      </c>
      <c r="GA169" t="str">
        <f t="shared" si="352"/>
        <v/>
      </c>
      <c r="GB169" t="str">
        <f t="shared" si="353"/>
        <v/>
      </c>
      <c r="GC169" t="str">
        <f t="shared" si="354"/>
        <v/>
      </c>
      <c r="GD169" t="str">
        <f t="shared" si="355"/>
        <v/>
      </c>
      <c r="GE169" t="str">
        <f t="shared" si="356"/>
        <v/>
      </c>
      <c r="GF169" t="str">
        <f t="shared" si="357"/>
        <v/>
      </c>
      <c r="GG169" t="str">
        <f t="shared" si="358"/>
        <v/>
      </c>
      <c r="GH169" t="str">
        <f t="shared" si="359"/>
        <v/>
      </c>
      <c r="GI169" t="str">
        <f t="shared" si="360"/>
        <v/>
      </c>
      <c r="GJ169" t="str">
        <f t="shared" si="361"/>
        <v/>
      </c>
      <c r="GK169" t="str">
        <f t="shared" si="362"/>
        <v/>
      </c>
      <c r="GL169" t="str">
        <f t="shared" si="363"/>
        <v/>
      </c>
      <c r="GM169" t="str">
        <f t="shared" si="364"/>
        <v/>
      </c>
      <c r="GN169" t="str">
        <f t="shared" si="365"/>
        <v/>
      </c>
      <c r="GO169" t="str">
        <f t="shared" si="366"/>
        <v/>
      </c>
      <c r="GP169" t="str">
        <f t="shared" si="367"/>
        <v/>
      </c>
      <c r="GQ169" t="str">
        <f t="shared" si="368"/>
        <v/>
      </c>
      <c r="GR169" t="str">
        <f t="shared" si="369"/>
        <v/>
      </c>
      <c r="GS169" t="str">
        <f t="shared" si="370"/>
        <v/>
      </c>
      <c r="GT169" t="str">
        <f t="shared" si="371"/>
        <v/>
      </c>
      <c r="GU169" t="str">
        <f t="shared" si="372"/>
        <v/>
      </c>
      <c r="GV169" t="str">
        <f t="shared" si="373"/>
        <v/>
      </c>
      <c r="GW169" t="str">
        <f t="shared" si="374"/>
        <v/>
      </c>
      <c r="GX169" t="str">
        <f t="shared" si="375"/>
        <v/>
      </c>
      <c r="GY169" t="str">
        <f t="shared" si="376"/>
        <v/>
      </c>
      <c r="GZ169" t="str">
        <f t="shared" si="377"/>
        <v/>
      </c>
      <c r="HA169" t="str">
        <f t="shared" si="378"/>
        <v/>
      </c>
      <c r="HB169" t="str">
        <f t="shared" si="379"/>
        <v/>
      </c>
      <c r="HC169" t="str">
        <f t="shared" si="380"/>
        <v/>
      </c>
      <c r="HD169" t="str">
        <f t="shared" si="381"/>
        <v/>
      </c>
      <c r="HE169" t="str">
        <f t="shared" si="382"/>
        <v/>
      </c>
      <c r="HF169" t="str">
        <f t="shared" si="383"/>
        <v/>
      </c>
      <c r="HG169" t="str">
        <f t="shared" si="384"/>
        <v/>
      </c>
      <c r="HH169" t="str">
        <f t="shared" si="385"/>
        <v/>
      </c>
      <c r="HI169" t="str">
        <f t="shared" si="386"/>
        <v/>
      </c>
      <c r="HJ169" t="str">
        <f t="shared" si="387"/>
        <v/>
      </c>
      <c r="HK169" t="str">
        <f t="shared" si="388"/>
        <v/>
      </c>
      <c r="HL169" t="str">
        <f t="shared" si="389"/>
        <v/>
      </c>
      <c r="HM169" t="str">
        <f t="shared" si="390"/>
        <v/>
      </c>
      <c r="HN169" t="str">
        <f t="shared" si="391"/>
        <v/>
      </c>
      <c r="HO169" t="str">
        <f t="shared" si="392"/>
        <v/>
      </c>
      <c r="HP169" t="str">
        <f t="shared" si="393"/>
        <v/>
      </c>
      <c r="HQ169" t="str">
        <f t="shared" si="394"/>
        <v/>
      </c>
      <c r="HR169" t="str">
        <f t="shared" si="395"/>
        <v/>
      </c>
      <c r="HS169" t="str">
        <f t="shared" si="396"/>
        <v/>
      </c>
      <c r="HT169" t="str">
        <f t="shared" si="397"/>
        <v/>
      </c>
      <c r="HU169" t="str">
        <f t="shared" si="398"/>
        <v/>
      </c>
      <c r="HV169" t="str">
        <f t="shared" si="399"/>
        <v/>
      </c>
      <c r="HW169" t="str">
        <f t="shared" si="400"/>
        <v/>
      </c>
      <c r="HX169" t="str">
        <f t="shared" si="401"/>
        <v/>
      </c>
      <c r="HY169" t="str">
        <f t="shared" si="402"/>
        <v/>
      </c>
      <c r="HZ169" t="str">
        <f t="shared" si="403"/>
        <v/>
      </c>
    </row>
    <row r="170" spans="1:234" x14ac:dyDescent="0.25">
      <c r="A170" s="2">
        <f t="shared" si="404"/>
        <v>168</v>
      </c>
      <c r="B170" s="3" t="s">
        <v>372</v>
      </c>
      <c r="C170" s="2" t="s">
        <v>1394</v>
      </c>
      <c r="D170" s="2" t="s">
        <v>1395</v>
      </c>
      <c r="E170" s="2">
        <f t="shared" si="338"/>
        <v>3</v>
      </c>
      <c r="F170" s="2">
        <v>480</v>
      </c>
      <c r="G170" s="48" t="str">
        <f t="shared" si="339"/>
        <v>A</v>
      </c>
      <c r="H170" s="49"/>
      <c r="I170" s="49"/>
      <c r="J170" s="50"/>
      <c r="K170" s="15">
        <f t="shared" si="340"/>
        <v>34</v>
      </c>
      <c r="L170" s="15">
        <f>IF(G170="N/A",0,(IF(G170="A",Code!$B$36,(IF(G170="B",Code!$C$36,(IF(G170="C",Code!$D$36,Code!$E$36)))))/60))</f>
        <v>8</v>
      </c>
      <c r="M170" s="15">
        <f>IF(G170="N/A",0,(IF(G170="A",Code!$B$37,(IF(G170="B",Code!$C$37,(IF(G170="C",Code!$D$37,Code!$E$37)))))/60))</f>
        <v>8</v>
      </c>
      <c r="N170" s="15">
        <f>IF(G170="N/A",0,(IF(G170="A",Code!$B$38,(IF(G170="B",Code!$C$38,(IF(G170="C",Code!$D$38,Code!$E$38)))))/60))</f>
        <v>16</v>
      </c>
      <c r="O170" s="15">
        <f>IF(G170="N/A",0,(IF(G170="A",Code!$B$39,(IF(G170="B",Code!$C$39,(IF(G170="C",Code!$D$39,Code!$E$39)))))/60))</f>
        <v>2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>
        <v>1</v>
      </c>
      <c r="AF170" s="2">
        <v>1</v>
      </c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>
        <v>1</v>
      </c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S170" t="str">
        <f t="shared" si="341"/>
        <v/>
      </c>
      <c r="BT170" t="str">
        <f t="shared" si="406"/>
        <v/>
      </c>
      <c r="BU170" t="str">
        <f t="shared" si="407"/>
        <v/>
      </c>
      <c r="BV170" t="str">
        <f t="shared" si="408"/>
        <v/>
      </c>
      <c r="BW170" t="str">
        <f t="shared" si="409"/>
        <v/>
      </c>
      <c r="BX170" t="str">
        <f t="shared" si="410"/>
        <v/>
      </c>
      <c r="BY170" t="str">
        <f t="shared" si="411"/>
        <v/>
      </c>
      <c r="BZ170" t="str">
        <f t="shared" si="412"/>
        <v/>
      </c>
      <c r="CA170" t="str">
        <f t="shared" si="413"/>
        <v/>
      </c>
      <c r="CB170" t="str">
        <f t="shared" si="414"/>
        <v/>
      </c>
      <c r="CC170" t="str">
        <f t="shared" si="415"/>
        <v/>
      </c>
      <c r="CD170" t="str">
        <f t="shared" si="416"/>
        <v/>
      </c>
      <c r="CE170" t="str">
        <f t="shared" si="417"/>
        <v/>
      </c>
      <c r="CF170" t="str">
        <f t="shared" si="418"/>
        <v/>
      </c>
      <c r="CG170" t="str">
        <f t="shared" si="419"/>
        <v/>
      </c>
      <c r="CH170" t="str">
        <f t="shared" si="420"/>
        <v>CURY</v>
      </c>
      <c r="CI170" t="str">
        <f t="shared" si="421"/>
        <v>CUST</v>
      </c>
      <c r="CJ170" t="str">
        <f t="shared" si="422"/>
        <v/>
      </c>
      <c r="CK170" t="str">
        <f t="shared" si="423"/>
        <v/>
      </c>
      <c r="CL170" t="str">
        <f t="shared" si="424"/>
        <v/>
      </c>
      <c r="CM170" t="str">
        <f t="shared" si="425"/>
        <v/>
      </c>
      <c r="CN170" t="str">
        <f t="shared" si="426"/>
        <v/>
      </c>
      <c r="CO170" t="str">
        <f t="shared" si="427"/>
        <v/>
      </c>
      <c r="CP170" t="str">
        <f t="shared" si="428"/>
        <v/>
      </c>
      <c r="CQ170" t="str">
        <f t="shared" si="429"/>
        <v/>
      </c>
      <c r="CR170" t="str">
        <f t="shared" si="430"/>
        <v/>
      </c>
      <c r="CS170" t="str">
        <f t="shared" si="431"/>
        <v/>
      </c>
      <c r="CT170" t="str">
        <f t="shared" si="432"/>
        <v/>
      </c>
      <c r="CU170" t="str">
        <f t="shared" si="433"/>
        <v/>
      </c>
      <c r="CV170" t="str">
        <f t="shared" si="434"/>
        <v/>
      </c>
      <c r="CW170" t="str">
        <f t="shared" si="435"/>
        <v>MISC</v>
      </c>
      <c r="CX170" t="str">
        <f t="shared" si="436"/>
        <v/>
      </c>
      <c r="CY170" t="str">
        <f t="shared" si="437"/>
        <v/>
      </c>
      <c r="CZ170" t="str">
        <f t="shared" si="438"/>
        <v/>
      </c>
      <c r="DA170" t="str">
        <f t="shared" si="439"/>
        <v/>
      </c>
      <c r="DB170" t="str">
        <f t="shared" si="440"/>
        <v/>
      </c>
      <c r="DC170" t="str">
        <f t="shared" si="441"/>
        <v/>
      </c>
      <c r="DD170" t="str">
        <f t="shared" si="442"/>
        <v/>
      </c>
      <c r="DE170" t="str">
        <f t="shared" si="443"/>
        <v/>
      </c>
      <c r="DF170" t="str">
        <f t="shared" si="444"/>
        <v/>
      </c>
      <c r="DG170" t="str">
        <f t="shared" si="445"/>
        <v/>
      </c>
      <c r="DH170" t="str">
        <f t="shared" si="446"/>
        <v/>
      </c>
      <c r="DI170" t="str">
        <f t="shared" si="447"/>
        <v/>
      </c>
      <c r="DJ170" t="str">
        <f t="shared" si="448"/>
        <v/>
      </c>
      <c r="DK170" t="str">
        <f t="shared" si="449"/>
        <v/>
      </c>
      <c r="DL170" t="str">
        <f t="shared" si="450"/>
        <v/>
      </c>
      <c r="DM170" t="str">
        <f t="shared" si="451"/>
        <v/>
      </c>
      <c r="DN170" t="str">
        <f t="shared" si="452"/>
        <v/>
      </c>
      <c r="DO170" t="str">
        <f t="shared" si="453"/>
        <v/>
      </c>
      <c r="DP170" t="str">
        <f t="shared" si="454"/>
        <v/>
      </c>
      <c r="DQ170" t="str">
        <f t="shared" si="455"/>
        <v/>
      </c>
      <c r="DR170" t="str">
        <f t="shared" si="456"/>
        <v/>
      </c>
      <c r="DS170" t="str">
        <f t="shared" si="457"/>
        <v/>
      </c>
      <c r="DT170" t="str">
        <f t="shared" si="458"/>
        <v/>
      </c>
      <c r="DU170" t="str">
        <f t="shared" si="459"/>
        <v/>
      </c>
      <c r="DV170" t="str">
        <f t="shared" si="460"/>
        <v/>
      </c>
      <c r="DW170" t="str">
        <f t="shared" si="461"/>
        <v/>
      </c>
      <c r="DX170" t="str">
        <f t="shared" si="462"/>
        <v/>
      </c>
      <c r="DY170" t="str">
        <f t="shared" si="463"/>
        <v/>
      </c>
      <c r="DZ170" t="str">
        <f t="shared" si="464"/>
        <v/>
      </c>
      <c r="EA170" t="str">
        <f t="shared" si="465"/>
        <v/>
      </c>
      <c r="EB170" t="str">
        <f t="shared" si="466"/>
        <v/>
      </c>
      <c r="EC170" t="str">
        <f t="shared" si="467"/>
        <v/>
      </c>
      <c r="ED170" t="str">
        <f t="shared" si="468"/>
        <v/>
      </c>
      <c r="EE170" t="str">
        <f t="shared" si="405"/>
        <v/>
      </c>
      <c r="EF170" t="str">
        <f t="shared" si="474"/>
        <v/>
      </c>
      <c r="EG170" t="str">
        <f t="shared" si="475"/>
        <v/>
      </c>
      <c r="EH170" t="str">
        <f t="shared" si="476"/>
        <v/>
      </c>
      <c r="EI170" t="str">
        <f t="shared" si="477"/>
        <v/>
      </c>
      <c r="EJ170" t="str">
        <f t="shared" si="478"/>
        <v/>
      </c>
      <c r="EK170" t="str">
        <f t="shared" si="479"/>
        <v/>
      </c>
      <c r="EL170" t="str">
        <f t="shared" si="480"/>
        <v/>
      </c>
      <c r="EM170" t="str">
        <f t="shared" si="481"/>
        <v/>
      </c>
      <c r="EN170" t="str">
        <f t="shared" si="482"/>
        <v/>
      </c>
      <c r="EO170" t="str">
        <f t="shared" si="483"/>
        <v/>
      </c>
      <c r="EP170" t="str">
        <f t="shared" si="484"/>
        <v/>
      </c>
      <c r="EQ170" t="str">
        <f t="shared" si="485"/>
        <v/>
      </c>
      <c r="ER170" t="str">
        <f t="shared" si="486"/>
        <v/>
      </c>
      <c r="ES170" t="str">
        <f t="shared" si="487"/>
        <v/>
      </c>
      <c r="ET170" t="str">
        <f t="shared" si="488"/>
        <v/>
      </c>
      <c r="EU170" t="str">
        <f t="shared" si="489"/>
        <v/>
      </c>
      <c r="EV170" t="str">
        <f t="shared" si="490"/>
        <v/>
      </c>
      <c r="EW170" t="str">
        <f t="shared" si="491"/>
        <v/>
      </c>
      <c r="EX170" t="str">
        <f t="shared" si="492"/>
        <v/>
      </c>
      <c r="EY170" t="str">
        <f t="shared" si="493"/>
        <v/>
      </c>
      <c r="EZ170" t="str">
        <f t="shared" si="494"/>
        <v/>
      </c>
      <c r="FA170" t="str">
        <f t="shared" si="495"/>
        <v/>
      </c>
      <c r="FB170" t="str">
        <f t="shared" si="496"/>
        <v/>
      </c>
      <c r="FC170" t="str">
        <f t="shared" si="497"/>
        <v/>
      </c>
      <c r="FD170" t="str">
        <f t="shared" si="498"/>
        <v/>
      </c>
      <c r="FE170" t="str">
        <f t="shared" si="342"/>
        <v/>
      </c>
      <c r="FF170" t="str">
        <f t="shared" si="499"/>
        <v/>
      </c>
      <c r="FG170" t="str">
        <f t="shared" si="500"/>
        <v/>
      </c>
      <c r="FH170" t="str">
        <f t="shared" si="501"/>
        <v/>
      </c>
      <c r="FI170" t="str">
        <f t="shared" si="502"/>
        <v/>
      </c>
      <c r="FJ170" t="str">
        <f t="shared" si="503"/>
        <v/>
      </c>
      <c r="FK170" t="str">
        <f t="shared" si="504"/>
        <v/>
      </c>
      <c r="FL170" t="str">
        <f t="shared" si="505"/>
        <v/>
      </c>
      <c r="FM170" t="str">
        <f t="shared" si="469"/>
        <v/>
      </c>
      <c r="FN170" t="str">
        <f t="shared" si="470"/>
        <v/>
      </c>
      <c r="FO170" t="str">
        <f t="shared" si="471"/>
        <v/>
      </c>
      <c r="FP170" t="str">
        <f t="shared" si="472"/>
        <v/>
      </c>
      <c r="FQ170" t="str">
        <f t="shared" si="473"/>
        <v/>
      </c>
      <c r="FR170" t="str">
        <f t="shared" si="343"/>
        <v/>
      </c>
      <c r="FS170" t="str">
        <f t="shared" si="344"/>
        <v/>
      </c>
      <c r="FT170" t="str">
        <f t="shared" si="345"/>
        <v/>
      </c>
      <c r="FU170" t="str">
        <f t="shared" si="346"/>
        <v/>
      </c>
      <c r="FV170" t="str">
        <f t="shared" si="347"/>
        <v/>
      </c>
      <c r="FW170" t="str">
        <f t="shared" si="348"/>
        <v/>
      </c>
      <c r="FX170" t="str">
        <f t="shared" si="349"/>
        <v/>
      </c>
      <c r="FY170" t="str">
        <f t="shared" si="350"/>
        <v/>
      </c>
      <c r="FZ170" t="str">
        <f t="shared" si="351"/>
        <v/>
      </c>
      <c r="GA170" t="str">
        <f t="shared" si="352"/>
        <v/>
      </c>
      <c r="GB170" t="str">
        <f t="shared" si="353"/>
        <v/>
      </c>
      <c r="GC170" t="str">
        <f t="shared" si="354"/>
        <v/>
      </c>
      <c r="GD170" t="str">
        <f t="shared" si="355"/>
        <v/>
      </c>
      <c r="GE170" t="str">
        <f t="shared" si="356"/>
        <v/>
      </c>
      <c r="GF170" t="str">
        <f t="shared" si="357"/>
        <v/>
      </c>
      <c r="GG170" t="str">
        <f t="shared" si="358"/>
        <v/>
      </c>
      <c r="GH170" t="str">
        <f t="shared" si="359"/>
        <v/>
      </c>
      <c r="GI170" t="str">
        <f t="shared" si="360"/>
        <v/>
      </c>
      <c r="GJ170" t="str">
        <f t="shared" si="361"/>
        <v/>
      </c>
      <c r="GK170" t="str">
        <f t="shared" si="362"/>
        <v/>
      </c>
      <c r="GL170" t="str">
        <f t="shared" si="363"/>
        <v/>
      </c>
      <c r="GM170" t="str">
        <f t="shared" si="364"/>
        <v/>
      </c>
      <c r="GN170" t="str">
        <f t="shared" si="365"/>
        <v/>
      </c>
      <c r="GO170" t="str">
        <f t="shared" si="366"/>
        <v/>
      </c>
      <c r="GP170" t="str">
        <f t="shared" si="367"/>
        <v/>
      </c>
      <c r="GQ170" t="str">
        <f t="shared" si="368"/>
        <v/>
      </c>
      <c r="GR170" t="str">
        <f t="shared" si="369"/>
        <v/>
      </c>
      <c r="GS170" t="str">
        <f t="shared" si="370"/>
        <v/>
      </c>
      <c r="GT170" t="str">
        <f t="shared" si="371"/>
        <v/>
      </c>
      <c r="GU170" t="str">
        <f t="shared" si="372"/>
        <v/>
      </c>
      <c r="GV170" t="str">
        <f t="shared" si="373"/>
        <v/>
      </c>
      <c r="GW170" t="str">
        <f t="shared" si="374"/>
        <v/>
      </c>
      <c r="GX170" t="str">
        <f t="shared" si="375"/>
        <v/>
      </c>
      <c r="GY170" t="str">
        <f t="shared" si="376"/>
        <v/>
      </c>
      <c r="GZ170" t="str">
        <f t="shared" si="377"/>
        <v/>
      </c>
      <c r="HA170" t="str">
        <f t="shared" si="378"/>
        <v/>
      </c>
      <c r="HB170" t="str">
        <f t="shared" si="379"/>
        <v/>
      </c>
      <c r="HC170" t="str">
        <f t="shared" si="380"/>
        <v/>
      </c>
      <c r="HD170" t="str">
        <f t="shared" si="381"/>
        <v/>
      </c>
      <c r="HE170" t="str">
        <f t="shared" si="382"/>
        <v/>
      </c>
      <c r="HF170" t="str">
        <f t="shared" si="383"/>
        <v/>
      </c>
      <c r="HG170" t="str">
        <f t="shared" si="384"/>
        <v/>
      </c>
      <c r="HH170" t="str">
        <f t="shared" si="385"/>
        <v/>
      </c>
      <c r="HI170" t="str">
        <f t="shared" si="386"/>
        <v/>
      </c>
      <c r="HJ170" t="str">
        <f t="shared" si="387"/>
        <v/>
      </c>
      <c r="HK170" t="str">
        <f t="shared" si="388"/>
        <v/>
      </c>
      <c r="HL170" t="str">
        <f t="shared" si="389"/>
        <v/>
      </c>
      <c r="HM170" t="str">
        <f t="shared" si="390"/>
        <v/>
      </c>
      <c r="HN170" t="str">
        <f t="shared" si="391"/>
        <v/>
      </c>
      <c r="HO170" t="str">
        <f t="shared" si="392"/>
        <v/>
      </c>
      <c r="HP170" t="str">
        <f t="shared" si="393"/>
        <v/>
      </c>
      <c r="HQ170" t="str">
        <f t="shared" si="394"/>
        <v/>
      </c>
      <c r="HR170" t="str">
        <f t="shared" si="395"/>
        <v/>
      </c>
      <c r="HS170" t="str">
        <f t="shared" si="396"/>
        <v/>
      </c>
      <c r="HT170" t="str">
        <f t="shared" si="397"/>
        <v/>
      </c>
      <c r="HU170" t="str">
        <f t="shared" si="398"/>
        <v/>
      </c>
      <c r="HV170" t="str">
        <f t="shared" si="399"/>
        <v/>
      </c>
      <c r="HW170" t="str">
        <f t="shared" si="400"/>
        <v/>
      </c>
      <c r="HX170" t="str">
        <f t="shared" si="401"/>
        <v/>
      </c>
      <c r="HY170" t="str">
        <f t="shared" si="402"/>
        <v/>
      </c>
      <c r="HZ170" t="str">
        <f t="shared" si="403"/>
        <v/>
      </c>
    </row>
    <row r="171" spans="1:234" x14ac:dyDescent="0.25">
      <c r="A171" s="2">
        <f t="shared" si="404"/>
        <v>169</v>
      </c>
      <c r="B171" s="3" t="s">
        <v>373</v>
      </c>
      <c r="C171" s="2" t="s">
        <v>1394</v>
      </c>
      <c r="D171" s="2" t="s">
        <v>1395</v>
      </c>
      <c r="E171" s="2">
        <f t="shared" si="338"/>
        <v>6</v>
      </c>
      <c r="F171" s="2">
        <v>799</v>
      </c>
      <c r="G171" s="48" t="str">
        <f t="shared" si="339"/>
        <v>A</v>
      </c>
      <c r="H171" s="49"/>
      <c r="I171" s="49"/>
      <c r="J171" s="50"/>
      <c r="K171" s="15">
        <f t="shared" si="340"/>
        <v>34</v>
      </c>
      <c r="L171" s="15">
        <f>IF(G171="N/A",0,(IF(G171="A",Code!$B$36,(IF(G171="B",Code!$C$36,(IF(G171="C",Code!$D$36,Code!$E$36)))))/60))</f>
        <v>8</v>
      </c>
      <c r="M171" s="15">
        <f>IF(G171="N/A",0,(IF(G171="A",Code!$B$37,(IF(G171="B",Code!$C$37,(IF(G171="C",Code!$D$37,Code!$E$37)))))/60))</f>
        <v>8</v>
      </c>
      <c r="N171" s="15">
        <f>IF(G171="N/A",0,(IF(G171="A",Code!$B$38,(IF(G171="B",Code!$C$38,(IF(G171="C",Code!$D$38,Code!$E$38)))))/60))</f>
        <v>16</v>
      </c>
      <c r="O171" s="15">
        <f>IF(G171="N/A",0,(IF(G171="A",Code!$B$39,(IF(G171="B",Code!$C$39,(IF(G171="C",Code!$D$39,Code!$E$39)))))/60))</f>
        <v>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>
        <v>1</v>
      </c>
      <c r="AM171" s="2"/>
      <c r="AN171" s="2"/>
      <c r="AO171" s="2">
        <v>1</v>
      </c>
      <c r="AP171" s="2"/>
      <c r="AQ171" s="2"/>
      <c r="AR171" s="2">
        <v>1</v>
      </c>
      <c r="AS171" s="2"/>
      <c r="AT171" s="2"/>
      <c r="AU171" s="2"/>
      <c r="AV171" s="2"/>
      <c r="AW171" s="2"/>
      <c r="AX171" s="2"/>
      <c r="AY171" s="2"/>
      <c r="AZ171" s="2">
        <v>1</v>
      </c>
      <c r="BA171" s="2"/>
      <c r="BB171" s="2"/>
      <c r="BC171" s="2"/>
      <c r="BD171" s="2"/>
      <c r="BE171" s="2"/>
      <c r="BF171" s="2"/>
      <c r="BG171" s="2"/>
      <c r="BH171" s="2">
        <v>1</v>
      </c>
      <c r="BI171" s="2"/>
      <c r="BJ171" s="2"/>
      <c r="BK171" s="2"/>
      <c r="BL171" s="2"/>
      <c r="BM171" s="2"/>
      <c r="BN171" s="2"/>
      <c r="BO171" s="2"/>
      <c r="BP171" s="2">
        <v>1</v>
      </c>
      <c r="BQ171" s="2"/>
      <c r="BS171" t="str">
        <f t="shared" si="341"/>
        <v/>
      </c>
      <c r="BT171" t="str">
        <f t="shared" si="406"/>
        <v/>
      </c>
      <c r="BU171" t="str">
        <f t="shared" si="407"/>
        <v/>
      </c>
      <c r="BV171" t="str">
        <f t="shared" si="408"/>
        <v/>
      </c>
      <c r="BW171" t="str">
        <f t="shared" si="409"/>
        <v/>
      </c>
      <c r="BX171" t="str">
        <f t="shared" si="410"/>
        <v/>
      </c>
      <c r="BY171" t="str">
        <f t="shared" si="411"/>
        <v/>
      </c>
      <c r="BZ171" t="str">
        <f t="shared" si="412"/>
        <v/>
      </c>
      <c r="CA171" t="str">
        <f t="shared" si="413"/>
        <v/>
      </c>
      <c r="CB171" t="str">
        <f t="shared" si="414"/>
        <v/>
      </c>
      <c r="CC171" t="str">
        <f t="shared" si="415"/>
        <v/>
      </c>
      <c r="CD171" t="str">
        <f t="shared" si="416"/>
        <v/>
      </c>
      <c r="CE171" t="str">
        <f t="shared" si="417"/>
        <v/>
      </c>
      <c r="CF171" t="str">
        <f t="shared" si="418"/>
        <v/>
      </c>
      <c r="CG171" t="str">
        <f t="shared" si="419"/>
        <v/>
      </c>
      <c r="CH171" t="str">
        <f t="shared" si="420"/>
        <v/>
      </c>
      <c r="CI171" t="str">
        <f t="shared" si="421"/>
        <v/>
      </c>
      <c r="CJ171" t="str">
        <f t="shared" si="422"/>
        <v/>
      </c>
      <c r="CK171" t="str">
        <f t="shared" si="423"/>
        <v/>
      </c>
      <c r="CL171" t="str">
        <f t="shared" si="424"/>
        <v/>
      </c>
      <c r="CM171" t="str">
        <f t="shared" si="425"/>
        <v/>
      </c>
      <c r="CN171" t="str">
        <f t="shared" si="426"/>
        <v/>
      </c>
      <c r="CO171" t="str">
        <f t="shared" si="427"/>
        <v>FPAY</v>
      </c>
      <c r="CP171" t="str">
        <f t="shared" si="428"/>
        <v/>
      </c>
      <c r="CQ171" t="str">
        <f t="shared" si="429"/>
        <v/>
      </c>
      <c r="CR171" t="str">
        <f t="shared" si="430"/>
        <v>KPAY</v>
      </c>
      <c r="CS171" t="str">
        <f t="shared" si="431"/>
        <v/>
      </c>
      <c r="CT171" t="str">
        <f t="shared" si="432"/>
        <v/>
      </c>
      <c r="CU171" t="str">
        <f t="shared" si="433"/>
        <v>MESS</v>
      </c>
      <c r="CV171" t="str">
        <f t="shared" si="434"/>
        <v/>
      </c>
      <c r="CW171" t="str">
        <f t="shared" si="435"/>
        <v/>
      </c>
      <c r="CX171" t="str">
        <f t="shared" si="436"/>
        <v/>
      </c>
      <c r="CY171" t="str">
        <f t="shared" si="437"/>
        <v/>
      </c>
      <c r="CZ171" t="str">
        <f t="shared" si="438"/>
        <v/>
      </c>
      <c r="DA171" t="str">
        <f t="shared" si="439"/>
        <v/>
      </c>
      <c r="DB171" t="str">
        <f t="shared" si="440"/>
        <v/>
      </c>
      <c r="DC171" t="str">
        <f t="shared" si="441"/>
        <v>RMOF</v>
      </c>
      <c r="DD171" t="str">
        <f t="shared" si="442"/>
        <v/>
      </c>
      <c r="DE171" t="str">
        <f t="shared" si="443"/>
        <v/>
      </c>
      <c r="DF171" t="str">
        <f t="shared" si="444"/>
        <v/>
      </c>
      <c r="DG171" t="str">
        <f t="shared" si="445"/>
        <v/>
      </c>
      <c r="DH171" t="str">
        <f t="shared" si="446"/>
        <v/>
      </c>
      <c r="DI171" t="str">
        <f t="shared" si="447"/>
        <v/>
      </c>
      <c r="DJ171" t="str">
        <f t="shared" si="448"/>
        <v/>
      </c>
      <c r="DK171" t="str">
        <f t="shared" si="449"/>
        <v>SMSG</v>
      </c>
      <c r="DL171" t="str">
        <f t="shared" si="450"/>
        <v/>
      </c>
      <c r="DM171" t="str">
        <f t="shared" si="451"/>
        <v/>
      </c>
      <c r="DN171" t="str">
        <f t="shared" si="452"/>
        <v/>
      </c>
      <c r="DO171" t="str">
        <f t="shared" si="453"/>
        <v/>
      </c>
      <c r="DP171" t="str">
        <f t="shared" si="454"/>
        <v/>
      </c>
      <c r="DQ171" t="str">
        <f t="shared" si="455"/>
        <v/>
      </c>
      <c r="DR171" t="str">
        <f t="shared" si="456"/>
        <v/>
      </c>
      <c r="DS171" t="str">
        <f t="shared" si="457"/>
        <v>XLOG</v>
      </c>
      <c r="DT171" t="str">
        <f t="shared" si="458"/>
        <v/>
      </c>
      <c r="DU171" t="str">
        <f t="shared" si="459"/>
        <v/>
      </c>
      <c r="DV171" t="str">
        <f t="shared" si="460"/>
        <v/>
      </c>
      <c r="DW171" t="str">
        <f t="shared" si="461"/>
        <v/>
      </c>
      <c r="DX171" t="str">
        <f t="shared" si="462"/>
        <v/>
      </c>
      <c r="DY171" t="str">
        <f t="shared" si="463"/>
        <v/>
      </c>
      <c r="DZ171" t="str">
        <f t="shared" si="464"/>
        <v/>
      </c>
      <c r="EA171" t="str">
        <f t="shared" si="465"/>
        <v/>
      </c>
      <c r="EB171" t="str">
        <f t="shared" si="466"/>
        <v/>
      </c>
      <c r="EC171" t="str">
        <f t="shared" si="467"/>
        <v/>
      </c>
      <c r="ED171" t="str">
        <f t="shared" si="468"/>
        <v/>
      </c>
      <c r="EE171" t="str">
        <f t="shared" si="405"/>
        <v/>
      </c>
      <c r="EF171" t="str">
        <f t="shared" si="474"/>
        <v/>
      </c>
      <c r="EG171" t="str">
        <f t="shared" si="475"/>
        <v/>
      </c>
      <c r="EH171" t="str">
        <f t="shared" si="476"/>
        <v/>
      </c>
      <c r="EI171" t="str">
        <f t="shared" si="477"/>
        <v/>
      </c>
      <c r="EJ171" t="str">
        <f t="shared" si="478"/>
        <v/>
      </c>
      <c r="EK171" t="str">
        <f t="shared" si="479"/>
        <v/>
      </c>
      <c r="EL171" t="str">
        <f t="shared" si="480"/>
        <v/>
      </c>
      <c r="EM171" t="str">
        <f t="shared" si="481"/>
        <v/>
      </c>
      <c r="EN171" t="str">
        <f t="shared" si="482"/>
        <v/>
      </c>
      <c r="EO171" t="str">
        <f t="shared" si="483"/>
        <v/>
      </c>
      <c r="EP171" t="str">
        <f t="shared" si="484"/>
        <v/>
      </c>
      <c r="EQ171" t="str">
        <f t="shared" si="485"/>
        <v/>
      </c>
      <c r="ER171" t="str">
        <f t="shared" si="486"/>
        <v/>
      </c>
      <c r="ES171" t="str">
        <f t="shared" si="487"/>
        <v/>
      </c>
      <c r="ET171" t="str">
        <f t="shared" si="488"/>
        <v/>
      </c>
      <c r="EU171" t="str">
        <f t="shared" si="489"/>
        <v/>
      </c>
      <c r="EV171" t="str">
        <f t="shared" si="490"/>
        <v/>
      </c>
      <c r="EW171" t="str">
        <f t="shared" si="491"/>
        <v/>
      </c>
      <c r="EX171" t="str">
        <f t="shared" si="492"/>
        <v/>
      </c>
      <c r="EY171" t="str">
        <f t="shared" si="493"/>
        <v/>
      </c>
      <c r="EZ171" t="str">
        <f t="shared" si="494"/>
        <v/>
      </c>
      <c r="FA171" t="str">
        <f t="shared" si="495"/>
        <v/>
      </c>
      <c r="FB171" t="str">
        <f t="shared" si="496"/>
        <v/>
      </c>
      <c r="FC171" t="str">
        <f t="shared" si="497"/>
        <v/>
      </c>
      <c r="FD171" t="str">
        <f t="shared" si="498"/>
        <v/>
      </c>
      <c r="FE171" t="str">
        <f t="shared" si="342"/>
        <v/>
      </c>
      <c r="FF171" t="str">
        <f t="shared" si="499"/>
        <v/>
      </c>
      <c r="FG171" t="str">
        <f t="shared" si="500"/>
        <v/>
      </c>
      <c r="FH171" t="str">
        <f t="shared" si="501"/>
        <v/>
      </c>
      <c r="FI171" t="str">
        <f t="shared" si="502"/>
        <v/>
      </c>
      <c r="FJ171" t="str">
        <f t="shared" si="503"/>
        <v/>
      </c>
      <c r="FK171" t="str">
        <f t="shared" si="504"/>
        <v/>
      </c>
      <c r="FL171" t="str">
        <f t="shared" si="505"/>
        <v/>
      </c>
      <c r="FM171" t="str">
        <f t="shared" si="469"/>
        <v/>
      </c>
      <c r="FN171" t="str">
        <f t="shared" si="470"/>
        <v/>
      </c>
      <c r="FO171" t="str">
        <f t="shared" si="471"/>
        <v/>
      </c>
      <c r="FP171" t="str">
        <f t="shared" si="472"/>
        <v/>
      </c>
      <c r="FQ171" t="str">
        <f t="shared" si="473"/>
        <v/>
      </c>
      <c r="FR171" t="str">
        <f t="shared" si="343"/>
        <v/>
      </c>
      <c r="FS171" t="str">
        <f t="shared" si="344"/>
        <v/>
      </c>
      <c r="FT171" t="str">
        <f t="shared" si="345"/>
        <v/>
      </c>
      <c r="FU171" t="str">
        <f t="shared" si="346"/>
        <v/>
      </c>
      <c r="FV171" t="str">
        <f t="shared" si="347"/>
        <v/>
      </c>
      <c r="FW171" t="str">
        <f t="shared" si="348"/>
        <v/>
      </c>
      <c r="FX171" t="str">
        <f t="shared" si="349"/>
        <v/>
      </c>
      <c r="FY171" t="str">
        <f t="shared" si="350"/>
        <v/>
      </c>
      <c r="FZ171" t="str">
        <f t="shared" si="351"/>
        <v/>
      </c>
      <c r="GA171" t="str">
        <f t="shared" si="352"/>
        <v/>
      </c>
      <c r="GB171" t="str">
        <f t="shared" si="353"/>
        <v/>
      </c>
      <c r="GC171" t="str">
        <f t="shared" si="354"/>
        <v/>
      </c>
      <c r="GD171" t="str">
        <f t="shared" si="355"/>
        <v/>
      </c>
      <c r="GE171" t="str">
        <f t="shared" si="356"/>
        <v/>
      </c>
      <c r="GF171" t="str">
        <f t="shared" si="357"/>
        <v/>
      </c>
      <c r="GG171" t="str">
        <f t="shared" si="358"/>
        <v/>
      </c>
      <c r="GH171" t="str">
        <f t="shared" si="359"/>
        <v/>
      </c>
      <c r="GI171" t="str">
        <f t="shared" si="360"/>
        <v/>
      </c>
      <c r="GJ171" t="str">
        <f t="shared" si="361"/>
        <v/>
      </c>
      <c r="GK171" t="str">
        <f t="shared" si="362"/>
        <v/>
      </c>
      <c r="GL171" t="str">
        <f t="shared" si="363"/>
        <v/>
      </c>
      <c r="GM171" t="str">
        <f t="shared" si="364"/>
        <v/>
      </c>
      <c r="GN171" t="str">
        <f t="shared" si="365"/>
        <v/>
      </c>
      <c r="GO171" t="str">
        <f t="shared" si="366"/>
        <v/>
      </c>
      <c r="GP171" t="str">
        <f t="shared" si="367"/>
        <v/>
      </c>
      <c r="GQ171" t="str">
        <f t="shared" si="368"/>
        <v/>
      </c>
      <c r="GR171" t="str">
        <f t="shared" si="369"/>
        <v/>
      </c>
      <c r="GS171" t="str">
        <f t="shared" si="370"/>
        <v/>
      </c>
      <c r="GT171" t="str">
        <f t="shared" si="371"/>
        <v/>
      </c>
      <c r="GU171" t="str">
        <f t="shared" si="372"/>
        <v/>
      </c>
      <c r="GV171" t="str">
        <f t="shared" si="373"/>
        <v/>
      </c>
      <c r="GW171" t="str">
        <f t="shared" si="374"/>
        <v/>
      </c>
      <c r="GX171" t="str">
        <f t="shared" si="375"/>
        <v/>
      </c>
      <c r="GY171" t="str">
        <f t="shared" si="376"/>
        <v/>
      </c>
      <c r="GZ171" t="str">
        <f t="shared" si="377"/>
        <v/>
      </c>
      <c r="HA171" t="str">
        <f t="shared" si="378"/>
        <v/>
      </c>
      <c r="HB171" t="str">
        <f t="shared" si="379"/>
        <v/>
      </c>
      <c r="HC171" t="str">
        <f t="shared" si="380"/>
        <v/>
      </c>
      <c r="HD171" t="str">
        <f t="shared" si="381"/>
        <v/>
      </c>
      <c r="HE171" t="str">
        <f t="shared" si="382"/>
        <v/>
      </c>
      <c r="HF171" t="str">
        <f t="shared" si="383"/>
        <v/>
      </c>
      <c r="HG171" t="str">
        <f t="shared" si="384"/>
        <v/>
      </c>
      <c r="HH171" t="str">
        <f t="shared" si="385"/>
        <v/>
      </c>
      <c r="HI171" t="str">
        <f t="shared" si="386"/>
        <v/>
      </c>
      <c r="HJ171" t="str">
        <f t="shared" si="387"/>
        <v/>
      </c>
      <c r="HK171" t="str">
        <f t="shared" si="388"/>
        <v/>
      </c>
      <c r="HL171" t="str">
        <f t="shared" si="389"/>
        <v/>
      </c>
      <c r="HM171" t="str">
        <f t="shared" si="390"/>
        <v/>
      </c>
      <c r="HN171" t="str">
        <f t="shared" si="391"/>
        <v/>
      </c>
      <c r="HO171" t="str">
        <f t="shared" si="392"/>
        <v/>
      </c>
      <c r="HP171" t="str">
        <f t="shared" si="393"/>
        <v/>
      </c>
      <c r="HQ171" t="str">
        <f t="shared" si="394"/>
        <v/>
      </c>
      <c r="HR171" t="str">
        <f t="shared" si="395"/>
        <v/>
      </c>
      <c r="HS171" t="str">
        <f t="shared" si="396"/>
        <v/>
      </c>
      <c r="HT171" t="str">
        <f t="shared" si="397"/>
        <v/>
      </c>
      <c r="HU171" t="str">
        <f t="shared" si="398"/>
        <v/>
      </c>
      <c r="HV171" t="str">
        <f t="shared" si="399"/>
        <v/>
      </c>
      <c r="HW171" t="str">
        <f t="shared" si="400"/>
        <v/>
      </c>
      <c r="HX171" t="str">
        <f t="shared" si="401"/>
        <v/>
      </c>
      <c r="HY171" t="str">
        <f t="shared" si="402"/>
        <v/>
      </c>
      <c r="HZ171" t="str">
        <f t="shared" si="403"/>
        <v/>
      </c>
    </row>
    <row r="172" spans="1:234" x14ac:dyDescent="0.25">
      <c r="A172" s="2">
        <f t="shared" si="404"/>
        <v>170</v>
      </c>
      <c r="B172" s="3" t="s">
        <v>1170</v>
      </c>
      <c r="C172" s="2" t="s">
        <v>1394</v>
      </c>
      <c r="D172" s="2" t="s">
        <v>1395</v>
      </c>
      <c r="E172" s="2">
        <f t="shared" si="338"/>
        <v>2</v>
      </c>
      <c r="F172" s="2">
        <v>193</v>
      </c>
      <c r="G172" s="48" t="str">
        <f t="shared" si="339"/>
        <v>A</v>
      </c>
      <c r="H172" s="49"/>
      <c r="I172" s="49"/>
      <c r="J172" s="50"/>
      <c r="K172" s="15">
        <f t="shared" si="340"/>
        <v>34</v>
      </c>
      <c r="L172" s="15">
        <f>IF(G172="N/A",0,(IF(G172="A",Code!$B$36,(IF(G172="B",Code!$C$36,(IF(G172="C",Code!$D$36,Code!$E$36)))))/60))</f>
        <v>8</v>
      </c>
      <c r="M172" s="15">
        <f>IF(G172="N/A",0,(IF(G172="A",Code!$B$37,(IF(G172="B",Code!$C$37,(IF(G172="C",Code!$D$37,Code!$E$37)))))/60))</f>
        <v>8</v>
      </c>
      <c r="N172" s="15">
        <f>IF(G172="N/A",0,(IF(G172="A",Code!$B$38,(IF(G172="B",Code!$C$38,(IF(G172="C",Code!$D$38,Code!$E$38)))))/60))</f>
        <v>16</v>
      </c>
      <c r="O172" s="15">
        <f>IF(G172="N/A",0,(IF(G172="A",Code!$B$39,(IF(G172="B",Code!$C$39,(IF(G172="C",Code!$D$39,Code!$E$39)))))/60))</f>
        <v>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>
        <v>1</v>
      </c>
      <c r="AS172" s="2"/>
      <c r="AT172" s="2">
        <v>1</v>
      </c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S172" t="str">
        <f t="shared" si="341"/>
        <v/>
      </c>
      <c r="BT172" t="str">
        <f t="shared" si="406"/>
        <v/>
      </c>
      <c r="BU172" t="str">
        <f t="shared" si="407"/>
        <v/>
      </c>
      <c r="BV172" t="str">
        <f t="shared" si="408"/>
        <v/>
      </c>
      <c r="BW172" t="str">
        <f t="shared" si="409"/>
        <v/>
      </c>
      <c r="BX172" t="str">
        <f t="shared" si="410"/>
        <v/>
      </c>
      <c r="BY172" t="str">
        <f t="shared" si="411"/>
        <v/>
      </c>
      <c r="BZ172" t="str">
        <f t="shared" si="412"/>
        <v/>
      </c>
      <c r="CA172" t="str">
        <f t="shared" si="413"/>
        <v/>
      </c>
      <c r="CB172" t="str">
        <f t="shared" si="414"/>
        <v/>
      </c>
      <c r="CC172" t="str">
        <f t="shared" si="415"/>
        <v/>
      </c>
      <c r="CD172" t="str">
        <f t="shared" si="416"/>
        <v/>
      </c>
      <c r="CE172" t="str">
        <f t="shared" si="417"/>
        <v/>
      </c>
      <c r="CF172" t="str">
        <f t="shared" si="418"/>
        <v/>
      </c>
      <c r="CG172" t="str">
        <f t="shared" si="419"/>
        <v/>
      </c>
      <c r="CH172" t="str">
        <f t="shared" si="420"/>
        <v/>
      </c>
      <c r="CI172" t="str">
        <f t="shared" si="421"/>
        <v/>
      </c>
      <c r="CJ172" t="str">
        <f t="shared" si="422"/>
        <v/>
      </c>
      <c r="CK172" t="str">
        <f t="shared" si="423"/>
        <v/>
      </c>
      <c r="CL172" t="str">
        <f t="shared" si="424"/>
        <v/>
      </c>
      <c r="CM172" t="str">
        <f t="shared" si="425"/>
        <v/>
      </c>
      <c r="CN172" t="str">
        <f t="shared" si="426"/>
        <v/>
      </c>
      <c r="CO172" t="str">
        <f t="shared" si="427"/>
        <v/>
      </c>
      <c r="CP172" t="str">
        <f t="shared" si="428"/>
        <v/>
      </c>
      <c r="CQ172" t="str">
        <f t="shared" si="429"/>
        <v/>
      </c>
      <c r="CR172" t="str">
        <f t="shared" si="430"/>
        <v/>
      </c>
      <c r="CS172" t="str">
        <f t="shared" si="431"/>
        <v/>
      </c>
      <c r="CT172" t="str">
        <f t="shared" si="432"/>
        <v/>
      </c>
      <c r="CU172" t="str">
        <f t="shared" si="433"/>
        <v>MESS</v>
      </c>
      <c r="CV172" t="str">
        <f t="shared" si="434"/>
        <v/>
      </c>
      <c r="CW172" t="str">
        <f t="shared" si="435"/>
        <v>MISC</v>
      </c>
      <c r="CX172" t="str">
        <f t="shared" si="436"/>
        <v/>
      </c>
      <c r="CY172" t="str">
        <f t="shared" si="437"/>
        <v/>
      </c>
      <c r="CZ172" t="str">
        <f t="shared" si="438"/>
        <v/>
      </c>
      <c r="DA172" t="str">
        <f t="shared" si="439"/>
        <v/>
      </c>
      <c r="DB172" t="str">
        <f t="shared" si="440"/>
        <v/>
      </c>
      <c r="DC172" t="str">
        <f t="shared" si="441"/>
        <v/>
      </c>
      <c r="DD172" t="str">
        <f t="shared" si="442"/>
        <v/>
      </c>
      <c r="DE172" t="str">
        <f t="shared" si="443"/>
        <v/>
      </c>
      <c r="DF172" t="str">
        <f t="shared" si="444"/>
        <v/>
      </c>
      <c r="DG172" t="str">
        <f t="shared" si="445"/>
        <v/>
      </c>
      <c r="DH172" t="str">
        <f t="shared" si="446"/>
        <v/>
      </c>
      <c r="DI172" t="str">
        <f t="shared" si="447"/>
        <v/>
      </c>
      <c r="DJ172" t="str">
        <f t="shared" si="448"/>
        <v/>
      </c>
      <c r="DK172" t="str">
        <f t="shared" si="449"/>
        <v/>
      </c>
      <c r="DL172" t="str">
        <f t="shared" si="450"/>
        <v/>
      </c>
      <c r="DM172" t="str">
        <f t="shared" si="451"/>
        <v/>
      </c>
      <c r="DN172" t="str">
        <f t="shared" si="452"/>
        <v/>
      </c>
      <c r="DO172" t="str">
        <f t="shared" si="453"/>
        <v/>
      </c>
      <c r="DP172" t="str">
        <f t="shared" si="454"/>
        <v/>
      </c>
      <c r="DQ172" t="str">
        <f t="shared" si="455"/>
        <v/>
      </c>
      <c r="DR172" t="str">
        <f t="shared" si="456"/>
        <v/>
      </c>
      <c r="DS172" t="str">
        <f t="shared" si="457"/>
        <v/>
      </c>
      <c r="DT172" t="str">
        <f t="shared" si="458"/>
        <v/>
      </c>
      <c r="DU172" t="str">
        <f t="shared" si="459"/>
        <v/>
      </c>
      <c r="DV172" t="str">
        <f t="shared" si="460"/>
        <v/>
      </c>
      <c r="DW172" t="str">
        <f t="shared" si="461"/>
        <v/>
      </c>
      <c r="DX172" t="str">
        <f t="shared" si="462"/>
        <v/>
      </c>
      <c r="DY172" t="str">
        <f t="shared" si="463"/>
        <v/>
      </c>
      <c r="DZ172" t="str">
        <f t="shared" si="464"/>
        <v/>
      </c>
      <c r="EA172" t="str">
        <f t="shared" si="465"/>
        <v/>
      </c>
      <c r="EB172" t="str">
        <f t="shared" si="466"/>
        <v/>
      </c>
      <c r="EC172" t="str">
        <f t="shared" si="467"/>
        <v/>
      </c>
      <c r="ED172" t="str">
        <f t="shared" si="468"/>
        <v/>
      </c>
      <c r="EE172" t="str">
        <f t="shared" si="405"/>
        <v/>
      </c>
      <c r="EF172" t="str">
        <f t="shared" si="474"/>
        <v/>
      </c>
      <c r="EG172" t="str">
        <f t="shared" si="475"/>
        <v/>
      </c>
      <c r="EH172" t="str">
        <f t="shared" si="476"/>
        <v/>
      </c>
      <c r="EI172" t="str">
        <f t="shared" si="477"/>
        <v/>
      </c>
      <c r="EJ172" t="str">
        <f t="shared" si="478"/>
        <v/>
      </c>
      <c r="EK172" t="str">
        <f t="shared" si="479"/>
        <v/>
      </c>
      <c r="EL172" t="str">
        <f t="shared" si="480"/>
        <v/>
      </c>
      <c r="EM172" t="str">
        <f t="shared" si="481"/>
        <v/>
      </c>
      <c r="EN172" t="str">
        <f t="shared" si="482"/>
        <v/>
      </c>
      <c r="EO172" t="str">
        <f t="shared" si="483"/>
        <v/>
      </c>
      <c r="EP172" t="str">
        <f t="shared" si="484"/>
        <v/>
      </c>
      <c r="EQ172" t="str">
        <f t="shared" si="485"/>
        <v/>
      </c>
      <c r="ER172" t="str">
        <f t="shared" si="486"/>
        <v/>
      </c>
      <c r="ES172" t="str">
        <f t="shared" si="487"/>
        <v/>
      </c>
      <c r="ET172" t="str">
        <f t="shared" si="488"/>
        <v/>
      </c>
      <c r="EU172" t="str">
        <f t="shared" si="489"/>
        <v/>
      </c>
      <c r="EV172" t="str">
        <f t="shared" si="490"/>
        <v/>
      </c>
      <c r="EW172" t="str">
        <f t="shared" si="491"/>
        <v/>
      </c>
      <c r="EX172" t="str">
        <f t="shared" si="492"/>
        <v/>
      </c>
      <c r="EY172" t="str">
        <f t="shared" si="493"/>
        <v/>
      </c>
      <c r="EZ172" t="str">
        <f t="shared" si="494"/>
        <v/>
      </c>
      <c r="FA172" t="str">
        <f t="shared" si="495"/>
        <v/>
      </c>
      <c r="FB172" t="str">
        <f t="shared" si="496"/>
        <v/>
      </c>
      <c r="FC172" t="str">
        <f t="shared" si="497"/>
        <v/>
      </c>
      <c r="FD172" t="str">
        <f t="shared" si="498"/>
        <v/>
      </c>
      <c r="FE172" t="str">
        <f t="shared" si="342"/>
        <v/>
      </c>
      <c r="FF172" t="str">
        <f t="shared" si="499"/>
        <v/>
      </c>
      <c r="FG172" t="str">
        <f t="shared" si="500"/>
        <v/>
      </c>
      <c r="FH172" t="str">
        <f t="shared" si="501"/>
        <v/>
      </c>
      <c r="FI172" t="str">
        <f t="shared" si="502"/>
        <v/>
      </c>
      <c r="FJ172" t="str">
        <f t="shared" si="503"/>
        <v/>
      </c>
      <c r="FK172" t="str">
        <f t="shared" si="504"/>
        <v/>
      </c>
      <c r="FL172" t="str">
        <f t="shared" si="505"/>
        <v/>
      </c>
      <c r="FM172" t="str">
        <f t="shared" si="469"/>
        <v/>
      </c>
      <c r="FN172" t="str">
        <f t="shared" si="470"/>
        <v/>
      </c>
      <c r="FO172" t="str">
        <f t="shared" si="471"/>
        <v/>
      </c>
      <c r="FP172" t="str">
        <f t="shared" si="472"/>
        <v/>
      </c>
      <c r="FQ172" t="str">
        <f t="shared" si="473"/>
        <v/>
      </c>
      <c r="FR172" t="str">
        <f t="shared" si="343"/>
        <v/>
      </c>
      <c r="FS172" t="str">
        <f t="shared" si="344"/>
        <v/>
      </c>
      <c r="FT172" t="str">
        <f t="shared" si="345"/>
        <v/>
      </c>
      <c r="FU172" t="str">
        <f t="shared" si="346"/>
        <v/>
      </c>
      <c r="FV172" t="str">
        <f t="shared" si="347"/>
        <v/>
      </c>
      <c r="FW172" t="str">
        <f t="shared" si="348"/>
        <v/>
      </c>
      <c r="FX172" t="str">
        <f t="shared" si="349"/>
        <v/>
      </c>
      <c r="FY172" t="str">
        <f t="shared" si="350"/>
        <v/>
      </c>
      <c r="FZ172" t="str">
        <f t="shared" si="351"/>
        <v/>
      </c>
      <c r="GA172" t="str">
        <f t="shared" si="352"/>
        <v/>
      </c>
      <c r="GB172" t="str">
        <f t="shared" si="353"/>
        <v/>
      </c>
      <c r="GC172" t="str">
        <f t="shared" si="354"/>
        <v/>
      </c>
      <c r="GD172" t="str">
        <f t="shared" si="355"/>
        <v/>
      </c>
      <c r="GE172" t="str">
        <f t="shared" si="356"/>
        <v/>
      </c>
      <c r="GF172" t="str">
        <f t="shared" si="357"/>
        <v/>
      </c>
      <c r="GG172" t="str">
        <f t="shared" si="358"/>
        <v/>
      </c>
      <c r="GH172" t="str">
        <f t="shared" si="359"/>
        <v/>
      </c>
      <c r="GI172" t="str">
        <f t="shared" si="360"/>
        <v/>
      </c>
      <c r="GJ172" t="str">
        <f t="shared" si="361"/>
        <v/>
      </c>
      <c r="GK172" t="str">
        <f t="shared" si="362"/>
        <v/>
      </c>
      <c r="GL172" t="str">
        <f t="shared" si="363"/>
        <v/>
      </c>
      <c r="GM172" t="str">
        <f t="shared" si="364"/>
        <v/>
      </c>
      <c r="GN172" t="str">
        <f t="shared" si="365"/>
        <v/>
      </c>
      <c r="GO172" t="str">
        <f t="shared" si="366"/>
        <v/>
      </c>
      <c r="GP172" t="str">
        <f t="shared" si="367"/>
        <v/>
      </c>
      <c r="GQ172" t="str">
        <f t="shared" si="368"/>
        <v/>
      </c>
      <c r="GR172" t="str">
        <f t="shared" si="369"/>
        <v/>
      </c>
      <c r="GS172" t="str">
        <f t="shared" si="370"/>
        <v/>
      </c>
      <c r="GT172" t="str">
        <f t="shared" si="371"/>
        <v/>
      </c>
      <c r="GU172" t="str">
        <f t="shared" si="372"/>
        <v/>
      </c>
      <c r="GV172" t="str">
        <f t="shared" si="373"/>
        <v/>
      </c>
      <c r="GW172" t="str">
        <f t="shared" si="374"/>
        <v/>
      </c>
      <c r="GX172" t="str">
        <f t="shared" si="375"/>
        <v/>
      </c>
      <c r="GY172" t="str">
        <f t="shared" si="376"/>
        <v/>
      </c>
      <c r="GZ172" t="str">
        <f t="shared" si="377"/>
        <v/>
      </c>
      <c r="HA172" t="str">
        <f t="shared" si="378"/>
        <v/>
      </c>
      <c r="HB172" t="str">
        <f t="shared" si="379"/>
        <v/>
      </c>
      <c r="HC172" t="str">
        <f t="shared" si="380"/>
        <v/>
      </c>
      <c r="HD172" t="str">
        <f t="shared" si="381"/>
        <v/>
      </c>
      <c r="HE172" t="str">
        <f t="shared" si="382"/>
        <v/>
      </c>
      <c r="HF172" t="str">
        <f t="shared" si="383"/>
        <v/>
      </c>
      <c r="HG172" t="str">
        <f t="shared" si="384"/>
        <v/>
      </c>
      <c r="HH172" t="str">
        <f t="shared" si="385"/>
        <v/>
      </c>
      <c r="HI172" t="str">
        <f t="shared" si="386"/>
        <v/>
      </c>
      <c r="HJ172" t="str">
        <f t="shared" si="387"/>
        <v/>
      </c>
      <c r="HK172" t="str">
        <f t="shared" si="388"/>
        <v/>
      </c>
      <c r="HL172" t="str">
        <f t="shared" si="389"/>
        <v/>
      </c>
      <c r="HM172" t="str">
        <f t="shared" si="390"/>
        <v/>
      </c>
      <c r="HN172" t="str">
        <f t="shared" si="391"/>
        <v/>
      </c>
      <c r="HO172" t="str">
        <f t="shared" si="392"/>
        <v/>
      </c>
      <c r="HP172" t="str">
        <f t="shared" si="393"/>
        <v/>
      </c>
      <c r="HQ172" t="str">
        <f t="shared" si="394"/>
        <v/>
      </c>
      <c r="HR172" t="str">
        <f t="shared" si="395"/>
        <v/>
      </c>
      <c r="HS172" t="str">
        <f t="shared" si="396"/>
        <v/>
      </c>
      <c r="HT172" t="str">
        <f t="shared" si="397"/>
        <v/>
      </c>
      <c r="HU172" t="str">
        <f t="shared" si="398"/>
        <v/>
      </c>
      <c r="HV172" t="str">
        <f t="shared" si="399"/>
        <v/>
      </c>
      <c r="HW172" t="str">
        <f t="shared" si="400"/>
        <v/>
      </c>
      <c r="HX172" t="str">
        <f t="shared" si="401"/>
        <v/>
      </c>
      <c r="HY172" t="str">
        <f t="shared" si="402"/>
        <v/>
      </c>
      <c r="HZ172" t="str">
        <f t="shared" si="403"/>
        <v/>
      </c>
    </row>
    <row r="173" spans="1:234" x14ac:dyDescent="0.25">
      <c r="A173" s="2">
        <f t="shared" si="404"/>
        <v>171</v>
      </c>
      <c r="B173" s="3" t="s">
        <v>374</v>
      </c>
      <c r="C173" s="2" t="s">
        <v>1394</v>
      </c>
      <c r="D173" s="2" t="s">
        <v>1395</v>
      </c>
      <c r="E173" s="2">
        <f t="shared" si="338"/>
        <v>6</v>
      </c>
      <c r="F173" s="2">
        <v>748</v>
      </c>
      <c r="G173" s="48" t="str">
        <f t="shared" si="339"/>
        <v>A</v>
      </c>
      <c r="H173" s="49"/>
      <c r="I173" s="49"/>
      <c r="J173" s="50"/>
      <c r="K173" s="15">
        <f t="shared" si="340"/>
        <v>34</v>
      </c>
      <c r="L173" s="15">
        <f>IF(G173="N/A",0,(IF(G173="A",Code!$B$36,(IF(G173="B",Code!$C$36,(IF(G173="C",Code!$D$36,Code!$E$36)))))/60))</f>
        <v>8</v>
      </c>
      <c r="M173" s="15">
        <f>IF(G173="N/A",0,(IF(G173="A",Code!$B$37,(IF(G173="B",Code!$C$37,(IF(G173="C",Code!$D$37,Code!$E$37)))))/60))</f>
        <v>8</v>
      </c>
      <c r="N173" s="15">
        <f>IF(G173="N/A",0,(IF(G173="A",Code!$B$38,(IF(G173="B",Code!$C$38,(IF(G173="C",Code!$D$38,Code!$E$38)))))/60))</f>
        <v>16</v>
      </c>
      <c r="O173" s="15">
        <f>IF(G173="N/A",0,(IF(G173="A",Code!$B$39,(IF(G173="B",Code!$C$39,(IF(G173="C",Code!$D$39,Code!$E$39)))))/60))</f>
        <v>2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>
        <v>1</v>
      </c>
      <c r="AK173" s="2"/>
      <c r="AL173" s="2"/>
      <c r="AM173" s="2"/>
      <c r="AN173" s="2"/>
      <c r="AO173" s="2">
        <v>1</v>
      </c>
      <c r="AP173" s="2"/>
      <c r="AQ173" s="2"/>
      <c r="AR173" s="2">
        <v>1</v>
      </c>
      <c r="AS173" s="2"/>
      <c r="AT173" s="2"/>
      <c r="AU173" s="2"/>
      <c r="AV173" s="2"/>
      <c r="AW173" s="2"/>
      <c r="AX173" s="2"/>
      <c r="AY173" s="2"/>
      <c r="AZ173" s="2">
        <v>1</v>
      </c>
      <c r="BA173" s="2"/>
      <c r="BB173" s="2"/>
      <c r="BC173" s="2"/>
      <c r="BD173" s="2"/>
      <c r="BE173" s="2"/>
      <c r="BF173" s="2"/>
      <c r="BG173" s="2"/>
      <c r="BH173" s="2">
        <v>1</v>
      </c>
      <c r="BI173" s="2"/>
      <c r="BJ173" s="2"/>
      <c r="BK173" s="2"/>
      <c r="BL173" s="2"/>
      <c r="BM173" s="2"/>
      <c r="BN173" s="2"/>
      <c r="BO173" s="2"/>
      <c r="BP173" s="2">
        <v>1</v>
      </c>
      <c r="BQ173" s="2"/>
      <c r="BS173" t="str">
        <f t="shared" si="341"/>
        <v/>
      </c>
      <c r="BT173" t="str">
        <f t="shared" si="406"/>
        <v/>
      </c>
      <c r="BU173" t="str">
        <f t="shared" si="407"/>
        <v/>
      </c>
      <c r="BV173" t="str">
        <f t="shared" si="408"/>
        <v/>
      </c>
      <c r="BW173" t="str">
        <f t="shared" si="409"/>
        <v/>
      </c>
      <c r="BX173" t="str">
        <f t="shared" si="410"/>
        <v/>
      </c>
      <c r="BY173" t="str">
        <f t="shared" si="411"/>
        <v/>
      </c>
      <c r="BZ173" t="str">
        <f t="shared" si="412"/>
        <v/>
      </c>
      <c r="CA173" t="str">
        <f t="shared" si="413"/>
        <v/>
      </c>
      <c r="CB173" t="str">
        <f t="shared" si="414"/>
        <v/>
      </c>
      <c r="CC173" t="str">
        <f t="shared" si="415"/>
        <v/>
      </c>
      <c r="CD173" t="str">
        <f t="shared" si="416"/>
        <v/>
      </c>
      <c r="CE173" t="str">
        <f t="shared" si="417"/>
        <v/>
      </c>
      <c r="CF173" t="str">
        <f t="shared" si="418"/>
        <v/>
      </c>
      <c r="CG173" t="str">
        <f t="shared" si="419"/>
        <v/>
      </c>
      <c r="CH173" t="str">
        <f t="shared" si="420"/>
        <v/>
      </c>
      <c r="CI173" t="str">
        <f t="shared" si="421"/>
        <v/>
      </c>
      <c r="CJ173" t="str">
        <f t="shared" si="422"/>
        <v/>
      </c>
      <c r="CK173" t="str">
        <f t="shared" si="423"/>
        <v/>
      </c>
      <c r="CL173" t="str">
        <f t="shared" si="424"/>
        <v/>
      </c>
      <c r="CM173" t="str">
        <f t="shared" si="425"/>
        <v>FEXP</v>
      </c>
      <c r="CN173" t="str">
        <f t="shared" si="426"/>
        <v/>
      </c>
      <c r="CO173" t="str">
        <f t="shared" si="427"/>
        <v/>
      </c>
      <c r="CP173" t="str">
        <f t="shared" si="428"/>
        <v/>
      </c>
      <c r="CQ173" t="str">
        <f t="shared" si="429"/>
        <v/>
      </c>
      <c r="CR173" t="str">
        <f t="shared" si="430"/>
        <v>KPAY</v>
      </c>
      <c r="CS173" t="str">
        <f t="shared" si="431"/>
        <v/>
      </c>
      <c r="CT173" t="str">
        <f t="shared" si="432"/>
        <v/>
      </c>
      <c r="CU173" t="str">
        <f t="shared" si="433"/>
        <v>MESS</v>
      </c>
      <c r="CV173" t="str">
        <f t="shared" si="434"/>
        <v/>
      </c>
      <c r="CW173" t="str">
        <f t="shared" si="435"/>
        <v/>
      </c>
      <c r="CX173" t="str">
        <f t="shared" si="436"/>
        <v/>
      </c>
      <c r="CY173" t="str">
        <f t="shared" si="437"/>
        <v/>
      </c>
      <c r="CZ173" t="str">
        <f t="shared" si="438"/>
        <v/>
      </c>
      <c r="DA173" t="str">
        <f t="shared" si="439"/>
        <v/>
      </c>
      <c r="DB173" t="str">
        <f t="shared" si="440"/>
        <v/>
      </c>
      <c r="DC173" t="str">
        <f t="shared" si="441"/>
        <v>RMOF</v>
      </c>
      <c r="DD173" t="str">
        <f t="shared" si="442"/>
        <v/>
      </c>
      <c r="DE173" t="str">
        <f t="shared" si="443"/>
        <v/>
      </c>
      <c r="DF173" t="str">
        <f t="shared" si="444"/>
        <v/>
      </c>
      <c r="DG173" t="str">
        <f t="shared" si="445"/>
        <v/>
      </c>
      <c r="DH173" t="str">
        <f t="shared" si="446"/>
        <v/>
      </c>
      <c r="DI173" t="str">
        <f t="shared" si="447"/>
        <v/>
      </c>
      <c r="DJ173" t="str">
        <f t="shared" si="448"/>
        <v/>
      </c>
      <c r="DK173" t="str">
        <f t="shared" si="449"/>
        <v>SMSG</v>
      </c>
      <c r="DL173" t="str">
        <f t="shared" si="450"/>
        <v/>
      </c>
      <c r="DM173" t="str">
        <f t="shared" si="451"/>
        <v/>
      </c>
      <c r="DN173" t="str">
        <f t="shared" si="452"/>
        <v/>
      </c>
      <c r="DO173" t="str">
        <f t="shared" si="453"/>
        <v/>
      </c>
      <c r="DP173" t="str">
        <f t="shared" si="454"/>
        <v/>
      </c>
      <c r="DQ173" t="str">
        <f t="shared" si="455"/>
        <v/>
      </c>
      <c r="DR173" t="str">
        <f t="shared" si="456"/>
        <v/>
      </c>
      <c r="DS173" t="str">
        <f t="shared" si="457"/>
        <v>XLOG</v>
      </c>
      <c r="DT173" t="str">
        <f t="shared" si="458"/>
        <v/>
      </c>
      <c r="DU173" t="str">
        <f t="shared" si="459"/>
        <v/>
      </c>
      <c r="DV173" t="str">
        <f t="shared" si="460"/>
        <v/>
      </c>
      <c r="DW173" t="str">
        <f t="shared" si="461"/>
        <v/>
      </c>
      <c r="DX173" t="str">
        <f t="shared" si="462"/>
        <v/>
      </c>
      <c r="DY173" t="str">
        <f t="shared" si="463"/>
        <v/>
      </c>
      <c r="DZ173" t="str">
        <f t="shared" si="464"/>
        <v/>
      </c>
      <c r="EA173" t="str">
        <f t="shared" si="465"/>
        <v/>
      </c>
      <c r="EB173" t="str">
        <f t="shared" si="466"/>
        <v/>
      </c>
      <c r="EC173" t="str">
        <f t="shared" si="467"/>
        <v/>
      </c>
      <c r="ED173" t="str">
        <f t="shared" si="468"/>
        <v/>
      </c>
      <c r="EE173" t="str">
        <f t="shared" si="405"/>
        <v/>
      </c>
      <c r="EF173" t="str">
        <f t="shared" si="474"/>
        <v/>
      </c>
      <c r="EG173" t="str">
        <f t="shared" si="475"/>
        <v/>
      </c>
      <c r="EH173" t="str">
        <f t="shared" si="476"/>
        <v/>
      </c>
      <c r="EI173" t="str">
        <f t="shared" si="477"/>
        <v/>
      </c>
      <c r="EJ173" t="str">
        <f t="shared" si="478"/>
        <v/>
      </c>
      <c r="EK173" t="str">
        <f t="shared" si="479"/>
        <v/>
      </c>
      <c r="EL173" t="str">
        <f t="shared" si="480"/>
        <v/>
      </c>
      <c r="EM173" t="str">
        <f t="shared" si="481"/>
        <v/>
      </c>
      <c r="EN173" t="str">
        <f t="shared" si="482"/>
        <v/>
      </c>
      <c r="EO173" t="str">
        <f t="shared" si="483"/>
        <v/>
      </c>
      <c r="EP173" t="str">
        <f t="shared" si="484"/>
        <v/>
      </c>
      <c r="EQ173" t="str">
        <f t="shared" si="485"/>
        <v/>
      </c>
      <c r="ER173" t="str">
        <f t="shared" si="486"/>
        <v/>
      </c>
      <c r="ES173" t="str">
        <f t="shared" si="487"/>
        <v/>
      </c>
      <c r="ET173" t="str">
        <f t="shared" si="488"/>
        <v/>
      </c>
      <c r="EU173" t="str">
        <f t="shared" si="489"/>
        <v/>
      </c>
      <c r="EV173" t="str">
        <f t="shared" si="490"/>
        <v/>
      </c>
      <c r="EW173" t="str">
        <f t="shared" si="491"/>
        <v/>
      </c>
      <c r="EX173" t="str">
        <f t="shared" si="492"/>
        <v/>
      </c>
      <c r="EY173" t="str">
        <f t="shared" si="493"/>
        <v/>
      </c>
      <c r="EZ173" t="str">
        <f t="shared" si="494"/>
        <v/>
      </c>
      <c r="FA173" t="str">
        <f t="shared" si="495"/>
        <v/>
      </c>
      <c r="FB173" t="str">
        <f t="shared" si="496"/>
        <v/>
      </c>
      <c r="FC173" t="str">
        <f t="shared" si="497"/>
        <v/>
      </c>
      <c r="FD173" t="str">
        <f t="shared" si="498"/>
        <v/>
      </c>
      <c r="FE173" t="str">
        <f t="shared" si="342"/>
        <v/>
      </c>
      <c r="FF173" t="str">
        <f t="shared" si="499"/>
        <v/>
      </c>
      <c r="FG173" t="str">
        <f t="shared" si="500"/>
        <v/>
      </c>
      <c r="FH173" t="str">
        <f t="shared" si="501"/>
        <v/>
      </c>
      <c r="FI173" t="str">
        <f t="shared" si="502"/>
        <v/>
      </c>
      <c r="FJ173" t="str">
        <f t="shared" si="503"/>
        <v/>
      </c>
      <c r="FK173" t="str">
        <f t="shared" si="504"/>
        <v/>
      </c>
      <c r="FL173" t="str">
        <f t="shared" si="505"/>
        <v/>
      </c>
      <c r="FM173" t="str">
        <f t="shared" si="469"/>
        <v/>
      </c>
      <c r="FN173" t="str">
        <f t="shared" si="470"/>
        <v/>
      </c>
      <c r="FO173" t="str">
        <f t="shared" si="471"/>
        <v/>
      </c>
      <c r="FP173" t="str">
        <f t="shared" si="472"/>
        <v/>
      </c>
      <c r="FQ173" t="str">
        <f t="shared" si="473"/>
        <v/>
      </c>
      <c r="FR173" t="str">
        <f t="shared" si="343"/>
        <v/>
      </c>
      <c r="FS173" t="str">
        <f t="shared" si="344"/>
        <v/>
      </c>
      <c r="FT173" t="str">
        <f t="shared" si="345"/>
        <v/>
      </c>
      <c r="FU173" t="str">
        <f t="shared" si="346"/>
        <v/>
      </c>
      <c r="FV173" t="str">
        <f t="shared" si="347"/>
        <v/>
      </c>
      <c r="FW173" t="str">
        <f t="shared" si="348"/>
        <v/>
      </c>
      <c r="FX173" t="str">
        <f t="shared" si="349"/>
        <v/>
      </c>
      <c r="FY173" t="str">
        <f t="shared" si="350"/>
        <v/>
      </c>
      <c r="FZ173" t="str">
        <f t="shared" si="351"/>
        <v/>
      </c>
      <c r="GA173" t="str">
        <f t="shared" si="352"/>
        <v/>
      </c>
      <c r="GB173" t="str">
        <f t="shared" si="353"/>
        <v/>
      </c>
      <c r="GC173" t="str">
        <f t="shared" si="354"/>
        <v/>
      </c>
      <c r="GD173" t="str">
        <f t="shared" si="355"/>
        <v/>
      </c>
      <c r="GE173" t="str">
        <f t="shared" si="356"/>
        <v/>
      </c>
      <c r="GF173" t="str">
        <f t="shared" si="357"/>
        <v/>
      </c>
      <c r="GG173" t="str">
        <f t="shared" si="358"/>
        <v/>
      </c>
      <c r="GH173" t="str">
        <f t="shared" si="359"/>
        <v/>
      </c>
      <c r="GI173" t="str">
        <f t="shared" si="360"/>
        <v/>
      </c>
      <c r="GJ173" t="str">
        <f t="shared" si="361"/>
        <v/>
      </c>
      <c r="GK173" t="str">
        <f t="shared" si="362"/>
        <v/>
      </c>
      <c r="GL173" t="str">
        <f t="shared" si="363"/>
        <v/>
      </c>
      <c r="GM173" t="str">
        <f t="shared" si="364"/>
        <v/>
      </c>
      <c r="GN173" t="str">
        <f t="shared" si="365"/>
        <v/>
      </c>
      <c r="GO173" t="str">
        <f t="shared" si="366"/>
        <v/>
      </c>
      <c r="GP173" t="str">
        <f t="shared" si="367"/>
        <v/>
      </c>
      <c r="GQ173" t="str">
        <f t="shared" si="368"/>
        <v/>
      </c>
      <c r="GR173" t="str">
        <f t="shared" si="369"/>
        <v/>
      </c>
      <c r="GS173" t="str">
        <f t="shared" si="370"/>
        <v/>
      </c>
      <c r="GT173" t="str">
        <f t="shared" si="371"/>
        <v/>
      </c>
      <c r="GU173" t="str">
        <f t="shared" si="372"/>
        <v/>
      </c>
      <c r="GV173" t="str">
        <f t="shared" si="373"/>
        <v/>
      </c>
      <c r="GW173" t="str">
        <f t="shared" si="374"/>
        <v/>
      </c>
      <c r="GX173" t="str">
        <f t="shared" si="375"/>
        <v/>
      </c>
      <c r="GY173" t="str">
        <f t="shared" si="376"/>
        <v/>
      </c>
      <c r="GZ173" t="str">
        <f t="shared" si="377"/>
        <v/>
      </c>
      <c r="HA173" t="str">
        <f t="shared" si="378"/>
        <v/>
      </c>
      <c r="HB173" t="str">
        <f t="shared" si="379"/>
        <v/>
      </c>
      <c r="HC173" t="str">
        <f t="shared" si="380"/>
        <v/>
      </c>
      <c r="HD173" t="str">
        <f t="shared" si="381"/>
        <v/>
      </c>
      <c r="HE173" t="str">
        <f t="shared" si="382"/>
        <v/>
      </c>
      <c r="HF173" t="str">
        <f t="shared" si="383"/>
        <v/>
      </c>
      <c r="HG173" t="str">
        <f t="shared" si="384"/>
        <v/>
      </c>
      <c r="HH173" t="str">
        <f t="shared" si="385"/>
        <v/>
      </c>
      <c r="HI173" t="str">
        <f t="shared" si="386"/>
        <v/>
      </c>
      <c r="HJ173" t="str">
        <f t="shared" si="387"/>
        <v/>
      </c>
      <c r="HK173" t="str">
        <f t="shared" si="388"/>
        <v/>
      </c>
      <c r="HL173" t="str">
        <f t="shared" si="389"/>
        <v/>
      </c>
      <c r="HM173" t="str">
        <f t="shared" si="390"/>
        <v/>
      </c>
      <c r="HN173" t="str">
        <f t="shared" si="391"/>
        <v/>
      </c>
      <c r="HO173" t="str">
        <f t="shared" si="392"/>
        <v/>
      </c>
      <c r="HP173" t="str">
        <f t="shared" si="393"/>
        <v/>
      </c>
      <c r="HQ173" t="str">
        <f t="shared" si="394"/>
        <v/>
      </c>
      <c r="HR173" t="str">
        <f t="shared" si="395"/>
        <v/>
      </c>
      <c r="HS173" t="str">
        <f t="shared" si="396"/>
        <v/>
      </c>
      <c r="HT173" t="str">
        <f t="shared" si="397"/>
        <v/>
      </c>
      <c r="HU173" t="str">
        <f t="shared" si="398"/>
        <v/>
      </c>
      <c r="HV173" t="str">
        <f t="shared" si="399"/>
        <v/>
      </c>
      <c r="HW173" t="str">
        <f t="shared" si="400"/>
        <v/>
      </c>
      <c r="HX173" t="str">
        <f t="shared" si="401"/>
        <v/>
      </c>
      <c r="HY173" t="str">
        <f t="shared" si="402"/>
        <v/>
      </c>
      <c r="HZ173" t="str">
        <f t="shared" si="403"/>
        <v/>
      </c>
    </row>
    <row r="174" spans="1:234" x14ac:dyDescent="0.25">
      <c r="A174" s="2">
        <f t="shared" si="404"/>
        <v>172</v>
      </c>
      <c r="B174" s="3" t="s">
        <v>1171</v>
      </c>
      <c r="C174" s="2" t="s">
        <v>1394</v>
      </c>
      <c r="D174" s="2" t="s">
        <v>1395</v>
      </c>
      <c r="E174" s="2">
        <f t="shared" si="338"/>
        <v>0</v>
      </c>
      <c r="F174" s="2">
        <v>524</v>
      </c>
      <c r="G174" s="48" t="str">
        <f t="shared" si="339"/>
        <v>N/A</v>
      </c>
      <c r="H174" s="49"/>
      <c r="I174" s="49"/>
      <c r="J174" s="50"/>
      <c r="K174" s="15">
        <f t="shared" si="340"/>
        <v>0</v>
      </c>
      <c r="L174" s="15">
        <f>IF(G174="N/A",0,(IF(G174="A",Code!$B$36,(IF(G174="B",Code!$C$36,(IF(G174="C",Code!$D$36,Code!$E$36)))))/60))</f>
        <v>0</v>
      </c>
      <c r="M174" s="15">
        <f>IF(G174="N/A",0,(IF(G174="A",Code!$B$37,(IF(G174="B",Code!$C$37,(IF(G174="C",Code!$D$37,Code!$E$37)))))/60))</f>
        <v>0</v>
      </c>
      <c r="N174" s="15">
        <f>IF(G174="N/A",0,(IF(G174="A",Code!$B$38,(IF(G174="B",Code!$C$38,(IF(G174="C",Code!$D$38,Code!$E$38)))))/60))</f>
        <v>0</v>
      </c>
      <c r="O174" s="15">
        <f>IF(G174="N/A",0,(IF(G174="A",Code!$B$39,(IF(G174="B",Code!$C$39,(IF(G174="C",Code!$D$39,Code!$E$39)))))/60))</f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S174" t="str">
        <f t="shared" si="341"/>
        <v/>
      </c>
      <c r="BT174" t="str">
        <f t="shared" si="406"/>
        <v/>
      </c>
      <c r="BU174" t="str">
        <f t="shared" si="407"/>
        <v/>
      </c>
      <c r="BV174" t="str">
        <f t="shared" si="408"/>
        <v/>
      </c>
      <c r="BW174" t="str">
        <f t="shared" si="409"/>
        <v/>
      </c>
      <c r="BX174" t="str">
        <f t="shared" si="410"/>
        <v/>
      </c>
      <c r="BY174" t="str">
        <f t="shared" si="411"/>
        <v/>
      </c>
      <c r="BZ174" t="str">
        <f t="shared" si="412"/>
        <v/>
      </c>
      <c r="CA174" t="str">
        <f t="shared" si="413"/>
        <v/>
      </c>
      <c r="CB174" t="str">
        <f t="shared" si="414"/>
        <v/>
      </c>
      <c r="CC174" t="str">
        <f t="shared" si="415"/>
        <v/>
      </c>
      <c r="CD174" t="str">
        <f t="shared" si="416"/>
        <v/>
      </c>
      <c r="CE174" t="str">
        <f t="shared" si="417"/>
        <v/>
      </c>
      <c r="CF174" t="str">
        <f t="shared" si="418"/>
        <v/>
      </c>
      <c r="CG174" t="str">
        <f t="shared" si="419"/>
        <v/>
      </c>
      <c r="CH174" t="str">
        <f t="shared" si="420"/>
        <v/>
      </c>
      <c r="CI174" t="str">
        <f t="shared" si="421"/>
        <v/>
      </c>
      <c r="CJ174" t="str">
        <f t="shared" si="422"/>
        <v/>
      </c>
      <c r="CK174" t="str">
        <f t="shared" si="423"/>
        <v/>
      </c>
      <c r="CL174" t="str">
        <f t="shared" si="424"/>
        <v/>
      </c>
      <c r="CM174" t="str">
        <f t="shared" si="425"/>
        <v/>
      </c>
      <c r="CN174" t="str">
        <f t="shared" si="426"/>
        <v/>
      </c>
      <c r="CO174" t="str">
        <f t="shared" si="427"/>
        <v/>
      </c>
      <c r="CP174" t="str">
        <f t="shared" si="428"/>
        <v/>
      </c>
      <c r="CQ174" t="str">
        <f t="shared" si="429"/>
        <v/>
      </c>
      <c r="CR174" t="str">
        <f t="shared" si="430"/>
        <v/>
      </c>
      <c r="CS174" t="str">
        <f t="shared" si="431"/>
        <v/>
      </c>
      <c r="CT174" t="str">
        <f t="shared" si="432"/>
        <v/>
      </c>
      <c r="CU174" t="str">
        <f t="shared" si="433"/>
        <v/>
      </c>
      <c r="CV174" t="str">
        <f t="shared" si="434"/>
        <v/>
      </c>
      <c r="CW174" t="str">
        <f t="shared" si="435"/>
        <v/>
      </c>
      <c r="CX174" t="str">
        <f t="shared" si="436"/>
        <v/>
      </c>
      <c r="CY174" t="str">
        <f t="shared" si="437"/>
        <v/>
      </c>
      <c r="CZ174" t="str">
        <f t="shared" si="438"/>
        <v/>
      </c>
      <c r="DA174" t="str">
        <f t="shared" si="439"/>
        <v/>
      </c>
      <c r="DB174" t="str">
        <f t="shared" si="440"/>
        <v/>
      </c>
      <c r="DC174" t="str">
        <f t="shared" si="441"/>
        <v/>
      </c>
      <c r="DD174" t="str">
        <f t="shared" si="442"/>
        <v/>
      </c>
      <c r="DE174" t="str">
        <f t="shared" si="443"/>
        <v/>
      </c>
      <c r="DF174" t="str">
        <f t="shared" si="444"/>
        <v/>
      </c>
      <c r="DG174" t="str">
        <f t="shared" si="445"/>
        <v/>
      </c>
      <c r="DH174" t="str">
        <f t="shared" si="446"/>
        <v/>
      </c>
      <c r="DI174" t="str">
        <f t="shared" si="447"/>
        <v/>
      </c>
      <c r="DJ174" t="str">
        <f t="shared" si="448"/>
        <v/>
      </c>
      <c r="DK174" t="str">
        <f t="shared" si="449"/>
        <v/>
      </c>
      <c r="DL174" t="str">
        <f t="shared" si="450"/>
        <v/>
      </c>
      <c r="DM174" t="str">
        <f t="shared" si="451"/>
        <v/>
      </c>
      <c r="DN174" t="str">
        <f t="shared" si="452"/>
        <v/>
      </c>
      <c r="DO174" t="str">
        <f t="shared" si="453"/>
        <v/>
      </c>
      <c r="DP174" t="str">
        <f t="shared" si="454"/>
        <v/>
      </c>
      <c r="DQ174" t="str">
        <f t="shared" si="455"/>
        <v/>
      </c>
      <c r="DR174" t="str">
        <f t="shared" si="456"/>
        <v/>
      </c>
      <c r="DS174" t="str">
        <f t="shared" si="457"/>
        <v/>
      </c>
      <c r="DT174" t="str">
        <f t="shared" si="458"/>
        <v/>
      </c>
      <c r="DU174" t="str">
        <f t="shared" si="459"/>
        <v/>
      </c>
      <c r="DV174" t="str">
        <f t="shared" si="460"/>
        <v/>
      </c>
      <c r="DW174" t="str">
        <f t="shared" si="461"/>
        <v/>
      </c>
      <c r="DX174" t="str">
        <f t="shared" si="462"/>
        <v/>
      </c>
      <c r="DY174" t="str">
        <f t="shared" si="463"/>
        <v/>
      </c>
      <c r="DZ174" t="str">
        <f t="shared" si="464"/>
        <v/>
      </c>
      <c r="EA174" t="str">
        <f t="shared" si="465"/>
        <v/>
      </c>
      <c r="EB174" t="str">
        <f t="shared" si="466"/>
        <v/>
      </c>
      <c r="EC174" t="str">
        <f t="shared" si="467"/>
        <v/>
      </c>
      <c r="ED174" t="str">
        <f t="shared" si="468"/>
        <v/>
      </c>
      <c r="EE174" t="str">
        <f t="shared" si="405"/>
        <v/>
      </c>
      <c r="EF174" t="str">
        <f t="shared" si="474"/>
        <v/>
      </c>
      <c r="EG174" t="str">
        <f t="shared" si="475"/>
        <v/>
      </c>
      <c r="EH174" t="str">
        <f t="shared" si="476"/>
        <v/>
      </c>
      <c r="EI174" t="str">
        <f t="shared" si="477"/>
        <v/>
      </c>
      <c r="EJ174" t="str">
        <f t="shared" si="478"/>
        <v/>
      </c>
      <c r="EK174" t="str">
        <f t="shared" si="479"/>
        <v/>
      </c>
      <c r="EL174" t="str">
        <f t="shared" si="480"/>
        <v/>
      </c>
      <c r="EM174" t="str">
        <f t="shared" si="481"/>
        <v/>
      </c>
      <c r="EN174" t="str">
        <f t="shared" si="482"/>
        <v/>
      </c>
      <c r="EO174" t="str">
        <f t="shared" si="483"/>
        <v/>
      </c>
      <c r="EP174" t="str">
        <f t="shared" si="484"/>
        <v/>
      </c>
      <c r="EQ174" t="str">
        <f t="shared" si="485"/>
        <v/>
      </c>
      <c r="ER174" t="str">
        <f t="shared" si="486"/>
        <v/>
      </c>
      <c r="ES174" t="str">
        <f t="shared" si="487"/>
        <v/>
      </c>
      <c r="ET174" t="str">
        <f t="shared" si="488"/>
        <v/>
      </c>
      <c r="EU174" t="str">
        <f t="shared" si="489"/>
        <v/>
      </c>
      <c r="EV174" t="str">
        <f t="shared" si="490"/>
        <v/>
      </c>
      <c r="EW174" t="str">
        <f t="shared" si="491"/>
        <v/>
      </c>
      <c r="EX174" t="str">
        <f t="shared" si="492"/>
        <v/>
      </c>
      <c r="EY174" t="str">
        <f t="shared" si="493"/>
        <v/>
      </c>
      <c r="EZ174" t="str">
        <f t="shared" si="494"/>
        <v/>
      </c>
      <c r="FA174" t="str">
        <f t="shared" si="495"/>
        <v/>
      </c>
      <c r="FB174" t="str">
        <f t="shared" si="496"/>
        <v/>
      </c>
      <c r="FC174" t="str">
        <f t="shared" si="497"/>
        <v/>
      </c>
      <c r="FD174" t="str">
        <f t="shared" si="498"/>
        <v/>
      </c>
      <c r="FE174" t="str">
        <f t="shared" si="342"/>
        <v/>
      </c>
      <c r="FF174" t="str">
        <f t="shared" si="499"/>
        <v/>
      </c>
      <c r="FG174" t="str">
        <f t="shared" si="500"/>
        <v/>
      </c>
      <c r="FH174" t="str">
        <f t="shared" si="501"/>
        <v/>
      </c>
      <c r="FI174" t="str">
        <f t="shared" si="502"/>
        <v/>
      </c>
      <c r="FJ174" t="str">
        <f t="shared" si="503"/>
        <v/>
      </c>
      <c r="FK174" t="str">
        <f t="shared" si="504"/>
        <v/>
      </c>
      <c r="FL174" t="str">
        <f t="shared" si="505"/>
        <v/>
      </c>
      <c r="FM174" t="str">
        <f t="shared" si="469"/>
        <v/>
      </c>
      <c r="FN174" t="str">
        <f t="shared" si="470"/>
        <v/>
      </c>
      <c r="FO174" t="str">
        <f t="shared" si="471"/>
        <v/>
      </c>
      <c r="FP174" t="str">
        <f t="shared" si="472"/>
        <v/>
      </c>
      <c r="FQ174" t="str">
        <f t="shared" si="473"/>
        <v/>
      </c>
      <c r="FR174" t="str">
        <f t="shared" si="343"/>
        <v/>
      </c>
      <c r="FS174" t="str">
        <f t="shared" si="344"/>
        <v/>
      </c>
      <c r="FT174" t="str">
        <f t="shared" si="345"/>
        <v/>
      </c>
      <c r="FU174" t="str">
        <f t="shared" si="346"/>
        <v/>
      </c>
      <c r="FV174" t="str">
        <f t="shared" si="347"/>
        <v/>
      </c>
      <c r="FW174" t="str">
        <f t="shared" si="348"/>
        <v/>
      </c>
      <c r="FX174" t="str">
        <f t="shared" si="349"/>
        <v/>
      </c>
      <c r="FY174" t="str">
        <f t="shared" si="350"/>
        <v/>
      </c>
      <c r="FZ174" t="str">
        <f t="shared" si="351"/>
        <v/>
      </c>
      <c r="GA174" t="str">
        <f t="shared" si="352"/>
        <v/>
      </c>
      <c r="GB174" t="str">
        <f t="shared" si="353"/>
        <v/>
      </c>
      <c r="GC174" t="str">
        <f t="shared" si="354"/>
        <v/>
      </c>
      <c r="GD174" t="str">
        <f t="shared" si="355"/>
        <v/>
      </c>
      <c r="GE174" t="str">
        <f t="shared" si="356"/>
        <v/>
      </c>
      <c r="GF174" t="str">
        <f t="shared" si="357"/>
        <v/>
      </c>
      <c r="GG174" t="str">
        <f t="shared" si="358"/>
        <v/>
      </c>
      <c r="GH174" t="str">
        <f t="shared" si="359"/>
        <v/>
      </c>
      <c r="GI174" t="str">
        <f t="shared" si="360"/>
        <v/>
      </c>
      <c r="GJ174" t="str">
        <f t="shared" si="361"/>
        <v/>
      </c>
      <c r="GK174" t="str">
        <f t="shared" si="362"/>
        <v/>
      </c>
      <c r="GL174" t="str">
        <f t="shared" si="363"/>
        <v/>
      </c>
      <c r="GM174" t="str">
        <f t="shared" si="364"/>
        <v/>
      </c>
      <c r="GN174" t="str">
        <f t="shared" si="365"/>
        <v/>
      </c>
      <c r="GO174" t="str">
        <f t="shared" si="366"/>
        <v/>
      </c>
      <c r="GP174" t="str">
        <f t="shared" si="367"/>
        <v/>
      </c>
      <c r="GQ174" t="str">
        <f t="shared" si="368"/>
        <v/>
      </c>
      <c r="GR174" t="str">
        <f t="shared" si="369"/>
        <v/>
      </c>
      <c r="GS174" t="str">
        <f t="shared" si="370"/>
        <v/>
      </c>
      <c r="GT174" t="str">
        <f t="shared" si="371"/>
        <v/>
      </c>
      <c r="GU174" t="str">
        <f t="shared" si="372"/>
        <v/>
      </c>
      <c r="GV174" t="str">
        <f t="shared" si="373"/>
        <v/>
      </c>
      <c r="GW174" t="str">
        <f t="shared" si="374"/>
        <v/>
      </c>
      <c r="GX174" t="str">
        <f t="shared" si="375"/>
        <v/>
      </c>
      <c r="GY174" t="str">
        <f t="shared" si="376"/>
        <v/>
      </c>
      <c r="GZ174" t="str">
        <f t="shared" si="377"/>
        <v/>
      </c>
      <c r="HA174" t="str">
        <f t="shared" si="378"/>
        <v/>
      </c>
      <c r="HB174" t="str">
        <f t="shared" si="379"/>
        <v/>
      </c>
      <c r="HC174" t="str">
        <f t="shared" si="380"/>
        <v/>
      </c>
      <c r="HD174" t="str">
        <f t="shared" si="381"/>
        <v/>
      </c>
      <c r="HE174" t="str">
        <f t="shared" si="382"/>
        <v/>
      </c>
      <c r="HF174" t="str">
        <f t="shared" si="383"/>
        <v/>
      </c>
      <c r="HG174" t="str">
        <f t="shared" si="384"/>
        <v/>
      </c>
      <c r="HH174" t="str">
        <f t="shared" si="385"/>
        <v/>
      </c>
      <c r="HI174" t="str">
        <f t="shared" si="386"/>
        <v/>
      </c>
      <c r="HJ174" t="str">
        <f t="shared" si="387"/>
        <v/>
      </c>
      <c r="HK174" t="str">
        <f t="shared" si="388"/>
        <v/>
      </c>
      <c r="HL174" t="str">
        <f t="shared" si="389"/>
        <v/>
      </c>
      <c r="HM174" t="str">
        <f t="shared" si="390"/>
        <v/>
      </c>
      <c r="HN174" t="str">
        <f t="shared" si="391"/>
        <v/>
      </c>
      <c r="HO174" t="str">
        <f t="shared" si="392"/>
        <v/>
      </c>
      <c r="HP174" t="str">
        <f t="shared" si="393"/>
        <v/>
      </c>
      <c r="HQ174" t="str">
        <f t="shared" si="394"/>
        <v/>
      </c>
      <c r="HR174" t="str">
        <f t="shared" si="395"/>
        <v/>
      </c>
      <c r="HS174" t="str">
        <f t="shared" si="396"/>
        <v/>
      </c>
      <c r="HT174" t="str">
        <f t="shared" si="397"/>
        <v/>
      </c>
      <c r="HU174" t="str">
        <f t="shared" si="398"/>
        <v/>
      </c>
      <c r="HV174" t="str">
        <f t="shared" si="399"/>
        <v/>
      </c>
      <c r="HW174" t="str">
        <f t="shared" si="400"/>
        <v/>
      </c>
      <c r="HX174" t="str">
        <f t="shared" si="401"/>
        <v/>
      </c>
      <c r="HY174" t="str">
        <f t="shared" si="402"/>
        <v/>
      </c>
      <c r="HZ174" t="str">
        <f t="shared" si="403"/>
        <v/>
      </c>
    </row>
    <row r="175" spans="1:234" x14ac:dyDescent="0.25">
      <c r="A175" s="2">
        <f t="shared" si="404"/>
        <v>173</v>
      </c>
      <c r="B175" s="3" t="s">
        <v>1172</v>
      </c>
      <c r="C175" s="2" t="s">
        <v>1394</v>
      </c>
      <c r="D175" s="2" t="s">
        <v>1395</v>
      </c>
      <c r="E175" s="2">
        <f t="shared" si="338"/>
        <v>3</v>
      </c>
      <c r="F175" s="2">
        <v>371</v>
      </c>
      <c r="G175" s="48" t="str">
        <f t="shared" si="339"/>
        <v>A</v>
      </c>
      <c r="H175" s="49"/>
      <c r="I175" s="49"/>
      <c r="J175" s="50"/>
      <c r="K175" s="15">
        <f t="shared" si="340"/>
        <v>34</v>
      </c>
      <c r="L175" s="15">
        <f>IF(G175="N/A",0,(IF(G175="A",Code!$B$36,(IF(G175="B",Code!$C$36,(IF(G175="C",Code!$D$36,Code!$E$36)))))/60))</f>
        <v>8</v>
      </c>
      <c r="M175" s="15">
        <f>IF(G175="N/A",0,(IF(G175="A",Code!$B$37,(IF(G175="B",Code!$C$37,(IF(G175="C",Code!$D$37,Code!$E$37)))))/60))</f>
        <v>8</v>
      </c>
      <c r="N175" s="15">
        <f>IF(G175="N/A",0,(IF(G175="A",Code!$B$38,(IF(G175="B",Code!$C$38,(IF(G175="C",Code!$D$38,Code!$E$38)))))/60))</f>
        <v>16</v>
      </c>
      <c r="O175" s="15">
        <f>IF(G175="N/A",0,(IF(G175="A",Code!$B$39,(IF(G175="B",Code!$C$39,(IF(G175="C",Code!$D$39,Code!$E$39)))))/60))</f>
        <v>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>
        <v>1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>
        <v>1</v>
      </c>
      <c r="AS175" s="2"/>
      <c r="AT175" s="2">
        <v>1</v>
      </c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S175" t="str">
        <f t="shared" si="341"/>
        <v/>
      </c>
      <c r="BT175" t="str">
        <f t="shared" si="406"/>
        <v/>
      </c>
      <c r="BU175" t="str">
        <f t="shared" si="407"/>
        <v/>
      </c>
      <c r="BV175" t="str">
        <f t="shared" si="408"/>
        <v/>
      </c>
      <c r="BW175" t="str">
        <f t="shared" si="409"/>
        <v/>
      </c>
      <c r="BX175" t="str">
        <f t="shared" si="410"/>
        <v/>
      </c>
      <c r="BY175" t="str">
        <f t="shared" si="411"/>
        <v/>
      </c>
      <c r="BZ175" t="str">
        <f t="shared" si="412"/>
        <v/>
      </c>
      <c r="CA175" t="str">
        <f t="shared" si="413"/>
        <v/>
      </c>
      <c r="CB175" t="str">
        <f t="shared" si="414"/>
        <v/>
      </c>
      <c r="CC175" t="str">
        <f t="shared" si="415"/>
        <v/>
      </c>
      <c r="CD175" t="str">
        <f t="shared" si="416"/>
        <v/>
      </c>
      <c r="CE175" t="str">
        <f t="shared" si="417"/>
        <v/>
      </c>
      <c r="CF175" t="str">
        <f t="shared" si="418"/>
        <v/>
      </c>
      <c r="CG175" t="str">
        <f t="shared" si="419"/>
        <v/>
      </c>
      <c r="CH175" t="str">
        <f t="shared" si="420"/>
        <v>CURY</v>
      </c>
      <c r="CI175" t="str">
        <f t="shared" si="421"/>
        <v/>
      </c>
      <c r="CJ175" t="str">
        <f t="shared" si="422"/>
        <v/>
      </c>
      <c r="CK175" t="str">
        <f t="shared" si="423"/>
        <v/>
      </c>
      <c r="CL175" t="str">
        <f t="shared" si="424"/>
        <v/>
      </c>
      <c r="CM175" t="str">
        <f t="shared" si="425"/>
        <v/>
      </c>
      <c r="CN175" t="str">
        <f t="shared" si="426"/>
        <v/>
      </c>
      <c r="CO175" t="str">
        <f t="shared" si="427"/>
        <v/>
      </c>
      <c r="CP175" t="str">
        <f t="shared" si="428"/>
        <v/>
      </c>
      <c r="CQ175" t="str">
        <f t="shared" si="429"/>
        <v/>
      </c>
      <c r="CR175" t="str">
        <f t="shared" si="430"/>
        <v/>
      </c>
      <c r="CS175" t="str">
        <f t="shared" si="431"/>
        <v/>
      </c>
      <c r="CT175" t="str">
        <f t="shared" si="432"/>
        <v/>
      </c>
      <c r="CU175" t="str">
        <f t="shared" si="433"/>
        <v>MESS</v>
      </c>
      <c r="CV175" t="str">
        <f t="shared" si="434"/>
        <v/>
      </c>
      <c r="CW175" t="str">
        <f t="shared" si="435"/>
        <v>MISC</v>
      </c>
      <c r="CX175" t="str">
        <f t="shared" si="436"/>
        <v/>
      </c>
      <c r="CY175" t="str">
        <f t="shared" si="437"/>
        <v/>
      </c>
      <c r="CZ175" t="str">
        <f t="shared" si="438"/>
        <v/>
      </c>
      <c r="DA175" t="str">
        <f t="shared" si="439"/>
        <v/>
      </c>
      <c r="DB175" t="str">
        <f t="shared" si="440"/>
        <v/>
      </c>
      <c r="DC175" t="str">
        <f t="shared" si="441"/>
        <v/>
      </c>
      <c r="DD175" t="str">
        <f t="shared" si="442"/>
        <v/>
      </c>
      <c r="DE175" t="str">
        <f t="shared" si="443"/>
        <v/>
      </c>
      <c r="DF175" t="str">
        <f t="shared" si="444"/>
        <v/>
      </c>
      <c r="DG175" t="str">
        <f t="shared" si="445"/>
        <v/>
      </c>
      <c r="DH175" t="str">
        <f t="shared" si="446"/>
        <v/>
      </c>
      <c r="DI175" t="str">
        <f t="shared" si="447"/>
        <v/>
      </c>
      <c r="DJ175" t="str">
        <f t="shared" si="448"/>
        <v/>
      </c>
      <c r="DK175" t="str">
        <f t="shared" si="449"/>
        <v/>
      </c>
      <c r="DL175" t="str">
        <f t="shared" si="450"/>
        <v/>
      </c>
      <c r="DM175" t="str">
        <f t="shared" si="451"/>
        <v/>
      </c>
      <c r="DN175" t="str">
        <f t="shared" si="452"/>
        <v/>
      </c>
      <c r="DO175" t="str">
        <f t="shared" si="453"/>
        <v/>
      </c>
      <c r="DP175" t="str">
        <f t="shared" si="454"/>
        <v/>
      </c>
      <c r="DQ175" t="str">
        <f t="shared" si="455"/>
        <v/>
      </c>
      <c r="DR175" t="str">
        <f t="shared" si="456"/>
        <v/>
      </c>
      <c r="DS175" t="str">
        <f t="shared" si="457"/>
        <v/>
      </c>
      <c r="DT175" t="str">
        <f t="shared" si="458"/>
        <v/>
      </c>
      <c r="DU175" t="str">
        <f t="shared" si="459"/>
        <v/>
      </c>
      <c r="DV175" t="str">
        <f t="shared" si="460"/>
        <v/>
      </c>
      <c r="DW175" t="str">
        <f t="shared" si="461"/>
        <v/>
      </c>
      <c r="DX175" t="str">
        <f t="shared" si="462"/>
        <v/>
      </c>
      <c r="DY175" t="str">
        <f t="shared" si="463"/>
        <v/>
      </c>
      <c r="DZ175" t="str">
        <f t="shared" si="464"/>
        <v/>
      </c>
      <c r="EA175" t="str">
        <f t="shared" si="465"/>
        <v/>
      </c>
      <c r="EB175" t="str">
        <f t="shared" si="466"/>
        <v/>
      </c>
      <c r="EC175" t="str">
        <f t="shared" si="467"/>
        <v/>
      </c>
      <c r="ED175" t="str">
        <f t="shared" si="468"/>
        <v/>
      </c>
      <c r="EE175" t="str">
        <f t="shared" si="405"/>
        <v/>
      </c>
      <c r="EF175" t="str">
        <f t="shared" si="474"/>
        <v/>
      </c>
      <c r="EG175" t="str">
        <f t="shared" si="475"/>
        <v/>
      </c>
      <c r="EH175" t="str">
        <f t="shared" si="476"/>
        <v/>
      </c>
      <c r="EI175" t="str">
        <f t="shared" si="477"/>
        <v/>
      </c>
      <c r="EJ175" t="str">
        <f t="shared" si="478"/>
        <v/>
      </c>
      <c r="EK175" t="str">
        <f t="shared" si="479"/>
        <v/>
      </c>
      <c r="EL175" t="str">
        <f t="shared" si="480"/>
        <v/>
      </c>
      <c r="EM175" t="str">
        <f t="shared" si="481"/>
        <v/>
      </c>
      <c r="EN175" t="str">
        <f t="shared" si="482"/>
        <v/>
      </c>
      <c r="EO175" t="str">
        <f t="shared" si="483"/>
        <v/>
      </c>
      <c r="EP175" t="str">
        <f t="shared" si="484"/>
        <v/>
      </c>
      <c r="EQ175" t="str">
        <f t="shared" si="485"/>
        <v/>
      </c>
      <c r="ER175" t="str">
        <f t="shared" si="486"/>
        <v/>
      </c>
      <c r="ES175" t="str">
        <f t="shared" si="487"/>
        <v/>
      </c>
      <c r="ET175" t="str">
        <f t="shared" si="488"/>
        <v/>
      </c>
      <c r="EU175" t="str">
        <f t="shared" si="489"/>
        <v/>
      </c>
      <c r="EV175" t="str">
        <f t="shared" si="490"/>
        <v/>
      </c>
      <c r="EW175" t="str">
        <f t="shared" si="491"/>
        <v/>
      </c>
      <c r="EX175" t="str">
        <f t="shared" si="492"/>
        <v/>
      </c>
      <c r="EY175" t="str">
        <f t="shared" si="493"/>
        <v/>
      </c>
      <c r="EZ175" t="str">
        <f t="shared" si="494"/>
        <v/>
      </c>
      <c r="FA175" t="str">
        <f t="shared" si="495"/>
        <v/>
      </c>
      <c r="FB175" t="str">
        <f t="shared" si="496"/>
        <v/>
      </c>
      <c r="FC175" t="str">
        <f t="shared" si="497"/>
        <v/>
      </c>
      <c r="FD175" t="str">
        <f t="shared" si="498"/>
        <v/>
      </c>
      <c r="FE175" t="str">
        <f t="shared" si="342"/>
        <v/>
      </c>
      <c r="FF175" t="str">
        <f t="shared" si="499"/>
        <v/>
      </c>
      <c r="FG175" t="str">
        <f t="shared" si="500"/>
        <v/>
      </c>
      <c r="FH175" t="str">
        <f t="shared" si="501"/>
        <v/>
      </c>
      <c r="FI175" t="str">
        <f t="shared" si="502"/>
        <v/>
      </c>
      <c r="FJ175" t="str">
        <f t="shared" si="503"/>
        <v/>
      </c>
      <c r="FK175" t="str">
        <f t="shared" si="504"/>
        <v/>
      </c>
      <c r="FL175" t="str">
        <f t="shared" si="505"/>
        <v/>
      </c>
      <c r="FM175" t="str">
        <f t="shared" si="469"/>
        <v/>
      </c>
      <c r="FN175" t="str">
        <f t="shared" si="470"/>
        <v/>
      </c>
      <c r="FO175" t="str">
        <f t="shared" si="471"/>
        <v/>
      </c>
      <c r="FP175" t="str">
        <f t="shared" si="472"/>
        <v/>
      </c>
      <c r="FQ175" t="str">
        <f t="shared" si="473"/>
        <v/>
      </c>
      <c r="FR175" t="str">
        <f t="shared" si="343"/>
        <v/>
      </c>
      <c r="FS175" t="str">
        <f t="shared" si="344"/>
        <v/>
      </c>
      <c r="FT175" t="str">
        <f t="shared" si="345"/>
        <v/>
      </c>
      <c r="FU175" t="str">
        <f t="shared" si="346"/>
        <v/>
      </c>
      <c r="FV175" t="str">
        <f t="shared" si="347"/>
        <v/>
      </c>
      <c r="FW175" t="str">
        <f t="shared" si="348"/>
        <v/>
      </c>
      <c r="FX175" t="str">
        <f t="shared" si="349"/>
        <v/>
      </c>
      <c r="FY175" t="str">
        <f t="shared" si="350"/>
        <v/>
      </c>
      <c r="FZ175" t="str">
        <f t="shared" si="351"/>
        <v/>
      </c>
      <c r="GA175" t="str">
        <f t="shared" si="352"/>
        <v/>
      </c>
      <c r="GB175" t="str">
        <f t="shared" si="353"/>
        <v/>
      </c>
      <c r="GC175" t="str">
        <f t="shared" si="354"/>
        <v/>
      </c>
      <c r="GD175" t="str">
        <f t="shared" si="355"/>
        <v/>
      </c>
      <c r="GE175" t="str">
        <f t="shared" si="356"/>
        <v/>
      </c>
      <c r="GF175" t="str">
        <f t="shared" si="357"/>
        <v/>
      </c>
      <c r="GG175" t="str">
        <f t="shared" si="358"/>
        <v/>
      </c>
      <c r="GH175" t="str">
        <f t="shared" si="359"/>
        <v/>
      </c>
      <c r="GI175" t="str">
        <f t="shared" si="360"/>
        <v/>
      </c>
      <c r="GJ175" t="str">
        <f t="shared" si="361"/>
        <v/>
      </c>
      <c r="GK175" t="str">
        <f t="shared" si="362"/>
        <v/>
      </c>
      <c r="GL175" t="str">
        <f t="shared" si="363"/>
        <v/>
      </c>
      <c r="GM175" t="str">
        <f t="shared" si="364"/>
        <v/>
      </c>
      <c r="GN175" t="str">
        <f t="shared" si="365"/>
        <v/>
      </c>
      <c r="GO175" t="str">
        <f t="shared" si="366"/>
        <v/>
      </c>
      <c r="GP175" t="str">
        <f t="shared" si="367"/>
        <v/>
      </c>
      <c r="GQ175" t="str">
        <f t="shared" si="368"/>
        <v/>
      </c>
      <c r="GR175" t="str">
        <f t="shared" si="369"/>
        <v/>
      </c>
      <c r="GS175" t="str">
        <f t="shared" si="370"/>
        <v/>
      </c>
      <c r="GT175" t="str">
        <f t="shared" si="371"/>
        <v/>
      </c>
      <c r="GU175" t="str">
        <f t="shared" si="372"/>
        <v/>
      </c>
      <c r="GV175" t="str">
        <f t="shared" si="373"/>
        <v/>
      </c>
      <c r="GW175" t="str">
        <f t="shared" si="374"/>
        <v/>
      </c>
      <c r="GX175" t="str">
        <f t="shared" si="375"/>
        <v/>
      </c>
      <c r="GY175" t="str">
        <f t="shared" si="376"/>
        <v/>
      </c>
      <c r="GZ175" t="str">
        <f t="shared" si="377"/>
        <v/>
      </c>
      <c r="HA175" t="str">
        <f t="shared" si="378"/>
        <v/>
      </c>
      <c r="HB175" t="str">
        <f t="shared" si="379"/>
        <v/>
      </c>
      <c r="HC175" t="str">
        <f t="shared" si="380"/>
        <v/>
      </c>
      <c r="HD175" t="str">
        <f t="shared" si="381"/>
        <v/>
      </c>
      <c r="HE175" t="str">
        <f t="shared" si="382"/>
        <v/>
      </c>
      <c r="HF175" t="str">
        <f t="shared" si="383"/>
        <v/>
      </c>
      <c r="HG175" t="str">
        <f t="shared" si="384"/>
        <v/>
      </c>
      <c r="HH175" t="str">
        <f t="shared" si="385"/>
        <v/>
      </c>
      <c r="HI175" t="str">
        <f t="shared" si="386"/>
        <v/>
      </c>
      <c r="HJ175" t="str">
        <f t="shared" si="387"/>
        <v/>
      </c>
      <c r="HK175" t="str">
        <f t="shared" si="388"/>
        <v/>
      </c>
      <c r="HL175" t="str">
        <f t="shared" si="389"/>
        <v/>
      </c>
      <c r="HM175" t="str">
        <f t="shared" si="390"/>
        <v/>
      </c>
      <c r="HN175" t="str">
        <f t="shared" si="391"/>
        <v/>
      </c>
      <c r="HO175" t="str">
        <f t="shared" si="392"/>
        <v/>
      </c>
      <c r="HP175" t="str">
        <f t="shared" si="393"/>
        <v/>
      </c>
      <c r="HQ175" t="str">
        <f t="shared" si="394"/>
        <v/>
      </c>
      <c r="HR175" t="str">
        <f t="shared" si="395"/>
        <v/>
      </c>
      <c r="HS175" t="str">
        <f t="shared" si="396"/>
        <v/>
      </c>
      <c r="HT175" t="str">
        <f t="shared" si="397"/>
        <v/>
      </c>
      <c r="HU175" t="str">
        <f t="shared" si="398"/>
        <v/>
      </c>
      <c r="HV175" t="str">
        <f t="shared" si="399"/>
        <v/>
      </c>
      <c r="HW175" t="str">
        <f t="shared" si="400"/>
        <v/>
      </c>
      <c r="HX175" t="str">
        <f t="shared" si="401"/>
        <v/>
      </c>
      <c r="HY175" t="str">
        <f t="shared" si="402"/>
        <v/>
      </c>
      <c r="HZ175" t="str">
        <f t="shared" si="403"/>
        <v/>
      </c>
    </row>
    <row r="176" spans="1:234" x14ac:dyDescent="0.25">
      <c r="A176" s="2">
        <f t="shared" si="404"/>
        <v>174</v>
      </c>
      <c r="B176" s="3" t="s">
        <v>375</v>
      </c>
      <c r="C176" s="2" t="s">
        <v>1394</v>
      </c>
      <c r="D176" s="2" t="s">
        <v>1395</v>
      </c>
      <c r="E176" s="2">
        <f t="shared" si="338"/>
        <v>2</v>
      </c>
      <c r="F176" s="2">
        <v>440</v>
      </c>
      <c r="G176" s="48" t="str">
        <f t="shared" si="339"/>
        <v>A</v>
      </c>
      <c r="H176" s="49"/>
      <c r="I176" s="49"/>
      <c r="J176" s="50"/>
      <c r="K176" s="15">
        <f t="shared" si="340"/>
        <v>34</v>
      </c>
      <c r="L176" s="15">
        <f>IF(G176="N/A",0,(IF(G176="A",Code!$B$36,(IF(G176="B",Code!$C$36,(IF(G176="C",Code!$D$36,Code!$E$36)))))/60))</f>
        <v>8</v>
      </c>
      <c r="M176" s="15">
        <f>IF(G176="N/A",0,(IF(G176="A",Code!$B$37,(IF(G176="B",Code!$C$37,(IF(G176="C",Code!$D$37,Code!$E$37)))))/60))</f>
        <v>8</v>
      </c>
      <c r="N176" s="15">
        <f>IF(G176="N/A",0,(IF(G176="A",Code!$B$38,(IF(G176="B",Code!$C$38,(IF(G176="C",Code!$D$38,Code!$E$38)))))/60))</f>
        <v>16</v>
      </c>
      <c r="O176" s="15">
        <f>IF(G176="N/A",0,(IF(G176="A",Code!$B$39,(IF(G176="B",Code!$C$39,(IF(G176="C",Code!$D$39,Code!$E$39)))))/60))</f>
        <v>2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>
        <v>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>
        <v>1</v>
      </c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S176" t="str">
        <f t="shared" si="341"/>
        <v/>
      </c>
      <c r="BT176" t="str">
        <f t="shared" si="406"/>
        <v/>
      </c>
      <c r="BU176" t="str">
        <f t="shared" si="407"/>
        <v/>
      </c>
      <c r="BV176" t="str">
        <f t="shared" si="408"/>
        <v/>
      </c>
      <c r="BW176" t="str">
        <f t="shared" si="409"/>
        <v/>
      </c>
      <c r="BX176" t="str">
        <f t="shared" si="410"/>
        <v/>
      </c>
      <c r="BY176" t="str">
        <f t="shared" si="411"/>
        <v/>
      </c>
      <c r="BZ176" t="str">
        <f t="shared" si="412"/>
        <v/>
      </c>
      <c r="CA176" t="str">
        <f t="shared" si="413"/>
        <v/>
      </c>
      <c r="CB176" t="str">
        <f t="shared" si="414"/>
        <v/>
      </c>
      <c r="CC176" t="str">
        <f t="shared" si="415"/>
        <v/>
      </c>
      <c r="CD176" t="str">
        <f t="shared" si="416"/>
        <v/>
      </c>
      <c r="CE176" t="str">
        <f t="shared" si="417"/>
        <v/>
      </c>
      <c r="CF176" t="str">
        <f t="shared" si="418"/>
        <v/>
      </c>
      <c r="CG176" t="str">
        <f t="shared" si="419"/>
        <v/>
      </c>
      <c r="CH176" t="str">
        <f t="shared" si="420"/>
        <v>CURY</v>
      </c>
      <c r="CI176" t="str">
        <f t="shared" si="421"/>
        <v/>
      </c>
      <c r="CJ176" t="str">
        <f t="shared" si="422"/>
        <v/>
      </c>
      <c r="CK176" t="str">
        <f t="shared" si="423"/>
        <v/>
      </c>
      <c r="CL176" t="str">
        <f t="shared" si="424"/>
        <v/>
      </c>
      <c r="CM176" t="str">
        <f t="shared" si="425"/>
        <v/>
      </c>
      <c r="CN176" t="str">
        <f t="shared" si="426"/>
        <v/>
      </c>
      <c r="CO176" t="str">
        <f t="shared" si="427"/>
        <v/>
      </c>
      <c r="CP176" t="str">
        <f t="shared" si="428"/>
        <v/>
      </c>
      <c r="CQ176" t="str">
        <f t="shared" si="429"/>
        <v/>
      </c>
      <c r="CR176" t="str">
        <f t="shared" si="430"/>
        <v>KPAY</v>
      </c>
      <c r="CS176" t="str">
        <f t="shared" si="431"/>
        <v/>
      </c>
      <c r="CT176" t="str">
        <f t="shared" si="432"/>
        <v/>
      </c>
      <c r="CU176" t="str">
        <f t="shared" si="433"/>
        <v/>
      </c>
      <c r="CV176" t="str">
        <f t="shared" si="434"/>
        <v/>
      </c>
      <c r="CW176" t="str">
        <f t="shared" si="435"/>
        <v/>
      </c>
      <c r="CX176" t="str">
        <f t="shared" si="436"/>
        <v/>
      </c>
      <c r="CY176" t="str">
        <f t="shared" si="437"/>
        <v/>
      </c>
      <c r="CZ176" t="str">
        <f t="shared" si="438"/>
        <v/>
      </c>
      <c r="DA176" t="str">
        <f t="shared" si="439"/>
        <v/>
      </c>
      <c r="DB176" t="str">
        <f t="shared" si="440"/>
        <v/>
      </c>
      <c r="DC176" t="str">
        <f t="shared" si="441"/>
        <v/>
      </c>
      <c r="DD176" t="str">
        <f t="shared" si="442"/>
        <v/>
      </c>
      <c r="DE176" t="str">
        <f t="shared" si="443"/>
        <v/>
      </c>
      <c r="DF176" t="str">
        <f t="shared" si="444"/>
        <v/>
      </c>
      <c r="DG176" t="str">
        <f t="shared" si="445"/>
        <v/>
      </c>
      <c r="DH176" t="str">
        <f t="shared" si="446"/>
        <v/>
      </c>
      <c r="DI176" t="str">
        <f t="shared" si="447"/>
        <v/>
      </c>
      <c r="DJ176" t="str">
        <f t="shared" si="448"/>
        <v/>
      </c>
      <c r="DK176" t="str">
        <f t="shared" si="449"/>
        <v/>
      </c>
      <c r="DL176" t="str">
        <f t="shared" si="450"/>
        <v/>
      </c>
      <c r="DM176" t="str">
        <f t="shared" si="451"/>
        <v/>
      </c>
      <c r="DN176" t="str">
        <f t="shared" si="452"/>
        <v/>
      </c>
      <c r="DO176" t="str">
        <f t="shared" si="453"/>
        <v/>
      </c>
      <c r="DP176" t="str">
        <f t="shared" si="454"/>
        <v/>
      </c>
      <c r="DQ176" t="str">
        <f t="shared" si="455"/>
        <v/>
      </c>
      <c r="DR176" t="str">
        <f t="shared" si="456"/>
        <v/>
      </c>
      <c r="DS176" t="str">
        <f t="shared" si="457"/>
        <v/>
      </c>
      <c r="DT176" t="str">
        <f t="shared" si="458"/>
        <v/>
      </c>
      <c r="DU176" t="str">
        <f t="shared" si="459"/>
        <v/>
      </c>
      <c r="DV176" t="str">
        <f t="shared" si="460"/>
        <v/>
      </c>
      <c r="DW176" t="str">
        <f t="shared" si="461"/>
        <v/>
      </c>
      <c r="DX176" t="str">
        <f t="shared" si="462"/>
        <v/>
      </c>
      <c r="DY176" t="str">
        <f t="shared" si="463"/>
        <v/>
      </c>
      <c r="DZ176" t="str">
        <f t="shared" si="464"/>
        <v/>
      </c>
      <c r="EA176" t="str">
        <f t="shared" si="465"/>
        <v/>
      </c>
      <c r="EB176" t="str">
        <f t="shared" si="466"/>
        <v/>
      </c>
      <c r="EC176" t="str">
        <f t="shared" si="467"/>
        <v/>
      </c>
      <c r="ED176" t="str">
        <f t="shared" si="468"/>
        <v/>
      </c>
      <c r="EE176" t="str">
        <f t="shared" si="405"/>
        <v/>
      </c>
      <c r="EF176" t="str">
        <f t="shared" si="474"/>
        <v/>
      </c>
      <c r="EG176" t="str">
        <f t="shared" si="475"/>
        <v/>
      </c>
      <c r="EH176" t="str">
        <f t="shared" si="476"/>
        <v/>
      </c>
      <c r="EI176" t="str">
        <f t="shared" si="477"/>
        <v/>
      </c>
      <c r="EJ176" t="str">
        <f t="shared" si="478"/>
        <v/>
      </c>
      <c r="EK176" t="str">
        <f t="shared" si="479"/>
        <v/>
      </c>
      <c r="EL176" t="str">
        <f t="shared" si="480"/>
        <v/>
      </c>
      <c r="EM176" t="str">
        <f t="shared" si="481"/>
        <v/>
      </c>
      <c r="EN176" t="str">
        <f t="shared" si="482"/>
        <v/>
      </c>
      <c r="EO176" t="str">
        <f t="shared" si="483"/>
        <v/>
      </c>
      <c r="EP176" t="str">
        <f t="shared" si="484"/>
        <v/>
      </c>
      <c r="EQ176" t="str">
        <f t="shared" si="485"/>
        <v/>
      </c>
      <c r="ER176" t="str">
        <f t="shared" si="486"/>
        <v/>
      </c>
      <c r="ES176" t="str">
        <f t="shared" si="487"/>
        <v/>
      </c>
      <c r="ET176" t="str">
        <f t="shared" si="488"/>
        <v/>
      </c>
      <c r="EU176" t="str">
        <f t="shared" si="489"/>
        <v/>
      </c>
      <c r="EV176" t="str">
        <f t="shared" si="490"/>
        <v/>
      </c>
      <c r="EW176" t="str">
        <f t="shared" si="491"/>
        <v/>
      </c>
      <c r="EX176" t="str">
        <f t="shared" si="492"/>
        <v/>
      </c>
      <c r="EY176" t="str">
        <f t="shared" si="493"/>
        <v/>
      </c>
      <c r="EZ176" t="str">
        <f t="shared" si="494"/>
        <v/>
      </c>
      <c r="FA176" t="str">
        <f t="shared" si="495"/>
        <v/>
      </c>
      <c r="FB176" t="str">
        <f t="shared" si="496"/>
        <v/>
      </c>
      <c r="FC176" t="str">
        <f t="shared" si="497"/>
        <v/>
      </c>
      <c r="FD176" t="str">
        <f t="shared" si="498"/>
        <v/>
      </c>
      <c r="FE176" t="str">
        <f t="shared" si="342"/>
        <v/>
      </c>
      <c r="FF176" t="str">
        <f t="shared" si="499"/>
        <v/>
      </c>
      <c r="FG176" t="str">
        <f t="shared" si="500"/>
        <v/>
      </c>
      <c r="FH176" t="str">
        <f t="shared" si="501"/>
        <v/>
      </c>
      <c r="FI176" t="str">
        <f t="shared" si="502"/>
        <v/>
      </c>
      <c r="FJ176" t="str">
        <f t="shared" si="503"/>
        <v/>
      </c>
      <c r="FK176" t="str">
        <f t="shared" si="504"/>
        <v/>
      </c>
      <c r="FL176" t="str">
        <f t="shared" si="505"/>
        <v/>
      </c>
      <c r="FM176" t="str">
        <f t="shared" si="469"/>
        <v/>
      </c>
      <c r="FN176" t="str">
        <f t="shared" si="470"/>
        <v/>
      </c>
      <c r="FO176" t="str">
        <f t="shared" si="471"/>
        <v/>
      </c>
      <c r="FP176" t="str">
        <f t="shared" si="472"/>
        <v/>
      </c>
      <c r="FQ176" t="str">
        <f t="shared" si="473"/>
        <v/>
      </c>
      <c r="FR176" t="str">
        <f t="shared" si="343"/>
        <v/>
      </c>
      <c r="FS176" t="str">
        <f t="shared" si="344"/>
        <v/>
      </c>
      <c r="FT176" t="str">
        <f t="shared" si="345"/>
        <v/>
      </c>
      <c r="FU176" t="str">
        <f t="shared" si="346"/>
        <v/>
      </c>
      <c r="FV176" t="str">
        <f t="shared" si="347"/>
        <v/>
      </c>
      <c r="FW176" t="str">
        <f t="shared" si="348"/>
        <v/>
      </c>
      <c r="FX176" t="str">
        <f t="shared" si="349"/>
        <v/>
      </c>
      <c r="FY176" t="str">
        <f t="shared" si="350"/>
        <v/>
      </c>
      <c r="FZ176" t="str">
        <f t="shared" si="351"/>
        <v/>
      </c>
      <c r="GA176" t="str">
        <f t="shared" si="352"/>
        <v/>
      </c>
      <c r="GB176" t="str">
        <f t="shared" si="353"/>
        <v/>
      </c>
      <c r="GC176" t="str">
        <f t="shared" si="354"/>
        <v/>
      </c>
      <c r="GD176" t="str">
        <f t="shared" si="355"/>
        <v/>
      </c>
      <c r="GE176" t="str">
        <f t="shared" si="356"/>
        <v/>
      </c>
      <c r="GF176" t="str">
        <f t="shared" si="357"/>
        <v/>
      </c>
      <c r="GG176" t="str">
        <f t="shared" si="358"/>
        <v/>
      </c>
      <c r="GH176" t="str">
        <f t="shared" si="359"/>
        <v/>
      </c>
      <c r="GI176" t="str">
        <f t="shared" si="360"/>
        <v/>
      </c>
      <c r="GJ176" t="str">
        <f t="shared" si="361"/>
        <v/>
      </c>
      <c r="GK176" t="str">
        <f t="shared" si="362"/>
        <v/>
      </c>
      <c r="GL176" t="str">
        <f t="shared" si="363"/>
        <v/>
      </c>
      <c r="GM176" t="str">
        <f t="shared" si="364"/>
        <v/>
      </c>
      <c r="GN176" t="str">
        <f t="shared" si="365"/>
        <v/>
      </c>
      <c r="GO176" t="str">
        <f t="shared" si="366"/>
        <v/>
      </c>
      <c r="GP176" t="str">
        <f t="shared" si="367"/>
        <v/>
      </c>
      <c r="GQ176" t="str">
        <f t="shared" si="368"/>
        <v/>
      </c>
      <c r="GR176" t="str">
        <f t="shared" si="369"/>
        <v/>
      </c>
      <c r="GS176" t="str">
        <f t="shared" si="370"/>
        <v/>
      </c>
      <c r="GT176" t="str">
        <f t="shared" si="371"/>
        <v/>
      </c>
      <c r="GU176" t="str">
        <f t="shared" si="372"/>
        <v/>
      </c>
      <c r="GV176" t="str">
        <f t="shared" si="373"/>
        <v/>
      </c>
      <c r="GW176" t="str">
        <f t="shared" si="374"/>
        <v/>
      </c>
      <c r="GX176" t="str">
        <f t="shared" si="375"/>
        <v/>
      </c>
      <c r="GY176" t="str">
        <f t="shared" si="376"/>
        <v/>
      </c>
      <c r="GZ176" t="str">
        <f t="shared" si="377"/>
        <v/>
      </c>
      <c r="HA176" t="str">
        <f t="shared" si="378"/>
        <v/>
      </c>
      <c r="HB176" t="str">
        <f t="shared" si="379"/>
        <v/>
      </c>
      <c r="HC176" t="str">
        <f t="shared" si="380"/>
        <v/>
      </c>
      <c r="HD176" t="str">
        <f t="shared" si="381"/>
        <v/>
      </c>
      <c r="HE176" t="str">
        <f t="shared" si="382"/>
        <v/>
      </c>
      <c r="HF176" t="str">
        <f t="shared" si="383"/>
        <v/>
      </c>
      <c r="HG176" t="str">
        <f t="shared" si="384"/>
        <v/>
      </c>
      <c r="HH176" t="str">
        <f t="shared" si="385"/>
        <v/>
      </c>
      <c r="HI176" t="str">
        <f t="shared" si="386"/>
        <v/>
      </c>
      <c r="HJ176" t="str">
        <f t="shared" si="387"/>
        <v/>
      </c>
      <c r="HK176" t="str">
        <f t="shared" si="388"/>
        <v/>
      </c>
      <c r="HL176" t="str">
        <f t="shared" si="389"/>
        <v/>
      </c>
      <c r="HM176" t="str">
        <f t="shared" si="390"/>
        <v/>
      </c>
      <c r="HN176" t="str">
        <f t="shared" si="391"/>
        <v/>
      </c>
      <c r="HO176" t="str">
        <f t="shared" si="392"/>
        <v/>
      </c>
      <c r="HP176" t="str">
        <f t="shared" si="393"/>
        <v/>
      </c>
      <c r="HQ176" t="str">
        <f t="shared" si="394"/>
        <v/>
      </c>
      <c r="HR176" t="str">
        <f t="shared" si="395"/>
        <v/>
      </c>
      <c r="HS176" t="str">
        <f t="shared" si="396"/>
        <v/>
      </c>
      <c r="HT176" t="str">
        <f t="shared" si="397"/>
        <v/>
      </c>
      <c r="HU176" t="str">
        <f t="shared" si="398"/>
        <v/>
      </c>
      <c r="HV176" t="str">
        <f t="shared" si="399"/>
        <v/>
      </c>
      <c r="HW176" t="str">
        <f t="shared" si="400"/>
        <v/>
      </c>
      <c r="HX176" t="str">
        <f t="shared" si="401"/>
        <v/>
      </c>
      <c r="HY176" t="str">
        <f t="shared" si="402"/>
        <v/>
      </c>
      <c r="HZ176" t="str">
        <f t="shared" si="403"/>
        <v/>
      </c>
    </row>
    <row r="177" spans="1:234" x14ac:dyDescent="0.25">
      <c r="A177" s="2">
        <f t="shared" si="404"/>
        <v>175</v>
      </c>
      <c r="B177" s="3" t="s">
        <v>376</v>
      </c>
      <c r="C177" s="2" t="s">
        <v>1394</v>
      </c>
      <c r="D177" s="2" t="s">
        <v>1395</v>
      </c>
      <c r="E177" s="2">
        <f t="shared" si="338"/>
        <v>0</v>
      </c>
      <c r="F177" s="2">
        <v>289</v>
      </c>
      <c r="G177" s="48" t="str">
        <f t="shared" si="339"/>
        <v>N/A</v>
      </c>
      <c r="H177" s="49"/>
      <c r="I177" s="49"/>
      <c r="J177" s="50"/>
      <c r="K177" s="15">
        <f t="shared" si="340"/>
        <v>0</v>
      </c>
      <c r="L177" s="15">
        <f>IF(G177="N/A",0,(IF(G177="A",Code!$B$36,(IF(G177="B",Code!$C$36,(IF(G177="C",Code!$D$36,Code!$E$36)))))/60))</f>
        <v>0</v>
      </c>
      <c r="M177" s="15">
        <f>IF(G177="N/A",0,(IF(G177="A",Code!$B$37,(IF(G177="B",Code!$C$37,(IF(G177="C",Code!$D$37,Code!$E$37)))))/60))</f>
        <v>0</v>
      </c>
      <c r="N177" s="15">
        <f>IF(G177="N/A",0,(IF(G177="A",Code!$B$38,(IF(G177="B",Code!$C$38,(IF(G177="C",Code!$D$38,Code!$E$38)))))/60))</f>
        <v>0</v>
      </c>
      <c r="O177" s="15">
        <f>IF(G177="N/A",0,(IF(G177="A",Code!$B$39,(IF(G177="B",Code!$C$39,(IF(G177="C",Code!$D$39,Code!$E$39)))))/60))</f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S177" t="str">
        <f t="shared" si="341"/>
        <v/>
      </c>
      <c r="BT177" t="str">
        <f t="shared" si="406"/>
        <v/>
      </c>
      <c r="BU177" t="str">
        <f t="shared" si="407"/>
        <v/>
      </c>
      <c r="BV177" t="str">
        <f t="shared" si="408"/>
        <v/>
      </c>
      <c r="BW177" t="str">
        <f t="shared" si="409"/>
        <v/>
      </c>
      <c r="BX177" t="str">
        <f t="shared" si="410"/>
        <v/>
      </c>
      <c r="BY177" t="str">
        <f t="shared" si="411"/>
        <v/>
      </c>
      <c r="BZ177" t="str">
        <f t="shared" si="412"/>
        <v/>
      </c>
      <c r="CA177" t="str">
        <f t="shared" si="413"/>
        <v/>
      </c>
      <c r="CB177" t="str">
        <f t="shared" si="414"/>
        <v/>
      </c>
      <c r="CC177" t="str">
        <f t="shared" si="415"/>
        <v/>
      </c>
      <c r="CD177" t="str">
        <f t="shared" si="416"/>
        <v/>
      </c>
      <c r="CE177" t="str">
        <f t="shared" si="417"/>
        <v/>
      </c>
      <c r="CF177" t="str">
        <f t="shared" si="418"/>
        <v/>
      </c>
      <c r="CG177" t="str">
        <f t="shared" si="419"/>
        <v/>
      </c>
      <c r="CH177" t="str">
        <f t="shared" si="420"/>
        <v/>
      </c>
      <c r="CI177" t="str">
        <f t="shared" si="421"/>
        <v/>
      </c>
      <c r="CJ177" t="str">
        <f t="shared" si="422"/>
        <v/>
      </c>
      <c r="CK177" t="str">
        <f t="shared" si="423"/>
        <v/>
      </c>
      <c r="CL177" t="str">
        <f t="shared" si="424"/>
        <v/>
      </c>
      <c r="CM177" t="str">
        <f t="shared" si="425"/>
        <v/>
      </c>
      <c r="CN177" t="str">
        <f t="shared" si="426"/>
        <v/>
      </c>
      <c r="CO177" t="str">
        <f t="shared" si="427"/>
        <v/>
      </c>
      <c r="CP177" t="str">
        <f t="shared" si="428"/>
        <v/>
      </c>
      <c r="CQ177" t="str">
        <f t="shared" si="429"/>
        <v/>
      </c>
      <c r="CR177" t="str">
        <f t="shared" si="430"/>
        <v/>
      </c>
      <c r="CS177" t="str">
        <f t="shared" si="431"/>
        <v/>
      </c>
      <c r="CT177" t="str">
        <f t="shared" si="432"/>
        <v/>
      </c>
      <c r="CU177" t="str">
        <f t="shared" si="433"/>
        <v/>
      </c>
      <c r="CV177" t="str">
        <f t="shared" si="434"/>
        <v/>
      </c>
      <c r="CW177" t="str">
        <f t="shared" si="435"/>
        <v/>
      </c>
      <c r="CX177" t="str">
        <f t="shared" si="436"/>
        <v/>
      </c>
      <c r="CY177" t="str">
        <f t="shared" si="437"/>
        <v/>
      </c>
      <c r="CZ177" t="str">
        <f t="shared" si="438"/>
        <v/>
      </c>
      <c r="DA177" t="str">
        <f t="shared" si="439"/>
        <v/>
      </c>
      <c r="DB177" t="str">
        <f t="shared" si="440"/>
        <v/>
      </c>
      <c r="DC177" t="str">
        <f t="shared" si="441"/>
        <v/>
      </c>
      <c r="DD177" t="str">
        <f t="shared" si="442"/>
        <v/>
      </c>
      <c r="DE177" t="str">
        <f t="shared" si="443"/>
        <v/>
      </c>
      <c r="DF177" t="str">
        <f t="shared" si="444"/>
        <v/>
      </c>
      <c r="DG177" t="str">
        <f t="shared" si="445"/>
        <v/>
      </c>
      <c r="DH177" t="str">
        <f t="shared" si="446"/>
        <v/>
      </c>
      <c r="DI177" t="str">
        <f t="shared" si="447"/>
        <v/>
      </c>
      <c r="DJ177" t="str">
        <f t="shared" si="448"/>
        <v/>
      </c>
      <c r="DK177" t="str">
        <f t="shared" si="449"/>
        <v/>
      </c>
      <c r="DL177" t="str">
        <f t="shared" si="450"/>
        <v/>
      </c>
      <c r="DM177" t="str">
        <f t="shared" si="451"/>
        <v/>
      </c>
      <c r="DN177" t="str">
        <f t="shared" si="452"/>
        <v/>
      </c>
      <c r="DO177" t="str">
        <f t="shared" si="453"/>
        <v/>
      </c>
      <c r="DP177" t="str">
        <f t="shared" si="454"/>
        <v/>
      </c>
      <c r="DQ177" t="str">
        <f t="shared" si="455"/>
        <v/>
      </c>
      <c r="DR177" t="str">
        <f t="shared" si="456"/>
        <v/>
      </c>
      <c r="DS177" t="str">
        <f t="shared" si="457"/>
        <v/>
      </c>
      <c r="DT177" t="str">
        <f t="shared" si="458"/>
        <v/>
      </c>
      <c r="DU177" t="str">
        <f t="shared" si="459"/>
        <v/>
      </c>
      <c r="DV177" t="str">
        <f t="shared" si="460"/>
        <v/>
      </c>
      <c r="DW177" t="str">
        <f t="shared" si="461"/>
        <v/>
      </c>
      <c r="DX177" t="str">
        <f t="shared" si="462"/>
        <v/>
      </c>
      <c r="DY177" t="str">
        <f t="shared" si="463"/>
        <v/>
      </c>
      <c r="DZ177" t="str">
        <f t="shared" si="464"/>
        <v/>
      </c>
      <c r="EA177" t="str">
        <f t="shared" si="465"/>
        <v/>
      </c>
      <c r="EB177" t="str">
        <f t="shared" si="466"/>
        <v/>
      </c>
      <c r="EC177" t="str">
        <f t="shared" si="467"/>
        <v/>
      </c>
      <c r="ED177" t="str">
        <f t="shared" si="468"/>
        <v/>
      </c>
      <c r="EE177" t="str">
        <f t="shared" si="405"/>
        <v/>
      </c>
      <c r="EF177" t="str">
        <f t="shared" si="474"/>
        <v/>
      </c>
      <c r="EG177" t="str">
        <f t="shared" si="475"/>
        <v/>
      </c>
      <c r="EH177" t="str">
        <f t="shared" si="476"/>
        <v/>
      </c>
      <c r="EI177" t="str">
        <f t="shared" si="477"/>
        <v/>
      </c>
      <c r="EJ177" t="str">
        <f t="shared" si="478"/>
        <v/>
      </c>
      <c r="EK177" t="str">
        <f t="shared" si="479"/>
        <v/>
      </c>
      <c r="EL177" t="str">
        <f t="shared" si="480"/>
        <v/>
      </c>
      <c r="EM177" t="str">
        <f t="shared" si="481"/>
        <v/>
      </c>
      <c r="EN177" t="str">
        <f t="shared" si="482"/>
        <v/>
      </c>
      <c r="EO177" t="str">
        <f t="shared" si="483"/>
        <v/>
      </c>
      <c r="EP177" t="str">
        <f t="shared" si="484"/>
        <v/>
      </c>
      <c r="EQ177" t="str">
        <f t="shared" si="485"/>
        <v/>
      </c>
      <c r="ER177" t="str">
        <f t="shared" si="486"/>
        <v/>
      </c>
      <c r="ES177" t="str">
        <f t="shared" si="487"/>
        <v/>
      </c>
      <c r="ET177" t="str">
        <f t="shared" si="488"/>
        <v/>
      </c>
      <c r="EU177" t="str">
        <f t="shared" si="489"/>
        <v/>
      </c>
      <c r="EV177" t="str">
        <f t="shared" si="490"/>
        <v/>
      </c>
      <c r="EW177" t="str">
        <f t="shared" si="491"/>
        <v/>
      </c>
      <c r="EX177" t="str">
        <f t="shared" si="492"/>
        <v/>
      </c>
      <c r="EY177" t="str">
        <f t="shared" si="493"/>
        <v/>
      </c>
      <c r="EZ177" t="str">
        <f t="shared" si="494"/>
        <v/>
      </c>
      <c r="FA177" t="str">
        <f t="shared" si="495"/>
        <v/>
      </c>
      <c r="FB177" t="str">
        <f t="shared" si="496"/>
        <v/>
      </c>
      <c r="FC177" t="str">
        <f t="shared" si="497"/>
        <v/>
      </c>
      <c r="FD177" t="str">
        <f t="shared" si="498"/>
        <v/>
      </c>
      <c r="FE177" t="str">
        <f t="shared" si="342"/>
        <v/>
      </c>
      <c r="FF177" t="str">
        <f t="shared" si="499"/>
        <v/>
      </c>
      <c r="FG177" t="str">
        <f t="shared" si="500"/>
        <v/>
      </c>
      <c r="FH177" t="str">
        <f t="shared" si="501"/>
        <v/>
      </c>
      <c r="FI177" t="str">
        <f t="shared" si="502"/>
        <v/>
      </c>
      <c r="FJ177" t="str">
        <f t="shared" si="503"/>
        <v/>
      </c>
      <c r="FK177" t="str">
        <f t="shared" si="504"/>
        <v/>
      </c>
      <c r="FL177" t="str">
        <f t="shared" si="505"/>
        <v/>
      </c>
      <c r="FM177" t="str">
        <f t="shared" si="469"/>
        <v/>
      </c>
      <c r="FN177" t="str">
        <f t="shared" si="470"/>
        <v/>
      </c>
      <c r="FO177" t="str">
        <f t="shared" si="471"/>
        <v/>
      </c>
      <c r="FP177" t="str">
        <f t="shared" si="472"/>
        <v/>
      </c>
      <c r="FQ177" t="str">
        <f t="shared" si="473"/>
        <v/>
      </c>
      <c r="FR177" t="str">
        <f t="shared" si="343"/>
        <v/>
      </c>
      <c r="FS177" t="str">
        <f t="shared" si="344"/>
        <v/>
      </c>
      <c r="FT177" t="str">
        <f t="shared" si="345"/>
        <v/>
      </c>
      <c r="FU177" t="str">
        <f t="shared" si="346"/>
        <v/>
      </c>
      <c r="FV177" t="str">
        <f t="shared" si="347"/>
        <v/>
      </c>
      <c r="FW177" t="str">
        <f t="shared" si="348"/>
        <v/>
      </c>
      <c r="FX177" t="str">
        <f t="shared" si="349"/>
        <v/>
      </c>
      <c r="FY177" t="str">
        <f t="shared" si="350"/>
        <v/>
      </c>
      <c r="FZ177" t="str">
        <f t="shared" si="351"/>
        <v/>
      </c>
      <c r="GA177" t="str">
        <f t="shared" si="352"/>
        <v/>
      </c>
      <c r="GB177" t="str">
        <f t="shared" si="353"/>
        <v/>
      </c>
      <c r="GC177" t="str">
        <f t="shared" si="354"/>
        <v/>
      </c>
      <c r="GD177" t="str">
        <f t="shared" si="355"/>
        <v/>
      </c>
      <c r="GE177" t="str">
        <f t="shared" si="356"/>
        <v/>
      </c>
      <c r="GF177" t="str">
        <f t="shared" si="357"/>
        <v/>
      </c>
      <c r="GG177" t="str">
        <f t="shared" si="358"/>
        <v/>
      </c>
      <c r="GH177" t="str">
        <f t="shared" si="359"/>
        <v/>
      </c>
      <c r="GI177" t="str">
        <f t="shared" si="360"/>
        <v/>
      </c>
      <c r="GJ177" t="str">
        <f t="shared" si="361"/>
        <v/>
      </c>
      <c r="GK177" t="str">
        <f t="shared" si="362"/>
        <v/>
      </c>
      <c r="GL177" t="str">
        <f t="shared" si="363"/>
        <v/>
      </c>
      <c r="GM177" t="str">
        <f t="shared" si="364"/>
        <v/>
      </c>
      <c r="GN177" t="str">
        <f t="shared" si="365"/>
        <v/>
      </c>
      <c r="GO177" t="str">
        <f t="shared" si="366"/>
        <v/>
      </c>
      <c r="GP177" t="str">
        <f t="shared" si="367"/>
        <v/>
      </c>
      <c r="GQ177" t="str">
        <f t="shared" si="368"/>
        <v/>
      </c>
      <c r="GR177" t="str">
        <f t="shared" si="369"/>
        <v/>
      </c>
      <c r="GS177" t="str">
        <f t="shared" si="370"/>
        <v/>
      </c>
      <c r="GT177" t="str">
        <f t="shared" si="371"/>
        <v/>
      </c>
      <c r="GU177" t="str">
        <f t="shared" si="372"/>
        <v/>
      </c>
      <c r="GV177" t="str">
        <f t="shared" si="373"/>
        <v/>
      </c>
      <c r="GW177" t="str">
        <f t="shared" si="374"/>
        <v/>
      </c>
      <c r="GX177" t="str">
        <f t="shared" si="375"/>
        <v/>
      </c>
      <c r="GY177" t="str">
        <f t="shared" si="376"/>
        <v/>
      </c>
      <c r="GZ177" t="str">
        <f t="shared" si="377"/>
        <v/>
      </c>
      <c r="HA177" t="str">
        <f t="shared" si="378"/>
        <v/>
      </c>
      <c r="HB177" t="str">
        <f t="shared" si="379"/>
        <v/>
      </c>
      <c r="HC177" t="str">
        <f t="shared" si="380"/>
        <v/>
      </c>
      <c r="HD177" t="str">
        <f t="shared" si="381"/>
        <v/>
      </c>
      <c r="HE177" t="str">
        <f t="shared" si="382"/>
        <v/>
      </c>
      <c r="HF177" t="str">
        <f t="shared" si="383"/>
        <v/>
      </c>
      <c r="HG177" t="str">
        <f t="shared" si="384"/>
        <v/>
      </c>
      <c r="HH177" t="str">
        <f t="shared" si="385"/>
        <v/>
      </c>
      <c r="HI177" t="str">
        <f t="shared" si="386"/>
        <v/>
      </c>
      <c r="HJ177" t="str">
        <f t="shared" si="387"/>
        <v/>
      </c>
      <c r="HK177" t="str">
        <f t="shared" si="388"/>
        <v/>
      </c>
      <c r="HL177" t="str">
        <f t="shared" si="389"/>
        <v/>
      </c>
      <c r="HM177" t="str">
        <f t="shared" si="390"/>
        <v/>
      </c>
      <c r="HN177" t="str">
        <f t="shared" si="391"/>
        <v/>
      </c>
      <c r="HO177" t="str">
        <f t="shared" si="392"/>
        <v/>
      </c>
      <c r="HP177" t="str">
        <f t="shared" si="393"/>
        <v/>
      </c>
      <c r="HQ177" t="str">
        <f t="shared" si="394"/>
        <v/>
      </c>
      <c r="HR177" t="str">
        <f t="shared" si="395"/>
        <v/>
      </c>
      <c r="HS177" t="str">
        <f t="shared" si="396"/>
        <v/>
      </c>
      <c r="HT177" t="str">
        <f t="shared" si="397"/>
        <v/>
      </c>
      <c r="HU177" t="str">
        <f t="shared" si="398"/>
        <v/>
      </c>
      <c r="HV177" t="str">
        <f t="shared" si="399"/>
        <v/>
      </c>
      <c r="HW177" t="str">
        <f t="shared" si="400"/>
        <v/>
      </c>
      <c r="HX177" t="str">
        <f t="shared" si="401"/>
        <v/>
      </c>
      <c r="HY177" t="str">
        <f t="shared" si="402"/>
        <v/>
      </c>
      <c r="HZ177" t="str">
        <f t="shared" si="403"/>
        <v/>
      </c>
    </row>
    <row r="178" spans="1:234" x14ac:dyDescent="0.25">
      <c r="A178" s="2">
        <f t="shared" si="404"/>
        <v>176</v>
      </c>
      <c r="B178" s="3" t="s">
        <v>377</v>
      </c>
      <c r="C178" s="2" t="s">
        <v>1394</v>
      </c>
      <c r="D178" s="2" t="s">
        <v>1395</v>
      </c>
      <c r="E178" s="2">
        <f t="shared" si="338"/>
        <v>2</v>
      </c>
      <c r="F178" s="2">
        <v>169</v>
      </c>
      <c r="G178" s="48" t="str">
        <f t="shared" si="339"/>
        <v>A</v>
      </c>
      <c r="H178" s="49"/>
      <c r="I178" s="49"/>
      <c r="J178" s="50"/>
      <c r="K178" s="15">
        <f t="shared" si="340"/>
        <v>34</v>
      </c>
      <c r="L178" s="15">
        <f>IF(G178="N/A",0,(IF(G178="A",Code!$B$36,(IF(G178="B",Code!$C$36,(IF(G178="C",Code!$D$36,Code!$E$36)))))/60))</f>
        <v>8</v>
      </c>
      <c r="M178" s="15">
        <f>IF(G178="N/A",0,(IF(G178="A",Code!$B$37,(IF(G178="B",Code!$C$37,(IF(G178="C",Code!$D$37,Code!$E$37)))))/60))</f>
        <v>8</v>
      </c>
      <c r="N178" s="15">
        <f>IF(G178="N/A",0,(IF(G178="A",Code!$B$38,(IF(G178="B",Code!$C$38,(IF(G178="C",Code!$D$38,Code!$E$38)))))/60))</f>
        <v>16</v>
      </c>
      <c r="O178" s="15">
        <f>IF(G178="N/A",0,(IF(G178="A",Code!$B$39,(IF(G178="B",Code!$C$39,(IF(G178="C",Code!$D$39,Code!$E$39)))))/60))</f>
        <v>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>
        <v>1</v>
      </c>
      <c r="AU178" s="2"/>
      <c r="AV178" s="2"/>
      <c r="AW178" s="2"/>
      <c r="AX178" s="2"/>
      <c r="AY178" s="2"/>
      <c r="AZ178" s="2">
        <v>1</v>
      </c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S178" t="str">
        <f t="shared" si="341"/>
        <v/>
      </c>
      <c r="BT178" t="str">
        <f t="shared" si="406"/>
        <v/>
      </c>
      <c r="BU178" t="str">
        <f t="shared" si="407"/>
        <v/>
      </c>
      <c r="BV178" t="str">
        <f t="shared" si="408"/>
        <v/>
      </c>
      <c r="BW178" t="str">
        <f t="shared" si="409"/>
        <v/>
      </c>
      <c r="BX178" t="str">
        <f t="shared" si="410"/>
        <v/>
      </c>
      <c r="BY178" t="str">
        <f t="shared" si="411"/>
        <v/>
      </c>
      <c r="BZ178" t="str">
        <f t="shared" si="412"/>
        <v/>
      </c>
      <c r="CA178" t="str">
        <f t="shared" si="413"/>
        <v/>
      </c>
      <c r="CB178" t="str">
        <f t="shared" si="414"/>
        <v/>
      </c>
      <c r="CC178" t="str">
        <f t="shared" si="415"/>
        <v/>
      </c>
      <c r="CD178" t="str">
        <f t="shared" si="416"/>
        <v/>
      </c>
      <c r="CE178" t="str">
        <f t="shared" si="417"/>
        <v/>
      </c>
      <c r="CF178" t="str">
        <f t="shared" si="418"/>
        <v/>
      </c>
      <c r="CG178" t="str">
        <f t="shared" si="419"/>
        <v/>
      </c>
      <c r="CH178" t="str">
        <f t="shared" si="420"/>
        <v/>
      </c>
      <c r="CI178" t="str">
        <f t="shared" si="421"/>
        <v/>
      </c>
      <c r="CJ178" t="str">
        <f t="shared" si="422"/>
        <v/>
      </c>
      <c r="CK178" t="str">
        <f t="shared" si="423"/>
        <v/>
      </c>
      <c r="CL178" t="str">
        <f t="shared" si="424"/>
        <v/>
      </c>
      <c r="CM178" t="str">
        <f t="shared" si="425"/>
        <v/>
      </c>
      <c r="CN178" t="str">
        <f t="shared" si="426"/>
        <v/>
      </c>
      <c r="CO178" t="str">
        <f t="shared" si="427"/>
        <v/>
      </c>
      <c r="CP178" t="str">
        <f t="shared" si="428"/>
        <v/>
      </c>
      <c r="CQ178" t="str">
        <f t="shared" si="429"/>
        <v/>
      </c>
      <c r="CR178" t="str">
        <f t="shared" si="430"/>
        <v/>
      </c>
      <c r="CS178" t="str">
        <f t="shared" si="431"/>
        <v/>
      </c>
      <c r="CT178" t="str">
        <f t="shared" si="432"/>
        <v/>
      </c>
      <c r="CU178" t="str">
        <f t="shared" si="433"/>
        <v/>
      </c>
      <c r="CV178" t="str">
        <f t="shared" si="434"/>
        <v/>
      </c>
      <c r="CW178" t="str">
        <f t="shared" si="435"/>
        <v>MISC</v>
      </c>
      <c r="CX178" t="str">
        <f t="shared" si="436"/>
        <v/>
      </c>
      <c r="CY178" t="str">
        <f t="shared" si="437"/>
        <v/>
      </c>
      <c r="CZ178" t="str">
        <f t="shared" si="438"/>
        <v/>
      </c>
      <c r="DA178" t="str">
        <f t="shared" si="439"/>
        <v/>
      </c>
      <c r="DB178" t="str">
        <f t="shared" si="440"/>
        <v/>
      </c>
      <c r="DC178" t="str">
        <f t="shared" si="441"/>
        <v>RMOF</v>
      </c>
      <c r="DD178" t="str">
        <f t="shared" si="442"/>
        <v/>
      </c>
      <c r="DE178" t="str">
        <f t="shared" si="443"/>
        <v/>
      </c>
      <c r="DF178" t="str">
        <f t="shared" si="444"/>
        <v/>
      </c>
      <c r="DG178" t="str">
        <f t="shared" si="445"/>
        <v/>
      </c>
      <c r="DH178" t="str">
        <f t="shared" si="446"/>
        <v/>
      </c>
      <c r="DI178" t="str">
        <f t="shared" si="447"/>
        <v/>
      </c>
      <c r="DJ178" t="str">
        <f t="shared" si="448"/>
        <v/>
      </c>
      <c r="DK178" t="str">
        <f t="shared" si="449"/>
        <v/>
      </c>
      <c r="DL178" t="str">
        <f t="shared" si="450"/>
        <v/>
      </c>
      <c r="DM178" t="str">
        <f t="shared" si="451"/>
        <v/>
      </c>
      <c r="DN178" t="str">
        <f t="shared" si="452"/>
        <v/>
      </c>
      <c r="DO178" t="str">
        <f t="shared" si="453"/>
        <v/>
      </c>
      <c r="DP178" t="str">
        <f t="shared" si="454"/>
        <v/>
      </c>
      <c r="DQ178" t="str">
        <f t="shared" si="455"/>
        <v/>
      </c>
      <c r="DR178" t="str">
        <f t="shared" si="456"/>
        <v/>
      </c>
      <c r="DS178" t="str">
        <f t="shared" si="457"/>
        <v/>
      </c>
      <c r="DT178" t="str">
        <f t="shared" si="458"/>
        <v/>
      </c>
      <c r="DU178" t="str">
        <f t="shared" si="459"/>
        <v/>
      </c>
      <c r="DV178" t="str">
        <f t="shared" si="460"/>
        <v/>
      </c>
      <c r="DW178" t="str">
        <f t="shared" si="461"/>
        <v/>
      </c>
      <c r="DX178" t="str">
        <f t="shared" si="462"/>
        <v/>
      </c>
      <c r="DY178" t="str">
        <f t="shared" si="463"/>
        <v/>
      </c>
      <c r="DZ178" t="str">
        <f t="shared" si="464"/>
        <v/>
      </c>
      <c r="EA178" t="str">
        <f t="shared" si="465"/>
        <v/>
      </c>
      <c r="EB178" t="str">
        <f t="shared" si="466"/>
        <v/>
      </c>
      <c r="EC178" t="str">
        <f t="shared" si="467"/>
        <v/>
      </c>
      <c r="ED178" t="str">
        <f t="shared" si="468"/>
        <v/>
      </c>
      <c r="EE178" t="str">
        <f t="shared" si="405"/>
        <v/>
      </c>
      <c r="EF178" t="str">
        <f t="shared" si="474"/>
        <v/>
      </c>
      <c r="EG178" t="str">
        <f t="shared" si="475"/>
        <v/>
      </c>
      <c r="EH178" t="str">
        <f t="shared" si="476"/>
        <v/>
      </c>
      <c r="EI178" t="str">
        <f t="shared" si="477"/>
        <v/>
      </c>
      <c r="EJ178" t="str">
        <f t="shared" si="478"/>
        <v/>
      </c>
      <c r="EK178" t="str">
        <f t="shared" si="479"/>
        <v/>
      </c>
      <c r="EL178" t="str">
        <f t="shared" si="480"/>
        <v/>
      </c>
      <c r="EM178" t="str">
        <f t="shared" si="481"/>
        <v/>
      </c>
      <c r="EN178" t="str">
        <f t="shared" si="482"/>
        <v/>
      </c>
      <c r="EO178" t="str">
        <f t="shared" si="483"/>
        <v/>
      </c>
      <c r="EP178" t="str">
        <f t="shared" si="484"/>
        <v/>
      </c>
      <c r="EQ178" t="str">
        <f t="shared" si="485"/>
        <v/>
      </c>
      <c r="ER178" t="str">
        <f t="shared" si="486"/>
        <v/>
      </c>
      <c r="ES178" t="str">
        <f t="shared" si="487"/>
        <v/>
      </c>
      <c r="ET178" t="str">
        <f t="shared" si="488"/>
        <v/>
      </c>
      <c r="EU178" t="str">
        <f t="shared" si="489"/>
        <v/>
      </c>
      <c r="EV178" t="str">
        <f t="shared" si="490"/>
        <v/>
      </c>
      <c r="EW178" t="str">
        <f t="shared" si="491"/>
        <v/>
      </c>
      <c r="EX178" t="str">
        <f t="shared" si="492"/>
        <v/>
      </c>
      <c r="EY178" t="str">
        <f t="shared" si="493"/>
        <v/>
      </c>
      <c r="EZ178" t="str">
        <f t="shared" si="494"/>
        <v/>
      </c>
      <c r="FA178" t="str">
        <f t="shared" si="495"/>
        <v/>
      </c>
      <c r="FB178" t="str">
        <f t="shared" si="496"/>
        <v/>
      </c>
      <c r="FC178" t="str">
        <f t="shared" si="497"/>
        <v/>
      </c>
      <c r="FD178" t="str">
        <f t="shared" si="498"/>
        <v/>
      </c>
      <c r="FE178" t="str">
        <f t="shared" si="342"/>
        <v/>
      </c>
      <c r="FF178" t="str">
        <f t="shared" si="499"/>
        <v/>
      </c>
      <c r="FG178" t="str">
        <f t="shared" si="500"/>
        <v/>
      </c>
      <c r="FH178" t="str">
        <f t="shared" si="501"/>
        <v/>
      </c>
      <c r="FI178" t="str">
        <f t="shared" si="502"/>
        <v/>
      </c>
      <c r="FJ178" t="str">
        <f t="shared" si="503"/>
        <v/>
      </c>
      <c r="FK178" t="str">
        <f t="shared" si="504"/>
        <v/>
      </c>
      <c r="FL178" t="str">
        <f t="shared" si="505"/>
        <v/>
      </c>
      <c r="FM178" t="str">
        <f t="shared" si="469"/>
        <v/>
      </c>
      <c r="FN178" t="str">
        <f t="shared" si="470"/>
        <v/>
      </c>
      <c r="FO178" t="str">
        <f t="shared" si="471"/>
        <v/>
      </c>
      <c r="FP178" t="str">
        <f t="shared" si="472"/>
        <v/>
      </c>
      <c r="FQ178" t="str">
        <f t="shared" si="473"/>
        <v/>
      </c>
      <c r="FR178" t="str">
        <f t="shared" si="343"/>
        <v/>
      </c>
      <c r="FS178" t="str">
        <f t="shared" si="344"/>
        <v/>
      </c>
      <c r="FT178" t="str">
        <f t="shared" si="345"/>
        <v/>
      </c>
      <c r="FU178" t="str">
        <f t="shared" si="346"/>
        <v/>
      </c>
      <c r="FV178" t="str">
        <f t="shared" si="347"/>
        <v/>
      </c>
      <c r="FW178" t="str">
        <f t="shared" si="348"/>
        <v/>
      </c>
      <c r="FX178" t="str">
        <f t="shared" si="349"/>
        <v/>
      </c>
      <c r="FY178" t="str">
        <f t="shared" si="350"/>
        <v/>
      </c>
      <c r="FZ178" t="str">
        <f t="shared" si="351"/>
        <v/>
      </c>
      <c r="GA178" t="str">
        <f t="shared" si="352"/>
        <v/>
      </c>
      <c r="GB178" t="str">
        <f t="shared" si="353"/>
        <v/>
      </c>
      <c r="GC178" t="str">
        <f t="shared" si="354"/>
        <v/>
      </c>
      <c r="GD178" t="str">
        <f t="shared" si="355"/>
        <v/>
      </c>
      <c r="GE178" t="str">
        <f t="shared" si="356"/>
        <v/>
      </c>
      <c r="GF178" t="str">
        <f t="shared" si="357"/>
        <v/>
      </c>
      <c r="GG178" t="str">
        <f t="shared" si="358"/>
        <v/>
      </c>
      <c r="GH178" t="str">
        <f t="shared" si="359"/>
        <v/>
      </c>
      <c r="GI178" t="str">
        <f t="shared" si="360"/>
        <v/>
      </c>
      <c r="GJ178" t="str">
        <f t="shared" si="361"/>
        <v/>
      </c>
      <c r="GK178" t="str">
        <f t="shared" si="362"/>
        <v/>
      </c>
      <c r="GL178" t="str">
        <f t="shared" si="363"/>
        <v/>
      </c>
      <c r="GM178" t="str">
        <f t="shared" si="364"/>
        <v/>
      </c>
      <c r="GN178" t="str">
        <f t="shared" si="365"/>
        <v/>
      </c>
      <c r="GO178" t="str">
        <f t="shared" si="366"/>
        <v/>
      </c>
      <c r="GP178" t="str">
        <f t="shared" si="367"/>
        <v/>
      </c>
      <c r="GQ178" t="str">
        <f t="shared" si="368"/>
        <v/>
      </c>
      <c r="GR178" t="str">
        <f t="shared" si="369"/>
        <v/>
      </c>
      <c r="GS178" t="str">
        <f t="shared" si="370"/>
        <v/>
      </c>
      <c r="GT178" t="str">
        <f t="shared" si="371"/>
        <v/>
      </c>
      <c r="GU178" t="str">
        <f t="shared" si="372"/>
        <v/>
      </c>
      <c r="GV178" t="str">
        <f t="shared" si="373"/>
        <v/>
      </c>
      <c r="GW178" t="str">
        <f t="shared" si="374"/>
        <v/>
      </c>
      <c r="GX178" t="str">
        <f t="shared" si="375"/>
        <v/>
      </c>
      <c r="GY178" t="str">
        <f t="shared" si="376"/>
        <v/>
      </c>
      <c r="GZ178" t="str">
        <f t="shared" si="377"/>
        <v/>
      </c>
      <c r="HA178" t="str">
        <f t="shared" si="378"/>
        <v/>
      </c>
      <c r="HB178" t="str">
        <f t="shared" si="379"/>
        <v/>
      </c>
      <c r="HC178" t="str">
        <f t="shared" si="380"/>
        <v/>
      </c>
      <c r="HD178" t="str">
        <f t="shared" si="381"/>
        <v/>
      </c>
      <c r="HE178" t="str">
        <f t="shared" si="382"/>
        <v/>
      </c>
      <c r="HF178" t="str">
        <f t="shared" si="383"/>
        <v/>
      </c>
      <c r="HG178" t="str">
        <f t="shared" si="384"/>
        <v/>
      </c>
      <c r="HH178" t="str">
        <f t="shared" si="385"/>
        <v/>
      </c>
      <c r="HI178" t="str">
        <f t="shared" si="386"/>
        <v/>
      </c>
      <c r="HJ178" t="str">
        <f t="shared" si="387"/>
        <v/>
      </c>
      <c r="HK178" t="str">
        <f t="shared" si="388"/>
        <v/>
      </c>
      <c r="HL178" t="str">
        <f t="shared" si="389"/>
        <v/>
      </c>
      <c r="HM178" t="str">
        <f t="shared" si="390"/>
        <v/>
      </c>
      <c r="HN178" t="str">
        <f t="shared" si="391"/>
        <v/>
      </c>
      <c r="HO178" t="str">
        <f t="shared" si="392"/>
        <v/>
      </c>
      <c r="HP178" t="str">
        <f t="shared" si="393"/>
        <v/>
      </c>
      <c r="HQ178" t="str">
        <f t="shared" si="394"/>
        <v/>
      </c>
      <c r="HR178" t="str">
        <f t="shared" si="395"/>
        <v/>
      </c>
      <c r="HS178" t="str">
        <f t="shared" si="396"/>
        <v/>
      </c>
      <c r="HT178" t="str">
        <f t="shared" si="397"/>
        <v/>
      </c>
      <c r="HU178" t="str">
        <f t="shared" si="398"/>
        <v/>
      </c>
      <c r="HV178" t="str">
        <f t="shared" si="399"/>
        <v/>
      </c>
      <c r="HW178" t="str">
        <f t="shared" si="400"/>
        <v/>
      </c>
      <c r="HX178" t="str">
        <f t="shared" si="401"/>
        <v/>
      </c>
      <c r="HY178" t="str">
        <f t="shared" si="402"/>
        <v/>
      </c>
      <c r="HZ178" t="str">
        <f t="shared" si="403"/>
        <v/>
      </c>
    </row>
    <row r="179" spans="1:234" x14ac:dyDescent="0.25">
      <c r="A179" s="2">
        <f t="shared" si="404"/>
        <v>177</v>
      </c>
      <c r="B179" s="3" t="s">
        <v>1173</v>
      </c>
      <c r="C179" s="2" t="s">
        <v>1394</v>
      </c>
      <c r="D179" s="2" t="s">
        <v>1395</v>
      </c>
      <c r="E179" s="2">
        <f t="shared" si="338"/>
        <v>11</v>
      </c>
      <c r="F179" s="2">
        <v>4901</v>
      </c>
      <c r="G179" s="48" t="str">
        <f t="shared" si="339"/>
        <v>D</v>
      </c>
      <c r="H179" s="49"/>
      <c r="I179" s="49"/>
      <c r="J179" s="50"/>
      <c r="K179" s="15">
        <f t="shared" si="340"/>
        <v>85</v>
      </c>
      <c r="L179" s="15">
        <f>IF(G179="N/A",0,(IF(G179="A",Code!$B$36,(IF(G179="B",Code!$C$36,(IF(G179="C",Code!$D$36,Code!$E$36)))))/60))</f>
        <v>20</v>
      </c>
      <c r="M179" s="15">
        <f>IF(G179="N/A",0,(IF(G179="A",Code!$B$37,(IF(G179="B",Code!$C$37,(IF(G179="C",Code!$D$37,Code!$E$37)))))/60))</f>
        <v>20</v>
      </c>
      <c r="N179" s="15">
        <f>IF(G179="N/A",0,(IF(G179="A",Code!$B$38,(IF(G179="B",Code!$C$38,(IF(G179="C",Code!$D$38,Code!$E$38)))))/60))</f>
        <v>40</v>
      </c>
      <c r="O179" s="15">
        <f>IF(G179="N/A",0,(IF(G179="A",Code!$B$39,(IF(G179="B",Code!$C$39,(IF(G179="C",Code!$D$39,Code!$E$39)))))/60))</f>
        <v>5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>
        <v>1</v>
      </c>
      <c r="AA179" s="2"/>
      <c r="AB179" s="2"/>
      <c r="AC179" s="2"/>
      <c r="AD179" s="2"/>
      <c r="AE179" s="2"/>
      <c r="AF179" s="2">
        <v>1</v>
      </c>
      <c r="AG179" s="2">
        <v>1</v>
      </c>
      <c r="AH179" s="2">
        <v>1</v>
      </c>
      <c r="AI179" s="2"/>
      <c r="AJ179" s="2"/>
      <c r="AK179" s="2"/>
      <c r="AL179" s="2"/>
      <c r="AM179" s="2"/>
      <c r="AN179" s="2"/>
      <c r="AO179" s="2">
        <v>1</v>
      </c>
      <c r="AP179" s="2"/>
      <c r="AQ179" s="2"/>
      <c r="AR179" s="2">
        <v>1</v>
      </c>
      <c r="AS179" s="2"/>
      <c r="AT179" s="2">
        <v>1</v>
      </c>
      <c r="AU179" s="2"/>
      <c r="AV179" s="2"/>
      <c r="AW179" s="2"/>
      <c r="AX179" s="2"/>
      <c r="AY179" s="2"/>
      <c r="AZ179" s="2">
        <v>1</v>
      </c>
      <c r="BA179" s="2"/>
      <c r="BB179" s="2"/>
      <c r="BC179" s="2"/>
      <c r="BD179" s="2"/>
      <c r="BE179" s="2"/>
      <c r="BF179" s="2"/>
      <c r="BG179" s="2"/>
      <c r="BH179" s="2">
        <v>1</v>
      </c>
      <c r="BI179" s="2"/>
      <c r="BJ179" s="2">
        <v>1</v>
      </c>
      <c r="BK179" s="2"/>
      <c r="BL179" s="2"/>
      <c r="BM179" s="2"/>
      <c r="BN179" s="2"/>
      <c r="BO179" s="2"/>
      <c r="BP179" s="2">
        <v>1</v>
      </c>
      <c r="BQ179" s="2"/>
      <c r="BS179" t="str">
        <f t="shared" si="341"/>
        <v/>
      </c>
      <c r="BT179" t="str">
        <f t="shared" si="406"/>
        <v/>
      </c>
      <c r="BU179" t="str">
        <f t="shared" si="407"/>
        <v/>
      </c>
      <c r="BV179" t="str">
        <f t="shared" si="408"/>
        <v/>
      </c>
      <c r="BW179" t="str">
        <f t="shared" si="409"/>
        <v/>
      </c>
      <c r="BX179" t="str">
        <f t="shared" si="410"/>
        <v/>
      </c>
      <c r="BY179" t="str">
        <f t="shared" si="411"/>
        <v/>
      </c>
      <c r="BZ179" t="str">
        <f t="shared" si="412"/>
        <v/>
      </c>
      <c r="CA179" t="str">
        <f t="shared" si="413"/>
        <v/>
      </c>
      <c r="CB179" t="str">
        <f t="shared" si="414"/>
        <v/>
      </c>
      <c r="CC179" t="str">
        <f t="shared" si="415"/>
        <v>CAMS</v>
      </c>
      <c r="CD179" t="str">
        <f t="shared" si="416"/>
        <v/>
      </c>
      <c r="CE179" t="str">
        <f t="shared" si="417"/>
        <v/>
      </c>
      <c r="CF179" t="str">
        <f t="shared" si="418"/>
        <v/>
      </c>
      <c r="CG179" t="str">
        <f t="shared" si="419"/>
        <v/>
      </c>
      <c r="CH179" t="str">
        <f t="shared" si="420"/>
        <v/>
      </c>
      <c r="CI179" t="str">
        <f t="shared" si="421"/>
        <v>CUST</v>
      </c>
      <c r="CJ179" t="str">
        <f t="shared" si="422"/>
        <v>DEST</v>
      </c>
      <c r="CK179" t="str">
        <f t="shared" si="423"/>
        <v>ERRS</v>
      </c>
      <c r="CL179" t="str">
        <f t="shared" si="424"/>
        <v/>
      </c>
      <c r="CM179" t="str">
        <f t="shared" si="425"/>
        <v/>
      </c>
      <c r="CN179" t="str">
        <f t="shared" si="426"/>
        <v/>
      </c>
      <c r="CO179" t="str">
        <f t="shared" si="427"/>
        <v/>
      </c>
      <c r="CP179" t="str">
        <f t="shared" si="428"/>
        <v/>
      </c>
      <c r="CQ179" t="str">
        <f t="shared" si="429"/>
        <v/>
      </c>
      <c r="CR179" t="str">
        <f t="shared" si="430"/>
        <v>KPAY</v>
      </c>
      <c r="CS179" t="str">
        <f t="shared" si="431"/>
        <v/>
      </c>
      <c r="CT179" t="str">
        <f t="shared" si="432"/>
        <v/>
      </c>
      <c r="CU179" t="str">
        <f t="shared" si="433"/>
        <v>MESS</v>
      </c>
      <c r="CV179" t="str">
        <f t="shared" si="434"/>
        <v/>
      </c>
      <c r="CW179" t="str">
        <f t="shared" si="435"/>
        <v>MISC</v>
      </c>
      <c r="CX179" t="str">
        <f t="shared" si="436"/>
        <v/>
      </c>
      <c r="CY179" t="str">
        <f t="shared" si="437"/>
        <v/>
      </c>
      <c r="CZ179" t="str">
        <f t="shared" si="438"/>
        <v/>
      </c>
      <c r="DA179" t="str">
        <f t="shared" si="439"/>
        <v/>
      </c>
      <c r="DB179" t="str">
        <f t="shared" si="440"/>
        <v/>
      </c>
      <c r="DC179" t="str">
        <f t="shared" si="441"/>
        <v>RMOF</v>
      </c>
      <c r="DD179" t="str">
        <f t="shared" si="442"/>
        <v/>
      </c>
      <c r="DE179" t="str">
        <f t="shared" si="443"/>
        <v/>
      </c>
      <c r="DF179" t="str">
        <f t="shared" si="444"/>
        <v/>
      </c>
      <c r="DG179" t="str">
        <f t="shared" si="445"/>
        <v/>
      </c>
      <c r="DH179" t="str">
        <f t="shared" si="446"/>
        <v/>
      </c>
      <c r="DI179" t="str">
        <f t="shared" si="447"/>
        <v/>
      </c>
      <c r="DJ179" t="str">
        <f t="shared" si="448"/>
        <v/>
      </c>
      <c r="DK179" t="str">
        <f t="shared" si="449"/>
        <v>SMSG</v>
      </c>
      <c r="DL179" t="str">
        <f t="shared" si="450"/>
        <v/>
      </c>
      <c r="DM179" t="str">
        <f t="shared" si="451"/>
        <v>SREC</v>
      </c>
      <c r="DN179" t="str">
        <f t="shared" si="452"/>
        <v/>
      </c>
      <c r="DO179" t="str">
        <f t="shared" si="453"/>
        <v/>
      </c>
      <c r="DP179" t="str">
        <f t="shared" si="454"/>
        <v/>
      </c>
      <c r="DQ179" t="str">
        <f t="shared" si="455"/>
        <v/>
      </c>
      <c r="DR179" t="str">
        <f t="shared" si="456"/>
        <v/>
      </c>
      <c r="DS179" t="str">
        <f t="shared" si="457"/>
        <v>XLOG</v>
      </c>
      <c r="DT179" t="str">
        <f t="shared" si="458"/>
        <v/>
      </c>
      <c r="DU179" t="str">
        <f t="shared" si="459"/>
        <v/>
      </c>
      <c r="DV179" t="str">
        <f t="shared" si="460"/>
        <v/>
      </c>
      <c r="DW179" t="str">
        <f t="shared" si="461"/>
        <v/>
      </c>
      <c r="DX179" t="str">
        <f t="shared" si="462"/>
        <v/>
      </c>
      <c r="DY179" t="str">
        <f t="shared" si="463"/>
        <v/>
      </c>
      <c r="DZ179" t="str">
        <f t="shared" si="464"/>
        <v/>
      </c>
      <c r="EA179" t="str">
        <f t="shared" si="465"/>
        <v/>
      </c>
      <c r="EB179" t="str">
        <f t="shared" si="466"/>
        <v/>
      </c>
      <c r="EC179" t="str">
        <f t="shared" si="467"/>
        <v/>
      </c>
      <c r="ED179" t="str">
        <f t="shared" si="468"/>
        <v/>
      </c>
      <c r="EE179" t="str">
        <f t="shared" si="405"/>
        <v/>
      </c>
      <c r="EF179" t="str">
        <f t="shared" si="474"/>
        <v/>
      </c>
      <c r="EG179" t="str">
        <f t="shared" si="475"/>
        <v/>
      </c>
      <c r="EH179" t="str">
        <f t="shared" si="476"/>
        <v/>
      </c>
      <c r="EI179" t="str">
        <f t="shared" si="477"/>
        <v/>
      </c>
      <c r="EJ179" t="str">
        <f t="shared" si="478"/>
        <v/>
      </c>
      <c r="EK179" t="str">
        <f t="shared" si="479"/>
        <v/>
      </c>
      <c r="EL179" t="str">
        <f t="shared" si="480"/>
        <v/>
      </c>
      <c r="EM179" t="str">
        <f t="shared" si="481"/>
        <v/>
      </c>
      <c r="EN179" t="str">
        <f t="shared" si="482"/>
        <v/>
      </c>
      <c r="EO179" t="str">
        <f t="shared" si="483"/>
        <v/>
      </c>
      <c r="EP179" t="str">
        <f t="shared" si="484"/>
        <v/>
      </c>
      <c r="EQ179" t="str">
        <f t="shared" si="485"/>
        <v/>
      </c>
      <c r="ER179" t="str">
        <f t="shared" si="486"/>
        <v/>
      </c>
      <c r="ES179" t="str">
        <f t="shared" si="487"/>
        <v/>
      </c>
      <c r="ET179" t="str">
        <f t="shared" si="488"/>
        <v/>
      </c>
      <c r="EU179" t="str">
        <f t="shared" si="489"/>
        <v/>
      </c>
      <c r="EV179" t="str">
        <f t="shared" si="490"/>
        <v/>
      </c>
      <c r="EW179" t="str">
        <f t="shared" si="491"/>
        <v/>
      </c>
      <c r="EX179" t="str">
        <f t="shared" si="492"/>
        <v/>
      </c>
      <c r="EY179" t="str">
        <f t="shared" si="493"/>
        <v/>
      </c>
      <c r="EZ179" t="str">
        <f t="shared" si="494"/>
        <v/>
      </c>
      <c r="FA179" t="str">
        <f t="shared" si="495"/>
        <v/>
      </c>
      <c r="FB179" t="str">
        <f t="shared" si="496"/>
        <v/>
      </c>
      <c r="FC179" t="str">
        <f t="shared" si="497"/>
        <v/>
      </c>
      <c r="FD179" t="str">
        <f t="shared" si="498"/>
        <v/>
      </c>
      <c r="FE179" t="str">
        <f t="shared" si="342"/>
        <v/>
      </c>
      <c r="FF179" t="str">
        <f t="shared" si="499"/>
        <v/>
      </c>
      <c r="FG179" t="str">
        <f t="shared" si="500"/>
        <v/>
      </c>
      <c r="FH179" t="str">
        <f t="shared" si="501"/>
        <v/>
      </c>
      <c r="FI179" t="str">
        <f t="shared" si="502"/>
        <v/>
      </c>
      <c r="FJ179" t="str">
        <f t="shared" si="503"/>
        <v/>
      </c>
      <c r="FK179" t="str">
        <f t="shared" si="504"/>
        <v/>
      </c>
      <c r="FL179" t="str">
        <f t="shared" si="505"/>
        <v/>
      </c>
      <c r="FM179" t="str">
        <f t="shared" si="469"/>
        <v/>
      </c>
      <c r="FN179" t="str">
        <f t="shared" si="470"/>
        <v/>
      </c>
      <c r="FO179" t="str">
        <f t="shared" si="471"/>
        <v/>
      </c>
      <c r="FP179" t="str">
        <f t="shared" si="472"/>
        <v/>
      </c>
      <c r="FQ179" t="str">
        <f t="shared" si="473"/>
        <v/>
      </c>
      <c r="FR179" t="str">
        <f t="shared" si="343"/>
        <v/>
      </c>
      <c r="FS179" t="str">
        <f t="shared" si="344"/>
        <v/>
      </c>
      <c r="FT179" t="str">
        <f t="shared" si="345"/>
        <v/>
      </c>
      <c r="FU179" t="str">
        <f t="shared" si="346"/>
        <v/>
      </c>
      <c r="FV179" t="str">
        <f t="shared" si="347"/>
        <v/>
      </c>
      <c r="FW179" t="str">
        <f t="shared" si="348"/>
        <v/>
      </c>
      <c r="FX179" t="str">
        <f t="shared" si="349"/>
        <v/>
      </c>
      <c r="FY179" t="str">
        <f t="shared" si="350"/>
        <v/>
      </c>
      <c r="FZ179" t="str">
        <f t="shared" si="351"/>
        <v/>
      </c>
      <c r="GA179" t="str">
        <f t="shared" si="352"/>
        <v/>
      </c>
      <c r="GB179" t="str">
        <f t="shared" si="353"/>
        <v/>
      </c>
      <c r="GC179" t="str">
        <f t="shared" si="354"/>
        <v/>
      </c>
      <c r="GD179" t="str">
        <f t="shared" si="355"/>
        <v/>
      </c>
      <c r="GE179" t="str">
        <f t="shared" si="356"/>
        <v/>
      </c>
      <c r="GF179" t="str">
        <f t="shared" si="357"/>
        <v/>
      </c>
      <c r="GG179" t="str">
        <f t="shared" si="358"/>
        <v/>
      </c>
      <c r="GH179" t="str">
        <f t="shared" si="359"/>
        <v/>
      </c>
      <c r="GI179" t="str">
        <f t="shared" si="360"/>
        <v/>
      </c>
      <c r="GJ179" t="str">
        <f t="shared" si="361"/>
        <v/>
      </c>
      <c r="GK179" t="str">
        <f t="shared" si="362"/>
        <v/>
      </c>
      <c r="GL179" t="str">
        <f t="shared" si="363"/>
        <v/>
      </c>
      <c r="GM179" t="str">
        <f t="shared" si="364"/>
        <v/>
      </c>
      <c r="GN179" t="str">
        <f t="shared" si="365"/>
        <v/>
      </c>
      <c r="GO179" t="str">
        <f t="shared" si="366"/>
        <v/>
      </c>
      <c r="GP179" t="str">
        <f t="shared" si="367"/>
        <v/>
      </c>
      <c r="GQ179" t="str">
        <f t="shared" si="368"/>
        <v/>
      </c>
      <c r="GR179" t="str">
        <f t="shared" si="369"/>
        <v/>
      </c>
      <c r="GS179" t="str">
        <f t="shared" si="370"/>
        <v/>
      </c>
      <c r="GT179" t="str">
        <f t="shared" si="371"/>
        <v/>
      </c>
      <c r="GU179" t="str">
        <f t="shared" si="372"/>
        <v/>
      </c>
      <c r="GV179" t="str">
        <f t="shared" si="373"/>
        <v/>
      </c>
      <c r="GW179" t="str">
        <f t="shared" si="374"/>
        <v/>
      </c>
      <c r="GX179" t="str">
        <f t="shared" si="375"/>
        <v/>
      </c>
      <c r="GY179" t="str">
        <f t="shared" si="376"/>
        <v/>
      </c>
      <c r="GZ179" t="str">
        <f t="shared" si="377"/>
        <v/>
      </c>
      <c r="HA179" t="str">
        <f t="shared" si="378"/>
        <v/>
      </c>
      <c r="HB179" t="str">
        <f t="shared" si="379"/>
        <v/>
      </c>
      <c r="HC179" t="str">
        <f t="shared" si="380"/>
        <v/>
      </c>
      <c r="HD179" t="str">
        <f t="shared" si="381"/>
        <v/>
      </c>
      <c r="HE179" t="str">
        <f t="shared" si="382"/>
        <v/>
      </c>
      <c r="HF179" t="str">
        <f t="shared" si="383"/>
        <v/>
      </c>
      <c r="HG179" t="str">
        <f t="shared" si="384"/>
        <v/>
      </c>
      <c r="HH179" t="str">
        <f t="shared" si="385"/>
        <v/>
      </c>
      <c r="HI179" t="str">
        <f t="shared" si="386"/>
        <v/>
      </c>
      <c r="HJ179" t="str">
        <f t="shared" si="387"/>
        <v/>
      </c>
      <c r="HK179" t="str">
        <f t="shared" si="388"/>
        <v/>
      </c>
      <c r="HL179" t="str">
        <f t="shared" si="389"/>
        <v/>
      </c>
      <c r="HM179" t="str">
        <f t="shared" si="390"/>
        <v/>
      </c>
      <c r="HN179" t="str">
        <f t="shared" si="391"/>
        <v/>
      </c>
      <c r="HO179" t="str">
        <f t="shared" si="392"/>
        <v/>
      </c>
      <c r="HP179" t="str">
        <f t="shared" si="393"/>
        <v/>
      </c>
      <c r="HQ179" t="str">
        <f t="shared" si="394"/>
        <v/>
      </c>
      <c r="HR179" t="str">
        <f t="shared" si="395"/>
        <v/>
      </c>
      <c r="HS179" t="str">
        <f t="shared" si="396"/>
        <v/>
      </c>
      <c r="HT179" t="str">
        <f t="shared" si="397"/>
        <v/>
      </c>
      <c r="HU179" t="str">
        <f t="shared" si="398"/>
        <v/>
      </c>
      <c r="HV179" t="str">
        <f t="shared" si="399"/>
        <v/>
      </c>
      <c r="HW179" t="str">
        <f t="shared" si="400"/>
        <v/>
      </c>
      <c r="HX179" t="str">
        <f t="shared" si="401"/>
        <v/>
      </c>
      <c r="HY179" t="str">
        <f t="shared" si="402"/>
        <v/>
      </c>
      <c r="HZ179" t="str">
        <f t="shared" si="403"/>
        <v/>
      </c>
    </row>
    <row r="180" spans="1:234" x14ac:dyDescent="0.25">
      <c r="A180" s="2">
        <f t="shared" si="404"/>
        <v>178</v>
      </c>
      <c r="B180" s="3" t="s">
        <v>1174</v>
      </c>
      <c r="C180" s="2" t="s">
        <v>1394</v>
      </c>
      <c r="D180" s="2" t="s">
        <v>1395</v>
      </c>
      <c r="E180" s="2">
        <f t="shared" si="338"/>
        <v>3</v>
      </c>
      <c r="F180" s="2">
        <v>431</v>
      </c>
      <c r="G180" s="48" t="str">
        <f t="shared" si="339"/>
        <v>A</v>
      </c>
      <c r="H180" s="49"/>
      <c r="I180" s="49"/>
      <c r="J180" s="50"/>
      <c r="K180" s="15">
        <f t="shared" si="340"/>
        <v>34</v>
      </c>
      <c r="L180" s="15">
        <f>IF(G180="N/A",0,(IF(G180="A",Code!$B$36,(IF(G180="B",Code!$C$36,(IF(G180="C",Code!$D$36,Code!$E$36)))))/60))</f>
        <v>8</v>
      </c>
      <c r="M180" s="15">
        <f>IF(G180="N/A",0,(IF(G180="A",Code!$B$37,(IF(G180="B",Code!$C$37,(IF(G180="C",Code!$D$37,Code!$E$37)))))/60))</f>
        <v>8</v>
      </c>
      <c r="N180" s="15">
        <f>IF(G180="N/A",0,(IF(G180="A",Code!$B$38,(IF(G180="B",Code!$C$38,(IF(G180="C",Code!$D$38,Code!$E$38)))))/60))</f>
        <v>16</v>
      </c>
      <c r="O180" s="15">
        <f>IF(G180="N/A",0,(IF(G180="A",Code!$B$39,(IF(G180="B",Code!$C$39,(IF(G180="C",Code!$D$39,Code!$E$39)))))/60))</f>
        <v>2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>
        <v>1</v>
      </c>
      <c r="AP180" s="2"/>
      <c r="AQ180" s="2"/>
      <c r="AR180" s="2"/>
      <c r="AS180" s="2"/>
      <c r="AT180" s="2">
        <v>1</v>
      </c>
      <c r="AU180" s="2"/>
      <c r="AV180" s="2"/>
      <c r="AW180" s="2"/>
      <c r="AX180" s="2"/>
      <c r="AY180" s="2"/>
      <c r="AZ180" s="2">
        <v>1</v>
      </c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S180" t="str">
        <f t="shared" si="341"/>
        <v/>
      </c>
      <c r="BT180" t="str">
        <f t="shared" si="406"/>
        <v/>
      </c>
      <c r="BU180" t="str">
        <f t="shared" si="407"/>
        <v/>
      </c>
      <c r="BV180" t="str">
        <f t="shared" si="408"/>
        <v/>
      </c>
      <c r="BW180" t="str">
        <f t="shared" si="409"/>
        <v/>
      </c>
      <c r="BX180" t="str">
        <f t="shared" si="410"/>
        <v/>
      </c>
      <c r="BY180" t="str">
        <f t="shared" si="411"/>
        <v/>
      </c>
      <c r="BZ180" t="str">
        <f t="shared" si="412"/>
        <v/>
      </c>
      <c r="CA180" t="str">
        <f t="shared" si="413"/>
        <v/>
      </c>
      <c r="CB180" t="str">
        <f t="shared" si="414"/>
        <v/>
      </c>
      <c r="CC180" t="str">
        <f t="shared" si="415"/>
        <v/>
      </c>
      <c r="CD180" t="str">
        <f t="shared" si="416"/>
        <v/>
      </c>
      <c r="CE180" t="str">
        <f t="shared" si="417"/>
        <v/>
      </c>
      <c r="CF180" t="str">
        <f t="shared" si="418"/>
        <v/>
      </c>
      <c r="CG180" t="str">
        <f t="shared" si="419"/>
        <v/>
      </c>
      <c r="CH180" t="str">
        <f t="shared" si="420"/>
        <v/>
      </c>
      <c r="CI180" t="str">
        <f t="shared" si="421"/>
        <v/>
      </c>
      <c r="CJ180" t="str">
        <f t="shared" si="422"/>
        <v/>
      </c>
      <c r="CK180" t="str">
        <f t="shared" si="423"/>
        <v/>
      </c>
      <c r="CL180" t="str">
        <f t="shared" si="424"/>
        <v/>
      </c>
      <c r="CM180" t="str">
        <f t="shared" si="425"/>
        <v/>
      </c>
      <c r="CN180" t="str">
        <f t="shared" si="426"/>
        <v/>
      </c>
      <c r="CO180" t="str">
        <f t="shared" si="427"/>
        <v/>
      </c>
      <c r="CP180" t="str">
        <f t="shared" si="428"/>
        <v/>
      </c>
      <c r="CQ180" t="str">
        <f t="shared" si="429"/>
        <v/>
      </c>
      <c r="CR180" t="str">
        <f t="shared" si="430"/>
        <v>KPAY</v>
      </c>
      <c r="CS180" t="str">
        <f t="shared" si="431"/>
        <v/>
      </c>
      <c r="CT180" t="str">
        <f t="shared" si="432"/>
        <v/>
      </c>
      <c r="CU180" t="str">
        <f t="shared" si="433"/>
        <v/>
      </c>
      <c r="CV180" t="str">
        <f t="shared" si="434"/>
        <v/>
      </c>
      <c r="CW180" t="str">
        <f t="shared" si="435"/>
        <v>MISC</v>
      </c>
      <c r="CX180" t="str">
        <f t="shared" si="436"/>
        <v/>
      </c>
      <c r="CY180" t="str">
        <f t="shared" si="437"/>
        <v/>
      </c>
      <c r="CZ180" t="str">
        <f t="shared" si="438"/>
        <v/>
      </c>
      <c r="DA180" t="str">
        <f t="shared" si="439"/>
        <v/>
      </c>
      <c r="DB180" t="str">
        <f t="shared" si="440"/>
        <v/>
      </c>
      <c r="DC180" t="str">
        <f t="shared" si="441"/>
        <v>RMOF</v>
      </c>
      <c r="DD180" t="str">
        <f t="shared" si="442"/>
        <v/>
      </c>
      <c r="DE180" t="str">
        <f t="shared" si="443"/>
        <v/>
      </c>
      <c r="DF180" t="str">
        <f t="shared" si="444"/>
        <v/>
      </c>
      <c r="DG180" t="str">
        <f t="shared" si="445"/>
        <v/>
      </c>
      <c r="DH180" t="str">
        <f t="shared" si="446"/>
        <v/>
      </c>
      <c r="DI180" t="str">
        <f t="shared" si="447"/>
        <v/>
      </c>
      <c r="DJ180" t="str">
        <f t="shared" si="448"/>
        <v/>
      </c>
      <c r="DK180" t="str">
        <f t="shared" si="449"/>
        <v/>
      </c>
      <c r="DL180" t="str">
        <f t="shared" si="450"/>
        <v/>
      </c>
      <c r="DM180" t="str">
        <f t="shared" si="451"/>
        <v/>
      </c>
      <c r="DN180" t="str">
        <f t="shared" si="452"/>
        <v/>
      </c>
      <c r="DO180" t="str">
        <f t="shared" si="453"/>
        <v/>
      </c>
      <c r="DP180" t="str">
        <f t="shared" si="454"/>
        <v/>
      </c>
      <c r="DQ180" t="str">
        <f t="shared" si="455"/>
        <v/>
      </c>
      <c r="DR180" t="str">
        <f t="shared" si="456"/>
        <v/>
      </c>
      <c r="DS180" t="str">
        <f t="shared" si="457"/>
        <v/>
      </c>
      <c r="DT180" t="str">
        <f t="shared" si="458"/>
        <v/>
      </c>
      <c r="DU180" t="str">
        <f t="shared" si="459"/>
        <v/>
      </c>
      <c r="DV180" t="str">
        <f t="shared" si="460"/>
        <v/>
      </c>
      <c r="DW180" t="str">
        <f t="shared" si="461"/>
        <v/>
      </c>
      <c r="DX180" t="str">
        <f t="shared" si="462"/>
        <v/>
      </c>
      <c r="DY180" t="str">
        <f t="shared" si="463"/>
        <v/>
      </c>
      <c r="DZ180" t="str">
        <f t="shared" si="464"/>
        <v/>
      </c>
      <c r="EA180" t="str">
        <f t="shared" si="465"/>
        <v/>
      </c>
      <c r="EB180" t="str">
        <f t="shared" si="466"/>
        <v/>
      </c>
      <c r="EC180" t="str">
        <f t="shared" si="467"/>
        <v/>
      </c>
      <c r="ED180" t="str">
        <f t="shared" si="468"/>
        <v/>
      </c>
      <c r="EE180" t="str">
        <f t="shared" si="405"/>
        <v/>
      </c>
      <c r="EF180" t="str">
        <f t="shared" si="474"/>
        <v/>
      </c>
      <c r="EG180" t="str">
        <f t="shared" si="475"/>
        <v/>
      </c>
      <c r="EH180" t="str">
        <f t="shared" si="476"/>
        <v/>
      </c>
      <c r="EI180" t="str">
        <f t="shared" si="477"/>
        <v/>
      </c>
      <c r="EJ180" t="str">
        <f t="shared" si="478"/>
        <v/>
      </c>
      <c r="EK180" t="str">
        <f t="shared" si="479"/>
        <v/>
      </c>
      <c r="EL180" t="str">
        <f t="shared" si="480"/>
        <v/>
      </c>
      <c r="EM180" t="str">
        <f t="shared" si="481"/>
        <v/>
      </c>
      <c r="EN180" t="str">
        <f t="shared" si="482"/>
        <v/>
      </c>
      <c r="EO180" t="str">
        <f t="shared" si="483"/>
        <v/>
      </c>
      <c r="EP180" t="str">
        <f t="shared" si="484"/>
        <v/>
      </c>
      <c r="EQ180" t="str">
        <f t="shared" si="485"/>
        <v/>
      </c>
      <c r="ER180" t="str">
        <f t="shared" si="486"/>
        <v/>
      </c>
      <c r="ES180" t="str">
        <f t="shared" si="487"/>
        <v/>
      </c>
      <c r="ET180" t="str">
        <f t="shared" si="488"/>
        <v/>
      </c>
      <c r="EU180" t="str">
        <f t="shared" si="489"/>
        <v/>
      </c>
      <c r="EV180" t="str">
        <f t="shared" si="490"/>
        <v/>
      </c>
      <c r="EW180" t="str">
        <f t="shared" si="491"/>
        <v/>
      </c>
      <c r="EX180" t="str">
        <f t="shared" si="492"/>
        <v/>
      </c>
      <c r="EY180" t="str">
        <f t="shared" si="493"/>
        <v/>
      </c>
      <c r="EZ180" t="str">
        <f t="shared" si="494"/>
        <v/>
      </c>
      <c r="FA180" t="str">
        <f t="shared" si="495"/>
        <v/>
      </c>
      <c r="FB180" t="str">
        <f t="shared" si="496"/>
        <v/>
      </c>
      <c r="FC180" t="str">
        <f t="shared" si="497"/>
        <v/>
      </c>
      <c r="FD180" t="str">
        <f t="shared" si="498"/>
        <v/>
      </c>
      <c r="FE180" t="str">
        <f t="shared" si="342"/>
        <v/>
      </c>
      <c r="FF180" t="str">
        <f t="shared" si="499"/>
        <v/>
      </c>
      <c r="FG180" t="str">
        <f t="shared" si="500"/>
        <v/>
      </c>
      <c r="FH180" t="str">
        <f t="shared" si="501"/>
        <v/>
      </c>
      <c r="FI180" t="str">
        <f t="shared" si="502"/>
        <v/>
      </c>
      <c r="FJ180" t="str">
        <f t="shared" si="503"/>
        <v/>
      </c>
      <c r="FK180" t="str">
        <f t="shared" si="504"/>
        <v/>
      </c>
      <c r="FL180" t="str">
        <f t="shared" si="505"/>
        <v/>
      </c>
      <c r="FM180" t="str">
        <f t="shared" si="469"/>
        <v/>
      </c>
      <c r="FN180" t="str">
        <f t="shared" si="470"/>
        <v/>
      </c>
      <c r="FO180" t="str">
        <f t="shared" si="471"/>
        <v/>
      </c>
      <c r="FP180" t="str">
        <f t="shared" si="472"/>
        <v/>
      </c>
      <c r="FQ180" t="str">
        <f t="shared" si="473"/>
        <v/>
      </c>
      <c r="FR180" t="str">
        <f t="shared" si="343"/>
        <v/>
      </c>
      <c r="FS180" t="str">
        <f t="shared" si="344"/>
        <v/>
      </c>
      <c r="FT180" t="str">
        <f t="shared" si="345"/>
        <v/>
      </c>
      <c r="FU180" t="str">
        <f t="shared" si="346"/>
        <v/>
      </c>
      <c r="FV180" t="str">
        <f t="shared" si="347"/>
        <v/>
      </c>
      <c r="FW180" t="str">
        <f t="shared" si="348"/>
        <v/>
      </c>
      <c r="FX180" t="str">
        <f t="shared" si="349"/>
        <v/>
      </c>
      <c r="FY180" t="str">
        <f t="shared" si="350"/>
        <v/>
      </c>
      <c r="FZ180" t="str">
        <f t="shared" si="351"/>
        <v/>
      </c>
      <c r="GA180" t="str">
        <f t="shared" si="352"/>
        <v/>
      </c>
      <c r="GB180" t="str">
        <f t="shared" si="353"/>
        <v/>
      </c>
      <c r="GC180" t="str">
        <f t="shared" si="354"/>
        <v/>
      </c>
      <c r="GD180" t="str">
        <f t="shared" si="355"/>
        <v/>
      </c>
      <c r="GE180" t="str">
        <f t="shared" si="356"/>
        <v/>
      </c>
      <c r="GF180" t="str">
        <f t="shared" si="357"/>
        <v/>
      </c>
      <c r="GG180" t="str">
        <f t="shared" si="358"/>
        <v/>
      </c>
      <c r="GH180" t="str">
        <f t="shared" si="359"/>
        <v/>
      </c>
      <c r="GI180" t="str">
        <f t="shared" si="360"/>
        <v/>
      </c>
      <c r="GJ180" t="str">
        <f t="shared" si="361"/>
        <v/>
      </c>
      <c r="GK180" t="str">
        <f t="shared" si="362"/>
        <v/>
      </c>
      <c r="GL180" t="str">
        <f t="shared" si="363"/>
        <v/>
      </c>
      <c r="GM180" t="str">
        <f t="shared" si="364"/>
        <v/>
      </c>
      <c r="GN180" t="str">
        <f t="shared" si="365"/>
        <v/>
      </c>
      <c r="GO180" t="str">
        <f t="shared" si="366"/>
        <v/>
      </c>
      <c r="GP180" t="str">
        <f t="shared" si="367"/>
        <v/>
      </c>
      <c r="GQ180" t="str">
        <f t="shared" si="368"/>
        <v/>
      </c>
      <c r="GR180" t="str">
        <f t="shared" si="369"/>
        <v/>
      </c>
      <c r="GS180" t="str">
        <f t="shared" si="370"/>
        <v/>
      </c>
      <c r="GT180" t="str">
        <f t="shared" si="371"/>
        <v/>
      </c>
      <c r="GU180" t="str">
        <f t="shared" si="372"/>
        <v/>
      </c>
      <c r="GV180" t="str">
        <f t="shared" si="373"/>
        <v/>
      </c>
      <c r="GW180" t="str">
        <f t="shared" si="374"/>
        <v/>
      </c>
      <c r="GX180" t="str">
        <f t="shared" si="375"/>
        <v/>
      </c>
      <c r="GY180" t="str">
        <f t="shared" si="376"/>
        <v/>
      </c>
      <c r="GZ180" t="str">
        <f t="shared" si="377"/>
        <v/>
      </c>
      <c r="HA180" t="str">
        <f t="shared" si="378"/>
        <v/>
      </c>
      <c r="HB180" t="str">
        <f t="shared" si="379"/>
        <v/>
      </c>
      <c r="HC180" t="str">
        <f t="shared" si="380"/>
        <v/>
      </c>
      <c r="HD180" t="str">
        <f t="shared" si="381"/>
        <v/>
      </c>
      <c r="HE180" t="str">
        <f t="shared" si="382"/>
        <v/>
      </c>
      <c r="HF180" t="str">
        <f t="shared" si="383"/>
        <v/>
      </c>
      <c r="HG180" t="str">
        <f t="shared" si="384"/>
        <v/>
      </c>
      <c r="HH180" t="str">
        <f t="shared" si="385"/>
        <v/>
      </c>
      <c r="HI180" t="str">
        <f t="shared" si="386"/>
        <v/>
      </c>
      <c r="HJ180" t="str">
        <f t="shared" si="387"/>
        <v/>
      </c>
      <c r="HK180" t="str">
        <f t="shared" si="388"/>
        <v/>
      </c>
      <c r="HL180" t="str">
        <f t="shared" si="389"/>
        <v/>
      </c>
      <c r="HM180" t="str">
        <f t="shared" si="390"/>
        <v/>
      </c>
      <c r="HN180" t="str">
        <f t="shared" si="391"/>
        <v/>
      </c>
      <c r="HO180" t="str">
        <f t="shared" si="392"/>
        <v/>
      </c>
      <c r="HP180" t="str">
        <f t="shared" si="393"/>
        <v/>
      </c>
      <c r="HQ180" t="str">
        <f t="shared" si="394"/>
        <v/>
      </c>
      <c r="HR180" t="str">
        <f t="shared" si="395"/>
        <v/>
      </c>
      <c r="HS180" t="str">
        <f t="shared" si="396"/>
        <v/>
      </c>
      <c r="HT180" t="str">
        <f t="shared" si="397"/>
        <v/>
      </c>
      <c r="HU180" t="str">
        <f t="shared" si="398"/>
        <v/>
      </c>
      <c r="HV180" t="str">
        <f t="shared" si="399"/>
        <v/>
      </c>
      <c r="HW180" t="str">
        <f t="shared" si="400"/>
        <v/>
      </c>
      <c r="HX180" t="str">
        <f t="shared" si="401"/>
        <v/>
      </c>
      <c r="HY180" t="str">
        <f t="shared" si="402"/>
        <v/>
      </c>
      <c r="HZ180" t="str">
        <f t="shared" si="403"/>
        <v/>
      </c>
    </row>
    <row r="181" spans="1:234" x14ac:dyDescent="0.25">
      <c r="A181" s="2">
        <f t="shared" si="404"/>
        <v>179</v>
      </c>
      <c r="B181" s="3" t="s">
        <v>1175</v>
      </c>
      <c r="C181" s="2" t="s">
        <v>1394</v>
      </c>
      <c r="D181" s="2" t="s">
        <v>1395</v>
      </c>
      <c r="E181" s="2">
        <f t="shared" si="338"/>
        <v>3</v>
      </c>
      <c r="F181" s="2">
        <v>384</v>
      </c>
      <c r="G181" s="48" t="str">
        <f t="shared" si="339"/>
        <v>A</v>
      </c>
      <c r="H181" s="49"/>
      <c r="I181" s="49"/>
      <c r="J181" s="50"/>
      <c r="K181" s="15">
        <f t="shared" si="340"/>
        <v>34</v>
      </c>
      <c r="L181" s="15">
        <f>IF(G181="N/A",0,(IF(G181="A",Code!$B$36,(IF(G181="B",Code!$C$36,(IF(G181="C",Code!$D$36,Code!$E$36)))))/60))</f>
        <v>8</v>
      </c>
      <c r="M181" s="15">
        <f>IF(G181="N/A",0,(IF(G181="A",Code!$B$37,(IF(G181="B",Code!$C$37,(IF(G181="C",Code!$D$37,Code!$E$37)))))/60))</f>
        <v>8</v>
      </c>
      <c r="N181" s="15">
        <f>IF(G181="N/A",0,(IF(G181="A",Code!$B$38,(IF(G181="B",Code!$C$38,(IF(G181="C",Code!$D$38,Code!$E$38)))))/60))</f>
        <v>16</v>
      </c>
      <c r="O181" s="15">
        <f>IF(G181="N/A",0,(IF(G181="A",Code!$B$39,(IF(G181="B",Code!$C$39,(IF(G181="C",Code!$D$39,Code!$E$39)))))/60))</f>
        <v>2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>
        <v>1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>
        <v>1</v>
      </c>
      <c r="BG181" s="2"/>
      <c r="BH181" s="2"/>
      <c r="BI181" s="2"/>
      <c r="BJ181" s="2"/>
      <c r="BK181" s="2"/>
      <c r="BL181" s="2"/>
      <c r="BM181" s="2"/>
      <c r="BN181" s="2"/>
      <c r="BO181" s="2"/>
      <c r="BP181" s="2">
        <v>1</v>
      </c>
      <c r="BQ181" s="2"/>
      <c r="BS181" t="str">
        <f t="shared" si="341"/>
        <v/>
      </c>
      <c r="BT181" t="str">
        <f t="shared" si="406"/>
        <v/>
      </c>
      <c r="BU181" t="str">
        <f t="shared" si="407"/>
        <v/>
      </c>
      <c r="BV181" t="str">
        <f t="shared" si="408"/>
        <v/>
      </c>
      <c r="BW181" t="str">
        <f t="shared" si="409"/>
        <v/>
      </c>
      <c r="BX181" t="str">
        <f t="shared" si="410"/>
        <v/>
      </c>
      <c r="BY181" t="str">
        <f t="shared" si="411"/>
        <v/>
      </c>
      <c r="BZ181" t="str">
        <f t="shared" si="412"/>
        <v/>
      </c>
      <c r="CA181" t="str">
        <f t="shared" si="413"/>
        <v/>
      </c>
      <c r="CB181" t="str">
        <f t="shared" si="414"/>
        <v/>
      </c>
      <c r="CC181" t="str">
        <f t="shared" si="415"/>
        <v/>
      </c>
      <c r="CD181" t="str">
        <f t="shared" si="416"/>
        <v/>
      </c>
      <c r="CE181" t="str">
        <f t="shared" si="417"/>
        <v/>
      </c>
      <c r="CF181" t="str">
        <f t="shared" si="418"/>
        <v/>
      </c>
      <c r="CG181" t="str">
        <f t="shared" si="419"/>
        <v/>
      </c>
      <c r="CH181" t="str">
        <f t="shared" si="420"/>
        <v/>
      </c>
      <c r="CI181" t="str">
        <f t="shared" si="421"/>
        <v/>
      </c>
      <c r="CJ181" t="str">
        <f t="shared" si="422"/>
        <v/>
      </c>
      <c r="CK181" t="str">
        <f t="shared" si="423"/>
        <v/>
      </c>
      <c r="CL181" t="str">
        <f t="shared" si="424"/>
        <v/>
      </c>
      <c r="CM181" t="str">
        <f t="shared" si="425"/>
        <v/>
      </c>
      <c r="CN181" t="str">
        <f t="shared" si="426"/>
        <v/>
      </c>
      <c r="CO181" t="str">
        <f t="shared" si="427"/>
        <v/>
      </c>
      <c r="CP181" t="str">
        <f t="shared" si="428"/>
        <v/>
      </c>
      <c r="CQ181" t="str">
        <f t="shared" si="429"/>
        <v/>
      </c>
      <c r="CR181" t="str">
        <f t="shared" si="430"/>
        <v/>
      </c>
      <c r="CS181" t="str">
        <f t="shared" si="431"/>
        <v/>
      </c>
      <c r="CT181" t="str">
        <f t="shared" si="432"/>
        <v/>
      </c>
      <c r="CU181" t="str">
        <f t="shared" si="433"/>
        <v>MESS</v>
      </c>
      <c r="CV181" t="str">
        <f t="shared" si="434"/>
        <v/>
      </c>
      <c r="CW181" t="str">
        <f t="shared" si="435"/>
        <v/>
      </c>
      <c r="CX181" t="str">
        <f t="shared" si="436"/>
        <v/>
      </c>
      <c r="CY181" t="str">
        <f t="shared" si="437"/>
        <v/>
      </c>
      <c r="CZ181" t="str">
        <f t="shared" si="438"/>
        <v/>
      </c>
      <c r="DA181" t="str">
        <f t="shared" si="439"/>
        <v/>
      </c>
      <c r="DB181" t="str">
        <f t="shared" si="440"/>
        <v/>
      </c>
      <c r="DC181" t="str">
        <f t="shared" si="441"/>
        <v/>
      </c>
      <c r="DD181" t="str">
        <f t="shared" si="442"/>
        <v/>
      </c>
      <c r="DE181" t="str">
        <f t="shared" si="443"/>
        <v/>
      </c>
      <c r="DF181" t="str">
        <f t="shared" si="444"/>
        <v/>
      </c>
      <c r="DG181" t="str">
        <f t="shared" si="445"/>
        <v/>
      </c>
      <c r="DH181" t="str">
        <f t="shared" si="446"/>
        <v/>
      </c>
      <c r="DI181" t="str">
        <f t="shared" si="447"/>
        <v>SLOG</v>
      </c>
      <c r="DJ181" t="str">
        <f t="shared" si="448"/>
        <v/>
      </c>
      <c r="DK181" t="str">
        <f t="shared" si="449"/>
        <v/>
      </c>
      <c r="DL181" t="str">
        <f t="shared" si="450"/>
        <v/>
      </c>
      <c r="DM181" t="str">
        <f t="shared" si="451"/>
        <v/>
      </c>
      <c r="DN181" t="str">
        <f t="shared" si="452"/>
        <v/>
      </c>
      <c r="DO181" t="str">
        <f t="shared" si="453"/>
        <v/>
      </c>
      <c r="DP181" t="str">
        <f t="shared" si="454"/>
        <v/>
      </c>
      <c r="DQ181" t="str">
        <f t="shared" si="455"/>
        <v/>
      </c>
      <c r="DR181" t="str">
        <f t="shared" si="456"/>
        <v/>
      </c>
      <c r="DS181" t="str">
        <f t="shared" si="457"/>
        <v>XLOG</v>
      </c>
      <c r="DT181" t="str">
        <f t="shared" si="458"/>
        <v/>
      </c>
      <c r="DU181" t="str">
        <f t="shared" si="459"/>
        <v/>
      </c>
      <c r="DV181" t="str">
        <f t="shared" si="460"/>
        <v/>
      </c>
      <c r="DW181" t="str">
        <f t="shared" si="461"/>
        <v/>
      </c>
      <c r="DX181" t="str">
        <f t="shared" si="462"/>
        <v/>
      </c>
      <c r="DY181" t="str">
        <f t="shared" si="463"/>
        <v/>
      </c>
      <c r="DZ181" t="str">
        <f t="shared" si="464"/>
        <v/>
      </c>
      <c r="EA181" t="str">
        <f t="shared" si="465"/>
        <v/>
      </c>
      <c r="EB181" t="str">
        <f t="shared" si="466"/>
        <v/>
      </c>
      <c r="EC181" t="str">
        <f t="shared" si="467"/>
        <v/>
      </c>
      <c r="ED181" t="str">
        <f t="shared" si="468"/>
        <v/>
      </c>
      <c r="EE181" t="str">
        <f t="shared" si="405"/>
        <v/>
      </c>
      <c r="EF181" t="str">
        <f t="shared" si="474"/>
        <v/>
      </c>
      <c r="EG181" t="str">
        <f t="shared" si="475"/>
        <v/>
      </c>
      <c r="EH181" t="str">
        <f t="shared" si="476"/>
        <v/>
      </c>
      <c r="EI181" t="str">
        <f t="shared" si="477"/>
        <v/>
      </c>
      <c r="EJ181" t="str">
        <f t="shared" si="478"/>
        <v/>
      </c>
      <c r="EK181" t="str">
        <f t="shared" si="479"/>
        <v/>
      </c>
      <c r="EL181" t="str">
        <f t="shared" si="480"/>
        <v/>
      </c>
      <c r="EM181" t="str">
        <f t="shared" si="481"/>
        <v/>
      </c>
      <c r="EN181" t="str">
        <f t="shared" si="482"/>
        <v/>
      </c>
      <c r="EO181" t="str">
        <f t="shared" si="483"/>
        <v/>
      </c>
      <c r="EP181" t="str">
        <f t="shared" si="484"/>
        <v/>
      </c>
      <c r="EQ181" t="str">
        <f t="shared" si="485"/>
        <v/>
      </c>
      <c r="ER181" t="str">
        <f t="shared" si="486"/>
        <v/>
      </c>
      <c r="ES181" t="str">
        <f t="shared" si="487"/>
        <v/>
      </c>
      <c r="ET181" t="str">
        <f t="shared" si="488"/>
        <v/>
      </c>
      <c r="EU181" t="str">
        <f t="shared" si="489"/>
        <v/>
      </c>
      <c r="EV181" t="str">
        <f t="shared" si="490"/>
        <v/>
      </c>
      <c r="EW181" t="str">
        <f t="shared" si="491"/>
        <v/>
      </c>
      <c r="EX181" t="str">
        <f t="shared" si="492"/>
        <v/>
      </c>
      <c r="EY181" t="str">
        <f t="shared" si="493"/>
        <v/>
      </c>
      <c r="EZ181" t="str">
        <f t="shared" si="494"/>
        <v/>
      </c>
      <c r="FA181" t="str">
        <f t="shared" si="495"/>
        <v/>
      </c>
      <c r="FB181" t="str">
        <f t="shared" si="496"/>
        <v/>
      </c>
      <c r="FC181" t="str">
        <f t="shared" si="497"/>
        <v/>
      </c>
      <c r="FD181" t="str">
        <f t="shared" si="498"/>
        <v/>
      </c>
      <c r="FE181" t="str">
        <f t="shared" si="342"/>
        <v/>
      </c>
      <c r="FF181" t="str">
        <f t="shared" si="499"/>
        <v/>
      </c>
      <c r="FG181" t="str">
        <f t="shared" si="500"/>
        <v/>
      </c>
      <c r="FH181" t="str">
        <f t="shared" si="501"/>
        <v/>
      </c>
      <c r="FI181" t="str">
        <f t="shared" si="502"/>
        <v/>
      </c>
      <c r="FJ181" t="str">
        <f t="shared" si="503"/>
        <v/>
      </c>
      <c r="FK181" t="str">
        <f t="shared" si="504"/>
        <v/>
      </c>
      <c r="FL181" t="str">
        <f t="shared" si="505"/>
        <v/>
      </c>
      <c r="FM181" t="str">
        <f t="shared" si="469"/>
        <v/>
      </c>
      <c r="FN181" t="str">
        <f t="shared" si="470"/>
        <v/>
      </c>
      <c r="FO181" t="str">
        <f t="shared" si="471"/>
        <v/>
      </c>
      <c r="FP181" t="str">
        <f t="shared" si="472"/>
        <v/>
      </c>
      <c r="FQ181" t="str">
        <f t="shared" si="473"/>
        <v/>
      </c>
      <c r="FR181" t="str">
        <f t="shared" si="343"/>
        <v/>
      </c>
      <c r="FS181" t="str">
        <f t="shared" si="344"/>
        <v/>
      </c>
      <c r="FT181" t="str">
        <f t="shared" si="345"/>
        <v/>
      </c>
      <c r="FU181" t="str">
        <f t="shared" si="346"/>
        <v/>
      </c>
      <c r="FV181" t="str">
        <f t="shared" si="347"/>
        <v/>
      </c>
      <c r="FW181" t="str">
        <f t="shared" si="348"/>
        <v/>
      </c>
      <c r="FX181" t="str">
        <f t="shared" si="349"/>
        <v/>
      </c>
      <c r="FY181" t="str">
        <f t="shared" si="350"/>
        <v/>
      </c>
      <c r="FZ181" t="str">
        <f t="shared" si="351"/>
        <v/>
      </c>
      <c r="GA181" t="str">
        <f t="shared" si="352"/>
        <v/>
      </c>
      <c r="GB181" t="str">
        <f t="shared" si="353"/>
        <v/>
      </c>
      <c r="GC181" t="str">
        <f t="shared" si="354"/>
        <v/>
      </c>
      <c r="GD181" t="str">
        <f t="shared" si="355"/>
        <v/>
      </c>
      <c r="GE181" t="str">
        <f t="shared" si="356"/>
        <v/>
      </c>
      <c r="GF181" t="str">
        <f t="shared" si="357"/>
        <v/>
      </c>
      <c r="GG181" t="str">
        <f t="shared" si="358"/>
        <v/>
      </c>
      <c r="GH181" t="str">
        <f t="shared" si="359"/>
        <v/>
      </c>
      <c r="GI181" t="str">
        <f t="shared" si="360"/>
        <v/>
      </c>
      <c r="GJ181" t="str">
        <f t="shared" si="361"/>
        <v/>
      </c>
      <c r="GK181" t="str">
        <f t="shared" si="362"/>
        <v/>
      </c>
      <c r="GL181" t="str">
        <f t="shared" si="363"/>
        <v/>
      </c>
      <c r="GM181" t="str">
        <f t="shared" si="364"/>
        <v/>
      </c>
      <c r="GN181" t="str">
        <f t="shared" si="365"/>
        <v/>
      </c>
      <c r="GO181" t="str">
        <f t="shared" si="366"/>
        <v/>
      </c>
      <c r="GP181" t="str">
        <f t="shared" si="367"/>
        <v/>
      </c>
      <c r="GQ181" t="str">
        <f t="shared" si="368"/>
        <v/>
      </c>
      <c r="GR181" t="str">
        <f t="shared" si="369"/>
        <v/>
      </c>
      <c r="GS181" t="str">
        <f t="shared" si="370"/>
        <v/>
      </c>
      <c r="GT181" t="str">
        <f t="shared" si="371"/>
        <v/>
      </c>
      <c r="GU181" t="str">
        <f t="shared" si="372"/>
        <v/>
      </c>
      <c r="GV181" t="str">
        <f t="shared" si="373"/>
        <v/>
      </c>
      <c r="GW181" t="str">
        <f t="shared" si="374"/>
        <v/>
      </c>
      <c r="GX181" t="str">
        <f t="shared" si="375"/>
        <v/>
      </c>
      <c r="GY181" t="str">
        <f t="shared" si="376"/>
        <v/>
      </c>
      <c r="GZ181" t="str">
        <f t="shared" si="377"/>
        <v/>
      </c>
      <c r="HA181" t="str">
        <f t="shared" si="378"/>
        <v/>
      </c>
      <c r="HB181" t="str">
        <f t="shared" si="379"/>
        <v/>
      </c>
      <c r="HC181" t="str">
        <f t="shared" si="380"/>
        <v/>
      </c>
      <c r="HD181" t="str">
        <f t="shared" si="381"/>
        <v/>
      </c>
      <c r="HE181" t="str">
        <f t="shared" si="382"/>
        <v/>
      </c>
      <c r="HF181" t="str">
        <f t="shared" si="383"/>
        <v/>
      </c>
      <c r="HG181" t="str">
        <f t="shared" si="384"/>
        <v/>
      </c>
      <c r="HH181" t="str">
        <f t="shared" si="385"/>
        <v/>
      </c>
      <c r="HI181" t="str">
        <f t="shared" si="386"/>
        <v/>
      </c>
      <c r="HJ181" t="str">
        <f t="shared" si="387"/>
        <v/>
      </c>
      <c r="HK181" t="str">
        <f t="shared" si="388"/>
        <v/>
      </c>
      <c r="HL181" t="str">
        <f t="shared" si="389"/>
        <v/>
      </c>
      <c r="HM181" t="str">
        <f t="shared" si="390"/>
        <v/>
      </c>
      <c r="HN181" t="str">
        <f t="shared" si="391"/>
        <v/>
      </c>
      <c r="HO181" t="str">
        <f t="shared" si="392"/>
        <v/>
      </c>
      <c r="HP181" t="str">
        <f t="shared" si="393"/>
        <v/>
      </c>
      <c r="HQ181" t="str">
        <f t="shared" si="394"/>
        <v/>
      </c>
      <c r="HR181" t="str">
        <f t="shared" si="395"/>
        <v/>
      </c>
      <c r="HS181" t="str">
        <f t="shared" si="396"/>
        <v/>
      </c>
      <c r="HT181" t="str">
        <f t="shared" si="397"/>
        <v/>
      </c>
      <c r="HU181" t="str">
        <f t="shared" si="398"/>
        <v/>
      </c>
      <c r="HV181" t="str">
        <f t="shared" si="399"/>
        <v/>
      </c>
      <c r="HW181" t="str">
        <f t="shared" si="400"/>
        <v/>
      </c>
      <c r="HX181" t="str">
        <f t="shared" si="401"/>
        <v/>
      </c>
      <c r="HY181" t="str">
        <f t="shared" si="402"/>
        <v/>
      </c>
      <c r="HZ181" t="str">
        <f t="shared" si="403"/>
        <v/>
      </c>
    </row>
    <row r="182" spans="1:234" x14ac:dyDescent="0.25">
      <c r="A182" s="2">
        <f t="shared" si="404"/>
        <v>180</v>
      </c>
      <c r="B182" s="3" t="s">
        <v>1176</v>
      </c>
      <c r="C182" s="2" t="s">
        <v>1394</v>
      </c>
      <c r="D182" s="2" t="s">
        <v>1395</v>
      </c>
      <c r="E182" s="2">
        <f t="shared" si="338"/>
        <v>2</v>
      </c>
      <c r="F182" s="2">
        <v>1547</v>
      </c>
      <c r="G182" s="48" t="str">
        <f t="shared" si="339"/>
        <v>B</v>
      </c>
      <c r="H182" s="49"/>
      <c r="I182" s="49"/>
      <c r="J182" s="50"/>
      <c r="K182" s="15">
        <f t="shared" si="340"/>
        <v>51</v>
      </c>
      <c r="L182" s="15">
        <f>IF(G182="N/A",0,(IF(G182="A",Code!$B$36,(IF(G182="B",Code!$C$36,(IF(G182="C",Code!$D$36,Code!$E$36)))))/60))</f>
        <v>12</v>
      </c>
      <c r="M182" s="15">
        <f>IF(G182="N/A",0,(IF(G182="A",Code!$B$37,(IF(G182="B",Code!$C$37,(IF(G182="C",Code!$D$37,Code!$E$37)))))/60))</f>
        <v>12</v>
      </c>
      <c r="N182" s="15">
        <f>IF(G182="N/A",0,(IF(G182="A",Code!$B$38,(IF(G182="B",Code!$C$38,(IF(G182="C",Code!$D$38,Code!$E$38)))))/60))</f>
        <v>24</v>
      </c>
      <c r="O182" s="15">
        <f>IF(G182="N/A",0,(IF(G182="A",Code!$B$39,(IF(G182="B",Code!$C$39,(IF(G182="C",Code!$D$39,Code!$E$39)))))/60))</f>
        <v>3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>
        <v>1</v>
      </c>
      <c r="AP182" s="2"/>
      <c r="AQ182" s="2"/>
      <c r="AR182" s="2">
        <v>1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S182" t="str">
        <f t="shared" si="341"/>
        <v/>
      </c>
      <c r="BT182" t="str">
        <f t="shared" si="406"/>
        <v/>
      </c>
      <c r="BU182" t="str">
        <f t="shared" si="407"/>
        <v/>
      </c>
      <c r="BV182" t="str">
        <f t="shared" si="408"/>
        <v/>
      </c>
      <c r="BW182" t="str">
        <f t="shared" si="409"/>
        <v/>
      </c>
      <c r="BX182" t="str">
        <f t="shared" si="410"/>
        <v/>
      </c>
      <c r="BY182" t="str">
        <f t="shared" si="411"/>
        <v/>
      </c>
      <c r="BZ182" t="str">
        <f t="shared" si="412"/>
        <v/>
      </c>
      <c r="CA182" t="str">
        <f t="shared" si="413"/>
        <v/>
      </c>
      <c r="CB182" t="str">
        <f t="shared" si="414"/>
        <v/>
      </c>
      <c r="CC182" t="str">
        <f t="shared" si="415"/>
        <v/>
      </c>
      <c r="CD182" t="str">
        <f t="shared" si="416"/>
        <v/>
      </c>
      <c r="CE182" t="str">
        <f t="shared" si="417"/>
        <v/>
      </c>
      <c r="CF182" t="str">
        <f t="shared" si="418"/>
        <v/>
      </c>
      <c r="CG182" t="str">
        <f t="shared" si="419"/>
        <v/>
      </c>
      <c r="CH182" t="str">
        <f t="shared" si="420"/>
        <v/>
      </c>
      <c r="CI182" t="str">
        <f t="shared" si="421"/>
        <v/>
      </c>
      <c r="CJ182" t="str">
        <f t="shared" si="422"/>
        <v/>
      </c>
      <c r="CK182" t="str">
        <f t="shared" si="423"/>
        <v/>
      </c>
      <c r="CL182" t="str">
        <f t="shared" si="424"/>
        <v/>
      </c>
      <c r="CM182" t="str">
        <f t="shared" si="425"/>
        <v/>
      </c>
      <c r="CN182" t="str">
        <f t="shared" si="426"/>
        <v/>
      </c>
      <c r="CO182" t="str">
        <f t="shared" si="427"/>
        <v/>
      </c>
      <c r="CP182" t="str">
        <f t="shared" si="428"/>
        <v/>
      </c>
      <c r="CQ182" t="str">
        <f t="shared" si="429"/>
        <v/>
      </c>
      <c r="CR182" t="str">
        <f t="shared" si="430"/>
        <v>KPAY</v>
      </c>
      <c r="CS182" t="str">
        <f t="shared" si="431"/>
        <v/>
      </c>
      <c r="CT182" t="str">
        <f t="shared" si="432"/>
        <v/>
      </c>
      <c r="CU182" t="str">
        <f t="shared" si="433"/>
        <v>MESS</v>
      </c>
      <c r="CV182" t="str">
        <f t="shared" si="434"/>
        <v/>
      </c>
      <c r="CW182" t="str">
        <f t="shared" si="435"/>
        <v/>
      </c>
      <c r="CX182" t="str">
        <f t="shared" si="436"/>
        <v/>
      </c>
      <c r="CY182" t="str">
        <f t="shared" si="437"/>
        <v/>
      </c>
      <c r="CZ182" t="str">
        <f t="shared" si="438"/>
        <v/>
      </c>
      <c r="DA182" t="str">
        <f t="shared" si="439"/>
        <v/>
      </c>
      <c r="DB182" t="str">
        <f t="shared" si="440"/>
        <v/>
      </c>
      <c r="DC182" t="str">
        <f t="shared" si="441"/>
        <v/>
      </c>
      <c r="DD182" t="str">
        <f t="shared" si="442"/>
        <v/>
      </c>
      <c r="DE182" t="str">
        <f t="shared" si="443"/>
        <v/>
      </c>
      <c r="DF182" t="str">
        <f t="shared" si="444"/>
        <v/>
      </c>
      <c r="DG182" t="str">
        <f t="shared" si="445"/>
        <v/>
      </c>
      <c r="DH182" t="str">
        <f t="shared" si="446"/>
        <v/>
      </c>
      <c r="DI182" t="str">
        <f t="shared" si="447"/>
        <v/>
      </c>
      <c r="DJ182" t="str">
        <f t="shared" si="448"/>
        <v/>
      </c>
      <c r="DK182" t="str">
        <f t="shared" si="449"/>
        <v/>
      </c>
      <c r="DL182" t="str">
        <f t="shared" si="450"/>
        <v/>
      </c>
      <c r="DM182" t="str">
        <f t="shared" si="451"/>
        <v/>
      </c>
      <c r="DN182" t="str">
        <f t="shared" si="452"/>
        <v/>
      </c>
      <c r="DO182" t="str">
        <f t="shared" si="453"/>
        <v/>
      </c>
      <c r="DP182" t="str">
        <f t="shared" si="454"/>
        <v/>
      </c>
      <c r="DQ182" t="str">
        <f t="shared" si="455"/>
        <v/>
      </c>
      <c r="DR182" t="str">
        <f t="shared" si="456"/>
        <v/>
      </c>
      <c r="DS182" t="str">
        <f t="shared" si="457"/>
        <v/>
      </c>
      <c r="DT182" t="str">
        <f t="shared" si="458"/>
        <v/>
      </c>
      <c r="DU182" t="str">
        <f t="shared" si="459"/>
        <v/>
      </c>
      <c r="DV182" t="str">
        <f t="shared" si="460"/>
        <v/>
      </c>
      <c r="DW182" t="str">
        <f t="shared" si="461"/>
        <v/>
      </c>
      <c r="DX182" t="str">
        <f t="shared" si="462"/>
        <v/>
      </c>
      <c r="DY182" t="str">
        <f t="shared" si="463"/>
        <v/>
      </c>
      <c r="DZ182" t="str">
        <f t="shared" si="464"/>
        <v/>
      </c>
      <c r="EA182" t="str">
        <f t="shared" si="465"/>
        <v/>
      </c>
      <c r="EB182" t="str">
        <f t="shared" si="466"/>
        <v/>
      </c>
      <c r="EC182" t="str">
        <f t="shared" si="467"/>
        <v/>
      </c>
      <c r="ED182" t="str">
        <f t="shared" si="468"/>
        <v/>
      </c>
      <c r="EE182" t="str">
        <f t="shared" si="405"/>
        <v/>
      </c>
      <c r="EF182" t="str">
        <f t="shared" si="474"/>
        <v/>
      </c>
      <c r="EG182" t="str">
        <f t="shared" si="475"/>
        <v/>
      </c>
      <c r="EH182" t="str">
        <f t="shared" si="476"/>
        <v/>
      </c>
      <c r="EI182" t="str">
        <f t="shared" si="477"/>
        <v/>
      </c>
      <c r="EJ182" t="str">
        <f t="shared" si="478"/>
        <v/>
      </c>
      <c r="EK182" t="str">
        <f t="shared" si="479"/>
        <v/>
      </c>
      <c r="EL182" t="str">
        <f t="shared" si="480"/>
        <v/>
      </c>
      <c r="EM182" t="str">
        <f t="shared" si="481"/>
        <v/>
      </c>
      <c r="EN182" t="str">
        <f t="shared" si="482"/>
        <v/>
      </c>
      <c r="EO182" t="str">
        <f t="shared" si="483"/>
        <v/>
      </c>
      <c r="EP182" t="str">
        <f t="shared" si="484"/>
        <v/>
      </c>
      <c r="EQ182" t="str">
        <f t="shared" si="485"/>
        <v/>
      </c>
      <c r="ER182" t="str">
        <f t="shared" si="486"/>
        <v/>
      </c>
      <c r="ES182" t="str">
        <f t="shared" si="487"/>
        <v/>
      </c>
      <c r="ET182" t="str">
        <f t="shared" si="488"/>
        <v/>
      </c>
      <c r="EU182" t="str">
        <f t="shared" si="489"/>
        <v/>
      </c>
      <c r="EV182" t="str">
        <f t="shared" si="490"/>
        <v/>
      </c>
      <c r="EW182" t="str">
        <f t="shared" si="491"/>
        <v/>
      </c>
      <c r="EX182" t="str">
        <f t="shared" si="492"/>
        <v/>
      </c>
      <c r="EY182" t="str">
        <f t="shared" si="493"/>
        <v/>
      </c>
      <c r="EZ182" t="str">
        <f t="shared" si="494"/>
        <v/>
      </c>
      <c r="FA182" t="str">
        <f t="shared" si="495"/>
        <v/>
      </c>
      <c r="FB182" t="str">
        <f t="shared" si="496"/>
        <v/>
      </c>
      <c r="FC182" t="str">
        <f t="shared" si="497"/>
        <v/>
      </c>
      <c r="FD182" t="str">
        <f t="shared" si="498"/>
        <v/>
      </c>
      <c r="FE182" t="str">
        <f t="shared" si="342"/>
        <v/>
      </c>
      <c r="FF182" t="str">
        <f t="shared" si="499"/>
        <v/>
      </c>
      <c r="FG182" t="str">
        <f t="shared" si="500"/>
        <v/>
      </c>
      <c r="FH182" t="str">
        <f t="shared" si="501"/>
        <v/>
      </c>
      <c r="FI182" t="str">
        <f t="shared" si="502"/>
        <v/>
      </c>
      <c r="FJ182" t="str">
        <f t="shared" si="503"/>
        <v/>
      </c>
      <c r="FK182" t="str">
        <f t="shared" si="504"/>
        <v/>
      </c>
      <c r="FL182" t="str">
        <f t="shared" si="505"/>
        <v/>
      </c>
      <c r="FM182" t="str">
        <f t="shared" si="469"/>
        <v/>
      </c>
      <c r="FN182" t="str">
        <f t="shared" si="470"/>
        <v/>
      </c>
      <c r="FO182" t="str">
        <f t="shared" si="471"/>
        <v/>
      </c>
      <c r="FP182" t="str">
        <f t="shared" si="472"/>
        <v/>
      </c>
      <c r="FQ182" t="str">
        <f t="shared" si="473"/>
        <v/>
      </c>
      <c r="FR182" t="str">
        <f t="shared" si="343"/>
        <v/>
      </c>
      <c r="FS182" t="str">
        <f t="shared" si="344"/>
        <v/>
      </c>
      <c r="FT182" t="str">
        <f t="shared" si="345"/>
        <v/>
      </c>
      <c r="FU182" t="str">
        <f t="shared" si="346"/>
        <v/>
      </c>
      <c r="FV182" t="str">
        <f t="shared" si="347"/>
        <v/>
      </c>
      <c r="FW182" t="str">
        <f t="shared" si="348"/>
        <v/>
      </c>
      <c r="FX182" t="str">
        <f t="shared" si="349"/>
        <v/>
      </c>
      <c r="FY182" t="str">
        <f t="shared" si="350"/>
        <v/>
      </c>
      <c r="FZ182" t="str">
        <f t="shared" si="351"/>
        <v/>
      </c>
      <c r="GA182" t="str">
        <f t="shared" si="352"/>
        <v/>
      </c>
      <c r="GB182" t="str">
        <f t="shared" si="353"/>
        <v/>
      </c>
      <c r="GC182" t="str">
        <f t="shared" si="354"/>
        <v/>
      </c>
      <c r="GD182" t="str">
        <f t="shared" si="355"/>
        <v/>
      </c>
      <c r="GE182" t="str">
        <f t="shared" si="356"/>
        <v/>
      </c>
      <c r="GF182" t="str">
        <f t="shared" si="357"/>
        <v/>
      </c>
      <c r="GG182" t="str">
        <f t="shared" si="358"/>
        <v/>
      </c>
      <c r="GH182" t="str">
        <f t="shared" si="359"/>
        <v/>
      </c>
      <c r="GI182" t="str">
        <f t="shared" si="360"/>
        <v/>
      </c>
      <c r="GJ182" t="str">
        <f t="shared" si="361"/>
        <v/>
      </c>
      <c r="GK182" t="str">
        <f t="shared" si="362"/>
        <v/>
      </c>
      <c r="GL182" t="str">
        <f t="shared" si="363"/>
        <v/>
      </c>
      <c r="GM182" t="str">
        <f t="shared" si="364"/>
        <v/>
      </c>
      <c r="GN182" t="str">
        <f t="shared" si="365"/>
        <v/>
      </c>
      <c r="GO182" t="str">
        <f t="shared" si="366"/>
        <v/>
      </c>
      <c r="GP182" t="str">
        <f t="shared" si="367"/>
        <v/>
      </c>
      <c r="GQ182" t="str">
        <f t="shared" si="368"/>
        <v/>
      </c>
      <c r="GR182" t="str">
        <f t="shared" si="369"/>
        <v/>
      </c>
      <c r="GS182" t="str">
        <f t="shared" si="370"/>
        <v/>
      </c>
      <c r="GT182" t="str">
        <f t="shared" si="371"/>
        <v/>
      </c>
      <c r="GU182" t="str">
        <f t="shared" si="372"/>
        <v/>
      </c>
      <c r="GV182" t="str">
        <f t="shared" si="373"/>
        <v/>
      </c>
      <c r="GW182" t="str">
        <f t="shared" si="374"/>
        <v/>
      </c>
      <c r="GX182" t="str">
        <f t="shared" si="375"/>
        <v/>
      </c>
      <c r="GY182" t="str">
        <f t="shared" si="376"/>
        <v/>
      </c>
      <c r="GZ182" t="str">
        <f t="shared" si="377"/>
        <v/>
      </c>
      <c r="HA182" t="str">
        <f t="shared" si="378"/>
        <v/>
      </c>
      <c r="HB182" t="str">
        <f t="shared" si="379"/>
        <v/>
      </c>
      <c r="HC182" t="str">
        <f t="shared" si="380"/>
        <v/>
      </c>
      <c r="HD182" t="str">
        <f t="shared" si="381"/>
        <v/>
      </c>
      <c r="HE182" t="str">
        <f t="shared" si="382"/>
        <v/>
      </c>
      <c r="HF182" t="str">
        <f t="shared" si="383"/>
        <v/>
      </c>
      <c r="HG182" t="str">
        <f t="shared" si="384"/>
        <v/>
      </c>
      <c r="HH182" t="str">
        <f t="shared" si="385"/>
        <v/>
      </c>
      <c r="HI182" t="str">
        <f t="shared" si="386"/>
        <v/>
      </c>
      <c r="HJ182" t="str">
        <f t="shared" si="387"/>
        <v/>
      </c>
      <c r="HK182" t="str">
        <f t="shared" si="388"/>
        <v/>
      </c>
      <c r="HL182" t="str">
        <f t="shared" si="389"/>
        <v/>
      </c>
      <c r="HM182" t="str">
        <f t="shared" si="390"/>
        <v/>
      </c>
      <c r="HN182" t="str">
        <f t="shared" si="391"/>
        <v/>
      </c>
      <c r="HO182" t="str">
        <f t="shared" si="392"/>
        <v/>
      </c>
      <c r="HP182" t="str">
        <f t="shared" si="393"/>
        <v/>
      </c>
      <c r="HQ182" t="str">
        <f t="shared" si="394"/>
        <v/>
      </c>
      <c r="HR182" t="str">
        <f t="shared" si="395"/>
        <v/>
      </c>
      <c r="HS182" t="str">
        <f t="shared" si="396"/>
        <v/>
      </c>
      <c r="HT182" t="str">
        <f t="shared" si="397"/>
        <v/>
      </c>
      <c r="HU182" t="str">
        <f t="shared" si="398"/>
        <v/>
      </c>
      <c r="HV182" t="str">
        <f t="shared" si="399"/>
        <v/>
      </c>
      <c r="HW182" t="str">
        <f t="shared" si="400"/>
        <v/>
      </c>
      <c r="HX182" t="str">
        <f t="shared" si="401"/>
        <v/>
      </c>
      <c r="HY182" t="str">
        <f t="shared" si="402"/>
        <v/>
      </c>
      <c r="HZ182" t="str">
        <f t="shared" si="403"/>
        <v/>
      </c>
    </row>
    <row r="183" spans="1:234" x14ac:dyDescent="0.25">
      <c r="A183" s="2">
        <f t="shared" si="404"/>
        <v>181</v>
      </c>
      <c r="B183" s="3" t="s">
        <v>1177</v>
      </c>
      <c r="C183" s="2" t="s">
        <v>1394</v>
      </c>
      <c r="D183" s="2" t="s">
        <v>1395</v>
      </c>
      <c r="E183" s="2">
        <f t="shared" si="338"/>
        <v>4</v>
      </c>
      <c r="F183" s="2">
        <v>1636</v>
      </c>
      <c r="G183" s="48" t="str">
        <f t="shared" si="339"/>
        <v>B</v>
      </c>
      <c r="H183" s="49"/>
      <c r="I183" s="49"/>
      <c r="J183" s="50"/>
      <c r="K183" s="15">
        <f t="shared" si="340"/>
        <v>51</v>
      </c>
      <c r="L183" s="15">
        <f>IF(G183="N/A",0,(IF(G183="A",Code!$B$36,(IF(G183="B",Code!$C$36,(IF(G183="C",Code!$D$36,Code!$E$36)))))/60))</f>
        <v>12</v>
      </c>
      <c r="M183" s="15">
        <f>IF(G183="N/A",0,(IF(G183="A",Code!$B$37,(IF(G183="B",Code!$C$37,(IF(G183="C",Code!$D$37,Code!$E$37)))))/60))</f>
        <v>12</v>
      </c>
      <c r="N183" s="15">
        <f>IF(G183="N/A",0,(IF(G183="A",Code!$B$38,(IF(G183="B",Code!$C$38,(IF(G183="C",Code!$D$38,Code!$E$38)))))/60))</f>
        <v>24</v>
      </c>
      <c r="O183" s="15">
        <f>IF(G183="N/A",0,(IF(G183="A",Code!$B$39,(IF(G183="B",Code!$C$39,(IF(G183="C",Code!$D$39,Code!$E$39)))))/60))</f>
        <v>3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>
        <v>1</v>
      </c>
      <c r="AP183" s="2"/>
      <c r="AQ183" s="2"/>
      <c r="AR183" s="2">
        <v>1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>
        <v>1</v>
      </c>
      <c r="BG183" s="2"/>
      <c r="BH183" s="2">
        <v>1</v>
      </c>
      <c r="BI183" s="2"/>
      <c r="BJ183" s="2"/>
      <c r="BK183" s="2"/>
      <c r="BL183" s="2"/>
      <c r="BM183" s="2"/>
      <c r="BN183" s="2"/>
      <c r="BO183" s="2"/>
      <c r="BP183" s="2"/>
      <c r="BQ183" s="2"/>
      <c r="BS183" t="str">
        <f t="shared" si="341"/>
        <v/>
      </c>
      <c r="BT183" t="str">
        <f t="shared" si="406"/>
        <v/>
      </c>
      <c r="BU183" t="str">
        <f t="shared" si="407"/>
        <v/>
      </c>
      <c r="BV183" t="str">
        <f t="shared" si="408"/>
        <v/>
      </c>
      <c r="BW183" t="str">
        <f t="shared" si="409"/>
        <v/>
      </c>
      <c r="BX183" t="str">
        <f t="shared" si="410"/>
        <v/>
      </c>
      <c r="BY183" t="str">
        <f t="shared" si="411"/>
        <v/>
      </c>
      <c r="BZ183" t="str">
        <f t="shared" si="412"/>
        <v/>
      </c>
      <c r="CA183" t="str">
        <f t="shared" si="413"/>
        <v/>
      </c>
      <c r="CB183" t="str">
        <f t="shared" si="414"/>
        <v/>
      </c>
      <c r="CC183" t="str">
        <f t="shared" si="415"/>
        <v/>
      </c>
      <c r="CD183" t="str">
        <f t="shared" si="416"/>
        <v/>
      </c>
      <c r="CE183" t="str">
        <f t="shared" si="417"/>
        <v/>
      </c>
      <c r="CF183" t="str">
        <f t="shared" si="418"/>
        <v/>
      </c>
      <c r="CG183" t="str">
        <f t="shared" si="419"/>
        <v/>
      </c>
      <c r="CH183" t="str">
        <f t="shared" si="420"/>
        <v/>
      </c>
      <c r="CI183" t="str">
        <f t="shared" si="421"/>
        <v/>
      </c>
      <c r="CJ183" t="str">
        <f t="shared" si="422"/>
        <v/>
      </c>
      <c r="CK183" t="str">
        <f t="shared" si="423"/>
        <v/>
      </c>
      <c r="CL183" t="str">
        <f t="shared" si="424"/>
        <v/>
      </c>
      <c r="CM183" t="str">
        <f t="shared" si="425"/>
        <v/>
      </c>
      <c r="CN183" t="str">
        <f t="shared" si="426"/>
        <v/>
      </c>
      <c r="CO183" t="str">
        <f t="shared" si="427"/>
        <v/>
      </c>
      <c r="CP183" t="str">
        <f t="shared" si="428"/>
        <v/>
      </c>
      <c r="CQ183" t="str">
        <f t="shared" si="429"/>
        <v/>
      </c>
      <c r="CR183" t="str">
        <f t="shared" si="430"/>
        <v>KPAY</v>
      </c>
      <c r="CS183" t="str">
        <f t="shared" si="431"/>
        <v/>
      </c>
      <c r="CT183" t="str">
        <f t="shared" si="432"/>
        <v/>
      </c>
      <c r="CU183" t="str">
        <f t="shared" si="433"/>
        <v>MESS</v>
      </c>
      <c r="CV183" t="str">
        <f t="shared" si="434"/>
        <v/>
      </c>
      <c r="CW183" t="str">
        <f t="shared" si="435"/>
        <v/>
      </c>
      <c r="CX183" t="str">
        <f t="shared" si="436"/>
        <v/>
      </c>
      <c r="CY183" t="str">
        <f t="shared" si="437"/>
        <v/>
      </c>
      <c r="CZ183" t="str">
        <f t="shared" si="438"/>
        <v/>
      </c>
      <c r="DA183" t="str">
        <f t="shared" si="439"/>
        <v/>
      </c>
      <c r="DB183" t="str">
        <f t="shared" si="440"/>
        <v/>
      </c>
      <c r="DC183" t="str">
        <f t="shared" si="441"/>
        <v/>
      </c>
      <c r="DD183" t="str">
        <f t="shared" si="442"/>
        <v/>
      </c>
      <c r="DE183" t="str">
        <f t="shared" si="443"/>
        <v/>
      </c>
      <c r="DF183" t="str">
        <f t="shared" si="444"/>
        <v/>
      </c>
      <c r="DG183" t="str">
        <f t="shared" si="445"/>
        <v/>
      </c>
      <c r="DH183" t="str">
        <f t="shared" si="446"/>
        <v/>
      </c>
      <c r="DI183" t="str">
        <f t="shared" si="447"/>
        <v>SLOG</v>
      </c>
      <c r="DJ183" t="str">
        <f t="shared" si="448"/>
        <v/>
      </c>
      <c r="DK183" t="str">
        <f t="shared" si="449"/>
        <v>SMSG</v>
      </c>
      <c r="DL183" t="str">
        <f t="shared" si="450"/>
        <v/>
      </c>
      <c r="DM183" t="str">
        <f t="shared" si="451"/>
        <v/>
      </c>
      <c r="DN183" t="str">
        <f t="shared" si="452"/>
        <v/>
      </c>
      <c r="DO183" t="str">
        <f t="shared" si="453"/>
        <v/>
      </c>
      <c r="DP183" t="str">
        <f t="shared" si="454"/>
        <v/>
      </c>
      <c r="DQ183" t="str">
        <f t="shared" si="455"/>
        <v/>
      </c>
      <c r="DR183" t="str">
        <f t="shared" si="456"/>
        <v/>
      </c>
      <c r="DS183" t="str">
        <f t="shared" si="457"/>
        <v/>
      </c>
      <c r="DT183" t="str">
        <f t="shared" si="458"/>
        <v/>
      </c>
      <c r="DU183" t="str">
        <f t="shared" si="459"/>
        <v/>
      </c>
      <c r="DV183" t="str">
        <f t="shared" si="460"/>
        <v/>
      </c>
      <c r="DW183" t="str">
        <f t="shared" si="461"/>
        <v/>
      </c>
      <c r="DX183" t="str">
        <f t="shared" si="462"/>
        <v/>
      </c>
      <c r="DY183" t="str">
        <f t="shared" si="463"/>
        <v/>
      </c>
      <c r="DZ183" t="str">
        <f t="shared" si="464"/>
        <v/>
      </c>
      <c r="EA183" t="str">
        <f t="shared" si="465"/>
        <v/>
      </c>
      <c r="EB183" t="str">
        <f t="shared" si="466"/>
        <v/>
      </c>
      <c r="EC183" t="str">
        <f t="shared" si="467"/>
        <v/>
      </c>
      <c r="ED183" t="str">
        <f t="shared" si="468"/>
        <v/>
      </c>
      <c r="EE183" t="str">
        <f t="shared" si="405"/>
        <v/>
      </c>
      <c r="EF183" t="str">
        <f t="shared" si="474"/>
        <v/>
      </c>
      <c r="EG183" t="str">
        <f t="shared" si="475"/>
        <v/>
      </c>
      <c r="EH183" t="str">
        <f t="shared" si="476"/>
        <v/>
      </c>
      <c r="EI183" t="str">
        <f t="shared" si="477"/>
        <v/>
      </c>
      <c r="EJ183" t="str">
        <f t="shared" si="478"/>
        <v/>
      </c>
      <c r="EK183" t="str">
        <f t="shared" si="479"/>
        <v/>
      </c>
      <c r="EL183" t="str">
        <f t="shared" si="480"/>
        <v/>
      </c>
      <c r="EM183" t="str">
        <f t="shared" si="481"/>
        <v/>
      </c>
      <c r="EN183" t="str">
        <f t="shared" si="482"/>
        <v/>
      </c>
      <c r="EO183" t="str">
        <f t="shared" si="483"/>
        <v/>
      </c>
      <c r="EP183" t="str">
        <f t="shared" si="484"/>
        <v/>
      </c>
      <c r="EQ183" t="str">
        <f t="shared" si="485"/>
        <v/>
      </c>
      <c r="ER183" t="str">
        <f t="shared" si="486"/>
        <v/>
      </c>
      <c r="ES183" t="str">
        <f t="shared" si="487"/>
        <v/>
      </c>
      <c r="ET183" t="str">
        <f t="shared" si="488"/>
        <v/>
      </c>
      <c r="EU183" t="str">
        <f t="shared" si="489"/>
        <v/>
      </c>
      <c r="EV183" t="str">
        <f t="shared" si="490"/>
        <v/>
      </c>
      <c r="EW183" t="str">
        <f t="shared" si="491"/>
        <v/>
      </c>
      <c r="EX183" t="str">
        <f t="shared" si="492"/>
        <v/>
      </c>
      <c r="EY183" t="str">
        <f t="shared" si="493"/>
        <v/>
      </c>
      <c r="EZ183" t="str">
        <f t="shared" si="494"/>
        <v/>
      </c>
      <c r="FA183" t="str">
        <f t="shared" si="495"/>
        <v/>
      </c>
      <c r="FB183" t="str">
        <f t="shared" si="496"/>
        <v/>
      </c>
      <c r="FC183" t="str">
        <f t="shared" si="497"/>
        <v/>
      </c>
      <c r="FD183" t="str">
        <f t="shared" si="498"/>
        <v/>
      </c>
      <c r="FE183" t="str">
        <f t="shared" si="342"/>
        <v/>
      </c>
      <c r="FF183" t="str">
        <f t="shared" si="499"/>
        <v/>
      </c>
      <c r="FG183" t="str">
        <f t="shared" si="500"/>
        <v/>
      </c>
      <c r="FH183" t="str">
        <f t="shared" si="501"/>
        <v/>
      </c>
      <c r="FI183" t="str">
        <f t="shared" si="502"/>
        <v/>
      </c>
      <c r="FJ183" t="str">
        <f t="shared" si="503"/>
        <v/>
      </c>
      <c r="FK183" t="str">
        <f t="shared" si="504"/>
        <v/>
      </c>
      <c r="FL183" t="str">
        <f t="shared" si="505"/>
        <v/>
      </c>
      <c r="FM183" t="str">
        <f t="shared" si="469"/>
        <v/>
      </c>
      <c r="FN183" t="str">
        <f t="shared" si="470"/>
        <v/>
      </c>
      <c r="FO183" t="str">
        <f t="shared" si="471"/>
        <v/>
      </c>
      <c r="FP183" t="str">
        <f t="shared" si="472"/>
        <v/>
      </c>
      <c r="FQ183" t="str">
        <f t="shared" si="473"/>
        <v/>
      </c>
      <c r="FR183" t="str">
        <f t="shared" si="343"/>
        <v/>
      </c>
      <c r="FS183" t="str">
        <f t="shared" si="344"/>
        <v/>
      </c>
      <c r="FT183" t="str">
        <f t="shared" si="345"/>
        <v/>
      </c>
      <c r="FU183" t="str">
        <f t="shared" si="346"/>
        <v/>
      </c>
      <c r="FV183" t="str">
        <f t="shared" si="347"/>
        <v/>
      </c>
      <c r="FW183" t="str">
        <f t="shared" si="348"/>
        <v/>
      </c>
      <c r="FX183" t="str">
        <f t="shared" si="349"/>
        <v/>
      </c>
      <c r="FY183" t="str">
        <f t="shared" si="350"/>
        <v/>
      </c>
      <c r="FZ183" t="str">
        <f t="shared" si="351"/>
        <v/>
      </c>
      <c r="GA183" t="str">
        <f t="shared" si="352"/>
        <v/>
      </c>
      <c r="GB183" t="str">
        <f t="shared" si="353"/>
        <v/>
      </c>
      <c r="GC183" t="str">
        <f t="shared" si="354"/>
        <v/>
      </c>
      <c r="GD183" t="str">
        <f t="shared" si="355"/>
        <v/>
      </c>
      <c r="GE183" t="str">
        <f t="shared" si="356"/>
        <v/>
      </c>
      <c r="GF183" t="str">
        <f t="shared" si="357"/>
        <v/>
      </c>
      <c r="GG183" t="str">
        <f t="shared" si="358"/>
        <v/>
      </c>
      <c r="GH183" t="str">
        <f t="shared" si="359"/>
        <v/>
      </c>
      <c r="GI183" t="str">
        <f t="shared" si="360"/>
        <v/>
      </c>
      <c r="GJ183" t="str">
        <f t="shared" si="361"/>
        <v/>
      </c>
      <c r="GK183" t="str">
        <f t="shared" si="362"/>
        <v/>
      </c>
      <c r="GL183" t="str">
        <f t="shared" si="363"/>
        <v/>
      </c>
      <c r="GM183" t="str">
        <f t="shared" si="364"/>
        <v/>
      </c>
      <c r="GN183" t="str">
        <f t="shared" si="365"/>
        <v/>
      </c>
      <c r="GO183" t="str">
        <f t="shared" si="366"/>
        <v/>
      </c>
      <c r="GP183" t="str">
        <f t="shared" si="367"/>
        <v/>
      </c>
      <c r="GQ183" t="str">
        <f t="shared" si="368"/>
        <v/>
      </c>
      <c r="GR183" t="str">
        <f t="shared" si="369"/>
        <v/>
      </c>
      <c r="GS183" t="str">
        <f t="shared" si="370"/>
        <v/>
      </c>
      <c r="GT183" t="str">
        <f t="shared" si="371"/>
        <v/>
      </c>
      <c r="GU183" t="str">
        <f t="shared" si="372"/>
        <v/>
      </c>
      <c r="GV183" t="str">
        <f t="shared" si="373"/>
        <v/>
      </c>
      <c r="GW183" t="str">
        <f t="shared" si="374"/>
        <v/>
      </c>
      <c r="GX183" t="str">
        <f t="shared" si="375"/>
        <v/>
      </c>
      <c r="GY183" t="str">
        <f t="shared" si="376"/>
        <v/>
      </c>
      <c r="GZ183" t="str">
        <f t="shared" si="377"/>
        <v/>
      </c>
      <c r="HA183" t="str">
        <f t="shared" si="378"/>
        <v/>
      </c>
      <c r="HB183" t="str">
        <f t="shared" si="379"/>
        <v/>
      </c>
      <c r="HC183" t="str">
        <f t="shared" si="380"/>
        <v/>
      </c>
      <c r="HD183" t="str">
        <f t="shared" si="381"/>
        <v/>
      </c>
      <c r="HE183" t="str">
        <f t="shared" si="382"/>
        <v/>
      </c>
      <c r="HF183" t="str">
        <f t="shared" si="383"/>
        <v/>
      </c>
      <c r="HG183" t="str">
        <f t="shared" si="384"/>
        <v/>
      </c>
      <c r="HH183" t="str">
        <f t="shared" si="385"/>
        <v/>
      </c>
      <c r="HI183" t="str">
        <f t="shared" si="386"/>
        <v/>
      </c>
      <c r="HJ183" t="str">
        <f t="shared" si="387"/>
        <v/>
      </c>
      <c r="HK183" t="str">
        <f t="shared" si="388"/>
        <v/>
      </c>
      <c r="HL183" t="str">
        <f t="shared" si="389"/>
        <v/>
      </c>
      <c r="HM183" t="str">
        <f t="shared" si="390"/>
        <v/>
      </c>
      <c r="HN183" t="str">
        <f t="shared" si="391"/>
        <v/>
      </c>
      <c r="HO183" t="str">
        <f t="shared" si="392"/>
        <v/>
      </c>
      <c r="HP183" t="str">
        <f t="shared" si="393"/>
        <v/>
      </c>
      <c r="HQ183" t="str">
        <f t="shared" si="394"/>
        <v/>
      </c>
      <c r="HR183" t="str">
        <f t="shared" si="395"/>
        <v/>
      </c>
      <c r="HS183" t="str">
        <f t="shared" si="396"/>
        <v/>
      </c>
      <c r="HT183" t="str">
        <f t="shared" si="397"/>
        <v/>
      </c>
      <c r="HU183" t="str">
        <f t="shared" si="398"/>
        <v/>
      </c>
      <c r="HV183" t="str">
        <f t="shared" si="399"/>
        <v/>
      </c>
      <c r="HW183" t="str">
        <f t="shared" si="400"/>
        <v/>
      </c>
      <c r="HX183" t="str">
        <f t="shared" si="401"/>
        <v/>
      </c>
      <c r="HY183" t="str">
        <f t="shared" si="402"/>
        <v/>
      </c>
      <c r="HZ183" t="str">
        <f t="shared" si="403"/>
        <v/>
      </c>
    </row>
    <row r="184" spans="1:234" x14ac:dyDescent="0.25">
      <c r="A184" s="2">
        <f t="shared" si="404"/>
        <v>182</v>
      </c>
      <c r="B184" s="3" t="s">
        <v>1178</v>
      </c>
      <c r="C184" s="2" t="s">
        <v>1394</v>
      </c>
      <c r="D184" s="2" t="s">
        <v>1395</v>
      </c>
      <c r="E184" s="2">
        <f t="shared" si="338"/>
        <v>4</v>
      </c>
      <c r="F184" s="2">
        <v>370</v>
      </c>
      <c r="G184" s="48" t="str">
        <f t="shared" si="339"/>
        <v>A</v>
      </c>
      <c r="H184" s="49"/>
      <c r="I184" s="49"/>
      <c r="J184" s="50"/>
      <c r="K184" s="15">
        <f t="shared" si="340"/>
        <v>34</v>
      </c>
      <c r="L184" s="15">
        <f>IF(G184="N/A",0,(IF(G184="A",Code!$B$36,(IF(G184="B",Code!$C$36,(IF(G184="C",Code!$D$36,Code!$E$36)))))/60))</f>
        <v>8</v>
      </c>
      <c r="M184" s="15">
        <f>IF(G184="N/A",0,(IF(G184="A",Code!$B$37,(IF(G184="B",Code!$C$37,(IF(G184="C",Code!$D$37,Code!$E$37)))))/60))</f>
        <v>8</v>
      </c>
      <c r="N184" s="15">
        <f>IF(G184="N/A",0,(IF(G184="A",Code!$B$38,(IF(G184="B",Code!$C$38,(IF(G184="C",Code!$D$38,Code!$E$38)))))/60))</f>
        <v>16</v>
      </c>
      <c r="O184" s="15">
        <f>IF(G184="N/A",0,(IF(G184="A",Code!$B$39,(IF(G184="B",Code!$C$39,(IF(G184="C",Code!$D$39,Code!$E$39)))))/60))</f>
        <v>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s="2">
        <v>1</v>
      </c>
      <c r="AP184" s="2"/>
      <c r="AQ184" s="2"/>
      <c r="AR184" s="2"/>
      <c r="AS184" s="2"/>
      <c r="AT184" s="2">
        <v>1</v>
      </c>
      <c r="AU184" s="2"/>
      <c r="AV184" s="2"/>
      <c r="AW184" s="2"/>
      <c r="AX184" s="2"/>
      <c r="AY184" s="2"/>
      <c r="AZ184" s="2">
        <v>1</v>
      </c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S184" t="str">
        <f t="shared" si="341"/>
        <v/>
      </c>
      <c r="BT184" t="str">
        <f t="shared" si="406"/>
        <v/>
      </c>
      <c r="BU184" t="str">
        <f t="shared" si="407"/>
        <v/>
      </c>
      <c r="BV184" t="str">
        <f t="shared" si="408"/>
        <v/>
      </c>
      <c r="BW184" t="str">
        <f t="shared" si="409"/>
        <v/>
      </c>
      <c r="BX184" t="str">
        <f t="shared" si="410"/>
        <v/>
      </c>
      <c r="BY184" t="str">
        <f t="shared" si="411"/>
        <v/>
      </c>
      <c r="BZ184" t="str">
        <f t="shared" si="412"/>
        <v/>
      </c>
      <c r="CA184" t="str">
        <f t="shared" si="413"/>
        <v/>
      </c>
      <c r="CB184" t="str">
        <f t="shared" si="414"/>
        <v/>
      </c>
      <c r="CC184" t="str">
        <f t="shared" si="415"/>
        <v/>
      </c>
      <c r="CD184" t="str">
        <f t="shared" si="416"/>
        <v/>
      </c>
      <c r="CE184" t="str">
        <f t="shared" si="417"/>
        <v/>
      </c>
      <c r="CF184" t="str">
        <f t="shared" si="418"/>
        <v/>
      </c>
      <c r="CG184" t="str">
        <f t="shared" si="419"/>
        <v/>
      </c>
      <c r="CH184" t="str">
        <f t="shared" si="420"/>
        <v/>
      </c>
      <c r="CI184" t="str">
        <f t="shared" si="421"/>
        <v>CUST</v>
      </c>
      <c r="CJ184" t="str">
        <f t="shared" si="422"/>
        <v/>
      </c>
      <c r="CK184" t="str">
        <f t="shared" si="423"/>
        <v/>
      </c>
      <c r="CL184" t="str">
        <f t="shared" si="424"/>
        <v/>
      </c>
      <c r="CM184" t="str">
        <f t="shared" si="425"/>
        <v/>
      </c>
      <c r="CN184" t="str">
        <f t="shared" si="426"/>
        <v/>
      </c>
      <c r="CO184" t="str">
        <f t="shared" si="427"/>
        <v/>
      </c>
      <c r="CP184" t="str">
        <f t="shared" si="428"/>
        <v/>
      </c>
      <c r="CQ184" t="str">
        <f t="shared" si="429"/>
        <v/>
      </c>
      <c r="CR184" t="str">
        <f t="shared" si="430"/>
        <v>KPAY</v>
      </c>
      <c r="CS184" t="str">
        <f t="shared" si="431"/>
        <v/>
      </c>
      <c r="CT184" t="str">
        <f t="shared" si="432"/>
        <v/>
      </c>
      <c r="CU184" t="str">
        <f t="shared" si="433"/>
        <v/>
      </c>
      <c r="CV184" t="str">
        <f t="shared" si="434"/>
        <v/>
      </c>
      <c r="CW184" t="str">
        <f t="shared" si="435"/>
        <v>MISC</v>
      </c>
      <c r="CX184" t="str">
        <f t="shared" si="436"/>
        <v/>
      </c>
      <c r="CY184" t="str">
        <f t="shared" si="437"/>
        <v/>
      </c>
      <c r="CZ184" t="str">
        <f t="shared" si="438"/>
        <v/>
      </c>
      <c r="DA184" t="str">
        <f t="shared" si="439"/>
        <v/>
      </c>
      <c r="DB184" t="str">
        <f t="shared" si="440"/>
        <v/>
      </c>
      <c r="DC184" t="str">
        <f t="shared" si="441"/>
        <v>RMOF</v>
      </c>
      <c r="DD184" t="str">
        <f t="shared" si="442"/>
        <v/>
      </c>
      <c r="DE184" t="str">
        <f t="shared" si="443"/>
        <v/>
      </c>
      <c r="DF184" t="str">
        <f t="shared" si="444"/>
        <v/>
      </c>
      <c r="DG184" t="str">
        <f t="shared" si="445"/>
        <v/>
      </c>
      <c r="DH184" t="str">
        <f t="shared" si="446"/>
        <v/>
      </c>
      <c r="DI184" t="str">
        <f t="shared" si="447"/>
        <v/>
      </c>
      <c r="DJ184" t="str">
        <f t="shared" si="448"/>
        <v/>
      </c>
      <c r="DK184" t="str">
        <f t="shared" si="449"/>
        <v/>
      </c>
      <c r="DL184" t="str">
        <f t="shared" si="450"/>
        <v/>
      </c>
      <c r="DM184" t="str">
        <f t="shared" si="451"/>
        <v/>
      </c>
      <c r="DN184" t="str">
        <f t="shared" si="452"/>
        <v/>
      </c>
      <c r="DO184" t="str">
        <f t="shared" si="453"/>
        <v/>
      </c>
      <c r="DP184" t="str">
        <f t="shared" si="454"/>
        <v/>
      </c>
      <c r="DQ184" t="str">
        <f t="shared" si="455"/>
        <v/>
      </c>
      <c r="DR184" t="str">
        <f t="shared" si="456"/>
        <v/>
      </c>
      <c r="DS184" t="str">
        <f t="shared" si="457"/>
        <v/>
      </c>
      <c r="DT184" t="str">
        <f t="shared" si="458"/>
        <v/>
      </c>
      <c r="DU184" t="str">
        <f t="shared" si="459"/>
        <v/>
      </c>
      <c r="DV184" t="str">
        <f t="shared" si="460"/>
        <v/>
      </c>
      <c r="DW184" t="str">
        <f t="shared" si="461"/>
        <v/>
      </c>
      <c r="DX184" t="str">
        <f t="shared" si="462"/>
        <v/>
      </c>
      <c r="DY184" t="str">
        <f t="shared" si="463"/>
        <v/>
      </c>
      <c r="DZ184" t="str">
        <f t="shared" si="464"/>
        <v/>
      </c>
      <c r="EA184" t="str">
        <f t="shared" si="465"/>
        <v/>
      </c>
      <c r="EB184" t="str">
        <f t="shared" si="466"/>
        <v/>
      </c>
      <c r="EC184" t="str">
        <f t="shared" si="467"/>
        <v/>
      </c>
      <c r="ED184" t="str">
        <f t="shared" si="468"/>
        <v/>
      </c>
      <c r="EE184" t="str">
        <f t="shared" si="405"/>
        <v/>
      </c>
      <c r="EF184" t="str">
        <f t="shared" si="474"/>
        <v/>
      </c>
      <c r="EG184" t="str">
        <f t="shared" si="475"/>
        <v/>
      </c>
      <c r="EH184" t="str">
        <f t="shared" si="476"/>
        <v/>
      </c>
      <c r="EI184" t="str">
        <f t="shared" si="477"/>
        <v/>
      </c>
      <c r="EJ184" t="str">
        <f t="shared" si="478"/>
        <v/>
      </c>
      <c r="EK184" t="str">
        <f t="shared" si="479"/>
        <v/>
      </c>
      <c r="EL184" t="str">
        <f t="shared" si="480"/>
        <v/>
      </c>
      <c r="EM184" t="str">
        <f t="shared" si="481"/>
        <v/>
      </c>
      <c r="EN184" t="str">
        <f t="shared" si="482"/>
        <v/>
      </c>
      <c r="EO184" t="str">
        <f t="shared" si="483"/>
        <v/>
      </c>
      <c r="EP184" t="str">
        <f t="shared" si="484"/>
        <v/>
      </c>
      <c r="EQ184" t="str">
        <f t="shared" si="485"/>
        <v/>
      </c>
      <c r="ER184" t="str">
        <f t="shared" si="486"/>
        <v/>
      </c>
      <c r="ES184" t="str">
        <f t="shared" si="487"/>
        <v/>
      </c>
      <c r="ET184" t="str">
        <f t="shared" si="488"/>
        <v/>
      </c>
      <c r="EU184" t="str">
        <f t="shared" si="489"/>
        <v/>
      </c>
      <c r="EV184" t="str">
        <f t="shared" si="490"/>
        <v/>
      </c>
      <c r="EW184" t="str">
        <f t="shared" si="491"/>
        <v/>
      </c>
      <c r="EX184" t="str">
        <f t="shared" si="492"/>
        <v/>
      </c>
      <c r="EY184" t="str">
        <f t="shared" si="493"/>
        <v/>
      </c>
      <c r="EZ184" t="str">
        <f t="shared" si="494"/>
        <v/>
      </c>
      <c r="FA184" t="str">
        <f t="shared" si="495"/>
        <v/>
      </c>
      <c r="FB184" t="str">
        <f t="shared" si="496"/>
        <v/>
      </c>
      <c r="FC184" t="str">
        <f t="shared" si="497"/>
        <v/>
      </c>
      <c r="FD184" t="str">
        <f t="shared" si="498"/>
        <v/>
      </c>
      <c r="FE184" t="str">
        <f t="shared" si="342"/>
        <v/>
      </c>
      <c r="FF184" t="str">
        <f t="shared" si="499"/>
        <v/>
      </c>
      <c r="FG184" t="str">
        <f t="shared" si="500"/>
        <v/>
      </c>
      <c r="FH184" t="str">
        <f t="shared" si="501"/>
        <v/>
      </c>
      <c r="FI184" t="str">
        <f t="shared" si="502"/>
        <v/>
      </c>
      <c r="FJ184" t="str">
        <f t="shared" si="503"/>
        <v/>
      </c>
      <c r="FK184" t="str">
        <f t="shared" si="504"/>
        <v/>
      </c>
      <c r="FL184" t="str">
        <f t="shared" si="505"/>
        <v/>
      </c>
      <c r="FM184" t="str">
        <f t="shared" si="469"/>
        <v/>
      </c>
      <c r="FN184" t="str">
        <f t="shared" si="470"/>
        <v/>
      </c>
      <c r="FO184" t="str">
        <f t="shared" si="471"/>
        <v/>
      </c>
      <c r="FP184" t="str">
        <f t="shared" si="472"/>
        <v/>
      </c>
      <c r="FQ184" t="str">
        <f t="shared" si="473"/>
        <v/>
      </c>
      <c r="FR184" t="str">
        <f t="shared" si="343"/>
        <v/>
      </c>
      <c r="FS184" t="str">
        <f t="shared" si="344"/>
        <v/>
      </c>
      <c r="FT184" t="str">
        <f t="shared" si="345"/>
        <v/>
      </c>
      <c r="FU184" t="str">
        <f t="shared" si="346"/>
        <v/>
      </c>
      <c r="FV184" t="str">
        <f t="shared" si="347"/>
        <v/>
      </c>
      <c r="FW184" t="str">
        <f t="shared" si="348"/>
        <v/>
      </c>
      <c r="FX184" t="str">
        <f t="shared" si="349"/>
        <v/>
      </c>
      <c r="FY184" t="str">
        <f t="shared" si="350"/>
        <v/>
      </c>
      <c r="FZ184" t="str">
        <f t="shared" si="351"/>
        <v/>
      </c>
      <c r="GA184" t="str">
        <f t="shared" si="352"/>
        <v/>
      </c>
      <c r="GB184" t="str">
        <f t="shared" si="353"/>
        <v/>
      </c>
      <c r="GC184" t="str">
        <f t="shared" si="354"/>
        <v/>
      </c>
      <c r="GD184" t="str">
        <f t="shared" si="355"/>
        <v/>
      </c>
      <c r="GE184" t="str">
        <f t="shared" si="356"/>
        <v/>
      </c>
      <c r="GF184" t="str">
        <f t="shared" si="357"/>
        <v/>
      </c>
      <c r="GG184" t="str">
        <f t="shared" si="358"/>
        <v/>
      </c>
      <c r="GH184" t="str">
        <f t="shared" si="359"/>
        <v/>
      </c>
      <c r="GI184" t="str">
        <f t="shared" si="360"/>
        <v/>
      </c>
      <c r="GJ184" t="str">
        <f t="shared" si="361"/>
        <v/>
      </c>
      <c r="GK184" t="str">
        <f t="shared" si="362"/>
        <v/>
      </c>
      <c r="GL184" t="str">
        <f t="shared" si="363"/>
        <v/>
      </c>
      <c r="GM184" t="str">
        <f t="shared" si="364"/>
        <v/>
      </c>
      <c r="GN184" t="str">
        <f t="shared" si="365"/>
        <v/>
      </c>
      <c r="GO184" t="str">
        <f t="shared" si="366"/>
        <v/>
      </c>
      <c r="GP184" t="str">
        <f t="shared" si="367"/>
        <v/>
      </c>
      <c r="GQ184" t="str">
        <f t="shared" si="368"/>
        <v/>
      </c>
      <c r="GR184" t="str">
        <f t="shared" si="369"/>
        <v/>
      </c>
      <c r="GS184" t="str">
        <f t="shared" si="370"/>
        <v/>
      </c>
      <c r="GT184" t="str">
        <f t="shared" si="371"/>
        <v/>
      </c>
      <c r="GU184" t="str">
        <f t="shared" si="372"/>
        <v/>
      </c>
      <c r="GV184" t="str">
        <f t="shared" si="373"/>
        <v/>
      </c>
      <c r="GW184" t="str">
        <f t="shared" si="374"/>
        <v/>
      </c>
      <c r="GX184" t="str">
        <f t="shared" si="375"/>
        <v/>
      </c>
      <c r="GY184" t="str">
        <f t="shared" si="376"/>
        <v/>
      </c>
      <c r="GZ184" t="str">
        <f t="shared" si="377"/>
        <v/>
      </c>
      <c r="HA184" t="str">
        <f t="shared" si="378"/>
        <v/>
      </c>
      <c r="HB184" t="str">
        <f t="shared" si="379"/>
        <v/>
      </c>
      <c r="HC184" t="str">
        <f t="shared" si="380"/>
        <v/>
      </c>
      <c r="HD184" t="str">
        <f t="shared" si="381"/>
        <v/>
      </c>
      <c r="HE184" t="str">
        <f t="shared" si="382"/>
        <v/>
      </c>
      <c r="HF184" t="str">
        <f t="shared" si="383"/>
        <v/>
      </c>
      <c r="HG184" t="str">
        <f t="shared" si="384"/>
        <v/>
      </c>
      <c r="HH184" t="str">
        <f t="shared" si="385"/>
        <v/>
      </c>
      <c r="HI184" t="str">
        <f t="shared" si="386"/>
        <v/>
      </c>
      <c r="HJ184" t="str">
        <f t="shared" si="387"/>
        <v/>
      </c>
      <c r="HK184" t="str">
        <f t="shared" si="388"/>
        <v/>
      </c>
      <c r="HL184" t="str">
        <f t="shared" si="389"/>
        <v/>
      </c>
      <c r="HM184" t="str">
        <f t="shared" si="390"/>
        <v/>
      </c>
      <c r="HN184" t="str">
        <f t="shared" si="391"/>
        <v/>
      </c>
      <c r="HO184" t="str">
        <f t="shared" si="392"/>
        <v/>
      </c>
      <c r="HP184" t="str">
        <f t="shared" si="393"/>
        <v/>
      </c>
      <c r="HQ184" t="str">
        <f t="shared" si="394"/>
        <v/>
      </c>
      <c r="HR184" t="str">
        <f t="shared" si="395"/>
        <v/>
      </c>
      <c r="HS184" t="str">
        <f t="shared" si="396"/>
        <v/>
      </c>
      <c r="HT184" t="str">
        <f t="shared" si="397"/>
        <v/>
      </c>
      <c r="HU184" t="str">
        <f t="shared" si="398"/>
        <v/>
      </c>
      <c r="HV184" t="str">
        <f t="shared" si="399"/>
        <v/>
      </c>
      <c r="HW184" t="str">
        <f t="shared" si="400"/>
        <v/>
      </c>
      <c r="HX184" t="str">
        <f t="shared" si="401"/>
        <v/>
      </c>
      <c r="HY184" t="str">
        <f t="shared" si="402"/>
        <v/>
      </c>
      <c r="HZ184" t="str">
        <f t="shared" si="403"/>
        <v/>
      </c>
    </row>
    <row r="185" spans="1:234" x14ac:dyDescent="0.25">
      <c r="A185" s="2">
        <f t="shared" si="404"/>
        <v>183</v>
      </c>
      <c r="B185" s="3" t="s">
        <v>1179</v>
      </c>
      <c r="C185" s="2" t="s">
        <v>1394</v>
      </c>
      <c r="D185" s="2" t="s">
        <v>1395</v>
      </c>
      <c r="E185" s="2">
        <f t="shared" si="338"/>
        <v>5</v>
      </c>
      <c r="F185" s="2">
        <v>1196</v>
      </c>
      <c r="G185" s="48" t="str">
        <f t="shared" si="339"/>
        <v>B</v>
      </c>
      <c r="H185" s="49"/>
      <c r="I185" s="49"/>
      <c r="J185" s="50"/>
      <c r="K185" s="15">
        <f t="shared" si="340"/>
        <v>51</v>
      </c>
      <c r="L185" s="15">
        <f>IF(G185="N/A",0,(IF(G185="A",Code!$B$36,(IF(G185="B",Code!$C$36,(IF(G185="C",Code!$D$36,Code!$E$36)))))/60))</f>
        <v>12</v>
      </c>
      <c r="M185" s="15">
        <f>IF(G185="N/A",0,(IF(G185="A",Code!$B$37,(IF(G185="B",Code!$C$37,(IF(G185="C",Code!$D$37,Code!$E$37)))))/60))</f>
        <v>12</v>
      </c>
      <c r="N185" s="15">
        <f>IF(G185="N/A",0,(IF(G185="A",Code!$B$38,(IF(G185="B",Code!$C$38,(IF(G185="C",Code!$D$38,Code!$E$38)))))/60))</f>
        <v>24</v>
      </c>
      <c r="O185" s="15">
        <f>IF(G185="N/A",0,(IF(G185="A",Code!$B$39,(IF(G185="B",Code!$C$39,(IF(G185="C",Code!$D$39,Code!$E$39)))))/60))</f>
        <v>3</v>
      </c>
      <c r="P185" s="2"/>
      <c r="Q185" s="2"/>
      <c r="R185" s="2"/>
      <c r="S185" s="2"/>
      <c r="T185" s="2"/>
      <c r="U185" s="2"/>
      <c r="V185" s="2"/>
      <c r="W185" s="2">
        <v>1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>
        <v>1</v>
      </c>
      <c r="AP185" s="2"/>
      <c r="AQ185" s="2"/>
      <c r="AR185" s="2">
        <v>1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>
        <v>1</v>
      </c>
      <c r="BG185" s="2"/>
      <c r="BH185" s="2">
        <v>1</v>
      </c>
      <c r="BI185" s="2"/>
      <c r="BJ185" s="2"/>
      <c r="BK185" s="2"/>
      <c r="BL185" s="2"/>
      <c r="BM185" s="2"/>
      <c r="BN185" s="2"/>
      <c r="BO185" s="2"/>
      <c r="BP185" s="2"/>
      <c r="BQ185" s="2"/>
      <c r="BS185" t="str">
        <f t="shared" si="341"/>
        <v/>
      </c>
      <c r="BT185" t="str">
        <f t="shared" si="406"/>
        <v/>
      </c>
      <c r="BU185" t="str">
        <f t="shared" si="407"/>
        <v/>
      </c>
      <c r="BV185" t="str">
        <f t="shared" si="408"/>
        <v/>
      </c>
      <c r="BW185" t="str">
        <f t="shared" si="409"/>
        <v/>
      </c>
      <c r="BX185" t="str">
        <f t="shared" si="410"/>
        <v/>
      </c>
      <c r="BY185" t="str">
        <f t="shared" si="411"/>
        <v/>
      </c>
      <c r="BZ185" t="str">
        <f t="shared" si="412"/>
        <v>BADD</v>
      </c>
      <c r="CA185" t="str">
        <f t="shared" si="413"/>
        <v/>
      </c>
      <c r="CB185" t="str">
        <f t="shared" si="414"/>
        <v/>
      </c>
      <c r="CC185" t="str">
        <f t="shared" si="415"/>
        <v/>
      </c>
      <c r="CD185" t="str">
        <f t="shared" si="416"/>
        <v/>
      </c>
      <c r="CE185" t="str">
        <f t="shared" si="417"/>
        <v/>
      </c>
      <c r="CF185" t="str">
        <f t="shared" si="418"/>
        <v/>
      </c>
      <c r="CG185" t="str">
        <f t="shared" si="419"/>
        <v/>
      </c>
      <c r="CH185" t="str">
        <f t="shared" si="420"/>
        <v/>
      </c>
      <c r="CI185" t="str">
        <f t="shared" si="421"/>
        <v/>
      </c>
      <c r="CJ185" t="str">
        <f t="shared" si="422"/>
        <v/>
      </c>
      <c r="CK185" t="str">
        <f t="shared" si="423"/>
        <v/>
      </c>
      <c r="CL185" t="str">
        <f t="shared" si="424"/>
        <v/>
      </c>
      <c r="CM185" t="str">
        <f t="shared" si="425"/>
        <v/>
      </c>
      <c r="CN185" t="str">
        <f t="shared" si="426"/>
        <v/>
      </c>
      <c r="CO185" t="str">
        <f t="shared" si="427"/>
        <v/>
      </c>
      <c r="CP185" t="str">
        <f t="shared" si="428"/>
        <v/>
      </c>
      <c r="CQ185" t="str">
        <f t="shared" si="429"/>
        <v/>
      </c>
      <c r="CR185" t="str">
        <f t="shared" si="430"/>
        <v>KPAY</v>
      </c>
      <c r="CS185" t="str">
        <f t="shared" si="431"/>
        <v/>
      </c>
      <c r="CT185" t="str">
        <f t="shared" si="432"/>
        <v/>
      </c>
      <c r="CU185" t="str">
        <f t="shared" si="433"/>
        <v>MESS</v>
      </c>
      <c r="CV185" t="str">
        <f t="shared" si="434"/>
        <v/>
      </c>
      <c r="CW185" t="str">
        <f t="shared" si="435"/>
        <v/>
      </c>
      <c r="CX185" t="str">
        <f t="shared" si="436"/>
        <v/>
      </c>
      <c r="CY185" t="str">
        <f t="shared" si="437"/>
        <v/>
      </c>
      <c r="CZ185" t="str">
        <f t="shared" si="438"/>
        <v/>
      </c>
      <c r="DA185" t="str">
        <f t="shared" si="439"/>
        <v/>
      </c>
      <c r="DB185" t="str">
        <f t="shared" si="440"/>
        <v/>
      </c>
      <c r="DC185" t="str">
        <f t="shared" si="441"/>
        <v/>
      </c>
      <c r="DD185" t="str">
        <f t="shared" si="442"/>
        <v/>
      </c>
      <c r="DE185" t="str">
        <f t="shared" si="443"/>
        <v/>
      </c>
      <c r="DF185" t="str">
        <f t="shared" si="444"/>
        <v/>
      </c>
      <c r="DG185" t="str">
        <f t="shared" si="445"/>
        <v/>
      </c>
      <c r="DH185" t="str">
        <f t="shared" si="446"/>
        <v/>
      </c>
      <c r="DI185" t="str">
        <f t="shared" si="447"/>
        <v>SLOG</v>
      </c>
      <c r="DJ185" t="str">
        <f t="shared" si="448"/>
        <v/>
      </c>
      <c r="DK185" t="str">
        <f t="shared" si="449"/>
        <v>SMSG</v>
      </c>
      <c r="DL185" t="str">
        <f t="shared" si="450"/>
        <v/>
      </c>
      <c r="DM185" t="str">
        <f t="shared" si="451"/>
        <v/>
      </c>
      <c r="DN185" t="str">
        <f t="shared" si="452"/>
        <v/>
      </c>
      <c r="DO185" t="str">
        <f t="shared" si="453"/>
        <v/>
      </c>
      <c r="DP185" t="str">
        <f t="shared" si="454"/>
        <v/>
      </c>
      <c r="DQ185" t="str">
        <f t="shared" si="455"/>
        <v/>
      </c>
      <c r="DR185" t="str">
        <f t="shared" si="456"/>
        <v/>
      </c>
      <c r="DS185" t="str">
        <f t="shared" si="457"/>
        <v/>
      </c>
      <c r="DT185" t="str">
        <f t="shared" si="458"/>
        <v/>
      </c>
      <c r="DU185" t="str">
        <f t="shared" si="459"/>
        <v/>
      </c>
      <c r="DV185" t="str">
        <f t="shared" si="460"/>
        <v/>
      </c>
      <c r="DW185" t="str">
        <f t="shared" si="461"/>
        <v/>
      </c>
      <c r="DX185" t="str">
        <f t="shared" si="462"/>
        <v/>
      </c>
      <c r="DY185" t="str">
        <f t="shared" si="463"/>
        <v/>
      </c>
      <c r="DZ185" t="str">
        <f t="shared" si="464"/>
        <v/>
      </c>
      <c r="EA185" t="str">
        <f t="shared" si="465"/>
        <v/>
      </c>
      <c r="EB185" t="str">
        <f t="shared" si="466"/>
        <v/>
      </c>
      <c r="EC185" t="str">
        <f t="shared" si="467"/>
        <v/>
      </c>
      <c r="ED185" t="str">
        <f t="shared" si="468"/>
        <v/>
      </c>
      <c r="EE185" t="str">
        <f t="shared" si="405"/>
        <v/>
      </c>
      <c r="EF185" t="str">
        <f t="shared" si="474"/>
        <v/>
      </c>
      <c r="EG185" t="str">
        <f t="shared" si="475"/>
        <v/>
      </c>
      <c r="EH185" t="str">
        <f t="shared" si="476"/>
        <v/>
      </c>
      <c r="EI185" t="str">
        <f t="shared" si="477"/>
        <v/>
      </c>
      <c r="EJ185" t="str">
        <f t="shared" si="478"/>
        <v/>
      </c>
      <c r="EK185" t="str">
        <f t="shared" si="479"/>
        <v/>
      </c>
      <c r="EL185" t="str">
        <f t="shared" si="480"/>
        <v/>
      </c>
      <c r="EM185" t="str">
        <f t="shared" si="481"/>
        <v/>
      </c>
      <c r="EN185" t="str">
        <f t="shared" si="482"/>
        <v/>
      </c>
      <c r="EO185" t="str">
        <f t="shared" si="483"/>
        <v/>
      </c>
      <c r="EP185" t="str">
        <f t="shared" si="484"/>
        <v/>
      </c>
      <c r="EQ185" t="str">
        <f t="shared" si="485"/>
        <v/>
      </c>
      <c r="ER185" t="str">
        <f t="shared" si="486"/>
        <v/>
      </c>
      <c r="ES185" t="str">
        <f t="shared" si="487"/>
        <v/>
      </c>
      <c r="ET185" t="str">
        <f t="shared" si="488"/>
        <v/>
      </c>
      <c r="EU185" t="str">
        <f t="shared" si="489"/>
        <v/>
      </c>
      <c r="EV185" t="str">
        <f t="shared" si="490"/>
        <v/>
      </c>
      <c r="EW185" t="str">
        <f t="shared" si="491"/>
        <v/>
      </c>
      <c r="EX185" t="str">
        <f t="shared" si="492"/>
        <v/>
      </c>
      <c r="EY185" t="str">
        <f t="shared" si="493"/>
        <v/>
      </c>
      <c r="EZ185" t="str">
        <f t="shared" si="494"/>
        <v/>
      </c>
      <c r="FA185" t="str">
        <f t="shared" si="495"/>
        <v/>
      </c>
      <c r="FB185" t="str">
        <f t="shared" si="496"/>
        <v/>
      </c>
      <c r="FC185" t="str">
        <f t="shared" si="497"/>
        <v/>
      </c>
      <c r="FD185" t="str">
        <f t="shared" si="498"/>
        <v/>
      </c>
      <c r="FE185" t="str">
        <f t="shared" si="342"/>
        <v/>
      </c>
      <c r="FF185" t="str">
        <f t="shared" si="499"/>
        <v/>
      </c>
      <c r="FG185" t="str">
        <f t="shared" si="500"/>
        <v/>
      </c>
      <c r="FH185" t="str">
        <f t="shared" si="501"/>
        <v/>
      </c>
      <c r="FI185" t="str">
        <f t="shared" si="502"/>
        <v/>
      </c>
      <c r="FJ185" t="str">
        <f t="shared" si="503"/>
        <v/>
      </c>
      <c r="FK185" t="str">
        <f t="shared" si="504"/>
        <v/>
      </c>
      <c r="FL185" t="str">
        <f t="shared" si="505"/>
        <v/>
      </c>
      <c r="FM185" t="str">
        <f t="shared" si="469"/>
        <v/>
      </c>
      <c r="FN185" t="str">
        <f t="shared" si="470"/>
        <v/>
      </c>
      <c r="FO185" t="str">
        <f t="shared" si="471"/>
        <v/>
      </c>
      <c r="FP185" t="str">
        <f t="shared" si="472"/>
        <v/>
      </c>
      <c r="FQ185" t="str">
        <f t="shared" si="473"/>
        <v/>
      </c>
      <c r="FR185" t="str">
        <f t="shared" si="343"/>
        <v/>
      </c>
      <c r="FS185" t="str">
        <f t="shared" si="344"/>
        <v/>
      </c>
      <c r="FT185" t="str">
        <f t="shared" si="345"/>
        <v/>
      </c>
      <c r="FU185" t="str">
        <f t="shared" si="346"/>
        <v/>
      </c>
      <c r="FV185" t="str">
        <f t="shared" si="347"/>
        <v/>
      </c>
      <c r="FW185" t="str">
        <f t="shared" si="348"/>
        <v/>
      </c>
      <c r="FX185" t="str">
        <f t="shared" si="349"/>
        <v/>
      </c>
      <c r="FY185" t="str">
        <f t="shared" si="350"/>
        <v/>
      </c>
      <c r="FZ185" t="str">
        <f t="shared" si="351"/>
        <v/>
      </c>
      <c r="GA185" t="str">
        <f t="shared" si="352"/>
        <v/>
      </c>
      <c r="GB185" t="str">
        <f t="shared" si="353"/>
        <v/>
      </c>
      <c r="GC185" t="str">
        <f t="shared" si="354"/>
        <v/>
      </c>
      <c r="GD185" t="str">
        <f t="shared" si="355"/>
        <v/>
      </c>
      <c r="GE185" t="str">
        <f t="shared" si="356"/>
        <v/>
      </c>
      <c r="GF185" t="str">
        <f t="shared" si="357"/>
        <v/>
      </c>
      <c r="GG185" t="str">
        <f t="shared" si="358"/>
        <v/>
      </c>
      <c r="GH185" t="str">
        <f t="shared" si="359"/>
        <v/>
      </c>
      <c r="GI185" t="str">
        <f t="shared" si="360"/>
        <v/>
      </c>
      <c r="GJ185" t="str">
        <f t="shared" si="361"/>
        <v/>
      </c>
      <c r="GK185" t="str">
        <f t="shared" si="362"/>
        <v/>
      </c>
      <c r="GL185" t="str">
        <f t="shared" si="363"/>
        <v/>
      </c>
      <c r="GM185" t="str">
        <f t="shared" si="364"/>
        <v/>
      </c>
      <c r="GN185" t="str">
        <f t="shared" si="365"/>
        <v/>
      </c>
      <c r="GO185" t="str">
        <f t="shared" si="366"/>
        <v/>
      </c>
      <c r="GP185" t="str">
        <f t="shared" si="367"/>
        <v/>
      </c>
      <c r="GQ185" t="str">
        <f t="shared" si="368"/>
        <v/>
      </c>
      <c r="GR185" t="str">
        <f t="shared" si="369"/>
        <v/>
      </c>
      <c r="GS185" t="str">
        <f t="shared" si="370"/>
        <v/>
      </c>
      <c r="GT185" t="str">
        <f t="shared" si="371"/>
        <v/>
      </c>
      <c r="GU185" t="str">
        <f t="shared" si="372"/>
        <v/>
      </c>
      <c r="GV185" t="str">
        <f t="shared" si="373"/>
        <v/>
      </c>
      <c r="GW185" t="str">
        <f t="shared" si="374"/>
        <v/>
      </c>
      <c r="GX185" t="str">
        <f t="shared" si="375"/>
        <v/>
      </c>
      <c r="GY185" t="str">
        <f t="shared" si="376"/>
        <v/>
      </c>
      <c r="GZ185" t="str">
        <f t="shared" si="377"/>
        <v/>
      </c>
      <c r="HA185" t="str">
        <f t="shared" si="378"/>
        <v/>
      </c>
      <c r="HB185" t="str">
        <f t="shared" si="379"/>
        <v/>
      </c>
      <c r="HC185" t="str">
        <f t="shared" si="380"/>
        <v/>
      </c>
      <c r="HD185" t="str">
        <f t="shared" si="381"/>
        <v/>
      </c>
      <c r="HE185" t="str">
        <f t="shared" si="382"/>
        <v/>
      </c>
      <c r="HF185" t="str">
        <f t="shared" si="383"/>
        <v/>
      </c>
      <c r="HG185" t="str">
        <f t="shared" si="384"/>
        <v/>
      </c>
      <c r="HH185" t="str">
        <f t="shared" si="385"/>
        <v/>
      </c>
      <c r="HI185" t="str">
        <f t="shared" si="386"/>
        <v/>
      </c>
      <c r="HJ185" t="str">
        <f t="shared" si="387"/>
        <v/>
      </c>
      <c r="HK185" t="str">
        <f t="shared" si="388"/>
        <v/>
      </c>
      <c r="HL185" t="str">
        <f t="shared" si="389"/>
        <v/>
      </c>
      <c r="HM185" t="str">
        <f t="shared" si="390"/>
        <v/>
      </c>
      <c r="HN185" t="str">
        <f t="shared" si="391"/>
        <v/>
      </c>
      <c r="HO185" t="str">
        <f t="shared" si="392"/>
        <v/>
      </c>
      <c r="HP185" t="str">
        <f t="shared" si="393"/>
        <v/>
      </c>
      <c r="HQ185" t="str">
        <f t="shared" si="394"/>
        <v/>
      </c>
      <c r="HR185" t="str">
        <f t="shared" si="395"/>
        <v/>
      </c>
      <c r="HS185" t="str">
        <f t="shared" si="396"/>
        <v/>
      </c>
      <c r="HT185" t="str">
        <f t="shared" si="397"/>
        <v/>
      </c>
      <c r="HU185" t="str">
        <f t="shared" si="398"/>
        <v/>
      </c>
      <c r="HV185" t="str">
        <f t="shared" si="399"/>
        <v/>
      </c>
      <c r="HW185" t="str">
        <f t="shared" si="400"/>
        <v/>
      </c>
      <c r="HX185" t="str">
        <f t="shared" si="401"/>
        <v/>
      </c>
      <c r="HY185" t="str">
        <f t="shared" si="402"/>
        <v/>
      </c>
      <c r="HZ185" t="str">
        <f t="shared" si="403"/>
        <v/>
      </c>
    </row>
    <row r="186" spans="1:234" x14ac:dyDescent="0.25">
      <c r="A186" s="2">
        <f t="shared" si="404"/>
        <v>184</v>
      </c>
      <c r="B186" s="3" t="s">
        <v>1180</v>
      </c>
      <c r="C186" s="2" t="s">
        <v>1394</v>
      </c>
      <c r="D186" s="2" t="s">
        <v>1395</v>
      </c>
      <c r="E186" s="2">
        <f t="shared" si="338"/>
        <v>4</v>
      </c>
      <c r="F186" s="2">
        <v>356</v>
      </c>
      <c r="G186" s="48" t="str">
        <f t="shared" si="339"/>
        <v>A</v>
      </c>
      <c r="H186" s="49"/>
      <c r="I186" s="49"/>
      <c r="J186" s="50"/>
      <c r="K186" s="15">
        <f t="shared" si="340"/>
        <v>34</v>
      </c>
      <c r="L186" s="15">
        <f>IF(G186="N/A",0,(IF(G186="A",Code!$B$36,(IF(G186="B",Code!$C$36,(IF(G186="C",Code!$D$36,Code!$E$36)))))/60))</f>
        <v>8</v>
      </c>
      <c r="M186" s="15">
        <f>IF(G186="N/A",0,(IF(G186="A",Code!$B$37,(IF(G186="B",Code!$C$37,(IF(G186="C",Code!$D$37,Code!$E$37)))))/60))</f>
        <v>8</v>
      </c>
      <c r="N186" s="15">
        <f>IF(G186="N/A",0,(IF(G186="A",Code!$B$38,(IF(G186="B",Code!$C$38,(IF(G186="C",Code!$D$38,Code!$E$38)))))/60))</f>
        <v>16</v>
      </c>
      <c r="O186" s="15">
        <f>IF(G186="N/A",0,(IF(G186="A",Code!$B$39,(IF(G186="B",Code!$C$39,(IF(G186="C",Code!$D$39,Code!$E$39)))))/60))</f>
        <v>2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>
        <v>1</v>
      </c>
      <c r="AG186" s="2"/>
      <c r="AH186" s="2"/>
      <c r="AI186" s="2"/>
      <c r="AJ186" s="2"/>
      <c r="AK186" s="2"/>
      <c r="AL186" s="2"/>
      <c r="AM186" s="2"/>
      <c r="AN186" s="2"/>
      <c r="AO186" s="2">
        <v>1</v>
      </c>
      <c r="AP186" s="2"/>
      <c r="AQ186" s="2"/>
      <c r="AR186" s="2"/>
      <c r="AS186" s="2"/>
      <c r="AT186" s="2">
        <v>1</v>
      </c>
      <c r="AU186" s="2"/>
      <c r="AV186" s="2"/>
      <c r="AW186" s="2"/>
      <c r="AX186" s="2"/>
      <c r="AY186" s="2"/>
      <c r="AZ186" s="2">
        <v>1</v>
      </c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S186" t="str">
        <f t="shared" si="341"/>
        <v/>
      </c>
      <c r="BT186" t="str">
        <f t="shared" si="406"/>
        <v/>
      </c>
      <c r="BU186" t="str">
        <f t="shared" si="407"/>
        <v/>
      </c>
      <c r="BV186" t="str">
        <f t="shared" si="408"/>
        <v/>
      </c>
      <c r="BW186" t="str">
        <f t="shared" si="409"/>
        <v/>
      </c>
      <c r="BX186" t="str">
        <f t="shared" si="410"/>
        <v/>
      </c>
      <c r="BY186" t="str">
        <f t="shared" si="411"/>
        <v/>
      </c>
      <c r="BZ186" t="str">
        <f t="shared" si="412"/>
        <v/>
      </c>
      <c r="CA186" t="str">
        <f t="shared" si="413"/>
        <v/>
      </c>
      <c r="CB186" t="str">
        <f t="shared" si="414"/>
        <v/>
      </c>
      <c r="CC186" t="str">
        <f t="shared" si="415"/>
        <v/>
      </c>
      <c r="CD186" t="str">
        <f t="shared" si="416"/>
        <v/>
      </c>
      <c r="CE186" t="str">
        <f t="shared" si="417"/>
        <v/>
      </c>
      <c r="CF186" t="str">
        <f t="shared" si="418"/>
        <v/>
      </c>
      <c r="CG186" t="str">
        <f t="shared" si="419"/>
        <v/>
      </c>
      <c r="CH186" t="str">
        <f t="shared" si="420"/>
        <v/>
      </c>
      <c r="CI186" t="str">
        <f t="shared" si="421"/>
        <v>CUST</v>
      </c>
      <c r="CJ186" t="str">
        <f t="shared" si="422"/>
        <v/>
      </c>
      <c r="CK186" t="str">
        <f t="shared" si="423"/>
        <v/>
      </c>
      <c r="CL186" t="str">
        <f t="shared" si="424"/>
        <v/>
      </c>
      <c r="CM186" t="str">
        <f t="shared" si="425"/>
        <v/>
      </c>
      <c r="CN186" t="str">
        <f t="shared" si="426"/>
        <v/>
      </c>
      <c r="CO186" t="str">
        <f t="shared" si="427"/>
        <v/>
      </c>
      <c r="CP186" t="str">
        <f t="shared" si="428"/>
        <v/>
      </c>
      <c r="CQ186" t="str">
        <f t="shared" si="429"/>
        <v/>
      </c>
      <c r="CR186" t="str">
        <f t="shared" si="430"/>
        <v>KPAY</v>
      </c>
      <c r="CS186" t="str">
        <f t="shared" si="431"/>
        <v/>
      </c>
      <c r="CT186" t="str">
        <f t="shared" si="432"/>
        <v/>
      </c>
      <c r="CU186" t="str">
        <f t="shared" si="433"/>
        <v/>
      </c>
      <c r="CV186" t="str">
        <f t="shared" si="434"/>
        <v/>
      </c>
      <c r="CW186" t="str">
        <f t="shared" si="435"/>
        <v>MISC</v>
      </c>
      <c r="CX186" t="str">
        <f t="shared" si="436"/>
        <v/>
      </c>
      <c r="CY186" t="str">
        <f t="shared" si="437"/>
        <v/>
      </c>
      <c r="CZ186" t="str">
        <f t="shared" si="438"/>
        <v/>
      </c>
      <c r="DA186" t="str">
        <f t="shared" si="439"/>
        <v/>
      </c>
      <c r="DB186" t="str">
        <f t="shared" si="440"/>
        <v/>
      </c>
      <c r="DC186" t="str">
        <f t="shared" si="441"/>
        <v>RMOF</v>
      </c>
      <c r="DD186" t="str">
        <f t="shared" si="442"/>
        <v/>
      </c>
      <c r="DE186" t="str">
        <f t="shared" si="443"/>
        <v/>
      </c>
      <c r="DF186" t="str">
        <f t="shared" si="444"/>
        <v/>
      </c>
      <c r="DG186" t="str">
        <f t="shared" si="445"/>
        <v/>
      </c>
      <c r="DH186" t="str">
        <f t="shared" si="446"/>
        <v/>
      </c>
      <c r="DI186" t="str">
        <f t="shared" si="447"/>
        <v/>
      </c>
      <c r="DJ186" t="str">
        <f t="shared" si="448"/>
        <v/>
      </c>
      <c r="DK186" t="str">
        <f t="shared" si="449"/>
        <v/>
      </c>
      <c r="DL186" t="str">
        <f t="shared" si="450"/>
        <v/>
      </c>
      <c r="DM186" t="str">
        <f t="shared" si="451"/>
        <v/>
      </c>
      <c r="DN186" t="str">
        <f t="shared" si="452"/>
        <v/>
      </c>
      <c r="DO186" t="str">
        <f t="shared" si="453"/>
        <v/>
      </c>
      <c r="DP186" t="str">
        <f t="shared" si="454"/>
        <v/>
      </c>
      <c r="DQ186" t="str">
        <f t="shared" si="455"/>
        <v/>
      </c>
      <c r="DR186" t="str">
        <f t="shared" si="456"/>
        <v/>
      </c>
      <c r="DS186" t="str">
        <f t="shared" si="457"/>
        <v/>
      </c>
      <c r="DT186" t="str">
        <f t="shared" si="458"/>
        <v/>
      </c>
      <c r="DU186" t="str">
        <f t="shared" si="459"/>
        <v/>
      </c>
      <c r="DV186" t="str">
        <f t="shared" si="460"/>
        <v/>
      </c>
      <c r="DW186" t="str">
        <f t="shared" si="461"/>
        <v/>
      </c>
      <c r="DX186" t="str">
        <f t="shared" si="462"/>
        <v/>
      </c>
      <c r="DY186" t="str">
        <f t="shared" si="463"/>
        <v/>
      </c>
      <c r="DZ186" t="str">
        <f t="shared" si="464"/>
        <v/>
      </c>
      <c r="EA186" t="str">
        <f t="shared" si="465"/>
        <v/>
      </c>
      <c r="EB186" t="str">
        <f t="shared" si="466"/>
        <v/>
      </c>
      <c r="EC186" t="str">
        <f t="shared" si="467"/>
        <v/>
      </c>
      <c r="ED186" t="str">
        <f t="shared" si="468"/>
        <v/>
      </c>
      <c r="EE186" t="str">
        <f t="shared" si="405"/>
        <v/>
      </c>
      <c r="EF186" t="str">
        <f t="shared" si="474"/>
        <v/>
      </c>
      <c r="EG186" t="str">
        <f t="shared" si="475"/>
        <v/>
      </c>
      <c r="EH186" t="str">
        <f t="shared" si="476"/>
        <v/>
      </c>
      <c r="EI186" t="str">
        <f t="shared" si="477"/>
        <v/>
      </c>
      <c r="EJ186" t="str">
        <f t="shared" si="478"/>
        <v/>
      </c>
      <c r="EK186" t="str">
        <f t="shared" si="479"/>
        <v/>
      </c>
      <c r="EL186" t="str">
        <f t="shared" si="480"/>
        <v/>
      </c>
      <c r="EM186" t="str">
        <f t="shared" si="481"/>
        <v/>
      </c>
      <c r="EN186" t="str">
        <f t="shared" si="482"/>
        <v/>
      </c>
      <c r="EO186" t="str">
        <f t="shared" si="483"/>
        <v/>
      </c>
      <c r="EP186" t="str">
        <f t="shared" si="484"/>
        <v/>
      </c>
      <c r="EQ186" t="str">
        <f t="shared" si="485"/>
        <v/>
      </c>
      <c r="ER186" t="str">
        <f t="shared" si="486"/>
        <v/>
      </c>
      <c r="ES186" t="str">
        <f t="shared" si="487"/>
        <v/>
      </c>
      <c r="ET186" t="str">
        <f t="shared" si="488"/>
        <v/>
      </c>
      <c r="EU186" t="str">
        <f t="shared" si="489"/>
        <v/>
      </c>
      <c r="EV186" t="str">
        <f t="shared" si="490"/>
        <v/>
      </c>
      <c r="EW186" t="str">
        <f t="shared" si="491"/>
        <v/>
      </c>
      <c r="EX186" t="str">
        <f t="shared" si="492"/>
        <v/>
      </c>
      <c r="EY186" t="str">
        <f t="shared" si="493"/>
        <v/>
      </c>
      <c r="EZ186" t="str">
        <f t="shared" si="494"/>
        <v/>
      </c>
      <c r="FA186" t="str">
        <f t="shared" si="495"/>
        <v/>
      </c>
      <c r="FB186" t="str">
        <f t="shared" si="496"/>
        <v/>
      </c>
      <c r="FC186" t="str">
        <f t="shared" si="497"/>
        <v/>
      </c>
      <c r="FD186" t="str">
        <f t="shared" si="498"/>
        <v/>
      </c>
      <c r="FE186" t="str">
        <f t="shared" si="342"/>
        <v/>
      </c>
      <c r="FF186" t="str">
        <f t="shared" si="499"/>
        <v/>
      </c>
      <c r="FG186" t="str">
        <f t="shared" si="500"/>
        <v/>
      </c>
      <c r="FH186" t="str">
        <f t="shared" si="501"/>
        <v/>
      </c>
      <c r="FI186" t="str">
        <f t="shared" si="502"/>
        <v/>
      </c>
      <c r="FJ186" t="str">
        <f t="shared" si="503"/>
        <v/>
      </c>
      <c r="FK186" t="str">
        <f t="shared" si="504"/>
        <v/>
      </c>
      <c r="FL186" t="str">
        <f t="shared" si="505"/>
        <v/>
      </c>
      <c r="FM186" t="str">
        <f t="shared" si="469"/>
        <v/>
      </c>
      <c r="FN186" t="str">
        <f t="shared" si="470"/>
        <v/>
      </c>
      <c r="FO186" t="str">
        <f t="shared" si="471"/>
        <v/>
      </c>
      <c r="FP186" t="str">
        <f t="shared" si="472"/>
        <v/>
      </c>
      <c r="FQ186" t="str">
        <f t="shared" si="473"/>
        <v/>
      </c>
      <c r="FR186" t="str">
        <f t="shared" si="343"/>
        <v/>
      </c>
      <c r="FS186" t="str">
        <f t="shared" si="344"/>
        <v/>
      </c>
      <c r="FT186" t="str">
        <f t="shared" si="345"/>
        <v/>
      </c>
      <c r="FU186" t="str">
        <f t="shared" si="346"/>
        <v/>
      </c>
      <c r="FV186" t="str">
        <f t="shared" si="347"/>
        <v/>
      </c>
      <c r="FW186" t="str">
        <f t="shared" si="348"/>
        <v/>
      </c>
      <c r="FX186" t="str">
        <f t="shared" si="349"/>
        <v/>
      </c>
      <c r="FY186" t="str">
        <f t="shared" si="350"/>
        <v/>
      </c>
      <c r="FZ186" t="str">
        <f t="shared" si="351"/>
        <v/>
      </c>
      <c r="GA186" t="str">
        <f t="shared" si="352"/>
        <v/>
      </c>
      <c r="GB186" t="str">
        <f t="shared" si="353"/>
        <v/>
      </c>
      <c r="GC186" t="str">
        <f t="shared" si="354"/>
        <v/>
      </c>
      <c r="GD186" t="str">
        <f t="shared" si="355"/>
        <v/>
      </c>
      <c r="GE186" t="str">
        <f t="shared" si="356"/>
        <v/>
      </c>
      <c r="GF186" t="str">
        <f t="shared" si="357"/>
        <v/>
      </c>
      <c r="GG186" t="str">
        <f t="shared" si="358"/>
        <v/>
      </c>
      <c r="GH186" t="str">
        <f t="shared" si="359"/>
        <v/>
      </c>
      <c r="GI186" t="str">
        <f t="shared" si="360"/>
        <v/>
      </c>
      <c r="GJ186" t="str">
        <f t="shared" si="361"/>
        <v/>
      </c>
      <c r="GK186" t="str">
        <f t="shared" si="362"/>
        <v/>
      </c>
      <c r="GL186" t="str">
        <f t="shared" si="363"/>
        <v/>
      </c>
      <c r="GM186" t="str">
        <f t="shared" si="364"/>
        <v/>
      </c>
      <c r="GN186" t="str">
        <f t="shared" si="365"/>
        <v/>
      </c>
      <c r="GO186" t="str">
        <f t="shared" si="366"/>
        <v/>
      </c>
      <c r="GP186" t="str">
        <f t="shared" si="367"/>
        <v/>
      </c>
      <c r="GQ186" t="str">
        <f t="shared" si="368"/>
        <v/>
      </c>
      <c r="GR186" t="str">
        <f t="shared" si="369"/>
        <v/>
      </c>
      <c r="GS186" t="str">
        <f t="shared" si="370"/>
        <v/>
      </c>
      <c r="GT186" t="str">
        <f t="shared" si="371"/>
        <v/>
      </c>
      <c r="GU186" t="str">
        <f t="shared" si="372"/>
        <v/>
      </c>
      <c r="GV186" t="str">
        <f t="shared" si="373"/>
        <v/>
      </c>
      <c r="GW186" t="str">
        <f t="shared" si="374"/>
        <v/>
      </c>
      <c r="GX186" t="str">
        <f t="shared" si="375"/>
        <v/>
      </c>
      <c r="GY186" t="str">
        <f t="shared" si="376"/>
        <v/>
      </c>
      <c r="GZ186" t="str">
        <f t="shared" si="377"/>
        <v/>
      </c>
      <c r="HA186" t="str">
        <f t="shared" si="378"/>
        <v/>
      </c>
      <c r="HB186" t="str">
        <f t="shared" si="379"/>
        <v/>
      </c>
      <c r="HC186" t="str">
        <f t="shared" si="380"/>
        <v/>
      </c>
      <c r="HD186" t="str">
        <f t="shared" si="381"/>
        <v/>
      </c>
      <c r="HE186" t="str">
        <f t="shared" si="382"/>
        <v/>
      </c>
      <c r="HF186" t="str">
        <f t="shared" si="383"/>
        <v/>
      </c>
      <c r="HG186" t="str">
        <f t="shared" si="384"/>
        <v/>
      </c>
      <c r="HH186" t="str">
        <f t="shared" si="385"/>
        <v/>
      </c>
      <c r="HI186" t="str">
        <f t="shared" si="386"/>
        <v/>
      </c>
      <c r="HJ186" t="str">
        <f t="shared" si="387"/>
        <v/>
      </c>
      <c r="HK186" t="str">
        <f t="shared" si="388"/>
        <v/>
      </c>
      <c r="HL186" t="str">
        <f t="shared" si="389"/>
        <v/>
      </c>
      <c r="HM186" t="str">
        <f t="shared" si="390"/>
        <v/>
      </c>
      <c r="HN186" t="str">
        <f t="shared" si="391"/>
        <v/>
      </c>
      <c r="HO186" t="str">
        <f t="shared" si="392"/>
        <v/>
      </c>
      <c r="HP186" t="str">
        <f t="shared" si="393"/>
        <v/>
      </c>
      <c r="HQ186" t="str">
        <f t="shared" si="394"/>
        <v/>
      </c>
      <c r="HR186" t="str">
        <f t="shared" si="395"/>
        <v/>
      </c>
      <c r="HS186" t="str">
        <f t="shared" si="396"/>
        <v/>
      </c>
      <c r="HT186" t="str">
        <f t="shared" si="397"/>
        <v/>
      </c>
      <c r="HU186" t="str">
        <f t="shared" si="398"/>
        <v/>
      </c>
      <c r="HV186" t="str">
        <f t="shared" si="399"/>
        <v/>
      </c>
      <c r="HW186" t="str">
        <f t="shared" si="400"/>
        <v/>
      </c>
      <c r="HX186" t="str">
        <f t="shared" si="401"/>
        <v/>
      </c>
      <c r="HY186" t="str">
        <f t="shared" si="402"/>
        <v/>
      </c>
      <c r="HZ186" t="str">
        <f t="shared" si="403"/>
        <v/>
      </c>
    </row>
    <row r="187" spans="1:234" x14ac:dyDescent="0.25">
      <c r="A187" s="2">
        <f t="shared" si="404"/>
        <v>185</v>
      </c>
      <c r="B187" s="3" t="s">
        <v>1181</v>
      </c>
      <c r="C187" s="2" t="s">
        <v>1394</v>
      </c>
      <c r="D187" s="2" t="s">
        <v>1395</v>
      </c>
      <c r="E187" s="2">
        <f t="shared" si="338"/>
        <v>6</v>
      </c>
      <c r="F187" s="2">
        <v>1150</v>
      </c>
      <c r="G187" s="48" t="str">
        <f t="shared" si="339"/>
        <v>B</v>
      </c>
      <c r="H187" s="49"/>
      <c r="I187" s="49"/>
      <c r="J187" s="50"/>
      <c r="K187" s="15">
        <f t="shared" si="340"/>
        <v>51</v>
      </c>
      <c r="L187" s="15">
        <f>IF(G187="N/A",0,(IF(G187="A",Code!$B$36,(IF(G187="B",Code!$C$36,(IF(G187="C",Code!$D$36,Code!$E$36)))))/60))</f>
        <v>12</v>
      </c>
      <c r="M187" s="15">
        <f>IF(G187="N/A",0,(IF(G187="A",Code!$B$37,(IF(G187="B",Code!$C$37,(IF(G187="C",Code!$D$37,Code!$E$37)))))/60))</f>
        <v>12</v>
      </c>
      <c r="N187" s="15">
        <f>IF(G187="N/A",0,(IF(G187="A",Code!$B$38,(IF(G187="B",Code!$C$38,(IF(G187="C",Code!$D$38,Code!$E$38)))))/60))</f>
        <v>24</v>
      </c>
      <c r="O187" s="15">
        <f>IF(G187="N/A",0,(IF(G187="A",Code!$B$39,(IF(G187="B",Code!$C$39,(IF(G187="C",Code!$D$39,Code!$E$39)))))/60))</f>
        <v>3</v>
      </c>
      <c r="P187" s="2"/>
      <c r="Q187" s="2"/>
      <c r="R187" s="2"/>
      <c r="S187" s="2"/>
      <c r="T187" s="2"/>
      <c r="U187" s="2"/>
      <c r="V187" s="2"/>
      <c r="W187" s="2">
        <v>1</v>
      </c>
      <c r="X187" s="2"/>
      <c r="Y187" s="2"/>
      <c r="Z187" s="2"/>
      <c r="AA187" s="2">
        <v>1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>
        <v>1</v>
      </c>
      <c r="AP187" s="2"/>
      <c r="AQ187" s="2"/>
      <c r="AR187" s="2">
        <v>1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>
        <v>1</v>
      </c>
      <c r="BI187" s="2"/>
      <c r="BJ187" s="2"/>
      <c r="BK187" s="2"/>
      <c r="BL187" s="2"/>
      <c r="BM187" s="2"/>
      <c r="BN187" s="2"/>
      <c r="BO187" s="2"/>
      <c r="BP187" s="2">
        <v>1</v>
      </c>
      <c r="BQ187" s="2"/>
      <c r="BS187" t="str">
        <f t="shared" si="341"/>
        <v/>
      </c>
      <c r="BT187" t="str">
        <f t="shared" si="406"/>
        <v/>
      </c>
      <c r="BU187" t="str">
        <f t="shared" si="407"/>
        <v/>
      </c>
      <c r="BV187" t="str">
        <f t="shared" si="408"/>
        <v/>
      </c>
      <c r="BW187" t="str">
        <f t="shared" si="409"/>
        <v/>
      </c>
      <c r="BX187" t="str">
        <f t="shared" si="410"/>
        <v/>
      </c>
      <c r="BY187" t="str">
        <f t="shared" si="411"/>
        <v/>
      </c>
      <c r="BZ187" t="str">
        <f t="shared" si="412"/>
        <v>BADD</v>
      </c>
      <c r="CA187" t="str">
        <f t="shared" si="413"/>
        <v/>
      </c>
      <c r="CB187" t="str">
        <f t="shared" si="414"/>
        <v/>
      </c>
      <c r="CC187" t="str">
        <f t="shared" si="415"/>
        <v/>
      </c>
      <c r="CD187" t="str">
        <f t="shared" si="416"/>
        <v>CARR</v>
      </c>
      <c r="CE187" t="str">
        <f t="shared" si="417"/>
        <v/>
      </c>
      <c r="CF187" t="str">
        <f t="shared" si="418"/>
        <v/>
      </c>
      <c r="CG187" t="str">
        <f t="shared" si="419"/>
        <v/>
      </c>
      <c r="CH187" t="str">
        <f t="shared" si="420"/>
        <v/>
      </c>
      <c r="CI187" t="str">
        <f t="shared" si="421"/>
        <v/>
      </c>
      <c r="CJ187" t="str">
        <f t="shared" si="422"/>
        <v/>
      </c>
      <c r="CK187" t="str">
        <f t="shared" si="423"/>
        <v/>
      </c>
      <c r="CL187" t="str">
        <f t="shared" si="424"/>
        <v/>
      </c>
      <c r="CM187" t="str">
        <f t="shared" si="425"/>
        <v/>
      </c>
      <c r="CN187" t="str">
        <f t="shared" si="426"/>
        <v/>
      </c>
      <c r="CO187" t="str">
        <f t="shared" si="427"/>
        <v/>
      </c>
      <c r="CP187" t="str">
        <f t="shared" si="428"/>
        <v/>
      </c>
      <c r="CQ187" t="str">
        <f t="shared" si="429"/>
        <v/>
      </c>
      <c r="CR187" t="str">
        <f t="shared" si="430"/>
        <v>KPAY</v>
      </c>
      <c r="CS187" t="str">
        <f t="shared" si="431"/>
        <v/>
      </c>
      <c r="CT187" t="str">
        <f t="shared" si="432"/>
        <v/>
      </c>
      <c r="CU187" t="str">
        <f t="shared" si="433"/>
        <v>MESS</v>
      </c>
      <c r="CV187" t="str">
        <f t="shared" si="434"/>
        <v/>
      </c>
      <c r="CW187" t="str">
        <f t="shared" si="435"/>
        <v/>
      </c>
      <c r="CX187" t="str">
        <f t="shared" si="436"/>
        <v/>
      </c>
      <c r="CY187" t="str">
        <f t="shared" si="437"/>
        <v/>
      </c>
      <c r="CZ187" t="str">
        <f t="shared" si="438"/>
        <v/>
      </c>
      <c r="DA187" t="str">
        <f t="shared" si="439"/>
        <v/>
      </c>
      <c r="DB187" t="str">
        <f t="shared" si="440"/>
        <v/>
      </c>
      <c r="DC187" t="str">
        <f t="shared" si="441"/>
        <v/>
      </c>
      <c r="DD187" t="str">
        <f t="shared" si="442"/>
        <v/>
      </c>
      <c r="DE187" t="str">
        <f t="shared" si="443"/>
        <v/>
      </c>
      <c r="DF187" t="str">
        <f t="shared" si="444"/>
        <v/>
      </c>
      <c r="DG187" t="str">
        <f t="shared" si="445"/>
        <v/>
      </c>
      <c r="DH187" t="str">
        <f t="shared" si="446"/>
        <v/>
      </c>
      <c r="DI187" t="str">
        <f t="shared" si="447"/>
        <v/>
      </c>
      <c r="DJ187" t="str">
        <f t="shared" si="448"/>
        <v/>
      </c>
      <c r="DK187" t="str">
        <f t="shared" si="449"/>
        <v>SMSG</v>
      </c>
      <c r="DL187" t="str">
        <f t="shared" si="450"/>
        <v/>
      </c>
      <c r="DM187" t="str">
        <f t="shared" si="451"/>
        <v/>
      </c>
      <c r="DN187" t="str">
        <f t="shared" si="452"/>
        <v/>
      </c>
      <c r="DO187" t="str">
        <f t="shared" si="453"/>
        <v/>
      </c>
      <c r="DP187" t="str">
        <f t="shared" si="454"/>
        <v/>
      </c>
      <c r="DQ187" t="str">
        <f t="shared" si="455"/>
        <v/>
      </c>
      <c r="DR187" t="str">
        <f t="shared" si="456"/>
        <v/>
      </c>
      <c r="DS187" t="str">
        <f t="shared" si="457"/>
        <v>XLOG</v>
      </c>
      <c r="DT187" t="str">
        <f t="shared" si="458"/>
        <v/>
      </c>
      <c r="DU187" t="str">
        <f t="shared" si="459"/>
        <v/>
      </c>
      <c r="DV187" t="str">
        <f t="shared" si="460"/>
        <v/>
      </c>
      <c r="DW187" t="str">
        <f t="shared" si="461"/>
        <v/>
      </c>
      <c r="DX187" t="str">
        <f t="shared" si="462"/>
        <v/>
      </c>
      <c r="DY187" t="str">
        <f t="shared" si="463"/>
        <v/>
      </c>
      <c r="DZ187" t="str">
        <f t="shared" si="464"/>
        <v/>
      </c>
      <c r="EA187" t="str">
        <f t="shared" si="465"/>
        <v/>
      </c>
      <c r="EB187" t="str">
        <f t="shared" si="466"/>
        <v/>
      </c>
      <c r="EC187" t="str">
        <f t="shared" si="467"/>
        <v/>
      </c>
      <c r="ED187" t="str">
        <f t="shared" si="468"/>
        <v/>
      </c>
      <c r="EE187" t="str">
        <f t="shared" si="405"/>
        <v/>
      </c>
      <c r="EF187" t="str">
        <f t="shared" si="474"/>
        <v/>
      </c>
      <c r="EG187" t="str">
        <f t="shared" si="475"/>
        <v/>
      </c>
      <c r="EH187" t="str">
        <f t="shared" si="476"/>
        <v/>
      </c>
      <c r="EI187" t="str">
        <f t="shared" si="477"/>
        <v/>
      </c>
      <c r="EJ187" t="str">
        <f t="shared" si="478"/>
        <v/>
      </c>
      <c r="EK187" t="str">
        <f t="shared" si="479"/>
        <v/>
      </c>
      <c r="EL187" t="str">
        <f t="shared" si="480"/>
        <v/>
      </c>
      <c r="EM187" t="str">
        <f t="shared" si="481"/>
        <v/>
      </c>
      <c r="EN187" t="str">
        <f t="shared" si="482"/>
        <v/>
      </c>
      <c r="EO187" t="str">
        <f t="shared" si="483"/>
        <v/>
      </c>
      <c r="EP187" t="str">
        <f t="shared" si="484"/>
        <v/>
      </c>
      <c r="EQ187" t="str">
        <f t="shared" si="485"/>
        <v/>
      </c>
      <c r="ER187" t="str">
        <f t="shared" si="486"/>
        <v/>
      </c>
      <c r="ES187" t="str">
        <f t="shared" si="487"/>
        <v/>
      </c>
      <c r="ET187" t="str">
        <f t="shared" si="488"/>
        <v/>
      </c>
      <c r="EU187" t="str">
        <f t="shared" si="489"/>
        <v/>
      </c>
      <c r="EV187" t="str">
        <f t="shared" si="490"/>
        <v/>
      </c>
      <c r="EW187" t="str">
        <f t="shared" si="491"/>
        <v/>
      </c>
      <c r="EX187" t="str">
        <f t="shared" si="492"/>
        <v/>
      </c>
      <c r="EY187" t="str">
        <f t="shared" si="493"/>
        <v/>
      </c>
      <c r="EZ187" t="str">
        <f t="shared" si="494"/>
        <v/>
      </c>
      <c r="FA187" t="str">
        <f t="shared" si="495"/>
        <v/>
      </c>
      <c r="FB187" t="str">
        <f t="shared" si="496"/>
        <v/>
      </c>
      <c r="FC187" t="str">
        <f t="shared" si="497"/>
        <v/>
      </c>
      <c r="FD187" t="str">
        <f t="shared" si="498"/>
        <v/>
      </c>
      <c r="FE187" t="str">
        <f t="shared" si="342"/>
        <v/>
      </c>
      <c r="FF187" t="str">
        <f t="shared" si="499"/>
        <v/>
      </c>
      <c r="FG187" t="str">
        <f t="shared" si="500"/>
        <v/>
      </c>
      <c r="FH187" t="str">
        <f t="shared" si="501"/>
        <v/>
      </c>
      <c r="FI187" t="str">
        <f t="shared" si="502"/>
        <v/>
      </c>
      <c r="FJ187" t="str">
        <f t="shared" si="503"/>
        <v/>
      </c>
      <c r="FK187" t="str">
        <f t="shared" si="504"/>
        <v/>
      </c>
      <c r="FL187" t="str">
        <f t="shared" si="505"/>
        <v/>
      </c>
      <c r="FM187" t="str">
        <f t="shared" si="469"/>
        <v/>
      </c>
      <c r="FN187" t="str">
        <f t="shared" si="470"/>
        <v/>
      </c>
      <c r="FO187" t="str">
        <f t="shared" si="471"/>
        <v/>
      </c>
      <c r="FP187" t="str">
        <f t="shared" si="472"/>
        <v/>
      </c>
      <c r="FQ187" t="str">
        <f t="shared" si="473"/>
        <v/>
      </c>
      <c r="FR187" t="str">
        <f t="shared" si="343"/>
        <v/>
      </c>
      <c r="FS187" t="str">
        <f t="shared" si="344"/>
        <v/>
      </c>
      <c r="FT187" t="str">
        <f t="shared" si="345"/>
        <v/>
      </c>
      <c r="FU187" t="str">
        <f t="shared" si="346"/>
        <v/>
      </c>
      <c r="FV187" t="str">
        <f t="shared" si="347"/>
        <v/>
      </c>
      <c r="FW187" t="str">
        <f t="shared" si="348"/>
        <v/>
      </c>
      <c r="FX187" t="str">
        <f t="shared" si="349"/>
        <v/>
      </c>
      <c r="FY187" t="str">
        <f t="shared" si="350"/>
        <v/>
      </c>
      <c r="FZ187" t="str">
        <f t="shared" si="351"/>
        <v/>
      </c>
      <c r="GA187" t="str">
        <f t="shared" si="352"/>
        <v/>
      </c>
      <c r="GB187" t="str">
        <f t="shared" si="353"/>
        <v/>
      </c>
      <c r="GC187" t="str">
        <f t="shared" si="354"/>
        <v/>
      </c>
      <c r="GD187" t="str">
        <f t="shared" si="355"/>
        <v/>
      </c>
      <c r="GE187" t="str">
        <f t="shared" si="356"/>
        <v/>
      </c>
      <c r="GF187" t="str">
        <f t="shared" si="357"/>
        <v/>
      </c>
      <c r="GG187" t="str">
        <f t="shared" si="358"/>
        <v/>
      </c>
      <c r="GH187" t="str">
        <f t="shared" si="359"/>
        <v/>
      </c>
      <c r="GI187" t="str">
        <f t="shared" si="360"/>
        <v/>
      </c>
      <c r="GJ187" t="str">
        <f t="shared" si="361"/>
        <v/>
      </c>
      <c r="GK187" t="str">
        <f t="shared" si="362"/>
        <v/>
      </c>
      <c r="GL187" t="str">
        <f t="shared" si="363"/>
        <v/>
      </c>
      <c r="GM187" t="str">
        <f t="shared" si="364"/>
        <v/>
      </c>
      <c r="GN187" t="str">
        <f t="shared" si="365"/>
        <v/>
      </c>
      <c r="GO187" t="str">
        <f t="shared" si="366"/>
        <v/>
      </c>
      <c r="GP187" t="str">
        <f t="shared" si="367"/>
        <v/>
      </c>
      <c r="GQ187" t="str">
        <f t="shared" si="368"/>
        <v/>
      </c>
      <c r="GR187" t="str">
        <f t="shared" si="369"/>
        <v/>
      </c>
      <c r="GS187" t="str">
        <f t="shared" si="370"/>
        <v/>
      </c>
      <c r="GT187" t="str">
        <f t="shared" si="371"/>
        <v/>
      </c>
      <c r="GU187" t="str">
        <f t="shared" si="372"/>
        <v/>
      </c>
      <c r="GV187" t="str">
        <f t="shared" si="373"/>
        <v/>
      </c>
      <c r="GW187" t="str">
        <f t="shared" si="374"/>
        <v/>
      </c>
      <c r="GX187" t="str">
        <f t="shared" si="375"/>
        <v/>
      </c>
      <c r="GY187" t="str">
        <f t="shared" si="376"/>
        <v/>
      </c>
      <c r="GZ187" t="str">
        <f t="shared" si="377"/>
        <v/>
      </c>
      <c r="HA187" t="str">
        <f t="shared" si="378"/>
        <v/>
      </c>
      <c r="HB187" t="str">
        <f t="shared" si="379"/>
        <v/>
      </c>
      <c r="HC187" t="str">
        <f t="shared" si="380"/>
        <v/>
      </c>
      <c r="HD187" t="str">
        <f t="shared" si="381"/>
        <v/>
      </c>
      <c r="HE187" t="str">
        <f t="shared" si="382"/>
        <v/>
      </c>
      <c r="HF187" t="str">
        <f t="shared" si="383"/>
        <v/>
      </c>
      <c r="HG187" t="str">
        <f t="shared" si="384"/>
        <v/>
      </c>
      <c r="HH187" t="str">
        <f t="shared" si="385"/>
        <v/>
      </c>
      <c r="HI187" t="str">
        <f t="shared" si="386"/>
        <v/>
      </c>
      <c r="HJ187" t="str">
        <f t="shared" si="387"/>
        <v/>
      </c>
      <c r="HK187" t="str">
        <f t="shared" si="388"/>
        <v/>
      </c>
      <c r="HL187" t="str">
        <f t="shared" si="389"/>
        <v/>
      </c>
      <c r="HM187" t="str">
        <f t="shared" si="390"/>
        <v/>
      </c>
      <c r="HN187" t="str">
        <f t="shared" si="391"/>
        <v/>
      </c>
      <c r="HO187" t="str">
        <f t="shared" si="392"/>
        <v/>
      </c>
      <c r="HP187" t="str">
        <f t="shared" si="393"/>
        <v/>
      </c>
      <c r="HQ187" t="str">
        <f t="shared" si="394"/>
        <v/>
      </c>
      <c r="HR187" t="str">
        <f t="shared" si="395"/>
        <v/>
      </c>
      <c r="HS187" t="str">
        <f t="shared" si="396"/>
        <v/>
      </c>
      <c r="HT187" t="str">
        <f t="shared" si="397"/>
        <v/>
      </c>
      <c r="HU187" t="str">
        <f t="shared" si="398"/>
        <v/>
      </c>
      <c r="HV187" t="str">
        <f t="shared" si="399"/>
        <v/>
      </c>
      <c r="HW187" t="str">
        <f t="shared" si="400"/>
        <v/>
      </c>
      <c r="HX187" t="str">
        <f t="shared" si="401"/>
        <v/>
      </c>
      <c r="HY187" t="str">
        <f t="shared" si="402"/>
        <v/>
      </c>
      <c r="HZ187" t="str">
        <f t="shared" si="403"/>
        <v/>
      </c>
    </row>
    <row r="188" spans="1:234" x14ac:dyDescent="0.25">
      <c r="A188" s="2">
        <f t="shared" si="404"/>
        <v>186</v>
      </c>
      <c r="B188" s="3" t="s">
        <v>1182</v>
      </c>
      <c r="C188" s="2" t="s">
        <v>1394</v>
      </c>
      <c r="D188" s="2" t="s">
        <v>1395</v>
      </c>
      <c r="E188" s="2">
        <f t="shared" si="338"/>
        <v>4</v>
      </c>
      <c r="F188" s="2">
        <v>373</v>
      </c>
      <c r="G188" s="48" t="str">
        <f t="shared" si="339"/>
        <v>A</v>
      </c>
      <c r="H188" s="49"/>
      <c r="I188" s="49"/>
      <c r="J188" s="50"/>
      <c r="K188" s="15">
        <f t="shared" si="340"/>
        <v>34</v>
      </c>
      <c r="L188" s="15">
        <f>IF(G188="N/A",0,(IF(G188="A",Code!$B$36,(IF(G188="B",Code!$C$36,(IF(G188="C",Code!$D$36,Code!$E$36)))))/60))</f>
        <v>8</v>
      </c>
      <c r="M188" s="15">
        <f>IF(G188="N/A",0,(IF(G188="A",Code!$B$37,(IF(G188="B",Code!$C$37,(IF(G188="C",Code!$D$37,Code!$E$37)))))/60))</f>
        <v>8</v>
      </c>
      <c r="N188" s="15">
        <f>IF(G188="N/A",0,(IF(G188="A",Code!$B$38,(IF(G188="B",Code!$C$38,(IF(G188="C",Code!$D$38,Code!$E$38)))))/60))</f>
        <v>16</v>
      </c>
      <c r="O188" s="15">
        <f>IF(G188="N/A",0,(IF(G188="A",Code!$B$39,(IF(G188="B",Code!$C$39,(IF(G188="C",Code!$D$39,Code!$E$39)))))/60))</f>
        <v>2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>
        <v>1</v>
      </c>
      <c r="AP188" s="2"/>
      <c r="AQ188" s="2"/>
      <c r="AR188" s="2">
        <v>1</v>
      </c>
      <c r="AS188" s="2"/>
      <c r="AT188" s="2">
        <v>1</v>
      </c>
      <c r="AU188" s="2"/>
      <c r="AV188" s="2"/>
      <c r="AW188" s="2"/>
      <c r="AX188" s="2"/>
      <c r="AY188" s="2"/>
      <c r="AZ188" s="2">
        <v>1</v>
      </c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S188" t="str">
        <f t="shared" si="341"/>
        <v/>
      </c>
      <c r="BT188" t="str">
        <f t="shared" si="406"/>
        <v/>
      </c>
      <c r="BU188" t="str">
        <f t="shared" si="407"/>
        <v/>
      </c>
      <c r="BV188" t="str">
        <f t="shared" si="408"/>
        <v/>
      </c>
      <c r="BW188" t="str">
        <f t="shared" si="409"/>
        <v/>
      </c>
      <c r="BX188" t="str">
        <f t="shared" si="410"/>
        <v/>
      </c>
      <c r="BY188" t="str">
        <f t="shared" si="411"/>
        <v/>
      </c>
      <c r="BZ188" t="str">
        <f t="shared" si="412"/>
        <v/>
      </c>
      <c r="CA188" t="str">
        <f t="shared" si="413"/>
        <v/>
      </c>
      <c r="CB188" t="str">
        <f t="shared" si="414"/>
        <v/>
      </c>
      <c r="CC188" t="str">
        <f t="shared" si="415"/>
        <v/>
      </c>
      <c r="CD188" t="str">
        <f t="shared" si="416"/>
        <v/>
      </c>
      <c r="CE188" t="str">
        <f t="shared" si="417"/>
        <v/>
      </c>
      <c r="CF188" t="str">
        <f t="shared" si="418"/>
        <v/>
      </c>
      <c r="CG188" t="str">
        <f t="shared" si="419"/>
        <v/>
      </c>
      <c r="CH188" t="str">
        <f t="shared" si="420"/>
        <v/>
      </c>
      <c r="CI188" t="str">
        <f t="shared" si="421"/>
        <v/>
      </c>
      <c r="CJ188" t="str">
        <f t="shared" si="422"/>
        <v/>
      </c>
      <c r="CK188" t="str">
        <f t="shared" si="423"/>
        <v/>
      </c>
      <c r="CL188" t="str">
        <f t="shared" si="424"/>
        <v/>
      </c>
      <c r="CM188" t="str">
        <f t="shared" si="425"/>
        <v/>
      </c>
      <c r="CN188" t="str">
        <f t="shared" si="426"/>
        <v/>
      </c>
      <c r="CO188" t="str">
        <f t="shared" si="427"/>
        <v/>
      </c>
      <c r="CP188" t="str">
        <f t="shared" si="428"/>
        <v/>
      </c>
      <c r="CQ188" t="str">
        <f t="shared" si="429"/>
        <v/>
      </c>
      <c r="CR188" t="str">
        <f t="shared" si="430"/>
        <v>KPAY</v>
      </c>
      <c r="CS188" t="str">
        <f t="shared" si="431"/>
        <v/>
      </c>
      <c r="CT188" t="str">
        <f t="shared" si="432"/>
        <v/>
      </c>
      <c r="CU188" t="str">
        <f t="shared" si="433"/>
        <v>MESS</v>
      </c>
      <c r="CV188" t="str">
        <f t="shared" si="434"/>
        <v/>
      </c>
      <c r="CW188" t="str">
        <f t="shared" si="435"/>
        <v>MISC</v>
      </c>
      <c r="CX188" t="str">
        <f t="shared" si="436"/>
        <v/>
      </c>
      <c r="CY188" t="str">
        <f t="shared" si="437"/>
        <v/>
      </c>
      <c r="CZ188" t="str">
        <f t="shared" si="438"/>
        <v/>
      </c>
      <c r="DA188" t="str">
        <f t="shared" si="439"/>
        <v/>
      </c>
      <c r="DB188" t="str">
        <f t="shared" si="440"/>
        <v/>
      </c>
      <c r="DC188" t="str">
        <f t="shared" si="441"/>
        <v>RMOF</v>
      </c>
      <c r="DD188" t="str">
        <f t="shared" si="442"/>
        <v/>
      </c>
      <c r="DE188" t="str">
        <f t="shared" si="443"/>
        <v/>
      </c>
      <c r="DF188" t="str">
        <f t="shared" si="444"/>
        <v/>
      </c>
      <c r="DG188" t="str">
        <f t="shared" si="445"/>
        <v/>
      </c>
      <c r="DH188" t="str">
        <f t="shared" si="446"/>
        <v/>
      </c>
      <c r="DI188" t="str">
        <f t="shared" si="447"/>
        <v/>
      </c>
      <c r="DJ188" t="str">
        <f t="shared" si="448"/>
        <v/>
      </c>
      <c r="DK188" t="str">
        <f t="shared" si="449"/>
        <v/>
      </c>
      <c r="DL188" t="str">
        <f t="shared" si="450"/>
        <v/>
      </c>
      <c r="DM188" t="str">
        <f t="shared" si="451"/>
        <v/>
      </c>
      <c r="DN188" t="str">
        <f t="shared" si="452"/>
        <v/>
      </c>
      <c r="DO188" t="str">
        <f t="shared" si="453"/>
        <v/>
      </c>
      <c r="DP188" t="str">
        <f t="shared" si="454"/>
        <v/>
      </c>
      <c r="DQ188" t="str">
        <f t="shared" si="455"/>
        <v/>
      </c>
      <c r="DR188" t="str">
        <f t="shared" si="456"/>
        <v/>
      </c>
      <c r="DS188" t="str">
        <f t="shared" si="457"/>
        <v/>
      </c>
      <c r="DT188" t="str">
        <f t="shared" si="458"/>
        <v/>
      </c>
      <c r="DU188" t="str">
        <f t="shared" si="459"/>
        <v/>
      </c>
      <c r="DV188" t="str">
        <f t="shared" si="460"/>
        <v/>
      </c>
      <c r="DW188" t="str">
        <f t="shared" si="461"/>
        <v/>
      </c>
      <c r="DX188" t="str">
        <f t="shared" si="462"/>
        <v/>
      </c>
      <c r="DY188" t="str">
        <f t="shared" si="463"/>
        <v/>
      </c>
      <c r="DZ188" t="str">
        <f t="shared" si="464"/>
        <v/>
      </c>
      <c r="EA188" t="str">
        <f t="shared" si="465"/>
        <v/>
      </c>
      <c r="EB188" t="str">
        <f t="shared" si="466"/>
        <v/>
      </c>
      <c r="EC188" t="str">
        <f t="shared" si="467"/>
        <v/>
      </c>
      <c r="ED188" t="str">
        <f t="shared" si="468"/>
        <v/>
      </c>
      <c r="EE188" t="str">
        <f t="shared" si="405"/>
        <v/>
      </c>
      <c r="EF188" t="str">
        <f t="shared" si="474"/>
        <v/>
      </c>
      <c r="EG188" t="str">
        <f t="shared" si="475"/>
        <v/>
      </c>
      <c r="EH188" t="str">
        <f t="shared" si="476"/>
        <v/>
      </c>
      <c r="EI188" t="str">
        <f t="shared" si="477"/>
        <v/>
      </c>
      <c r="EJ188" t="str">
        <f t="shared" si="478"/>
        <v/>
      </c>
      <c r="EK188" t="str">
        <f t="shared" si="479"/>
        <v/>
      </c>
      <c r="EL188" t="str">
        <f t="shared" si="480"/>
        <v/>
      </c>
      <c r="EM188" t="str">
        <f t="shared" si="481"/>
        <v/>
      </c>
      <c r="EN188" t="str">
        <f t="shared" si="482"/>
        <v/>
      </c>
      <c r="EO188" t="str">
        <f t="shared" si="483"/>
        <v/>
      </c>
      <c r="EP188" t="str">
        <f t="shared" si="484"/>
        <v/>
      </c>
      <c r="EQ188" t="str">
        <f t="shared" si="485"/>
        <v/>
      </c>
      <c r="ER188" t="str">
        <f t="shared" si="486"/>
        <v/>
      </c>
      <c r="ES188" t="str">
        <f t="shared" si="487"/>
        <v/>
      </c>
      <c r="ET188" t="str">
        <f t="shared" si="488"/>
        <v/>
      </c>
      <c r="EU188" t="str">
        <f t="shared" si="489"/>
        <v/>
      </c>
      <c r="EV188" t="str">
        <f t="shared" si="490"/>
        <v/>
      </c>
      <c r="EW188" t="str">
        <f t="shared" si="491"/>
        <v/>
      </c>
      <c r="EX188" t="str">
        <f t="shared" si="492"/>
        <v/>
      </c>
      <c r="EY188" t="str">
        <f t="shared" si="493"/>
        <v/>
      </c>
      <c r="EZ188" t="str">
        <f t="shared" si="494"/>
        <v/>
      </c>
      <c r="FA188" t="str">
        <f t="shared" si="495"/>
        <v/>
      </c>
      <c r="FB188" t="str">
        <f t="shared" si="496"/>
        <v/>
      </c>
      <c r="FC188" t="str">
        <f t="shared" si="497"/>
        <v/>
      </c>
      <c r="FD188" t="str">
        <f t="shared" si="498"/>
        <v/>
      </c>
      <c r="FE188" t="str">
        <f t="shared" si="342"/>
        <v/>
      </c>
      <c r="FF188" t="str">
        <f t="shared" si="499"/>
        <v/>
      </c>
      <c r="FG188" t="str">
        <f t="shared" si="500"/>
        <v/>
      </c>
      <c r="FH188" t="str">
        <f t="shared" si="501"/>
        <v/>
      </c>
      <c r="FI188" t="str">
        <f t="shared" si="502"/>
        <v/>
      </c>
      <c r="FJ188" t="str">
        <f t="shared" si="503"/>
        <v/>
      </c>
      <c r="FK188" t="str">
        <f t="shared" si="504"/>
        <v/>
      </c>
      <c r="FL188" t="str">
        <f t="shared" si="505"/>
        <v/>
      </c>
      <c r="FM188" t="str">
        <f t="shared" si="469"/>
        <v/>
      </c>
      <c r="FN188" t="str">
        <f t="shared" si="470"/>
        <v/>
      </c>
      <c r="FO188" t="str">
        <f t="shared" si="471"/>
        <v/>
      </c>
      <c r="FP188" t="str">
        <f t="shared" si="472"/>
        <v/>
      </c>
      <c r="FQ188" t="str">
        <f t="shared" si="473"/>
        <v/>
      </c>
      <c r="FR188" t="str">
        <f t="shared" si="343"/>
        <v/>
      </c>
      <c r="FS188" t="str">
        <f t="shared" si="344"/>
        <v/>
      </c>
      <c r="FT188" t="str">
        <f t="shared" si="345"/>
        <v/>
      </c>
      <c r="FU188" t="str">
        <f t="shared" si="346"/>
        <v/>
      </c>
      <c r="FV188" t="str">
        <f t="shared" si="347"/>
        <v/>
      </c>
      <c r="FW188" t="str">
        <f t="shared" si="348"/>
        <v/>
      </c>
      <c r="FX188" t="str">
        <f t="shared" si="349"/>
        <v/>
      </c>
      <c r="FY188" t="str">
        <f t="shared" si="350"/>
        <v/>
      </c>
      <c r="FZ188" t="str">
        <f t="shared" si="351"/>
        <v/>
      </c>
      <c r="GA188" t="str">
        <f t="shared" si="352"/>
        <v/>
      </c>
      <c r="GB188" t="str">
        <f t="shared" si="353"/>
        <v/>
      </c>
      <c r="GC188" t="str">
        <f t="shared" si="354"/>
        <v/>
      </c>
      <c r="GD188" t="str">
        <f t="shared" si="355"/>
        <v/>
      </c>
      <c r="GE188" t="str">
        <f t="shared" si="356"/>
        <v/>
      </c>
      <c r="GF188" t="str">
        <f t="shared" si="357"/>
        <v/>
      </c>
      <c r="GG188" t="str">
        <f t="shared" si="358"/>
        <v/>
      </c>
      <c r="GH188" t="str">
        <f t="shared" si="359"/>
        <v/>
      </c>
      <c r="GI188" t="str">
        <f t="shared" si="360"/>
        <v/>
      </c>
      <c r="GJ188" t="str">
        <f t="shared" si="361"/>
        <v/>
      </c>
      <c r="GK188" t="str">
        <f t="shared" si="362"/>
        <v/>
      </c>
      <c r="GL188" t="str">
        <f t="shared" si="363"/>
        <v/>
      </c>
      <c r="GM188" t="str">
        <f t="shared" si="364"/>
        <v/>
      </c>
      <c r="GN188" t="str">
        <f t="shared" si="365"/>
        <v/>
      </c>
      <c r="GO188" t="str">
        <f t="shared" si="366"/>
        <v/>
      </c>
      <c r="GP188" t="str">
        <f t="shared" si="367"/>
        <v/>
      </c>
      <c r="GQ188" t="str">
        <f t="shared" si="368"/>
        <v/>
      </c>
      <c r="GR188" t="str">
        <f t="shared" si="369"/>
        <v/>
      </c>
      <c r="GS188" t="str">
        <f t="shared" si="370"/>
        <v/>
      </c>
      <c r="GT188" t="str">
        <f t="shared" si="371"/>
        <v/>
      </c>
      <c r="GU188" t="str">
        <f t="shared" si="372"/>
        <v/>
      </c>
      <c r="GV188" t="str">
        <f t="shared" si="373"/>
        <v/>
      </c>
      <c r="GW188" t="str">
        <f t="shared" si="374"/>
        <v/>
      </c>
      <c r="GX188" t="str">
        <f t="shared" si="375"/>
        <v/>
      </c>
      <c r="GY188" t="str">
        <f t="shared" si="376"/>
        <v/>
      </c>
      <c r="GZ188" t="str">
        <f t="shared" si="377"/>
        <v/>
      </c>
      <c r="HA188" t="str">
        <f t="shared" si="378"/>
        <v/>
      </c>
      <c r="HB188" t="str">
        <f t="shared" si="379"/>
        <v/>
      </c>
      <c r="HC188" t="str">
        <f t="shared" si="380"/>
        <v/>
      </c>
      <c r="HD188" t="str">
        <f t="shared" si="381"/>
        <v/>
      </c>
      <c r="HE188" t="str">
        <f t="shared" si="382"/>
        <v/>
      </c>
      <c r="HF188" t="str">
        <f t="shared" si="383"/>
        <v/>
      </c>
      <c r="HG188" t="str">
        <f t="shared" si="384"/>
        <v/>
      </c>
      <c r="HH188" t="str">
        <f t="shared" si="385"/>
        <v/>
      </c>
      <c r="HI188" t="str">
        <f t="shared" si="386"/>
        <v/>
      </c>
      <c r="HJ188" t="str">
        <f t="shared" si="387"/>
        <v/>
      </c>
      <c r="HK188" t="str">
        <f t="shared" si="388"/>
        <v/>
      </c>
      <c r="HL188" t="str">
        <f t="shared" si="389"/>
        <v/>
      </c>
      <c r="HM188" t="str">
        <f t="shared" si="390"/>
        <v/>
      </c>
      <c r="HN188" t="str">
        <f t="shared" si="391"/>
        <v/>
      </c>
      <c r="HO188" t="str">
        <f t="shared" si="392"/>
        <v/>
      </c>
      <c r="HP188" t="str">
        <f t="shared" si="393"/>
        <v/>
      </c>
      <c r="HQ188" t="str">
        <f t="shared" si="394"/>
        <v/>
      </c>
      <c r="HR188" t="str">
        <f t="shared" si="395"/>
        <v/>
      </c>
      <c r="HS188" t="str">
        <f t="shared" si="396"/>
        <v/>
      </c>
      <c r="HT188" t="str">
        <f t="shared" si="397"/>
        <v/>
      </c>
      <c r="HU188" t="str">
        <f t="shared" si="398"/>
        <v/>
      </c>
      <c r="HV188" t="str">
        <f t="shared" si="399"/>
        <v/>
      </c>
      <c r="HW188" t="str">
        <f t="shared" si="400"/>
        <v/>
      </c>
      <c r="HX188" t="str">
        <f t="shared" si="401"/>
        <v/>
      </c>
      <c r="HY188" t="str">
        <f t="shared" si="402"/>
        <v/>
      </c>
      <c r="HZ188" t="str">
        <f t="shared" si="403"/>
        <v/>
      </c>
    </row>
    <row r="189" spans="1:234" x14ac:dyDescent="0.25">
      <c r="A189" s="2">
        <f t="shared" si="404"/>
        <v>187</v>
      </c>
      <c r="B189" s="3" t="s">
        <v>1183</v>
      </c>
      <c r="C189" s="2" t="s">
        <v>1394</v>
      </c>
      <c r="D189" s="2" t="s">
        <v>1395</v>
      </c>
      <c r="E189" s="2">
        <f t="shared" si="338"/>
        <v>6</v>
      </c>
      <c r="F189" s="2">
        <v>1814</v>
      </c>
      <c r="G189" s="48" t="str">
        <f t="shared" si="339"/>
        <v>B</v>
      </c>
      <c r="H189" s="49"/>
      <c r="I189" s="49"/>
      <c r="J189" s="50"/>
      <c r="K189" s="15">
        <f t="shared" si="340"/>
        <v>51</v>
      </c>
      <c r="L189" s="15">
        <f>IF(G189="N/A",0,(IF(G189="A",Code!$B$36,(IF(G189="B",Code!$C$36,(IF(G189="C",Code!$D$36,Code!$E$36)))))/60))</f>
        <v>12</v>
      </c>
      <c r="M189" s="15">
        <f>IF(G189="N/A",0,(IF(G189="A",Code!$B$37,(IF(G189="B",Code!$C$37,(IF(G189="C",Code!$D$37,Code!$E$37)))))/60))</f>
        <v>12</v>
      </c>
      <c r="N189" s="15">
        <f>IF(G189="N/A",0,(IF(G189="A",Code!$B$38,(IF(G189="B",Code!$C$38,(IF(G189="C",Code!$D$38,Code!$E$38)))))/60))</f>
        <v>24</v>
      </c>
      <c r="O189" s="15">
        <f>IF(G189="N/A",0,(IF(G189="A",Code!$B$39,(IF(G189="B",Code!$C$39,(IF(G189="C",Code!$D$39,Code!$E$39)))))/60))</f>
        <v>3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>
        <v>1</v>
      </c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>
        <v>1</v>
      </c>
      <c r="AP189" s="2"/>
      <c r="AQ189" s="2"/>
      <c r="AR189" s="2">
        <v>1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>
        <v>1</v>
      </c>
      <c r="BE189" s="2"/>
      <c r="BF189" s="2"/>
      <c r="BG189" s="2"/>
      <c r="BH189" s="2">
        <v>1</v>
      </c>
      <c r="BI189" s="2"/>
      <c r="BJ189" s="2"/>
      <c r="BK189" s="2"/>
      <c r="BL189" s="2"/>
      <c r="BM189" s="2"/>
      <c r="BN189" s="2"/>
      <c r="BO189" s="2"/>
      <c r="BP189" s="2">
        <v>1</v>
      </c>
      <c r="BQ189" s="2"/>
      <c r="BS189" t="str">
        <f t="shared" si="341"/>
        <v/>
      </c>
      <c r="BT189" t="str">
        <f t="shared" si="406"/>
        <v/>
      </c>
      <c r="BU189" t="str">
        <f t="shared" si="407"/>
        <v/>
      </c>
      <c r="BV189" t="str">
        <f t="shared" si="408"/>
        <v/>
      </c>
      <c r="BW189" t="str">
        <f t="shared" si="409"/>
        <v/>
      </c>
      <c r="BX189" t="str">
        <f t="shared" si="410"/>
        <v/>
      </c>
      <c r="BY189" t="str">
        <f t="shared" si="411"/>
        <v/>
      </c>
      <c r="BZ189" t="str">
        <f t="shared" si="412"/>
        <v/>
      </c>
      <c r="CA189" t="str">
        <f t="shared" si="413"/>
        <v/>
      </c>
      <c r="CB189" t="str">
        <f t="shared" si="414"/>
        <v/>
      </c>
      <c r="CC189" t="str">
        <f t="shared" si="415"/>
        <v/>
      </c>
      <c r="CD189" t="str">
        <f t="shared" si="416"/>
        <v>CARR</v>
      </c>
      <c r="CE189" t="str">
        <f t="shared" si="417"/>
        <v/>
      </c>
      <c r="CF189" t="str">
        <f t="shared" si="418"/>
        <v/>
      </c>
      <c r="CG189" t="str">
        <f t="shared" si="419"/>
        <v/>
      </c>
      <c r="CH189" t="str">
        <f t="shared" si="420"/>
        <v/>
      </c>
      <c r="CI189" t="str">
        <f t="shared" si="421"/>
        <v/>
      </c>
      <c r="CJ189" t="str">
        <f t="shared" si="422"/>
        <v/>
      </c>
      <c r="CK189" t="str">
        <f t="shared" si="423"/>
        <v/>
      </c>
      <c r="CL189" t="str">
        <f t="shared" si="424"/>
        <v/>
      </c>
      <c r="CM189" t="str">
        <f t="shared" si="425"/>
        <v/>
      </c>
      <c r="CN189" t="str">
        <f t="shared" si="426"/>
        <v/>
      </c>
      <c r="CO189" t="str">
        <f t="shared" si="427"/>
        <v/>
      </c>
      <c r="CP189" t="str">
        <f t="shared" si="428"/>
        <v/>
      </c>
      <c r="CQ189" t="str">
        <f t="shared" si="429"/>
        <v/>
      </c>
      <c r="CR189" t="str">
        <f t="shared" si="430"/>
        <v>KPAY</v>
      </c>
      <c r="CS189" t="str">
        <f t="shared" si="431"/>
        <v/>
      </c>
      <c r="CT189" t="str">
        <f t="shared" si="432"/>
        <v/>
      </c>
      <c r="CU189" t="str">
        <f t="shared" si="433"/>
        <v>MESS</v>
      </c>
      <c r="CV189" t="str">
        <f t="shared" si="434"/>
        <v/>
      </c>
      <c r="CW189" t="str">
        <f t="shared" si="435"/>
        <v/>
      </c>
      <c r="CX189" t="str">
        <f t="shared" si="436"/>
        <v/>
      </c>
      <c r="CY189" t="str">
        <f t="shared" si="437"/>
        <v/>
      </c>
      <c r="CZ189" t="str">
        <f t="shared" si="438"/>
        <v/>
      </c>
      <c r="DA189" t="str">
        <f t="shared" si="439"/>
        <v/>
      </c>
      <c r="DB189" t="str">
        <f t="shared" si="440"/>
        <v/>
      </c>
      <c r="DC189" t="str">
        <f t="shared" si="441"/>
        <v/>
      </c>
      <c r="DD189" t="str">
        <f t="shared" si="442"/>
        <v/>
      </c>
      <c r="DE189" t="str">
        <f t="shared" si="443"/>
        <v/>
      </c>
      <c r="DF189" t="str">
        <f t="shared" si="444"/>
        <v/>
      </c>
      <c r="DG189" t="str">
        <f t="shared" si="445"/>
        <v>SADD</v>
      </c>
      <c r="DH189" t="str">
        <f t="shared" si="446"/>
        <v/>
      </c>
      <c r="DI189" t="str">
        <f t="shared" si="447"/>
        <v/>
      </c>
      <c r="DJ189" t="str">
        <f t="shared" si="448"/>
        <v/>
      </c>
      <c r="DK189" t="str">
        <f t="shared" si="449"/>
        <v>SMSG</v>
      </c>
      <c r="DL189" t="str">
        <f t="shared" si="450"/>
        <v/>
      </c>
      <c r="DM189" t="str">
        <f t="shared" si="451"/>
        <v/>
      </c>
      <c r="DN189" t="str">
        <f t="shared" si="452"/>
        <v/>
      </c>
      <c r="DO189" t="str">
        <f t="shared" si="453"/>
        <v/>
      </c>
      <c r="DP189" t="str">
        <f t="shared" si="454"/>
        <v/>
      </c>
      <c r="DQ189" t="str">
        <f t="shared" si="455"/>
        <v/>
      </c>
      <c r="DR189" t="str">
        <f t="shared" si="456"/>
        <v/>
      </c>
      <c r="DS189" t="str">
        <f t="shared" si="457"/>
        <v>XLOG</v>
      </c>
      <c r="DT189" t="str">
        <f t="shared" si="458"/>
        <v/>
      </c>
      <c r="DU189" t="str">
        <f t="shared" si="459"/>
        <v/>
      </c>
      <c r="DV189" t="str">
        <f t="shared" si="460"/>
        <v/>
      </c>
      <c r="DW189" t="str">
        <f t="shared" si="461"/>
        <v/>
      </c>
      <c r="DX189" t="str">
        <f t="shared" si="462"/>
        <v/>
      </c>
      <c r="DY189" t="str">
        <f t="shared" si="463"/>
        <v/>
      </c>
      <c r="DZ189" t="str">
        <f t="shared" si="464"/>
        <v/>
      </c>
      <c r="EA189" t="str">
        <f t="shared" si="465"/>
        <v/>
      </c>
      <c r="EB189" t="str">
        <f t="shared" si="466"/>
        <v/>
      </c>
      <c r="EC189" t="str">
        <f t="shared" si="467"/>
        <v/>
      </c>
      <c r="ED189" t="str">
        <f t="shared" si="468"/>
        <v/>
      </c>
      <c r="EE189" t="str">
        <f t="shared" si="405"/>
        <v/>
      </c>
      <c r="EF189" t="str">
        <f t="shared" si="474"/>
        <v/>
      </c>
      <c r="EG189" t="str">
        <f t="shared" si="475"/>
        <v/>
      </c>
      <c r="EH189" t="str">
        <f t="shared" si="476"/>
        <v/>
      </c>
      <c r="EI189" t="str">
        <f t="shared" si="477"/>
        <v/>
      </c>
      <c r="EJ189" t="str">
        <f t="shared" si="478"/>
        <v/>
      </c>
      <c r="EK189" t="str">
        <f t="shared" si="479"/>
        <v/>
      </c>
      <c r="EL189" t="str">
        <f t="shared" si="480"/>
        <v/>
      </c>
      <c r="EM189" t="str">
        <f t="shared" si="481"/>
        <v/>
      </c>
      <c r="EN189" t="str">
        <f t="shared" si="482"/>
        <v/>
      </c>
      <c r="EO189" t="str">
        <f t="shared" si="483"/>
        <v/>
      </c>
      <c r="EP189" t="str">
        <f t="shared" si="484"/>
        <v/>
      </c>
      <c r="EQ189" t="str">
        <f t="shared" si="485"/>
        <v/>
      </c>
      <c r="ER189" t="str">
        <f t="shared" si="486"/>
        <v/>
      </c>
      <c r="ES189" t="str">
        <f t="shared" si="487"/>
        <v/>
      </c>
      <c r="ET189" t="str">
        <f t="shared" si="488"/>
        <v/>
      </c>
      <c r="EU189" t="str">
        <f t="shared" si="489"/>
        <v/>
      </c>
      <c r="EV189" t="str">
        <f t="shared" si="490"/>
        <v/>
      </c>
      <c r="EW189" t="str">
        <f t="shared" si="491"/>
        <v/>
      </c>
      <c r="EX189" t="str">
        <f t="shared" si="492"/>
        <v/>
      </c>
      <c r="EY189" t="str">
        <f t="shared" si="493"/>
        <v/>
      </c>
      <c r="EZ189" t="str">
        <f t="shared" si="494"/>
        <v/>
      </c>
      <c r="FA189" t="str">
        <f t="shared" si="495"/>
        <v/>
      </c>
      <c r="FB189" t="str">
        <f t="shared" si="496"/>
        <v/>
      </c>
      <c r="FC189" t="str">
        <f t="shared" si="497"/>
        <v/>
      </c>
      <c r="FD189" t="str">
        <f t="shared" si="498"/>
        <v/>
      </c>
      <c r="FE189" t="str">
        <f t="shared" si="342"/>
        <v/>
      </c>
      <c r="FF189" t="str">
        <f t="shared" si="499"/>
        <v/>
      </c>
      <c r="FG189" t="str">
        <f t="shared" si="500"/>
        <v/>
      </c>
      <c r="FH189" t="str">
        <f t="shared" si="501"/>
        <v/>
      </c>
      <c r="FI189" t="str">
        <f t="shared" si="502"/>
        <v/>
      </c>
      <c r="FJ189" t="str">
        <f t="shared" si="503"/>
        <v/>
      </c>
      <c r="FK189" t="str">
        <f t="shared" si="504"/>
        <v/>
      </c>
      <c r="FL189" t="str">
        <f t="shared" si="505"/>
        <v/>
      </c>
      <c r="FM189" t="str">
        <f t="shared" si="469"/>
        <v/>
      </c>
      <c r="FN189" t="str">
        <f t="shared" si="470"/>
        <v/>
      </c>
      <c r="FO189" t="str">
        <f t="shared" si="471"/>
        <v/>
      </c>
      <c r="FP189" t="str">
        <f t="shared" si="472"/>
        <v/>
      </c>
      <c r="FQ189" t="str">
        <f t="shared" si="473"/>
        <v/>
      </c>
      <c r="FR189" t="str">
        <f t="shared" si="343"/>
        <v/>
      </c>
      <c r="FS189" t="str">
        <f t="shared" si="344"/>
        <v/>
      </c>
      <c r="FT189" t="str">
        <f t="shared" si="345"/>
        <v/>
      </c>
      <c r="FU189" t="str">
        <f t="shared" si="346"/>
        <v/>
      </c>
      <c r="FV189" t="str">
        <f t="shared" si="347"/>
        <v/>
      </c>
      <c r="FW189" t="str">
        <f t="shared" si="348"/>
        <v/>
      </c>
      <c r="FX189" t="str">
        <f t="shared" si="349"/>
        <v/>
      </c>
      <c r="FY189" t="str">
        <f t="shared" si="350"/>
        <v/>
      </c>
      <c r="FZ189" t="str">
        <f t="shared" si="351"/>
        <v/>
      </c>
      <c r="GA189" t="str">
        <f t="shared" si="352"/>
        <v/>
      </c>
      <c r="GB189" t="str">
        <f t="shared" si="353"/>
        <v/>
      </c>
      <c r="GC189" t="str">
        <f t="shared" si="354"/>
        <v/>
      </c>
      <c r="GD189" t="str">
        <f t="shared" si="355"/>
        <v/>
      </c>
      <c r="GE189" t="str">
        <f t="shared" si="356"/>
        <v/>
      </c>
      <c r="GF189" t="str">
        <f t="shared" si="357"/>
        <v/>
      </c>
      <c r="GG189" t="str">
        <f t="shared" si="358"/>
        <v/>
      </c>
      <c r="GH189" t="str">
        <f t="shared" si="359"/>
        <v/>
      </c>
      <c r="GI189" t="str">
        <f t="shared" si="360"/>
        <v/>
      </c>
      <c r="GJ189" t="str">
        <f t="shared" si="361"/>
        <v/>
      </c>
      <c r="GK189" t="str">
        <f t="shared" si="362"/>
        <v/>
      </c>
      <c r="GL189" t="str">
        <f t="shared" si="363"/>
        <v/>
      </c>
      <c r="GM189" t="str">
        <f t="shared" si="364"/>
        <v/>
      </c>
      <c r="GN189" t="str">
        <f t="shared" si="365"/>
        <v/>
      </c>
      <c r="GO189" t="str">
        <f t="shared" si="366"/>
        <v/>
      </c>
      <c r="GP189" t="str">
        <f t="shared" si="367"/>
        <v/>
      </c>
      <c r="GQ189" t="str">
        <f t="shared" si="368"/>
        <v/>
      </c>
      <c r="GR189" t="str">
        <f t="shared" si="369"/>
        <v/>
      </c>
      <c r="GS189" t="str">
        <f t="shared" si="370"/>
        <v/>
      </c>
      <c r="GT189" t="str">
        <f t="shared" si="371"/>
        <v/>
      </c>
      <c r="GU189" t="str">
        <f t="shared" si="372"/>
        <v/>
      </c>
      <c r="GV189" t="str">
        <f t="shared" si="373"/>
        <v/>
      </c>
      <c r="GW189" t="str">
        <f t="shared" si="374"/>
        <v/>
      </c>
      <c r="GX189" t="str">
        <f t="shared" si="375"/>
        <v/>
      </c>
      <c r="GY189" t="str">
        <f t="shared" si="376"/>
        <v/>
      </c>
      <c r="GZ189" t="str">
        <f t="shared" si="377"/>
        <v/>
      </c>
      <c r="HA189" t="str">
        <f t="shared" si="378"/>
        <v/>
      </c>
      <c r="HB189" t="str">
        <f t="shared" si="379"/>
        <v/>
      </c>
      <c r="HC189" t="str">
        <f t="shared" si="380"/>
        <v/>
      </c>
      <c r="HD189" t="str">
        <f t="shared" si="381"/>
        <v/>
      </c>
      <c r="HE189" t="str">
        <f t="shared" si="382"/>
        <v/>
      </c>
      <c r="HF189" t="str">
        <f t="shared" si="383"/>
        <v/>
      </c>
      <c r="HG189" t="str">
        <f t="shared" si="384"/>
        <v/>
      </c>
      <c r="HH189" t="str">
        <f t="shared" si="385"/>
        <v/>
      </c>
      <c r="HI189" t="str">
        <f t="shared" si="386"/>
        <v/>
      </c>
      <c r="HJ189" t="str">
        <f t="shared" si="387"/>
        <v/>
      </c>
      <c r="HK189" t="str">
        <f t="shared" si="388"/>
        <v/>
      </c>
      <c r="HL189" t="str">
        <f t="shared" si="389"/>
        <v/>
      </c>
      <c r="HM189" t="str">
        <f t="shared" si="390"/>
        <v/>
      </c>
      <c r="HN189" t="str">
        <f t="shared" si="391"/>
        <v/>
      </c>
      <c r="HO189" t="str">
        <f t="shared" si="392"/>
        <v/>
      </c>
      <c r="HP189" t="str">
        <f t="shared" si="393"/>
        <v/>
      </c>
      <c r="HQ189" t="str">
        <f t="shared" si="394"/>
        <v/>
      </c>
      <c r="HR189" t="str">
        <f t="shared" si="395"/>
        <v/>
      </c>
      <c r="HS189" t="str">
        <f t="shared" si="396"/>
        <v/>
      </c>
      <c r="HT189" t="str">
        <f t="shared" si="397"/>
        <v/>
      </c>
      <c r="HU189" t="str">
        <f t="shared" si="398"/>
        <v/>
      </c>
      <c r="HV189" t="str">
        <f t="shared" si="399"/>
        <v/>
      </c>
      <c r="HW189" t="str">
        <f t="shared" si="400"/>
        <v/>
      </c>
      <c r="HX189" t="str">
        <f t="shared" si="401"/>
        <v/>
      </c>
      <c r="HY189" t="str">
        <f t="shared" si="402"/>
        <v/>
      </c>
      <c r="HZ189" t="str">
        <f t="shared" si="403"/>
        <v/>
      </c>
    </row>
    <row r="190" spans="1:234" x14ac:dyDescent="0.25">
      <c r="A190" s="2">
        <f t="shared" si="404"/>
        <v>188</v>
      </c>
      <c r="B190" s="3" t="s">
        <v>1184</v>
      </c>
      <c r="C190" s="2" t="s">
        <v>1394</v>
      </c>
      <c r="D190" s="2" t="s">
        <v>1395</v>
      </c>
      <c r="E190" s="2">
        <f t="shared" si="338"/>
        <v>4</v>
      </c>
      <c r="F190" s="2">
        <v>397</v>
      </c>
      <c r="G190" s="48" t="str">
        <f t="shared" si="339"/>
        <v>A</v>
      </c>
      <c r="H190" s="49"/>
      <c r="I190" s="49"/>
      <c r="J190" s="50"/>
      <c r="K190" s="15">
        <f t="shared" si="340"/>
        <v>34</v>
      </c>
      <c r="L190" s="15">
        <f>IF(G190="N/A",0,(IF(G190="A",Code!$B$36,(IF(G190="B",Code!$C$36,(IF(G190="C",Code!$D$36,Code!$E$36)))))/60))</f>
        <v>8</v>
      </c>
      <c r="M190" s="15">
        <f>IF(G190="N/A",0,(IF(G190="A",Code!$B$37,(IF(G190="B",Code!$C$37,(IF(G190="C",Code!$D$37,Code!$E$37)))))/60))</f>
        <v>8</v>
      </c>
      <c r="N190" s="15">
        <f>IF(G190="N/A",0,(IF(G190="A",Code!$B$38,(IF(G190="B",Code!$C$38,(IF(G190="C",Code!$D$38,Code!$E$38)))))/60))</f>
        <v>16</v>
      </c>
      <c r="O190" s="15">
        <f>IF(G190="N/A",0,(IF(G190="A",Code!$B$39,(IF(G190="B",Code!$C$39,(IF(G190="C",Code!$D$39,Code!$E$39)))))/60))</f>
        <v>2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>
        <v>1</v>
      </c>
      <c r="AP190" s="2"/>
      <c r="AQ190" s="2"/>
      <c r="AR190" s="2">
        <v>1</v>
      </c>
      <c r="AS190" s="2"/>
      <c r="AT190" s="2">
        <v>1</v>
      </c>
      <c r="AU190" s="2"/>
      <c r="AV190" s="2"/>
      <c r="AW190" s="2"/>
      <c r="AX190" s="2"/>
      <c r="AY190" s="2"/>
      <c r="AZ190" s="2">
        <v>1</v>
      </c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S190" t="str">
        <f t="shared" si="341"/>
        <v/>
      </c>
      <c r="BT190" t="str">
        <f t="shared" si="406"/>
        <v/>
      </c>
      <c r="BU190" t="str">
        <f t="shared" si="407"/>
        <v/>
      </c>
      <c r="BV190" t="str">
        <f t="shared" si="408"/>
        <v/>
      </c>
      <c r="BW190" t="str">
        <f t="shared" si="409"/>
        <v/>
      </c>
      <c r="BX190" t="str">
        <f t="shared" si="410"/>
        <v/>
      </c>
      <c r="BY190" t="str">
        <f t="shared" si="411"/>
        <v/>
      </c>
      <c r="BZ190" t="str">
        <f t="shared" si="412"/>
        <v/>
      </c>
      <c r="CA190" t="str">
        <f t="shared" si="413"/>
        <v/>
      </c>
      <c r="CB190" t="str">
        <f t="shared" si="414"/>
        <v/>
      </c>
      <c r="CC190" t="str">
        <f t="shared" si="415"/>
        <v/>
      </c>
      <c r="CD190" t="str">
        <f t="shared" si="416"/>
        <v/>
      </c>
      <c r="CE190" t="str">
        <f t="shared" si="417"/>
        <v/>
      </c>
      <c r="CF190" t="str">
        <f t="shared" si="418"/>
        <v/>
      </c>
      <c r="CG190" t="str">
        <f t="shared" si="419"/>
        <v/>
      </c>
      <c r="CH190" t="str">
        <f t="shared" si="420"/>
        <v/>
      </c>
      <c r="CI190" t="str">
        <f t="shared" si="421"/>
        <v/>
      </c>
      <c r="CJ190" t="str">
        <f t="shared" si="422"/>
        <v/>
      </c>
      <c r="CK190" t="str">
        <f t="shared" si="423"/>
        <v/>
      </c>
      <c r="CL190" t="str">
        <f t="shared" si="424"/>
        <v/>
      </c>
      <c r="CM190" t="str">
        <f t="shared" si="425"/>
        <v/>
      </c>
      <c r="CN190" t="str">
        <f t="shared" si="426"/>
        <v/>
      </c>
      <c r="CO190" t="str">
        <f t="shared" si="427"/>
        <v/>
      </c>
      <c r="CP190" t="str">
        <f t="shared" si="428"/>
        <v/>
      </c>
      <c r="CQ190" t="str">
        <f t="shared" si="429"/>
        <v/>
      </c>
      <c r="CR190" t="str">
        <f t="shared" si="430"/>
        <v>KPAY</v>
      </c>
      <c r="CS190" t="str">
        <f t="shared" si="431"/>
        <v/>
      </c>
      <c r="CT190" t="str">
        <f t="shared" si="432"/>
        <v/>
      </c>
      <c r="CU190" t="str">
        <f t="shared" si="433"/>
        <v>MESS</v>
      </c>
      <c r="CV190" t="str">
        <f t="shared" si="434"/>
        <v/>
      </c>
      <c r="CW190" t="str">
        <f t="shared" si="435"/>
        <v>MISC</v>
      </c>
      <c r="CX190" t="str">
        <f t="shared" si="436"/>
        <v/>
      </c>
      <c r="CY190" t="str">
        <f t="shared" si="437"/>
        <v/>
      </c>
      <c r="CZ190" t="str">
        <f t="shared" si="438"/>
        <v/>
      </c>
      <c r="DA190" t="str">
        <f t="shared" si="439"/>
        <v/>
      </c>
      <c r="DB190" t="str">
        <f t="shared" si="440"/>
        <v/>
      </c>
      <c r="DC190" t="str">
        <f t="shared" si="441"/>
        <v>RMOF</v>
      </c>
      <c r="DD190" t="str">
        <f t="shared" si="442"/>
        <v/>
      </c>
      <c r="DE190" t="str">
        <f t="shared" si="443"/>
        <v/>
      </c>
      <c r="DF190" t="str">
        <f t="shared" si="444"/>
        <v/>
      </c>
      <c r="DG190" t="str">
        <f t="shared" si="445"/>
        <v/>
      </c>
      <c r="DH190" t="str">
        <f t="shared" si="446"/>
        <v/>
      </c>
      <c r="DI190" t="str">
        <f t="shared" si="447"/>
        <v/>
      </c>
      <c r="DJ190" t="str">
        <f t="shared" si="448"/>
        <v/>
      </c>
      <c r="DK190" t="str">
        <f t="shared" si="449"/>
        <v/>
      </c>
      <c r="DL190" t="str">
        <f t="shared" si="450"/>
        <v/>
      </c>
      <c r="DM190" t="str">
        <f t="shared" si="451"/>
        <v/>
      </c>
      <c r="DN190" t="str">
        <f t="shared" si="452"/>
        <v/>
      </c>
      <c r="DO190" t="str">
        <f t="shared" si="453"/>
        <v/>
      </c>
      <c r="DP190" t="str">
        <f t="shared" si="454"/>
        <v/>
      </c>
      <c r="DQ190" t="str">
        <f t="shared" si="455"/>
        <v/>
      </c>
      <c r="DR190" t="str">
        <f t="shared" si="456"/>
        <v/>
      </c>
      <c r="DS190" t="str">
        <f t="shared" si="457"/>
        <v/>
      </c>
      <c r="DT190" t="str">
        <f t="shared" si="458"/>
        <v/>
      </c>
      <c r="DU190" t="str">
        <f t="shared" si="459"/>
        <v/>
      </c>
      <c r="DV190" t="str">
        <f t="shared" si="460"/>
        <v/>
      </c>
      <c r="DW190" t="str">
        <f t="shared" si="461"/>
        <v/>
      </c>
      <c r="DX190" t="str">
        <f t="shared" si="462"/>
        <v/>
      </c>
      <c r="DY190" t="str">
        <f t="shared" si="463"/>
        <v/>
      </c>
      <c r="DZ190" t="str">
        <f t="shared" si="464"/>
        <v/>
      </c>
      <c r="EA190" t="str">
        <f t="shared" si="465"/>
        <v/>
      </c>
      <c r="EB190" t="str">
        <f t="shared" si="466"/>
        <v/>
      </c>
      <c r="EC190" t="str">
        <f t="shared" si="467"/>
        <v/>
      </c>
      <c r="ED190" t="str">
        <f t="shared" si="468"/>
        <v/>
      </c>
      <c r="EE190" t="str">
        <f t="shared" si="405"/>
        <v/>
      </c>
      <c r="EF190" t="str">
        <f t="shared" si="474"/>
        <v/>
      </c>
      <c r="EG190" t="str">
        <f t="shared" si="475"/>
        <v/>
      </c>
      <c r="EH190" t="str">
        <f t="shared" si="476"/>
        <v/>
      </c>
      <c r="EI190" t="str">
        <f t="shared" si="477"/>
        <v/>
      </c>
      <c r="EJ190" t="str">
        <f t="shared" si="478"/>
        <v/>
      </c>
      <c r="EK190" t="str">
        <f t="shared" si="479"/>
        <v/>
      </c>
      <c r="EL190" t="str">
        <f t="shared" si="480"/>
        <v/>
      </c>
      <c r="EM190" t="str">
        <f t="shared" si="481"/>
        <v/>
      </c>
      <c r="EN190" t="str">
        <f t="shared" si="482"/>
        <v/>
      </c>
      <c r="EO190" t="str">
        <f t="shared" si="483"/>
        <v/>
      </c>
      <c r="EP190" t="str">
        <f t="shared" si="484"/>
        <v/>
      </c>
      <c r="EQ190" t="str">
        <f t="shared" si="485"/>
        <v/>
      </c>
      <c r="ER190" t="str">
        <f t="shared" si="486"/>
        <v/>
      </c>
      <c r="ES190" t="str">
        <f t="shared" si="487"/>
        <v/>
      </c>
      <c r="ET190" t="str">
        <f t="shared" si="488"/>
        <v/>
      </c>
      <c r="EU190" t="str">
        <f t="shared" si="489"/>
        <v/>
      </c>
      <c r="EV190" t="str">
        <f t="shared" si="490"/>
        <v/>
      </c>
      <c r="EW190" t="str">
        <f t="shared" si="491"/>
        <v/>
      </c>
      <c r="EX190" t="str">
        <f t="shared" si="492"/>
        <v/>
      </c>
      <c r="EY190" t="str">
        <f t="shared" si="493"/>
        <v/>
      </c>
      <c r="EZ190" t="str">
        <f t="shared" si="494"/>
        <v/>
      </c>
      <c r="FA190" t="str">
        <f t="shared" si="495"/>
        <v/>
      </c>
      <c r="FB190" t="str">
        <f t="shared" si="496"/>
        <v/>
      </c>
      <c r="FC190" t="str">
        <f t="shared" si="497"/>
        <v/>
      </c>
      <c r="FD190" t="str">
        <f t="shared" si="498"/>
        <v/>
      </c>
      <c r="FE190" t="str">
        <f t="shared" si="342"/>
        <v/>
      </c>
      <c r="FF190" t="str">
        <f t="shared" si="499"/>
        <v/>
      </c>
      <c r="FG190" t="str">
        <f t="shared" si="500"/>
        <v/>
      </c>
      <c r="FH190" t="str">
        <f t="shared" si="501"/>
        <v/>
      </c>
      <c r="FI190" t="str">
        <f t="shared" si="502"/>
        <v/>
      </c>
      <c r="FJ190" t="str">
        <f t="shared" si="503"/>
        <v/>
      </c>
      <c r="FK190" t="str">
        <f t="shared" si="504"/>
        <v/>
      </c>
      <c r="FL190" t="str">
        <f t="shared" si="505"/>
        <v/>
      </c>
      <c r="FM190" t="str">
        <f t="shared" si="469"/>
        <v/>
      </c>
      <c r="FN190" t="str">
        <f t="shared" si="470"/>
        <v/>
      </c>
      <c r="FO190" t="str">
        <f t="shared" si="471"/>
        <v/>
      </c>
      <c r="FP190" t="str">
        <f t="shared" si="472"/>
        <v/>
      </c>
      <c r="FQ190" t="str">
        <f t="shared" si="473"/>
        <v/>
      </c>
      <c r="FR190" t="str">
        <f t="shared" si="343"/>
        <v/>
      </c>
      <c r="FS190" t="str">
        <f t="shared" si="344"/>
        <v/>
      </c>
      <c r="FT190" t="str">
        <f t="shared" si="345"/>
        <v/>
      </c>
      <c r="FU190" t="str">
        <f t="shared" si="346"/>
        <v/>
      </c>
      <c r="FV190" t="str">
        <f t="shared" si="347"/>
        <v/>
      </c>
      <c r="FW190" t="str">
        <f t="shared" si="348"/>
        <v/>
      </c>
      <c r="FX190" t="str">
        <f t="shared" si="349"/>
        <v/>
      </c>
      <c r="FY190" t="str">
        <f t="shared" si="350"/>
        <v/>
      </c>
      <c r="FZ190" t="str">
        <f t="shared" si="351"/>
        <v/>
      </c>
      <c r="GA190" t="str">
        <f t="shared" si="352"/>
        <v/>
      </c>
      <c r="GB190" t="str">
        <f t="shared" si="353"/>
        <v/>
      </c>
      <c r="GC190" t="str">
        <f t="shared" si="354"/>
        <v/>
      </c>
      <c r="GD190" t="str">
        <f t="shared" si="355"/>
        <v/>
      </c>
      <c r="GE190" t="str">
        <f t="shared" si="356"/>
        <v/>
      </c>
      <c r="GF190" t="str">
        <f t="shared" si="357"/>
        <v/>
      </c>
      <c r="GG190" t="str">
        <f t="shared" si="358"/>
        <v/>
      </c>
      <c r="GH190" t="str">
        <f t="shared" si="359"/>
        <v/>
      </c>
      <c r="GI190" t="str">
        <f t="shared" si="360"/>
        <v/>
      </c>
      <c r="GJ190" t="str">
        <f t="shared" si="361"/>
        <v/>
      </c>
      <c r="GK190" t="str">
        <f t="shared" si="362"/>
        <v/>
      </c>
      <c r="GL190" t="str">
        <f t="shared" si="363"/>
        <v/>
      </c>
      <c r="GM190" t="str">
        <f t="shared" si="364"/>
        <v/>
      </c>
      <c r="GN190" t="str">
        <f t="shared" si="365"/>
        <v/>
      </c>
      <c r="GO190" t="str">
        <f t="shared" si="366"/>
        <v/>
      </c>
      <c r="GP190" t="str">
        <f t="shared" si="367"/>
        <v/>
      </c>
      <c r="GQ190" t="str">
        <f t="shared" si="368"/>
        <v/>
      </c>
      <c r="GR190" t="str">
        <f t="shared" si="369"/>
        <v/>
      </c>
      <c r="GS190" t="str">
        <f t="shared" si="370"/>
        <v/>
      </c>
      <c r="GT190" t="str">
        <f t="shared" si="371"/>
        <v/>
      </c>
      <c r="GU190" t="str">
        <f t="shared" si="372"/>
        <v/>
      </c>
      <c r="GV190" t="str">
        <f t="shared" si="373"/>
        <v/>
      </c>
      <c r="GW190" t="str">
        <f t="shared" si="374"/>
        <v/>
      </c>
      <c r="GX190" t="str">
        <f t="shared" si="375"/>
        <v/>
      </c>
      <c r="GY190" t="str">
        <f t="shared" si="376"/>
        <v/>
      </c>
      <c r="GZ190" t="str">
        <f t="shared" si="377"/>
        <v/>
      </c>
      <c r="HA190" t="str">
        <f t="shared" si="378"/>
        <v/>
      </c>
      <c r="HB190" t="str">
        <f t="shared" si="379"/>
        <v/>
      </c>
      <c r="HC190" t="str">
        <f t="shared" si="380"/>
        <v/>
      </c>
      <c r="HD190" t="str">
        <f t="shared" si="381"/>
        <v/>
      </c>
      <c r="HE190" t="str">
        <f t="shared" si="382"/>
        <v/>
      </c>
      <c r="HF190" t="str">
        <f t="shared" si="383"/>
        <v/>
      </c>
      <c r="HG190" t="str">
        <f t="shared" si="384"/>
        <v/>
      </c>
      <c r="HH190" t="str">
        <f t="shared" si="385"/>
        <v/>
      </c>
      <c r="HI190" t="str">
        <f t="shared" si="386"/>
        <v/>
      </c>
      <c r="HJ190" t="str">
        <f t="shared" si="387"/>
        <v/>
      </c>
      <c r="HK190" t="str">
        <f t="shared" si="388"/>
        <v/>
      </c>
      <c r="HL190" t="str">
        <f t="shared" si="389"/>
        <v/>
      </c>
      <c r="HM190" t="str">
        <f t="shared" si="390"/>
        <v/>
      </c>
      <c r="HN190" t="str">
        <f t="shared" si="391"/>
        <v/>
      </c>
      <c r="HO190" t="str">
        <f t="shared" si="392"/>
        <v/>
      </c>
      <c r="HP190" t="str">
        <f t="shared" si="393"/>
        <v/>
      </c>
      <c r="HQ190" t="str">
        <f t="shared" si="394"/>
        <v/>
      </c>
      <c r="HR190" t="str">
        <f t="shared" si="395"/>
        <v/>
      </c>
      <c r="HS190" t="str">
        <f t="shared" si="396"/>
        <v/>
      </c>
      <c r="HT190" t="str">
        <f t="shared" si="397"/>
        <v/>
      </c>
      <c r="HU190" t="str">
        <f t="shared" si="398"/>
        <v/>
      </c>
      <c r="HV190" t="str">
        <f t="shared" si="399"/>
        <v/>
      </c>
      <c r="HW190" t="str">
        <f t="shared" si="400"/>
        <v/>
      </c>
      <c r="HX190" t="str">
        <f t="shared" si="401"/>
        <v/>
      </c>
      <c r="HY190" t="str">
        <f t="shared" si="402"/>
        <v/>
      </c>
      <c r="HZ190" t="str">
        <f t="shared" si="403"/>
        <v/>
      </c>
    </row>
    <row r="191" spans="1:234" x14ac:dyDescent="0.25">
      <c r="A191" s="2">
        <f t="shared" si="404"/>
        <v>189</v>
      </c>
      <c r="B191" s="3" t="s">
        <v>1185</v>
      </c>
      <c r="C191" s="2" t="s">
        <v>1394</v>
      </c>
      <c r="D191" s="2" t="s">
        <v>1395</v>
      </c>
      <c r="E191" s="2">
        <f t="shared" si="338"/>
        <v>1</v>
      </c>
      <c r="F191" s="2">
        <v>1000</v>
      </c>
      <c r="G191" s="48" t="str">
        <f t="shared" si="339"/>
        <v>A</v>
      </c>
      <c r="H191" s="49"/>
      <c r="I191" s="49"/>
      <c r="J191" s="50"/>
      <c r="K191" s="15">
        <f t="shared" si="340"/>
        <v>34</v>
      </c>
      <c r="L191" s="15">
        <f>IF(G191="N/A",0,(IF(G191="A",Code!$B$36,(IF(G191="B",Code!$C$36,(IF(G191="C",Code!$D$36,Code!$E$36)))))/60))</f>
        <v>8</v>
      </c>
      <c r="M191" s="15">
        <f>IF(G191="N/A",0,(IF(G191="A",Code!$B$37,(IF(G191="B",Code!$C$37,(IF(G191="C",Code!$D$37,Code!$E$37)))))/60))</f>
        <v>8</v>
      </c>
      <c r="N191" s="15">
        <f>IF(G191="N/A",0,(IF(G191="A",Code!$B$38,(IF(G191="B",Code!$C$38,(IF(G191="C",Code!$D$38,Code!$E$38)))))/60))</f>
        <v>16</v>
      </c>
      <c r="O191" s="15">
        <f>IF(G191="N/A",0,(IF(G191="A",Code!$B$39,(IF(G191="B",Code!$C$39,(IF(G191="C",Code!$D$39,Code!$E$39)))))/60))</f>
        <v>2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>
        <v>1</v>
      </c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S191" t="str">
        <f t="shared" si="341"/>
        <v/>
      </c>
      <c r="BT191" t="str">
        <f t="shared" si="406"/>
        <v/>
      </c>
      <c r="BU191" t="str">
        <f t="shared" si="407"/>
        <v/>
      </c>
      <c r="BV191" t="str">
        <f t="shared" si="408"/>
        <v/>
      </c>
      <c r="BW191" t="str">
        <f t="shared" si="409"/>
        <v/>
      </c>
      <c r="BX191" t="str">
        <f t="shared" si="410"/>
        <v/>
      </c>
      <c r="BY191" t="str">
        <f t="shared" si="411"/>
        <v/>
      </c>
      <c r="BZ191" t="str">
        <f t="shared" si="412"/>
        <v/>
      </c>
      <c r="CA191" t="str">
        <f t="shared" si="413"/>
        <v/>
      </c>
      <c r="CB191" t="str">
        <f t="shared" si="414"/>
        <v/>
      </c>
      <c r="CC191" t="str">
        <f t="shared" si="415"/>
        <v/>
      </c>
      <c r="CD191" t="str">
        <f t="shared" si="416"/>
        <v/>
      </c>
      <c r="CE191" t="str">
        <f t="shared" si="417"/>
        <v/>
      </c>
      <c r="CF191" t="str">
        <f t="shared" si="418"/>
        <v/>
      </c>
      <c r="CG191" t="str">
        <f t="shared" si="419"/>
        <v/>
      </c>
      <c r="CH191" t="str">
        <f t="shared" si="420"/>
        <v/>
      </c>
      <c r="CI191" t="str">
        <f t="shared" si="421"/>
        <v/>
      </c>
      <c r="CJ191" t="str">
        <f t="shared" si="422"/>
        <v/>
      </c>
      <c r="CK191" t="str">
        <f t="shared" si="423"/>
        <v/>
      </c>
      <c r="CL191" t="str">
        <f t="shared" si="424"/>
        <v/>
      </c>
      <c r="CM191" t="str">
        <f t="shared" si="425"/>
        <v/>
      </c>
      <c r="CN191" t="str">
        <f t="shared" si="426"/>
        <v/>
      </c>
      <c r="CO191" t="str">
        <f t="shared" si="427"/>
        <v/>
      </c>
      <c r="CP191" t="str">
        <f t="shared" si="428"/>
        <v/>
      </c>
      <c r="CQ191" t="str">
        <f t="shared" si="429"/>
        <v/>
      </c>
      <c r="CR191" t="str">
        <f t="shared" si="430"/>
        <v>KPAY</v>
      </c>
      <c r="CS191" t="str">
        <f t="shared" si="431"/>
        <v/>
      </c>
      <c r="CT191" t="str">
        <f t="shared" si="432"/>
        <v/>
      </c>
      <c r="CU191" t="str">
        <f t="shared" si="433"/>
        <v/>
      </c>
      <c r="CV191" t="str">
        <f t="shared" si="434"/>
        <v/>
      </c>
      <c r="CW191" t="str">
        <f t="shared" si="435"/>
        <v/>
      </c>
      <c r="CX191" t="str">
        <f t="shared" si="436"/>
        <v/>
      </c>
      <c r="CY191" t="str">
        <f t="shared" si="437"/>
        <v/>
      </c>
      <c r="CZ191" t="str">
        <f t="shared" si="438"/>
        <v/>
      </c>
      <c r="DA191" t="str">
        <f t="shared" si="439"/>
        <v/>
      </c>
      <c r="DB191" t="str">
        <f t="shared" si="440"/>
        <v/>
      </c>
      <c r="DC191" t="str">
        <f t="shared" si="441"/>
        <v/>
      </c>
      <c r="DD191" t="str">
        <f t="shared" si="442"/>
        <v/>
      </c>
      <c r="DE191" t="str">
        <f t="shared" si="443"/>
        <v/>
      </c>
      <c r="DF191" t="str">
        <f t="shared" si="444"/>
        <v/>
      </c>
      <c r="DG191" t="str">
        <f t="shared" si="445"/>
        <v/>
      </c>
      <c r="DH191" t="str">
        <f t="shared" si="446"/>
        <v/>
      </c>
      <c r="DI191" t="str">
        <f t="shared" si="447"/>
        <v/>
      </c>
      <c r="DJ191" t="str">
        <f t="shared" si="448"/>
        <v/>
      </c>
      <c r="DK191" t="str">
        <f t="shared" si="449"/>
        <v/>
      </c>
      <c r="DL191" t="str">
        <f t="shared" si="450"/>
        <v/>
      </c>
      <c r="DM191" t="str">
        <f t="shared" si="451"/>
        <v/>
      </c>
      <c r="DN191" t="str">
        <f t="shared" si="452"/>
        <v/>
      </c>
      <c r="DO191" t="str">
        <f t="shared" si="453"/>
        <v/>
      </c>
      <c r="DP191" t="str">
        <f t="shared" si="454"/>
        <v/>
      </c>
      <c r="DQ191" t="str">
        <f t="shared" si="455"/>
        <v/>
      </c>
      <c r="DR191" t="str">
        <f t="shared" si="456"/>
        <v/>
      </c>
      <c r="DS191" t="str">
        <f t="shared" si="457"/>
        <v/>
      </c>
      <c r="DT191" t="str">
        <f t="shared" si="458"/>
        <v/>
      </c>
      <c r="DU191" t="str">
        <f t="shared" si="459"/>
        <v/>
      </c>
      <c r="DV191" t="str">
        <f t="shared" si="460"/>
        <v/>
      </c>
      <c r="DW191" t="str">
        <f t="shared" si="461"/>
        <v/>
      </c>
      <c r="DX191" t="str">
        <f t="shared" si="462"/>
        <v/>
      </c>
      <c r="DY191" t="str">
        <f t="shared" si="463"/>
        <v/>
      </c>
      <c r="DZ191" t="str">
        <f t="shared" si="464"/>
        <v/>
      </c>
      <c r="EA191" t="str">
        <f t="shared" si="465"/>
        <v/>
      </c>
      <c r="EB191" t="str">
        <f t="shared" si="466"/>
        <v/>
      </c>
      <c r="EC191" t="str">
        <f t="shared" si="467"/>
        <v/>
      </c>
      <c r="ED191" t="str">
        <f t="shared" si="468"/>
        <v/>
      </c>
      <c r="EE191" t="str">
        <f t="shared" si="405"/>
        <v/>
      </c>
      <c r="EF191" t="str">
        <f t="shared" si="474"/>
        <v/>
      </c>
      <c r="EG191" t="str">
        <f t="shared" si="475"/>
        <v/>
      </c>
      <c r="EH191" t="str">
        <f t="shared" si="476"/>
        <v/>
      </c>
      <c r="EI191" t="str">
        <f t="shared" si="477"/>
        <v/>
      </c>
      <c r="EJ191" t="str">
        <f t="shared" si="478"/>
        <v/>
      </c>
      <c r="EK191" t="str">
        <f t="shared" si="479"/>
        <v/>
      </c>
      <c r="EL191" t="str">
        <f t="shared" si="480"/>
        <v/>
      </c>
      <c r="EM191" t="str">
        <f t="shared" si="481"/>
        <v/>
      </c>
      <c r="EN191" t="str">
        <f t="shared" si="482"/>
        <v/>
      </c>
      <c r="EO191" t="str">
        <f t="shared" si="483"/>
        <v/>
      </c>
      <c r="EP191" t="str">
        <f t="shared" si="484"/>
        <v/>
      </c>
      <c r="EQ191" t="str">
        <f t="shared" si="485"/>
        <v/>
      </c>
      <c r="ER191" t="str">
        <f t="shared" si="486"/>
        <v/>
      </c>
      <c r="ES191" t="str">
        <f t="shared" si="487"/>
        <v/>
      </c>
      <c r="ET191" t="str">
        <f t="shared" si="488"/>
        <v/>
      </c>
      <c r="EU191" t="str">
        <f t="shared" si="489"/>
        <v/>
      </c>
      <c r="EV191" t="str">
        <f t="shared" si="490"/>
        <v/>
      </c>
      <c r="EW191" t="str">
        <f t="shared" si="491"/>
        <v/>
      </c>
      <c r="EX191" t="str">
        <f t="shared" si="492"/>
        <v/>
      </c>
      <c r="EY191" t="str">
        <f t="shared" si="493"/>
        <v/>
      </c>
      <c r="EZ191" t="str">
        <f t="shared" si="494"/>
        <v/>
      </c>
      <c r="FA191" t="str">
        <f t="shared" si="495"/>
        <v/>
      </c>
      <c r="FB191" t="str">
        <f t="shared" si="496"/>
        <v/>
      </c>
      <c r="FC191" t="str">
        <f t="shared" si="497"/>
        <v/>
      </c>
      <c r="FD191" t="str">
        <f t="shared" si="498"/>
        <v/>
      </c>
      <c r="FE191" t="str">
        <f t="shared" si="342"/>
        <v/>
      </c>
      <c r="FF191" t="str">
        <f t="shared" si="499"/>
        <v/>
      </c>
      <c r="FG191" t="str">
        <f t="shared" si="500"/>
        <v/>
      </c>
      <c r="FH191" t="str">
        <f t="shared" si="501"/>
        <v/>
      </c>
      <c r="FI191" t="str">
        <f t="shared" si="502"/>
        <v/>
      </c>
      <c r="FJ191" t="str">
        <f t="shared" si="503"/>
        <v/>
      </c>
      <c r="FK191" t="str">
        <f t="shared" si="504"/>
        <v/>
      </c>
      <c r="FL191" t="str">
        <f t="shared" si="505"/>
        <v/>
      </c>
      <c r="FM191" t="str">
        <f t="shared" si="469"/>
        <v/>
      </c>
      <c r="FN191" t="str">
        <f t="shared" si="470"/>
        <v/>
      </c>
      <c r="FO191" t="str">
        <f t="shared" si="471"/>
        <v/>
      </c>
      <c r="FP191" t="str">
        <f t="shared" si="472"/>
        <v/>
      </c>
      <c r="FQ191" t="str">
        <f t="shared" si="473"/>
        <v/>
      </c>
      <c r="FR191" t="str">
        <f t="shared" si="343"/>
        <v/>
      </c>
      <c r="FS191" t="str">
        <f t="shared" si="344"/>
        <v/>
      </c>
      <c r="FT191" t="str">
        <f t="shared" si="345"/>
        <v/>
      </c>
      <c r="FU191" t="str">
        <f t="shared" si="346"/>
        <v/>
      </c>
      <c r="FV191" t="str">
        <f t="shared" si="347"/>
        <v/>
      </c>
      <c r="FW191" t="str">
        <f t="shared" si="348"/>
        <v/>
      </c>
      <c r="FX191" t="str">
        <f t="shared" si="349"/>
        <v/>
      </c>
      <c r="FY191" t="str">
        <f t="shared" si="350"/>
        <v/>
      </c>
      <c r="FZ191" t="str">
        <f t="shared" si="351"/>
        <v/>
      </c>
      <c r="GA191" t="str">
        <f t="shared" si="352"/>
        <v/>
      </c>
      <c r="GB191" t="str">
        <f t="shared" si="353"/>
        <v/>
      </c>
      <c r="GC191" t="str">
        <f t="shared" si="354"/>
        <v/>
      </c>
      <c r="GD191" t="str">
        <f t="shared" si="355"/>
        <v/>
      </c>
      <c r="GE191" t="str">
        <f t="shared" si="356"/>
        <v/>
      </c>
      <c r="GF191" t="str">
        <f t="shared" si="357"/>
        <v/>
      </c>
      <c r="GG191" t="str">
        <f t="shared" si="358"/>
        <v/>
      </c>
      <c r="GH191" t="str">
        <f t="shared" si="359"/>
        <v/>
      </c>
      <c r="GI191" t="str">
        <f t="shared" si="360"/>
        <v/>
      </c>
      <c r="GJ191" t="str">
        <f t="shared" si="361"/>
        <v/>
      </c>
      <c r="GK191" t="str">
        <f t="shared" si="362"/>
        <v/>
      </c>
      <c r="GL191" t="str">
        <f t="shared" si="363"/>
        <v/>
      </c>
      <c r="GM191" t="str">
        <f t="shared" si="364"/>
        <v/>
      </c>
      <c r="GN191" t="str">
        <f t="shared" si="365"/>
        <v/>
      </c>
      <c r="GO191" t="str">
        <f t="shared" si="366"/>
        <v/>
      </c>
      <c r="GP191" t="str">
        <f t="shared" si="367"/>
        <v/>
      </c>
      <c r="GQ191" t="str">
        <f t="shared" si="368"/>
        <v/>
      </c>
      <c r="GR191" t="str">
        <f t="shared" si="369"/>
        <v/>
      </c>
      <c r="GS191" t="str">
        <f t="shared" si="370"/>
        <v/>
      </c>
      <c r="GT191" t="str">
        <f t="shared" si="371"/>
        <v/>
      </c>
      <c r="GU191" t="str">
        <f t="shared" si="372"/>
        <v/>
      </c>
      <c r="GV191" t="str">
        <f t="shared" si="373"/>
        <v/>
      </c>
      <c r="GW191" t="str">
        <f t="shared" si="374"/>
        <v/>
      </c>
      <c r="GX191" t="str">
        <f t="shared" si="375"/>
        <v/>
      </c>
      <c r="GY191" t="str">
        <f t="shared" si="376"/>
        <v/>
      </c>
      <c r="GZ191" t="str">
        <f t="shared" si="377"/>
        <v/>
      </c>
      <c r="HA191" t="str">
        <f t="shared" si="378"/>
        <v/>
      </c>
      <c r="HB191" t="str">
        <f t="shared" si="379"/>
        <v/>
      </c>
      <c r="HC191" t="str">
        <f t="shared" si="380"/>
        <v/>
      </c>
      <c r="HD191" t="str">
        <f t="shared" si="381"/>
        <v/>
      </c>
      <c r="HE191" t="str">
        <f t="shared" si="382"/>
        <v/>
      </c>
      <c r="HF191" t="str">
        <f t="shared" si="383"/>
        <v/>
      </c>
      <c r="HG191" t="str">
        <f t="shared" si="384"/>
        <v/>
      </c>
      <c r="HH191" t="str">
        <f t="shared" si="385"/>
        <v/>
      </c>
      <c r="HI191" t="str">
        <f t="shared" si="386"/>
        <v/>
      </c>
      <c r="HJ191" t="str">
        <f t="shared" si="387"/>
        <v/>
      </c>
      <c r="HK191" t="str">
        <f t="shared" si="388"/>
        <v/>
      </c>
      <c r="HL191" t="str">
        <f t="shared" si="389"/>
        <v/>
      </c>
      <c r="HM191" t="str">
        <f t="shared" si="390"/>
        <v/>
      </c>
      <c r="HN191" t="str">
        <f t="shared" si="391"/>
        <v/>
      </c>
      <c r="HO191" t="str">
        <f t="shared" si="392"/>
        <v/>
      </c>
      <c r="HP191" t="str">
        <f t="shared" si="393"/>
        <v/>
      </c>
      <c r="HQ191" t="str">
        <f t="shared" si="394"/>
        <v/>
      </c>
      <c r="HR191" t="str">
        <f t="shared" si="395"/>
        <v/>
      </c>
      <c r="HS191" t="str">
        <f t="shared" si="396"/>
        <v/>
      </c>
      <c r="HT191" t="str">
        <f t="shared" si="397"/>
        <v/>
      </c>
      <c r="HU191" t="str">
        <f t="shared" si="398"/>
        <v/>
      </c>
      <c r="HV191" t="str">
        <f t="shared" si="399"/>
        <v/>
      </c>
      <c r="HW191" t="str">
        <f t="shared" si="400"/>
        <v/>
      </c>
      <c r="HX191" t="str">
        <f t="shared" si="401"/>
        <v/>
      </c>
      <c r="HY191" t="str">
        <f t="shared" si="402"/>
        <v/>
      </c>
      <c r="HZ191" t="str">
        <f t="shared" si="403"/>
        <v/>
      </c>
    </row>
    <row r="192" spans="1:234" x14ac:dyDescent="0.25">
      <c r="A192" s="2">
        <f t="shared" si="404"/>
        <v>190</v>
      </c>
      <c r="B192" s="3" t="s">
        <v>1186</v>
      </c>
      <c r="C192" s="2" t="s">
        <v>1394</v>
      </c>
      <c r="D192" s="2" t="s">
        <v>1395</v>
      </c>
      <c r="E192" s="2">
        <f t="shared" si="338"/>
        <v>1</v>
      </c>
      <c r="F192" s="2">
        <v>285</v>
      </c>
      <c r="G192" s="48" t="str">
        <f t="shared" si="339"/>
        <v>A</v>
      </c>
      <c r="H192" s="49"/>
      <c r="I192" s="49"/>
      <c r="J192" s="50"/>
      <c r="K192" s="15">
        <f t="shared" si="340"/>
        <v>34</v>
      </c>
      <c r="L192" s="15">
        <f>IF(G192="N/A",0,(IF(G192="A",Code!$B$36,(IF(G192="B",Code!$C$36,(IF(G192="C",Code!$D$36,Code!$E$36)))))/60))</f>
        <v>8</v>
      </c>
      <c r="M192" s="15">
        <f>IF(G192="N/A",0,(IF(G192="A",Code!$B$37,(IF(G192="B",Code!$C$37,(IF(G192="C",Code!$D$37,Code!$E$37)))))/60))</f>
        <v>8</v>
      </c>
      <c r="N192" s="15">
        <f>IF(G192="N/A",0,(IF(G192="A",Code!$B$38,(IF(G192="B",Code!$C$38,(IF(G192="C",Code!$D$38,Code!$E$38)))))/60))</f>
        <v>16</v>
      </c>
      <c r="O192" s="15">
        <f>IF(G192="N/A",0,(IF(G192="A",Code!$B$39,(IF(G192="B",Code!$C$39,(IF(G192="C",Code!$D$39,Code!$E$39)))))/60))</f>
        <v>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>
        <v>1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S192" t="str">
        <f t="shared" si="341"/>
        <v/>
      </c>
      <c r="BT192" t="str">
        <f t="shared" si="406"/>
        <v/>
      </c>
      <c r="BU192" t="str">
        <f t="shared" si="407"/>
        <v/>
      </c>
      <c r="BV192" t="str">
        <f t="shared" si="408"/>
        <v/>
      </c>
      <c r="BW192" t="str">
        <f t="shared" si="409"/>
        <v/>
      </c>
      <c r="BX192" t="str">
        <f t="shared" si="410"/>
        <v/>
      </c>
      <c r="BY192" t="str">
        <f t="shared" si="411"/>
        <v/>
      </c>
      <c r="BZ192" t="str">
        <f t="shared" si="412"/>
        <v/>
      </c>
      <c r="CA192" t="str">
        <f t="shared" si="413"/>
        <v/>
      </c>
      <c r="CB192" t="str">
        <f t="shared" si="414"/>
        <v/>
      </c>
      <c r="CC192" t="str">
        <f t="shared" si="415"/>
        <v/>
      </c>
      <c r="CD192" t="str">
        <f t="shared" si="416"/>
        <v/>
      </c>
      <c r="CE192" t="str">
        <f t="shared" si="417"/>
        <v/>
      </c>
      <c r="CF192" t="str">
        <f t="shared" si="418"/>
        <v/>
      </c>
      <c r="CG192" t="str">
        <f t="shared" si="419"/>
        <v/>
      </c>
      <c r="CH192" t="str">
        <f t="shared" si="420"/>
        <v/>
      </c>
      <c r="CI192" t="str">
        <f t="shared" si="421"/>
        <v/>
      </c>
      <c r="CJ192" t="str">
        <f t="shared" si="422"/>
        <v/>
      </c>
      <c r="CK192" t="str">
        <f t="shared" si="423"/>
        <v/>
      </c>
      <c r="CL192" t="str">
        <f t="shared" si="424"/>
        <v/>
      </c>
      <c r="CM192" t="str">
        <f t="shared" si="425"/>
        <v/>
      </c>
      <c r="CN192" t="str">
        <f t="shared" si="426"/>
        <v/>
      </c>
      <c r="CO192" t="str">
        <f t="shared" si="427"/>
        <v/>
      </c>
      <c r="CP192" t="str">
        <f t="shared" si="428"/>
        <v/>
      </c>
      <c r="CQ192" t="str">
        <f t="shared" si="429"/>
        <v/>
      </c>
      <c r="CR192" t="str">
        <f t="shared" si="430"/>
        <v/>
      </c>
      <c r="CS192" t="str">
        <f t="shared" si="431"/>
        <v/>
      </c>
      <c r="CT192" t="str">
        <f t="shared" si="432"/>
        <v/>
      </c>
      <c r="CU192" t="str">
        <f t="shared" si="433"/>
        <v>MESS</v>
      </c>
      <c r="CV192" t="str">
        <f t="shared" si="434"/>
        <v/>
      </c>
      <c r="CW192" t="str">
        <f t="shared" si="435"/>
        <v/>
      </c>
      <c r="CX192" t="str">
        <f t="shared" si="436"/>
        <v/>
      </c>
      <c r="CY192" t="str">
        <f t="shared" si="437"/>
        <v/>
      </c>
      <c r="CZ192" t="str">
        <f t="shared" si="438"/>
        <v/>
      </c>
      <c r="DA192" t="str">
        <f t="shared" si="439"/>
        <v/>
      </c>
      <c r="DB192" t="str">
        <f t="shared" si="440"/>
        <v/>
      </c>
      <c r="DC192" t="str">
        <f t="shared" si="441"/>
        <v/>
      </c>
      <c r="DD192" t="str">
        <f t="shared" si="442"/>
        <v/>
      </c>
      <c r="DE192" t="str">
        <f t="shared" si="443"/>
        <v/>
      </c>
      <c r="DF192" t="str">
        <f t="shared" si="444"/>
        <v/>
      </c>
      <c r="DG192" t="str">
        <f t="shared" si="445"/>
        <v/>
      </c>
      <c r="DH192" t="str">
        <f t="shared" si="446"/>
        <v/>
      </c>
      <c r="DI192" t="str">
        <f t="shared" si="447"/>
        <v/>
      </c>
      <c r="DJ192" t="str">
        <f t="shared" si="448"/>
        <v/>
      </c>
      <c r="DK192" t="str">
        <f t="shared" si="449"/>
        <v/>
      </c>
      <c r="DL192" t="str">
        <f t="shared" si="450"/>
        <v/>
      </c>
      <c r="DM192" t="str">
        <f t="shared" si="451"/>
        <v/>
      </c>
      <c r="DN192" t="str">
        <f t="shared" si="452"/>
        <v/>
      </c>
      <c r="DO192" t="str">
        <f t="shared" si="453"/>
        <v/>
      </c>
      <c r="DP192" t="str">
        <f t="shared" si="454"/>
        <v/>
      </c>
      <c r="DQ192" t="str">
        <f t="shared" si="455"/>
        <v/>
      </c>
      <c r="DR192" t="str">
        <f t="shared" si="456"/>
        <v/>
      </c>
      <c r="DS192" t="str">
        <f t="shared" si="457"/>
        <v/>
      </c>
      <c r="DT192" t="str">
        <f t="shared" si="458"/>
        <v/>
      </c>
      <c r="DU192" t="str">
        <f t="shared" si="459"/>
        <v/>
      </c>
      <c r="DV192" t="str">
        <f t="shared" si="460"/>
        <v/>
      </c>
      <c r="DW192" t="str">
        <f t="shared" si="461"/>
        <v/>
      </c>
      <c r="DX192" t="str">
        <f t="shared" si="462"/>
        <v/>
      </c>
      <c r="DY192" t="str">
        <f t="shared" si="463"/>
        <v/>
      </c>
      <c r="DZ192" t="str">
        <f t="shared" si="464"/>
        <v/>
      </c>
      <c r="EA192" t="str">
        <f t="shared" si="465"/>
        <v/>
      </c>
      <c r="EB192" t="str">
        <f t="shared" si="466"/>
        <v/>
      </c>
      <c r="EC192" t="str">
        <f t="shared" si="467"/>
        <v/>
      </c>
      <c r="ED192" t="str">
        <f t="shared" si="468"/>
        <v/>
      </c>
      <c r="EE192" t="str">
        <f t="shared" si="405"/>
        <v/>
      </c>
      <c r="EF192" t="str">
        <f t="shared" si="474"/>
        <v/>
      </c>
      <c r="EG192" t="str">
        <f t="shared" si="475"/>
        <v/>
      </c>
      <c r="EH192" t="str">
        <f t="shared" si="476"/>
        <v/>
      </c>
      <c r="EI192" t="str">
        <f t="shared" si="477"/>
        <v/>
      </c>
      <c r="EJ192" t="str">
        <f t="shared" si="478"/>
        <v/>
      </c>
      <c r="EK192" t="str">
        <f t="shared" si="479"/>
        <v/>
      </c>
      <c r="EL192" t="str">
        <f t="shared" si="480"/>
        <v/>
      </c>
      <c r="EM192" t="str">
        <f t="shared" si="481"/>
        <v/>
      </c>
      <c r="EN192" t="str">
        <f t="shared" si="482"/>
        <v/>
      </c>
      <c r="EO192" t="str">
        <f t="shared" si="483"/>
        <v/>
      </c>
      <c r="EP192" t="str">
        <f t="shared" si="484"/>
        <v/>
      </c>
      <c r="EQ192" t="str">
        <f t="shared" si="485"/>
        <v/>
      </c>
      <c r="ER192" t="str">
        <f t="shared" si="486"/>
        <v/>
      </c>
      <c r="ES192" t="str">
        <f t="shared" si="487"/>
        <v/>
      </c>
      <c r="ET192" t="str">
        <f t="shared" si="488"/>
        <v/>
      </c>
      <c r="EU192" t="str">
        <f t="shared" si="489"/>
        <v/>
      </c>
      <c r="EV192" t="str">
        <f t="shared" si="490"/>
        <v/>
      </c>
      <c r="EW192" t="str">
        <f t="shared" si="491"/>
        <v/>
      </c>
      <c r="EX192" t="str">
        <f t="shared" si="492"/>
        <v/>
      </c>
      <c r="EY192" t="str">
        <f t="shared" si="493"/>
        <v/>
      </c>
      <c r="EZ192" t="str">
        <f t="shared" si="494"/>
        <v/>
      </c>
      <c r="FA192" t="str">
        <f t="shared" si="495"/>
        <v/>
      </c>
      <c r="FB192" t="str">
        <f t="shared" si="496"/>
        <v/>
      </c>
      <c r="FC192" t="str">
        <f t="shared" si="497"/>
        <v/>
      </c>
      <c r="FD192" t="str">
        <f t="shared" si="498"/>
        <v/>
      </c>
      <c r="FE192" t="str">
        <f t="shared" si="342"/>
        <v/>
      </c>
      <c r="FF192" t="str">
        <f t="shared" si="499"/>
        <v/>
      </c>
      <c r="FG192" t="str">
        <f t="shared" si="500"/>
        <v/>
      </c>
      <c r="FH192" t="str">
        <f t="shared" si="501"/>
        <v/>
      </c>
      <c r="FI192" t="str">
        <f t="shared" si="502"/>
        <v/>
      </c>
      <c r="FJ192" t="str">
        <f t="shared" si="503"/>
        <v/>
      </c>
      <c r="FK192" t="str">
        <f t="shared" si="504"/>
        <v/>
      </c>
      <c r="FL192" t="str">
        <f t="shared" si="505"/>
        <v/>
      </c>
      <c r="FM192" t="str">
        <f t="shared" si="469"/>
        <v/>
      </c>
      <c r="FN192" t="str">
        <f t="shared" si="470"/>
        <v/>
      </c>
      <c r="FO192" t="str">
        <f t="shared" si="471"/>
        <v/>
      </c>
      <c r="FP192" t="str">
        <f t="shared" si="472"/>
        <v/>
      </c>
      <c r="FQ192" t="str">
        <f t="shared" si="473"/>
        <v/>
      </c>
      <c r="FR192" t="str">
        <f t="shared" si="343"/>
        <v/>
      </c>
      <c r="FS192" t="str">
        <f t="shared" si="344"/>
        <v/>
      </c>
      <c r="FT192" t="str">
        <f t="shared" si="345"/>
        <v/>
      </c>
      <c r="FU192" t="str">
        <f t="shared" si="346"/>
        <v/>
      </c>
      <c r="FV192" t="str">
        <f t="shared" si="347"/>
        <v/>
      </c>
      <c r="FW192" t="str">
        <f t="shared" si="348"/>
        <v/>
      </c>
      <c r="FX192" t="str">
        <f t="shared" si="349"/>
        <v/>
      </c>
      <c r="FY192" t="str">
        <f t="shared" si="350"/>
        <v/>
      </c>
      <c r="FZ192" t="str">
        <f t="shared" si="351"/>
        <v/>
      </c>
      <c r="GA192" t="str">
        <f t="shared" si="352"/>
        <v/>
      </c>
      <c r="GB192" t="str">
        <f t="shared" si="353"/>
        <v/>
      </c>
      <c r="GC192" t="str">
        <f t="shared" si="354"/>
        <v/>
      </c>
      <c r="GD192" t="str">
        <f t="shared" si="355"/>
        <v/>
      </c>
      <c r="GE192" t="str">
        <f t="shared" si="356"/>
        <v/>
      </c>
      <c r="GF192" t="str">
        <f t="shared" si="357"/>
        <v/>
      </c>
      <c r="GG192" t="str">
        <f t="shared" si="358"/>
        <v/>
      </c>
      <c r="GH192" t="str">
        <f t="shared" si="359"/>
        <v/>
      </c>
      <c r="GI192" t="str">
        <f t="shared" si="360"/>
        <v/>
      </c>
      <c r="GJ192" t="str">
        <f t="shared" si="361"/>
        <v/>
      </c>
      <c r="GK192" t="str">
        <f t="shared" si="362"/>
        <v/>
      </c>
      <c r="GL192" t="str">
        <f t="shared" si="363"/>
        <v/>
      </c>
      <c r="GM192" t="str">
        <f t="shared" si="364"/>
        <v/>
      </c>
      <c r="GN192" t="str">
        <f t="shared" si="365"/>
        <v/>
      </c>
      <c r="GO192" t="str">
        <f t="shared" si="366"/>
        <v/>
      </c>
      <c r="GP192" t="str">
        <f t="shared" si="367"/>
        <v/>
      </c>
      <c r="GQ192" t="str">
        <f t="shared" si="368"/>
        <v/>
      </c>
      <c r="GR192" t="str">
        <f t="shared" si="369"/>
        <v/>
      </c>
      <c r="GS192" t="str">
        <f t="shared" si="370"/>
        <v/>
      </c>
      <c r="GT192" t="str">
        <f t="shared" si="371"/>
        <v/>
      </c>
      <c r="GU192" t="str">
        <f t="shared" si="372"/>
        <v/>
      </c>
      <c r="GV192" t="str">
        <f t="shared" si="373"/>
        <v/>
      </c>
      <c r="GW192" t="str">
        <f t="shared" si="374"/>
        <v/>
      </c>
      <c r="GX192" t="str">
        <f t="shared" si="375"/>
        <v/>
      </c>
      <c r="GY192" t="str">
        <f t="shared" si="376"/>
        <v/>
      </c>
      <c r="GZ192" t="str">
        <f t="shared" si="377"/>
        <v/>
      </c>
      <c r="HA192" t="str">
        <f t="shared" si="378"/>
        <v/>
      </c>
      <c r="HB192" t="str">
        <f t="shared" si="379"/>
        <v/>
      </c>
      <c r="HC192" t="str">
        <f t="shared" si="380"/>
        <v/>
      </c>
      <c r="HD192" t="str">
        <f t="shared" si="381"/>
        <v/>
      </c>
      <c r="HE192" t="str">
        <f t="shared" si="382"/>
        <v/>
      </c>
      <c r="HF192" t="str">
        <f t="shared" si="383"/>
        <v/>
      </c>
      <c r="HG192" t="str">
        <f t="shared" si="384"/>
        <v/>
      </c>
      <c r="HH192" t="str">
        <f t="shared" si="385"/>
        <v/>
      </c>
      <c r="HI192" t="str">
        <f t="shared" si="386"/>
        <v/>
      </c>
      <c r="HJ192" t="str">
        <f t="shared" si="387"/>
        <v/>
      </c>
      <c r="HK192" t="str">
        <f t="shared" si="388"/>
        <v/>
      </c>
      <c r="HL192" t="str">
        <f t="shared" si="389"/>
        <v/>
      </c>
      <c r="HM192" t="str">
        <f t="shared" si="390"/>
        <v/>
      </c>
      <c r="HN192" t="str">
        <f t="shared" si="391"/>
        <v/>
      </c>
      <c r="HO192" t="str">
        <f t="shared" si="392"/>
        <v/>
      </c>
      <c r="HP192" t="str">
        <f t="shared" si="393"/>
        <v/>
      </c>
      <c r="HQ192" t="str">
        <f t="shared" si="394"/>
        <v/>
      </c>
      <c r="HR192" t="str">
        <f t="shared" si="395"/>
        <v/>
      </c>
      <c r="HS192" t="str">
        <f t="shared" si="396"/>
        <v/>
      </c>
      <c r="HT192" t="str">
        <f t="shared" si="397"/>
        <v/>
      </c>
      <c r="HU192" t="str">
        <f t="shared" si="398"/>
        <v/>
      </c>
      <c r="HV192" t="str">
        <f t="shared" si="399"/>
        <v/>
      </c>
      <c r="HW192" t="str">
        <f t="shared" si="400"/>
        <v/>
      </c>
      <c r="HX192" t="str">
        <f t="shared" si="401"/>
        <v/>
      </c>
      <c r="HY192" t="str">
        <f t="shared" si="402"/>
        <v/>
      </c>
      <c r="HZ192" t="str">
        <f t="shared" si="403"/>
        <v/>
      </c>
    </row>
    <row r="193" spans="1:234" x14ac:dyDescent="0.25">
      <c r="A193" s="2">
        <f t="shared" si="404"/>
        <v>191</v>
      </c>
      <c r="B193" s="3" t="s">
        <v>1187</v>
      </c>
      <c r="C193" s="2" t="s">
        <v>1394</v>
      </c>
      <c r="D193" s="2" t="s">
        <v>1395</v>
      </c>
      <c r="E193" s="2">
        <f t="shared" si="338"/>
        <v>0</v>
      </c>
      <c r="F193" s="2">
        <v>388</v>
      </c>
      <c r="G193" s="48" t="str">
        <f t="shared" si="339"/>
        <v>N/A</v>
      </c>
      <c r="H193" s="49"/>
      <c r="I193" s="49"/>
      <c r="J193" s="50"/>
      <c r="K193" s="15">
        <f t="shared" si="340"/>
        <v>0</v>
      </c>
      <c r="L193" s="15">
        <f>IF(G193="N/A",0,(IF(G193="A",Code!$B$36,(IF(G193="B",Code!$C$36,(IF(G193="C",Code!$D$36,Code!$E$36)))))/60))</f>
        <v>0</v>
      </c>
      <c r="M193" s="15">
        <f>IF(G193="N/A",0,(IF(G193="A",Code!$B$37,(IF(G193="B",Code!$C$37,(IF(G193="C",Code!$D$37,Code!$E$37)))))/60))</f>
        <v>0</v>
      </c>
      <c r="N193" s="15">
        <f>IF(G193="N/A",0,(IF(G193="A",Code!$B$38,(IF(G193="B",Code!$C$38,(IF(G193="C",Code!$D$38,Code!$E$38)))))/60))</f>
        <v>0</v>
      </c>
      <c r="O193" s="15">
        <f>IF(G193="N/A",0,(IF(G193="A",Code!$B$39,(IF(G193="B",Code!$C$39,(IF(G193="C",Code!$D$39,Code!$E$39)))))/60))</f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S193" t="str">
        <f t="shared" si="341"/>
        <v/>
      </c>
      <c r="BT193" t="str">
        <f t="shared" si="406"/>
        <v/>
      </c>
      <c r="BU193" t="str">
        <f t="shared" si="407"/>
        <v/>
      </c>
      <c r="BV193" t="str">
        <f t="shared" si="408"/>
        <v/>
      </c>
      <c r="BW193" t="str">
        <f t="shared" si="409"/>
        <v/>
      </c>
      <c r="BX193" t="str">
        <f t="shared" si="410"/>
        <v/>
      </c>
      <c r="BY193" t="str">
        <f t="shared" si="411"/>
        <v/>
      </c>
      <c r="BZ193" t="str">
        <f t="shared" si="412"/>
        <v/>
      </c>
      <c r="CA193" t="str">
        <f t="shared" si="413"/>
        <v/>
      </c>
      <c r="CB193" t="str">
        <f t="shared" si="414"/>
        <v/>
      </c>
      <c r="CC193" t="str">
        <f t="shared" si="415"/>
        <v/>
      </c>
      <c r="CD193" t="str">
        <f t="shared" si="416"/>
        <v/>
      </c>
      <c r="CE193" t="str">
        <f t="shared" si="417"/>
        <v/>
      </c>
      <c r="CF193" t="str">
        <f t="shared" si="418"/>
        <v/>
      </c>
      <c r="CG193" t="str">
        <f t="shared" si="419"/>
        <v/>
      </c>
      <c r="CH193" t="str">
        <f t="shared" si="420"/>
        <v/>
      </c>
      <c r="CI193" t="str">
        <f t="shared" si="421"/>
        <v/>
      </c>
      <c r="CJ193" t="str">
        <f t="shared" si="422"/>
        <v/>
      </c>
      <c r="CK193" t="str">
        <f t="shared" si="423"/>
        <v/>
      </c>
      <c r="CL193" t="str">
        <f t="shared" si="424"/>
        <v/>
      </c>
      <c r="CM193" t="str">
        <f t="shared" si="425"/>
        <v/>
      </c>
      <c r="CN193" t="str">
        <f t="shared" si="426"/>
        <v/>
      </c>
      <c r="CO193" t="str">
        <f t="shared" si="427"/>
        <v/>
      </c>
      <c r="CP193" t="str">
        <f t="shared" si="428"/>
        <v/>
      </c>
      <c r="CQ193" t="str">
        <f t="shared" si="429"/>
        <v/>
      </c>
      <c r="CR193" t="str">
        <f t="shared" si="430"/>
        <v/>
      </c>
      <c r="CS193" t="str">
        <f t="shared" si="431"/>
        <v/>
      </c>
      <c r="CT193" t="str">
        <f t="shared" si="432"/>
        <v/>
      </c>
      <c r="CU193" t="str">
        <f t="shared" si="433"/>
        <v/>
      </c>
      <c r="CV193" t="str">
        <f t="shared" si="434"/>
        <v/>
      </c>
      <c r="CW193" t="str">
        <f t="shared" si="435"/>
        <v/>
      </c>
      <c r="CX193" t="str">
        <f t="shared" si="436"/>
        <v/>
      </c>
      <c r="CY193" t="str">
        <f t="shared" si="437"/>
        <v/>
      </c>
      <c r="CZ193" t="str">
        <f t="shared" si="438"/>
        <v/>
      </c>
      <c r="DA193" t="str">
        <f t="shared" si="439"/>
        <v/>
      </c>
      <c r="DB193" t="str">
        <f t="shared" si="440"/>
        <v/>
      </c>
      <c r="DC193" t="str">
        <f t="shared" si="441"/>
        <v/>
      </c>
      <c r="DD193" t="str">
        <f t="shared" si="442"/>
        <v/>
      </c>
      <c r="DE193" t="str">
        <f t="shared" si="443"/>
        <v/>
      </c>
      <c r="DF193" t="str">
        <f t="shared" si="444"/>
        <v/>
      </c>
      <c r="DG193" t="str">
        <f t="shared" si="445"/>
        <v/>
      </c>
      <c r="DH193" t="str">
        <f t="shared" si="446"/>
        <v/>
      </c>
      <c r="DI193" t="str">
        <f t="shared" si="447"/>
        <v/>
      </c>
      <c r="DJ193" t="str">
        <f t="shared" si="448"/>
        <v/>
      </c>
      <c r="DK193" t="str">
        <f t="shared" si="449"/>
        <v/>
      </c>
      <c r="DL193" t="str">
        <f t="shared" si="450"/>
        <v/>
      </c>
      <c r="DM193" t="str">
        <f t="shared" si="451"/>
        <v/>
      </c>
      <c r="DN193" t="str">
        <f t="shared" si="452"/>
        <v/>
      </c>
      <c r="DO193" t="str">
        <f t="shared" si="453"/>
        <v/>
      </c>
      <c r="DP193" t="str">
        <f t="shared" si="454"/>
        <v/>
      </c>
      <c r="DQ193" t="str">
        <f t="shared" si="455"/>
        <v/>
      </c>
      <c r="DR193" t="str">
        <f t="shared" si="456"/>
        <v/>
      </c>
      <c r="DS193" t="str">
        <f t="shared" si="457"/>
        <v/>
      </c>
      <c r="DT193" t="str">
        <f t="shared" si="458"/>
        <v/>
      </c>
      <c r="DU193" t="str">
        <f t="shared" si="459"/>
        <v/>
      </c>
      <c r="DV193" t="str">
        <f t="shared" si="460"/>
        <v/>
      </c>
      <c r="DW193" t="str">
        <f t="shared" si="461"/>
        <v/>
      </c>
      <c r="DX193" t="str">
        <f t="shared" si="462"/>
        <v/>
      </c>
      <c r="DY193" t="str">
        <f t="shared" si="463"/>
        <v/>
      </c>
      <c r="DZ193" t="str">
        <f t="shared" si="464"/>
        <v/>
      </c>
      <c r="EA193" t="str">
        <f t="shared" si="465"/>
        <v/>
      </c>
      <c r="EB193" t="str">
        <f t="shared" si="466"/>
        <v/>
      </c>
      <c r="EC193" t="str">
        <f t="shared" si="467"/>
        <v/>
      </c>
      <c r="ED193" t="str">
        <f t="shared" si="468"/>
        <v/>
      </c>
      <c r="EE193" t="str">
        <f t="shared" si="405"/>
        <v/>
      </c>
      <c r="EF193" t="str">
        <f t="shared" si="474"/>
        <v/>
      </c>
      <c r="EG193" t="str">
        <f t="shared" si="475"/>
        <v/>
      </c>
      <c r="EH193" t="str">
        <f t="shared" si="476"/>
        <v/>
      </c>
      <c r="EI193" t="str">
        <f t="shared" si="477"/>
        <v/>
      </c>
      <c r="EJ193" t="str">
        <f t="shared" si="478"/>
        <v/>
      </c>
      <c r="EK193" t="str">
        <f t="shared" si="479"/>
        <v/>
      </c>
      <c r="EL193" t="str">
        <f t="shared" si="480"/>
        <v/>
      </c>
      <c r="EM193" t="str">
        <f t="shared" si="481"/>
        <v/>
      </c>
      <c r="EN193" t="str">
        <f t="shared" si="482"/>
        <v/>
      </c>
      <c r="EO193" t="str">
        <f t="shared" si="483"/>
        <v/>
      </c>
      <c r="EP193" t="str">
        <f t="shared" si="484"/>
        <v/>
      </c>
      <c r="EQ193" t="str">
        <f t="shared" si="485"/>
        <v/>
      </c>
      <c r="ER193" t="str">
        <f t="shared" si="486"/>
        <v/>
      </c>
      <c r="ES193" t="str">
        <f t="shared" si="487"/>
        <v/>
      </c>
      <c r="ET193" t="str">
        <f t="shared" si="488"/>
        <v/>
      </c>
      <c r="EU193" t="str">
        <f t="shared" si="489"/>
        <v/>
      </c>
      <c r="EV193" t="str">
        <f t="shared" si="490"/>
        <v/>
      </c>
      <c r="EW193" t="str">
        <f t="shared" si="491"/>
        <v/>
      </c>
      <c r="EX193" t="str">
        <f t="shared" si="492"/>
        <v/>
      </c>
      <c r="EY193" t="str">
        <f t="shared" si="493"/>
        <v/>
      </c>
      <c r="EZ193" t="str">
        <f t="shared" si="494"/>
        <v/>
      </c>
      <c r="FA193" t="str">
        <f t="shared" si="495"/>
        <v/>
      </c>
      <c r="FB193" t="str">
        <f t="shared" si="496"/>
        <v/>
      </c>
      <c r="FC193" t="str">
        <f t="shared" si="497"/>
        <v/>
      </c>
      <c r="FD193" t="str">
        <f t="shared" si="498"/>
        <v/>
      </c>
      <c r="FE193" t="str">
        <f t="shared" si="342"/>
        <v/>
      </c>
      <c r="FF193" t="str">
        <f t="shared" si="499"/>
        <v/>
      </c>
      <c r="FG193" t="str">
        <f t="shared" si="500"/>
        <v/>
      </c>
      <c r="FH193" t="str">
        <f t="shared" si="501"/>
        <v/>
      </c>
      <c r="FI193" t="str">
        <f t="shared" si="502"/>
        <v/>
      </c>
      <c r="FJ193" t="str">
        <f t="shared" si="503"/>
        <v/>
      </c>
      <c r="FK193" t="str">
        <f t="shared" si="504"/>
        <v/>
      </c>
      <c r="FL193" t="str">
        <f t="shared" si="505"/>
        <v/>
      </c>
      <c r="FM193" t="str">
        <f t="shared" si="469"/>
        <v/>
      </c>
      <c r="FN193" t="str">
        <f t="shared" si="470"/>
        <v/>
      </c>
      <c r="FO193" t="str">
        <f t="shared" si="471"/>
        <v/>
      </c>
      <c r="FP193" t="str">
        <f t="shared" si="472"/>
        <v/>
      </c>
      <c r="FQ193" t="str">
        <f t="shared" si="473"/>
        <v/>
      </c>
      <c r="FR193" t="str">
        <f t="shared" si="343"/>
        <v/>
      </c>
      <c r="FS193" t="str">
        <f t="shared" si="344"/>
        <v/>
      </c>
      <c r="FT193" t="str">
        <f t="shared" si="345"/>
        <v/>
      </c>
      <c r="FU193" t="str">
        <f t="shared" si="346"/>
        <v/>
      </c>
      <c r="FV193" t="str">
        <f t="shared" si="347"/>
        <v/>
      </c>
      <c r="FW193" t="str">
        <f t="shared" si="348"/>
        <v/>
      </c>
      <c r="FX193" t="str">
        <f t="shared" si="349"/>
        <v/>
      </c>
      <c r="FY193" t="str">
        <f t="shared" si="350"/>
        <v/>
      </c>
      <c r="FZ193" t="str">
        <f t="shared" si="351"/>
        <v/>
      </c>
      <c r="GA193" t="str">
        <f t="shared" si="352"/>
        <v/>
      </c>
      <c r="GB193" t="str">
        <f t="shared" si="353"/>
        <v/>
      </c>
      <c r="GC193" t="str">
        <f t="shared" si="354"/>
        <v/>
      </c>
      <c r="GD193" t="str">
        <f t="shared" si="355"/>
        <v/>
      </c>
      <c r="GE193" t="str">
        <f t="shared" si="356"/>
        <v/>
      </c>
      <c r="GF193" t="str">
        <f t="shared" si="357"/>
        <v/>
      </c>
      <c r="GG193" t="str">
        <f t="shared" si="358"/>
        <v/>
      </c>
      <c r="GH193" t="str">
        <f t="shared" si="359"/>
        <v/>
      </c>
      <c r="GI193" t="str">
        <f t="shared" si="360"/>
        <v/>
      </c>
      <c r="GJ193" t="str">
        <f t="shared" si="361"/>
        <v/>
      </c>
      <c r="GK193" t="str">
        <f t="shared" si="362"/>
        <v/>
      </c>
      <c r="GL193" t="str">
        <f t="shared" si="363"/>
        <v/>
      </c>
      <c r="GM193" t="str">
        <f t="shared" si="364"/>
        <v/>
      </c>
      <c r="GN193" t="str">
        <f t="shared" si="365"/>
        <v/>
      </c>
      <c r="GO193" t="str">
        <f t="shared" si="366"/>
        <v/>
      </c>
      <c r="GP193" t="str">
        <f t="shared" si="367"/>
        <v/>
      </c>
      <c r="GQ193" t="str">
        <f t="shared" si="368"/>
        <v/>
      </c>
      <c r="GR193" t="str">
        <f t="shared" si="369"/>
        <v/>
      </c>
      <c r="GS193" t="str">
        <f t="shared" si="370"/>
        <v/>
      </c>
      <c r="GT193" t="str">
        <f t="shared" si="371"/>
        <v/>
      </c>
      <c r="GU193" t="str">
        <f t="shared" si="372"/>
        <v/>
      </c>
      <c r="GV193" t="str">
        <f t="shared" si="373"/>
        <v/>
      </c>
      <c r="GW193" t="str">
        <f t="shared" si="374"/>
        <v/>
      </c>
      <c r="GX193" t="str">
        <f t="shared" si="375"/>
        <v/>
      </c>
      <c r="GY193" t="str">
        <f t="shared" si="376"/>
        <v/>
      </c>
      <c r="GZ193" t="str">
        <f t="shared" si="377"/>
        <v/>
      </c>
      <c r="HA193" t="str">
        <f t="shared" si="378"/>
        <v/>
      </c>
      <c r="HB193" t="str">
        <f t="shared" si="379"/>
        <v/>
      </c>
      <c r="HC193" t="str">
        <f t="shared" si="380"/>
        <v/>
      </c>
      <c r="HD193" t="str">
        <f t="shared" si="381"/>
        <v/>
      </c>
      <c r="HE193" t="str">
        <f t="shared" si="382"/>
        <v/>
      </c>
      <c r="HF193" t="str">
        <f t="shared" si="383"/>
        <v/>
      </c>
      <c r="HG193" t="str">
        <f t="shared" si="384"/>
        <v/>
      </c>
      <c r="HH193" t="str">
        <f t="shared" si="385"/>
        <v/>
      </c>
      <c r="HI193" t="str">
        <f t="shared" si="386"/>
        <v/>
      </c>
      <c r="HJ193" t="str">
        <f t="shared" si="387"/>
        <v/>
      </c>
      <c r="HK193" t="str">
        <f t="shared" si="388"/>
        <v/>
      </c>
      <c r="HL193" t="str">
        <f t="shared" si="389"/>
        <v/>
      </c>
      <c r="HM193" t="str">
        <f t="shared" si="390"/>
        <v/>
      </c>
      <c r="HN193" t="str">
        <f t="shared" si="391"/>
        <v/>
      </c>
      <c r="HO193" t="str">
        <f t="shared" si="392"/>
        <v/>
      </c>
      <c r="HP193" t="str">
        <f t="shared" si="393"/>
        <v/>
      </c>
      <c r="HQ193" t="str">
        <f t="shared" si="394"/>
        <v/>
      </c>
      <c r="HR193" t="str">
        <f t="shared" si="395"/>
        <v/>
      </c>
      <c r="HS193" t="str">
        <f t="shared" si="396"/>
        <v/>
      </c>
      <c r="HT193" t="str">
        <f t="shared" si="397"/>
        <v/>
      </c>
      <c r="HU193" t="str">
        <f t="shared" si="398"/>
        <v/>
      </c>
      <c r="HV193" t="str">
        <f t="shared" si="399"/>
        <v/>
      </c>
      <c r="HW193" t="str">
        <f t="shared" si="400"/>
        <v/>
      </c>
      <c r="HX193" t="str">
        <f t="shared" si="401"/>
        <v/>
      </c>
      <c r="HY193" t="str">
        <f t="shared" si="402"/>
        <v/>
      </c>
      <c r="HZ193" t="str">
        <f t="shared" si="403"/>
        <v/>
      </c>
    </row>
    <row r="194" spans="1:234" x14ac:dyDescent="0.25">
      <c r="A194" s="2">
        <f t="shared" si="404"/>
        <v>192</v>
      </c>
      <c r="B194" s="3" t="s">
        <v>1188</v>
      </c>
      <c r="C194" s="2" t="s">
        <v>1394</v>
      </c>
      <c r="D194" s="2" t="s">
        <v>1395</v>
      </c>
      <c r="E194" s="2">
        <f t="shared" si="338"/>
        <v>2</v>
      </c>
      <c r="F194" s="2">
        <v>956</v>
      </c>
      <c r="G194" s="48" t="str">
        <f t="shared" si="339"/>
        <v>A</v>
      </c>
      <c r="H194" s="49"/>
      <c r="I194" s="49"/>
      <c r="J194" s="50"/>
      <c r="K194" s="15">
        <f t="shared" si="340"/>
        <v>34</v>
      </c>
      <c r="L194" s="15">
        <f>IF(G194="N/A",0,(IF(G194="A",Code!$B$36,(IF(G194="B",Code!$C$36,(IF(G194="C",Code!$D$36,Code!$E$36)))))/60))</f>
        <v>8</v>
      </c>
      <c r="M194" s="15">
        <f>IF(G194="N/A",0,(IF(G194="A",Code!$B$37,(IF(G194="B",Code!$C$37,(IF(G194="C",Code!$D$37,Code!$E$37)))))/60))</f>
        <v>8</v>
      </c>
      <c r="N194" s="15">
        <f>IF(G194="N/A",0,(IF(G194="A",Code!$B$38,(IF(G194="B",Code!$C$38,(IF(G194="C",Code!$D$38,Code!$E$38)))))/60))</f>
        <v>16</v>
      </c>
      <c r="O194" s="15">
        <f>IF(G194="N/A",0,(IF(G194="A",Code!$B$39,(IF(G194="B",Code!$C$39,(IF(G194="C",Code!$D$39,Code!$E$39)))))/60))</f>
        <v>2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>
        <v>1</v>
      </c>
      <c r="AP194" s="2"/>
      <c r="AQ194" s="2"/>
      <c r="AR194" s="2">
        <v>1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S194" t="str">
        <f t="shared" si="341"/>
        <v/>
      </c>
      <c r="BT194" t="str">
        <f t="shared" si="406"/>
        <v/>
      </c>
      <c r="BU194" t="str">
        <f t="shared" si="407"/>
        <v/>
      </c>
      <c r="BV194" t="str">
        <f t="shared" si="408"/>
        <v/>
      </c>
      <c r="BW194" t="str">
        <f t="shared" si="409"/>
        <v/>
      </c>
      <c r="BX194" t="str">
        <f t="shared" si="410"/>
        <v/>
      </c>
      <c r="BY194" t="str">
        <f t="shared" si="411"/>
        <v/>
      </c>
      <c r="BZ194" t="str">
        <f t="shared" si="412"/>
        <v/>
      </c>
      <c r="CA194" t="str">
        <f t="shared" si="413"/>
        <v/>
      </c>
      <c r="CB194" t="str">
        <f t="shared" si="414"/>
        <v/>
      </c>
      <c r="CC194" t="str">
        <f t="shared" si="415"/>
        <v/>
      </c>
      <c r="CD194" t="str">
        <f t="shared" si="416"/>
        <v/>
      </c>
      <c r="CE194" t="str">
        <f t="shared" si="417"/>
        <v/>
      </c>
      <c r="CF194" t="str">
        <f t="shared" si="418"/>
        <v/>
      </c>
      <c r="CG194" t="str">
        <f t="shared" si="419"/>
        <v/>
      </c>
      <c r="CH194" t="str">
        <f t="shared" si="420"/>
        <v/>
      </c>
      <c r="CI194" t="str">
        <f t="shared" si="421"/>
        <v/>
      </c>
      <c r="CJ194" t="str">
        <f t="shared" si="422"/>
        <v/>
      </c>
      <c r="CK194" t="str">
        <f t="shared" si="423"/>
        <v/>
      </c>
      <c r="CL194" t="str">
        <f t="shared" si="424"/>
        <v/>
      </c>
      <c r="CM194" t="str">
        <f t="shared" si="425"/>
        <v/>
      </c>
      <c r="CN194" t="str">
        <f t="shared" si="426"/>
        <v/>
      </c>
      <c r="CO194" t="str">
        <f t="shared" si="427"/>
        <v/>
      </c>
      <c r="CP194" t="str">
        <f t="shared" si="428"/>
        <v/>
      </c>
      <c r="CQ194" t="str">
        <f t="shared" si="429"/>
        <v/>
      </c>
      <c r="CR194" t="str">
        <f t="shared" si="430"/>
        <v>KPAY</v>
      </c>
      <c r="CS194" t="str">
        <f t="shared" si="431"/>
        <v/>
      </c>
      <c r="CT194" t="str">
        <f t="shared" si="432"/>
        <v/>
      </c>
      <c r="CU194" t="str">
        <f t="shared" si="433"/>
        <v>MESS</v>
      </c>
      <c r="CV194" t="str">
        <f t="shared" si="434"/>
        <v/>
      </c>
      <c r="CW194" t="str">
        <f t="shared" si="435"/>
        <v/>
      </c>
      <c r="CX194" t="str">
        <f t="shared" si="436"/>
        <v/>
      </c>
      <c r="CY194" t="str">
        <f t="shared" si="437"/>
        <v/>
      </c>
      <c r="CZ194" t="str">
        <f t="shared" si="438"/>
        <v/>
      </c>
      <c r="DA194" t="str">
        <f t="shared" si="439"/>
        <v/>
      </c>
      <c r="DB194" t="str">
        <f t="shared" si="440"/>
        <v/>
      </c>
      <c r="DC194" t="str">
        <f t="shared" si="441"/>
        <v/>
      </c>
      <c r="DD194" t="str">
        <f t="shared" si="442"/>
        <v/>
      </c>
      <c r="DE194" t="str">
        <f t="shared" si="443"/>
        <v/>
      </c>
      <c r="DF194" t="str">
        <f t="shared" si="444"/>
        <v/>
      </c>
      <c r="DG194" t="str">
        <f t="shared" si="445"/>
        <v/>
      </c>
      <c r="DH194" t="str">
        <f t="shared" si="446"/>
        <v/>
      </c>
      <c r="DI194" t="str">
        <f t="shared" si="447"/>
        <v/>
      </c>
      <c r="DJ194" t="str">
        <f t="shared" si="448"/>
        <v/>
      </c>
      <c r="DK194" t="str">
        <f t="shared" si="449"/>
        <v/>
      </c>
      <c r="DL194" t="str">
        <f t="shared" si="450"/>
        <v/>
      </c>
      <c r="DM194" t="str">
        <f t="shared" si="451"/>
        <v/>
      </c>
      <c r="DN194" t="str">
        <f t="shared" si="452"/>
        <v/>
      </c>
      <c r="DO194" t="str">
        <f t="shared" si="453"/>
        <v/>
      </c>
      <c r="DP194" t="str">
        <f t="shared" si="454"/>
        <v/>
      </c>
      <c r="DQ194" t="str">
        <f t="shared" si="455"/>
        <v/>
      </c>
      <c r="DR194" t="str">
        <f t="shared" si="456"/>
        <v/>
      </c>
      <c r="DS194" t="str">
        <f t="shared" si="457"/>
        <v/>
      </c>
      <c r="DT194" t="str">
        <f t="shared" si="458"/>
        <v/>
      </c>
      <c r="DU194" t="str">
        <f t="shared" si="459"/>
        <v/>
      </c>
      <c r="DV194" t="str">
        <f t="shared" si="460"/>
        <v/>
      </c>
      <c r="DW194" t="str">
        <f t="shared" si="461"/>
        <v/>
      </c>
      <c r="DX194" t="str">
        <f t="shared" si="462"/>
        <v/>
      </c>
      <c r="DY194" t="str">
        <f t="shared" si="463"/>
        <v/>
      </c>
      <c r="DZ194" t="str">
        <f t="shared" si="464"/>
        <v/>
      </c>
      <c r="EA194" t="str">
        <f t="shared" si="465"/>
        <v/>
      </c>
      <c r="EB194" t="str">
        <f t="shared" si="466"/>
        <v/>
      </c>
      <c r="EC194" t="str">
        <f t="shared" si="467"/>
        <v/>
      </c>
      <c r="ED194" t="str">
        <f t="shared" si="468"/>
        <v/>
      </c>
      <c r="EE194" t="str">
        <f t="shared" si="405"/>
        <v/>
      </c>
      <c r="EF194" t="str">
        <f t="shared" si="474"/>
        <v/>
      </c>
      <c r="EG194" t="str">
        <f t="shared" si="475"/>
        <v/>
      </c>
      <c r="EH194" t="str">
        <f t="shared" si="476"/>
        <v/>
      </c>
      <c r="EI194" t="str">
        <f t="shared" si="477"/>
        <v/>
      </c>
      <c r="EJ194" t="str">
        <f t="shared" si="478"/>
        <v/>
      </c>
      <c r="EK194" t="str">
        <f t="shared" si="479"/>
        <v/>
      </c>
      <c r="EL194" t="str">
        <f t="shared" si="480"/>
        <v/>
      </c>
      <c r="EM194" t="str">
        <f t="shared" si="481"/>
        <v/>
      </c>
      <c r="EN194" t="str">
        <f t="shared" si="482"/>
        <v/>
      </c>
      <c r="EO194" t="str">
        <f t="shared" si="483"/>
        <v/>
      </c>
      <c r="EP194" t="str">
        <f t="shared" si="484"/>
        <v/>
      </c>
      <c r="EQ194" t="str">
        <f t="shared" si="485"/>
        <v/>
      </c>
      <c r="ER194" t="str">
        <f t="shared" si="486"/>
        <v/>
      </c>
      <c r="ES194" t="str">
        <f t="shared" si="487"/>
        <v/>
      </c>
      <c r="ET194" t="str">
        <f t="shared" si="488"/>
        <v/>
      </c>
      <c r="EU194" t="str">
        <f t="shared" si="489"/>
        <v/>
      </c>
      <c r="EV194" t="str">
        <f t="shared" si="490"/>
        <v/>
      </c>
      <c r="EW194" t="str">
        <f t="shared" si="491"/>
        <v/>
      </c>
      <c r="EX194" t="str">
        <f t="shared" si="492"/>
        <v/>
      </c>
      <c r="EY194" t="str">
        <f t="shared" si="493"/>
        <v/>
      </c>
      <c r="EZ194" t="str">
        <f t="shared" si="494"/>
        <v/>
      </c>
      <c r="FA194" t="str">
        <f t="shared" si="495"/>
        <v/>
      </c>
      <c r="FB194" t="str">
        <f t="shared" si="496"/>
        <v/>
      </c>
      <c r="FC194" t="str">
        <f t="shared" si="497"/>
        <v/>
      </c>
      <c r="FD194" t="str">
        <f t="shared" si="498"/>
        <v/>
      </c>
      <c r="FE194" t="str">
        <f t="shared" si="342"/>
        <v/>
      </c>
      <c r="FF194" t="str">
        <f t="shared" si="499"/>
        <v/>
      </c>
      <c r="FG194" t="str">
        <f t="shared" si="500"/>
        <v/>
      </c>
      <c r="FH194" t="str">
        <f t="shared" si="501"/>
        <v/>
      </c>
      <c r="FI194" t="str">
        <f t="shared" si="502"/>
        <v/>
      </c>
      <c r="FJ194" t="str">
        <f t="shared" si="503"/>
        <v/>
      </c>
      <c r="FK194" t="str">
        <f t="shared" si="504"/>
        <v/>
      </c>
      <c r="FL194" t="str">
        <f t="shared" si="505"/>
        <v/>
      </c>
      <c r="FM194" t="str">
        <f t="shared" si="469"/>
        <v/>
      </c>
      <c r="FN194" t="str">
        <f t="shared" si="470"/>
        <v/>
      </c>
      <c r="FO194" t="str">
        <f t="shared" si="471"/>
        <v/>
      </c>
      <c r="FP194" t="str">
        <f t="shared" si="472"/>
        <v/>
      </c>
      <c r="FQ194" t="str">
        <f t="shared" si="473"/>
        <v/>
      </c>
      <c r="FR194" t="str">
        <f t="shared" si="343"/>
        <v/>
      </c>
      <c r="FS194" t="str">
        <f t="shared" si="344"/>
        <v/>
      </c>
      <c r="FT194" t="str">
        <f t="shared" si="345"/>
        <v/>
      </c>
      <c r="FU194" t="str">
        <f t="shared" si="346"/>
        <v/>
      </c>
      <c r="FV194" t="str">
        <f t="shared" si="347"/>
        <v/>
      </c>
      <c r="FW194" t="str">
        <f t="shared" si="348"/>
        <v/>
      </c>
      <c r="FX194" t="str">
        <f t="shared" si="349"/>
        <v/>
      </c>
      <c r="FY194" t="str">
        <f t="shared" si="350"/>
        <v/>
      </c>
      <c r="FZ194" t="str">
        <f t="shared" si="351"/>
        <v/>
      </c>
      <c r="GA194" t="str">
        <f t="shared" si="352"/>
        <v/>
      </c>
      <c r="GB194" t="str">
        <f t="shared" si="353"/>
        <v/>
      </c>
      <c r="GC194" t="str">
        <f t="shared" si="354"/>
        <v/>
      </c>
      <c r="GD194" t="str">
        <f t="shared" si="355"/>
        <v/>
      </c>
      <c r="GE194" t="str">
        <f t="shared" si="356"/>
        <v/>
      </c>
      <c r="GF194" t="str">
        <f t="shared" si="357"/>
        <v/>
      </c>
      <c r="GG194" t="str">
        <f t="shared" si="358"/>
        <v/>
      </c>
      <c r="GH194" t="str">
        <f t="shared" si="359"/>
        <v/>
      </c>
      <c r="GI194" t="str">
        <f t="shared" si="360"/>
        <v/>
      </c>
      <c r="GJ194" t="str">
        <f t="shared" si="361"/>
        <v/>
      </c>
      <c r="GK194" t="str">
        <f t="shared" si="362"/>
        <v/>
      </c>
      <c r="GL194" t="str">
        <f t="shared" si="363"/>
        <v/>
      </c>
      <c r="GM194" t="str">
        <f t="shared" si="364"/>
        <v/>
      </c>
      <c r="GN194" t="str">
        <f t="shared" si="365"/>
        <v/>
      </c>
      <c r="GO194" t="str">
        <f t="shared" si="366"/>
        <v/>
      </c>
      <c r="GP194" t="str">
        <f t="shared" si="367"/>
        <v/>
      </c>
      <c r="GQ194" t="str">
        <f t="shared" si="368"/>
        <v/>
      </c>
      <c r="GR194" t="str">
        <f t="shared" si="369"/>
        <v/>
      </c>
      <c r="GS194" t="str">
        <f t="shared" si="370"/>
        <v/>
      </c>
      <c r="GT194" t="str">
        <f t="shared" si="371"/>
        <v/>
      </c>
      <c r="GU194" t="str">
        <f t="shared" si="372"/>
        <v/>
      </c>
      <c r="GV194" t="str">
        <f t="shared" si="373"/>
        <v/>
      </c>
      <c r="GW194" t="str">
        <f t="shared" si="374"/>
        <v/>
      </c>
      <c r="GX194" t="str">
        <f t="shared" si="375"/>
        <v/>
      </c>
      <c r="GY194" t="str">
        <f t="shared" si="376"/>
        <v/>
      </c>
      <c r="GZ194" t="str">
        <f t="shared" si="377"/>
        <v/>
      </c>
      <c r="HA194" t="str">
        <f t="shared" si="378"/>
        <v/>
      </c>
      <c r="HB194" t="str">
        <f t="shared" si="379"/>
        <v/>
      </c>
      <c r="HC194" t="str">
        <f t="shared" si="380"/>
        <v/>
      </c>
      <c r="HD194" t="str">
        <f t="shared" si="381"/>
        <v/>
      </c>
      <c r="HE194" t="str">
        <f t="shared" si="382"/>
        <v/>
      </c>
      <c r="HF194" t="str">
        <f t="shared" si="383"/>
        <v/>
      </c>
      <c r="HG194" t="str">
        <f t="shared" si="384"/>
        <v/>
      </c>
      <c r="HH194" t="str">
        <f t="shared" si="385"/>
        <v/>
      </c>
      <c r="HI194" t="str">
        <f t="shared" si="386"/>
        <v/>
      </c>
      <c r="HJ194" t="str">
        <f t="shared" si="387"/>
        <v/>
      </c>
      <c r="HK194" t="str">
        <f t="shared" si="388"/>
        <v/>
      </c>
      <c r="HL194" t="str">
        <f t="shared" si="389"/>
        <v/>
      </c>
      <c r="HM194" t="str">
        <f t="shared" si="390"/>
        <v/>
      </c>
      <c r="HN194" t="str">
        <f t="shared" si="391"/>
        <v/>
      </c>
      <c r="HO194" t="str">
        <f t="shared" si="392"/>
        <v/>
      </c>
      <c r="HP194" t="str">
        <f t="shared" si="393"/>
        <v/>
      </c>
      <c r="HQ194" t="str">
        <f t="shared" si="394"/>
        <v/>
      </c>
      <c r="HR194" t="str">
        <f t="shared" si="395"/>
        <v/>
      </c>
      <c r="HS194" t="str">
        <f t="shared" si="396"/>
        <v/>
      </c>
      <c r="HT194" t="str">
        <f t="shared" si="397"/>
        <v/>
      </c>
      <c r="HU194" t="str">
        <f t="shared" si="398"/>
        <v/>
      </c>
      <c r="HV194" t="str">
        <f t="shared" si="399"/>
        <v/>
      </c>
      <c r="HW194" t="str">
        <f t="shared" si="400"/>
        <v/>
      </c>
      <c r="HX194" t="str">
        <f t="shared" si="401"/>
        <v/>
      </c>
      <c r="HY194" t="str">
        <f t="shared" si="402"/>
        <v/>
      </c>
      <c r="HZ194" t="str">
        <f t="shared" si="403"/>
        <v/>
      </c>
    </row>
    <row r="195" spans="1:234" x14ac:dyDescent="0.25">
      <c r="A195" s="2">
        <f t="shared" si="404"/>
        <v>193</v>
      </c>
      <c r="B195" s="3" t="s">
        <v>1189</v>
      </c>
      <c r="C195" s="2" t="s">
        <v>1394</v>
      </c>
      <c r="D195" s="2" t="s">
        <v>1395</v>
      </c>
      <c r="E195" s="2">
        <f t="shared" ref="E195:E258" si="506">SUM(P195:BQ195)</f>
        <v>0</v>
      </c>
      <c r="F195" s="2">
        <v>354</v>
      </c>
      <c r="G195" s="48" t="str">
        <f t="shared" si="339"/>
        <v>N/A</v>
      </c>
      <c r="H195" s="49"/>
      <c r="I195" s="49"/>
      <c r="J195" s="50"/>
      <c r="K195" s="15">
        <f t="shared" si="340"/>
        <v>0</v>
      </c>
      <c r="L195" s="15">
        <f>IF(G195="N/A",0,(IF(G195="A",Code!$B$36,(IF(G195="B",Code!$C$36,(IF(G195="C",Code!$D$36,Code!$E$36)))))/60))</f>
        <v>0</v>
      </c>
      <c r="M195" s="15">
        <f>IF(G195="N/A",0,(IF(G195="A",Code!$B$37,(IF(G195="B",Code!$C$37,(IF(G195="C",Code!$D$37,Code!$E$37)))))/60))</f>
        <v>0</v>
      </c>
      <c r="N195" s="15">
        <f>IF(G195="N/A",0,(IF(G195="A",Code!$B$38,(IF(G195="B",Code!$C$38,(IF(G195="C",Code!$D$38,Code!$E$38)))))/60))</f>
        <v>0</v>
      </c>
      <c r="O195" s="15">
        <f>IF(G195="N/A",0,(IF(G195="A",Code!$B$39,(IF(G195="B",Code!$C$39,(IF(G195="C",Code!$D$39,Code!$E$39)))))/60))</f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S195" t="str">
        <f t="shared" si="341"/>
        <v/>
      </c>
      <c r="BT195" t="str">
        <f t="shared" si="406"/>
        <v/>
      </c>
      <c r="BU195" t="str">
        <f t="shared" si="407"/>
        <v/>
      </c>
      <c r="BV195" t="str">
        <f t="shared" si="408"/>
        <v/>
      </c>
      <c r="BW195" t="str">
        <f t="shared" si="409"/>
        <v/>
      </c>
      <c r="BX195" t="str">
        <f t="shared" si="410"/>
        <v/>
      </c>
      <c r="BY195" t="str">
        <f t="shared" si="411"/>
        <v/>
      </c>
      <c r="BZ195" t="str">
        <f t="shared" si="412"/>
        <v/>
      </c>
      <c r="CA195" t="str">
        <f t="shared" si="413"/>
        <v/>
      </c>
      <c r="CB195" t="str">
        <f t="shared" si="414"/>
        <v/>
      </c>
      <c r="CC195" t="str">
        <f t="shared" si="415"/>
        <v/>
      </c>
      <c r="CD195" t="str">
        <f t="shared" si="416"/>
        <v/>
      </c>
      <c r="CE195" t="str">
        <f t="shared" si="417"/>
        <v/>
      </c>
      <c r="CF195" t="str">
        <f t="shared" si="418"/>
        <v/>
      </c>
      <c r="CG195" t="str">
        <f t="shared" si="419"/>
        <v/>
      </c>
      <c r="CH195" t="str">
        <f t="shared" si="420"/>
        <v/>
      </c>
      <c r="CI195" t="str">
        <f t="shared" si="421"/>
        <v/>
      </c>
      <c r="CJ195" t="str">
        <f t="shared" si="422"/>
        <v/>
      </c>
      <c r="CK195" t="str">
        <f t="shared" si="423"/>
        <v/>
      </c>
      <c r="CL195" t="str">
        <f t="shared" si="424"/>
        <v/>
      </c>
      <c r="CM195" t="str">
        <f t="shared" si="425"/>
        <v/>
      </c>
      <c r="CN195" t="str">
        <f t="shared" si="426"/>
        <v/>
      </c>
      <c r="CO195" t="str">
        <f t="shared" si="427"/>
        <v/>
      </c>
      <c r="CP195" t="str">
        <f t="shared" si="428"/>
        <v/>
      </c>
      <c r="CQ195" t="str">
        <f t="shared" si="429"/>
        <v/>
      </c>
      <c r="CR195" t="str">
        <f t="shared" si="430"/>
        <v/>
      </c>
      <c r="CS195" t="str">
        <f t="shared" si="431"/>
        <v/>
      </c>
      <c r="CT195" t="str">
        <f t="shared" si="432"/>
        <v/>
      </c>
      <c r="CU195" t="str">
        <f t="shared" si="433"/>
        <v/>
      </c>
      <c r="CV195" t="str">
        <f t="shared" si="434"/>
        <v/>
      </c>
      <c r="CW195" t="str">
        <f t="shared" si="435"/>
        <v/>
      </c>
      <c r="CX195" t="str">
        <f t="shared" si="436"/>
        <v/>
      </c>
      <c r="CY195" t="str">
        <f t="shared" si="437"/>
        <v/>
      </c>
      <c r="CZ195" t="str">
        <f t="shared" si="438"/>
        <v/>
      </c>
      <c r="DA195" t="str">
        <f t="shared" si="439"/>
        <v/>
      </c>
      <c r="DB195" t="str">
        <f t="shared" si="440"/>
        <v/>
      </c>
      <c r="DC195" t="str">
        <f t="shared" si="441"/>
        <v/>
      </c>
      <c r="DD195" t="str">
        <f t="shared" si="442"/>
        <v/>
      </c>
      <c r="DE195" t="str">
        <f t="shared" si="443"/>
        <v/>
      </c>
      <c r="DF195" t="str">
        <f t="shared" si="444"/>
        <v/>
      </c>
      <c r="DG195" t="str">
        <f t="shared" si="445"/>
        <v/>
      </c>
      <c r="DH195" t="str">
        <f t="shared" si="446"/>
        <v/>
      </c>
      <c r="DI195" t="str">
        <f t="shared" si="447"/>
        <v/>
      </c>
      <c r="DJ195" t="str">
        <f t="shared" si="448"/>
        <v/>
      </c>
      <c r="DK195" t="str">
        <f t="shared" si="449"/>
        <v/>
      </c>
      <c r="DL195" t="str">
        <f t="shared" si="450"/>
        <v/>
      </c>
      <c r="DM195" t="str">
        <f t="shared" si="451"/>
        <v/>
      </c>
      <c r="DN195" t="str">
        <f t="shared" si="452"/>
        <v/>
      </c>
      <c r="DO195" t="str">
        <f t="shared" si="453"/>
        <v/>
      </c>
      <c r="DP195" t="str">
        <f t="shared" si="454"/>
        <v/>
      </c>
      <c r="DQ195" t="str">
        <f t="shared" si="455"/>
        <v/>
      </c>
      <c r="DR195" t="str">
        <f t="shared" si="456"/>
        <v/>
      </c>
      <c r="DS195" t="str">
        <f t="shared" si="457"/>
        <v/>
      </c>
      <c r="DT195" t="str">
        <f t="shared" si="458"/>
        <v/>
      </c>
      <c r="DU195" t="str">
        <f t="shared" si="459"/>
        <v/>
      </c>
      <c r="DV195" t="str">
        <f t="shared" si="460"/>
        <v/>
      </c>
      <c r="DW195" t="str">
        <f t="shared" si="461"/>
        <v/>
      </c>
      <c r="DX195" t="str">
        <f t="shared" si="462"/>
        <v/>
      </c>
      <c r="DY195" t="str">
        <f t="shared" si="463"/>
        <v/>
      </c>
      <c r="DZ195" t="str">
        <f t="shared" si="464"/>
        <v/>
      </c>
      <c r="EA195" t="str">
        <f t="shared" si="465"/>
        <v/>
      </c>
      <c r="EB195" t="str">
        <f t="shared" si="466"/>
        <v/>
      </c>
      <c r="EC195" t="str">
        <f t="shared" si="467"/>
        <v/>
      </c>
      <c r="ED195" t="str">
        <f t="shared" si="468"/>
        <v/>
      </c>
      <c r="EE195" t="str">
        <f t="shared" si="405"/>
        <v/>
      </c>
      <c r="EF195" t="str">
        <f t="shared" si="474"/>
        <v/>
      </c>
      <c r="EG195" t="str">
        <f t="shared" si="475"/>
        <v/>
      </c>
      <c r="EH195" t="str">
        <f t="shared" si="476"/>
        <v/>
      </c>
      <c r="EI195" t="str">
        <f t="shared" si="477"/>
        <v/>
      </c>
      <c r="EJ195" t="str">
        <f t="shared" si="478"/>
        <v/>
      </c>
      <c r="EK195" t="str">
        <f t="shared" si="479"/>
        <v/>
      </c>
      <c r="EL195" t="str">
        <f t="shared" si="480"/>
        <v/>
      </c>
      <c r="EM195" t="str">
        <f t="shared" si="481"/>
        <v/>
      </c>
      <c r="EN195" t="str">
        <f t="shared" si="482"/>
        <v/>
      </c>
      <c r="EO195" t="str">
        <f t="shared" si="483"/>
        <v/>
      </c>
      <c r="EP195" t="str">
        <f t="shared" si="484"/>
        <v/>
      </c>
      <c r="EQ195" t="str">
        <f t="shared" si="485"/>
        <v/>
      </c>
      <c r="ER195" t="str">
        <f t="shared" si="486"/>
        <v/>
      </c>
      <c r="ES195" t="str">
        <f t="shared" si="487"/>
        <v/>
      </c>
      <c r="ET195" t="str">
        <f t="shared" si="488"/>
        <v/>
      </c>
      <c r="EU195" t="str">
        <f t="shared" si="489"/>
        <v/>
      </c>
      <c r="EV195" t="str">
        <f t="shared" si="490"/>
        <v/>
      </c>
      <c r="EW195" t="str">
        <f t="shared" si="491"/>
        <v/>
      </c>
      <c r="EX195" t="str">
        <f t="shared" si="492"/>
        <v/>
      </c>
      <c r="EY195" t="str">
        <f t="shared" si="493"/>
        <v/>
      </c>
      <c r="EZ195" t="str">
        <f t="shared" si="494"/>
        <v/>
      </c>
      <c r="FA195" t="str">
        <f t="shared" si="495"/>
        <v/>
      </c>
      <c r="FB195" t="str">
        <f t="shared" si="496"/>
        <v/>
      </c>
      <c r="FC195" t="str">
        <f t="shared" si="497"/>
        <v/>
      </c>
      <c r="FD195" t="str">
        <f t="shared" si="498"/>
        <v/>
      </c>
      <c r="FE195" t="str">
        <f t="shared" si="342"/>
        <v/>
      </c>
      <c r="FF195" t="str">
        <f t="shared" si="499"/>
        <v/>
      </c>
      <c r="FG195" t="str">
        <f t="shared" si="500"/>
        <v/>
      </c>
      <c r="FH195" t="str">
        <f t="shared" si="501"/>
        <v/>
      </c>
      <c r="FI195" t="str">
        <f t="shared" si="502"/>
        <v/>
      </c>
      <c r="FJ195" t="str">
        <f t="shared" si="503"/>
        <v/>
      </c>
      <c r="FK195" t="str">
        <f t="shared" si="504"/>
        <v/>
      </c>
      <c r="FL195" t="str">
        <f t="shared" si="505"/>
        <v/>
      </c>
      <c r="FM195" t="str">
        <f t="shared" si="469"/>
        <v/>
      </c>
      <c r="FN195" t="str">
        <f t="shared" si="470"/>
        <v/>
      </c>
      <c r="FO195" t="str">
        <f t="shared" si="471"/>
        <v/>
      </c>
      <c r="FP195" t="str">
        <f t="shared" si="472"/>
        <v/>
      </c>
      <c r="FQ195" t="str">
        <f t="shared" si="473"/>
        <v/>
      </c>
      <c r="FR195" t="str">
        <f t="shared" si="343"/>
        <v/>
      </c>
      <c r="FS195" t="str">
        <f t="shared" si="344"/>
        <v/>
      </c>
      <c r="FT195" t="str">
        <f t="shared" si="345"/>
        <v/>
      </c>
      <c r="FU195" t="str">
        <f t="shared" si="346"/>
        <v/>
      </c>
      <c r="FV195" t="str">
        <f t="shared" si="347"/>
        <v/>
      </c>
      <c r="FW195" t="str">
        <f t="shared" si="348"/>
        <v/>
      </c>
      <c r="FX195" t="str">
        <f t="shared" si="349"/>
        <v/>
      </c>
      <c r="FY195" t="str">
        <f t="shared" si="350"/>
        <v/>
      </c>
      <c r="FZ195" t="str">
        <f t="shared" si="351"/>
        <v/>
      </c>
      <c r="GA195" t="str">
        <f t="shared" si="352"/>
        <v/>
      </c>
      <c r="GB195" t="str">
        <f t="shared" si="353"/>
        <v/>
      </c>
      <c r="GC195" t="str">
        <f t="shared" si="354"/>
        <v/>
      </c>
      <c r="GD195" t="str">
        <f t="shared" si="355"/>
        <v/>
      </c>
      <c r="GE195" t="str">
        <f t="shared" si="356"/>
        <v/>
      </c>
      <c r="GF195" t="str">
        <f t="shared" si="357"/>
        <v/>
      </c>
      <c r="GG195" t="str">
        <f t="shared" si="358"/>
        <v/>
      </c>
      <c r="GH195" t="str">
        <f t="shared" si="359"/>
        <v/>
      </c>
      <c r="GI195" t="str">
        <f t="shared" si="360"/>
        <v/>
      </c>
      <c r="GJ195" t="str">
        <f t="shared" si="361"/>
        <v/>
      </c>
      <c r="GK195" t="str">
        <f t="shared" si="362"/>
        <v/>
      </c>
      <c r="GL195" t="str">
        <f t="shared" si="363"/>
        <v/>
      </c>
      <c r="GM195" t="str">
        <f t="shared" si="364"/>
        <v/>
      </c>
      <c r="GN195" t="str">
        <f t="shared" si="365"/>
        <v/>
      </c>
      <c r="GO195" t="str">
        <f t="shared" si="366"/>
        <v/>
      </c>
      <c r="GP195" t="str">
        <f t="shared" si="367"/>
        <v/>
      </c>
      <c r="GQ195" t="str">
        <f t="shared" si="368"/>
        <v/>
      </c>
      <c r="GR195" t="str">
        <f t="shared" si="369"/>
        <v/>
      </c>
      <c r="GS195" t="str">
        <f t="shared" si="370"/>
        <v/>
      </c>
      <c r="GT195" t="str">
        <f t="shared" si="371"/>
        <v/>
      </c>
      <c r="GU195" t="str">
        <f t="shared" si="372"/>
        <v/>
      </c>
      <c r="GV195" t="str">
        <f t="shared" si="373"/>
        <v/>
      </c>
      <c r="GW195" t="str">
        <f t="shared" si="374"/>
        <v/>
      </c>
      <c r="GX195" t="str">
        <f t="shared" si="375"/>
        <v/>
      </c>
      <c r="GY195" t="str">
        <f t="shared" si="376"/>
        <v/>
      </c>
      <c r="GZ195" t="str">
        <f t="shared" si="377"/>
        <v/>
      </c>
      <c r="HA195" t="str">
        <f t="shared" si="378"/>
        <v/>
      </c>
      <c r="HB195" t="str">
        <f t="shared" si="379"/>
        <v/>
      </c>
      <c r="HC195" t="str">
        <f t="shared" si="380"/>
        <v/>
      </c>
      <c r="HD195" t="str">
        <f t="shared" si="381"/>
        <v/>
      </c>
      <c r="HE195" t="str">
        <f t="shared" si="382"/>
        <v/>
      </c>
      <c r="HF195" t="str">
        <f t="shared" si="383"/>
        <v/>
      </c>
      <c r="HG195" t="str">
        <f t="shared" si="384"/>
        <v/>
      </c>
      <c r="HH195" t="str">
        <f t="shared" si="385"/>
        <v/>
      </c>
      <c r="HI195" t="str">
        <f t="shared" si="386"/>
        <v/>
      </c>
      <c r="HJ195" t="str">
        <f t="shared" si="387"/>
        <v/>
      </c>
      <c r="HK195" t="str">
        <f t="shared" si="388"/>
        <v/>
      </c>
      <c r="HL195" t="str">
        <f t="shared" si="389"/>
        <v/>
      </c>
      <c r="HM195" t="str">
        <f t="shared" si="390"/>
        <v/>
      </c>
      <c r="HN195" t="str">
        <f t="shared" si="391"/>
        <v/>
      </c>
      <c r="HO195" t="str">
        <f t="shared" si="392"/>
        <v/>
      </c>
      <c r="HP195" t="str">
        <f t="shared" si="393"/>
        <v/>
      </c>
      <c r="HQ195" t="str">
        <f t="shared" si="394"/>
        <v/>
      </c>
      <c r="HR195" t="str">
        <f t="shared" si="395"/>
        <v/>
      </c>
      <c r="HS195" t="str">
        <f t="shared" si="396"/>
        <v/>
      </c>
      <c r="HT195" t="str">
        <f t="shared" si="397"/>
        <v/>
      </c>
      <c r="HU195" t="str">
        <f t="shared" si="398"/>
        <v/>
      </c>
      <c r="HV195" t="str">
        <f t="shared" si="399"/>
        <v/>
      </c>
      <c r="HW195" t="str">
        <f t="shared" si="400"/>
        <v/>
      </c>
      <c r="HX195" t="str">
        <f t="shared" si="401"/>
        <v/>
      </c>
      <c r="HY195" t="str">
        <f t="shared" si="402"/>
        <v/>
      </c>
      <c r="HZ195" t="str">
        <f t="shared" si="403"/>
        <v/>
      </c>
    </row>
    <row r="196" spans="1:234" x14ac:dyDescent="0.25">
      <c r="A196" s="2">
        <f t="shared" si="404"/>
        <v>194</v>
      </c>
      <c r="B196" s="3" t="s">
        <v>1190</v>
      </c>
      <c r="C196" s="2" t="s">
        <v>1394</v>
      </c>
      <c r="D196" s="2" t="s">
        <v>1395</v>
      </c>
      <c r="E196" s="2">
        <f t="shared" si="506"/>
        <v>2</v>
      </c>
      <c r="F196" s="2">
        <v>952</v>
      </c>
      <c r="G196" s="48" t="str">
        <f t="shared" ref="G196:G259" si="507">IF(E196&gt;0,(IF(F196&gt;3000,"D",(IF(F196&gt;2000,"C",(IF(F196&gt;1000,"B","A")))))),"N/A")</f>
        <v>A</v>
      </c>
      <c r="H196" s="49"/>
      <c r="I196" s="49"/>
      <c r="J196" s="50"/>
      <c r="K196" s="15">
        <f t="shared" ref="K196:K259" si="508">SUM(L196:O196)</f>
        <v>34</v>
      </c>
      <c r="L196" s="15">
        <f>IF(G196="N/A",0,(IF(G196="A",Code!$B$36,(IF(G196="B",Code!$C$36,(IF(G196="C",Code!$D$36,Code!$E$36)))))/60))</f>
        <v>8</v>
      </c>
      <c r="M196" s="15">
        <f>IF(G196="N/A",0,(IF(G196="A",Code!$B$37,(IF(G196="B",Code!$C$37,(IF(G196="C",Code!$D$37,Code!$E$37)))))/60))</f>
        <v>8</v>
      </c>
      <c r="N196" s="15">
        <f>IF(G196="N/A",0,(IF(G196="A",Code!$B$38,(IF(G196="B",Code!$C$38,(IF(G196="C",Code!$D$38,Code!$E$38)))))/60))</f>
        <v>16</v>
      </c>
      <c r="O196" s="15">
        <f>IF(G196="N/A",0,(IF(G196="A",Code!$B$39,(IF(G196="B",Code!$C$39,(IF(G196="C",Code!$D$39,Code!$E$39)))))/60))</f>
        <v>2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>
        <v>1</v>
      </c>
      <c r="AP196" s="2"/>
      <c r="AQ196" s="2"/>
      <c r="AR196" s="2">
        <v>1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S196" t="str">
        <f t="shared" ref="BS196:BS259" si="509">IF(P196=1,P$2,"")</f>
        <v/>
      </c>
      <c r="BT196" t="str">
        <f t="shared" si="406"/>
        <v/>
      </c>
      <c r="BU196" t="str">
        <f t="shared" si="407"/>
        <v/>
      </c>
      <c r="BV196" t="str">
        <f t="shared" si="408"/>
        <v/>
      </c>
      <c r="BW196" t="str">
        <f t="shared" si="409"/>
        <v/>
      </c>
      <c r="BX196" t="str">
        <f t="shared" si="410"/>
        <v/>
      </c>
      <c r="BY196" t="str">
        <f t="shared" si="411"/>
        <v/>
      </c>
      <c r="BZ196" t="str">
        <f t="shared" si="412"/>
        <v/>
      </c>
      <c r="CA196" t="str">
        <f t="shared" si="413"/>
        <v/>
      </c>
      <c r="CB196" t="str">
        <f t="shared" si="414"/>
        <v/>
      </c>
      <c r="CC196" t="str">
        <f t="shared" si="415"/>
        <v/>
      </c>
      <c r="CD196" t="str">
        <f t="shared" si="416"/>
        <v/>
      </c>
      <c r="CE196" t="str">
        <f t="shared" si="417"/>
        <v/>
      </c>
      <c r="CF196" t="str">
        <f t="shared" si="418"/>
        <v/>
      </c>
      <c r="CG196" t="str">
        <f t="shared" si="419"/>
        <v/>
      </c>
      <c r="CH196" t="str">
        <f t="shared" si="420"/>
        <v/>
      </c>
      <c r="CI196" t="str">
        <f t="shared" si="421"/>
        <v/>
      </c>
      <c r="CJ196" t="str">
        <f t="shared" si="422"/>
        <v/>
      </c>
      <c r="CK196" t="str">
        <f t="shared" si="423"/>
        <v/>
      </c>
      <c r="CL196" t="str">
        <f t="shared" si="424"/>
        <v/>
      </c>
      <c r="CM196" t="str">
        <f t="shared" si="425"/>
        <v/>
      </c>
      <c r="CN196" t="str">
        <f t="shared" si="426"/>
        <v/>
      </c>
      <c r="CO196" t="str">
        <f t="shared" si="427"/>
        <v/>
      </c>
      <c r="CP196" t="str">
        <f t="shared" si="428"/>
        <v/>
      </c>
      <c r="CQ196" t="str">
        <f t="shared" si="429"/>
        <v/>
      </c>
      <c r="CR196" t="str">
        <f t="shared" si="430"/>
        <v>KPAY</v>
      </c>
      <c r="CS196" t="str">
        <f t="shared" si="431"/>
        <v/>
      </c>
      <c r="CT196" t="str">
        <f t="shared" si="432"/>
        <v/>
      </c>
      <c r="CU196" t="str">
        <f t="shared" si="433"/>
        <v>MESS</v>
      </c>
      <c r="CV196" t="str">
        <f t="shared" si="434"/>
        <v/>
      </c>
      <c r="CW196" t="str">
        <f t="shared" si="435"/>
        <v/>
      </c>
      <c r="CX196" t="str">
        <f t="shared" si="436"/>
        <v/>
      </c>
      <c r="CY196" t="str">
        <f t="shared" si="437"/>
        <v/>
      </c>
      <c r="CZ196" t="str">
        <f t="shared" si="438"/>
        <v/>
      </c>
      <c r="DA196" t="str">
        <f t="shared" si="439"/>
        <v/>
      </c>
      <c r="DB196" t="str">
        <f t="shared" si="440"/>
        <v/>
      </c>
      <c r="DC196" t="str">
        <f t="shared" si="441"/>
        <v/>
      </c>
      <c r="DD196" t="str">
        <f t="shared" si="442"/>
        <v/>
      </c>
      <c r="DE196" t="str">
        <f t="shared" si="443"/>
        <v/>
      </c>
      <c r="DF196" t="str">
        <f t="shared" si="444"/>
        <v/>
      </c>
      <c r="DG196" t="str">
        <f t="shared" si="445"/>
        <v/>
      </c>
      <c r="DH196" t="str">
        <f t="shared" si="446"/>
        <v/>
      </c>
      <c r="DI196" t="str">
        <f t="shared" si="447"/>
        <v/>
      </c>
      <c r="DJ196" t="str">
        <f t="shared" si="448"/>
        <v/>
      </c>
      <c r="DK196" t="str">
        <f t="shared" si="449"/>
        <v/>
      </c>
      <c r="DL196" t="str">
        <f t="shared" si="450"/>
        <v/>
      </c>
      <c r="DM196" t="str">
        <f t="shared" si="451"/>
        <v/>
      </c>
      <c r="DN196" t="str">
        <f t="shared" si="452"/>
        <v/>
      </c>
      <c r="DO196" t="str">
        <f t="shared" si="453"/>
        <v/>
      </c>
      <c r="DP196" t="str">
        <f t="shared" si="454"/>
        <v/>
      </c>
      <c r="DQ196" t="str">
        <f t="shared" si="455"/>
        <v/>
      </c>
      <c r="DR196" t="str">
        <f t="shared" si="456"/>
        <v/>
      </c>
      <c r="DS196" t="str">
        <f t="shared" si="457"/>
        <v/>
      </c>
      <c r="DT196" t="str">
        <f t="shared" si="458"/>
        <v/>
      </c>
      <c r="DU196" t="str">
        <f t="shared" si="459"/>
        <v/>
      </c>
      <c r="DV196" t="str">
        <f t="shared" si="460"/>
        <v/>
      </c>
      <c r="DW196" t="str">
        <f t="shared" si="461"/>
        <v/>
      </c>
      <c r="DX196" t="str">
        <f t="shared" si="462"/>
        <v/>
      </c>
      <c r="DY196" t="str">
        <f t="shared" si="463"/>
        <v/>
      </c>
      <c r="DZ196" t="str">
        <f t="shared" si="464"/>
        <v/>
      </c>
      <c r="EA196" t="str">
        <f t="shared" si="465"/>
        <v/>
      </c>
      <c r="EB196" t="str">
        <f t="shared" si="466"/>
        <v/>
      </c>
      <c r="EC196" t="str">
        <f t="shared" si="467"/>
        <v/>
      </c>
      <c r="ED196" t="str">
        <f t="shared" si="468"/>
        <v/>
      </c>
      <c r="EE196" t="str">
        <f t="shared" si="405"/>
        <v/>
      </c>
      <c r="EF196" t="str">
        <f t="shared" si="474"/>
        <v/>
      </c>
      <c r="EG196" t="str">
        <f t="shared" si="475"/>
        <v/>
      </c>
      <c r="EH196" t="str">
        <f t="shared" si="476"/>
        <v/>
      </c>
      <c r="EI196" t="str">
        <f t="shared" si="477"/>
        <v/>
      </c>
      <c r="EJ196" t="str">
        <f t="shared" si="478"/>
        <v/>
      </c>
      <c r="EK196" t="str">
        <f t="shared" si="479"/>
        <v/>
      </c>
      <c r="EL196" t="str">
        <f t="shared" si="480"/>
        <v/>
      </c>
      <c r="EM196" t="str">
        <f t="shared" si="481"/>
        <v/>
      </c>
      <c r="EN196" t="str">
        <f t="shared" si="482"/>
        <v/>
      </c>
      <c r="EO196" t="str">
        <f t="shared" si="483"/>
        <v/>
      </c>
      <c r="EP196" t="str">
        <f t="shared" si="484"/>
        <v/>
      </c>
      <c r="EQ196" t="str">
        <f t="shared" si="485"/>
        <v/>
      </c>
      <c r="ER196" t="str">
        <f t="shared" si="486"/>
        <v/>
      </c>
      <c r="ES196" t="str">
        <f t="shared" si="487"/>
        <v/>
      </c>
      <c r="ET196" t="str">
        <f t="shared" si="488"/>
        <v/>
      </c>
      <c r="EU196" t="str">
        <f t="shared" si="489"/>
        <v/>
      </c>
      <c r="EV196" t="str">
        <f t="shared" si="490"/>
        <v/>
      </c>
      <c r="EW196" t="str">
        <f t="shared" si="491"/>
        <v/>
      </c>
      <c r="EX196" t="str">
        <f t="shared" si="492"/>
        <v/>
      </c>
      <c r="EY196" t="str">
        <f t="shared" si="493"/>
        <v/>
      </c>
      <c r="EZ196" t="str">
        <f t="shared" si="494"/>
        <v/>
      </c>
      <c r="FA196" t="str">
        <f t="shared" si="495"/>
        <v/>
      </c>
      <c r="FB196" t="str">
        <f t="shared" si="496"/>
        <v/>
      </c>
      <c r="FC196" t="str">
        <f t="shared" si="497"/>
        <v/>
      </c>
      <c r="FD196" t="str">
        <f t="shared" si="498"/>
        <v/>
      </c>
      <c r="FE196" t="str">
        <f t="shared" ref="FE196:FE259" si="510">IF(DB196=1,DB$2,"")</f>
        <v/>
      </c>
      <c r="FF196" t="str">
        <f t="shared" si="499"/>
        <v/>
      </c>
      <c r="FG196" t="str">
        <f t="shared" si="500"/>
        <v/>
      </c>
      <c r="FH196" t="str">
        <f t="shared" si="501"/>
        <v/>
      </c>
      <c r="FI196" t="str">
        <f t="shared" si="502"/>
        <v/>
      </c>
      <c r="FJ196" t="str">
        <f t="shared" si="503"/>
        <v/>
      </c>
      <c r="FK196" t="str">
        <f t="shared" si="504"/>
        <v/>
      </c>
      <c r="FL196" t="str">
        <f t="shared" si="505"/>
        <v/>
      </c>
      <c r="FM196" t="str">
        <f t="shared" si="469"/>
        <v/>
      </c>
      <c r="FN196" t="str">
        <f t="shared" si="470"/>
        <v/>
      </c>
      <c r="FO196" t="str">
        <f t="shared" si="471"/>
        <v/>
      </c>
      <c r="FP196" t="str">
        <f t="shared" si="472"/>
        <v/>
      </c>
      <c r="FQ196" t="str">
        <f t="shared" si="473"/>
        <v/>
      </c>
      <c r="FR196" t="str">
        <f t="shared" ref="FR196:FR259" si="511">IF(DO196=1,DO$2,"")</f>
        <v/>
      </c>
      <c r="FS196" t="str">
        <f t="shared" ref="FS196:FS259" si="512">IF(DP196=1,DP$2,"")</f>
        <v/>
      </c>
      <c r="FT196" t="str">
        <f t="shared" ref="FT196:FT259" si="513">IF(DQ196=1,DQ$2,"")</f>
        <v/>
      </c>
      <c r="FU196" t="str">
        <f t="shared" ref="FU196:FU259" si="514">IF(DR196=1,DR$2,"")</f>
        <v/>
      </c>
      <c r="FV196" t="str">
        <f t="shared" ref="FV196:FV259" si="515">IF(DS196=1,DS$2,"")</f>
        <v/>
      </c>
      <c r="FW196" t="str">
        <f t="shared" ref="FW196:FW259" si="516">IF(DT196=1,DT$2,"")</f>
        <v/>
      </c>
      <c r="FX196" t="str">
        <f t="shared" ref="FX196:FX259" si="517">IF(DU196=1,DU$2,"")</f>
        <v/>
      </c>
      <c r="FY196" t="str">
        <f t="shared" ref="FY196:FY259" si="518">IF(DV196=1,DV$2,"")</f>
        <v/>
      </c>
      <c r="FZ196" t="str">
        <f t="shared" ref="FZ196:FZ259" si="519">IF(DW196=1,DW$2,"")</f>
        <v/>
      </c>
      <c r="GA196" t="str">
        <f t="shared" ref="GA196:GA259" si="520">IF(DX196=1,DX$2,"")</f>
        <v/>
      </c>
      <c r="GB196" t="str">
        <f t="shared" ref="GB196:GB259" si="521">IF(DY196=1,DY$2,"")</f>
        <v/>
      </c>
      <c r="GC196" t="str">
        <f t="shared" ref="GC196:GC259" si="522">IF(DZ196=1,DZ$2,"")</f>
        <v/>
      </c>
      <c r="GD196" t="str">
        <f t="shared" ref="GD196:GD259" si="523">IF(EA196=1,EA$2,"")</f>
        <v/>
      </c>
      <c r="GE196" t="str">
        <f t="shared" ref="GE196:GE259" si="524">IF(EB196=1,EB$2,"")</f>
        <v/>
      </c>
      <c r="GF196" t="str">
        <f t="shared" ref="GF196:GF259" si="525">IF(EC196=1,EC$2,"")</f>
        <v/>
      </c>
      <c r="GG196" t="str">
        <f t="shared" ref="GG196:GG259" si="526">IF(ED196=1,ED$2,"")</f>
        <v/>
      </c>
      <c r="GH196" t="str">
        <f t="shared" ref="GH196:GH259" si="527">IF(EE196=1,EE$2,"")</f>
        <v/>
      </c>
      <c r="GI196" t="str">
        <f t="shared" ref="GI196:GI259" si="528">IF(EF196=1,EF$2,"")</f>
        <v/>
      </c>
      <c r="GJ196" t="str">
        <f t="shared" ref="GJ196:GJ259" si="529">IF(EG196=1,EG$2,"")</f>
        <v/>
      </c>
      <c r="GK196" t="str">
        <f t="shared" ref="GK196:GK259" si="530">IF(EH196=1,EH$2,"")</f>
        <v/>
      </c>
      <c r="GL196" t="str">
        <f t="shared" ref="GL196:GL259" si="531">IF(EI196=1,EI$2,"")</f>
        <v/>
      </c>
      <c r="GM196" t="str">
        <f t="shared" ref="GM196:GM259" si="532">IF(EJ196=1,EJ$2,"")</f>
        <v/>
      </c>
      <c r="GN196" t="str">
        <f t="shared" ref="GN196:GN259" si="533">IF(EK196=1,EK$2,"")</f>
        <v/>
      </c>
      <c r="GO196" t="str">
        <f t="shared" ref="GO196:GO259" si="534">IF(EL196=1,EL$2,"")</f>
        <v/>
      </c>
      <c r="GP196" t="str">
        <f t="shared" ref="GP196:GP259" si="535">IF(EM196=1,EM$2,"")</f>
        <v/>
      </c>
      <c r="GQ196" t="str">
        <f t="shared" ref="GQ196:GQ259" si="536">IF(EN196=1,EN$2,"")</f>
        <v/>
      </c>
      <c r="GR196" t="str">
        <f t="shared" ref="GR196:GR259" si="537">IF(EO196=1,EO$2,"")</f>
        <v/>
      </c>
      <c r="GS196" t="str">
        <f t="shared" ref="GS196:GS259" si="538">IF(EP196=1,EP$2,"")</f>
        <v/>
      </c>
      <c r="GT196" t="str">
        <f t="shared" ref="GT196:GT259" si="539">IF(EQ196=1,EQ$2,"")</f>
        <v/>
      </c>
      <c r="GU196" t="str">
        <f t="shared" ref="GU196:GU259" si="540">IF(ER196=1,ER$2,"")</f>
        <v/>
      </c>
      <c r="GV196" t="str">
        <f t="shared" ref="GV196:GV259" si="541">IF(ES196=1,ES$2,"")</f>
        <v/>
      </c>
      <c r="GW196" t="str">
        <f t="shared" ref="GW196:GW259" si="542">IF(ET196=1,ET$2,"")</f>
        <v/>
      </c>
      <c r="GX196" t="str">
        <f t="shared" ref="GX196:GX259" si="543">IF(EU196=1,EU$2,"")</f>
        <v/>
      </c>
      <c r="GY196" t="str">
        <f t="shared" ref="GY196:GY259" si="544">IF(EV196=1,EV$2,"")</f>
        <v/>
      </c>
      <c r="GZ196" t="str">
        <f t="shared" ref="GZ196:GZ259" si="545">IF(EW196=1,EW$2,"")</f>
        <v/>
      </c>
      <c r="HA196" t="str">
        <f t="shared" ref="HA196:HA259" si="546">IF(EX196=1,EX$2,"")</f>
        <v/>
      </c>
      <c r="HB196" t="str">
        <f t="shared" ref="HB196:HB259" si="547">IF(EY196=1,EY$2,"")</f>
        <v/>
      </c>
      <c r="HC196" t="str">
        <f t="shared" ref="HC196:HC259" si="548">IF(EZ196=1,EZ$2,"")</f>
        <v/>
      </c>
      <c r="HD196" t="str">
        <f t="shared" ref="HD196:HD259" si="549">IF(FA196=1,FA$2,"")</f>
        <v/>
      </c>
      <c r="HE196" t="str">
        <f t="shared" ref="HE196:HE259" si="550">IF(FB196=1,FB$2,"")</f>
        <v/>
      </c>
      <c r="HF196" t="str">
        <f t="shared" ref="HF196:HF259" si="551">IF(FC196=1,FC$2,"")</f>
        <v/>
      </c>
      <c r="HG196" t="str">
        <f t="shared" ref="HG196:HG259" si="552">IF(FD196=1,FD$2,"")</f>
        <v/>
      </c>
      <c r="HH196" t="str">
        <f t="shared" ref="HH196:HH259" si="553">IF(FE196=1,FE$2,"")</f>
        <v/>
      </c>
      <c r="HI196" t="str">
        <f t="shared" ref="HI196:HI259" si="554">IF(FF196=1,FF$2,"")</f>
        <v/>
      </c>
      <c r="HJ196" t="str">
        <f t="shared" ref="HJ196:HJ259" si="555">IF(FG196=1,FG$2,"")</f>
        <v/>
      </c>
      <c r="HK196" t="str">
        <f t="shared" ref="HK196:HK259" si="556">IF(FH196=1,FH$2,"")</f>
        <v/>
      </c>
      <c r="HL196" t="str">
        <f t="shared" ref="HL196:HL259" si="557">IF(FI196=1,FI$2,"")</f>
        <v/>
      </c>
      <c r="HM196" t="str">
        <f t="shared" ref="HM196:HM259" si="558">IF(FJ196=1,FJ$2,"")</f>
        <v/>
      </c>
      <c r="HN196" t="str">
        <f t="shared" ref="HN196:HN259" si="559">IF(FK196=1,FK$2,"")</f>
        <v/>
      </c>
      <c r="HO196" t="str">
        <f t="shared" ref="HO196:HO259" si="560">IF(FL196=1,FL$2,"")</f>
        <v/>
      </c>
      <c r="HP196" t="str">
        <f t="shared" ref="HP196:HP259" si="561">IF(FM196=1,FM$2,"")</f>
        <v/>
      </c>
      <c r="HQ196" t="str">
        <f t="shared" ref="HQ196:HQ259" si="562">IF(FN196=1,FN$2,"")</f>
        <v/>
      </c>
      <c r="HR196" t="str">
        <f t="shared" ref="HR196:HR259" si="563">IF(FO196=1,FO$2,"")</f>
        <v/>
      </c>
      <c r="HS196" t="str">
        <f t="shared" ref="HS196:HS259" si="564">IF(FP196=1,FP$2,"")</f>
        <v/>
      </c>
      <c r="HT196" t="str">
        <f t="shared" ref="HT196:HT259" si="565">IF(FQ196=1,FQ$2,"")</f>
        <v/>
      </c>
      <c r="HU196" t="str">
        <f t="shared" ref="HU196:HU259" si="566">IF(FR196=1,FR$2,"")</f>
        <v/>
      </c>
      <c r="HV196" t="str">
        <f t="shared" ref="HV196:HV259" si="567">IF(FS196=1,FS$2,"")</f>
        <v/>
      </c>
      <c r="HW196" t="str">
        <f t="shared" ref="HW196:HW259" si="568">IF(FT196=1,FT$2,"")</f>
        <v/>
      </c>
      <c r="HX196" t="str">
        <f t="shared" ref="HX196:HX259" si="569">IF(FU196=1,FU$2,"")</f>
        <v/>
      </c>
      <c r="HY196" t="str">
        <f t="shared" ref="HY196:HY259" si="570">IF(FV196=1,FV$2,"")</f>
        <v/>
      </c>
      <c r="HZ196" t="str">
        <f t="shared" ref="HZ196:HZ259" si="571">IF(FW196=1,FW$2,"")</f>
        <v/>
      </c>
    </row>
    <row r="197" spans="1:234" x14ac:dyDescent="0.25">
      <c r="A197" s="2">
        <f t="shared" ref="A197:A260" si="572">A196+1</f>
        <v>195</v>
      </c>
      <c r="B197" s="3" t="s">
        <v>1191</v>
      </c>
      <c r="C197" s="2" t="s">
        <v>1394</v>
      </c>
      <c r="D197" s="2" t="s">
        <v>1395</v>
      </c>
      <c r="E197" s="2">
        <f t="shared" si="506"/>
        <v>3</v>
      </c>
      <c r="F197" s="2">
        <v>1040</v>
      </c>
      <c r="G197" s="48" t="str">
        <f t="shared" si="507"/>
        <v>B</v>
      </c>
      <c r="H197" s="49"/>
      <c r="I197" s="49"/>
      <c r="J197" s="50"/>
      <c r="K197" s="15">
        <f t="shared" si="508"/>
        <v>51</v>
      </c>
      <c r="L197" s="15">
        <f>IF(G197="N/A",0,(IF(G197="A",Code!$B$36,(IF(G197="B",Code!$C$36,(IF(G197="C",Code!$D$36,Code!$E$36)))))/60))</f>
        <v>12</v>
      </c>
      <c r="M197" s="15">
        <f>IF(G197="N/A",0,(IF(G197="A",Code!$B$37,(IF(G197="B",Code!$C$37,(IF(G197="C",Code!$D$37,Code!$E$37)))))/60))</f>
        <v>12</v>
      </c>
      <c r="N197" s="15">
        <f>IF(G197="N/A",0,(IF(G197="A",Code!$B$38,(IF(G197="B",Code!$C$38,(IF(G197="C",Code!$D$38,Code!$E$38)))))/60))</f>
        <v>24</v>
      </c>
      <c r="O197" s="15">
        <f>IF(G197="N/A",0,(IF(G197="A",Code!$B$39,(IF(G197="B",Code!$C$39,(IF(G197="C",Code!$D$39,Code!$E$39)))))/60))</f>
        <v>3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>
        <v>1</v>
      </c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>
        <v>1</v>
      </c>
      <c r="BG197" s="2"/>
      <c r="BH197" s="2">
        <v>1</v>
      </c>
      <c r="BI197" s="2"/>
      <c r="BJ197" s="2"/>
      <c r="BK197" s="2"/>
      <c r="BL197" s="2"/>
      <c r="BM197" s="2"/>
      <c r="BN197" s="2"/>
      <c r="BO197" s="2"/>
      <c r="BP197" s="2"/>
      <c r="BQ197" s="2"/>
      <c r="BS197" t="str">
        <f t="shared" si="509"/>
        <v/>
      </c>
      <c r="BT197" t="str">
        <f t="shared" si="406"/>
        <v/>
      </c>
      <c r="BU197" t="str">
        <f t="shared" si="407"/>
        <v/>
      </c>
      <c r="BV197" t="str">
        <f t="shared" si="408"/>
        <v/>
      </c>
      <c r="BW197" t="str">
        <f t="shared" si="409"/>
        <v/>
      </c>
      <c r="BX197" t="str">
        <f t="shared" si="410"/>
        <v/>
      </c>
      <c r="BY197" t="str">
        <f t="shared" si="411"/>
        <v/>
      </c>
      <c r="BZ197" t="str">
        <f t="shared" si="412"/>
        <v/>
      </c>
      <c r="CA197" t="str">
        <f t="shared" si="413"/>
        <v/>
      </c>
      <c r="CB197" t="str">
        <f t="shared" si="414"/>
        <v/>
      </c>
      <c r="CC197" t="str">
        <f t="shared" si="415"/>
        <v/>
      </c>
      <c r="CD197" t="str">
        <f t="shared" si="416"/>
        <v/>
      </c>
      <c r="CE197" t="str">
        <f t="shared" si="417"/>
        <v/>
      </c>
      <c r="CF197" t="str">
        <f t="shared" si="418"/>
        <v/>
      </c>
      <c r="CG197" t="str">
        <f t="shared" si="419"/>
        <v/>
      </c>
      <c r="CH197" t="str">
        <f t="shared" si="420"/>
        <v/>
      </c>
      <c r="CI197" t="str">
        <f t="shared" si="421"/>
        <v/>
      </c>
      <c r="CJ197" t="str">
        <f t="shared" si="422"/>
        <v/>
      </c>
      <c r="CK197" t="str">
        <f t="shared" si="423"/>
        <v/>
      </c>
      <c r="CL197" t="str">
        <f t="shared" si="424"/>
        <v/>
      </c>
      <c r="CM197" t="str">
        <f t="shared" si="425"/>
        <v/>
      </c>
      <c r="CN197" t="str">
        <f t="shared" si="426"/>
        <v/>
      </c>
      <c r="CO197" t="str">
        <f t="shared" si="427"/>
        <v/>
      </c>
      <c r="CP197" t="str">
        <f t="shared" si="428"/>
        <v/>
      </c>
      <c r="CQ197" t="str">
        <f t="shared" si="429"/>
        <v/>
      </c>
      <c r="CR197" t="str">
        <f t="shared" si="430"/>
        <v>KPAY</v>
      </c>
      <c r="CS197" t="str">
        <f t="shared" si="431"/>
        <v/>
      </c>
      <c r="CT197" t="str">
        <f t="shared" si="432"/>
        <v/>
      </c>
      <c r="CU197" t="str">
        <f t="shared" si="433"/>
        <v/>
      </c>
      <c r="CV197" t="str">
        <f t="shared" si="434"/>
        <v/>
      </c>
      <c r="CW197" t="str">
        <f t="shared" si="435"/>
        <v/>
      </c>
      <c r="CX197" t="str">
        <f t="shared" si="436"/>
        <v/>
      </c>
      <c r="CY197" t="str">
        <f t="shared" si="437"/>
        <v/>
      </c>
      <c r="CZ197" t="str">
        <f t="shared" si="438"/>
        <v/>
      </c>
      <c r="DA197" t="str">
        <f t="shared" si="439"/>
        <v/>
      </c>
      <c r="DB197" t="str">
        <f t="shared" si="440"/>
        <v/>
      </c>
      <c r="DC197" t="str">
        <f t="shared" si="441"/>
        <v/>
      </c>
      <c r="DD197" t="str">
        <f t="shared" si="442"/>
        <v/>
      </c>
      <c r="DE197" t="str">
        <f t="shared" si="443"/>
        <v/>
      </c>
      <c r="DF197" t="str">
        <f t="shared" si="444"/>
        <v/>
      </c>
      <c r="DG197" t="str">
        <f t="shared" si="445"/>
        <v/>
      </c>
      <c r="DH197" t="str">
        <f t="shared" si="446"/>
        <v/>
      </c>
      <c r="DI197" t="str">
        <f t="shared" si="447"/>
        <v>SLOG</v>
      </c>
      <c r="DJ197" t="str">
        <f t="shared" si="448"/>
        <v/>
      </c>
      <c r="DK197" t="str">
        <f t="shared" si="449"/>
        <v>SMSG</v>
      </c>
      <c r="DL197" t="str">
        <f t="shared" si="450"/>
        <v/>
      </c>
      <c r="DM197" t="str">
        <f t="shared" si="451"/>
        <v/>
      </c>
      <c r="DN197" t="str">
        <f t="shared" si="452"/>
        <v/>
      </c>
      <c r="DO197" t="str">
        <f t="shared" si="453"/>
        <v/>
      </c>
      <c r="DP197" t="str">
        <f t="shared" si="454"/>
        <v/>
      </c>
      <c r="DQ197" t="str">
        <f t="shared" si="455"/>
        <v/>
      </c>
      <c r="DR197" t="str">
        <f t="shared" si="456"/>
        <v/>
      </c>
      <c r="DS197" t="str">
        <f t="shared" si="457"/>
        <v/>
      </c>
      <c r="DT197" t="str">
        <f t="shared" si="458"/>
        <v/>
      </c>
      <c r="DU197" t="str">
        <f t="shared" si="459"/>
        <v/>
      </c>
      <c r="DV197" t="str">
        <f t="shared" si="460"/>
        <v/>
      </c>
      <c r="DW197" t="str">
        <f t="shared" si="461"/>
        <v/>
      </c>
      <c r="DX197" t="str">
        <f t="shared" si="462"/>
        <v/>
      </c>
      <c r="DY197" t="str">
        <f t="shared" si="463"/>
        <v/>
      </c>
      <c r="DZ197" t="str">
        <f t="shared" si="464"/>
        <v/>
      </c>
      <c r="EA197" t="str">
        <f t="shared" si="465"/>
        <v/>
      </c>
      <c r="EB197" t="str">
        <f t="shared" si="466"/>
        <v/>
      </c>
      <c r="EC197" t="str">
        <f t="shared" si="467"/>
        <v/>
      </c>
      <c r="ED197" t="str">
        <f t="shared" si="468"/>
        <v/>
      </c>
      <c r="EE197" t="str">
        <f t="shared" si="405"/>
        <v/>
      </c>
      <c r="EF197" t="str">
        <f t="shared" si="474"/>
        <v/>
      </c>
      <c r="EG197" t="str">
        <f t="shared" si="475"/>
        <v/>
      </c>
      <c r="EH197" t="str">
        <f t="shared" si="476"/>
        <v/>
      </c>
      <c r="EI197" t="str">
        <f t="shared" si="477"/>
        <v/>
      </c>
      <c r="EJ197" t="str">
        <f t="shared" si="478"/>
        <v/>
      </c>
      <c r="EK197" t="str">
        <f t="shared" si="479"/>
        <v/>
      </c>
      <c r="EL197" t="str">
        <f t="shared" si="480"/>
        <v/>
      </c>
      <c r="EM197" t="str">
        <f t="shared" si="481"/>
        <v/>
      </c>
      <c r="EN197" t="str">
        <f t="shared" si="482"/>
        <v/>
      </c>
      <c r="EO197" t="str">
        <f t="shared" si="483"/>
        <v/>
      </c>
      <c r="EP197" t="str">
        <f t="shared" si="484"/>
        <v/>
      </c>
      <c r="EQ197" t="str">
        <f t="shared" si="485"/>
        <v/>
      </c>
      <c r="ER197" t="str">
        <f t="shared" si="486"/>
        <v/>
      </c>
      <c r="ES197" t="str">
        <f t="shared" si="487"/>
        <v/>
      </c>
      <c r="ET197" t="str">
        <f t="shared" si="488"/>
        <v/>
      </c>
      <c r="EU197" t="str">
        <f t="shared" si="489"/>
        <v/>
      </c>
      <c r="EV197" t="str">
        <f t="shared" si="490"/>
        <v/>
      </c>
      <c r="EW197" t="str">
        <f t="shared" si="491"/>
        <v/>
      </c>
      <c r="EX197" t="str">
        <f t="shared" si="492"/>
        <v/>
      </c>
      <c r="EY197" t="str">
        <f t="shared" si="493"/>
        <v/>
      </c>
      <c r="EZ197" t="str">
        <f t="shared" si="494"/>
        <v/>
      </c>
      <c r="FA197" t="str">
        <f t="shared" si="495"/>
        <v/>
      </c>
      <c r="FB197" t="str">
        <f t="shared" si="496"/>
        <v/>
      </c>
      <c r="FC197" t="str">
        <f t="shared" si="497"/>
        <v/>
      </c>
      <c r="FD197" t="str">
        <f t="shared" si="498"/>
        <v/>
      </c>
      <c r="FE197" t="str">
        <f t="shared" si="510"/>
        <v/>
      </c>
      <c r="FF197" t="str">
        <f t="shared" si="499"/>
        <v/>
      </c>
      <c r="FG197" t="str">
        <f t="shared" si="500"/>
        <v/>
      </c>
      <c r="FH197" t="str">
        <f t="shared" si="501"/>
        <v/>
      </c>
      <c r="FI197" t="str">
        <f t="shared" si="502"/>
        <v/>
      </c>
      <c r="FJ197" t="str">
        <f t="shared" si="503"/>
        <v/>
      </c>
      <c r="FK197" t="str">
        <f t="shared" si="504"/>
        <v/>
      </c>
      <c r="FL197" t="str">
        <f t="shared" si="505"/>
        <v/>
      </c>
      <c r="FM197" t="str">
        <f t="shared" si="469"/>
        <v/>
      </c>
      <c r="FN197" t="str">
        <f t="shared" si="470"/>
        <v/>
      </c>
      <c r="FO197" t="str">
        <f t="shared" si="471"/>
        <v/>
      </c>
      <c r="FP197" t="str">
        <f t="shared" si="472"/>
        <v/>
      </c>
      <c r="FQ197" t="str">
        <f t="shared" si="473"/>
        <v/>
      </c>
      <c r="FR197" t="str">
        <f t="shared" si="511"/>
        <v/>
      </c>
      <c r="FS197" t="str">
        <f t="shared" si="512"/>
        <v/>
      </c>
      <c r="FT197" t="str">
        <f t="shared" si="513"/>
        <v/>
      </c>
      <c r="FU197" t="str">
        <f t="shared" si="514"/>
        <v/>
      </c>
      <c r="FV197" t="str">
        <f t="shared" si="515"/>
        <v/>
      </c>
      <c r="FW197" t="str">
        <f t="shared" si="516"/>
        <v/>
      </c>
      <c r="FX197" t="str">
        <f t="shared" si="517"/>
        <v/>
      </c>
      <c r="FY197" t="str">
        <f t="shared" si="518"/>
        <v/>
      </c>
      <c r="FZ197" t="str">
        <f t="shared" si="519"/>
        <v/>
      </c>
      <c r="GA197" t="str">
        <f t="shared" si="520"/>
        <v/>
      </c>
      <c r="GB197" t="str">
        <f t="shared" si="521"/>
        <v/>
      </c>
      <c r="GC197" t="str">
        <f t="shared" si="522"/>
        <v/>
      </c>
      <c r="GD197" t="str">
        <f t="shared" si="523"/>
        <v/>
      </c>
      <c r="GE197" t="str">
        <f t="shared" si="524"/>
        <v/>
      </c>
      <c r="GF197" t="str">
        <f t="shared" si="525"/>
        <v/>
      </c>
      <c r="GG197" t="str">
        <f t="shared" si="526"/>
        <v/>
      </c>
      <c r="GH197" t="str">
        <f t="shared" si="527"/>
        <v/>
      </c>
      <c r="GI197" t="str">
        <f t="shared" si="528"/>
        <v/>
      </c>
      <c r="GJ197" t="str">
        <f t="shared" si="529"/>
        <v/>
      </c>
      <c r="GK197" t="str">
        <f t="shared" si="530"/>
        <v/>
      </c>
      <c r="GL197" t="str">
        <f t="shared" si="531"/>
        <v/>
      </c>
      <c r="GM197" t="str">
        <f t="shared" si="532"/>
        <v/>
      </c>
      <c r="GN197" t="str">
        <f t="shared" si="533"/>
        <v/>
      </c>
      <c r="GO197" t="str">
        <f t="shared" si="534"/>
        <v/>
      </c>
      <c r="GP197" t="str">
        <f t="shared" si="535"/>
        <v/>
      </c>
      <c r="GQ197" t="str">
        <f t="shared" si="536"/>
        <v/>
      </c>
      <c r="GR197" t="str">
        <f t="shared" si="537"/>
        <v/>
      </c>
      <c r="GS197" t="str">
        <f t="shared" si="538"/>
        <v/>
      </c>
      <c r="GT197" t="str">
        <f t="shared" si="539"/>
        <v/>
      </c>
      <c r="GU197" t="str">
        <f t="shared" si="540"/>
        <v/>
      </c>
      <c r="GV197" t="str">
        <f t="shared" si="541"/>
        <v/>
      </c>
      <c r="GW197" t="str">
        <f t="shared" si="542"/>
        <v/>
      </c>
      <c r="GX197" t="str">
        <f t="shared" si="543"/>
        <v/>
      </c>
      <c r="GY197" t="str">
        <f t="shared" si="544"/>
        <v/>
      </c>
      <c r="GZ197" t="str">
        <f t="shared" si="545"/>
        <v/>
      </c>
      <c r="HA197" t="str">
        <f t="shared" si="546"/>
        <v/>
      </c>
      <c r="HB197" t="str">
        <f t="shared" si="547"/>
        <v/>
      </c>
      <c r="HC197" t="str">
        <f t="shared" si="548"/>
        <v/>
      </c>
      <c r="HD197" t="str">
        <f t="shared" si="549"/>
        <v/>
      </c>
      <c r="HE197" t="str">
        <f t="shared" si="550"/>
        <v/>
      </c>
      <c r="HF197" t="str">
        <f t="shared" si="551"/>
        <v/>
      </c>
      <c r="HG197" t="str">
        <f t="shared" si="552"/>
        <v/>
      </c>
      <c r="HH197" t="str">
        <f t="shared" si="553"/>
        <v/>
      </c>
      <c r="HI197" t="str">
        <f t="shared" si="554"/>
        <v/>
      </c>
      <c r="HJ197" t="str">
        <f t="shared" si="555"/>
        <v/>
      </c>
      <c r="HK197" t="str">
        <f t="shared" si="556"/>
        <v/>
      </c>
      <c r="HL197" t="str">
        <f t="shared" si="557"/>
        <v/>
      </c>
      <c r="HM197" t="str">
        <f t="shared" si="558"/>
        <v/>
      </c>
      <c r="HN197" t="str">
        <f t="shared" si="559"/>
        <v/>
      </c>
      <c r="HO197" t="str">
        <f t="shared" si="560"/>
        <v/>
      </c>
      <c r="HP197" t="str">
        <f t="shared" si="561"/>
        <v/>
      </c>
      <c r="HQ197" t="str">
        <f t="shared" si="562"/>
        <v/>
      </c>
      <c r="HR197" t="str">
        <f t="shared" si="563"/>
        <v/>
      </c>
      <c r="HS197" t="str">
        <f t="shared" si="564"/>
        <v/>
      </c>
      <c r="HT197" t="str">
        <f t="shared" si="565"/>
        <v/>
      </c>
      <c r="HU197" t="str">
        <f t="shared" si="566"/>
        <v/>
      </c>
      <c r="HV197" t="str">
        <f t="shared" si="567"/>
        <v/>
      </c>
      <c r="HW197" t="str">
        <f t="shared" si="568"/>
        <v/>
      </c>
      <c r="HX197" t="str">
        <f t="shared" si="569"/>
        <v/>
      </c>
      <c r="HY197" t="str">
        <f t="shared" si="570"/>
        <v/>
      </c>
      <c r="HZ197" t="str">
        <f t="shared" si="571"/>
        <v/>
      </c>
    </row>
    <row r="198" spans="1:234" x14ac:dyDescent="0.25">
      <c r="A198" s="2">
        <f t="shared" si="572"/>
        <v>196</v>
      </c>
      <c r="B198" s="3" t="s">
        <v>1192</v>
      </c>
      <c r="C198" s="2" t="s">
        <v>1394</v>
      </c>
      <c r="D198" s="2" t="s">
        <v>1395</v>
      </c>
      <c r="E198" s="2">
        <f t="shared" si="506"/>
        <v>3</v>
      </c>
      <c r="F198" s="2">
        <v>627</v>
      </c>
      <c r="G198" s="48" t="str">
        <f t="shared" si="507"/>
        <v>A</v>
      </c>
      <c r="H198" s="49"/>
      <c r="I198" s="49"/>
      <c r="J198" s="50"/>
      <c r="K198" s="15">
        <f t="shared" si="508"/>
        <v>34</v>
      </c>
      <c r="L198" s="15">
        <f>IF(G198="N/A",0,(IF(G198="A",Code!$B$36,(IF(G198="B",Code!$C$36,(IF(G198="C",Code!$D$36,Code!$E$36)))))/60))</f>
        <v>8</v>
      </c>
      <c r="M198" s="15">
        <f>IF(G198="N/A",0,(IF(G198="A",Code!$B$37,(IF(G198="B",Code!$C$37,(IF(G198="C",Code!$D$37,Code!$E$37)))))/60))</f>
        <v>8</v>
      </c>
      <c r="N198" s="15">
        <f>IF(G198="N/A",0,(IF(G198="A",Code!$B$38,(IF(G198="B",Code!$C$38,(IF(G198="C",Code!$D$38,Code!$E$38)))))/60))</f>
        <v>16</v>
      </c>
      <c r="O198" s="15">
        <f>IF(G198="N/A",0,(IF(G198="A",Code!$B$39,(IF(G198="B",Code!$C$39,(IF(G198="C",Code!$D$39,Code!$E$39)))))/60))</f>
        <v>2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>
        <v>1</v>
      </c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>
        <v>1</v>
      </c>
      <c r="BG198" s="2"/>
      <c r="BH198" s="2"/>
      <c r="BI198" s="2"/>
      <c r="BJ198" s="2"/>
      <c r="BK198" s="2"/>
      <c r="BL198" s="2"/>
      <c r="BM198" s="2"/>
      <c r="BN198" s="2"/>
      <c r="BO198" s="2"/>
      <c r="BP198" s="2">
        <v>1</v>
      </c>
      <c r="BQ198" s="2"/>
      <c r="BS198" t="str">
        <f t="shared" si="509"/>
        <v/>
      </c>
      <c r="BT198" t="str">
        <f t="shared" si="406"/>
        <v/>
      </c>
      <c r="BU198" t="str">
        <f t="shared" si="407"/>
        <v/>
      </c>
      <c r="BV198" t="str">
        <f t="shared" si="408"/>
        <v/>
      </c>
      <c r="BW198" t="str">
        <f t="shared" si="409"/>
        <v/>
      </c>
      <c r="BX198" t="str">
        <f t="shared" si="410"/>
        <v/>
      </c>
      <c r="BY198" t="str">
        <f t="shared" si="411"/>
        <v/>
      </c>
      <c r="BZ198" t="str">
        <f t="shared" si="412"/>
        <v/>
      </c>
      <c r="CA198" t="str">
        <f t="shared" si="413"/>
        <v/>
      </c>
      <c r="CB198" t="str">
        <f t="shared" si="414"/>
        <v/>
      </c>
      <c r="CC198" t="str">
        <f t="shared" si="415"/>
        <v/>
      </c>
      <c r="CD198" t="str">
        <f t="shared" si="416"/>
        <v/>
      </c>
      <c r="CE198" t="str">
        <f t="shared" si="417"/>
        <v/>
      </c>
      <c r="CF198" t="str">
        <f t="shared" si="418"/>
        <v/>
      </c>
      <c r="CG198" t="str">
        <f t="shared" si="419"/>
        <v/>
      </c>
      <c r="CH198" t="str">
        <f t="shared" si="420"/>
        <v/>
      </c>
      <c r="CI198" t="str">
        <f t="shared" si="421"/>
        <v/>
      </c>
      <c r="CJ198" t="str">
        <f t="shared" si="422"/>
        <v/>
      </c>
      <c r="CK198" t="str">
        <f t="shared" si="423"/>
        <v/>
      </c>
      <c r="CL198" t="str">
        <f t="shared" si="424"/>
        <v/>
      </c>
      <c r="CM198" t="str">
        <f t="shared" si="425"/>
        <v/>
      </c>
      <c r="CN198" t="str">
        <f t="shared" si="426"/>
        <v/>
      </c>
      <c r="CO198" t="str">
        <f t="shared" si="427"/>
        <v/>
      </c>
      <c r="CP198" t="str">
        <f t="shared" si="428"/>
        <v/>
      </c>
      <c r="CQ198" t="str">
        <f t="shared" si="429"/>
        <v/>
      </c>
      <c r="CR198" t="str">
        <f t="shared" si="430"/>
        <v>KPAY</v>
      </c>
      <c r="CS198" t="str">
        <f t="shared" si="431"/>
        <v/>
      </c>
      <c r="CT198" t="str">
        <f t="shared" si="432"/>
        <v/>
      </c>
      <c r="CU198" t="str">
        <f t="shared" si="433"/>
        <v/>
      </c>
      <c r="CV198" t="str">
        <f t="shared" si="434"/>
        <v/>
      </c>
      <c r="CW198" t="str">
        <f t="shared" si="435"/>
        <v/>
      </c>
      <c r="CX198" t="str">
        <f t="shared" si="436"/>
        <v/>
      </c>
      <c r="CY198" t="str">
        <f t="shared" si="437"/>
        <v/>
      </c>
      <c r="CZ198" t="str">
        <f t="shared" si="438"/>
        <v/>
      </c>
      <c r="DA198" t="str">
        <f t="shared" si="439"/>
        <v/>
      </c>
      <c r="DB198" t="str">
        <f t="shared" si="440"/>
        <v/>
      </c>
      <c r="DC198" t="str">
        <f t="shared" si="441"/>
        <v/>
      </c>
      <c r="DD198" t="str">
        <f t="shared" si="442"/>
        <v/>
      </c>
      <c r="DE198" t="str">
        <f t="shared" si="443"/>
        <v/>
      </c>
      <c r="DF198" t="str">
        <f t="shared" si="444"/>
        <v/>
      </c>
      <c r="DG198" t="str">
        <f t="shared" si="445"/>
        <v/>
      </c>
      <c r="DH198" t="str">
        <f t="shared" si="446"/>
        <v/>
      </c>
      <c r="DI198" t="str">
        <f t="shared" si="447"/>
        <v>SLOG</v>
      </c>
      <c r="DJ198" t="str">
        <f t="shared" si="448"/>
        <v/>
      </c>
      <c r="DK198" t="str">
        <f t="shared" si="449"/>
        <v/>
      </c>
      <c r="DL198" t="str">
        <f t="shared" si="450"/>
        <v/>
      </c>
      <c r="DM198" t="str">
        <f t="shared" si="451"/>
        <v/>
      </c>
      <c r="DN198" t="str">
        <f t="shared" si="452"/>
        <v/>
      </c>
      <c r="DO198" t="str">
        <f t="shared" si="453"/>
        <v/>
      </c>
      <c r="DP198" t="str">
        <f t="shared" si="454"/>
        <v/>
      </c>
      <c r="DQ198" t="str">
        <f t="shared" si="455"/>
        <v/>
      </c>
      <c r="DR198" t="str">
        <f t="shared" si="456"/>
        <v/>
      </c>
      <c r="DS198" t="str">
        <f t="shared" si="457"/>
        <v>XLOG</v>
      </c>
      <c r="DT198" t="str">
        <f t="shared" si="458"/>
        <v/>
      </c>
      <c r="DU198" t="str">
        <f t="shared" si="459"/>
        <v/>
      </c>
      <c r="DV198" t="str">
        <f t="shared" si="460"/>
        <v/>
      </c>
      <c r="DW198" t="str">
        <f t="shared" si="461"/>
        <v/>
      </c>
      <c r="DX198" t="str">
        <f t="shared" si="462"/>
        <v/>
      </c>
      <c r="DY198" t="str">
        <f t="shared" si="463"/>
        <v/>
      </c>
      <c r="DZ198" t="str">
        <f t="shared" si="464"/>
        <v/>
      </c>
      <c r="EA198" t="str">
        <f t="shared" si="465"/>
        <v/>
      </c>
      <c r="EB198" t="str">
        <f t="shared" si="466"/>
        <v/>
      </c>
      <c r="EC198" t="str">
        <f t="shared" si="467"/>
        <v/>
      </c>
      <c r="ED198" t="str">
        <f t="shared" si="468"/>
        <v/>
      </c>
      <c r="EE198" t="str">
        <f t="shared" ref="EE198:EE261" si="573">IF(CB198=1,CB$2,"")</f>
        <v/>
      </c>
      <c r="EF198" t="str">
        <f t="shared" si="474"/>
        <v/>
      </c>
      <c r="EG198" t="str">
        <f t="shared" si="475"/>
        <v/>
      </c>
      <c r="EH198" t="str">
        <f t="shared" si="476"/>
        <v/>
      </c>
      <c r="EI198" t="str">
        <f t="shared" si="477"/>
        <v/>
      </c>
      <c r="EJ198" t="str">
        <f t="shared" si="478"/>
        <v/>
      </c>
      <c r="EK198" t="str">
        <f t="shared" si="479"/>
        <v/>
      </c>
      <c r="EL198" t="str">
        <f t="shared" si="480"/>
        <v/>
      </c>
      <c r="EM198" t="str">
        <f t="shared" si="481"/>
        <v/>
      </c>
      <c r="EN198" t="str">
        <f t="shared" si="482"/>
        <v/>
      </c>
      <c r="EO198" t="str">
        <f t="shared" si="483"/>
        <v/>
      </c>
      <c r="EP198" t="str">
        <f t="shared" si="484"/>
        <v/>
      </c>
      <c r="EQ198" t="str">
        <f t="shared" si="485"/>
        <v/>
      </c>
      <c r="ER198" t="str">
        <f t="shared" si="486"/>
        <v/>
      </c>
      <c r="ES198" t="str">
        <f t="shared" si="487"/>
        <v/>
      </c>
      <c r="ET198" t="str">
        <f t="shared" si="488"/>
        <v/>
      </c>
      <c r="EU198" t="str">
        <f t="shared" si="489"/>
        <v/>
      </c>
      <c r="EV198" t="str">
        <f t="shared" si="490"/>
        <v/>
      </c>
      <c r="EW198" t="str">
        <f t="shared" si="491"/>
        <v/>
      </c>
      <c r="EX198" t="str">
        <f t="shared" si="492"/>
        <v/>
      </c>
      <c r="EY198" t="str">
        <f t="shared" si="493"/>
        <v/>
      </c>
      <c r="EZ198" t="str">
        <f t="shared" si="494"/>
        <v/>
      </c>
      <c r="FA198" t="str">
        <f t="shared" si="495"/>
        <v/>
      </c>
      <c r="FB198" t="str">
        <f t="shared" si="496"/>
        <v/>
      </c>
      <c r="FC198" t="str">
        <f t="shared" si="497"/>
        <v/>
      </c>
      <c r="FD198" t="str">
        <f t="shared" si="498"/>
        <v/>
      </c>
      <c r="FE198" t="str">
        <f t="shared" si="510"/>
        <v/>
      </c>
      <c r="FF198" t="str">
        <f t="shared" si="499"/>
        <v/>
      </c>
      <c r="FG198" t="str">
        <f t="shared" si="500"/>
        <v/>
      </c>
      <c r="FH198" t="str">
        <f t="shared" si="501"/>
        <v/>
      </c>
      <c r="FI198" t="str">
        <f t="shared" si="502"/>
        <v/>
      </c>
      <c r="FJ198" t="str">
        <f t="shared" si="503"/>
        <v/>
      </c>
      <c r="FK198" t="str">
        <f t="shared" si="504"/>
        <v/>
      </c>
      <c r="FL198" t="str">
        <f t="shared" si="505"/>
        <v/>
      </c>
      <c r="FM198" t="str">
        <f t="shared" si="469"/>
        <v/>
      </c>
      <c r="FN198" t="str">
        <f t="shared" si="470"/>
        <v/>
      </c>
      <c r="FO198" t="str">
        <f t="shared" si="471"/>
        <v/>
      </c>
      <c r="FP198" t="str">
        <f t="shared" si="472"/>
        <v/>
      </c>
      <c r="FQ198" t="str">
        <f t="shared" si="473"/>
        <v/>
      </c>
      <c r="FR198" t="str">
        <f t="shared" si="511"/>
        <v/>
      </c>
      <c r="FS198" t="str">
        <f t="shared" si="512"/>
        <v/>
      </c>
      <c r="FT198" t="str">
        <f t="shared" si="513"/>
        <v/>
      </c>
      <c r="FU198" t="str">
        <f t="shared" si="514"/>
        <v/>
      </c>
      <c r="FV198" t="str">
        <f t="shared" si="515"/>
        <v/>
      </c>
      <c r="FW198" t="str">
        <f t="shared" si="516"/>
        <v/>
      </c>
      <c r="FX198" t="str">
        <f t="shared" si="517"/>
        <v/>
      </c>
      <c r="FY198" t="str">
        <f t="shared" si="518"/>
        <v/>
      </c>
      <c r="FZ198" t="str">
        <f t="shared" si="519"/>
        <v/>
      </c>
      <c r="GA198" t="str">
        <f t="shared" si="520"/>
        <v/>
      </c>
      <c r="GB198" t="str">
        <f t="shared" si="521"/>
        <v/>
      </c>
      <c r="GC198" t="str">
        <f t="shared" si="522"/>
        <v/>
      </c>
      <c r="GD198" t="str">
        <f t="shared" si="523"/>
        <v/>
      </c>
      <c r="GE198" t="str">
        <f t="shared" si="524"/>
        <v/>
      </c>
      <c r="GF198" t="str">
        <f t="shared" si="525"/>
        <v/>
      </c>
      <c r="GG198" t="str">
        <f t="shared" si="526"/>
        <v/>
      </c>
      <c r="GH198" t="str">
        <f t="shared" si="527"/>
        <v/>
      </c>
      <c r="GI198" t="str">
        <f t="shared" si="528"/>
        <v/>
      </c>
      <c r="GJ198" t="str">
        <f t="shared" si="529"/>
        <v/>
      </c>
      <c r="GK198" t="str">
        <f t="shared" si="530"/>
        <v/>
      </c>
      <c r="GL198" t="str">
        <f t="shared" si="531"/>
        <v/>
      </c>
      <c r="GM198" t="str">
        <f t="shared" si="532"/>
        <v/>
      </c>
      <c r="GN198" t="str">
        <f t="shared" si="533"/>
        <v/>
      </c>
      <c r="GO198" t="str">
        <f t="shared" si="534"/>
        <v/>
      </c>
      <c r="GP198" t="str">
        <f t="shared" si="535"/>
        <v/>
      </c>
      <c r="GQ198" t="str">
        <f t="shared" si="536"/>
        <v/>
      </c>
      <c r="GR198" t="str">
        <f t="shared" si="537"/>
        <v/>
      </c>
      <c r="GS198" t="str">
        <f t="shared" si="538"/>
        <v/>
      </c>
      <c r="GT198" t="str">
        <f t="shared" si="539"/>
        <v/>
      </c>
      <c r="GU198" t="str">
        <f t="shared" si="540"/>
        <v/>
      </c>
      <c r="GV198" t="str">
        <f t="shared" si="541"/>
        <v/>
      </c>
      <c r="GW198" t="str">
        <f t="shared" si="542"/>
        <v/>
      </c>
      <c r="GX198" t="str">
        <f t="shared" si="543"/>
        <v/>
      </c>
      <c r="GY198" t="str">
        <f t="shared" si="544"/>
        <v/>
      </c>
      <c r="GZ198" t="str">
        <f t="shared" si="545"/>
        <v/>
      </c>
      <c r="HA198" t="str">
        <f t="shared" si="546"/>
        <v/>
      </c>
      <c r="HB198" t="str">
        <f t="shared" si="547"/>
        <v/>
      </c>
      <c r="HC198" t="str">
        <f t="shared" si="548"/>
        <v/>
      </c>
      <c r="HD198" t="str">
        <f t="shared" si="549"/>
        <v/>
      </c>
      <c r="HE198" t="str">
        <f t="shared" si="550"/>
        <v/>
      </c>
      <c r="HF198" t="str">
        <f t="shared" si="551"/>
        <v/>
      </c>
      <c r="HG198" t="str">
        <f t="shared" si="552"/>
        <v/>
      </c>
      <c r="HH198" t="str">
        <f t="shared" si="553"/>
        <v/>
      </c>
      <c r="HI198" t="str">
        <f t="shared" si="554"/>
        <v/>
      </c>
      <c r="HJ198" t="str">
        <f t="shared" si="555"/>
        <v/>
      </c>
      <c r="HK198" t="str">
        <f t="shared" si="556"/>
        <v/>
      </c>
      <c r="HL198" t="str">
        <f t="shared" si="557"/>
        <v/>
      </c>
      <c r="HM198" t="str">
        <f t="shared" si="558"/>
        <v/>
      </c>
      <c r="HN198" t="str">
        <f t="shared" si="559"/>
        <v/>
      </c>
      <c r="HO198" t="str">
        <f t="shared" si="560"/>
        <v/>
      </c>
      <c r="HP198" t="str">
        <f t="shared" si="561"/>
        <v/>
      </c>
      <c r="HQ198" t="str">
        <f t="shared" si="562"/>
        <v/>
      </c>
      <c r="HR198" t="str">
        <f t="shared" si="563"/>
        <v/>
      </c>
      <c r="HS198" t="str">
        <f t="shared" si="564"/>
        <v/>
      </c>
      <c r="HT198" t="str">
        <f t="shared" si="565"/>
        <v/>
      </c>
      <c r="HU198" t="str">
        <f t="shared" si="566"/>
        <v/>
      </c>
      <c r="HV198" t="str">
        <f t="shared" si="567"/>
        <v/>
      </c>
      <c r="HW198" t="str">
        <f t="shared" si="568"/>
        <v/>
      </c>
      <c r="HX198" t="str">
        <f t="shared" si="569"/>
        <v/>
      </c>
      <c r="HY198" t="str">
        <f t="shared" si="570"/>
        <v/>
      </c>
      <c r="HZ198" t="str">
        <f t="shared" si="571"/>
        <v/>
      </c>
    </row>
    <row r="199" spans="1:234" x14ac:dyDescent="0.25">
      <c r="A199" s="2">
        <f t="shared" si="572"/>
        <v>197</v>
      </c>
      <c r="B199" s="3" t="s">
        <v>1193</v>
      </c>
      <c r="C199" s="2" t="s">
        <v>1394</v>
      </c>
      <c r="D199" s="2" t="s">
        <v>1395</v>
      </c>
      <c r="E199" s="2">
        <f t="shared" si="506"/>
        <v>3</v>
      </c>
      <c r="F199" s="2">
        <v>1103</v>
      </c>
      <c r="G199" s="48" t="str">
        <f t="shared" si="507"/>
        <v>B</v>
      </c>
      <c r="H199" s="49"/>
      <c r="I199" s="49"/>
      <c r="J199" s="50"/>
      <c r="K199" s="15">
        <f t="shared" si="508"/>
        <v>51</v>
      </c>
      <c r="L199" s="15">
        <f>IF(G199="N/A",0,(IF(G199="A",Code!$B$36,(IF(G199="B",Code!$C$36,(IF(G199="C",Code!$D$36,Code!$E$36)))))/60))</f>
        <v>12</v>
      </c>
      <c r="M199" s="15">
        <f>IF(G199="N/A",0,(IF(G199="A",Code!$B$37,(IF(G199="B",Code!$C$37,(IF(G199="C",Code!$D$37,Code!$E$37)))))/60))</f>
        <v>12</v>
      </c>
      <c r="N199" s="15">
        <f>IF(G199="N/A",0,(IF(G199="A",Code!$B$38,(IF(G199="B",Code!$C$38,(IF(G199="C",Code!$D$38,Code!$E$38)))))/60))</f>
        <v>24</v>
      </c>
      <c r="O199" s="15">
        <f>IF(G199="N/A",0,(IF(G199="A",Code!$B$39,(IF(G199="B",Code!$C$39,(IF(G199="C",Code!$D$39,Code!$E$39)))))/60))</f>
        <v>3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>
        <v>1</v>
      </c>
      <c r="AP199" s="2"/>
      <c r="AQ199" s="2"/>
      <c r="AR199" s="2">
        <v>1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>
        <v>1</v>
      </c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S199" t="str">
        <f t="shared" si="509"/>
        <v/>
      </c>
      <c r="BT199" t="str">
        <f t="shared" ref="BT199:BT262" si="574">IF(Q199=1,Q$2,"")</f>
        <v/>
      </c>
      <c r="BU199" t="str">
        <f t="shared" ref="BU199:BU262" si="575">IF(R199=1,R$2,"")</f>
        <v/>
      </c>
      <c r="BV199" t="str">
        <f t="shared" ref="BV199:BV262" si="576">IF(S199=1,S$2,"")</f>
        <v/>
      </c>
      <c r="BW199" t="str">
        <f t="shared" ref="BW199:BW262" si="577">IF(T199=1,T$2,"")</f>
        <v/>
      </c>
      <c r="BX199" t="str">
        <f t="shared" ref="BX199:BX262" si="578">IF(U199=1,U$2,"")</f>
        <v/>
      </c>
      <c r="BY199" t="str">
        <f t="shared" ref="BY199:BY262" si="579">IF(V199=1,V$2,"")</f>
        <v/>
      </c>
      <c r="BZ199" t="str">
        <f t="shared" ref="BZ199:BZ262" si="580">IF(W199=1,W$2,"")</f>
        <v/>
      </c>
      <c r="CA199" t="str">
        <f t="shared" ref="CA199:CA262" si="581">IF(X199=1,X$2,"")</f>
        <v/>
      </c>
      <c r="CB199" t="str">
        <f t="shared" ref="CB199:CB262" si="582">IF(Y199=1,Y$2,"")</f>
        <v/>
      </c>
      <c r="CC199" t="str">
        <f t="shared" ref="CC199:CC262" si="583">IF(Z199=1,Z$2,"")</f>
        <v/>
      </c>
      <c r="CD199" t="str">
        <f t="shared" ref="CD199:CD262" si="584">IF(AA199=1,AA$2,"")</f>
        <v/>
      </c>
      <c r="CE199" t="str">
        <f t="shared" ref="CE199:CE262" si="585">IF(AB199=1,AB$2,"")</f>
        <v/>
      </c>
      <c r="CF199" t="str">
        <f t="shared" ref="CF199:CF262" si="586">IF(AC199=1,AC$2,"")</f>
        <v/>
      </c>
      <c r="CG199" t="str">
        <f t="shared" ref="CG199:CG262" si="587">IF(AD199=1,AD$2,"")</f>
        <v/>
      </c>
      <c r="CH199" t="str">
        <f t="shared" ref="CH199:CH262" si="588">IF(AE199=1,AE$2,"")</f>
        <v/>
      </c>
      <c r="CI199" t="str">
        <f t="shared" ref="CI199:CI262" si="589">IF(AF199=1,AF$2,"")</f>
        <v/>
      </c>
      <c r="CJ199" t="str">
        <f t="shared" ref="CJ199:CJ262" si="590">IF(AG199=1,AG$2,"")</f>
        <v/>
      </c>
      <c r="CK199" t="str">
        <f t="shared" ref="CK199:CK262" si="591">IF(AH199=1,AH$2,"")</f>
        <v/>
      </c>
      <c r="CL199" t="str">
        <f t="shared" ref="CL199:CL262" si="592">IF(AI199=1,AI$2,"")</f>
        <v/>
      </c>
      <c r="CM199" t="str">
        <f t="shared" ref="CM199:CM262" si="593">IF(AJ199=1,AJ$2,"")</f>
        <v/>
      </c>
      <c r="CN199" t="str">
        <f t="shared" ref="CN199:CN262" si="594">IF(AK199=1,AK$2,"")</f>
        <v/>
      </c>
      <c r="CO199" t="str">
        <f t="shared" ref="CO199:CO262" si="595">IF(AL199=1,AL$2,"")</f>
        <v/>
      </c>
      <c r="CP199" t="str">
        <f t="shared" ref="CP199:CP262" si="596">IF(AM199=1,AM$2,"")</f>
        <v/>
      </c>
      <c r="CQ199" t="str">
        <f t="shared" ref="CQ199:CQ262" si="597">IF(AN199=1,AN$2,"")</f>
        <v/>
      </c>
      <c r="CR199" t="str">
        <f t="shared" ref="CR199:CR262" si="598">IF(AO199=1,AO$2,"")</f>
        <v>KPAY</v>
      </c>
      <c r="CS199" t="str">
        <f t="shared" ref="CS199:CS262" si="599">IF(AP199=1,AP$2,"")</f>
        <v/>
      </c>
      <c r="CT199" t="str">
        <f t="shared" ref="CT199:CT262" si="600">IF(AQ199=1,AQ$2,"")</f>
        <v/>
      </c>
      <c r="CU199" t="str">
        <f t="shared" ref="CU199:CU262" si="601">IF(AR199=1,AR$2,"")</f>
        <v>MESS</v>
      </c>
      <c r="CV199" t="str">
        <f t="shared" ref="CV199:CV262" si="602">IF(AS199=1,AS$2,"")</f>
        <v/>
      </c>
      <c r="CW199" t="str">
        <f t="shared" ref="CW199:CW262" si="603">IF(AT199=1,AT$2,"")</f>
        <v/>
      </c>
      <c r="CX199" t="str">
        <f t="shared" ref="CX199:CX262" si="604">IF(AU199=1,AU$2,"")</f>
        <v/>
      </c>
      <c r="CY199" t="str">
        <f t="shared" ref="CY199:CY262" si="605">IF(AV199=1,AV$2,"")</f>
        <v/>
      </c>
      <c r="CZ199" t="str">
        <f t="shared" ref="CZ199:CZ262" si="606">IF(AW199=1,AW$2,"")</f>
        <v/>
      </c>
      <c r="DA199" t="str">
        <f t="shared" ref="DA199:DA262" si="607">IF(AX199=1,AX$2,"")</f>
        <v/>
      </c>
      <c r="DB199" t="str">
        <f t="shared" ref="DB199:DB262" si="608">IF(AY199=1,AY$2,"")</f>
        <v/>
      </c>
      <c r="DC199" t="str">
        <f t="shared" ref="DC199:DC262" si="609">IF(AZ199=1,AZ$2,"")</f>
        <v/>
      </c>
      <c r="DD199" t="str">
        <f t="shared" ref="DD199:DD262" si="610">IF(BA199=1,BA$2,"")</f>
        <v/>
      </c>
      <c r="DE199" t="str">
        <f t="shared" ref="DE199:DE262" si="611">IF(BB199=1,BB$2,"")</f>
        <v/>
      </c>
      <c r="DF199" t="str">
        <f t="shared" ref="DF199:DF262" si="612">IF(BC199=1,BC$2,"")</f>
        <v/>
      </c>
      <c r="DG199" t="str">
        <f t="shared" ref="DG199:DG262" si="613">IF(BD199=1,BD$2,"")</f>
        <v/>
      </c>
      <c r="DH199" t="str">
        <f t="shared" ref="DH199:DH262" si="614">IF(BE199=1,BE$2,"")</f>
        <v/>
      </c>
      <c r="DI199" t="str">
        <f t="shared" ref="DI199:DI262" si="615">IF(BF199=1,BF$2,"")</f>
        <v>SLOG</v>
      </c>
      <c r="DJ199" t="str">
        <f t="shared" ref="DJ199:DJ262" si="616">IF(BG199=1,BG$2,"")</f>
        <v/>
      </c>
      <c r="DK199" t="str">
        <f t="shared" ref="DK199:DK262" si="617">IF(BH199=1,BH$2,"")</f>
        <v/>
      </c>
      <c r="DL199" t="str">
        <f t="shared" ref="DL199:DL262" si="618">IF(BI199=1,BI$2,"")</f>
        <v/>
      </c>
      <c r="DM199" t="str">
        <f t="shared" ref="DM199:DM262" si="619">IF(BJ199=1,BJ$2,"")</f>
        <v/>
      </c>
      <c r="DN199" t="str">
        <f t="shared" ref="DN199:DN262" si="620">IF(BK199=1,BK$2,"")</f>
        <v/>
      </c>
      <c r="DO199" t="str">
        <f t="shared" ref="DO199:DO262" si="621">IF(BL199=1,BL$2,"")</f>
        <v/>
      </c>
      <c r="DP199" t="str">
        <f t="shared" ref="DP199:DP262" si="622">IF(BM199=1,BM$2,"")</f>
        <v/>
      </c>
      <c r="DQ199" t="str">
        <f t="shared" ref="DQ199:DQ262" si="623">IF(BN199=1,BN$2,"")</f>
        <v/>
      </c>
      <c r="DR199" t="str">
        <f t="shared" ref="DR199:DR262" si="624">IF(BO199=1,BO$2,"")</f>
        <v/>
      </c>
      <c r="DS199" t="str">
        <f t="shared" ref="DS199:DS262" si="625">IF(BP199=1,BP$2,"")</f>
        <v/>
      </c>
      <c r="DT199" t="str">
        <f t="shared" ref="DT199:DT262" si="626">IF(BQ199=1,BQ$2,"")</f>
        <v/>
      </c>
      <c r="DU199" t="str">
        <f t="shared" ref="DU199:DU262" si="627">IF(BR199=1,BR$2,"")</f>
        <v/>
      </c>
      <c r="DV199" t="str">
        <f t="shared" ref="DV199:DV262" si="628">IF(BS199=1,BS$2,"")</f>
        <v/>
      </c>
      <c r="DW199" t="str">
        <f t="shared" ref="DW199:DW262" si="629">IF(BT199=1,BT$2,"")</f>
        <v/>
      </c>
      <c r="DX199" t="str">
        <f t="shared" ref="DX199:DX262" si="630">IF(BU199=1,BU$2,"")</f>
        <v/>
      </c>
      <c r="DY199" t="str">
        <f t="shared" ref="DY199:DY262" si="631">IF(BV199=1,BV$2,"")</f>
        <v/>
      </c>
      <c r="DZ199" t="str">
        <f t="shared" ref="DZ199:DZ262" si="632">IF(BW199=1,BW$2,"")</f>
        <v/>
      </c>
      <c r="EA199" t="str">
        <f t="shared" ref="EA199:EA262" si="633">IF(BX199=1,BX$2,"")</f>
        <v/>
      </c>
      <c r="EB199" t="str">
        <f t="shared" ref="EB199:EB262" si="634">IF(BY199=1,BY$2,"")</f>
        <v/>
      </c>
      <c r="EC199" t="str">
        <f t="shared" ref="EC199:EC262" si="635">IF(BZ199=1,BZ$2,"")</f>
        <v/>
      </c>
      <c r="ED199" t="str">
        <f t="shared" ref="ED199:ED262" si="636">IF(CA199=1,CA$2,"")</f>
        <v/>
      </c>
      <c r="EE199" t="str">
        <f t="shared" si="573"/>
        <v/>
      </c>
      <c r="EF199" t="str">
        <f t="shared" si="474"/>
        <v/>
      </c>
      <c r="EG199" t="str">
        <f t="shared" si="475"/>
        <v/>
      </c>
      <c r="EH199" t="str">
        <f t="shared" si="476"/>
        <v/>
      </c>
      <c r="EI199" t="str">
        <f t="shared" si="477"/>
        <v/>
      </c>
      <c r="EJ199" t="str">
        <f t="shared" si="478"/>
        <v/>
      </c>
      <c r="EK199" t="str">
        <f t="shared" si="479"/>
        <v/>
      </c>
      <c r="EL199" t="str">
        <f t="shared" si="480"/>
        <v/>
      </c>
      <c r="EM199" t="str">
        <f t="shared" si="481"/>
        <v/>
      </c>
      <c r="EN199" t="str">
        <f t="shared" si="482"/>
        <v/>
      </c>
      <c r="EO199" t="str">
        <f t="shared" si="483"/>
        <v/>
      </c>
      <c r="EP199" t="str">
        <f t="shared" si="484"/>
        <v/>
      </c>
      <c r="EQ199" t="str">
        <f t="shared" si="485"/>
        <v/>
      </c>
      <c r="ER199" t="str">
        <f t="shared" si="486"/>
        <v/>
      </c>
      <c r="ES199" t="str">
        <f t="shared" si="487"/>
        <v/>
      </c>
      <c r="ET199" t="str">
        <f t="shared" si="488"/>
        <v/>
      </c>
      <c r="EU199" t="str">
        <f t="shared" si="489"/>
        <v/>
      </c>
      <c r="EV199" t="str">
        <f t="shared" si="490"/>
        <v/>
      </c>
      <c r="EW199" t="str">
        <f t="shared" si="491"/>
        <v/>
      </c>
      <c r="EX199" t="str">
        <f t="shared" si="492"/>
        <v/>
      </c>
      <c r="EY199" t="str">
        <f t="shared" si="493"/>
        <v/>
      </c>
      <c r="EZ199" t="str">
        <f t="shared" si="494"/>
        <v/>
      </c>
      <c r="FA199" t="str">
        <f t="shared" si="495"/>
        <v/>
      </c>
      <c r="FB199" t="str">
        <f t="shared" si="496"/>
        <v/>
      </c>
      <c r="FC199" t="str">
        <f t="shared" si="497"/>
        <v/>
      </c>
      <c r="FD199" t="str">
        <f t="shared" si="498"/>
        <v/>
      </c>
      <c r="FE199" t="str">
        <f t="shared" si="510"/>
        <v/>
      </c>
      <c r="FF199" t="str">
        <f t="shared" si="499"/>
        <v/>
      </c>
      <c r="FG199" t="str">
        <f t="shared" si="500"/>
        <v/>
      </c>
      <c r="FH199" t="str">
        <f t="shared" si="501"/>
        <v/>
      </c>
      <c r="FI199" t="str">
        <f t="shared" si="502"/>
        <v/>
      </c>
      <c r="FJ199" t="str">
        <f t="shared" si="503"/>
        <v/>
      </c>
      <c r="FK199" t="str">
        <f t="shared" si="504"/>
        <v/>
      </c>
      <c r="FL199" t="str">
        <f t="shared" si="505"/>
        <v/>
      </c>
      <c r="FM199" t="str">
        <f t="shared" si="469"/>
        <v/>
      </c>
      <c r="FN199" t="str">
        <f t="shared" si="470"/>
        <v/>
      </c>
      <c r="FO199" t="str">
        <f t="shared" si="471"/>
        <v/>
      </c>
      <c r="FP199" t="str">
        <f t="shared" si="472"/>
        <v/>
      </c>
      <c r="FQ199" t="str">
        <f t="shared" si="473"/>
        <v/>
      </c>
      <c r="FR199" t="str">
        <f t="shared" si="511"/>
        <v/>
      </c>
      <c r="FS199" t="str">
        <f t="shared" si="512"/>
        <v/>
      </c>
      <c r="FT199" t="str">
        <f t="shared" si="513"/>
        <v/>
      </c>
      <c r="FU199" t="str">
        <f t="shared" si="514"/>
        <v/>
      </c>
      <c r="FV199" t="str">
        <f t="shared" si="515"/>
        <v/>
      </c>
      <c r="FW199" t="str">
        <f t="shared" si="516"/>
        <v/>
      </c>
      <c r="FX199" t="str">
        <f t="shared" si="517"/>
        <v/>
      </c>
      <c r="FY199" t="str">
        <f t="shared" si="518"/>
        <v/>
      </c>
      <c r="FZ199" t="str">
        <f t="shared" si="519"/>
        <v/>
      </c>
      <c r="GA199" t="str">
        <f t="shared" si="520"/>
        <v/>
      </c>
      <c r="GB199" t="str">
        <f t="shared" si="521"/>
        <v/>
      </c>
      <c r="GC199" t="str">
        <f t="shared" si="522"/>
        <v/>
      </c>
      <c r="GD199" t="str">
        <f t="shared" si="523"/>
        <v/>
      </c>
      <c r="GE199" t="str">
        <f t="shared" si="524"/>
        <v/>
      </c>
      <c r="GF199" t="str">
        <f t="shared" si="525"/>
        <v/>
      </c>
      <c r="GG199" t="str">
        <f t="shared" si="526"/>
        <v/>
      </c>
      <c r="GH199" t="str">
        <f t="shared" si="527"/>
        <v/>
      </c>
      <c r="GI199" t="str">
        <f t="shared" si="528"/>
        <v/>
      </c>
      <c r="GJ199" t="str">
        <f t="shared" si="529"/>
        <v/>
      </c>
      <c r="GK199" t="str">
        <f t="shared" si="530"/>
        <v/>
      </c>
      <c r="GL199" t="str">
        <f t="shared" si="531"/>
        <v/>
      </c>
      <c r="GM199" t="str">
        <f t="shared" si="532"/>
        <v/>
      </c>
      <c r="GN199" t="str">
        <f t="shared" si="533"/>
        <v/>
      </c>
      <c r="GO199" t="str">
        <f t="shared" si="534"/>
        <v/>
      </c>
      <c r="GP199" t="str">
        <f t="shared" si="535"/>
        <v/>
      </c>
      <c r="GQ199" t="str">
        <f t="shared" si="536"/>
        <v/>
      </c>
      <c r="GR199" t="str">
        <f t="shared" si="537"/>
        <v/>
      </c>
      <c r="GS199" t="str">
        <f t="shared" si="538"/>
        <v/>
      </c>
      <c r="GT199" t="str">
        <f t="shared" si="539"/>
        <v/>
      </c>
      <c r="GU199" t="str">
        <f t="shared" si="540"/>
        <v/>
      </c>
      <c r="GV199" t="str">
        <f t="shared" si="541"/>
        <v/>
      </c>
      <c r="GW199" t="str">
        <f t="shared" si="542"/>
        <v/>
      </c>
      <c r="GX199" t="str">
        <f t="shared" si="543"/>
        <v/>
      </c>
      <c r="GY199" t="str">
        <f t="shared" si="544"/>
        <v/>
      </c>
      <c r="GZ199" t="str">
        <f t="shared" si="545"/>
        <v/>
      </c>
      <c r="HA199" t="str">
        <f t="shared" si="546"/>
        <v/>
      </c>
      <c r="HB199" t="str">
        <f t="shared" si="547"/>
        <v/>
      </c>
      <c r="HC199" t="str">
        <f t="shared" si="548"/>
        <v/>
      </c>
      <c r="HD199" t="str">
        <f t="shared" si="549"/>
        <v/>
      </c>
      <c r="HE199" t="str">
        <f t="shared" si="550"/>
        <v/>
      </c>
      <c r="HF199" t="str">
        <f t="shared" si="551"/>
        <v/>
      </c>
      <c r="HG199" t="str">
        <f t="shared" si="552"/>
        <v/>
      </c>
      <c r="HH199" t="str">
        <f t="shared" si="553"/>
        <v/>
      </c>
      <c r="HI199" t="str">
        <f t="shared" si="554"/>
        <v/>
      </c>
      <c r="HJ199" t="str">
        <f t="shared" si="555"/>
        <v/>
      </c>
      <c r="HK199" t="str">
        <f t="shared" si="556"/>
        <v/>
      </c>
      <c r="HL199" t="str">
        <f t="shared" si="557"/>
        <v/>
      </c>
      <c r="HM199" t="str">
        <f t="shared" si="558"/>
        <v/>
      </c>
      <c r="HN199" t="str">
        <f t="shared" si="559"/>
        <v/>
      </c>
      <c r="HO199" t="str">
        <f t="shared" si="560"/>
        <v/>
      </c>
      <c r="HP199" t="str">
        <f t="shared" si="561"/>
        <v/>
      </c>
      <c r="HQ199" t="str">
        <f t="shared" si="562"/>
        <v/>
      </c>
      <c r="HR199" t="str">
        <f t="shared" si="563"/>
        <v/>
      </c>
      <c r="HS199" t="str">
        <f t="shared" si="564"/>
        <v/>
      </c>
      <c r="HT199" t="str">
        <f t="shared" si="565"/>
        <v/>
      </c>
      <c r="HU199" t="str">
        <f t="shared" si="566"/>
        <v/>
      </c>
      <c r="HV199" t="str">
        <f t="shared" si="567"/>
        <v/>
      </c>
      <c r="HW199" t="str">
        <f t="shared" si="568"/>
        <v/>
      </c>
      <c r="HX199" t="str">
        <f t="shared" si="569"/>
        <v/>
      </c>
      <c r="HY199" t="str">
        <f t="shared" si="570"/>
        <v/>
      </c>
      <c r="HZ199" t="str">
        <f t="shared" si="571"/>
        <v/>
      </c>
    </row>
    <row r="200" spans="1:234" x14ac:dyDescent="0.25">
      <c r="A200" s="2">
        <f t="shared" si="572"/>
        <v>198</v>
      </c>
      <c r="B200" s="3" t="s">
        <v>1194</v>
      </c>
      <c r="C200" s="2" t="s">
        <v>1394</v>
      </c>
      <c r="D200" s="2" t="s">
        <v>1395</v>
      </c>
      <c r="E200" s="2">
        <f t="shared" si="506"/>
        <v>3</v>
      </c>
      <c r="F200" s="2">
        <v>799</v>
      </c>
      <c r="G200" s="48" t="str">
        <f t="shared" si="507"/>
        <v>A</v>
      </c>
      <c r="H200" s="49"/>
      <c r="I200" s="49"/>
      <c r="J200" s="50"/>
      <c r="K200" s="15">
        <f t="shared" si="508"/>
        <v>34</v>
      </c>
      <c r="L200" s="15">
        <f>IF(G200="N/A",0,(IF(G200="A",Code!$B$36,(IF(G200="B",Code!$C$36,(IF(G200="C",Code!$D$36,Code!$E$36)))))/60))</f>
        <v>8</v>
      </c>
      <c r="M200" s="15">
        <f>IF(G200="N/A",0,(IF(G200="A",Code!$B$37,(IF(G200="B",Code!$C$37,(IF(G200="C",Code!$D$37,Code!$E$37)))))/60))</f>
        <v>8</v>
      </c>
      <c r="N200" s="15">
        <f>IF(G200="N/A",0,(IF(G200="A",Code!$B$38,(IF(G200="B",Code!$C$38,(IF(G200="C",Code!$D$38,Code!$E$38)))))/60))</f>
        <v>16</v>
      </c>
      <c r="O200" s="15">
        <f>IF(G200="N/A",0,(IF(G200="A",Code!$B$39,(IF(G200="B",Code!$C$39,(IF(G200="C",Code!$D$39,Code!$E$39)))))/60))</f>
        <v>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>
        <v>1</v>
      </c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>
        <v>1</v>
      </c>
      <c r="BG200" s="2"/>
      <c r="BH200" s="2">
        <v>1</v>
      </c>
      <c r="BI200" s="2"/>
      <c r="BJ200" s="2"/>
      <c r="BK200" s="2"/>
      <c r="BL200" s="2"/>
      <c r="BM200" s="2"/>
      <c r="BN200" s="2"/>
      <c r="BO200" s="2"/>
      <c r="BP200" s="2"/>
      <c r="BQ200" s="2"/>
      <c r="BS200" t="str">
        <f t="shared" si="509"/>
        <v/>
      </c>
      <c r="BT200" t="str">
        <f t="shared" si="574"/>
        <v/>
      </c>
      <c r="BU200" t="str">
        <f t="shared" si="575"/>
        <v/>
      </c>
      <c r="BV200" t="str">
        <f t="shared" si="576"/>
        <v/>
      </c>
      <c r="BW200" t="str">
        <f t="shared" si="577"/>
        <v/>
      </c>
      <c r="BX200" t="str">
        <f t="shared" si="578"/>
        <v/>
      </c>
      <c r="BY200" t="str">
        <f t="shared" si="579"/>
        <v/>
      </c>
      <c r="BZ200" t="str">
        <f t="shared" si="580"/>
        <v/>
      </c>
      <c r="CA200" t="str">
        <f t="shared" si="581"/>
        <v/>
      </c>
      <c r="CB200" t="str">
        <f t="shared" si="582"/>
        <v/>
      </c>
      <c r="CC200" t="str">
        <f t="shared" si="583"/>
        <v/>
      </c>
      <c r="CD200" t="str">
        <f t="shared" si="584"/>
        <v/>
      </c>
      <c r="CE200" t="str">
        <f t="shared" si="585"/>
        <v/>
      </c>
      <c r="CF200" t="str">
        <f t="shared" si="586"/>
        <v/>
      </c>
      <c r="CG200" t="str">
        <f t="shared" si="587"/>
        <v/>
      </c>
      <c r="CH200" t="str">
        <f t="shared" si="588"/>
        <v/>
      </c>
      <c r="CI200" t="str">
        <f t="shared" si="589"/>
        <v/>
      </c>
      <c r="CJ200" t="str">
        <f t="shared" si="590"/>
        <v/>
      </c>
      <c r="CK200" t="str">
        <f t="shared" si="591"/>
        <v/>
      </c>
      <c r="CL200" t="str">
        <f t="shared" si="592"/>
        <v/>
      </c>
      <c r="CM200" t="str">
        <f t="shared" si="593"/>
        <v/>
      </c>
      <c r="CN200" t="str">
        <f t="shared" si="594"/>
        <v/>
      </c>
      <c r="CO200" t="str">
        <f t="shared" si="595"/>
        <v/>
      </c>
      <c r="CP200" t="str">
        <f t="shared" si="596"/>
        <v/>
      </c>
      <c r="CQ200" t="str">
        <f t="shared" si="597"/>
        <v/>
      </c>
      <c r="CR200" t="str">
        <f t="shared" si="598"/>
        <v>KPAY</v>
      </c>
      <c r="CS200" t="str">
        <f t="shared" si="599"/>
        <v/>
      </c>
      <c r="CT200" t="str">
        <f t="shared" si="600"/>
        <v/>
      </c>
      <c r="CU200" t="str">
        <f t="shared" si="601"/>
        <v/>
      </c>
      <c r="CV200" t="str">
        <f t="shared" si="602"/>
        <v/>
      </c>
      <c r="CW200" t="str">
        <f t="shared" si="603"/>
        <v/>
      </c>
      <c r="CX200" t="str">
        <f t="shared" si="604"/>
        <v/>
      </c>
      <c r="CY200" t="str">
        <f t="shared" si="605"/>
        <v/>
      </c>
      <c r="CZ200" t="str">
        <f t="shared" si="606"/>
        <v/>
      </c>
      <c r="DA200" t="str">
        <f t="shared" si="607"/>
        <v/>
      </c>
      <c r="DB200" t="str">
        <f t="shared" si="608"/>
        <v/>
      </c>
      <c r="DC200" t="str">
        <f t="shared" si="609"/>
        <v/>
      </c>
      <c r="DD200" t="str">
        <f t="shared" si="610"/>
        <v/>
      </c>
      <c r="DE200" t="str">
        <f t="shared" si="611"/>
        <v/>
      </c>
      <c r="DF200" t="str">
        <f t="shared" si="612"/>
        <v/>
      </c>
      <c r="DG200" t="str">
        <f t="shared" si="613"/>
        <v/>
      </c>
      <c r="DH200" t="str">
        <f t="shared" si="614"/>
        <v/>
      </c>
      <c r="DI200" t="str">
        <f t="shared" si="615"/>
        <v>SLOG</v>
      </c>
      <c r="DJ200" t="str">
        <f t="shared" si="616"/>
        <v/>
      </c>
      <c r="DK200" t="str">
        <f t="shared" si="617"/>
        <v>SMSG</v>
      </c>
      <c r="DL200" t="str">
        <f t="shared" si="618"/>
        <v/>
      </c>
      <c r="DM200" t="str">
        <f t="shared" si="619"/>
        <v/>
      </c>
      <c r="DN200" t="str">
        <f t="shared" si="620"/>
        <v/>
      </c>
      <c r="DO200" t="str">
        <f t="shared" si="621"/>
        <v/>
      </c>
      <c r="DP200" t="str">
        <f t="shared" si="622"/>
        <v/>
      </c>
      <c r="DQ200" t="str">
        <f t="shared" si="623"/>
        <v/>
      </c>
      <c r="DR200" t="str">
        <f t="shared" si="624"/>
        <v/>
      </c>
      <c r="DS200" t="str">
        <f t="shared" si="625"/>
        <v/>
      </c>
      <c r="DT200" t="str">
        <f t="shared" si="626"/>
        <v/>
      </c>
      <c r="DU200" t="str">
        <f t="shared" si="627"/>
        <v/>
      </c>
      <c r="DV200" t="str">
        <f t="shared" si="628"/>
        <v/>
      </c>
      <c r="DW200" t="str">
        <f t="shared" si="629"/>
        <v/>
      </c>
      <c r="DX200" t="str">
        <f t="shared" si="630"/>
        <v/>
      </c>
      <c r="DY200" t="str">
        <f t="shared" si="631"/>
        <v/>
      </c>
      <c r="DZ200" t="str">
        <f t="shared" si="632"/>
        <v/>
      </c>
      <c r="EA200" t="str">
        <f t="shared" si="633"/>
        <v/>
      </c>
      <c r="EB200" t="str">
        <f t="shared" si="634"/>
        <v/>
      </c>
      <c r="EC200" t="str">
        <f t="shared" si="635"/>
        <v/>
      </c>
      <c r="ED200" t="str">
        <f t="shared" si="636"/>
        <v/>
      </c>
      <c r="EE200" t="str">
        <f t="shared" si="573"/>
        <v/>
      </c>
      <c r="EF200" t="str">
        <f t="shared" si="474"/>
        <v/>
      </c>
      <c r="EG200" t="str">
        <f t="shared" si="475"/>
        <v/>
      </c>
      <c r="EH200" t="str">
        <f t="shared" si="476"/>
        <v/>
      </c>
      <c r="EI200" t="str">
        <f t="shared" si="477"/>
        <v/>
      </c>
      <c r="EJ200" t="str">
        <f t="shared" si="478"/>
        <v/>
      </c>
      <c r="EK200" t="str">
        <f t="shared" si="479"/>
        <v/>
      </c>
      <c r="EL200" t="str">
        <f t="shared" si="480"/>
        <v/>
      </c>
      <c r="EM200" t="str">
        <f t="shared" si="481"/>
        <v/>
      </c>
      <c r="EN200" t="str">
        <f t="shared" si="482"/>
        <v/>
      </c>
      <c r="EO200" t="str">
        <f t="shared" si="483"/>
        <v/>
      </c>
      <c r="EP200" t="str">
        <f t="shared" si="484"/>
        <v/>
      </c>
      <c r="EQ200" t="str">
        <f t="shared" si="485"/>
        <v/>
      </c>
      <c r="ER200" t="str">
        <f t="shared" si="486"/>
        <v/>
      </c>
      <c r="ES200" t="str">
        <f t="shared" si="487"/>
        <v/>
      </c>
      <c r="ET200" t="str">
        <f t="shared" si="488"/>
        <v/>
      </c>
      <c r="EU200" t="str">
        <f t="shared" si="489"/>
        <v/>
      </c>
      <c r="EV200" t="str">
        <f t="shared" si="490"/>
        <v/>
      </c>
      <c r="EW200" t="str">
        <f t="shared" si="491"/>
        <v/>
      </c>
      <c r="EX200" t="str">
        <f t="shared" si="492"/>
        <v/>
      </c>
      <c r="EY200" t="str">
        <f t="shared" si="493"/>
        <v/>
      </c>
      <c r="EZ200" t="str">
        <f t="shared" si="494"/>
        <v/>
      </c>
      <c r="FA200" t="str">
        <f t="shared" si="495"/>
        <v/>
      </c>
      <c r="FB200" t="str">
        <f t="shared" si="496"/>
        <v/>
      </c>
      <c r="FC200" t="str">
        <f t="shared" si="497"/>
        <v/>
      </c>
      <c r="FD200" t="str">
        <f t="shared" si="498"/>
        <v/>
      </c>
      <c r="FE200" t="str">
        <f t="shared" si="510"/>
        <v/>
      </c>
      <c r="FF200" t="str">
        <f t="shared" si="499"/>
        <v/>
      </c>
      <c r="FG200" t="str">
        <f t="shared" si="500"/>
        <v/>
      </c>
      <c r="FH200" t="str">
        <f t="shared" si="501"/>
        <v/>
      </c>
      <c r="FI200" t="str">
        <f t="shared" si="502"/>
        <v/>
      </c>
      <c r="FJ200" t="str">
        <f t="shared" si="503"/>
        <v/>
      </c>
      <c r="FK200" t="str">
        <f t="shared" si="504"/>
        <v/>
      </c>
      <c r="FL200" t="str">
        <f t="shared" si="505"/>
        <v/>
      </c>
      <c r="FM200" t="str">
        <f t="shared" si="469"/>
        <v/>
      </c>
      <c r="FN200" t="str">
        <f t="shared" si="470"/>
        <v/>
      </c>
      <c r="FO200" t="str">
        <f t="shared" si="471"/>
        <v/>
      </c>
      <c r="FP200" t="str">
        <f t="shared" si="472"/>
        <v/>
      </c>
      <c r="FQ200" t="str">
        <f t="shared" si="473"/>
        <v/>
      </c>
      <c r="FR200" t="str">
        <f t="shared" si="511"/>
        <v/>
      </c>
      <c r="FS200" t="str">
        <f t="shared" si="512"/>
        <v/>
      </c>
      <c r="FT200" t="str">
        <f t="shared" si="513"/>
        <v/>
      </c>
      <c r="FU200" t="str">
        <f t="shared" si="514"/>
        <v/>
      </c>
      <c r="FV200" t="str">
        <f t="shared" si="515"/>
        <v/>
      </c>
      <c r="FW200" t="str">
        <f t="shared" si="516"/>
        <v/>
      </c>
      <c r="FX200" t="str">
        <f t="shared" si="517"/>
        <v/>
      </c>
      <c r="FY200" t="str">
        <f t="shared" si="518"/>
        <v/>
      </c>
      <c r="FZ200" t="str">
        <f t="shared" si="519"/>
        <v/>
      </c>
      <c r="GA200" t="str">
        <f t="shared" si="520"/>
        <v/>
      </c>
      <c r="GB200" t="str">
        <f t="shared" si="521"/>
        <v/>
      </c>
      <c r="GC200" t="str">
        <f t="shared" si="522"/>
        <v/>
      </c>
      <c r="GD200" t="str">
        <f t="shared" si="523"/>
        <v/>
      </c>
      <c r="GE200" t="str">
        <f t="shared" si="524"/>
        <v/>
      </c>
      <c r="GF200" t="str">
        <f t="shared" si="525"/>
        <v/>
      </c>
      <c r="GG200" t="str">
        <f t="shared" si="526"/>
        <v/>
      </c>
      <c r="GH200" t="str">
        <f t="shared" si="527"/>
        <v/>
      </c>
      <c r="GI200" t="str">
        <f t="shared" si="528"/>
        <v/>
      </c>
      <c r="GJ200" t="str">
        <f t="shared" si="529"/>
        <v/>
      </c>
      <c r="GK200" t="str">
        <f t="shared" si="530"/>
        <v/>
      </c>
      <c r="GL200" t="str">
        <f t="shared" si="531"/>
        <v/>
      </c>
      <c r="GM200" t="str">
        <f t="shared" si="532"/>
        <v/>
      </c>
      <c r="GN200" t="str">
        <f t="shared" si="533"/>
        <v/>
      </c>
      <c r="GO200" t="str">
        <f t="shared" si="534"/>
        <v/>
      </c>
      <c r="GP200" t="str">
        <f t="shared" si="535"/>
        <v/>
      </c>
      <c r="GQ200" t="str">
        <f t="shared" si="536"/>
        <v/>
      </c>
      <c r="GR200" t="str">
        <f t="shared" si="537"/>
        <v/>
      </c>
      <c r="GS200" t="str">
        <f t="shared" si="538"/>
        <v/>
      </c>
      <c r="GT200" t="str">
        <f t="shared" si="539"/>
        <v/>
      </c>
      <c r="GU200" t="str">
        <f t="shared" si="540"/>
        <v/>
      </c>
      <c r="GV200" t="str">
        <f t="shared" si="541"/>
        <v/>
      </c>
      <c r="GW200" t="str">
        <f t="shared" si="542"/>
        <v/>
      </c>
      <c r="GX200" t="str">
        <f t="shared" si="543"/>
        <v/>
      </c>
      <c r="GY200" t="str">
        <f t="shared" si="544"/>
        <v/>
      </c>
      <c r="GZ200" t="str">
        <f t="shared" si="545"/>
        <v/>
      </c>
      <c r="HA200" t="str">
        <f t="shared" si="546"/>
        <v/>
      </c>
      <c r="HB200" t="str">
        <f t="shared" si="547"/>
        <v/>
      </c>
      <c r="HC200" t="str">
        <f t="shared" si="548"/>
        <v/>
      </c>
      <c r="HD200" t="str">
        <f t="shared" si="549"/>
        <v/>
      </c>
      <c r="HE200" t="str">
        <f t="shared" si="550"/>
        <v/>
      </c>
      <c r="HF200" t="str">
        <f t="shared" si="551"/>
        <v/>
      </c>
      <c r="HG200" t="str">
        <f t="shared" si="552"/>
        <v/>
      </c>
      <c r="HH200" t="str">
        <f t="shared" si="553"/>
        <v/>
      </c>
      <c r="HI200" t="str">
        <f t="shared" si="554"/>
        <v/>
      </c>
      <c r="HJ200" t="str">
        <f t="shared" si="555"/>
        <v/>
      </c>
      <c r="HK200" t="str">
        <f t="shared" si="556"/>
        <v/>
      </c>
      <c r="HL200" t="str">
        <f t="shared" si="557"/>
        <v/>
      </c>
      <c r="HM200" t="str">
        <f t="shared" si="558"/>
        <v/>
      </c>
      <c r="HN200" t="str">
        <f t="shared" si="559"/>
        <v/>
      </c>
      <c r="HO200" t="str">
        <f t="shared" si="560"/>
        <v/>
      </c>
      <c r="HP200" t="str">
        <f t="shared" si="561"/>
        <v/>
      </c>
      <c r="HQ200" t="str">
        <f t="shared" si="562"/>
        <v/>
      </c>
      <c r="HR200" t="str">
        <f t="shared" si="563"/>
        <v/>
      </c>
      <c r="HS200" t="str">
        <f t="shared" si="564"/>
        <v/>
      </c>
      <c r="HT200" t="str">
        <f t="shared" si="565"/>
        <v/>
      </c>
      <c r="HU200" t="str">
        <f t="shared" si="566"/>
        <v/>
      </c>
      <c r="HV200" t="str">
        <f t="shared" si="567"/>
        <v/>
      </c>
      <c r="HW200" t="str">
        <f t="shared" si="568"/>
        <v/>
      </c>
      <c r="HX200" t="str">
        <f t="shared" si="569"/>
        <v/>
      </c>
      <c r="HY200" t="str">
        <f t="shared" si="570"/>
        <v/>
      </c>
      <c r="HZ200" t="str">
        <f t="shared" si="571"/>
        <v/>
      </c>
    </row>
    <row r="201" spans="1:234" x14ac:dyDescent="0.25">
      <c r="A201" s="2">
        <f t="shared" si="572"/>
        <v>199</v>
      </c>
      <c r="B201" s="3" t="s">
        <v>1195</v>
      </c>
      <c r="C201" s="2" t="s">
        <v>1394</v>
      </c>
      <c r="D201" s="2" t="s">
        <v>1395</v>
      </c>
      <c r="E201" s="2">
        <f t="shared" si="506"/>
        <v>1</v>
      </c>
      <c r="F201" s="2">
        <v>378</v>
      </c>
      <c r="G201" s="48" t="str">
        <f t="shared" si="507"/>
        <v>A</v>
      </c>
      <c r="H201" s="49"/>
      <c r="I201" s="49"/>
      <c r="J201" s="50"/>
      <c r="K201" s="15">
        <f t="shared" si="508"/>
        <v>34</v>
      </c>
      <c r="L201" s="15">
        <f>IF(G201="N/A",0,(IF(G201="A",Code!$B$36,(IF(G201="B",Code!$C$36,(IF(G201="C",Code!$D$36,Code!$E$36)))))/60))</f>
        <v>8</v>
      </c>
      <c r="M201" s="15">
        <f>IF(G201="N/A",0,(IF(G201="A",Code!$B$37,(IF(G201="B",Code!$C$37,(IF(G201="C",Code!$D$37,Code!$E$37)))))/60))</f>
        <v>8</v>
      </c>
      <c r="N201" s="15">
        <f>IF(G201="N/A",0,(IF(G201="A",Code!$B$38,(IF(G201="B",Code!$C$38,(IF(G201="C",Code!$D$38,Code!$E$38)))))/60))</f>
        <v>16</v>
      </c>
      <c r="O201" s="15">
        <f>IF(G201="N/A",0,(IF(G201="A",Code!$B$39,(IF(G201="B",Code!$C$39,(IF(G201="C",Code!$D$39,Code!$E$39)))))/60))</f>
        <v>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>
        <v>1</v>
      </c>
      <c r="BQ201" s="2"/>
      <c r="BS201" t="str">
        <f t="shared" si="509"/>
        <v/>
      </c>
      <c r="BT201" t="str">
        <f t="shared" si="574"/>
        <v/>
      </c>
      <c r="BU201" t="str">
        <f t="shared" si="575"/>
        <v/>
      </c>
      <c r="BV201" t="str">
        <f t="shared" si="576"/>
        <v/>
      </c>
      <c r="BW201" t="str">
        <f t="shared" si="577"/>
        <v/>
      </c>
      <c r="BX201" t="str">
        <f t="shared" si="578"/>
        <v/>
      </c>
      <c r="BY201" t="str">
        <f t="shared" si="579"/>
        <v/>
      </c>
      <c r="BZ201" t="str">
        <f t="shared" si="580"/>
        <v/>
      </c>
      <c r="CA201" t="str">
        <f t="shared" si="581"/>
        <v/>
      </c>
      <c r="CB201" t="str">
        <f t="shared" si="582"/>
        <v/>
      </c>
      <c r="CC201" t="str">
        <f t="shared" si="583"/>
        <v/>
      </c>
      <c r="CD201" t="str">
        <f t="shared" si="584"/>
        <v/>
      </c>
      <c r="CE201" t="str">
        <f t="shared" si="585"/>
        <v/>
      </c>
      <c r="CF201" t="str">
        <f t="shared" si="586"/>
        <v/>
      </c>
      <c r="CG201" t="str">
        <f t="shared" si="587"/>
        <v/>
      </c>
      <c r="CH201" t="str">
        <f t="shared" si="588"/>
        <v/>
      </c>
      <c r="CI201" t="str">
        <f t="shared" si="589"/>
        <v/>
      </c>
      <c r="CJ201" t="str">
        <f t="shared" si="590"/>
        <v/>
      </c>
      <c r="CK201" t="str">
        <f t="shared" si="591"/>
        <v/>
      </c>
      <c r="CL201" t="str">
        <f t="shared" si="592"/>
        <v/>
      </c>
      <c r="CM201" t="str">
        <f t="shared" si="593"/>
        <v/>
      </c>
      <c r="CN201" t="str">
        <f t="shared" si="594"/>
        <v/>
      </c>
      <c r="CO201" t="str">
        <f t="shared" si="595"/>
        <v/>
      </c>
      <c r="CP201" t="str">
        <f t="shared" si="596"/>
        <v/>
      </c>
      <c r="CQ201" t="str">
        <f t="shared" si="597"/>
        <v/>
      </c>
      <c r="CR201" t="str">
        <f t="shared" si="598"/>
        <v/>
      </c>
      <c r="CS201" t="str">
        <f t="shared" si="599"/>
        <v/>
      </c>
      <c r="CT201" t="str">
        <f t="shared" si="600"/>
        <v/>
      </c>
      <c r="CU201" t="str">
        <f t="shared" si="601"/>
        <v/>
      </c>
      <c r="CV201" t="str">
        <f t="shared" si="602"/>
        <v/>
      </c>
      <c r="CW201" t="str">
        <f t="shared" si="603"/>
        <v/>
      </c>
      <c r="CX201" t="str">
        <f t="shared" si="604"/>
        <v/>
      </c>
      <c r="CY201" t="str">
        <f t="shared" si="605"/>
        <v/>
      </c>
      <c r="CZ201" t="str">
        <f t="shared" si="606"/>
        <v/>
      </c>
      <c r="DA201" t="str">
        <f t="shared" si="607"/>
        <v/>
      </c>
      <c r="DB201" t="str">
        <f t="shared" si="608"/>
        <v/>
      </c>
      <c r="DC201" t="str">
        <f t="shared" si="609"/>
        <v/>
      </c>
      <c r="DD201" t="str">
        <f t="shared" si="610"/>
        <v/>
      </c>
      <c r="DE201" t="str">
        <f t="shared" si="611"/>
        <v/>
      </c>
      <c r="DF201" t="str">
        <f t="shared" si="612"/>
        <v/>
      </c>
      <c r="DG201" t="str">
        <f t="shared" si="613"/>
        <v/>
      </c>
      <c r="DH201" t="str">
        <f t="shared" si="614"/>
        <v/>
      </c>
      <c r="DI201" t="str">
        <f t="shared" si="615"/>
        <v/>
      </c>
      <c r="DJ201" t="str">
        <f t="shared" si="616"/>
        <v/>
      </c>
      <c r="DK201" t="str">
        <f t="shared" si="617"/>
        <v/>
      </c>
      <c r="DL201" t="str">
        <f t="shared" si="618"/>
        <v/>
      </c>
      <c r="DM201" t="str">
        <f t="shared" si="619"/>
        <v/>
      </c>
      <c r="DN201" t="str">
        <f t="shared" si="620"/>
        <v/>
      </c>
      <c r="DO201" t="str">
        <f t="shared" si="621"/>
        <v/>
      </c>
      <c r="DP201" t="str">
        <f t="shared" si="622"/>
        <v/>
      </c>
      <c r="DQ201" t="str">
        <f t="shared" si="623"/>
        <v/>
      </c>
      <c r="DR201" t="str">
        <f t="shared" si="624"/>
        <v/>
      </c>
      <c r="DS201" t="str">
        <f t="shared" si="625"/>
        <v>XLOG</v>
      </c>
      <c r="DT201" t="str">
        <f t="shared" si="626"/>
        <v/>
      </c>
      <c r="DU201" t="str">
        <f t="shared" si="627"/>
        <v/>
      </c>
      <c r="DV201" t="str">
        <f t="shared" si="628"/>
        <v/>
      </c>
      <c r="DW201" t="str">
        <f t="shared" si="629"/>
        <v/>
      </c>
      <c r="DX201" t="str">
        <f t="shared" si="630"/>
        <v/>
      </c>
      <c r="DY201" t="str">
        <f t="shared" si="631"/>
        <v/>
      </c>
      <c r="DZ201" t="str">
        <f t="shared" si="632"/>
        <v/>
      </c>
      <c r="EA201" t="str">
        <f t="shared" si="633"/>
        <v/>
      </c>
      <c r="EB201" t="str">
        <f t="shared" si="634"/>
        <v/>
      </c>
      <c r="EC201" t="str">
        <f t="shared" si="635"/>
        <v/>
      </c>
      <c r="ED201" t="str">
        <f t="shared" si="636"/>
        <v/>
      </c>
      <c r="EE201" t="str">
        <f t="shared" si="573"/>
        <v/>
      </c>
      <c r="EF201" t="str">
        <f t="shared" si="474"/>
        <v/>
      </c>
      <c r="EG201" t="str">
        <f t="shared" si="475"/>
        <v/>
      </c>
      <c r="EH201" t="str">
        <f t="shared" si="476"/>
        <v/>
      </c>
      <c r="EI201" t="str">
        <f t="shared" si="477"/>
        <v/>
      </c>
      <c r="EJ201" t="str">
        <f t="shared" si="478"/>
        <v/>
      </c>
      <c r="EK201" t="str">
        <f t="shared" si="479"/>
        <v/>
      </c>
      <c r="EL201" t="str">
        <f t="shared" si="480"/>
        <v/>
      </c>
      <c r="EM201" t="str">
        <f t="shared" si="481"/>
        <v/>
      </c>
      <c r="EN201" t="str">
        <f t="shared" si="482"/>
        <v/>
      </c>
      <c r="EO201" t="str">
        <f t="shared" si="483"/>
        <v/>
      </c>
      <c r="EP201" t="str">
        <f t="shared" si="484"/>
        <v/>
      </c>
      <c r="EQ201" t="str">
        <f t="shared" si="485"/>
        <v/>
      </c>
      <c r="ER201" t="str">
        <f t="shared" si="486"/>
        <v/>
      </c>
      <c r="ES201" t="str">
        <f t="shared" si="487"/>
        <v/>
      </c>
      <c r="ET201" t="str">
        <f t="shared" si="488"/>
        <v/>
      </c>
      <c r="EU201" t="str">
        <f t="shared" si="489"/>
        <v/>
      </c>
      <c r="EV201" t="str">
        <f t="shared" si="490"/>
        <v/>
      </c>
      <c r="EW201" t="str">
        <f t="shared" si="491"/>
        <v/>
      </c>
      <c r="EX201" t="str">
        <f t="shared" si="492"/>
        <v/>
      </c>
      <c r="EY201" t="str">
        <f t="shared" si="493"/>
        <v/>
      </c>
      <c r="EZ201" t="str">
        <f t="shared" si="494"/>
        <v/>
      </c>
      <c r="FA201" t="str">
        <f t="shared" si="495"/>
        <v/>
      </c>
      <c r="FB201" t="str">
        <f t="shared" si="496"/>
        <v/>
      </c>
      <c r="FC201" t="str">
        <f t="shared" si="497"/>
        <v/>
      </c>
      <c r="FD201" t="str">
        <f t="shared" si="498"/>
        <v/>
      </c>
      <c r="FE201" t="str">
        <f t="shared" si="510"/>
        <v/>
      </c>
      <c r="FF201" t="str">
        <f t="shared" si="499"/>
        <v/>
      </c>
      <c r="FG201" t="str">
        <f t="shared" si="500"/>
        <v/>
      </c>
      <c r="FH201" t="str">
        <f t="shared" si="501"/>
        <v/>
      </c>
      <c r="FI201" t="str">
        <f t="shared" si="502"/>
        <v/>
      </c>
      <c r="FJ201" t="str">
        <f t="shared" si="503"/>
        <v/>
      </c>
      <c r="FK201" t="str">
        <f t="shared" si="504"/>
        <v/>
      </c>
      <c r="FL201" t="str">
        <f t="shared" si="505"/>
        <v/>
      </c>
      <c r="FM201" t="str">
        <f t="shared" ref="FM201:FM264" si="637">IF(DJ201=1,DJ$2,"")</f>
        <v/>
      </c>
      <c r="FN201" t="str">
        <f t="shared" ref="FN201:FN264" si="638">IF(DK201=1,DK$2,"")</f>
        <v/>
      </c>
      <c r="FO201" t="str">
        <f t="shared" ref="FO201:FO264" si="639">IF(DL201=1,DL$2,"")</f>
        <v/>
      </c>
      <c r="FP201" t="str">
        <f t="shared" ref="FP201:FP264" si="640">IF(DM201=1,DM$2,"")</f>
        <v/>
      </c>
      <c r="FQ201" t="str">
        <f t="shared" ref="FQ201:FQ264" si="641">IF(DN201=1,DN$2,"")</f>
        <v/>
      </c>
      <c r="FR201" t="str">
        <f t="shared" si="511"/>
        <v/>
      </c>
      <c r="FS201" t="str">
        <f t="shared" si="512"/>
        <v/>
      </c>
      <c r="FT201" t="str">
        <f t="shared" si="513"/>
        <v/>
      </c>
      <c r="FU201" t="str">
        <f t="shared" si="514"/>
        <v/>
      </c>
      <c r="FV201" t="str">
        <f t="shared" si="515"/>
        <v/>
      </c>
      <c r="FW201" t="str">
        <f t="shared" si="516"/>
        <v/>
      </c>
      <c r="FX201" t="str">
        <f t="shared" si="517"/>
        <v/>
      </c>
      <c r="FY201" t="str">
        <f t="shared" si="518"/>
        <v/>
      </c>
      <c r="FZ201" t="str">
        <f t="shared" si="519"/>
        <v/>
      </c>
      <c r="GA201" t="str">
        <f t="shared" si="520"/>
        <v/>
      </c>
      <c r="GB201" t="str">
        <f t="shared" si="521"/>
        <v/>
      </c>
      <c r="GC201" t="str">
        <f t="shared" si="522"/>
        <v/>
      </c>
      <c r="GD201" t="str">
        <f t="shared" si="523"/>
        <v/>
      </c>
      <c r="GE201" t="str">
        <f t="shared" si="524"/>
        <v/>
      </c>
      <c r="GF201" t="str">
        <f t="shared" si="525"/>
        <v/>
      </c>
      <c r="GG201" t="str">
        <f t="shared" si="526"/>
        <v/>
      </c>
      <c r="GH201" t="str">
        <f t="shared" si="527"/>
        <v/>
      </c>
      <c r="GI201" t="str">
        <f t="shared" si="528"/>
        <v/>
      </c>
      <c r="GJ201" t="str">
        <f t="shared" si="529"/>
        <v/>
      </c>
      <c r="GK201" t="str">
        <f t="shared" si="530"/>
        <v/>
      </c>
      <c r="GL201" t="str">
        <f t="shared" si="531"/>
        <v/>
      </c>
      <c r="GM201" t="str">
        <f t="shared" si="532"/>
        <v/>
      </c>
      <c r="GN201" t="str">
        <f t="shared" si="533"/>
        <v/>
      </c>
      <c r="GO201" t="str">
        <f t="shared" si="534"/>
        <v/>
      </c>
      <c r="GP201" t="str">
        <f t="shared" si="535"/>
        <v/>
      </c>
      <c r="GQ201" t="str">
        <f t="shared" si="536"/>
        <v/>
      </c>
      <c r="GR201" t="str">
        <f t="shared" si="537"/>
        <v/>
      </c>
      <c r="GS201" t="str">
        <f t="shared" si="538"/>
        <v/>
      </c>
      <c r="GT201" t="str">
        <f t="shared" si="539"/>
        <v/>
      </c>
      <c r="GU201" t="str">
        <f t="shared" si="540"/>
        <v/>
      </c>
      <c r="GV201" t="str">
        <f t="shared" si="541"/>
        <v/>
      </c>
      <c r="GW201" t="str">
        <f t="shared" si="542"/>
        <v/>
      </c>
      <c r="GX201" t="str">
        <f t="shared" si="543"/>
        <v/>
      </c>
      <c r="GY201" t="str">
        <f t="shared" si="544"/>
        <v/>
      </c>
      <c r="GZ201" t="str">
        <f t="shared" si="545"/>
        <v/>
      </c>
      <c r="HA201" t="str">
        <f t="shared" si="546"/>
        <v/>
      </c>
      <c r="HB201" t="str">
        <f t="shared" si="547"/>
        <v/>
      </c>
      <c r="HC201" t="str">
        <f t="shared" si="548"/>
        <v/>
      </c>
      <c r="HD201" t="str">
        <f t="shared" si="549"/>
        <v/>
      </c>
      <c r="HE201" t="str">
        <f t="shared" si="550"/>
        <v/>
      </c>
      <c r="HF201" t="str">
        <f t="shared" si="551"/>
        <v/>
      </c>
      <c r="HG201" t="str">
        <f t="shared" si="552"/>
        <v/>
      </c>
      <c r="HH201" t="str">
        <f t="shared" si="553"/>
        <v/>
      </c>
      <c r="HI201" t="str">
        <f t="shared" si="554"/>
        <v/>
      </c>
      <c r="HJ201" t="str">
        <f t="shared" si="555"/>
        <v/>
      </c>
      <c r="HK201" t="str">
        <f t="shared" si="556"/>
        <v/>
      </c>
      <c r="HL201" t="str">
        <f t="shared" si="557"/>
        <v/>
      </c>
      <c r="HM201" t="str">
        <f t="shared" si="558"/>
        <v/>
      </c>
      <c r="HN201" t="str">
        <f t="shared" si="559"/>
        <v/>
      </c>
      <c r="HO201" t="str">
        <f t="shared" si="560"/>
        <v/>
      </c>
      <c r="HP201" t="str">
        <f t="shared" si="561"/>
        <v/>
      </c>
      <c r="HQ201" t="str">
        <f t="shared" si="562"/>
        <v/>
      </c>
      <c r="HR201" t="str">
        <f t="shared" si="563"/>
        <v/>
      </c>
      <c r="HS201" t="str">
        <f t="shared" si="564"/>
        <v/>
      </c>
      <c r="HT201" t="str">
        <f t="shared" si="565"/>
        <v/>
      </c>
      <c r="HU201" t="str">
        <f t="shared" si="566"/>
        <v/>
      </c>
      <c r="HV201" t="str">
        <f t="shared" si="567"/>
        <v/>
      </c>
      <c r="HW201" t="str">
        <f t="shared" si="568"/>
        <v/>
      </c>
      <c r="HX201" t="str">
        <f t="shared" si="569"/>
        <v/>
      </c>
      <c r="HY201" t="str">
        <f t="shared" si="570"/>
        <v/>
      </c>
      <c r="HZ201" t="str">
        <f t="shared" si="571"/>
        <v/>
      </c>
    </row>
    <row r="202" spans="1:234" x14ac:dyDescent="0.25">
      <c r="A202" s="2">
        <f t="shared" si="572"/>
        <v>200</v>
      </c>
      <c r="B202" s="3" t="s">
        <v>1196</v>
      </c>
      <c r="C202" s="2" t="s">
        <v>1394</v>
      </c>
      <c r="D202" s="2" t="s">
        <v>1395</v>
      </c>
      <c r="E202" s="2">
        <f t="shared" si="506"/>
        <v>4</v>
      </c>
      <c r="F202" s="2">
        <v>1148</v>
      </c>
      <c r="G202" s="48" t="str">
        <f t="shared" si="507"/>
        <v>B</v>
      </c>
      <c r="H202" s="49"/>
      <c r="I202" s="49"/>
      <c r="J202" s="50"/>
      <c r="K202" s="15">
        <f t="shared" si="508"/>
        <v>51</v>
      </c>
      <c r="L202" s="15">
        <f>IF(G202="N/A",0,(IF(G202="A",Code!$B$36,(IF(G202="B",Code!$C$36,(IF(G202="C",Code!$D$36,Code!$E$36)))))/60))</f>
        <v>12</v>
      </c>
      <c r="M202" s="15">
        <f>IF(G202="N/A",0,(IF(G202="A",Code!$B$37,(IF(G202="B",Code!$C$37,(IF(G202="C",Code!$D$37,Code!$E$37)))))/60))</f>
        <v>12</v>
      </c>
      <c r="N202" s="15">
        <f>IF(G202="N/A",0,(IF(G202="A",Code!$B$38,(IF(G202="B",Code!$C$38,(IF(G202="C",Code!$D$38,Code!$E$38)))))/60))</f>
        <v>24</v>
      </c>
      <c r="O202" s="15">
        <f>IF(G202="N/A",0,(IF(G202="A",Code!$B$39,(IF(G202="B",Code!$C$39,(IF(G202="C",Code!$D$39,Code!$E$39)))))/60))</f>
        <v>3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>
        <v>1</v>
      </c>
      <c r="AP202" s="2"/>
      <c r="AQ202" s="2"/>
      <c r="AR202" s="2">
        <v>1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>
        <v>1</v>
      </c>
      <c r="BG202" s="2"/>
      <c r="BH202" s="2"/>
      <c r="BI202" s="2"/>
      <c r="BJ202" s="2"/>
      <c r="BK202" s="2"/>
      <c r="BL202" s="2"/>
      <c r="BM202" s="2"/>
      <c r="BN202" s="2"/>
      <c r="BO202" s="2"/>
      <c r="BP202" s="2">
        <v>1</v>
      </c>
      <c r="BQ202" s="2"/>
      <c r="BS202" t="str">
        <f t="shared" si="509"/>
        <v/>
      </c>
      <c r="BT202" t="str">
        <f t="shared" si="574"/>
        <v/>
      </c>
      <c r="BU202" t="str">
        <f t="shared" si="575"/>
        <v/>
      </c>
      <c r="BV202" t="str">
        <f t="shared" si="576"/>
        <v/>
      </c>
      <c r="BW202" t="str">
        <f t="shared" si="577"/>
        <v/>
      </c>
      <c r="BX202" t="str">
        <f t="shared" si="578"/>
        <v/>
      </c>
      <c r="BY202" t="str">
        <f t="shared" si="579"/>
        <v/>
      </c>
      <c r="BZ202" t="str">
        <f t="shared" si="580"/>
        <v/>
      </c>
      <c r="CA202" t="str">
        <f t="shared" si="581"/>
        <v/>
      </c>
      <c r="CB202" t="str">
        <f t="shared" si="582"/>
        <v/>
      </c>
      <c r="CC202" t="str">
        <f t="shared" si="583"/>
        <v/>
      </c>
      <c r="CD202" t="str">
        <f t="shared" si="584"/>
        <v/>
      </c>
      <c r="CE202" t="str">
        <f t="shared" si="585"/>
        <v/>
      </c>
      <c r="CF202" t="str">
        <f t="shared" si="586"/>
        <v/>
      </c>
      <c r="CG202" t="str">
        <f t="shared" si="587"/>
        <v/>
      </c>
      <c r="CH202" t="str">
        <f t="shared" si="588"/>
        <v/>
      </c>
      <c r="CI202" t="str">
        <f t="shared" si="589"/>
        <v/>
      </c>
      <c r="CJ202" t="str">
        <f t="shared" si="590"/>
        <v/>
      </c>
      <c r="CK202" t="str">
        <f t="shared" si="591"/>
        <v/>
      </c>
      <c r="CL202" t="str">
        <f t="shared" si="592"/>
        <v/>
      </c>
      <c r="CM202" t="str">
        <f t="shared" si="593"/>
        <v/>
      </c>
      <c r="CN202" t="str">
        <f t="shared" si="594"/>
        <v/>
      </c>
      <c r="CO202" t="str">
        <f t="shared" si="595"/>
        <v/>
      </c>
      <c r="CP202" t="str">
        <f t="shared" si="596"/>
        <v/>
      </c>
      <c r="CQ202" t="str">
        <f t="shared" si="597"/>
        <v/>
      </c>
      <c r="CR202" t="str">
        <f t="shared" si="598"/>
        <v>KPAY</v>
      </c>
      <c r="CS202" t="str">
        <f t="shared" si="599"/>
        <v/>
      </c>
      <c r="CT202" t="str">
        <f t="shared" si="600"/>
        <v/>
      </c>
      <c r="CU202" t="str">
        <f t="shared" si="601"/>
        <v>MESS</v>
      </c>
      <c r="CV202" t="str">
        <f t="shared" si="602"/>
        <v/>
      </c>
      <c r="CW202" t="str">
        <f t="shared" si="603"/>
        <v/>
      </c>
      <c r="CX202" t="str">
        <f t="shared" si="604"/>
        <v/>
      </c>
      <c r="CY202" t="str">
        <f t="shared" si="605"/>
        <v/>
      </c>
      <c r="CZ202" t="str">
        <f t="shared" si="606"/>
        <v/>
      </c>
      <c r="DA202" t="str">
        <f t="shared" si="607"/>
        <v/>
      </c>
      <c r="DB202" t="str">
        <f t="shared" si="608"/>
        <v/>
      </c>
      <c r="DC202" t="str">
        <f t="shared" si="609"/>
        <v/>
      </c>
      <c r="DD202" t="str">
        <f t="shared" si="610"/>
        <v/>
      </c>
      <c r="DE202" t="str">
        <f t="shared" si="611"/>
        <v/>
      </c>
      <c r="DF202" t="str">
        <f t="shared" si="612"/>
        <v/>
      </c>
      <c r="DG202" t="str">
        <f t="shared" si="613"/>
        <v/>
      </c>
      <c r="DH202" t="str">
        <f t="shared" si="614"/>
        <v/>
      </c>
      <c r="DI202" t="str">
        <f t="shared" si="615"/>
        <v>SLOG</v>
      </c>
      <c r="DJ202" t="str">
        <f t="shared" si="616"/>
        <v/>
      </c>
      <c r="DK202" t="str">
        <f t="shared" si="617"/>
        <v/>
      </c>
      <c r="DL202" t="str">
        <f t="shared" si="618"/>
        <v/>
      </c>
      <c r="DM202" t="str">
        <f t="shared" si="619"/>
        <v/>
      </c>
      <c r="DN202" t="str">
        <f t="shared" si="620"/>
        <v/>
      </c>
      <c r="DO202" t="str">
        <f t="shared" si="621"/>
        <v/>
      </c>
      <c r="DP202" t="str">
        <f t="shared" si="622"/>
        <v/>
      </c>
      <c r="DQ202" t="str">
        <f t="shared" si="623"/>
        <v/>
      </c>
      <c r="DR202" t="str">
        <f t="shared" si="624"/>
        <v/>
      </c>
      <c r="DS202" t="str">
        <f t="shared" si="625"/>
        <v>XLOG</v>
      </c>
      <c r="DT202" t="str">
        <f t="shared" si="626"/>
        <v/>
      </c>
      <c r="DU202" t="str">
        <f t="shared" si="627"/>
        <v/>
      </c>
      <c r="DV202" t="str">
        <f t="shared" si="628"/>
        <v/>
      </c>
      <c r="DW202" t="str">
        <f t="shared" si="629"/>
        <v/>
      </c>
      <c r="DX202" t="str">
        <f t="shared" si="630"/>
        <v/>
      </c>
      <c r="DY202" t="str">
        <f t="shared" si="631"/>
        <v/>
      </c>
      <c r="DZ202" t="str">
        <f t="shared" si="632"/>
        <v/>
      </c>
      <c r="EA202" t="str">
        <f t="shared" si="633"/>
        <v/>
      </c>
      <c r="EB202" t="str">
        <f t="shared" si="634"/>
        <v/>
      </c>
      <c r="EC202" t="str">
        <f t="shared" si="635"/>
        <v/>
      </c>
      <c r="ED202" t="str">
        <f t="shared" si="636"/>
        <v/>
      </c>
      <c r="EE202" t="str">
        <f t="shared" si="573"/>
        <v/>
      </c>
      <c r="EF202" t="str">
        <f t="shared" ref="EF202:EF265" si="642">IF(CC202=1,CC$2,"")</f>
        <v/>
      </c>
      <c r="EG202" t="str">
        <f t="shared" ref="EG202:EG265" si="643">IF(CD202=1,CD$2,"")</f>
        <v/>
      </c>
      <c r="EH202" t="str">
        <f t="shared" ref="EH202:EH265" si="644">IF(CE202=1,CE$2,"")</f>
        <v/>
      </c>
      <c r="EI202" t="str">
        <f t="shared" ref="EI202:EI265" si="645">IF(CF202=1,CF$2,"")</f>
        <v/>
      </c>
      <c r="EJ202" t="str">
        <f t="shared" ref="EJ202:EJ265" si="646">IF(CG202=1,CG$2,"")</f>
        <v/>
      </c>
      <c r="EK202" t="str">
        <f t="shared" ref="EK202:EK265" si="647">IF(CH202=1,CH$2,"")</f>
        <v/>
      </c>
      <c r="EL202" t="str">
        <f t="shared" ref="EL202:EL265" si="648">IF(CI202=1,CI$2,"")</f>
        <v/>
      </c>
      <c r="EM202" t="str">
        <f t="shared" ref="EM202:EM265" si="649">IF(CJ202=1,CJ$2,"")</f>
        <v/>
      </c>
      <c r="EN202" t="str">
        <f t="shared" ref="EN202:EN265" si="650">IF(CK202=1,CK$2,"")</f>
        <v/>
      </c>
      <c r="EO202" t="str">
        <f t="shared" ref="EO202:EO265" si="651">IF(CL202=1,CL$2,"")</f>
        <v/>
      </c>
      <c r="EP202" t="str">
        <f t="shared" ref="EP202:EP265" si="652">IF(CM202=1,CM$2,"")</f>
        <v/>
      </c>
      <c r="EQ202" t="str">
        <f t="shared" ref="EQ202:EQ265" si="653">IF(CN202=1,CN$2,"")</f>
        <v/>
      </c>
      <c r="ER202" t="str">
        <f t="shared" ref="ER202:ER265" si="654">IF(CO202=1,CO$2,"")</f>
        <v/>
      </c>
      <c r="ES202" t="str">
        <f t="shared" ref="ES202:ES265" si="655">IF(CP202=1,CP$2,"")</f>
        <v/>
      </c>
      <c r="ET202" t="str">
        <f t="shared" ref="ET202:ET265" si="656">IF(CQ202=1,CQ$2,"")</f>
        <v/>
      </c>
      <c r="EU202" t="str">
        <f t="shared" ref="EU202:EU265" si="657">IF(CR202=1,CR$2,"")</f>
        <v/>
      </c>
      <c r="EV202" t="str">
        <f t="shared" ref="EV202:EV265" si="658">IF(CS202=1,CS$2,"")</f>
        <v/>
      </c>
      <c r="EW202" t="str">
        <f t="shared" ref="EW202:EW265" si="659">IF(CT202=1,CT$2,"")</f>
        <v/>
      </c>
      <c r="EX202" t="str">
        <f t="shared" ref="EX202:EX265" si="660">IF(CU202=1,CU$2,"")</f>
        <v/>
      </c>
      <c r="EY202" t="str">
        <f t="shared" ref="EY202:EY265" si="661">IF(CV202=1,CV$2,"")</f>
        <v/>
      </c>
      <c r="EZ202" t="str">
        <f t="shared" ref="EZ202:EZ265" si="662">IF(CW202=1,CW$2,"")</f>
        <v/>
      </c>
      <c r="FA202" t="str">
        <f t="shared" ref="FA202:FA265" si="663">IF(CX202=1,CX$2,"")</f>
        <v/>
      </c>
      <c r="FB202" t="str">
        <f t="shared" ref="FB202:FB265" si="664">IF(CY202=1,CY$2,"")</f>
        <v/>
      </c>
      <c r="FC202" t="str">
        <f t="shared" ref="FC202:FC265" si="665">IF(CZ202=1,CZ$2,"")</f>
        <v/>
      </c>
      <c r="FD202" t="str">
        <f t="shared" ref="FD202:FD265" si="666">IF(DA202=1,DA$2,"")</f>
        <v/>
      </c>
      <c r="FE202" t="str">
        <f t="shared" si="510"/>
        <v/>
      </c>
      <c r="FF202" t="str">
        <f t="shared" ref="FF202:FF265" si="667">IF(DC202=1,DC$2,"")</f>
        <v/>
      </c>
      <c r="FG202" t="str">
        <f t="shared" ref="FG202:FG265" si="668">IF(DD202=1,DD$2,"")</f>
        <v/>
      </c>
      <c r="FH202" t="str">
        <f t="shared" ref="FH202:FH265" si="669">IF(DE202=1,DE$2,"")</f>
        <v/>
      </c>
      <c r="FI202" t="str">
        <f t="shared" ref="FI202:FI265" si="670">IF(DF202=1,DF$2,"")</f>
        <v/>
      </c>
      <c r="FJ202" t="str">
        <f t="shared" ref="FJ202:FJ265" si="671">IF(DG202=1,DG$2,"")</f>
        <v/>
      </c>
      <c r="FK202" t="str">
        <f t="shared" ref="FK202:FK265" si="672">IF(DH202=1,DH$2,"")</f>
        <v/>
      </c>
      <c r="FL202" t="str">
        <f t="shared" ref="FL202:FL265" si="673">IF(DI202=1,DI$2,"")</f>
        <v/>
      </c>
      <c r="FM202" t="str">
        <f t="shared" si="637"/>
        <v/>
      </c>
      <c r="FN202" t="str">
        <f t="shared" si="638"/>
        <v/>
      </c>
      <c r="FO202" t="str">
        <f t="shared" si="639"/>
        <v/>
      </c>
      <c r="FP202" t="str">
        <f t="shared" si="640"/>
        <v/>
      </c>
      <c r="FQ202" t="str">
        <f t="shared" si="641"/>
        <v/>
      </c>
      <c r="FR202" t="str">
        <f t="shared" si="511"/>
        <v/>
      </c>
      <c r="FS202" t="str">
        <f t="shared" si="512"/>
        <v/>
      </c>
      <c r="FT202" t="str">
        <f t="shared" si="513"/>
        <v/>
      </c>
      <c r="FU202" t="str">
        <f t="shared" si="514"/>
        <v/>
      </c>
      <c r="FV202" t="str">
        <f t="shared" si="515"/>
        <v/>
      </c>
      <c r="FW202" t="str">
        <f t="shared" si="516"/>
        <v/>
      </c>
      <c r="FX202" t="str">
        <f t="shared" si="517"/>
        <v/>
      </c>
      <c r="FY202" t="str">
        <f t="shared" si="518"/>
        <v/>
      </c>
      <c r="FZ202" t="str">
        <f t="shared" si="519"/>
        <v/>
      </c>
      <c r="GA202" t="str">
        <f t="shared" si="520"/>
        <v/>
      </c>
      <c r="GB202" t="str">
        <f t="shared" si="521"/>
        <v/>
      </c>
      <c r="GC202" t="str">
        <f t="shared" si="522"/>
        <v/>
      </c>
      <c r="GD202" t="str">
        <f t="shared" si="523"/>
        <v/>
      </c>
      <c r="GE202" t="str">
        <f t="shared" si="524"/>
        <v/>
      </c>
      <c r="GF202" t="str">
        <f t="shared" si="525"/>
        <v/>
      </c>
      <c r="GG202" t="str">
        <f t="shared" si="526"/>
        <v/>
      </c>
      <c r="GH202" t="str">
        <f t="shared" si="527"/>
        <v/>
      </c>
      <c r="GI202" t="str">
        <f t="shared" si="528"/>
        <v/>
      </c>
      <c r="GJ202" t="str">
        <f t="shared" si="529"/>
        <v/>
      </c>
      <c r="GK202" t="str">
        <f t="shared" si="530"/>
        <v/>
      </c>
      <c r="GL202" t="str">
        <f t="shared" si="531"/>
        <v/>
      </c>
      <c r="GM202" t="str">
        <f t="shared" si="532"/>
        <v/>
      </c>
      <c r="GN202" t="str">
        <f t="shared" si="533"/>
        <v/>
      </c>
      <c r="GO202" t="str">
        <f t="shared" si="534"/>
        <v/>
      </c>
      <c r="GP202" t="str">
        <f t="shared" si="535"/>
        <v/>
      </c>
      <c r="GQ202" t="str">
        <f t="shared" si="536"/>
        <v/>
      </c>
      <c r="GR202" t="str">
        <f t="shared" si="537"/>
        <v/>
      </c>
      <c r="GS202" t="str">
        <f t="shared" si="538"/>
        <v/>
      </c>
      <c r="GT202" t="str">
        <f t="shared" si="539"/>
        <v/>
      </c>
      <c r="GU202" t="str">
        <f t="shared" si="540"/>
        <v/>
      </c>
      <c r="GV202" t="str">
        <f t="shared" si="541"/>
        <v/>
      </c>
      <c r="GW202" t="str">
        <f t="shared" si="542"/>
        <v/>
      </c>
      <c r="GX202" t="str">
        <f t="shared" si="543"/>
        <v/>
      </c>
      <c r="GY202" t="str">
        <f t="shared" si="544"/>
        <v/>
      </c>
      <c r="GZ202" t="str">
        <f t="shared" si="545"/>
        <v/>
      </c>
      <c r="HA202" t="str">
        <f t="shared" si="546"/>
        <v/>
      </c>
      <c r="HB202" t="str">
        <f t="shared" si="547"/>
        <v/>
      </c>
      <c r="HC202" t="str">
        <f t="shared" si="548"/>
        <v/>
      </c>
      <c r="HD202" t="str">
        <f t="shared" si="549"/>
        <v/>
      </c>
      <c r="HE202" t="str">
        <f t="shared" si="550"/>
        <v/>
      </c>
      <c r="HF202" t="str">
        <f t="shared" si="551"/>
        <v/>
      </c>
      <c r="HG202" t="str">
        <f t="shared" si="552"/>
        <v/>
      </c>
      <c r="HH202" t="str">
        <f t="shared" si="553"/>
        <v/>
      </c>
      <c r="HI202" t="str">
        <f t="shared" si="554"/>
        <v/>
      </c>
      <c r="HJ202" t="str">
        <f t="shared" si="555"/>
        <v/>
      </c>
      <c r="HK202" t="str">
        <f t="shared" si="556"/>
        <v/>
      </c>
      <c r="HL202" t="str">
        <f t="shared" si="557"/>
        <v/>
      </c>
      <c r="HM202" t="str">
        <f t="shared" si="558"/>
        <v/>
      </c>
      <c r="HN202" t="str">
        <f t="shared" si="559"/>
        <v/>
      </c>
      <c r="HO202" t="str">
        <f t="shared" si="560"/>
        <v/>
      </c>
      <c r="HP202" t="str">
        <f t="shared" si="561"/>
        <v/>
      </c>
      <c r="HQ202" t="str">
        <f t="shared" si="562"/>
        <v/>
      </c>
      <c r="HR202" t="str">
        <f t="shared" si="563"/>
        <v/>
      </c>
      <c r="HS202" t="str">
        <f t="shared" si="564"/>
        <v/>
      </c>
      <c r="HT202" t="str">
        <f t="shared" si="565"/>
        <v/>
      </c>
      <c r="HU202" t="str">
        <f t="shared" si="566"/>
        <v/>
      </c>
      <c r="HV202" t="str">
        <f t="shared" si="567"/>
        <v/>
      </c>
      <c r="HW202" t="str">
        <f t="shared" si="568"/>
        <v/>
      </c>
      <c r="HX202" t="str">
        <f t="shared" si="569"/>
        <v/>
      </c>
      <c r="HY202" t="str">
        <f t="shared" si="570"/>
        <v/>
      </c>
      <c r="HZ202" t="str">
        <f t="shared" si="571"/>
        <v/>
      </c>
    </row>
    <row r="203" spans="1:234" x14ac:dyDescent="0.25">
      <c r="A203" s="2">
        <f t="shared" si="572"/>
        <v>201</v>
      </c>
      <c r="B203" s="3" t="s">
        <v>378</v>
      </c>
      <c r="C203" s="2" t="s">
        <v>1394</v>
      </c>
      <c r="D203" s="2" t="s">
        <v>1395</v>
      </c>
      <c r="E203" s="2">
        <f t="shared" si="506"/>
        <v>2</v>
      </c>
      <c r="F203" s="2">
        <v>397</v>
      </c>
      <c r="G203" s="48" t="str">
        <f t="shared" si="507"/>
        <v>A</v>
      </c>
      <c r="H203" s="49"/>
      <c r="I203" s="49"/>
      <c r="J203" s="50"/>
      <c r="K203" s="15">
        <f t="shared" si="508"/>
        <v>34</v>
      </c>
      <c r="L203" s="15">
        <f>IF(G203="N/A",0,(IF(G203="A",Code!$B$36,(IF(G203="B",Code!$C$36,(IF(G203="C",Code!$D$36,Code!$E$36)))))/60))</f>
        <v>8</v>
      </c>
      <c r="M203" s="15">
        <f>IF(G203="N/A",0,(IF(G203="A",Code!$B$37,(IF(G203="B",Code!$C$37,(IF(G203="C",Code!$D$37,Code!$E$37)))))/60))</f>
        <v>8</v>
      </c>
      <c r="N203" s="15">
        <f>IF(G203="N/A",0,(IF(G203="A",Code!$B$38,(IF(G203="B",Code!$C$38,(IF(G203="C",Code!$D$38,Code!$E$38)))))/60))</f>
        <v>16</v>
      </c>
      <c r="O203" s="15">
        <f>IF(G203="N/A",0,(IF(G203="A",Code!$B$39,(IF(G203="B",Code!$C$39,(IF(G203="C",Code!$D$39,Code!$E$39)))))/60))</f>
        <v>2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>
        <v>1</v>
      </c>
      <c r="AL203" s="2"/>
      <c r="AM203" s="2"/>
      <c r="AN203" s="2"/>
      <c r="AO203" s="2"/>
      <c r="AP203" s="2"/>
      <c r="AQ203" s="2"/>
      <c r="AR203" s="2"/>
      <c r="AS203" s="2"/>
      <c r="AT203" s="2">
        <v>1</v>
      </c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S203" t="str">
        <f t="shared" si="509"/>
        <v/>
      </c>
      <c r="BT203" t="str">
        <f t="shared" si="574"/>
        <v/>
      </c>
      <c r="BU203" t="str">
        <f t="shared" si="575"/>
        <v/>
      </c>
      <c r="BV203" t="str">
        <f t="shared" si="576"/>
        <v/>
      </c>
      <c r="BW203" t="str">
        <f t="shared" si="577"/>
        <v/>
      </c>
      <c r="BX203" t="str">
        <f t="shared" si="578"/>
        <v/>
      </c>
      <c r="BY203" t="str">
        <f t="shared" si="579"/>
        <v/>
      </c>
      <c r="BZ203" t="str">
        <f t="shared" si="580"/>
        <v/>
      </c>
      <c r="CA203" t="str">
        <f t="shared" si="581"/>
        <v/>
      </c>
      <c r="CB203" t="str">
        <f t="shared" si="582"/>
        <v/>
      </c>
      <c r="CC203" t="str">
        <f t="shared" si="583"/>
        <v/>
      </c>
      <c r="CD203" t="str">
        <f t="shared" si="584"/>
        <v/>
      </c>
      <c r="CE203" t="str">
        <f t="shared" si="585"/>
        <v/>
      </c>
      <c r="CF203" t="str">
        <f t="shared" si="586"/>
        <v/>
      </c>
      <c r="CG203" t="str">
        <f t="shared" si="587"/>
        <v/>
      </c>
      <c r="CH203" t="str">
        <f t="shared" si="588"/>
        <v/>
      </c>
      <c r="CI203" t="str">
        <f t="shared" si="589"/>
        <v/>
      </c>
      <c r="CJ203" t="str">
        <f t="shared" si="590"/>
        <v/>
      </c>
      <c r="CK203" t="str">
        <f t="shared" si="591"/>
        <v/>
      </c>
      <c r="CL203" t="str">
        <f t="shared" si="592"/>
        <v/>
      </c>
      <c r="CM203" t="str">
        <f t="shared" si="593"/>
        <v/>
      </c>
      <c r="CN203" t="str">
        <f t="shared" si="594"/>
        <v>FMIS</v>
      </c>
      <c r="CO203" t="str">
        <f t="shared" si="595"/>
        <v/>
      </c>
      <c r="CP203" t="str">
        <f t="shared" si="596"/>
        <v/>
      </c>
      <c r="CQ203" t="str">
        <f t="shared" si="597"/>
        <v/>
      </c>
      <c r="CR203" t="str">
        <f t="shared" si="598"/>
        <v/>
      </c>
      <c r="CS203" t="str">
        <f t="shared" si="599"/>
        <v/>
      </c>
      <c r="CT203" t="str">
        <f t="shared" si="600"/>
        <v/>
      </c>
      <c r="CU203" t="str">
        <f t="shared" si="601"/>
        <v/>
      </c>
      <c r="CV203" t="str">
        <f t="shared" si="602"/>
        <v/>
      </c>
      <c r="CW203" t="str">
        <f t="shared" si="603"/>
        <v>MISC</v>
      </c>
      <c r="CX203" t="str">
        <f t="shared" si="604"/>
        <v/>
      </c>
      <c r="CY203" t="str">
        <f t="shared" si="605"/>
        <v/>
      </c>
      <c r="CZ203" t="str">
        <f t="shared" si="606"/>
        <v/>
      </c>
      <c r="DA203" t="str">
        <f t="shared" si="607"/>
        <v/>
      </c>
      <c r="DB203" t="str">
        <f t="shared" si="608"/>
        <v/>
      </c>
      <c r="DC203" t="str">
        <f t="shared" si="609"/>
        <v/>
      </c>
      <c r="DD203" t="str">
        <f t="shared" si="610"/>
        <v/>
      </c>
      <c r="DE203" t="str">
        <f t="shared" si="611"/>
        <v/>
      </c>
      <c r="DF203" t="str">
        <f t="shared" si="612"/>
        <v/>
      </c>
      <c r="DG203" t="str">
        <f t="shared" si="613"/>
        <v/>
      </c>
      <c r="DH203" t="str">
        <f t="shared" si="614"/>
        <v/>
      </c>
      <c r="DI203" t="str">
        <f t="shared" si="615"/>
        <v/>
      </c>
      <c r="DJ203" t="str">
        <f t="shared" si="616"/>
        <v/>
      </c>
      <c r="DK203" t="str">
        <f t="shared" si="617"/>
        <v/>
      </c>
      <c r="DL203" t="str">
        <f t="shared" si="618"/>
        <v/>
      </c>
      <c r="DM203" t="str">
        <f t="shared" si="619"/>
        <v/>
      </c>
      <c r="DN203" t="str">
        <f t="shared" si="620"/>
        <v/>
      </c>
      <c r="DO203" t="str">
        <f t="shared" si="621"/>
        <v/>
      </c>
      <c r="DP203" t="str">
        <f t="shared" si="622"/>
        <v/>
      </c>
      <c r="DQ203" t="str">
        <f t="shared" si="623"/>
        <v/>
      </c>
      <c r="DR203" t="str">
        <f t="shared" si="624"/>
        <v/>
      </c>
      <c r="DS203" t="str">
        <f t="shared" si="625"/>
        <v/>
      </c>
      <c r="DT203" t="str">
        <f t="shared" si="626"/>
        <v/>
      </c>
      <c r="DU203" t="str">
        <f t="shared" si="627"/>
        <v/>
      </c>
      <c r="DV203" t="str">
        <f t="shared" si="628"/>
        <v/>
      </c>
      <c r="DW203" t="str">
        <f t="shared" si="629"/>
        <v/>
      </c>
      <c r="DX203" t="str">
        <f t="shared" si="630"/>
        <v/>
      </c>
      <c r="DY203" t="str">
        <f t="shared" si="631"/>
        <v/>
      </c>
      <c r="DZ203" t="str">
        <f t="shared" si="632"/>
        <v/>
      </c>
      <c r="EA203" t="str">
        <f t="shared" si="633"/>
        <v/>
      </c>
      <c r="EB203" t="str">
        <f t="shared" si="634"/>
        <v/>
      </c>
      <c r="EC203" t="str">
        <f t="shared" si="635"/>
        <v/>
      </c>
      <c r="ED203" t="str">
        <f t="shared" si="636"/>
        <v/>
      </c>
      <c r="EE203" t="str">
        <f t="shared" si="573"/>
        <v/>
      </c>
      <c r="EF203" t="str">
        <f t="shared" si="642"/>
        <v/>
      </c>
      <c r="EG203" t="str">
        <f t="shared" si="643"/>
        <v/>
      </c>
      <c r="EH203" t="str">
        <f t="shared" si="644"/>
        <v/>
      </c>
      <c r="EI203" t="str">
        <f t="shared" si="645"/>
        <v/>
      </c>
      <c r="EJ203" t="str">
        <f t="shared" si="646"/>
        <v/>
      </c>
      <c r="EK203" t="str">
        <f t="shared" si="647"/>
        <v/>
      </c>
      <c r="EL203" t="str">
        <f t="shared" si="648"/>
        <v/>
      </c>
      <c r="EM203" t="str">
        <f t="shared" si="649"/>
        <v/>
      </c>
      <c r="EN203" t="str">
        <f t="shared" si="650"/>
        <v/>
      </c>
      <c r="EO203" t="str">
        <f t="shared" si="651"/>
        <v/>
      </c>
      <c r="EP203" t="str">
        <f t="shared" si="652"/>
        <v/>
      </c>
      <c r="EQ203" t="str">
        <f t="shared" si="653"/>
        <v/>
      </c>
      <c r="ER203" t="str">
        <f t="shared" si="654"/>
        <v/>
      </c>
      <c r="ES203" t="str">
        <f t="shared" si="655"/>
        <v/>
      </c>
      <c r="ET203" t="str">
        <f t="shared" si="656"/>
        <v/>
      </c>
      <c r="EU203" t="str">
        <f t="shared" si="657"/>
        <v/>
      </c>
      <c r="EV203" t="str">
        <f t="shared" si="658"/>
        <v/>
      </c>
      <c r="EW203" t="str">
        <f t="shared" si="659"/>
        <v/>
      </c>
      <c r="EX203" t="str">
        <f t="shared" si="660"/>
        <v/>
      </c>
      <c r="EY203" t="str">
        <f t="shared" si="661"/>
        <v/>
      </c>
      <c r="EZ203" t="str">
        <f t="shared" si="662"/>
        <v/>
      </c>
      <c r="FA203" t="str">
        <f t="shared" si="663"/>
        <v/>
      </c>
      <c r="FB203" t="str">
        <f t="shared" si="664"/>
        <v/>
      </c>
      <c r="FC203" t="str">
        <f t="shared" si="665"/>
        <v/>
      </c>
      <c r="FD203" t="str">
        <f t="shared" si="666"/>
        <v/>
      </c>
      <c r="FE203" t="str">
        <f t="shared" si="510"/>
        <v/>
      </c>
      <c r="FF203" t="str">
        <f t="shared" si="667"/>
        <v/>
      </c>
      <c r="FG203" t="str">
        <f t="shared" si="668"/>
        <v/>
      </c>
      <c r="FH203" t="str">
        <f t="shared" si="669"/>
        <v/>
      </c>
      <c r="FI203" t="str">
        <f t="shared" si="670"/>
        <v/>
      </c>
      <c r="FJ203" t="str">
        <f t="shared" si="671"/>
        <v/>
      </c>
      <c r="FK203" t="str">
        <f t="shared" si="672"/>
        <v/>
      </c>
      <c r="FL203" t="str">
        <f t="shared" si="673"/>
        <v/>
      </c>
      <c r="FM203" t="str">
        <f t="shared" si="637"/>
        <v/>
      </c>
      <c r="FN203" t="str">
        <f t="shared" si="638"/>
        <v/>
      </c>
      <c r="FO203" t="str">
        <f t="shared" si="639"/>
        <v/>
      </c>
      <c r="FP203" t="str">
        <f t="shared" si="640"/>
        <v/>
      </c>
      <c r="FQ203" t="str">
        <f t="shared" si="641"/>
        <v/>
      </c>
      <c r="FR203" t="str">
        <f t="shared" si="511"/>
        <v/>
      </c>
      <c r="FS203" t="str">
        <f t="shared" si="512"/>
        <v/>
      </c>
      <c r="FT203" t="str">
        <f t="shared" si="513"/>
        <v/>
      </c>
      <c r="FU203" t="str">
        <f t="shared" si="514"/>
        <v/>
      </c>
      <c r="FV203" t="str">
        <f t="shared" si="515"/>
        <v/>
      </c>
      <c r="FW203" t="str">
        <f t="shared" si="516"/>
        <v/>
      </c>
      <c r="FX203" t="str">
        <f t="shared" si="517"/>
        <v/>
      </c>
      <c r="FY203" t="str">
        <f t="shared" si="518"/>
        <v/>
      </c>
      <c r="FZ203" t="str">
        <f t="shared" si="519"/>
        <v/>
      </c>
      <c r="GA203" t="str">
        <f t="shared" si="520"/>
        <v/>
      </c>
      <c r="GB203" t="str">
        <f t="shared" si="521"/>
        <v/>
      </c>
      <c r="GC203" t="str">
        <f t="shared" si="522"/>
        <v/>
      </c>
      <c r="GD203" t="str">
        <f t="shared" si="523"/>
        <v/>
      </c>
      <c r="GE203" t="str">
        <f t="shared" si="524"/>
        <v/>
      </c>
      <c r="GF203" t="str">
        <f t="shared" si="525"/>
        <v/>
      </c>
      <c r="GG203" t="str">
        <f t="shared" si="526"/>
        <v/>
      </c>
      <c r="GH203" t="str">
        <f t="shared" si="527"/>
        <v/>
      </c>
      <c r="GI203" t="str">
        <f t="shared" si="528"/>
        <v/>
      </c>
      <c r="GJ203" t="str">
        <f t="shared" si="529"/>
        <v/>
      </c>
      <c r="GK203" t="str">
        <f t="shared" si="530"/>
        <v/>
      </c>
      <c r="GL203" t="str">
        <f t="shared" si="531"/>
        <v/>
      </c>
      <c r="GM203" t="str">
        <f t="shared" si="532"/>
        <v/>
      </c>
      <c r="GN203" t="str">
        <f t="shared" si="533"/>
        <v/>
      </c>
      <c r="GO203" t="str">
        <f t="shared" si="534"/>
        <v/>
      </c>
      <c r="GP203" t="str">
        <f t="shared" si="535"/>
        <v/>
      </c>
      <c r="GQ203" t="str">
        <f t="shared" si="536"/>
        <v/>
      </c>
      <c r="GR203" t="str">
        <f t="shared" si="537"/>
        <v/>
      </c>
      <c r="GS203" t="str">
        <f t="shared" si="538"/>
        <v/>
      </c>
      <c r="GT203" t="str">
        <f t="shared" si="539"/>
        <v/>
      </c>
      <c r="GU203" t="str">
        <f t="shared" si="540"/>
        <v/>
      </c>
      <c r="GV203" t="str">
        <f t="shared" si="541"/>
        <v/>
      </c>
      <c r="GW203" t="str">
        <f t="shared" si="542"/>
        <v/>
      </c>
      <c r="GX203" t="str">
        <f t="shared" si="543"/>
        <v/>
      </c>
      <c r="GY203" t="str">
        <f t="shared" si="544"/>
        <v/>
      </c>
      <c r="GZ203" t="str">
        <f t="shared" si="545"/>
        <v/>
      </c>
      <c r="HA203" t="str">
        <f t="shared" si="546"/>
        <v/>
      </c>
      <c r="HB203" t="str">
        <f t="shared" si="547"/>
        <v/>
      </c>
      <c r="HC203" t="str">
        <f t="shared" si="548"/>
        <v/>
      </c>
      <c r="HD203" t="str">
        <f t="shared" si="549"/>
        <v/>
      </c>
      <c r="HE203" t="str">
        <f t="shared" si="550"/>
        <v/>
      </c>
      <c r="HF203" t="str">
        <f t="shared" si="551"/>
        <v/>
      </c>
      <c r="HG203" t="str">
        <f t="shared" si="552"/>
        <v/>
      </c>
      <c r="HH203" t="str">
        <f t="shared" si="553"/>
        <v/>
      </c>
      <c r="HI203" t="str">
        <f t="shared" si="554"/>
        <v/>
      </c>
      <c r="HJ203" t="str">
        <f t="shared" si="555"/>
        <v/>
      </c>
      <c r="HK203" t="str">
        <f t="shared" si="556"/>
        <v/>
      </c>
      <c r="HL203" t="str">
        <f t="shared" si="557"/>
        <v/>
      </c>
      <c r="HM203" t="str">
        <f t="shared" si="558"/>
        <v/>
      </c>
      <c r="HN203" t="str">
        <f t="shared" si="559"/>
        <v/>
      </c>
      <c r="HO203" t="str">
        <f t="shared" si="560"/>
        <v/>
      </c>
      <c r="HP203" t="str">
        <f t="shared" si="561"/>
        <v/>
      </c>
      <c r="HQ203" t="str">
        <f t="shared" si="562"/>
        <v/>
      </c>
      <c r="HR203" t="str">
        <f t="shared" si="563"/>
        <v/>
      </c>
      <c r="HS203" t="str">
        <f t="shared" si="564"/>
        <v/>
      </c>
      <c r="HT203" t="str">
        <f t="shared" si="565"/>
        <v/>
      </c>
      <c r="HU203" t="str">
        <f t="shared" si="566"/>
        <v/>
      </c>
      <c r="HV203" t="str">
        <f t="shared" si="567"/>
        <v/>
      </c>
      <c r="HW203" t="str">
        <f t="shared" si="568"/>
        <v/>
      </c>
      <c r="HX203" t="str">
        <f t="shared" si="569"/>
        <v/>
      </c>
      <c r="HY203" t="str">
        <f t="shared" si="570"/>
        <v/>
      </c>
      <c r="HZ203" t="str">
        <f t="shared" si="571"/>
        <v/>
      </c>
    </row>
    <row r="204" spans="1:234" x14ac:dyDescent="0.25">
      <c r="A204" s="2">
        <f t="shared" si="572"/>
        <v>202</v>
      </c>
      <c r="B204" s="3" t="s">
        <v>1197</v>
      </c>
      <c r="C204" s="2" t="s">
        <v>1394</v>
      </c>
      <c r="D204" s="2" t="s">
        <v>1395</v>
      </c>
      <c r="E204" s="2">
        <f t="shared" si="506"/>
        <v>2</v>
      </c>
      <c r="F204" s="2">
        <v>1234</v>
      </c>
      <c r="G204" s="48" t="str">
        <f t="shared" si="507"/>
        <v>B</v>
      </c>
      <c r="H204" s="49"/>
      <c r="I204" s="49"/>
      <c r="J204" s="50"/>
      <c r="K204" s="15">
        <f t="shared" si="508"/>
        <v>51</v>
      </c>
      <c r="L204" s="15">
        <f>IF(G204="N/A",0,(IF(G204="A",Code!$B$36,(IF(G204="B",Code!$C$36,(IF(G204="C",Code!$D$36,Code!$E$36)))))/60))</f>
        <v>12</v>
      </c>
      <c r="M204" s="15">
        <f>IF(G204="N/A",0,(IF(G204="A",Code!$B$37,(IF(G204="B",Code!$C$37,(IF(G204="C",Code!$D$37,Code!$E$37)))))/60))</f>
        <v>12</v>
      </c>
      <c r="N204" s="15">
        <f>IF(G204="N/A",0,(IF(G204="A",Code!$B$38,(IF(G204="B",Code!$C$38,(IF(G204="C",Code!$D$38,Code!$E$38)))))/60))</f>
        <v>24</v>
      </c>
      <c r="O204" s="15">
        <f>IF(G204="N/A",0,(IF(G204="A",Code!$B$39,(IF(G204="B",Code!$C$39,(IF(G204="C",Code!$D$39,Code!$E$39)))))/60))</f>
        <v>3</v>
      </c>
      <c r="P204" s="2">
        <v>1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>
        <v>1</v>
      </c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S204" t="str">
        <f t="shared" si="509"/>
        <v>ACCT</v>
      </c>
      <c r="BT204" t="str">
        <f t="shared" si="574"/>
        <v/>
      </c>
      <c r="BU204" t="str">
        <f t="shared" si="575"/>
        <v/>
      </c>
      <c r="BV204" t="str">
        <f t="shared" si="576"/>
        <v/>
      </c>
      <c r="BW204" t="str">
        <f t="shared" si="577"/>
        <v/>
      </c>
      <c r="BX204" t="str">
        <f t="shared" si="578"/>
        <v/>
      </c>
      <c r="BY204" t="str">
        <f t="shared" si="579"/>
        <v/>
      </c>
      <c r="BZ204" t="str">
        <f t="shared" si="580"/>
        <v/>
      </c>
      <c r="CA204" t="str">
        <f t="shared" si="581"/>
        <v/>
      </c>
      <c r="CB204" t="str">
        <f t="shared" si="582"/>
        <v/>
      </c>
      <c r="CC204" t="str">
        <f t="shared" si="583"/>
        <v/>
      </c>
      <c r="CD204" t="str">
        <f t="shared" si="584"/>
        <v/>
      </c>
      <c r="CE204" t="str">
        <f t="shared" si="585"/>
        <v/>
      </c>
      <c r="CF204" t="str">
        <f t="shared" si="586"/>
        <v/>
      </c>
      <c r="CG204" t="str">
        <f t="shared" si="587"/>
        <v/>
      </c>
      <c r="CH204" t="str">
        <f t="shared" si="588"/>
        <v/>
      </c>
      <c r="CI204" t="str">
        <f t="shared" si="589"/>
        <v/>
      </c>
      <c r="CJ204" t="str">
        <f t="shared" si="590"/>
        <v/>
      </c>
      <c r="CK204" t="str">
        <f t="shared" si="591"/>
        <v/>
      </c>
      <c r="CL204" t="str">
        <f t="shared" si="592"/>
        <v/>
      </c>
      <c r="CM204" t="str">
        <f t="shared" si="593"/>
        <v/>
      </c>
      <c r="CN204" t="str">
        <f t="shared" si="594"/>
        <v/>
      </c>
      <c r="CO204" t="str">
        <f t="shared" si="595"/>
        <v/>
      </c>
      <c r="CP204" t="str">
        <f t="shared" si="596"/>
        <v/>
      </c>
      <c r="CQ204" t="str">
        <f t="shared" si="597"/>
        <v/>
      </c>
      <c r="CR204" t="str">
        <f t="shared" si="598"/>
        <v/>
      </c>
      <c r="CS204" t="str">
        <f t="shared" si="599"/>
        <v/>
      </c>
      <c r="CT204" t="str">
        <f t="shared" si="600"/>
        <v/>
      </c>
      <c r="CU204" t="str">
        <f t="shared" si="601"/>
        <v/>
      </c>
      <c r="CV204" t="str">
        <f t="shared" si="602"/>
        <v/>
      </c>
      <c r="CW204" t="str">
        <f t="shared" si="603"/>
        <v>MISC</v>
      </c>
      <c r="CX204" t="str">
        <f t="shared" si="604"/>
        <v/>
      </c>
      <c r="CY204" t="str">
        <f t="shared" si="605"/>
        <v/>
      </c>
      <c r="CZ204" t="str">
        <f t="shared" si="606"/>
        <v/>
      </c>
      <c r="DA204" t="str">
        <f t="shared" si="607"/>
        <v/>
      </c>
      <c r="DB204" t="str">
        <f t="shared" si="608"/>
        <v/>
      </c>
      <c r="DC204" t="str">
        <f t="shared" si="609"/>
        <v/>
      </c>
      <c r="DD204" t="str">
        <f t="shared" si="610"/>
        <v/>
      </c>
      <c r="DE204" t="str">
        <f t="shared" si="611"/>
        <v/>
      </c>
      <c r="DF204" t="str">
        <f t="shared" si="612"/>
        <v/>
      </c>
      <c r="DG204" t="str">
        <f t="shared" si="613"/>
        <v/>
      </c>
      <c r="DH204" t="str">
        <f t="shared" si="614"/>
        <v/>
      </c>
      <c r="DI204" t="str">
        <f t="shared" si="615"/>
        <v/>
      </c>
      <c r="DJ204" t="str">
        <f t="shared" si="616"/>
        <v/>
      </c>
      <c r="DK204" t="str">
        <f t="shared" si="617"/>
        <v/>
      </c>
      <c r="DL204" t="str">
        <f t="shared" si="618"/>
        <v/>
      </c>
      <c r="DM204" t="str">
        <f t="shared" si="619"/>
        <v/>
      </c>
      <c r="DN204" t="str">
        <f t="shared" si="620"/>
        <v/>
      </c>
      <c r="DO204" t="str">
        <f t="shared" si="621"/>
        <v/>
      </c>
      <c r="DP204" t="str">
        <f t="shared" si="622"/>
        <v/>
      </c>
      <c r="DQ204" t="str">
        <f t="shared" si="623"/>
        <v/>
      </c>
      <c r="DR204" t="str">
        <f t="shared" si="624"/>
        <v/>
      </c>
      <c r="DS204" t="str">
        <f t="shared" si="625"/>
        <v/>
      </c>
      <c r="DT204" t="str">
        <f t="shared" si="626"/>
        <v/>
      </c>
      <c r="DU204" t="str">
        <f t="shared" si="627"/>
        <v/>
      </c>
      <c r="DV204" t="str">
        <f t="shared" si="628"/>
        <v/>
      </c>
      <c r="DW204" t="str">
        <f t="shared" si="629"/>
        <v/>
      </c>
      <c r="DX204" t="str">
        <f t="shared" si="630"/>
        <v/>
      </c>
      <c r="DY204" t="str">
        <f t="shared" si="631"/>
        <v/>
      </c>
      <c r="DZ204" t="str">
        <f t="shared" si="632"/>
        <v/>
      </c>
      <c r="EA204" t="str">
        <f t="shared" si="633"/>
        <v/>
      </c>
      <c r="EB204" t="str">
        <f t="shared" si="634"/>
        <v/>
      </c>
      <c r="EC204" t="str">
        <f t="shared" si="635"/>
        <v/>
      </c>
      <c r="ED204" t="str">
        <f t="shared" si="636"/>
        <v/>
      </c>
      <c r="EE204" t="str">
        <f t="shared" si="573"/>
        <v/>
      </c>
      <c r="EF204" t="str">
        <f t="shared" si="642"/>
        <v/>
      </c>
      <c r="EG204" t="str">
        <f t="shared" si="643"/>
        <v/>
      </c>
      <c r="EH204" t="str">
        <f t="shared" si="644"/>
        <v/>
      </c>
      <c r="EI204" t="str">
        <f t="shared" si="645"/>
        <v/>
      </c>
      <c r="EJ204" t="str">
        <f t="shared" si="646"/>
        <v/>
      </c>
      <c r="EK204" t="str">
        <f t="shared" si="647"/>
        <v/>
      </c>
      <c r="EL204" t="str">
        <f t="shared" si="648"/>
        <v/>
      </c>
      <c r="EM204" t="str">
        <f t="shared" si="649"/>
        <v/>
      </c>
      <c r="EN204" t="str">
        <f t="shared" si="650"/>
        <v/>
      </c>
      <c r="EO204" t="str">
        <f t="shared" si="651"/>
        <v/>
      </c>
      <c r="EP204" t="str">
        <f t="shared" si="652"/>
        <v/>
      </c>
      <c r="EQ204" t="str">
        <f t="shared" si="653"/>
        <v/>
      </c>
      <c r="ER204" t="str">
        <f t="shared" si="654"/>
        <v/>
      </c>
      <c r="ES204" t="str">
        <f t="shared" si="655"/>
        <v/>
      </c>
      <c r="ET204" t="str">
        <f t="shared" si="656"/>
        <v/>
      </c>
      <c r="EU204" t="str">
        <f t="shared" si="657"/>
        <v/>
      </c>
      <c r="EV204" t="str">
        <f t="shared" si="658"/>
        <v/>
      </c>
      <c r="EW204" t="str">
        <f t="shared" si="659"/>
        <v/>
      </c>
      <c r="EX204" t="str">
        <f t="shared" si="660"/>
        <v/>
      </c>
      <c r="EY204" t="str">
        <f t="shared" si="661"/>
        <v/>
      </c>
      <c r="EZ204" t="str">
        <f t="shared" si="662"/>
        <v/>
      </c>
      <c r="FA204" t="str">
        <f t="shared" si="663"/>
        <v/>
      </c>
      <c r="FB204" t="str">
        <f t="shared" si="664"/>
        <v/>
      </c>
      <c r="FC204" t="str">
        <f t="shared" si="665"/>
        <v/>
      </c>
      <c r="FD204" t="str">
        <f t="shared" si="666"/>
        <v/>
      </c>
      <c r="FE204" t="str">
        <f t="shared" si="510"/>
        <v/>
      </c>
      <c r="FF204" t="str">
        <f t="shared" si="667"/>
        <v/>
      </c>
      <c r="FG204" t="str">
        <f t="shared" si="668"/>
        <v/>
      </c>
      <c r="FH204" t="str">
        <f t="shared" si="669"/>
        <v/>
      </c>
      <c r="FI204" t="str">
        <f t="shared" si="670"/>
        <v/>
      </c>
      <c r="FJ204" t="str">
        <f t="shared" si="671"/>
        <v/>
      </c>
      <c r="FK204" t="str">
        <f t="shared" si="672"/>
        <v/>
      </c>
      <c r="FL204" t="str">
        <f t="shared" si="673"/>
        <v/>
      </c>
      <c r="FM204" t="str">
        <f t="shared" si="637"/>
        <v/>
      </c>
      <c r="FN204" t="str">
        <f t="shared" si="638"/>
        <v/>
      </c>
      <c r="FO204" t="str">
        <f t="shared" si="639"/>
        <v/>
      </c>
      <c r="FP204" t="str">
        <f t="shared" si="640"/>
        <v/>
      </c>
      <c r="FQ204" t="str">
        <f t="shared" si="641"/>
        <v/>
      </c>
      <c r="FR204" t="str">
        <f t="shared" si="511"/>
        <v/>
      </c>
      <c r="FS204" t="str">
        <f t="shared" si="512"/>
        <v/>
      </c>
      <c r="FT204" t="str">
        <f t="shared" si="513"/>
        <v/>
      </c>
      <c r="FU204" t="str">
        <f t="shared" si="514"/>
        <v/>
      </c>
      <c r="FV204" t="str">
        <f t="shared" si="515"/>
        <v/>
      </c>
      <c r="FW204" t="str">
        <f t="shared" si="516"/>
        <v/>
      </c>
      <c r="FX204" t="str">
        <f t="shared" si="517"/>
        <v/>
      </c>
      <c r="FY204" t="str">
        <f t="shared" si="518"/>
        <v/>
      </c>
      <c r="FZ204" t="str">
        <f t="shared" si="519"/>
        <v/>
      </c>
      <c r="GA204" t="str">
        <f t="shared" si="520"/>
        <v/>
      </c>
      <c r="GB204" t="str">
        <f t="shared" si="521"/>
        <v/>
      </c>
      <c r="GC204" t="str">
        <f t="shared" si="522"/>
        <v/>
      </c>
      <c r="GD204" t="str">
        <f t="shared" si="523"/>
        <v/>
      </c>
      <c r="GE204" t="str">
        <f t="shared" si="524"/>
        <v/>
      </c>
      <c r="GF204" t="str">
        <f t="shared" si="525"/>
        <v/>
      </c>
      <c r="GG204" t="str">
        <f t="shared" si="526"/>
        <v/>
      </c>
      <c r="GH204" t="str">
        <f t="shared" si="527"/>
        <v/>
      </c>
      <c r="GI204" t="str">
        <f t="shared" si="528"/>
        <v/>
      </c>
      <c r="GJ204" t="str">
        <f t="shared" si="529"/>
        <v/>
      </c>
      <c r="GK204" t="str">
        <f t="shared" si="530"/>
        <v/>
      </c>
      <c r="GL204" t="str">
        <f t="shared" si="531"/>
        <v/>
      </c>
      <c r="GM204" t="str">
        <f t="shared" si="532"/>
        <v/>
      </c>
      <c r="GN204" t="str">
        <f t="shared" si="533"/>
        <v/>
      </c>
      <c r="GO204" t="str">
        <f t="shared" si="534"/>
        <v/>
      </c>
      <c r="GP204" t="str">
        <f t="shared" si="535"/>
        <v/>
      </c>
      <c r="GQ204" t="str">
        <f t="shared" si="536"/>
        <v/>
      </c>
      <c r="GR204" t="str">
        <f t="shared" si="537"/>
        <v/>
      </c>
      <c r="GS204" t="str">
        <f t="shared" si="538"/>
        <v/>
      </c>
      <c r="GT204" t="str">
        <f t="shared" si="539"/>
        <v/>
      </c>
      <c r="GU204" t="str">
        <f t="shared" si="540"/>
        <v/>
      </c>
      <c r="GV204" t="str">
        <f t="shared" si="541"/>
        <v/>
      </c>
      <c r="GW204" t="str">
        <f t="shared" si="542"/>
        <v/>
      </c>
      <c r="GX204" t="str">
        <f t="shared" si="543"/>
        <v/>
      </c>
      <c r="GY204" t="str">
        <f t="shared" si="544"/>
        <v/>
      </c>
      <c r="GZ204" t="str">
        <f t="shared" si="545"/>
        <v/>
      </c>
      <c r="HA204" t="str">
        <f t="shared" si="546"/>
        <v/>
      </c>
      <c r="HB204" t="str">
        <f t="shared" si="547"/>
        <v/>
      </c>
      <c r="HC204" t="str">
        <f t="shared" si="548"/>
        <v/>
      </c>
      <c r="HD204" t="str">
        <f t="shared" si="549"/>
        <v/>
      </c>
      <c r="HE204" t="str">
        <f t="shared" si="550"/>
        <v/>
      </c>
      <c r="HF204" t="str">
        <f t="shared" si="551"/>
        <v/>
      </c>
      <c r="HG204" t="str">
        <f t="shared" si="552"/>
        <v/>
      </c>
      <c r="HH204" t="str">
        <f t="shared" si="553"/>
        <v/>
      </c>
      <c r="HI204" t="str">
        <f t="shared" si="554"/>
        <v/>
      </c>
      <c r="HJ204" t="str">
        <f t="shared" si="555"/>
        <v/>
      </c>
      <c r="HK204" t="str">
        <f t="shared" si="556"/>
        <v/>
      </c>
      <c r="HL204" t="str">
        <f t="shared" si="557"/>
        <v/>
      </c>
      <c r="HM204" t="str">
        <f t="shared" si="558"/>
        <v/>
      </c>
      <c r="HN204" t="str">
        <f t="shared" si="559"/>
        <v/>
      </c>
      <c r="HO204" t="str">
        <f t="shared" si="560"/>
        <v/>
      </c>
      <c r="HP204" t="str">
        <f t="shared" si="561"/>
        <v/>
      </c>
      <c r="HQ204" t="str">
        <f t="shared" si="562"/>
        <v/>
      </c>
      <c r="HR204" t="str">
        <f t="shared" si="563"/>
        <v/>
      </c>
      <c r="HS204" t="str">
        <f t="shared" si="564"/>
        <v/>
      </c>
      <c r="HT204" t="str">
        <f t="shared" si="565"/>
        <v/>
      </c>
      <c r="HU204" t="str">
        <f t="shared" si="566"/>
        <v/>
      </c>
      <c r="HV204" t="str">
        <f t="shared" si="567"/>
        <v/>
      </c>
      <c r="HW204" t="str">
        <f t="shared" si="568"/>
        <v/>
      </c>
      <c r="HX204" t="str">
        <f t="shared" si="569"/>
        <v/>
      </c>
      <c r="HY204" t="str">
        <f t="shared" si="570"/>
        <v/>
      </c>
      <c r="HZ204" t="str">
        <f t="shared" si="571"/>
        <v/>
      </c>
    </row>
    <row r="205" spans="1:234" x14ac:dyDescent="0.25">
      <c r="A205" s="2">
        <f t="shared" si="572"/>
        <v>203</v>
      </c>
      <c r="B205" s="3" t="s">
        <v>1198</v>
      </c>
      <c r="C205" s="2" t="s">
        <v>1394</v>
      </c>
      <c r="D205" s="2" t="s">
        <v>1395</v>
      </c>
      <c r="E205" s="2">
        <f t="shared" si="506"/>
        <v>1</v>
      </c>
      <c r="F205" s="2">
        <v>1148</v>
      </c>
      <c r="G205" s="48" t="str">
        <f t="shared" si="507"/>
        <v>B</v>
      </c>
      <c r="H205" s="49"/>
      <c r="I205" s="49"/>
      <c r="J205" s="50"/>
      <c r="K205" s="15">
        <f t="shared" si="508"/>
        <v>51</v>
      </c>
      <c r="L205" s="15">
        <f>IF(G205="N/A",0,(IF(G205="A",Code!$B$36,(IF(G205="B",Code!$C$36,(IF(G205="C",Code!$D$36,Code!$E$36)))))/60))</f>
        <v>12</v>
      </c>
      <c r="M205" s="15">
        <f>IF(G205="N/A",0,(IF(G205="A",Code!$B$37,(IF(G205="B",Code!$C$37,(IF(G205="C",Code!$D$37,Code!$E$37)))))/60))</f>
        <v>12</v>
      </c>
      <c r="N205" s="15">
        <f>IF(G205="N/A",0,(IF(G205="A",Code!$B$38,(IF(G205="B",Code!$C$38,(IF(G205="C",Code!$D$38,Code!$E$38)))))/60))</f>
        <v>24</v>
      </c>
      <c r="O205" s="15">
        <f>IF(G205="N/A",0,(IF(G205="A",Code!$B$39,(IF(G205="B",Code!$C$39,(IF(G205="C",Code!$D$39,Code!$E$39)))))/60))</f>
        <v>3</v>
      </c>
      <c r="P205" s="2">
        <v>1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S205" t="str">
        <f t="shared" si="509"/>
        <v>ACCT</v>
      </c>
      <c r="BT205" t="str">
        <f t="shared" si="574"/>
        <v/>
      </c>
      <c r="BU205" t="str">
        <f t="shared" si="575"/>
        <v/>
      </c>
      <c r="BV205" t="str">
        <f t="shared" si="576"/>
        <v/>
      </c>
      <c r="BW205" t="str">
        <f t="shared" si="577"/>
        <v/>
      </c>
      <c r="BX205" t="str">
        <f t="shared" si="578"/>
        <v/>
      </c>
      <c r="BY205" t="str">
        <f t="shared" si="579"/>
        <v/>
      </c>
      <c r="BZ205" t="str">
        <f t="shared" si="580"/>
        <v/>
      </c>
      <c r="CA205" t="str">
        <f t="shared" si="581"/>
        <v/>
      </c>
      <c r="CB205" t="str">
        <f t="shared" si="582"/>
        <v/>
      </c>
      <c r="CC205" t="str">
        <f t="shared" si="583"/>
        <v/>
      </c>
      <c r="CD205" t="str">
        <f t="shared" si="584"/>
        <v/>
      </c>
      <c r="CE205" t="str">
        <f t="shared" si="585"/>
        <v/>
      </c>
      <c r="CF205" t="str">
        <f t="shared" si="586"/>
        <v/>
      </c>
      <c r="CG205" t="str">
        <f t="shared" si="587"/>
        <v/>
      </c>
      <c r="CH205" t="str">
        <f t="shared" si="588"/>
        <v/>
      </c>
      <c r="CI205" t="str">
        <f t="shared" si="589"/>
        <v/>
      </c>
      <c r="CJ205" t="str">
        <f t="shared" si="590"/>
        <v/>
      </c>
      <c r="CK205" t="str">
        <f t="shared" si="591"/>
        <v/>
      </c>
      <c r="CL205" t="str">
        <f t="shared" si="592"/>
        <v/>
      </c>
      <c r="CM205" t="str">
        <f t="shared" si="593"/>
        <v/>
      </c>
      <c r="CN205" t="str">
        <f t="shared" si="594"/>
        <v/>
      </c>
      <c r="CO205" t="str">
        <f t="shared" si="595"/>
        <v/>
      </c>
      <c r="CP205" t="str">
        <f t="shared" si="596"/>
        <v/>
      </c>
      <c r="CQ205" t="str">
        <f t="shared" si="597"/>
        <v/>
      </c>
      <c r="CR205" t="str">
        <f t="shared" si="598"/>
        <v/>
      </c>
      <c r="CS205" t="str">
        <f t="shared" si="599"/>
        <v/>
      </c>
      <c r="CT205" t="str">
        <f t="shared" si="600"/>
        <v/>
      </c>
      <c r="CU205" t="str">
        <f t="shared" si="601"/>
        <v/>
      </c>
      <c r="CV205" t="str">
        <f t="shared" si="602"/>
        <v/>
      </c>
      <c r="CW205" t="str">
        <f t="shared" si="603"/>
        <v/>
      </c>
      <c r="CX205" t="str">
        <f t="shared" si="604"/>
        <v/>
      </c>
      <c r="CY205" t="str">
        <f t="shared" si="605"/>
        <v/>
      </c>
      <c r="CZ205" t="str">
        <f t="shared" si="606"/>
        <v/>
      </c>
      <c r="DA205" t="str">
        <f t="shared" si="607"/>
        <v/>
      </c>
      <c r="DB205" t="str">
        <f t="shared" si="608"/>
        <v/>
      </c>
      <c r="DC205" t="str">
        <f t="shared" si="609"/>
        <v/>
      </c>
      <c r="DD205" t="str">
        <f t="shared" si="610"/>
        <v/>
      </c>
      <c r="DE205" t="str">
        <f t="shared" si="611"/>
        <v/>
      </c>
      <c r="DF205" t="str">
        <f t="shared" si="612"/>
        <v/>
      </c>
      <c r="DG205" t="str">
        <f t="shared" si="613"/>
        <v/>
      </c>
      <c r="DH205" t="str">
        <f t="shared" si="614"/>
        <v/>
      </c>
      <c r="DI205" t="str">
        <f t="shared" si="615"/>
        <v/>
      </c>
      <c r="DJ205" t="str">
        <f t="shared" si="616"/>
        <v/>
      </c>
      <c r="DK205" t="str">
        <f t="shared" si="617"/>
        <v/>
      </c>
      <c r="DL205" t="str">
        <f t="shared" si="618"/>
        <v/>
      </c>
      <c r="DM205" t="str">
        <f t="shared" si="619"/>
        <v/>
      </c>
      <c r="DN205" t="str">
        <f t="shared" si="620"/>
        <v/>
      </c>
      <c r="DO205" t="str">
        <f t="shared" si="621"/>
        <v/>
      </c>
      <c r="DP205" t="str">
        <f t="shared" si="622"/>
        <v/>
      </c>
      <c r="DQ205" t="str">
        <f t="shared" si="623"/>
        <v/>
      </c>
      <c r="DR205" t="str">
        <f t="shared" si="624"/>
        <v/>
      </c>
      <c r="DS205" t="str">
        <f t="shared" si="625"/>
        <v/>
      </c>
      <c r="DT205" t="str">
        <f t="shared" si="626"/>
        <v/>
      </c>
      <c r="DU205" t="str">
        <f t="shared" si="627"/>
        <v/>
      </c>
      <c r="DV205" t="str">
        <f t="shared" si="628"/>
        <v/>
      </c>
      <c r="DW205" t="str">
        <f t="shared" si="629"/>
        <v/>
      </c>
      <c r="DX205" t="str">
        <f t="shared" si="630"/>
        <v/>
      </c>
      <c r="DY205" t="str">
        <f t="shared" si="631"/>
        <v/>
      </c>
      <c r="DZ205" t="str">
        <f t="shared" si="632"/>
        <v/>
      </c>
      <c r="EA205" t="str">
        <f t="shared" si="633"/>
        <v/>
      </c>
      <c r="EB205" t="str">
        <f t="shared" si="634"/>
        <v/>
      </c>
      <c r="EC205" t="str">
        <f t="shared" si="635"/>
        <v/>
      </c>
      <c r="ED205" t="str">
        <f t="shared" si="636"/>
        <v/>
      </c>
      <c r="EE205" t="str">
        <f t="shared" si="573"/>
        <v/>
      </c>
      <c r="EF205" t="str">
        <f t="shared" si="642"/>
        <v/>
      </c>
      <c r="EG205" t="str">
        <f t="shared" si="643"/>
        <v/>
      </c>
      <c r="EH205" t="str">
        <f t="shared" si="644"/>
        <v/>
      </c>
      <c r="EI205" t="str">
        <f t="shared" si="645"/>
        <v/>
      </c>
      <c r="EJ205" t="str">
        <f t="shared" si="646"/>
        <v/>
      </c>
      <c r="EK205" t="str">
        <f t="shared" si="647"/>
        <v/>
      </c>
      <c r="EL205" t="str">
        <f t="shared" si="648"/>
        <v/>
      </c>
      <c r="EM205" t="str">
        <f t="shared" si="649"/>
        <v/>
      </c>
      <c r="EN205" t="str">
        <f t="shared" si="650"/>
        <v/>
      </c>
      <c r="EO205" t="str">
        <f t="shared" si="651"/>
        <v/>
      </c>
      <c r="EP205" t="str">
        <f t="shared" si="652"/>
        <v/>
      </c>
      <c r="EQ205" t="str">
        <f t="shared" si="653"/>
        <v/>
      </c>
      <c r="ER205" t="str">
        <f t="shared" si="654"/>
        <v/>
      </c>
      <c r="ES205" t="str">
        <f t="shared" si="655"/>
        <v/>
      </c>
      <c r="ET205" t="str">
        <f t="shared" si="656"/>
        <v/>
      </c>
      <c r="EU205" t="str">
        <f t="shared" si="657"/>
        <v/>
      </c>
      <c r="EV205" t="str">
        <f t="shared" si="658"/>
        <v/>
      </c>
      <c r="EW205" t="str">
        <f t="shared" si="659"/>
        <v/>
      </c>
      <c r="EX205" t="str">
        <f t="shared" si="660"/>
        <v/>
      </c>
      <c r="EY205" t="str">
        <f t="shared" si="661"/>
        <v/>
      </c>
      <c r="EZ205" t="str">
        <f t="shared" si="662"/>
        <v/>
      </c>
      <c r="FA205" t="str">
        <f t="shared" si="663"/>
        <v/>
      </c>
      <c r="FB205" t="str">
        <f t="shared" si="664"/>
        <v/>
      </c>
      <c r="FC205" t="str">
        <f t="shared" si="665"/>
        <v/>
      </c>
      <c r="FD205" t="str">
        <f t="shared" si="666"/>
        <v/>
      </c>
      <c r="FE205" t="str">
        <f t="shared" si="510"/>
        <v/>
      </c>
      <c r="FF205" t="str">
        <f t="shared" si="667"/>
        <v/>
      </c>
      <c r="FG205" t="str">
        <f t="shared" si="668"/>
        <v/>
      </c>
      <c r="FH205" t="str">
        <f t="shared" si="669"/>
        <v/>
      </c>
      <c r="FI205" t="str">
        <f t="shared" si="670"/>
        <v/>
      </c>
      <c r="FJ205" t="str">
        <f t="shared" si="671"/>
        <v/>
      </c>
      <c r="FK205" t="str">
        <f t="shared" si="672"/>
        <v/>
      </c>
      <c r="FL205" t="str">
        <f t="shared" si="673"/>
        <v/>
      </c>
      <c r="FM205" t="str">
        <f t="shared" si="637"/>
        <v/>
      </c>
      <c r="FN205" t="str">
        <f t="shared" si="638"/>
        <v/>
      </c>
      <c r="FO205" t="str">
        <f t="shared" si="639"/>
        <v/>
      </c>
      <c r="FP205" t="str">
        <f t="shared" si="640"/>
        <v/>
      </c>
      <c r="FQ205" t="str">
        <f t="shared" si="641"/>
        <v/>
      </c>
      <c r="FR205" t="str">
        <f t="shared" si="511"/>
        <v/>
      </c>
      <c r="FS205" t="str">
        <f t="shared" si="512"/>
        <v/>
      </c>
      <c r="FT205" t="str">
        <f t="shared" si="513"/>
        <v/>
      </c>
      <c r="FU205" t="str">
        <f t="shared" si="514"/>
        <v/>
      </c>
      <c r="FV205" t="str">
        <f t="shared" si="515"/>
        <v/>
      </c>
      <c r="FW205" t="str">
        <f t="shared" si="516"/>
        <v/>
      </c>
      <c r="FX205" t="str">
        <f t="shared" si="517"/>
        <v/>
      </c>
      <c r="FY205" t="str">
        <f t="shared" si="518"/>
        <v/>
      </c>
      <c r="FZ205" t="str">
        <f t="shared" si="519"/>
        <v/>
      </c>
      <c r="GA205" t="str">
        <f t="shared" si="520"/>
        <v/>
      </c>
      <c r="GB205" t="str">
        <f t="shared" si="521"/>
        <v/>
      </c>
      <c r="GC205" t="str">
        <f t="shared" si="522"/>
        <v/>
      </c>
      <c r="GD205" t="str">
        <f t="shared" si="523"/>
        <v/>
      </c>
      <c r="GE205" t="str">
        <f t="shared" si="524"/>
        <v/>
      </c>
      <c r="GF205" t="str">
        <f t="shared" si="525"/>
        <v/>
      </c>
      <c r="GG205" t="str">
        <f t="shared" si="526"/>
        <v/>
      </c>
      <c r="GH205" t="str">
        <f t="shared" si="527"/>
        <v/>
      </c>
      <c r="GI205" t="str">
        <f t="shared" si="528"/>
        <v/>
      </c>
      <c r="GJ205" t="str">
        <f t="shared" si="529"/>
        <v/>
      </c>
      <c r="GK205" t="str">
        <f t="shared" si="530"/>
        <v/>
      </c>
      <c r="GL205" t="str">
        <f t="shared" si="531"/>
        <v/>
      </c>
      <c r="GM205" t="str">
        <f t="shared" si="532"/>
        <v/>
      </c>
      <c r="GN205" t="str">
        <f t="shared" si="533"/>
        <v/>
      </c>
      <c r="GO205" t="str">
        <f t="shared" si="534"/>
        <v/>
      </c>
      <c r="GP205" t="str">
        <f t="shared" si="535"/>
        <v/>
      </c>
      <c r="GQ205" t="str">
        <f t="shared" si="536"/>
        <v/>
      </c>
      <c r="GR205" t="str">
        <f t="shared" si="537"/>
        <v/>
      </c>
      <c r="GS205" t="str">
        <f t="shared" si="538"/>
        <v/>
      </c>
      <c r="GT205" t="str">
        <f t="shared" si="539"/>
        <v/>
      </c>
      <c r="GU205" t="str">
        <f t="shared" si="540"/>
        <v/>
      </c>
      <c r="GV205" t="str">
        <f t="shared" si="541"/>
        <v/>
      </c>
      <c r="GW205" t="str">
        <f t="shared" si="542"/>
        <v/>
      </c>
      <c r="GX205" t="str">
        <f t="shared" si="543"/>
        <v/>
      </c>
      <c r="GY205" t="str">
        <f t="shared" si="544"/>
        <v/>
      </c>
      <c r="GZ205" t="str">
        <f t="shared" si="545"/>
        <v/>
      </c>
      <c r="HA205" t="str">
        <f t="shared" si="546"/>
        <v/>
      </c>
      <c r="HB205" t="str">
        <f t="shared" si="547"/>
        <v/>
      </c>
      <c r="HC205" t="str">
        <f t="shared" si="548"/>
        <v/>
      </c>
      <c r="HD205" t="str">
        <f t="shared" si="549"/>
        <v/>
      </c>
      <c r="HE205" t="str">
        <f t="shared" si="550"/>
        <v/>
      </c>
      <c r="HF205" t="str">
        <f t="shared" si="551"/>
        <v/>
      </c>
      <c r="HG205" t="str">
        <f t="shared" si="552"/>
        <v/>
      </c>
      <c r="HH205" t="str">
        <f t="shared" si="553"/>
        <v/>
      </c>
      <c r="HI205" t="str">
        <f t="shared" si="554"/>
        <v/>
      </c>
      <c r="HJ205" t="str">
        <f t="shared" si="555"/>
        <v/>
      </c>
      <c r="HK205" t="str">
        <f t="shared" si="556"/>
        <v/>
      </c>
      <c r="HL205" t="str">
        <f t="shared" si="557"/>
        <v/>
      </c>
      <c r="HM205" t="str">
        <f t="shared" si="558"/>
        <v/>
      </c>
      <c r="HN205" t="str">
        <f t="shared" si="559"/>
        <v/>
      </c>
      <c r="HO205" t="str">
        <f t="shared" si="560"/>
        <v/>
      </c>
      <c r="HP205" t="str">
        <f t="shared" si="561"/>
        <v/>
      </c>
      <c r="HQ205" t="str">
        <f t="shared" si="562"/>
        <v/>
      </c>
      <c r="HR205" t="str">
        <f t="shared" si="563"/>
        <v/>
      </c>
      <c r="HS205" t="str">
        <f t="shared" si="564"/>
        <v/>
      </c>
      <c r="HT205" t="str">
        <f t="shared" si="565"/>
        <v/>
      </c>
      <c r="HU205" t="str">
        <f t="shared" si="566"/>
        <v/>
      </c>
      <c r="HV205" t="str">
        <f t="shared" si="567"/>
        <v/>
      </c>
      <c r="HW205" t="str">
        <f t="shared" si="568"/>
        <v/>
      </c>
      <c r="HX205" t="str">
        <f t="shared" si="569"/>
        <v/>
      </c>
      <c r="HY205" t="str">
        <f t="shared" si="570"/>
        <v/>
      </c>
      <c r="HZ205" t="str">
        <f t="shared" si="571"/>
        <v/>
      </c>
    </row>
    <row r="206" spans="1:234" x14ac:dyDescent="0.25">
      <c r="A206" s="2">
        <f t="shared" si="572"/>
        <v>204</v>
      </c>
      <c r="B206" s="3" t="s">
        <v>1199</v>
      </c>
      <c r="C206" s="2" t="s">
        <v>1394</v>
      </c>
      <c r="D206" s="2" t="s">
        <v>1395</v>
      </c>
      <c r="E206" s="2">
        <f t="shared" si="506"/>
        <v>4</v>
      </c>
      <c r="F206" s="2">
        <v>1242</v>
      </c>
      <c r="G206" s="48" t="str">
        <f t="shared" si="507"/>
        <v>B</v>
      </c>
      <c r="H206" s="49"/>
      <c r="I206" s="49"/>
      <c r="J206" s="50"/>
      <c r="K206" s="15">
        <f t="shared" si="508"/>
        <v>51</v>
      </c>
      <c r="L206" s="15">
        <f>IF(G206="N/A",0,(IF(G206="A",Code!$B$36,(IF(G206="B",Code!$C$36,(IF(G206="C",Code!$D$36,Code!$E$36)))))/60))</f>
        <v>12</v>
      </c>
      <c r="M206" s="15">
        <f>IF(G206="N/A",0,(IF(G206="A",Code!$B$37,(IF(G206="B",Code!$C$37,(IF(G206="C",Code!$D$37,Code!$E$37)))))/60))</f>
        <v>12</v>
      </c>
      <c r="N206" s="15">
        <f>IF(G206="N/A",0,(IF(G206="A",Code!$B$38,(IF(G206="B",Code!$C$38,(IF(G206="C",Code!$D$38,Code!$E$38)))))/60))</f>
        <v>24</v>
      </c>
      <c r="O206" s="15">
        <f>IF(G206="N/A",0,(IF(G206="A",Code!$B$39,(IF(G206="B",Code!$C$39,(IF(G206="C",Code!$D$39,Code!$E$39)))))/60))</f>
        <v>3</v>
      </c>
      <c r="P206" s="2">
        <v>1</v>
      </c>
      <c r="Q206" s="2"/>
      <c r="R206" s="2">
        <v>1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>
        <v>1</v>
      </c>
      <c r="AS206" s="2"/>
      <c r="AT206" s="2">
        <v>1</v>
      </c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S206" t="str">
        <f t="shared" si="509"/>
        <v>ACCT</v>
      </c>
      <c r="BT206" t="str">
        <f t="shared" si="574"/>
        <v/>
      </c>
      <c r="BU206" t="str">
        <f t="shared" si="575"/>
        <v>AMTM</v>
      </c>
      <c r="BV206" t="str">
        <f t="shared" si="576"/>
        <v/>
      </c>
      <c r="BW206" t="str">
        <f t="shared" si="577"/>
        <v/>
      </c>
      <c r="BX206" t="str">
        <f t="shared" si="578"/>
        <v/>
      </c>
      <c r="BY206" t="str">
        <f t="shared" si="579"/>
        <v/>
      </c>
      <c r="BZ206" t="str">
        <f t="shared" si="580"/>
        <v/>
      </c>
      <c r="CA206" t="str">
        <f t="shared" si="581"/>
        <v/>
      </c>
      <c r="CB206" t="str">
        <f t="shared" si="582"/>
        <v/>
      </c>
      <c r="CC206" t="str">
        <f t="shared" si="583"/>
        <v/>
      </c>
      <c r="CD206" t="str">
        <f t="shared" si="584"/>
        <v/>
      </c>
      <c r="CE206" t="str">
        <f t="shared" si="585"/>
        <v/>
      </c>
      <c r="CF206" t="str">
        <f t="shared" si="586"/>
        <v/>
      </c>
      <c r="CG206" t="str">
        <f t="shared" si="587"/>
        <v/>
      </c>
      <c r="CH206" t="str">
        <f t="shared" si="588"/>
        <v/>
      </c>
      <c r="CI206" t="str">
        <f t="shared" si="589"/>
        <v/>
      </c>
      <c r="CJ206" t="str">
        <f t="shared" si="590"/>
        <v/>
      </c>
      <c r="CK206" t="str">
        <f t="shared" si="591"/>
        <v/>
      </c>
      <c r="CL206" t="str">
        <f t="shared" si="592"/>
        <v/>
      </c>
      <c r="CM206" t="str">
        <f t="shared" si="593"/>
        <v/>
      </c>
      <c r="CN206" t="str">
        <f t="shared" si="594"/>
        <v/>
      </c>
      <c r="CO206" t="str">
        <f t="shared" si="595"/>
        <v/>
      </c>
      <c r="CP206" t="str">
        <f t="shared" si="596"/>
        <v/>
      </c>
      <c r="CQ206" t="str">
        <f t="shared" si="597"/>
        <v/>
      </c>
      <c r="CR206" t="str">
        <f t="shared" si="598"/>
        <v/>
      </c>
      <c r="CS206" t="str">
        <f t="shared" si="599"/>
        <v/>
      </c>
      <c r="CT206" t="str">
        <f t="shared" si="600"/>
        <v/>
      </c>
      <c r="CU206" t="str">
        <f t="shared" si="601"/>
        <v>MESS</v>
      </c>
      <c r="CV206" t="str">
        <f t="shared" si="602"/>
        <v/>
      </c>
      <c r="CW206" t="str">
        <f t="shared" si="603"/>
        <v>MISC</v>
      </c>
      <c r="CX206" t="str">
        <f t="shared" si="604"/>
        <v/>
      </c>
      <c r="CY206" t="str">
        <f t="shared" si="605"/>
        <v/>
      </c>
      <c r="CZ206" t="str">
        <f t="shared" si="606"/>
        <v/>
      </c>
      <c r="DA206" t="str">
        <f t="shared" si="607"/>
        <v/>
      </c>
      <c r="DB206" t="str">
        <f t="shared" si="608"/>
        <v/>
      </c>
      <c r="DC206" t="str">
        <f t="shared" si="609"/>
        <v/>
      </c>
      <c r="DD206" t="str">
        <f t="shared" si="610"/>
        <v/>
      </c>
      <c r="DE206" t="str">
        <f t="shared" si="611"/>
        <v/>
      </c>
      <c r="DF206" t="str">
        <f t="shared" si="612"/>
        <v/>
      </c>
      <c r="DG206" t="str">
        <f t="shared" si="613"/>
        <v/>
      </c>
      <c r="DH206" t="str">
        <f t="shared" si="614"/>
        <v/>
      </c>
      <c r="DI206" t="str">
        <f t="shared" si="615"/>
        <v/>
      </c>
      <c r="DJ206" t="str">
        <f t="shared" si="616"/>
        <v/>
      </c>
      <c r="DK206" t="str">
        <f t="shared" si="617"/>
        <v/>
      </c>
      <c r="DL206" t="str">
        <f t="shared" si="618"/>
        <v/>
      </c>
      <c r="DM206" t="str">
        <f t="shared" si="619"/>
        <v/>
      </c>
      <c r="DN206" t="str">
        <f t="shared" si="620"/>
        <v/>
      </c>
      <c r="DO206" t="str">
        <f t="shared" si="621"/>
        <v/>
      </c>
      <c r="DP206" t="str">
        <f t="shared" si="622"/>
        <v/>
      </c>
      <c r="DQ206" t="str">
        <f t="shared" si="623"/>
        <v/>
      </c>
      <c r="DR206" t="str">
        <f t="shared" si="624"/>
        <v/>
      </c>
      <c r="DS206" t="str">
        <f t="shared" si="625"/>
        <v/>
      </c>
      <c r="DT206" t="str">
        <f t="shared" si="626"/>
        <v/>
      </c>
      <c r="DU206" t="str">
        <f t="shared" si="627"/>
        <v/>
      </c>
      <c r="DV206" t="str">
        <f t="shared" si="628"/>
        <v/>
      </c>
      <c r="DW206" t="str">
        <f t="shared" si="629"/>
        <v/>
      </c>
      <c r="DX206" t="str">
        <f t="shared" si="630"/>
        <v/>
      </c>
      <c r="DY206" t="str">
        <f t="shared" si="631"/>
        <v/>
      </c>
      <c r="DZ206" t="str">
        <f t="shared" si="632"/>
        <v/>
      </c>
      <c r="EA206" t="str">
        <f t="shared" si="633"/>
        <v/>
      </c>
      <c r="EB206" t="str">
        <f t="shared" si="634"/>
        <v/>
      </c>
      <c r="EC206" t="str">
        <f t="shared" si="635"/>
        <v/>
      </c>
      <c r="ED206" t="str">
        <f t="shared" si="636"/>
        <v/>
      </c>
      <c r="EE206" t="str">
        <f t="shared" si="573"/>
        <v/>
      </c>
      <c r="EF206" t="str">
        <f t="shared" si="642"/>
        <v/>
      </c>
      <c r="EG206" t="str">
        <f t="shared" si="643"/>
        <v/>
      </c>
      <c r="EH206" t="str">
        <f t="shared" si="644"/>
        <v/>
      </c>
      <c r="EI206" t="str">
        <f t="shared" si="645"/>
        <v/>
      </c>
      <c r="EJ206" t="str">
        <f t="shared" si="646"/>
        <v/>
      </c>
      <c r="EK206" t="str">
        <f t="shared" si="647"/>
        <v/>
      </c>
      <c r="EL206" t="str">
        <f t="shared" si="648"/>
        <v/>
      </c>
      <c r="EM206" t="str">
        <f t="shared" si="649"/>
        <v/>
      </c>
      <c r="EN206" t="str">
        <f t="shared" si="650"/>
        <v/>
      </c>
      <c r="EO206" t="str">
        <f t="shared" si="651"/>
        <v/>
      </c>
      <c r="EP206" t="str">
        <f t="shared" si="652"/>
        <v/>
      </c>
      <c r="EQ206" t="str">
        <f t="shared" si="653"/>
        <v/>
      </c>
      <c r="ER206" t="str">
        <f t="shared" si="654"/>
        <v/>
      </c>
      <c r="ES206" t="str">
        <f t="shared" si="655"/>
        <v/>
      </c>
      <c r="ET206" t="str">
        <f t="shared" si="656"/>
        <v/>
      </c>
      <c r="EU206" t="str">
        <f t="shared" si="657"/>
        <v/>
      </c>
      <c r="EV206" t="str">
        <f t="shared" si="658"/>
        <v/>
      </c>
      <c r="EW206" t="str">
        <f t="shared" si="659"/>
        <v/>
      </c>
      <c r="EX206" t="str">
        <f t="shared" si="660"/>
        <v/>
      </c>
      <c r="EY206" t="str">
        <f t="shared" si="661"/>
        <v/>
      </c>
      <c r="EZ206" t="str">
        <f t="shared" si="662"/>
        <v/>
      </c>
      <c r="FA206" t="str">
        <f t="shared" si="663"/>
        <v/>
      </c>
      <c r="FB206" t="str">
        <f t="shared" si="664"/>
        <v/>
      </c>
      <c r="FC206" t="str">
        <f t="shared" si="665"/>
        <v/>
      </c>
      <c r="FD206" t="str">
        <f t="shared" si="666"/>
        <v/>
      </c>
      <c r="FE206" t="str">
        <f t="shared" si="510"/>
        <v/>
      </c>
      <c r="FF206" t="str">
        <f t="shared" si="667"/>
        <v/>
      </c>
      <c r="FG206" t="str">
        <f t="shared" si="668"/>
        <v/>
      </c>
      <c r="FH206" t="str">
        <f t="shared" si="669"/>
        <v/>
      </c>
      <c r="FI206" t="str">
        <f t="shared" si="670"/>
        <v/>
      </c>
      <c r="FJ206" t="str">
        <f t="shared" si="671"/>
        <v/>
      </c>
      <c r="FK206" t="str">
        <f t="shared" si="672"/>
        <v/>
      </c>
      <c r="FL206" t="str">
        <f t="shared" si="673"/>
        <v/>
      </c>
      <c r="FM206" t="str">
        <f t="shared" si="637"/>
        <v/>
      </c>
      <c r="FN206" t="str">
        <f t="shared" si="638"/>
        <v/>
      </c>
      <c r="FO206" t="str">
        <f t="shared" si="639"/>
        <v/>
      </c>
      <c r="FP206" t="str">
        <f t="shared" si="640"/>
        <v/>
      </c>
      <c r="FQ206" t="str">
        <f t="shared" si="641"/>
        <v/>
      </c>
      <c r="FR206" t="str">
        <f t="shared" si="511"/>
        <v/>
      </c>
      <c r="FS206" t="str">
        <f t="shared" si="512"/>
        <v/>
      </c>
      <c r="FT206" t="str">
        <f t="shared" si="513"/>
        <v/>
      </c>
      <c r="FU206" t="str">
        <f t="shared" si="514"/>
        <v/>
      </c>
      <c r="FV206" t="str">
        <f t="shared" si="515"/>
        <v/>
      </c>
      <c r="FW206" t="str">
        <f t="shared" si="516"/>
        <v/>
      </c>
      <c r="FX206" t="str">
        <f t="shared" si="517"/>
        <v/>
      </c>
      <c r="FY206" t="str">
        <f t="shared" si="518"/>
        <v/>
      </c>
      <c r="FZ206" t="str">
        <f t="shared" si="519"/>
        <v/>
      </c>
      <c r="GA206" t="str">
        <f t="shared" si="520"/>
        <v/>
      </c>
      <c r="GB206" t="str">
        <f t="shared" si="521"/>
        <v/>
      </c>
      <c r="GC206" t="str">
        <f t="shared" si="522"/>
        <v/>
      </c>
      <c r="GD206" t="str">
        <f t="shared" si="523"/>
        <v/>
      </c>
      <c r="GE206" t="str">
        <f t="shared" si="524"/>
        <v/>
      </c>
      <c r="GF206" t="str">
        <f t="shared" si="525"/>
        <v/>
      </c>
      <c r="GG206" t="str">
        <f t="shared" si="526"/>
        <v/>
      </c>
      <c r="GH206" t="str">
        <f t="shared" si="527"/>
        <v/>
      </c>
      <c r="GI206" t="str">
        <f t="shared" si="528"/>
        <v/>
      </c>
      <c r="GJ206" t="str">
        <f t="shared" si="529"/>
        <v/>
      </c>
      <c r="GK206" t="str">
        <f t="shared" si="530"/>
        <v/>
      </c>
      <c r="GL206" t="str">
        <f t="shared" si="531"/>
        <v/>
      </c>
      <c r="GM206" t="str">
        <f t="shared" si="532"/>
        <v/>
      </c>
      <c r="GN206" t="str">
        <f t="shared" si="533"/>
        <v/>
      </c>
      <c r="GO206" t="str">
        <f t="shared" si="534"/>
        <v/>
      </c>
      <c r="GP206" t="str">
        <f t="shared" si="535"/>
        <v/>
      </c>
      <c r="GQ206" t="str">
        <f t="shared" si="536"/>
        <v/>
      </c>
      <c r="GR206" t="str">
        <f t="shared" si="537"/>
        <v/>
      </c>
      <c r="GS206" t="str">
        <f t="shared" si="538"/>
        <v/>
      </c>
      <c r="GT206" t="str">
        <f t="shared" si="539"/>
        <v/>
      </c>
      <c r="GU206" t="str">
        <f t="shared" si="540"/>
        <v/>
      </c>
      <c r="GV206" t="str">
        <f t="shared" si="541"/>
        <v/>
      </c>
      <c r="GW206" t="str">
        <f t="shared" si="542"/>
        <v/>
      </c>
      <c r="GX206" t="str">
        <f t="shared" si="543"/>
        <v/>
      </c>
      <c r="GY206" t="str">
        <f t="shared" si="544"/>
        <v/>
      </c>
      <c r="GZ206" t="str">
        <f t="shared" si="545"/>
        <v/>
      </c>
      <c r="HA206" t="str">
        <f t="shared" si="546"/>
        <v/>
      </c>
      <c r="HB206" t="str">
        <f t="shared" si="547"/>
        <v/>
      </c>
      <c r="HC206" t="str">
        <f t="shared" si="548"/>
        <v/>
      </c>
      <c r="HD206" t="str">
        <f t="shared" si="549"/>
        <v/>
      </c>
      <c r="HE206" t="str">
        <f t="shared" si="550"/>
        <v/>
      </c>
      <c r="HF206" t="str">
        <f t="shared" si="551"/>
        <v/>
      </c>
      <c r="HG206" t="str">
        <f t="shared" si="552"/>
        <v/>
      </c>
      <c r="HH206" t="str">
        <f t="shared" si="553"/>
        <v/>
      </c>
      <c r="HI206" t="str">
        <f t="shared" si="554"/>
        <v/>
      </c>
      <c r="HJ206" t="str">
        <f t="shared" si="555"/>
        <v/>
      </c>
      <c r="HK206" t="str">
        <f t="shared" si="556"/>
        <v/>
      </c>
      <c r="HL206" t="str">
        <f t="shared" si="557"/>
        <v/>
      </c>
      <c r="HM206" t="str">
        <f t="shared" si="558"/>
        <v/>
      </c>
      <c r="HN206" t="str">
        <f t="shared" si="559"/>
        <v/>
      </c>
      <c r="HO206" t="str">
        <f t="shared" si="560"/>
        <v/>
      </c>
      <c r="HP206" t="str">
        <f t="shared" si="561"/>
        <v/>
      </c>
      <c r="HQ206" t="str">
        <f t="shared" si="562"/>
        <v/>
      </c>
      <c r="HR206" t="str">
        <f t="shared" si="563"/>
        <v/>
      </c>
      <c r="HS206" t="str">
        <f t="shared" si="564"/>
        <v/>
      </c>
      <c r="HT206" t="str">
        <f t="shared" si="565"/>
        <v/>
      </c>
      <c r="HU206" t="str">
        <f t="shared" si="566"/>
        <v/>
      </c>
      <c r="HV206" t="str">
        <f t="shared" si="567"/>
        <v/>
      </c>
      <c r="HW206" t="str">
        <f t="shared" si="568"/>
        <v/>
      </c>
      <c r="HX206" t="str">
        <f t="shared" si="569"/>
        <v/>
      </c>
      <c r="HY206" t="str">
        <f t="shared" si="570"/>
        <v/>
      </c>
      <c r="HZ206" t="str">
        <f t="shared" si="571"/>
        <v/>
      </c>
    </row>
    <row r="207" spans="1:234" x14ac:dyDescent="0.25">
      <c r="A207" s="2">
        <f t="shared" si="572"/>
        <v>205</v>
      </c>
      <c r="B207" s="3" t="s">
        <v>1200</v>
      </c>
      <c r="C207" s="2" t="s">
        <v>1394</v>
      </c>
      <c r="D207" s="2" t="s">
        <v>1395</v>
      </c>
      <c r="E207" s="2">
        <f t="shared" si="506"/>
        <v>3</v>
      </c>
      <c r="F207" s="2">
        <v>1046</v>
      </c>
      <c r="G207" s="48" t="str">
        <f t="shared" si="507"/>
        <v>B</v>
      </c>
      <c r="H207" s="49"/>
      <c r="I207" s="49"/>
      <c r="J207" s="50"/>
      <c r="K207" s="15">
        <f t="shared" si="508"/>
        <v>51</v>
      </c>
      <c r="L207" s="15">
        <f>IF(G207="N/A",0,(IF(G207="A",Code!$B$36,(IF(G207="B",Code!$C$36,(IF(G207="C",Code!$D$36,Code!$E$36)))))/60))</f>
        <v>12</v>
      </c>
      <c r="M207" s="15">
        <f>IF(G207="N/A",0,(IF(G207="A",Code!$B$37,(IF(G207="B",Code!$C$37,(IF(G207="C",Code!$D$37,Code!$E$37)))))/60))</f>
        <v>12</v>
      </c>
      <c r="N207" s="15">
        <f>IF(G207="N/A",0,(IF(G207="A",Code!$B$38,(IF(G207="B",Code!$C$38,(IF(G207="C",Code!$D$38,Code!$E$38)))))/60))</f>
        <v>24</v>
      </c>
      <c r="O207" s="15">
        <f>IF(G207="N/A",0,(IF(G207="A",Code!$B$39,(IF(G207="B",Code!$C$39,(IF(G207="C",Code!$D$39,Code!$E$39)))))/60))</f>
        <v>3</v>
      </c>
      <c r="P207" s="2">
        <v>1</v>
      </c>
      <c r="Q207" s="2"/>
      <c r="R207" s="2">
        <v>1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>
        <v>1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S207" t="str">
        <f t="shared" si="509"/>
        <v>ACCT</v>
      </c>
      <c r="BT207" t="str">
        <f t="shared" si="574"/>
        <v/>
      </c>
      <c r="BU207" t="str">
        <f t="shared" si="575"/>
        <v>AMTM</v>
      </c>
      <c r="BV207" t="str">
        <f t="shared" si="576"/>
        <v/>
      </c>
      <c r="BW207" t="str">
        <f t="shared" si="577"/>
        <v/>
      </c>
      <c r="BX207" t="str">
        <f t="shared" si="578"/>
        <v/>
      </c>
      <c r="BY207" t="str">
        <f t="shared" si="579"/>
        <v/>
      </c>
      <c r="BZ207" t="str">
        <f t="shared" si="580"/>
        <v/>
      </c>
      <c r="CA207" t="str">
        <f t="shared" si="581"/>
        <v/>
      </c>
      <c r="CB207" t="str">
        <f t="shared" si="582"/>
        <v/>
      </c>
      <c r="CC207" t="str">
        <f t="shared" si="583"/>
        <v/>
      </c>
      <c r="CD207" t="str">
        <f t="shared" si="584"/>
        <v/>
      </c>
      <c r="CE207" t="str">
        <f t="shared" si="585"/>
        <v/>
      </c>
      <c r="CF207" t="str">
        <f t="shared" si="586"/>
        <v/>
      </c>
      <c r="CG207" t="str">
        <f t="shared" si="587"/>
        <v/>
      </c>
      <c r="CH207" t="str">
        <f t="shared" si="588"/>
        <v/>
      </c>
      <c r="CI207" t="str">
        <f t="shared" si="589"/>
        <v/>
      </c>
      <c r="CJ207" t="str">
        <f t="shared" si="590"/>
        <v/>
      </c>
      <c r="CK207" t="str">
        <f t="shared" si="591"/>
        <v/>
      </c>
      <c r="CL207" t="str">
        <f t="shared" si="592"/>
        <v/>
      </c>
      <c r="CM207" t="str">
        <f t="shared" si="593"/>
        <v/>
      </c>
      <c r="CN207" t="str">
        <f t="shared" si="594"/>
        <v/>
      </c>
      <c r="CO207" t="str">
        <f t="shared" si="595"/>
        <v/>
      </c>
      <c r="CP207" t="str">
        <f t="shared" si="596"/>
        <v/>
      </c>
      <c r="CQ207" t="str">
        <f t="shared" si="597"/>
        <v/>
      </c>
      <c r="CR207" t="str">
        <f t="shared" si="598"/>
        <v/>
      </c>
      <c r="CS207" t="str">
        <f t="shared" si="599"/>
        <v/>
      </c>
      <c r="CT207" t="str">
        <f t="shared" si="600"/>
        <v/>
      </c>
      <c r="CU207" t="str">
        <f t="shared" si="601"/>
        <v>MESS</v>
      </c>
      <c r="CV207" t="str">
        <f t="shared" si="602"/>
        <v/>
      </c>
      <c r="CW207" t="str">
        <f t="shared" si="603"/>
        <v/>
      </c>
      <c r="CX207" t="str">
        <f t="shared" si="604"/>
        <v/>
      </c>
      <c r="CY207" t="str">
        <f t="shared" si="605"/>
        <v/>
      </c>
      <c r="CZ207" t="str">
        <f t="shared" si="606"/>
        <v/>
      </c>
      <c r="DA207" t="str">
        <f t="shared" si="607"/>
        <v/>
      </c>
      <c r="DB207" t="str">
        <f t="shared" si="608"/>
        <v/>
      </c>
      <c r="DC207" t="str">
        <f t="shared" si="609"/>
        <v/>
      </c>
      <c r="DD207" t="str">
        <f t="shared" si="610"/>
        <v/>
      </c>
      <c r="DE207" t="str">
        <f t="shared" si="611"/>
        <v/>
      </c>
      <c r="DF207" t="str">
        <f t="shared" si="612"/>
        <v/>
      </c>
      <c r="DG207" t="str">
        <f t="shared" si="613"/>
        <v/>
      </c>
      <c r="DH207" t="str">
        <f t="shared" si="614"/>
        <v/>
      </c>
      <c r="DI207" t="str">
        <f t="shared" si="615"/>
        <v/>
      </c>
      <c r="DJ207" t="str">
        <f t="shared" si="616"/>
        <v/>
      </c>
      <c r="DK207" t="str">
        <f t="shared" si="617"/>
        <v/>
      </c>
      <c r="DL207" t="str">
        <f t="shared" si="618"/>
        <v/>
      </c>
      <c r="DM207" t="str">
        <f t="shared" si="619"/>
        <v/>
      </c>
      <c r="DN207" t="str">
        <f t="shared" si="620"/>
        <v/>
      </c>
      <c r="DO207" t="str">
        <f t="shared" si="621"/>
        <v/>
      </c>
      <c r="DP207" t="str">
        <f t="shared" si="622"/>
        <v/>
      </c>
      <c r="DQ207" t="str">
        <f t="shared" si="623"/>
        <v/>
      </c>
      <c r="DR207" t="str">
        <f t="shared" si="624"/>
        <v/>
      </c>
      <c r="DS207" t="str">
        <f t="shared" si="625"/>
        <v/>
      </c>
      <c r="DT207" t="str">
        <f t="shared" si="626"/>
        <v/>
      </c>
      <c r="DU207" t="str">
        <f t="shared" si="627"/>
        <v/>
      </c>
      <c r="DV207" t="str">
        <f t="shared" si="628"/>
        <v/>
      </c>
      <c r="DW207" t="str">
        <f t="shared" si="629"/>
        <v/>
      </c>
      <c r="DX207" t="str">
        <f t="shared" si="630"/>
        <v/>
      </c>
      <c r="DY207" t="str">
        <f t="shared" si="631"/>
        <v/>
      </c>
      <c r="DZ207" t="str">
        <f t="shared" si="632"/>
        <v/>
      </c>
      <c r="EA207" t="str">
        <f t="shared" si="633"/>
        <v/>
      </c>
      <c r="EB207" t="str">
        <f t="shared" si="634"/>
        <v/>
      </c>
      <c r="EC207" t="str">
        <f t="shared" si="635"/>
        <v/>
      </c>
      <c r="ED207" t="str">
        <f t="shared" si="636"/>
        <v/>
      </c>
      <c r="EE207" t="str">
        <f t="shared" si="573"/>
        <v/>
      </c>
      <c r="EF207" t="str">
        <f t="shared" si="642"/>
        <v/>
      </c>
      <c r="EG207" t="str">
        <f t="shared" si="643"/>
        <v/>
      </c>
      <c r="EH207" t="str">
        <f t="shared" si="644"/>
        <v/>
      </c>
      <c r="EI207" t="str">
        <f t="shared" si="645"/>
        <v/>
      </c>
      <c r="EJ207" t="str">
        <f t="shared" si="646"/>
        <v/>
      </c>
      <c r="EK207" t="str">
        <f t="shared" si="647"/>
        <v/>
      </c>
      <c r="EL207" t="str">
        <f t="shared" si="648"/>
        <v/>
      </c>
      <c r="EM207" t="str">
        <f t="shared" si="649"/>
        <v/>
      </c>
      <c r="EN207" t="str">
        <f t="shared" si="650"/>
        <v/>
      </c>
      <c r="EO207" t="str">
        <f t="shared" si="651"/>
        <v/>
      </c>
      <c r="EP207" t="str">
        <f t="shared" si="652"/>
        <v/>
      </c>
      <c r="EQ207" t="str">
        <f t="shared" si="653"/>
        <v/>
      </c>
      <c r="ER207" t="str">
        <f t="shared" si="654"/>
        <v/>
      </c>
      <c r="ES207" t="str">
        <f t="shared" si="655"/>
        <v/>
      </c>
      <c r="ET207" t="str">
        <f t="shared" si="656"/>
        <v/>
      </c>
      <c r="EU207" t="str">
        <f t="shared" si="657"/>
        <v/>
      </c>
      <c r="EV207" t="str">
        <f t="shared" si="658"/>
        <v/>
      </c>
      <c r="EW207" t="str">
        <f t="shared" si="659"/>
        <v/>
      </c>
      <c r="EX207" t="str">
        <f t="shared" si="660"/>
        <v/>
      </c>
      <c r="EY207" t="str">
        <f t="shared" si="661"/>
        <v/>
      </c>
      <c r="EZ207" t="str">
        <f t="shared" si="662"/>
        <v/>
      </c>
      <c r="FA207" t="str">
        <f t="shared" si="663"/>
        <v/>
      </c>
      <c r="FB207" t="str">
        <f t="shared" si="664"/>
        <v/>
      </c>
      <c r="FC207" t="str">
        <f t="shared" si="665"/>
        <v/>
      </c>
      <c r="FD207" t="str">
        <f t="shared" si="666"/>
        <v/>
      </c>
      <c r="FE207" t="str">
        <f t="shared" si="510"/>
        <v/>
      </c>
      <c r="FF207" t="str">
        <f t="shared" si="667"/>
        <v/>
      </c>
      <c r="FG207" t="str">
        <f t="shared" si="668"/>
        <v/>
      </c>
      <c r="FH207" t="str">
        <f t="shared" si="669"/>
        <v/>
      </c>
      <c r="FI207" t="str">
        <f t="shared" si="670"/>
        <v/>
      </c>
      <c r="FJ207" t="str">
        <f t="shared" si="671"/>
        <v/>
      </c>
      <c r="FK207" t="str">
        <f t="shared" si="672"/>
        <v/>
      </c>
      <c r="FL207" t="str">
        <f t="shared" si="673"/>
        <v/>
      </c>
      <c r="FM207" t="str">
        <f t="shared" si="637"/>
        <v/>
      </c>
      <c r="FN207" t="str">
        <f t="shared" si="638"/>
        <v/>
      </c>
      <c r="FO207" t="str">
        <f t="shared" si="639"/>
        <v/>
      </c>
      <c r="FP207" t="str">
        <f t="shared" si="640"/>
        <v/>
      </c>
      <c r="FQ207" t="str">
        <f t="shared" si="641"/>
        <v/>
      </c>
      <c r="FR207" t="str">
        <f t="shared" si="511"/>
        <v/>
      </c>
      <c r="FS207" t="str">
        <f t="shared" si="512"/>
        <v/>
      </c>
      <c r="FT207" t="str">
        <f t="shared" si="513"/>
        <v/>
      </c>
      <c r="FU207" t="str">
        <f t="shared" si="514"/>
        <v/>
      </c>
      <c r="FV207" t="str">
        <f t="shared" si="515"/>
        <v/>
      </c>
      <c r="FW207" t="str">
        <f t="shared" si="516"/>
        <v/>
      </c>
      <c r="FX207" t="str">
        <f t="shared" si="517"/>
        <v/>
      </c>
      <c r="FY207" t="str">
        <f t="shared" si="518"/>
        <v/>
      </c>
      <c r="FZ207" t="str">
        <f t="shared" si="519"/>
        <v/>
      </c>
      <c r="GA207" t="str">
        <f t="shared" si="520"/>
        <v/>
      </c>
      <c r="GB207" t="str">
        <f t="shared" si="521"/>
        <v/>
      </c>
      <c r="GC207" t="str">
        <f t="shared" si="522"/>
        <v/>
      </c>
      <c r="GD207" t="str">
        <f t="shared" si="523"/>
        <v/>
      </c>
      <c r="GE207" t="str">
        <f t="shared" si="524"/>
        <v/>
      </c>
      <c r="GF207" t="str">
        <f t="shared" si="525"/>
        <v/>
      </c>
      <c r="GG207" t="str">
        <f t="shared" si="526"/>
        <v/>
      </c>
      <c r="GH207" t="str">
        <f t="shared" si="527"/>
        <v/>
      </c>
      <c r="GI207" t="str">
        <f t="shared" si="528"/>
        <v/>
      </c>
      <c r="GJ207" t="str">
        <f t="shared" si="529"/>
        <v/>
      </c>
      <c r="GK207" t="str">
        <f t="shared" si="530"/>
        <v/>
      </c>
      <c r="GL207" t="str">
        <f t="shared" si="531"/>
        <v/>
      </c>
      <c r="GM207" t="str">
        <f t="shared" si="532"/>
        <v/>
      </c>
      <c r="GN207" t="str">
        <f t="shared" si="533"/>
        <v/>
      </c>
      <c r="GO207" t="str">
        <f t="shared" si="534"/>
        <v/>
      </c>
      <c r="GP207" t="str">
        <f t="shared" si="535"/>
        <v/>
      </c>
      <c r="GQ207" t="str">
        <f t="shared" si="536"/>
        <v/>
      </c>
      <c r="GR207" t="str">
        <f t="shared" si="537"/>
        <v/>
      </c>
      <c r="GS207" t="str">
        <f t="shared" si="538"/>
        <v/>
      </c>
      <c r="GT207" t="str">
        <f t="shared" si="539"/>
        <v/>
      </c>
      <c r="GU207" t="str">
        <f t="shared" si="540"/>
        <v/>
      </c>
      <c r="GV207" t="str">
        <f t="shared" si="541"/>
        <v/>
      </c>
      <c r="GW207" t="str">
        <f t="shared" si="542"/>
        <v/>
      </c>
      <c r="GX207" t="str">
        <f t="shared" si="543"/>
        <v/>
      </c>
      <c r="GY207" t="str">
        <f t="shared" si="544"/>
        <v/>
      </c>
      <c r="GZ207" t="str">
        <f t="shared" si="545"/>
        <v/>
      </c>
      <c r="HA207" t="str">
        <f t="shared" si="546"/>
        <v/>
      </c>
      <c r="HB207" t="str">
        <f t="shared" si="547"/>
        <v/>
      </c>
      <c r="HC207" t="str">
        <f t="shared" si="548"/>
        <v/>
      </c>
      <c r="HD207" t="str">
        <f t="shared" si="549"/>
        <v/>
      </c>
      <c r="HE207" t="str">
        <f t="shared" si="550"/>
        <v/>
      </c>
      <c r="HF207" t="str">
        <f t="shared" si="551"/>
        <v/>
      </c>
      <c r="HG207" t="str">
        <f t="shared" si="552"/>
        <v/>
      </c>
      <c r="HH207" t="str">
        <f t="shared" si="553"/>
        <v/>
      </c>
      <c r="HI207" t="str">
        <f t="shared" si="554"/>
        <v/>
      </c>
      <c r="HJ207" t="str">
        <f t="shared" si="555"/>
        <v/>
      </c>
      <c r="HK207" t="str">
        <f t="shared" si="556"/>
        <v/>
      </c>
      <c r="HL207" t="str">
        <f t="shared" si="557"/>
        <v/>
      </c>
      <c r="HM207" t="str">
        <f t="shared" si="558"/>
        <v/>
      </c>
      <c r="HN207" t="str">
        <f t="shared" si="559"/>
        <v/>
      </c>
      <c r="HO207" t="str">
        <f t="shared" si="560"/>
        <v/>
      </c>
      <c r="HP207" t="str">
        <f t="shared" si="561"/>
        <v/>
      </c>
      <c r="HQ207" t="str">
        <f t="shared" si="562"/>
        <v/>
      </c>
      <c r="HR207" t="str">
        <f t="shared" si="563"/>
        <v/>
      </c>
      <c r="HS207" t="str">
        <f t="shared" si="564"/>
        <v/>
      </c>
      <c r="HT207" t="str">
        <f t="shared" si="565"/>
        <v/>
      </c>
      <c r="HU207" t="str">
        <f t="shared" si="566"/>
        <v/>
      </c>
      <c r="HV207" t="str">
        <f t="shared" si="567"/>
        <v/>
      </c>
      <c r="HW207" t="str">
        <f t="shared" si="568"/>
        <v/>
      </c>
      <c r="HX207" t="str">
        <f t="shared" si="569"/>
        <v/>
      </c>
      <c r="HY207" t="str">
        <f t="shared" si="570"/>
        <v/>
      </c>
      <c r="HZ207" t="str">
        <f t="shared" si="571"/>
        <v/>
      </c>
    </row>
    <row r="208" spans="1:234" x14ac:dyDescent="0.25">
      <c r="A208" s="2">
        <f t="shared" si="572"/>
        <v>206</v>
      </c>
      <c r="B208" s="3" t="s">
        <v>1201</v>
      </c>
      <c r="C208" s="2" t="s">
        <v>1394</v>
      </c>
      <c r="D208" s="2" t="s">
        <v>1395</v>
      </c>
      <c r="E208" s="2">
        <f t="shared" si="506"/>
        <v>9</v>
      </c>
      <c r="F208" s="2">
        <v>1144</v>
      </c>
      <c r="G208" s="48" t="str">
        <f t="shared" si="507"/>
        <v>B</v>
      </c>
      <c r="H208" s="49"/>
      <c r="I208" s="49"/>
      <c r="J208" s="50"/>
      <c r="K208" s="15">
        <f t="shared" si="508"/>
        <v>51</v>
      </c>
      <c r="L208" s="15">
        <f>IF(G208="N/A",0,(IF(G208="A",Code!$B$36,(IF(G208="B",Code!$C$36,(IF(G208="C",Code!$D$36,Code!$E$36)))))/60))</f>
        <v>12</v>
      </c>
      <c r="M208" s="15">
        <f>IF(G208="N/A",0,(IF(G208="A",Code!$B$37,(IF(G208="B",Code!$C$37,(IF(G208="C",Code!$D$37,Code!$E$37)))))/60))</f>
        <v>12</v>
      </c>
      <c r="N208" s="15">
        <f>IF(G208="N/A",0,(IF(G208="A",Code!$B$38,(IF(G208="B",Code!$C$38,(IF(G208="C",Code!$D$38,Code!$E$38)))))/60))</f>
        <v>24</v>
      </c>
      <c r="O208" s="15">
        <f>IF(G208="N/A",0,(IF(G208="A",Code!$B$39,(IF(G208="B",Code!$C$39,(IF(G208="C",Code!$D$39,Code!$E$39)))))/60))</f>
        <v>3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>
        <v>1</v>
      </c>
      <c r="AB208" s="2"/>
      <c r="AC208" s="2"/>
      <c r="AD208" s="2"/>
      <c r="AE208" s="2"/>
      <c r="AF208" s="2"/>
      <c r="AG208" s="2"/>
      <c r="AH208" s="2"/>
      <c r="AI208" s="2"/>
      <c r="AJ208" s="2">
        <v>1</v>
      </c>
      <c r="AK208" s="2"/>
      <c r="AL208" s="2">
        <v>1</v>
      </c>
      <c r="AM208" s="2"/>
      <c r="AN208" s="2"/>
      <c r="AO208" s="2">
        <v>1</v>
      </c>
      <c r="AP208" s="2"/>
      <c r="AQ208" s="2"/>
      <c r="AR208" s="2">
        <v>1</v>
      </c>
      <c r="AS208" s="2"/>
      <c r="AT208" s="2"/>
      <c r="AU208" s="2"/>
      <c r="AV208" s="2">
        <v>1</v>
      </c>
      <c r="AW208" s="2"/>
      <c r="AX208" s="2"/>
      <c r="AY208" s="2"/>
      <c r="AZ208" s="2"/>
      <c r="BA208" s="2">
        <v>1</v>
      </c>
      <c r="BB208" s="2"/>
      <c r="BC208" s="2"/>
      <c r="BD208" s="2"/>
      <c r="BE208" s="2"/>
      <c r="BF208" s="2"/>
      <c r="BG208" s="2">
        <v>1</v>
      </c>
      <c r="BH208" s="2"/>
      <c r="BI208" s="2"/>
      <c r="BJ208" s="2"/>
      <c r="BK208" s="2"/>
      <c r="BL208" s="2"/>
      <c r="BM208" s="2"/>
      <c r="BN208" s="2"/>
      <c r="BO208" s="2"/>
      <c r="BP208" s="2"/>
      <c r="BQ208" s="2">
        <v>1</v>
      </c>
      <c r="BS208" t="str">
        <f t="shared" si="509"/>
        <v/>
      </c>
      <c r="BT208" t="str">
        <f t="shared" si="574"/>
        <v/>
      </c>
      <c r="BU208" t="str">
        <f t="shared" si="575"/>
        <v/>
      </c>
      <c r="BV208" t="str">
        <f t="shared" si="576"/>
        <v/>
      </c>
      <c r="BW208" t="str">
        <f t="shared" si="577"/>
        <v/>
      </c>
      <c r="BX208" t="str">
        <f t="shared" si="578"/>
        <v/>
      </c>
      <c r="BY208" t="str">
        <f t="shared" si="579"/>
        <v/>
      </c>
      <c r="BZ208" t="str">
        <f t="shared" si="580"/>
        <v/>
      </c>
      <c r="CA208" t="str">
        <f t="shared" si="581"/>
        <v/>
      </c>
      <c r="CB208" t="str">
        <f t="shared" si="582"/>
        <v/>
      </c>
      <c r="CC208" t="str">
        <f t="shared" si="583"/>
        <v/>
      </c>
      <c r="CD208" t="str">
        <f t="shared" si="584"/>
        <v>CARR</v>
      </c>
      <c r="CE208" t="str">
        <f t="shared" si="585"/>
        <v/>
      </c>
      <c r="CF208" t="str">
        <f t="shared" si="586"/>
        <v/>
      </c>
      <c r="CG208" t="str">
        <f t="shared" si="587"/>
        <v/>
      </c>
      <c r="CH208" t="str">
        <f t="shared" si="588"/>
        <v/>
      </c>
      <c r="CI208" t="str">
        <f t="shared" si="589"/>
        <v/>
      </c>
      <c r="CJ208" t="str">
        <f t="shared" si="590"/>
        <v/>
      </c>
      <c r="CK208" t="str">
        <f t="shared" si="591"/>
        <v/>
      </c>
      <c r="CL208" t="str">
        <f t="shared" si="592"/>
        <v/>
      </c>
      <c r="CM208" t="str">
        <f t="shared" si="593"/>
        <v>FEXP</v>
      </c>
      <c r="CN208" t="str">
        <f t="shared" si="594"/>
        <v/>
      </c>
      <c r="CO208" t="str">
        <f t="shared" si="595"/>
        <v>FPAY</v>
      </c>
      <c r="CP208" t="str">
        <f t="shared" si="596"/>
        <v/>
      </c>
      <c r="CQ208" t="str">
        <f t="shared" si="597"/>
        <v/>
      </c>
      <c r="CR208" t="str">
        <f t="shared" si="598"/>
        <v>KPAY</v>
      </c>
      <c r="CS208" t="str">
        <f t="shared" si="599"/>
        <v/>
      </c>
      <c r="CT208" t="str">
        <f t="shared" si="600"/>
        <v/>
      </c>
      <c r="CU208" t="str">
        <f t="shared" si="601"/>
        <v>MESS</v>
      </c>
      <c r="CV208" t="str">
        <f t="shared" si="602"/>
        <v/>
      </c>
      <c r="CW208" t="str">
        <f t="shared" si="603"/>
        <v/>
      </c>
      <c r="CX208" t="str">
        <f t="shared" si="604"/>
        <v/>
      </c>
      <c r="CY208" t="str">
        <f t="shared" si="605"/>
        <v>PAYS</v>
      </c>
      <c r="CZ208" t="str">
        <f t="shared" si="606"/>
        <v/>
      </c>
      <c r="DA208" t="str">
        <f t="shared" si="607"/>
        <v/>
      </c>
      <c r="DB208" t="str">
        <f t="shared" si="608"/>
        <v/>
      </c>
      <c r="DC208" t="str">
        <f t="shared" si="609"/>
        <v/>
      </c>
      <c r="DD208" t="str">
        <f t="shared" si="610"/>
        <v>RPAY</v>
      </c>
      <c r="DE208" t="str">
        <f t="shared" si="611"/>
        <v/>
      </c>
      <c r="DF208" t="str">
        <f t="shared" si="612"/>
        <v/>
      </c>
      <c r="DG208" t="str">
        <f t="shared" si="613"/>
        <v/>
      </c>
      <c r="DH208" t="str">
        <f t="shared" si="614"/>
        <v/>
      </c>
      <c r="DI208" t="str">
        <f t="shared" si="615"/>
        <v/>
      </c>
      <c r="DJ208" t="str">
        <f t="shared" si="616"/>
        <v>SMIF</v>
      </c>
      <c r="DK208" t="str">
        <f t="shared" si="617"/>
        <v/>
      </c>
      <c r="DL208" t="str">
        <f t="shared" si="618"/>
        <v/>
      </c>
      <c r="DM208" t="str">
        <f t="shared" si="619"/>
        <v/>
      </c>
      <c r="DN208" t="str">
        <f t="shared" si="620"/>
        <v/>
      </c>
      <c r="DO208" t="str">
        <f t="shared" si="621"/>
        <v/>
      </c>
      <c r="DP208" t="str">
        <f t="shared" si="622"/>
        <v/>
      </c>
      <c r="DQ208" t="str">
        <f t="shared" si="623"/>
        <v/>
      </c>
      <c r="DR208" t="str">
        <f t="shared" si="624"/>
        <v/>
      </c>
      <c r="DS208" t="str">
        <f t="shared" si="625"/>
        <v/>
      </c>
      <c r="DT208" t="str">
        <f t="shared" si="626"/>
        <v>XLOG</v>
      </c>
      <c r="DU208" t="str">
        <f t="shared" si="627"/>
        <v/>
      </c>
      <c r="DV208" t="str">
        <f t="shared" si="628"/>
        <v/>
      </c>
      <c r="DW208" t="str">
        <f t="shared" si="629"/>
        <v/>
      </c>
      <c r="DX208" t="str">
        <f t="shared" si="630"/>
        <v/>
      </c>
      <c r="DY208" t="str">
        <f t="shared" si="631"/>
        <v/>
      </c>
      <c r="DZ208" t="str">
        <f t="shared" si="632"/>
        <v/>
      </c>
      <c r="EA208" t="str">
        <f t="shared" si="633"/>
        <v/>
      </c>
      <c r="EB208" t="str">
        <f t="shared" si="634"/>
        <v/>
      </c>
      <c r="EC208" t="str">
        <f t="shared" si="635"/>
        <v/>
      </c>
      <c r="ED208" t="str">
        <f t="shared" si="636"/>
        <v/>
      </c>
      <c r="EE208" t="str">
        <f t="shared" si="573"/>
        <v/>
      </c>
      <c r="EF208" t="str">
        <f t="shared" si="642"/>
        <v/>
      </c>
      <c r="EG208" t="str">
        <f t="shared" si="643"/>
        <v/>
      </c>
      <c r="EH208" t="str">
        <f t="shared" si="644"/>
        <v/>
      </c>
      <c r="EI208" t="str">
        <f t="shared" si="645"/>
        <v/>
      </c>
      <c r="EJ208" t="str">
        <f t="shared" si="646"/>
        <v/>
      </c>
      <c r="EK208" t="str">
        <f t="shared" si="647"/>
        <v/>
      </c>
      <c r="EL208" t="str">
        <f t="shared" si="648"/>
        <v/>
      </c>
      <c r="EM208" t="str">
        <f t="shared" si="649"/>
        <v/>
      </c>
      <c r="EN208" t="str">
        <f t="shared" si="650"/>
        <v/>
      </c>
      <c r="EO208" t="str">
        <f t="shared" si="651"/>
        <v/>
      </c>
      <c r="EP208" t="str">
        <f t="shared" si="652"/>
        <v/>
      </c>
      <c r="EQ208" t="str">
        <f t="shared" si="653"/>
        <v/>
      </c>
      <c r="ER208" t="str">
        <f t="shared" si="654"/>
        <v/>
      </c>
      <c r="ES208" t="str">
        <f t="shared" si="655"/>
        <v/>
      </c>
      <c r="ET208" t="str">
        <f t="shared" si="656"/>
        <v/>
      </c>
      <c r="EU208" t="str">
        <f t="shared" si="657"/>
        <v/>
      </c>
      <c r="EV208" t="str">
        <f t="shared" si="658"/>
        <v/>
      </c>
      <c r="EW208" t="str">
        <f t="shared" si="659"/>
        <v/>
      </c>
      <c r="EX208" t="str">
        <f t="shared" si="660"/>
        <v/>
      </c>
      <c r="EY208" t="str">
        <f t="shared" si="661"/>
        <v/>
      </c>
      <c r="EZ208" t="str">
        <f t="shared" si="662"/>
        <v/>
      </c>
      <c r="FA208" t="str">
        <f t="shared" si="663"/>
        <v/>
      </c>
      <c r="FB208" t="str">
        <f t="shared" si="664"/>
        <v/>
      </c>
      <c r="FC208" t="str">
        <f t="shared" si="665"/>
        <v/>
      </c>
      <c r="FD208" t="str">
        <f t="shared" si="666"/>
        <v/>
      </c>
      <c r="FE208" t="str">
        <f t="shared" si="510"/>
        <v/>
      </c>
      <c r="FF208" t="str">
        <f t="shared" si="667"/>
        <v/>
      </c>
      <c r="FG208" t="str">
        <f t="shared" si="668"/>
        <v/>
      </c>
      <c r="FH208" t="str">
        <f t="shared" si="669"/>
        <v/>
      </c>
      <c r="FI208" t="str">
        <f t="shared" si="670"/>
        <v/>
      </c>
      <c r="FJ208" t="str">
        <f t="shared" si="671"/>
        <v/>
      </c>
      <c r="FK208" t="str">
        <f t="shared" si="672"/>
        <v/>
      </c>
      <c r="FL208" t="str">
        <f t="shared" si="673"/>
        <v/>
      </c>
      <c r="FM208" t="str">
        <f t="shared" si="637"/>
        <v/>
      </c>
      <c r="FN208" t="str">
        <f t="shared" si="638"/>
        <v/>
      </c>
      <c r="FO208" t="str">
        <f t="shared" si="639"/>
        <v/>
      </c>
      <c r="FP208" t="str">
        <f t="shared" si="640"/>
        <v/>
      </c>
      <c r="FQ208" t="str">
        <f t="shared" si="641"/>
        <v/>
      </c>
      <c r="FR208" t="str">
        <f t="shared" si="511"/>
        <v/>
      </c>
      <c r="FS208" t="str">
        <f t="shared" si="512"/>
        <v/>
      </c>
      <c r="FT208" t="str">
        <f t="shared" si="513"/>
        <v/>
      </c>
      <c r="FU208" t="str">
        <f t="shared" si="514"/>
        <v/>
      </c>
      <c r="FV208" t="str">
        <f t="shared" si="515"/>
        <v/>
      </c>
      <c r="FW208" t="str">
        <f t="shared" si="516"/>
        <v/>
      </c>
      <c r="FX208" t="str">
        <f t="shared" si="517"/>
        <v/>
      </c>
      <c r="FY208" t="str">
        <f t="shared" si="518"/>
        <v/>
      </c>
      <c r="FZ208" t="str">
        <f t="shared" si="519"/>
        <v/>
      </c>
      <c r="GA208" t="str">
        <f t="shared" si="520"/>
        <v/>
      </c>
      <c r="GB208" t="str">
        <f t="shared" si="521"/>
        <v/>
      </c>
      <c r="GC208" t="str">
        <f t="shared" si="522"/>
        <v/>
      </c>
      <c r="GD208" t="str">
        <f t="shared" si="523"/>
        <v/>
      </c>
      <c r="GE208" t="str">
        <f t="shared" si="524"/>
        <v/>
      </c>
      <c r="GF208" t="str">
        <f t="shared" si="525"/>
        <v/>
      </c>
      <c r="GG208" t="str">
        <f t="shared" si="526"/>
        <v/>
      </c>
      <c r="GH208" t="str">
        <f t="shared" si="527"/>
        <v/>
      </c>
      <c r="GI208" t="str">
        <f t="shared" si="528"/>
        <v/>
      </c>
      <c r="GJ208" t="str">
        <f t="shared" si="529"/>
        <v/>
      </c>
      <c r="GK208" t="str">
        <f t="shared" si="530"/>
        <v/>
      </c>
      <c r="GL208" t="str">
        <f t="shared" si="531"/>
        <v/>
      </c>
      <c r="GM208" t="str">
        <f t="shared" si="532"/>
        <v/>
      </c>
      <c r="GN208" t="str">
        <f t="shared" si="533"/>
        <v/>
      </c>
      <c r="GO208" t="str">
        <f t="shared" si="534"/>
        <v/>
      </c>
      <c r="GP208" t="str">
        <f t="shared" si="535"/>
        <v/>
      </c>
      <c r="GQ208" t="str">
        <f t="shared" si="536"/>
        <v/>
      </c>
      <c r="GR208" t="str">
        <f t="shared" si="537"/>
        <v/>
      </c>
      <c r="GS208" t="str">
        <f t="shared" si="538"/>
        <v/>
      </c>
      <c r="GT208" t="str">
        <f t="shared" si="539"/>
        <v/>
      </c>
      <c r="GU208" t="str">
        <f t="shared" si="540"/>
        <v/>
      </c>
      <c r="GV208" t="str">
        <f t="shared" si="541"/>
        <v/>
      </c>
      <c r="GW208" t="str">
        <f t="shared" si="542"/>
        <v/>
      </c>
      <c r="GX208" t="str">
        <f t="shared" si="543"/>
        <v/>
      </c>
      <c r="GY208" t="str">
        <f t="shared" si="544"/>
        <v/>
      </c>
      <c r="GZ208" t="str">
        <f t="shared" si="545"/>
        <v/>
      </c>
      <c r="HA208" t="str">
        <f t="shared" si="546"/>
        <v/>
      </c>
      <c r="HB208" t="str">
        <f t="shared" si="547"/>
        <v/>
      </c>
      <c r="HC208" t="str">
        <f t="shared" si="548"/>
        <v/>
      </c>
      <c r="HD208" t="str">
        <f t="shared" si="549"/>
        <v/>
      </c>
      <c r="HE208" t="str">
        <f t="shared" si="550"/>
        <v/>
      </c>
      <c r="HF208" t="str">
        <f t="shared" si="551"/>
        <v/>
      </c>
      <c r="HG208" t="str">
        <f t="shared" si="552"/>
        <v/>
      </c>
      <c r="HH208" t="str">
        <f t="shared" si="553"/>
        <v/>
      </c>
      <c r="HI208" t="str">
        <f t="shared" si="554"/>
        <v/>
      </c>
      <c r="HJ208" t="str">
        <f t="shared" si="555"/>
        <v/>
      </c>
      <c r="HK208" t="str">
        <f t="shared" si="556"/>
        <v/>
      </c>
      <c r="HL208" t="str">
        <f t="shared" si="557"/>
        <v/>
      </c>
      <c r="HM208" t="str">
        <f t="shared" si="558"/>
        <v/>
      </c>
      <c r="HN208" t="str">
        <f t="shared" si="559"/>
        <v/>
      </c>
      <c r="HO208" t="str">
        <f t="shared" si="560"/>
        <v/>
      </c>
      <c r="HP208" t="str">
        <f t="shared" si="561"/>
        <v/>
      </c>
      <c r="HQ208" t="str">
        <f t="shared" si="562"/>
        <v/>
      </c>
      <c r="HR208" t="str">
        <f t="shared" si="563"/>
        <v/>
      </c>
      <c r="HS208" t="str">
        <f t="shared" si="564"/>
        <v/>
      </c>
      <c r="HT208" t="str">
        <f t="shared" si="565"/>
        <v/>
      </c>
      <c r="HU208" t="str">
        <f t="shared" si="566"/>
        <v/>
      </c>
      <c r="HV208" t="str">
        <f t="shared" si="567"/>
        <v/>
      </c>
      <c r="HW208" t="str">
        <f t="shared" si="568"/>
        <v/>
      </c>
      <c r="HX208" t="str">
        <f t="shared" si="569"/>
        <v/>
      </c>
      <c r="HY208" t="str">
        <f t="shared" si="570"/>
        <v/>
      </c>
      <c r="HZ208" t="str">
        <f t="shared" si="571"/>
        <v/>
      </c>
    </row>
    <row r="209" spans="1:234" x14ac:dyDescent="0.25">
      <c r="A209" s="2">
        <f t="shared" si="572"/>
        <v>207</v>
      </c>
      <c r="B209" s="3" t="s">
        <v>1202</v>
      </c>
      <c r="C209" s="2" t="s">
        <v>1394</v>
      </c>
      <c r="D209" s="2" t="s">
        <v>1395</v>
      </c>
      <c r="E209" s="2">
        <f t="shared" si="506"/>
        <v>2</v>
      </c>
      <c r="F209" s="2">
        <v>573</v>
      </c>
      <c r="G209" s="48" t="str">
        <f t="shared" si="507"/>
        <v>A</v>
      </c>
      <c r="H209" s="49"/>
      <c r="I209" s="49"/>
      <c r="J209" s="50"/>
      <c r="K209" s="15">
        <f t="shared" si="508"/>
        <v>34</v>
      </c>
      <c r="L209" s="15">
        <f>IF(G209="N/A",0,(IF(G209="A",Code!$B$36,(IF(G209="B",Code!$C$36,(IF(G209="C",Code!$D$36,Code!$E$36)))))/60))</f>
        <v>8</v>
      </c>
      <c r="M209" s="15">
        <f>IF(G209="N/A",0,(IF(G209="A",Code!$B$37,(IF(G209="B",Code!$C$37,(IF(G209="C",Code!$D$37,Code!$E$37)))))/60))</f>
        <v>8</v>
      </c>
      <c r="N209" s="15">
        <f>IF(G209="N/A",0,(IF(G209="A",Code!$B$38,(IF(G209="B",Code!$C$38,(IF(G209="C",Code!$D$38,Code!$E$38)))))/60))</f>
        <v>16</v>
      </c>
      <c r="O209" s="15">
        <f>IF(G209="N/A",0,(IF(G209="A",Code!$B$39,(IF(G209="B",Code!$C$39,(IF(G209="C",Code!$D$39,Code!$E$39)))))/60))</f>
        <v>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>
        <v>1</v>
      </c>
      <c r="AS209" s="2"/>
      <c r="AT209" s="2">
        <v>1</v>
      </c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S209" t="str">
        <f t="shared" si="509"/>
        <v/>
      </c>
      <c r="BT209" t="str">
        <f t="shared" si="574"/>
        <v/>
      </c>
      <c r="BU209" t="str">
        <f t="shared" si="575"/>
        <v/>
      </c>
      <c r="BV209" t="str">
        <f t="shared" si="576"/>
        <v/>
      </c>
      <c r="BW209" t="str">
        <f t="shared" si="577"/>
        <v/>
      </c>
      <c r="BX209" t="str">
        <f t="shared" si="578"/>
        <v/>
      </c>
      <c r="BY209" t="str">
        <f t="shared" si="579"/>
        <v/>
      </c>
      <c r="BZ209" t="str">
        <f t="shared" si="580"/>
        <v/>
      </c>
      <c r="CA209" t="str">
        <f t="shared" si="581"/>
        <v/>
      </c>
      <c r="CB209" t="str">
        <f t="shared" si="582"/>
        <v/>
      </c>
      <c r="CC209" t="str">
        <f t="shared" si="583"/>
        <v/>
      </c>
      <c r="CD209" t="str">
        <f t="shared" si="584"/>
        <v/>
      </c>
      <c r="CE209" t="str">
        <f t="shared" si="585"/>
        <v/>
      </c>
      <c r="CF209" t="str">
        <f t="shared" si="586"/>
        <v/>
      </c>
      <c r="CG209" t="str">
        <f t="shared" si="587"/>
        <v/>
      </c>
      <c r="CH209" t="str">
        <f t="shared" si="588"/>
        <v/>
      </c>
      <c r="CI209" t="str">
        <f t="shared" si="589"/>
        <v/>
      </c>
      <c r="CJ209" t="str">
        <f t="shared" si="590"/>
        <v/>
      </c>
      <c r="CK209" t="str">
        <f t="shared" si="591"/>
        <v/>
      </c>
      <c r="CL209" t="str">
        <f t="shared" si="592"/>
        <v/>
      </c>
      <c r="CM209" t="str">
        <f t="shared" si="593"/>
        <v/>
      </c>
      <c r="CN209" t="str">
        <f t="shared" si="594"/>
        <v/>
      </c>
      <c r="CO209" t="str">
        <f t="shared" si="595"/>
        <v/>
      </c>
      <c r="CP209" t="str">
        <f t="shared" si="596"/>
        <v/>
      </c>
      <c r="CQ209" t="str">
        <f t="shared" si="597"/>
        <v/>
      </c>
      <c r="CR209" t="str">
        <f t="shared" si="598"/>
        <v/>
      </c>
      <c r="CS209" t="str">
        <f t="shared" si="599"/>
        <v/>
      </c>
      <c r="CT209" t="str">
        <f t="shared" si="600"/>
        <v/>
      </c>
      <c r="CU209" t="str">
        <f t="shared" si="601"/>
        <v>MESS</v>
      </c>
      <c r="CV209" t="str">
        <f t="shared" si="602"/>
        <v/>
      </c>
      <c r="CW209" t="str">
        <f t="shared" si="603"/>
        <v>MISC</v>
      </c>
      <c r="CX209" t="str">
        <f t="shared" si="604"/>
        <v/>
      </c>
      <c r="CY209" t="str">
        <f t="shared" si="605"/>
        <v/>
      </c>
      <c r="CZ209" t="str">
        <f t="shared" si="606"/>
        <v/>
      </c>
      <c r="DA209" t="str">
        <f t="shared" si="607"/>
        <v/>
      </c>
      <c r="DB209" t="str">
        <f t="shared" si="608"/>
        <v/>
      </c>
      <c r="DC209" t="str">
        <f t="shared" si="609"/>
        <v/>
      </c>
      <c r="DD209" t="str">
        <f t="shared" si="610"/>
        <v/>
      </c>
      <c r="DE209" t="str">
        <f t="shared" si="611"/>
        <v/>
      </c>
      <c r="DF209" t="str">
        <f t="shared" si="612"/>
        <v/>
      </c>
      <c r="DG209" t="str">
        <f t="shared" si="613"/>
        <v/>
      </c>
      <c r="DH209" t="str">
        <f t="shared" si="614"/>
        <v/>
      </c>
      <c r="DI209" t="str">
        <f t="shared" si="615"/>
        <v/>
      </c>
      <c r="DJ209" t="str">
        <f t="shared" si="616"/>
        <v/>
      </c>
      <c r="DK209" t="str">
        <f t="shared" si="617"/>
        <v/>
      </c>
      <c r="DL209" t="str">
        <f t="shared" si="618"/>
        <v/>
      </c>
      <c r="DM209" t="str">
        <f t="shared" si="619"/>
        <v/>
      </c>
      <c r="DN209" t="str">
        <f t="shared" si="620"/>
        <v/>
      </c>
      <c r="DO209" t="str">
        <f t="shared" si="621"/>
        <v/>
      </c>
      <c r="DP209" t="str">
        <f t="shared" si="622"/>
        <v/>
      </c>
      <c r="DQ209" t="str">
        <f t="shared" si="623"/>
        <v/>
      </c>
      <c r="DR209" t="str">
        <f t="shared" si="624"/>
        <v/>
      </c>
      <c r="DS209" t="str">
        <f t="shared" si="625"/>
        <v/>
      </c>
      <c r="DT209" t="str">
        <f t="shared" si="626"/>
        <v/>
      </c>
      <c r="DU209" t="str">
        <f t="shared" si="627"/>
        <v/>
      </c>
      <c r="DV209" t="str">
        <f t="shared" si="628"/>
        <v/>
      </c>
      <c r="DW209" t="str">
        <f t="shared" si="629"/>
        <v/>
      </c>
      <c r="DX209" t="str">
        <f t="shared" si="630"/>
        <v/>
      </c>
      <c r="DY209" t="str">
        <f t="shared" si="631"/>
        <v/>
      </c>
      <c r="DZ209" t="str">
        <f t="shared" si="632"/>
        <v/>
      </c>
      <c r="EA209" t="str">
        <f t="shared" si="633"/>
        <v/>
      </c>
      <c r="EB209" t="str">
        <f t="shared" si="634"/>
        <v/>
      </c>
      <c r="EC209" t="str">
        <f t="shared" si="635"/>
        <v/>
      </c>
      <c r="ED209" t="str">
        <f t="shared" si="636"/>
        <v/>
      </c>
      <c r="EE209" t="str">
        <f t="shared" si="573"/>
        <v/>
      </c>
      <c r="EF209" t="str">
        <f t="shared" si="642"/>
        <v/>
      </c>
      <c r="EG209" t="str">
        <f t="shared" si="643"/>
        <v/>
      </c>
      <c r="EH209" t="str">
        <f t="shared" si="644"/>
        <v/>
      </c>
      <c r="EI209" t="str">
        <f t="shared" si="645"/>
        <v/>
      </c>
      <c r="EJ209" t="str">
        <f t="shared" si="646"/>
        <v/>
      </c>
      <c r="EK209" t="str">
        <f t="shared" si="647"/>
        <v/>
      </c>
      <c r="EL209" t="str">
        <f t="shared" si="648"/>
        <v/>
      </c>
      <c r="EM209" t="str">
        <f t="shared" si="649"/>
        <v/>
      </c>
      <c r="EN209" t="str">
        <f t="shared" si="650"/>
        <v/>
      </c>
      <c r="EO209" t="str">
        <f t="shared" si="651"/>
        <v/>
      </c>
      <c r="EP209" t="str">
        <f t="shared" si="652"/>
        <v/>
      </c>
      <c r="EQ209" t="str">
        <f t="shared" si="653"/>
        <v/>
      </c>
      <c r="ER209" t="str">
        <f t="shared" si="654"/>
        <v/>
      </c>
      <c r="ES209" t="str">
        <f t="shared" si="655"/>
        <v/>
      </c>
      <c r="ET209" t="str">
        <f t="shared" si="656"/>
        <v/>
      </c>
      <c r="EU209" t="str">
        <f t="shared" si="657"/>
        <v/>
      </c>
      <c r="EV209" t="str">
        <f t="shared" si="658"/>
        <v/>
      </c>
      <c r="EW209" t="str">
        <f t="shared" si="659"/>
        <v/>
      </c>
      <c r="EX209" t="str">
        <f t="shared" si="660"/>
        <v/>
      </c>
      <c r="EY209" t="str">
        <f t="shared" si="661"/>
        <v/>
      </c>
      <c r="EZ209" t="str">
        <f t="shared" si="662"/>
        <v/>
      </c>
      <c r="FA209" t="str">
        <f t="shared" si="663"/>
        <v/>
      </c>
      <c r="FB209" t="str">
        <f t="shared" si="664"/>
        <v/>
      </c>
      <c r="FC209" t="str">
        <f t="shared" si="665"/>
        <v/>
      </c>
      <c r="FD209" t="str">
        <f t="shared" si="666"/>
        <v/>
      </c>
      <c r="FE209" t="str">
        <f t="shared" si="510"/>
        <v/>
      </c>
      <c r="FF209" t="str">
        <f t="shared" si="667"/>
        <v/>
      </c>
      <c r="FG209" t="str">
        <f t="shared" si="668"/>
        <v/>
      </c>
      <c r="FH209" t="str">
        <f t="shared" si="669"/>
        <v/>
      </c>
      <c r="FI209" t="str">
        <f t="shared" si="670"/>
        <v/>
      </c>
      <c r="FJ209" t="str">
        <f t="shared" si="671"/>
        <v/>
      </c>
      <c r="FK209" t="str">
        <f t="shared" si="672"/>
        <v/>
      </c>
      <c r="FL209" t="str">
        <f t="shared" si="673"/>
        <v/>
      </c>
      <c r="FM209" t="str">
        <f t="shared" si="637"/>
        <v/>
      </c>
      <c r="FN209" t="str">
        <f t="shared" si="638"/>
        <v/>
      </c>
      <c r="FO209" t="str">
        <f t="shared" si="639"/>
        <v/>
      </c>
      <c r="FP209" t="str">
        <f t="shared" si="640"/>
        <v/>
      </c>
      <c r="FQ209" t="str">
        <f t="shared" si="641"/>
        <v/>
      </c>
      <c r="FR209" t="str">
        <f t="shared" si="511"/>
        <v/>
      </c>
      <c r="FS209" t="str">
        <f t="shared" si="512"/>
        <v/>
      </c>
      <c r="FT209" t="str">
        <f t="shared" si="513"/>
        <v/>
      </c>
      <c r="FU209" t="str">
        <f t="shared" si="514"/>
        <v/>
      </c>
      <c r="FV209" t="str">
        <f t="shared" si="515"/>
        <v/>
      </c>
      <c r="FW209" t="str">
        <f t="shared" si="516"/>
        <v/>
      </c>
      <c r="FX209" t="str">
        <f t="shared" si="517"/>
        <v/>
      </c>
      <c r="FY209" t="str">
        <f t="shared" si="518"/>
        <v/>
      </c>
      <c r="FZ209" t="str">
        <f t="shared" si="519"/>
        <v/>
      </c>
      <c r="GA209" t="str">
        <f t="shared" si="520"/>
        <v/>
      </c>
      <c r="GB209" t="str">
        <f t="shared" si="521"/>
        <v/>
      </c>
      <c r="GC209" t="str">
        <f t="shared" si="522"/>
        <v/>
      </c>
      <c r="GD209" t="str">
        <f t="shared" si="523"/>
        <v/>
      </c>
      <c r="GE209" t="str">
        <f t="shared" si="524"/>
        <v/>
      </c>
      <c r="GF209" t="str">
        <f t="shared" si="525"/>
        <v/>
      </c>
      <c r="GG209" t="str">
        <f t="shared" si="526"/>
        <v/>
      </c>
      <c r="GH209" t="str">
        <f t="shared" si="527"/>
        <v/>
      </c>
      <c r="GI209" t="str">
        <f t="shared" si="528"/>
        <v/>
      </c>
      <c r="GJ209" t="str">
        <f t="shared" si="529"/>
        <v/>
      </c>
      <c r="GK209" t="str">
        <f t="shared" si="530"/>
        <v/>
      </c>
      <c r="GL209" t="str">
        <f t="shared" si="531"/>
        <v/>
      </c>
      <c r="GM209" t="str">
        <f t="shared" si="532"/>
        <v/>
      </c>
      <c r="GN209" t="str">
        <f t="shared" si="533"/>
        <v/>
      </c>
      <c r="GO209" t="str">
        <f t="shared" si="534"/>
        <v/>
      </c>
      <c r="GP209" t="str">
        <f t="shared" si="535"/>
        <v/>
      </c>
      <c r="GQ209" t="str">
        <f t="shared" si="536"/>
        <v/>
      </c>
      <c r="GR209" t="str">
        <f t="shared" si="537"/>
        <v/>
      </c>
      <c r="GS209" t="str">
        <f t="shared" si="538"/>
        <v/>
      </c>
      <c r="GT209" t="str">
        <f t="shared" si="539"/>
        <v/>
      </c>
      <c r="GU209" t="str">
        <f t="shared" si="540"/>
        <v/>
      </c>
      <c r="GV209" t="str">
        <f t="shared" si="541"/>
        <v/>
      </c>
      <c r="GW209" t="str">
        <f t="shared" si="542"/>
        <v/>
      </c>
      <c r="GX209" t="str">
        <f t="shared" si="543"/>
        <v/>
      </c>
      <c r="GY209" t="str">
        <f t="shared" si="544"/>
        <v/>
      </c>
      <c r="GZ209" t="str">
        <f t="shared" si="545"/>
        <v/>
      </c>
      <c r="HA209" t="str">
        <f t="shared" si="546"/>
        <v/>
      </c>
      <c r="HB209" t="str">
        <f t="shared" si="547"/>
        <v/>
      </c>
      <c r="HC209" t="str">
        <f t="shared" si="548"/>
        <v/>
      </c>
      <c r="HD209" t="str">
        <f t="shared" si="549"/>
        <v/>
      </c>
      <c r="HE209" t="str">
        <f t="shared" si="550"/>
        <v/>
      </c>
      <c r="HF209" t="str">
        <f t="shared" si="551"/>
        <v/>
      </c>
      <c r="HG209" t="str">
        <f t="shared" si="552"/>
        <v/>
      </c>
      <c r="HH209" t="str">
        <f t="shared" si="553"/>
        <v/>
      </c>
      <c r="HI209" t="str">
        <f t="shared" si="554"/>
        <v/>
      </c>
      <c r="HJ209" t="str">
        <f t="shared" si="555"/>
        <v/>
      </c>
      <c r="HK209" t="str">
        <f t="shared" si="556"/>
        <v/>
      </c>
      <c r="HL209" t="str">
        <f t="shared" si="557"/>
        <v/>
      </c>
      <c r="HM209" t="str">
        <f t="shared" si="558"/>
        <v/>
      </c>
      <c r="HN209" t="str">
        <f t="shared" si="559"/>
        <v/>
      </c>
      <c r="HO209" t="str">
        <f t="shared" si="560"/>
        <v/>
      </c>
      <c r="HP209" t="str">
        <f t="shared" si="561"/>
        <v/>
      </c>
      <c r="HQ209" t="str">
        <f t="shared" si="562"/>
        <v/>
      </c>
      <c r="HR209" t="str">
        <f t="shared" si="563"/>
        <v/>
      </c>
      <c r="HS209" t="str">
        <f t="shared" si="564"/>
        <v/>
      </c>
      <c r="HT209" t="str">
        <f t="shared" si="565"/>
        <v/>
      </c>
      <c r="HU209" t="str">
        <f t="shared" si="566"/>
        <v/>
      </c>
      <c r="HV209" t="str">
        <f t="shared" si="567"/>
        <v/>
      </c>
      <c r="HW209" t="str">
        <f t="shared" si="568"/>
        <v/>
      </c>
      <c r="HX209" t="str">
        <f t="shared" si="569"/>
        <v/>
      </c>
      <c r="HY209" t="str">
        <f t="shared" si="570"/>
        <v/>
      </c>
      <c r="HZ209" t="str">
        <f t="shared" si="571"/>
        <v/>
      </c>
    </row>
    <row r="210" spans="1:234" x14ac:dyDescent="0.25">
      <c r="A210" s="2">
        <f t="shared" si="572"/>
        <v>208</v>
      </c>
      <c r="B210" s="3" t="s">
        <v>1203</v>
      </c>
      <c r="C210" s="2" t="s">
        <v>1394</v>
      </c>
      <c r="D210" s="2" t="s">
        <v>1395</v>
      </c>
      <c r="E210" s="2">
        <f t="shared" si="506"/>
        <v>3</v>
      </c>
      <c r="F210" s="2">
        <v>659</v>
      </c>
      <c r="G210" s="48" t="str">
        <f t="shared" si="507"/>
        <v>A</v>
      </c>
      <c r="H210" s="49"/>
      <c r="I210" s="49"/>
      <c r="J210" s="50"/>
      <c r="K210" s="15">
        <f t="shared" si="508"/>
        <v>34</v>
      </c>
      <c r="L210" s="15">
        <f>IF(G210="N/A",0,(IF(G210="A",Code!$B$36,(IF(G210="B",Code!$C$36,(IF(G210="C",Code!$D$36,Code!$E$36)))))/60))</f>
        <v>8</v>
      </c>
      <c r="M210" s="15">
        <f>IF(G210="N/A",0,(IF(G210="A",Code!$B$37,(IF(G210="B",Code!$C$37,(IF(G210="C",Code!$D$37,Code!$E$37)))))/60))</f>
        <v>8</v>
      </c>
      <c r="N210" s="15">
        <f>IF(G210="N/A",0,(IF(G210="A",Code!$B$38,(IF(G210="B",Code!$C$38,(IF(G210="C",Code!$D$38,Code!$E$38)))))/60))</f>
        <v>16</v>
      </c>
      <c r="O210" s="15">
        <f>IF(G210="N/A",0,(IF(G210="A",Code!$B$39,(IF(G210="B",Code!$C$39,(IF(G210="C",Code!$D$39,Code!$E$39)))))/60))</f>
        <v>2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>
        <v>1</v>
      </c>
      <c r="AS210" s="2"/>
      <c r="AT210" s="2">
        <v>1</v>
      </c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>
        <v>1</v>
      </c>
      <c r="BQ210" s="2"/>
      <c r="BS210" t="str">
        <f t="shared" si="509"/>
        <v/>
      </c>
      <c r="BT210" t="str">
        <f t="shared" si="574"/>
        <v/>
      </c>
      <c r="BU210" t="str">
        <f t="shared" si="575"/>
        <v/>
      </c>
      <c r="BV210" t="str">
        <f t="shared" si="576"/>
        <v/>
      </c>
      <c r="BW210" t="str">
        <f t="shared" si="577"/>
        <v/>
      </c>
      <c r="BX210" t="str">
        <f t="shared" si="578"/>
        <v/>
      </c>
      <c r="BY210" t="str">
        <f t="shared" si="579"/>
        <v/>
      </c>
      <c r="BZ210" t="str">
        <f t="shared" si="580"/>
        <v/>
      </c>
      <c r="CA210" t="str">
        <f t="shared" si="581"/>
        <v/>
      </c>
      <c r="CB210" t="str">
        <f t="shared" si="582"/>
        <v/>
      </c>
      <c r="CC210" t="str">
        <f t="shared" si="583"/>
        <v/>
      </c>
      <c r="CD210" t="str">
        <f t="shared" si="584"/>
        <v/>
      </c>
      <c r="CE210" t="str">
        <f t="shared" si="585"/>
        <v/>
      </c>
      <c r="CF210" t="str">
        <f t="shared" si="586"/>
        <v/>
      </c>
      <c r="CG210" t="str">
        <f t="shared" si="587"/>
        <v/>
      </c>
      <c r="CH210" t="str">
        <f t="shared" si="588"/>
        <v/>
      </c>
      <c r="CI210" t="str">
        <f t="shared" si="589"/>
        <v/>
      </c>
      <c r="CJ210" t="str">
        <f t="shared" si="590"/>
        <v/>
      </c>
      <c r="CK210" t="str">
        <f t="shared" si="591"/>
        <v/>
      </c>
      <c r="CL210" t="str">
        <f t="shared" si="592"/>
        <v/>
      </c>
      <c r="CM210" t="str">
        <f t="shared" si="593"/>
        <v/>
      </c>
      <c r="CN210" t="str">
        <f t="shared" si="594"/>
        <v/>
      </c>
      <c r="CO210" t="str">
        <f t="shared" si="595"/>
        <v/>
      </c>
      <c r="CP210" t="str">
        <f t="shared" si="596"/>
        <v/>
      </c>
      <c r="CQ210" t="str">
        <f t="shared" si="597"/>
        <v/>
      </c>
      <c r="CR210" t="str">
        <f t="shared" si="598"/>
        <v/>
      </c>
      <c r="CS210" t="str">
        <f t="shared" si="599"/>
        <v/>
      </c>
      <c r="CT210" t="str">
        <f t="shared" si="600"/>
        <v/>
      </c>
      <c r="CU210" t="str">
        <f t="shared" si="601"/>
        <v>MESS</v>
      </c>
      <c r="CV210" t="str">
        <f t="shared" si="602"/>
        <v/>
      </c>
      <c r="CW210" t="str">
        <f t="shared" si="603"/>
        <v>MISC</v>
      </c>
      <c r="CX210" t="str">
        <f t="shared" si="604"/>
        <v/>
      </c>
      <c r="CY210" t="str">
        <f t="shared" si="605"/>
        <v/>
      </c>
      <c r="CZ210" t="str">
        <f t="shared" si="606"/>
        <v/>
      </c>
      <c r="DA210" t="str">
        <f t="shared" si="607"/>
        <v/>
      </c>
      <c r="DB210" t="str">
        <f t="shared" si="608"/>
        <v/>
      </c>
      <c r="DC210" t="str">
        <f t="shared" si="609"/>
        <v/>
      </c>
      <c r="DD210" t="str">
        <f t="shared" si="610"/>
        <v/>
      </c>
      <c r="DE210" t="str">
        <f t="shared" si="611"/>
        <v/>
      </c>
      <c r="DF210" t="str">
        <f t="shared" si="612"/>
        <v/>
      </c>
      <c r="DG210" t="str">
        <f t="shared" si="613"/>
        <v/>
      </c>
      <c r="DH210" t="str">
        <f t="shared" si="614"/>
        <v/>
      </c>
      <c r="DI210" t="str">
        <f t="shared" si="615"/>
        <v/>
      </c>
      <c r="DJ210" t="str">
        <f t="shared" si="616"/>
        <v/>
      </c>
      <c r="DK210" t="str">
        <f t="shared" si="617"/>
        <v/>
      </c>
      <c r="DL210" t="str">
        <f t="shared" si="618"/>
        <v/>
      </c>
      <c r="DM210" t="str">
        <f t="shared" si="619"/>
        <v/>
      </c>
      <c r="DN210" t="str">
        <f t="shared" si="620"/>
        <v/>
      </c>
      <c r="DO210" t="str">
        <f t="shared" si="621"/>
        <v/>
      </c>
      <c r="DP210" t="str">
        <f t="shared" si="622"/>
        <v/>
      </c>
      <c r="DQ210" t="str">
        <f t="shared" si="623"/>
        <v/>
      </c>
      <c r="DR210" t="str">
        <f t="shared" si="624"/>
        <v/>
      </c>
      <c r="DS210" t="str">
        <f t="shared" si="625"/>
        <v>XLOG</v>
      </c>
      <c r="DT210" t="str">
        <f t="shared" si="626"/>
        <v/>
      </c>
      <c r="DU210" t="str">
        <f t="shared" si="627"/>
        <v/>
      </c>
      <c r="DV210" t="str">
        <f t="shared" si="628"/>
        <v/>
      </c>
      <c r="DW210" t="str">
        <f t="shared" si="629"/>
        <v/>
      </c>
      <c r="DX210" t="str">
        <f t="shared" si="630"/>
        <v/>
      </c>
      <c r="DY210" t="str">
        <f t="shared" si="631"/>
        <v/>
      </c>
      <c r="DZ210" t="str">
        <f t="shared" si="632"/>
        <v/>
      </c>
      <c r="EA210" t="str">
        <f t="shared" si="633"/>
        <v/>
      </c>
      <c r="EB210" t="str">
        <f t="shared" si="634"/>
        <v/>
      </c>
      <c r="EC210" t="str">
        <f t="shared" si="635"/>
        <v/>
      </c>
      <c r="ED210" t="str">
        <f t="shared" si="636"/>
        <v/>
      </c>
      <c r="EE210" t="str">
        <f t="shared" si="573"/>
        <v/>
      </c>
      <c r="EF210" t="str">
        <f t="shared" si="642"/>
        <v/>
      </c>
      <c r="EG210" t="str">
        <f t="shared" si="643"/>
        <v/>
      </c>
      <c r="EH210" t="str">
        <f t="shared" si="644"/>
        <v/>
      </c>
      <c r="EI210" t="str">
        <f t="shared" si="645"/>
        <v/>
      </c>
      <c r="EJ210" t="str">
        <f t="shared" si="646"/>
        <v/>
      </c>
      <c r="EK210" t="str">
        <f t="shared" si="647"/>
        <v/>
      </c>
      <c r="EL210" t="str">
        <f t="shared" si="648"/>
        <v/>
      </c>
      <c r="EM210" t="str">
        <f t="shared" si="649"/>
        <v/>
      </c>
      <c r="EN210" t="str">
        <f t="shared" si="650"/>
        <v/>
      </c>
      <c r="EO210" t="str">
        <f t="shared" si="651"/>
        <v/>
      </c>
      <c r="EP210" t="str">
        <f t="shared" si="652"/>
        <v/>
      </c>
      <c r="EQ210" t="str">
        <f t="shared" si="653"/>
        <v/>
      </c>
      <c r="ER210" t="str">
        <f t="shared" si="654"/>
        <v/>
      </c>
      <c r="ES210" t="str">
        <f t="shared" si="655"/>
        <v/>
      </c>
      <c r="ET210" t="str">
        <f t="shared" si="656"/>
        <v/>
      </c>
      <c r="EU210" t="str">
        <f t="shared" si="657"/>
        <v/>
      </c>
      <c r="EV210" t="str">
        <f t="shared" si="658"/>
        <v/>
      </c>
      <c r="EW210" t="str">
        <f t="shared" si="659"/>
        <v/>
      </c>
      <c r="EX210" t="str">
        <f t="shared" si="660"/>
        <v/>
      </c>
      <c r="EY210" t="str">
        <f t="shared" si="661"/>
        <v/>
      </c>
      <c r="EZ210" t="str">
        <f t="shared" si="662"/>
        <v/>
      </c>
      <c r="FA210" t="str">
        <f t="shared" si="663"/>
        <v/>
      </c>
      <c r="FB210" t="str">
        <f t="shared" si="664"/>
        <v/>
      </c>
      <c r="FC210" t="str">
        <f t="shared" si="665"/>
        <v/>
      </c>
      <c r="FD210" t="str">
        <f t="shared" si="666"/>
        <v/>
      </c>
      <c r="FE210" t="str">
        <f t="shared" si="510"/>
        <v/>
      </c>
      <c r="FF210" t="str">
        <f t="shared" si="667"/>
        <v/>
      </c>
      <c r="FG210" t="str">
        <f t="shared" si="668"/>
        <v/>
      </c>
      <c r="FH210" t="str">
        <f t="shared" si="669"/>
        <v/>
      </c>
      <c r="FI210" t="str">
        <f t="shared" si="670"/>
        <v/>
      </c>
      <c r="FJ210" t="str">
        <f t="shared" si="671"/>
        <v/>
      </c>
      <c r="FK210" t="str">
        <f t="shared" si="672"/>
        <v/>
      </c>
      <c r="FL210" t="str">
        <f t="shared" si="673"/>
        <v/>
      </c>
      <c r="FM210" t="str">
        <f t="shared" si="637"/>
        <v/>
      </c>
      <c r="FN210" t="str">
        <f t="shared" si="638"/>
        <v/>
      </c>
      <c r="FO210" t="str">
        <f t="shared" si="639"/>
        <v/>
      </c>
      <c r="FP210" t="str">
        <f t="shared" si="640"/>
        <v/>
      </c>
      <c r="FQ210" t="str">
        <f t="shared" si="641"/>
        <v/>
      </c>
      <c r="FR210" t="str">
        <f t="shared" si="511"/>
        <v/>
      </c>
      <c r="FS210" t="str">
        <f t="shared" si="512"/>
        <v/>
      </c>
      <c r="FT210" t="str">
        <f t="shared" si="513"/>
        <v/>
      </c>
      <c r="FU210" t="str">
        <f t="shared" si="514"/>
        <v/>
      </c>
      <c r="FV210" t="str">
        <f t="shared" si="515"/>
        <v/>
      </c>
      <c r="FW210" t="str">
        <f t="shared" si="516"/>
        <v/>
      </c>
      <c r="FX210" t="str">
        <f t="shared" si="517"/>
        <v/>
      </c>
      <c r="FY210" t="str">
        <f t="shared" si="518"/>
        <v/>
      </c>
      <c r="FZ210" t="str">
        <f t="shared" si="519"/>
        <v/>
      </c>
      <c r="GA210" t="str">
        <f t="shared" si="520"/>
        <v/>
      </c>
      <c r="GB210" t="str">
        <f t="shared" si="521"/>
        <v/>
      </c>
      <c r="GC210" t="str">
        <f t="shared" si="522"/>
        <v/>
      </c>
      <c r="GD210" t="str">
        <f t="shared" si="523"/>
        <v/>
      </c>
      <c r="GE210" t="str">
        <f t="shared" si="524"/>
        <v/>
      </c>
      <c r="GF210" t="str">
        <f t="shared" si="525"/>
        <v/>
      </c>
      <c r="GG210" t="str">
        <f t="shared" si="526"/>
        <v/>
      </c>
      <c r="GH210" t="str">
        <f t="shared" si="527"/>
        <v/>
      </c>
      <c r="GI210" t="str">
        <f t="shared" si="528"/>
        <v/>
      </c>
      <c r="GJ210" t="str">
        <f t="shared" si="529"/>
        <v/>
      </c>
      <c r="GK210" t="str">
        <f t="shared" si="530"/>
        <v/>
      </c>
      <c r="GL210" t="str">
        <f t="shared" si="531"/>
        <v/>
      </c>
      <c r="GM210" t="str">
        <f t="shared" si="532"/>
        <v/>
      </c>
      <c r="GN210" t="str">
        <f t="shared" si="533"/>
        <v/>
      </c>
      <c r="GO210" t="str">
        <f t="shared" si="534"/>
        <v/>
      </c>
      <c r="GP210" t="str">
        <f t="shared" si="535"/>
        <v/>
      </c>
      <c r="GQ210" t="str">
        <f t="shared" si="536"/>
        <v/>
      </c>
      <c r="GR210" t="str">
        <f t="shared" si="537"/>
        <v/>
      </c>
      <c r="GS210" t="str">
        <f t="shared" si="538"/>
        <v/>
      </c>
      <c r="GT210" t="str">
        <f t="shared" si="539"/>
        <v/>
      </c>
      <c r="GU210" t="str">
        <f t="shared" si="540"/>
        <v/>
      </c>
      <c r="GV210" t="str">
        <f t="shared" si="541"/>
        <v/>
      </c>
      <c r="GW210" t="str">
        <f t="shared" si="542"/>
        <v/>
      </c>
      <c r="GX210" t="str">
        <f t="shared" si="543"/>
        <v/>
      </c>
      <c r="GY210" t="str">
        <f t="shared" si="544"/>
        <v/>
      </c>
      <c r="GZ210" t="str">
        <f t="shared" si="545"/>
        <v/>
      </c>
      <c r="HA210" t="str">
        <f t="shared" si="546"/>
        <v/>
      </c>
      <c r="HB210" t="str">
        <f t="shared" si="547"/>
        <v/>
      </c>
      <c r="HC210" t="str">
        <f t="shared" si="548"/>
        <v/>
      </c>
      <c r="HD210" t="str">
        <f t="shared" si="549"/>
        <v/>
      </c>
      <c r="HE210" t="str">
        <f t="shared" si="550"/>
        <v/>
      </c>
      <c r="HF210" t="str">
        <f t="shared" si="551"/>
        <v/>
      </c>
      <c r="HG210" t="str">
        <f t="shared" si="552"/>
        <v/>
      </c>
      <c r="HH210" t="str">
        <f t="shared" si="553"/>
        <v/>
      </c>
      <c r="HI210" t="str">
        <f t="shared" si="554"/>
        <v/>
      </c>
      <c r="HJ210" t="str">
        <f t="shared" si="555"/>
        <v/>
      </c>
      <c r="HK210" t="str">
        <f t="shared" si="556"/>
        <v/>
      </c>
      <c r="HL210" t="str">
        <f t="shared" si="557"/>
        <v/>
      </c>
      <c r="HM210" t="str">
        <f t="shared" si="558"/>
        <v/>
      </c>
      <c r="HN210" t="str">
        <f t="shared" si="559"/>
        <v/>
      </c>
      <c r="HO210" t="str">
        <f t="shared" si="560"/>
        <v/>
      </c>
      <c r="HP210" t="str">
        <f t="shared" si="561"/>
        <v/>
      </c>
      <c r="HQ210" t="str">
        <f t="shared" si="562"/>
        <v/>
      </c>
      <c r="HR210" t="str">
        <f t="shared" si="563"/>
        <v/>
      </c>
      <c r="HS210" t="str">
        <f t="shared" si="564"/>
        <v/>
      </c>
      <c r="HT210" t="str">
        <f t="shared" si="565"/>
        <v/>
      </c>
      <c r="HU210" t="str">
        <f t="shared" si="566"/>
        <v/>
      </c>
      <c r="HV210" t="str">
        <f t="shared" si="567"/>
        <v/>
      </c>
      <c r="HW210" t="str">
        <f t="shared" si="568"/>
        <v/>
      </c>
      <c r="HX210" t="str">
        <f t="shared" si="569"/>
        <v/>
      </c>
      <c r="HY210" t="str">
        <f t="shared" si="570"/>
        <v/>
      </c>
      <c r="HZ210" t="str">
        <f t="shared" si="571"/>
        <v/>
      </c>
    </row>
    <row r="211" spans="1:234" x14ac:dyDescent="0.25">
      <c r="A211" s="2">
        <f t="shared" si="572"/>
        <v>209</v>
      </c>
      <c r="B211" s="3" t="s">
        <v>379</v>
      </c>
      <c r="C211" s="2" t="s">
        <v>1394</v>
      </c>
      <c r="D211" s="2" t="s">
        <v>1395</v>
      </c>
      <c r="E211" s="2">
        <f t="shared" si="506"/>
        <v>2</v>
      </c>
      <c r="F211" s="2">
        <v>719</v>
      </c>
      <c r="G211" s="48" t="str">
        <f t="shared" si="507"/>
        <v>A</v>
      </c>
      <c r="H211" s="49"/>
      <c r="I211" s="49"/>
      <c r="J211" s="50"/>
      <c r="K211" s="15">
        <f t="shared" si="508"/>
        <v>34</v>
      </c>
      <c r="L211" s="15">
        <f>IF(G211="N/A",0,(IF(G211="A",Code!$B$36,(IF(G211="B",Code!$C$36,(IF(G211="C",Code!$D$36,Code!$E$36)))))/60))</f>
        <v>8</v>
      </c>
      <c r="M211" s="15">
        <f>IF(G211="N/A",0,(IF(G211="A",Code!$B$37,(IF(G211="B",Code!$C$37,(IF(G211="C",Code!$D$37,Code!$E$37)))))/60))</f>
        <v>8</v>
      </c>
      <c r="N211" s="15">
        <f>IF(G211="N/A",0,(IF(G211="A",Code!$B$38,(IF(G211="B",Code!$C$38,(IF(G211="C",Code!$D$38,Code!$E$38)))))/60))</f>
        <v>16</v>
      </c>
      <c r="O211" s="15">
        <f>IF(G211="N/A",0,(IF(G211="A",Code!$B$39,(IF(G211="B",Code!$C$39,(IF(G211="C",Code!$D$39,Code!$E$39)))))/60))</f>
        <v>2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>
        <v>1</v>
      </c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>
        <v>1</v>
      </c>
      <c r="BN211" s="2"/>
      <c r="BO211" s="2"/>
      <c r="BP211" s="2"/>
      <c r="BQ211" s="2"/>
      <c r="BS211" t="str">
        <f t="shared" si="509"/>
        <v/>
      </c>
      <c r="BT211" t="str">
        <f t="shared" si="574"/>
        <v/>
      </c>
      <c r="BU211" t="str">
        <f t="shared" si="575"/>
        <v/>
      </c>
      <c r="BV211" t="str">
        <f t="shared" si="576"/>
        <v/>
      </c>
      <c r="BW211" t="str">
        <f t="shared" si="577"/>
        <v/>
      </c>
      <c r="BX211" t="str">
        <f t="shared" si="578"/>
        <v/>
      </c>
      <c r="BY211" t="str">
        <f t="shared" si="579"/>
        <v/>
      </c>
      <c r="BZ211" t="str">
        <f t="shared" si="580"/>
        <v/>
      </c>
      <c r="CA211" t="str">
        <f t="shared" si="581"/>
        <v/>
      </c>
      <c r="CB211" t="str">
        <f t="shared" si="582"/>
        <v/>
      </c>
      <c r="CC211" t="str">
        <f t="shared" si="583"/>
        <v/>
      </c>
      <c r="CD211" t="str">
        <f t="shared" si="584"/>
        <v/>
      </c>
      <c r="CE211" t="str">
        <f t="shared" si="585"/>
        <v/>
      </c>
      <c r="CF211" t="str">
        <f t="shared" si="586"/>
        <v/>
      </c>
      <c r="CG211" t="str">
        <f t="shared" si="587"/>
        <v/>
      </c>
      <c r="CH211" t="str">
        <f t="shared" si="588"/>
        <v/>
      </c>
      <c r="CI211" t="str">
        <f t="shared" si="589"/>
        <v/>
      </c>
      <c r="CJ211" t="str">
        <f t="shared" si="590"/>
        <v/>
      </c>
      <c r="CK211" t="str">
        <f t="shared" si="591"/>
        <v/>
      </c>
      <c r="CL211" t="str">
        <f t="shared" si="592"/>
        <v/>
      </c>
      <c r="CM211" t="str">
        <f t="shared" si="593"/>
        <v/>
      </c>
      <c r="CN211" t="str">
        <f t="shared" si="594"/>
        <v/>
      </c>
      <c r="CO211" t="str">
        <f t="shared" si="595"/>
        <v/>
      </c>
      <c r="CP211" t="str">
        <f t="shared" si="596"/>
        <v/>
      </c>
      <c r="CQ211" t="str">
        <f t="shared" si="597"/>
        <v/>
      </c>
      <c r="CR211" t="str">
        <f t="shared" si="598"/>
        <v>KPAY</v>
      </c>
      <c r="CS211" t="str">
        <f t="shared" si="599"/>
        <v/>
      </c>
      <c r="CT211" t="str">
        <f t="shared" si="600"/>
        <v/>
      </c>
      <c r="CU211" t="str">
        <f t="shared" si="601"/>
        <v/>
      </c>
      <c r="CV211" t="str">
        <f t="shared" si="602"/>
        <v/>
      </c>
      <c r="CW211" t="str">
        <f t="shared" si="603"/>
        <v/>
      </c>
      <c r="CX211" t="str">
        <f t="shared" si="604"/>
        <v/>
      </c>
      <c r="CY211" t="str">
        <f t="shared" si="605"/>
        <v/>
      </c>
      <c r="CZ211" t="str">
        <f t="shared" si="606"/>
        <v/>
      </c>
      <c r="DA211" t="str">
        <f t="shared" si="607"/>
        <v/>
      </c>
      <c r="DB211" t="str">
        <f t="shared" si="608"/>
        <v/>
      </c>
      <c r="DC211" t="str">
        <f t="shared" si="609"/>
        <v/>
      </c>
      <c r="DD211" t="str">
        <f t="shared" si="610"/>
        <v/>
      </c>
      <c r="DE211" t="str">
        <f t="shared" si="611"/>
        <v/>
      </c>
      <c r="DF211" t="str">
        <f t="shared" si="612"/>
        <v/>
      </c>
      <c r="DG211" t="str">
        <f t="shared" si="613"/>
        <v/>
      </c>
      <c r="DH211" t="str">
        <f t="shared" si="614"/>
        <v/>
      </c>
      <c r="DI211" t="str">
        <f t="shared" si="615"/>
        <v/>
      </c>
      <c r="DJ211" t="str">
        <f t="shared" si="616"/>
        <v/>
      </c>
      <c r="DK211" t="str">
        <f t="shared" si="617"/>
        <v/>
      </c>
      <c r="DL211" t="str">
        <f t="shared" si="618"/>
        <v/>
      </c>
      <c r="DM211" t="str">
        <f t="shared" si="619"/>
        <v/>
      </c>
      <c r="DN211" t="str">
        <f t="shared" si="620"/>
        <v/>
      </c>
      <c r="DO211" t="str">
        <f t="shared" si="621"/>
        <v/>
      </c>
      <c r="DP211" t="str">
        <f t="shared" si="622"/>
        <v>TIDS</v>
      </c>
      <c r="DQ211" t="str">
        <f t="shared" si="623"/>
        <v/>
      </c>
      <c r="DR211" t="str">
        <f t="shared" si="624"/>
        <v/>
      </c>
      <c r="DS211" t="str">
        <f t="shared" si="625"/>
        <v/>
      </c>
      <c r="DT211" t="str">
        <f t="shared" si="626"/>
        <v/>
      </c>
      <c r="DU211" t="str">
        <f t="shared" si="627"/>
        <v/>
      </c>
      <c r="DV211" t="str">
        <f t="shared" si="628"/>
        <v/>
      </c>
      <c r="DW211" t="str">
        <f t="shared" si="629"/>
        <v/>
      </c>
      <c r="DX211" t="str">
        <f t="shared" si="630"/>
        <v/>
      </c>
      <c r="DY211" t="str">
        <f t="shared" si="631"/>
        <v/>
      </c>
      <c r="DZ211" t="str">
        <f t="shared" si="632"/>
        <v/>
      </c>
      <c r="EA211" t="str">
        <f t="shared" si="633"/>
        <v/>
      </c>
      <c r="EB211" t="str">
        <f t="shared" si="634"/>
        <v/>
      </c>
      <c r="EC211" t="str">
        <f t="shared" si="635"/>
        <v/>
      </c>
      <c r="ED211" t="str">
        <f t="shared" si="636"/>
        <v/>
      </c>
      <c r="EE211" t="str">
        <f t="shared" si="573"/>
        <v/>
      </c>
      <c r="EF211" t="str">
        <f t="shared" si="642"/>
        <v/>
      </c>
      <c r="EG211" t="str">
        <f t="shared" si="643"/>
        <v/>
      </c>
      <c r="EH211" t="str">
        <f t="shared" si="644"/>
        <v/>
      </c>
      <c r="EI211" t="str">
        <f t="shared" si="645"/>
        <v/>
      </c>
      <c r="EJ211" t="str">
        <f t="shared" si="646"/>
        <v/>
      </c>
      <c r="EK211" t="str">
        <f t="shared" si="647"/>
        <v/>
      </c>
      <c r="EL211" t="str">
        <f t="shared" si="648"/>
        <v/>
      </c>
      <c r="EM211" t="str">
        <f t="shared" si="649"/>
        <v/>
      </c>
      <c r="EN211" t="str">
        <f t="shared" si="650"/>
        <v/>
      </c>
      <c r="EO211" t="str">
        <f t="shared" si="651"/>
        <v/>
      </c>
      <c r="EP211" t="str">
        <f t="shared" si="652"/>
        <v/>
      </c>
      <c r="EQ211" t="str">
        <f t="shared" si="653"/>
        <v/>
      </c>
      <c r="ER211" t="str">
        <f t="shared" si="654"/>
        <v/>
      </c>
      <c r="ES211" t="str">
        <f t="shared" si="655"/>
        <v/>
      </c>
      <c r="ET211" t="str">
        <f t="shared" si="656"/>
        <v/>
      </c>
      <c r="EU211" t="str">
        <f t="shared" si="657"/>
        <v/>
      </c>
      <c r="EV211" t="str">
        <f t="shared" si="658"/>
        <v/>
      </c>
      <c r="EW211" t="str">
        <f t="shared" si="659"/>
        <v/>
      </c>
      <c r="EX211" t="str">
        <f t="shared" si="660"/>
        <v/>
      </c>
      <c r="EY211" t="str">
        <f t="shared" si="661"/>
        <v/>
      </c>
      <c r="EZ211" t="str">
        <f t="shared" si="662"/>
        <v/>
      </c>
      <c r="FA211" t="str">
        <f t="shared" si="663"/>
        <v/>
      </c>
      <c r="FB211" t="str">
        <f t="shared" si="664"/>
        <v/>
      </c>
      <c r="FC211" t="str">
        <f t="shared" si="665"/>
        <v/>
      </c>
      <c r="FD211" t="str">
        <f t="shared" si="666"/>
        <v/>
      </c>
      <c r="FE211" t="str">
        <f t="shared" si="510"/>
        <v/>
      </c>
      <c r="FF211" t="str">
        <f t="shared" si="667"/>
        <v/>
      </c>
      <c r="FG211" t="str">
        <f t="shared" si="668"/>
        <v/>
      </c>
      <c r="FH211" t="str">
        <f t="shared" si="669"/>
        <v/>
      </c>
      <c r="FI211" t="str">
        <f t="shared" si="670"/>
        <v/>
      </c>
      <c r="FJ211" t="str">
        <f t="shared" si="671"/>
        <v/>
      </c>
      <c r="FK211" t="str">
        <f t="shared" si="672"/>
        <v/>
      </c>
      <c r="FL211" t="str">
        <f t="shared" si="673"/>
        <v/>
      </c>
      <c r="FM211" t="str">
        <f t="shared" si="637"/>
        <v/>
      </c>
      <c r="FN211" t="str">
        <f t="shared" si="638"/>
        <v/>
      </c>
      <c r="FO211" t="str">
        <f t="shared" si="639"/>
        <v/>
      </c>
      <c r="FP211" t="str">
        <f t="shared" si="640"/>
        <v/>
      </c>
      <c r="FQ211" t="str">
        <f t="shared" si="641"/>
        <v/>
      </c>
      <c r="FR211" t="str">
        <f t="shared" si="511"/>
        <v/>
      </c>
      <c r="FS211" t="str">
        <f t="shared" si="512"/>
        <v/>
      </c>
      <c r="FT211" t="str">
        <f t="shared" si="513"/>
        <v/>
      </c>
      <c r="FU211" t="str">
        <f t="shared" si="514"/>
        <v/>
      </c>
      <c r="FV211" t="str">
        <f t="shared" si="515"/>
        <v/>
      </c>
      <c r="FW211" t="str">
        <f t="shared" si="516"/>
        <v/>
      </c>
      <c r="FX211" t="str">
        <f t="shared" si="517"/>
        <v/>
      </c>
      <c r="FY211" t="str">
        <f t="shared" si="518"/>
        <v/>
      </c>
      <c r="FZ211" t="str">
        <f t="shared" si="519"/>
        <v/>
      </c>
      <c r="GA211" t="str">
        <f t="shared" si="520"/>
        <v/>
      </c>
      <c r="GB211" t="str">
        <f t="shared" si="521"/>
        <v/>
      </c>
      <c r="GC211" t="str">
        <f t="shared" si="522"/>
        <v/>
      </c>
      <c r="GD211" t="str">
        <f t="shared" si="523"/>
        <v/>
      </c>
      <c r="GE211" t="str">
        <f t="shared" si="524"/>
        <v/>
      </c>
      <c r="GF211" t="str">
        <f t="shared" si="525"/>
        <v/>
      </c>
      <c r="GG211" t="str">
        <f t="shared" si="526"/>
        <v/>
      </c>
      <c r="GH211" t="str">
        <f t="shared" si="527"/>
        <v/>
      </c>
      <c r="GI211" t="str">
        <f t="shared" si="528"/>
        <v/>
      </c>
      <c r="GJ211" t="str">
        <f t="shared" si="529"/>
        <v/>
      </c>
      <c r="GK211" t="str">
        <f t="shared" si="530"/>
        <v/>
      </c>
      <c r="GL211" t="str">
        <f t="shared" si="531"/>
        <v/>
      </c>
      <c r="GM211" t="str">
        <f t="shared" si="532"/>
        <v/>
      </c>
      <c r="GN211" t="str">
        <f t="shared" si="533"/>
        <v/>
      </c>
      <c r="GO211" t="str">
        <f t="shared" si="534"/>
        <v/>
      </c>
      <c r="GP211" t="str">
        <f t="shared" si="535"/>
        <v/>
      </c>
      <c r="GQ211" t="str">
        <f t="shared" si="536"/>
        <v/>
      </c>
      <c r="GR211" t="str">
        <f t="shared" si="537"/>
        <v/>
      </c>
      <c r="GS211" t="str">
        <f t="shared" si="538"/>
        <v/>
      </c>
      <c r="GT211" t="str">
        <f t="shared" si="539"/>
        <v/>
      </c>
      <c r="GU211" t="str">
        <f t="shared" si="540"/>
        <v/>
      </c>
      <c r="GV211" t="str">
        <f t="shared" si="541"/>
        <v/>
      </c>
      <c r="GW211" t="str">
        <f t="shared" si="542"/>
        <v/>
      </c>
      <c r="GX211" t="str">
        <f t="shared" si="543"/>
        <v/>
      </c>
      <c r="GY211" t="str">
        <f t="shared" si="544"/>
        <v/>
      </c>
      <c r="GZ211" t="str">
        <f t="shared" si="545"/>
        <v/>
      </c>
      <c r="HA211" t="str">
        <f t="shared" si="546"/>
        <v/>
      </c>
      <c r="HB211" t="str">
        <f t="shared" si="547"/>
        <v/>
      </c>
      <c r="HC211" t="str">
        <f t="shared" si="548"/>
        <v/>
      </c>
      <c r="HD211" t="str">
        <f t="shared" si="549"/>
        <v/>
      </c>
      <c r="HE211" t="str">
        <f t="shared" si="550"/>
        <v/>
      </c>
      <c r="HF211" t="str">
        <f t="shared" si="551"/>
        <v/>
      </c>
      <c r="HG211" t="str">
        <f t="shared" si="552"/>
        <v/>
      </c>
      <c r="HH211" t="str">
        <f t="shared" si="553"/>
        <v/>
      </c>
      <c r="HI211" t="str">
        <f t="shared" si="554"/>
        <v/>
      </c>
      <c r="HJ211" t="str">
        <f t="shared" si="555"/>
        <v/>
      </c>
      <c r="HK211" t="str">
        <f t="shared" si="556"/>
        <v/>
      </c>
      <c r="HL211" t="str">
        <f t="shared" si="557"/>
        <v/>
      </c>
      <c r="HM211" t="str">
        <f t="shared" si="558"/>
        <v/>
      </c>
      <c r="HN211" t="str">
        <f t="shared" si="559"/>
        <v/>
      </c>
      <c r="HO211" t="str">
        <f t="shared" si="560"/>
        <v/>
      </c>
      <c r="HP211" t="str">
        <f t="shared" si="561"/>
        <v/>
      </c>
      <c r="HQ211" t="str">
        <f t="shared" si="562"/>
        <v/>
      </c>
      <c r="HR211" t="str">
        <f t="shared" si="563"/>
        <v/>
      </c>
      <c r="HS211" t="str">
        <f t="shared" si="564"/>
        <v/>
      </c>
      <c r="HT211" t="str">
        <f t="shared" si="565"/>
        <v/>
      </c>
      <c r="HU211" t="str">
        <f t="shared" si="566"/>
        <v/>
      </c>
      <c r="HV211" t="str">
        <f t="shared" si="567"/>
        <v/>
      </c>
      <c r="HW211" t="str">
        <f t="shared" si="568"/>
        <v/>
      </c>
      <c r="HX211" t="str">
        <f t="shared" si="569"/>
        <v/>
      </c>
      <c r="HY211" t="str">
        <f t="shared" si="570"/>
        <v/>
      </c>
      <c r="HZ211" t="str">
        <f t="shared" si="571"/>
        <v/>
      </c>
    </row>
    <row r="212" spans="1:234" x14ac:dyDescent="0.25">
      <c r="A212" s="2">
        <f t="shared" si="572"/>
        <v>210</v>
      </c>
      <c r="B212" s="3" t="s">
        <v>380</v>
      </c>
      <c r="C212" s="2" t="s">
        <v>1394</v>
      </c>
      <c r="D212" s="2" t="s">
        <v>1395</v>
      </c>
      <c r="E212" s="2">
        <f t="shared" si="506"/>
        <v>0</v>
      </c>
      <c r="F212" s="2">
        <v>263</v>
      </c>
      <c r="G212" s="48" t="str">
        <f t="shared" si="507"/>
        <v>N/A</v>
      </c>
      <c r="H212" s="49"/>
      <c r="I212" s="49"/>
      <c r="J212" s="50"/>
      <c r="K212" s="15">
        <f t="shared" si="508"/>
        <v>0</v>
      </c>
      <c r="L212" s="15">
        <f>IF(G212="N/A",0,(IF(G212="A",Code!$B$36,(IF(G212="B",Code!$C$36,(IF(G212="C",Code!$D$36,Code!$E$36)))))/60))</f>
        <v>0</v>
      </c>
      <c r="M212" s="15">
        <f>IF(G212="N/A",0,(IF(G212="A",Code!$B$37,(IF(G212="B",Code!$C$37,(IF(G212="C",Code!$D$37,Code!$E$37)))))/60))</f>
        <v>0</v>
      </c>
      <c r="N212" s="15">
        <f>IF(G212="N/A",0,(IF(G212="A",Code!$B$38,(IF(G212="B",Code!$C$38,(IF(G212="C",Code!$D$38,Code!$E$38)))))/60))</f>
        <v>0</v>
      </c>
      <c r="O212" s="15">
        <f>IF(G212="N/A",0,(IF(G212="A",Code!$B$39,(IF(G212="B",Code!$C$39,(IF(G212="C",Code!$D$39,Code!$E$39)))))/60))</f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S212" t="str">
        <f t="shared" si="509"/>
        <v/>
      </c>
      <c r="BT212" t="str">
        <f t="shared" si="574"/>
        <v/>
      </c>
      <c r="BU212" t="str">
        <f t="shared" si="575"/>
        <v/>
      </c>
      <c r="BV212" t="str">
        <f t="shared" si="576"/>
        <v/>
      </c>
      <c r="BW212" t="str">
        <f t="shared" si="577"/>
        <v/>
      </c>
      <c r="BX212" t="str">
        <f t="shared" si="578"/>
        <v/>
      </c>
      <c r="BY212" t="str">
        <f t="shared" si="579"/>
        <v/>
      </c>
      <c r="BZ212" t="str">
        <f t="shared" si="580"/>
        <v/>
      </c>
      <c r="CA212" t="str">
        <f t="shared" si="581"/>
        <v/>
      </c>
      <c r="CB212" t="str">
        <f t="shared" si="582"/>
        <v/>
      </c>
      <c r="CC212" t="str">
        <f t="shared" si="583"/>
        <v/>
      </c>
      <c r="CD212" t="str">
        <f t="shared" si="584"/>
        <v/>
      </c>
      <c r="CE212" t="str">
        <f t="shared" si="585"/>
        <v/>
      </c>
      <c r="CF212" t="str">
        <f t="shared" si="586"/>
        <v/>
      </c>
      <c r="CG212" t="str">
        <f t="shared" si="587"/>
        <v/>
      </c>
      <c r="CH212" t="str">
        <f t="shared" si="588"/>
        <v/>
      </c>
      <c r="CI212" t="str">
        <f t="shared" si="589"/>
        <v/>
      </c>
      <c r="CJ212" t="str">
        <f t="shared" si="590"/>
        <v/>
      </c>
      <c r="CK212" t="str">
        <f t="shared" si="591"/>
        <v/>
      </c>
      <c r="CL212" t="str">
        <f t="shared" si="592"/>
        <v/>
      </c>
      <c r="CM212" t="str">
        <f t="shared" si="593"/>
        <v/>
      </c>
      <c r="CN212" t="str">
        <f t="shared" si="594"/>
        <v/>
      </c>
      <c r="CO212" t="str">
        <f t="shared" si="595"/>
        <v/>
      </c>
      <c r="CP212" t="str">
        <f t="shared" si="596"/>
        <v/>
      </c>
      <c r="CQ212" t="str">
        <f t="shared" si="597"/>
        <v/>
      </c>
      <c r="CR212" t="str">
        <f t="shared" si="598"/>
        <v/>
      </c>
      <c r="CS212" t="str">
        <f t="shared" si="599"/>
        <v/>
      </c>
      <c r="CT212" t="str">
        <f t="shared" si="600"/>
        <v/>
      </c>
      <c r="CU212" t="str">
        <f t="shared" si="601"/>
        <v/>
      </c>
      <c r="CV212" t="str">
        <f t="shared" si="602"/>
        <v/>
      </c>
      <c r="CW212" t="str">
        <f t="shared" si="603"/>
        <v/>
      </c>
      <c r="CX212" t="str">
        <f t="shared" si="604"/>
        <v/>
      </c>
      <c r="CY212" t="str">
        <f t="shared" si="605"/>
        <v/>
      </c>
      <c r="CZ212" t="str">
        <f t="shared" si="606"/>
        <v/>
      </c>
      <c r="DA212" t="str">
        <f t="shared" si="607"/>
        <v/>
      </c>
      <c r="DB212" t="str">
        <f t="shared" si="608"/>
        <v/>
      </c>
      <c r="DC212" t="str">
        <f t="shared" si="609"/>
        <v/>
      </c>
      <c r="DD212" t="str">
        <f t="shared" si="610"/>
        <v/>
      </c>
      <c r="DE212" t="str">
        <f t="shared" si="611"/>
        <v/>
      </c>
      <c r="DF212" t="str">
        <f t="shared" si="612"/>
        <v/>
      </c>
      <c r="DG212" t="str">
        <f t="shared" si="613"/>
        <v/>
      </c>
      <c r="DH212" t="str">
        <f t="shared" si="614"/>
        <v/>
      </c>
      <c r="DI212" t="str">
        <f t="shared" si="615"/>
        <v/>
      </c>
      <c r="DJ212" t="str">
        <f t="shared" si="616"/>
        <v/>
      </c>
      <c r="DK212" t="str">
        <f t="shared" si="617"/>
        <v/>
      </c>
      <c r="DL212" t="str">
        <f t="shared" si="618"/>
        <v/>
      </c>
      <c r="DM212" t="str">
        <f t="shared" si="619"/>
        <v/>
      </c>
      <c r="DN212" t="str">
        <f t="shared" si="620"/>
        <v/>
      </c>
      <c r="DO212" t="str">
        <f t="shared" si="621"/>
        <v/>
      </c>
      <c r="DP212" t="str">
        <f t="shared" si="622"/>
        <v/>
      </c>
      <c r="DQ212" t="str">
        <f t="shared" si="623"/>
        <v/>
      </c>
      <c r="DR212" t="str">
        <f t="shared" si="624"/>
        <v/>
      </c>
      <c r="DS212" t="str">
        <f t="shared" si="625"/>
        <v/>
      </c>
      <c r="DT212" t="str">
        <f t="shared" si="626"/>
        <v/>
      </c>
      <c r="DU212" t="str">
        <f t="shared" si="627"/>
        <v/>
      </c>
      <c r="DV212" t="str">
        <f t="shared" si="628"/>
        <v/>
      </c>
      <c r="DW212" t="str">
        <f t="shared" si="629"/>
        <v/>
      </c>
      <c r="DX212" t="str">
        <f t="shared" si="630"/>
        <v/>
      </c>
      <c r="DY212" t="str">
        <f t="shared" si="631"/>
        <v/>
      </c>
      <c r="DZ212" t="str">
        <f t="shared" si="632"/>
        <v/>
      </c>
      <c r="EA212" t="str">
        <f t="shared" si="633"/>
        <v/>
      </c>
      <c r="EB212" t="str">
        <f t="shared" si="634"/>
        <v/>
      </c>
      <c r="EC212" t="str">
        <f t="shared" si="635"/>
        <v/>
      </c>
      <c r="ED212" t="str">
        <f t="shared" si="636"/>
        <v/>
      </c>
      <c r="EE212" t="str">
        <f t="shared" si="573"/>
        <v/>
      </c>
      <c r="EF212" t="str">
        <f t="shared" si="642"/>
        <v/>
      </c>
      <c r="EG212" t="str">
        <f t="shared" si="643"/>
        <v/>
      </c>
      <c r="EH212" t="str">
        <f t="shared" si="644"/>
        <v/>
      </c>
      <c r="EI212" t="str">
        <f t="shared" si="645"/>
        <v/>
      </c>
      <c r="EJ212" t="str">
        <f t="shared" si="646"/>
        <v/>
      </c>
      <c r="EK212" t="str">
        <f t="shared" si="647"/>
        <v/>
      </c>
      <c r="EL212" t="str">
        <f t="shared" si="648"/>
        <v/>
      </c>
      <c r="EM212" t="str">
        <f t="shared" si="649"/>
        <v/>
      </c>
      <c r="EN212" t="str">
        <f t="shared" si="650"/>
        <v/>
      </c>
      <c r="EO212" t="str">
        <f t="shared" si="651"/>
        <v/>
      </c>
      <c r="EP212" t="str">
        <f t="shared" si="652"/>
        <v/>
      </c>
      <c r="EQ212" t="str">
        <f t="shared" si="653"/>
        <v/>
      </c>
      <c r="ER212" t="str">
        <f t="shared" si="654"/>
        <v/>
      </c>
      <c r="ES212" t="str">
        <f t="shared" si="655"/>
        <v/>
      </c>
      <c r="ET212" t="str">
        <f t="shared" si="656"/>
        <v/>
      </c>
      <c r="EU212" t="str">
        <f t="shared" si="657"/>
        <v/>
      </c>
      <c r="EV212" t="str">
        <f t="shared" si="658"/>
        <v/>
      </c>
      <c r="EW212" t="str">
        <f t="shared" si="659"/>
        <v/>
      </c>
      <c r="EX212" t="str">
        <f t="shared" si="660"/>
        <v/>
      </c>
      <c r="EY212" t="str">
        <f t="shared" si="661"/>
        <v/>
      </c>
      <c r="EZ212" t="str">
        <f t="shared" si="662"/>
        <v/>
      </c>
      <c r="FA212" t="str">
        <f t="shared" si="663"/>
        <v/>
      </c>
      <c r="FB212" t="str">
        <f t="shared" si="664"/>
        <v/>
      </c>
      <c r="FC212" t="str">
        <f t="shared" si="665"/>
        <v/>
      </c>
      <c r="FD212" t="str">
        <f t="shared" si="666"/>
        <v/>
      </c>
      <c r="FE212" t="str">
        <f t="shared" si="510"/>
        <v/>
      </c>
      <c r="FF212" t="str">
        <f t="shared" si="667"/>
        <v/>
      </c>
      <c r="FG212" t="str">
        <f t="shared" si="668"/>
        <v/>
      </c>
      <c r="FH212" t="str">
        <f t="shared" si="669"/>
        <v/>
      </c>
      <c r="FI212" t="str">
        <f t="shared" si="670"/>
        <v/>
      </c>
      <c r="FJ212" t="str">
        <f t="shared" si="671"/>
        <v/>
      </c>
      <c r="FK212" t="str">
        <f t="shared" si="672"/>
        <v/>
      </c>
      <c r="FL212" t="str">
        <f t="shared" si="673"/>
        <v/>
      </c>
      <c r="FM212" t="str">
        <f t="shared" si="637"/>
        <v/>
      </c>
      <c r="FN212" t="str">
        <f t="shared" si="638"/>
        <v/>
      </c>
      <c r="FO212" t="str">
        <f t="shared" si="639"/>
        <v/>
      </c>
      <c r="FP212" t="str">
        <f t="shared" si="640"/>
        <v/>
      </c>
      <c r="FQ212" t="str">
        <f t="shared" si="641"/>
        <v/>
      </c>
      <c r="FR212" t="str">
        <f t="shared" si="511"/>
        <v/>
      </c>
      <c r="FS212" t="str">
        <f t="shared" si="512"/>
        <v/>
      </c>
      <c r="FT212" t="str">
        <f t="shared" si="513"/>
        <v/>
      </c>
      <c r="FU212" t="str">
        <f t="shared" si="514"/>
        <v/>
      </c>
      <c r="FV212" t="str">
        <f t="shared" si="515"/>
        <v/>
      </c>
      <c r="FW212" t="str">
        <f t="shared" si="516"/>
        <v/>
      </c>
      <c r="FX212" t="str">
        <f t="shared" si="517"/>
        <v/>
      </c>
      <c r="FY212" t="str">
        <f t="shared" si="518"/>
        <v/>
      </c>
      <c r="FZ212" t="str">
        <f t="shared" si="519"/>
        <v/>
      </c>
      <c r="GA212" t="str">
        <f t="shared" si="520"/>
        <v/>
      </c>
      <c r="GB212" t="str">
        <f t="shared" si="521"/>
        <v/>
      </c>
      <c r="GC212" t="str">
        <f t="shared" si="522"/>
        <v/>
      </c>
      <c r="GD212" t="str">
        <f t="shared" si="523"/>
        <v/>
      </c>
      <c r="GE212" t="str">
        <f t="shared" si="524"/>
        <v/>
      </c>
      <c r="GF212" t="str">
        <f t="shared" si="525"/>
        <v/>
      </c>
      <c r="GG212" t="str">
        <f t="shared" si="526"/>
        <v/>
      </c>
      <c r="GH212" t="str">
        <f t="shared" si="527"/>
        <v/>
      </c>
      <c r="GI212" t="str">
        <f t="shared" si="528"/>
        <v/>
      </c>
      <c r="GJ212" t="str">
        <f t="shared" si="529"/>
        <v/>
      </c>
      <c r="GK212" t="str">
        <f t="shared" si="530"/>
        <v/>
      </c>
      <c r="GL212" t="str">
        <f t="shared" si="531"/>
        <v/>
      </c>
      <c r="GM212" t="str">
        <f t="shared" si="532"/>
        <v/>
      </c>
      <c r="GN212" t="str">
        <f t="shared" si="533"/>
        <v/>
      </c>
      <c r="GO212" t="str">
        <f t="shared" si="534"/>
        <v/>
      </c>
      <c r="GP212" t="str">
        <f t="shared" si="535"/>
        <v/>
      </c>
      <c r="GQ212" t="str">
        <f t="shared" si="536"/>
        <v/>
      </c>
      <c r="GR212" t="str">
        <f t="shared" si="537"/>
        <v/>
      </c>
      <c r="GS212" t="str">
        <f t="shared" si="538"/>
        <v/>
      </c>
      <c r="GT212" t="str">
        <f t="shared" si="539"/>
        <v/>
      </c>
      <c r="GU212" t="str">
        <f t="shared" si="540"/>
        <v/>
      </c>
      <c r="GV212" t="str">
        <f t="shared" si="541"/>
        <v/>
      </c>
      <c r="GW212" t="str">
        <f t="shared" si="542"/>
        <v/>
      </c>
      <c r="GX212" t="str">
        <f t="shared" si="543"/>
        <v/>
      </c>
      <c r="GY212" t="str">
        <f t="shared" si="544"/>
        <v/>
      </c>
      <c r="GZ212" t="str">
        <f t="shared" si="545"/>
        <v/>
      </c>
      <c r="HA212" t="str">
        <f t="shared" si="546"/>
        <v/>
      </c>
      <c r="HB212" t="str">
        <f t="shared" si="547"/>
        <v/>
      </c>
      <c r="HC212" t="str">
        <f t="shared" si="548"/>
        <v/>
      </c>
      <c r="HD212" t="str">
        <f t="shared" si="549"/>
        <v/>
      </c>
      <c r="HE212" t="str">
        <f t="shared" si="550"/>
        <v/>
      </c>
      <c r="HF212" t="str">
        <f t="shared" si="551"/>
        <v/>
      </c>
      <c r="HG212" t="str">
        <f t="shared" si="552"/>
        <v/>
      </c>
      <c r="HH212" t="str">
        <f t="shared" si="553"/>
        <v/>
      </c>
      <c r="HI212" t="str">
        <f t="shared" si="554"/>
        <v/>
      </c>
      <c r="HJ212" t="str">
        <f t="shared" si="555"/>
        <v/>
      </c>
      <c r="HK212" t="str">
        <f t="shared" si="556"/>
        <v/>
      </c>
      <c r="HL212" t="str">
        <f t="shared" si="557"/>
        <v/>
      </c>
      <c r="HM212" t="str">
        <f t="shared" si="558"/>
        <v/>
      </c>
      <c r="HN212" t="str">
        <f t="shared" si="559"/>
        <v/>
      </c>
      <c r="HO212" t="str">
        <f t="shared" si="560"/>
        <v/>
      </c>
      <c r="HP212" t="str">
        <f t="shared" si="561"/>
        <v/>
      </c>
      <c r="HQ212" t="str">
        <f t="shared" si="562"/>
        <v/>
      </c>
      <c r="HR212" t="str">
        <f t="shared" si="563"/>
        <v/>
      </c>
      <c r="HS212" t="str">
        <f t="shared" si="564"/>
        <v/>
      </c>
      <c r="HT212" t="str">
        <f t="shared" si="565"/>
        <v/>
      </c>
      <c r="HU212" t="str">
        <f t="shared" si="566"/>
        <v/>
      </c>
      <c r="HV212" t="str">
        <f t="shared" si="567"/>
        <v/>
      </c>
      <c r="HW212" t="str">
        <f t="shared" si="568"/>
        <v/>
      </c>
      <c r="HX212" t="str">
        <f t="shared" si="569"/>
        <v/>
      </c>
      <c r="HY212" t="str">
        <f t="shared" si="570"/>
        <v/>
      </c>
      <c r="HZ212" t="str">
        <f t="shared" si="571"/>
        <v/>
      </c>
    </row>
    <row r="213" spans="1:234" x14ac:dyDescent="0.25">
      <c r="A213" s="2">
        <f t="shared" si="572"/>
        <v>211</v>
      </c>
      <c r="B213" s="3" t="s">
        <v>1204</v>
      </c>
      <c r="C213" s="2" t="s">
        <v>1394</v>
      </c>
      <c r="D213" s="2" t="s">
        <v>1395</v>
      </c>
      <c r="E213" s="2">
        <f t="shared" si="506"/>
        <v>1</v>
      </c>
      <c r="F213" s="2">
        <v>139</v>
      </c>
      <c r="G213" s="48" t="str">
        <f t="shared" si="507"/>
        <v>A</v>
      </c>
      <c r="H213" s="49"/>
      <c r="I213" s="49"/>
      <c r="J213" s="50"/>
      <c r="K213" s="15">
        <f t="shared" si="508"/>
        <v>34</v>
      </c>
      <c r="L213" s="15">
        <f>IF(G213="N/A",0,(IF(G213="A",Code!$B$36,(IF(G213="B",Code!$C$36,(IF(G213="C",Code!$D$36,Code!$E$36)))))/60))</f>
        <v>8</v>
      </c>
      <c r="M213" s="15">
        <f>IF(G213="N/A",0,(IF(G213="A",Code!$B$37,(IF(G213="B",Code!$C$37,(IF(G213="C",Code!$D$37,Code!$E$37)))))/60))</f>
        <v>8</v>
      </c>
      <c r="N213" s="15">
        <f>IF(G213="N/A",0,(IF(G213="A",Code!$B$38,(IF(G213="B",Code!$C$38,(IF(G213="C",Code!$D$38,Code!$E$38)))))/60))</f>
        <v>16</v>
      </c>
      <c r="O213" s="15">
        <f>IF(G213="N/A",0,(IF(G213="A",Code!$B$39,(IF(G213="B",Code!$C$39,(IF(G213="C",Code!$D$39,Code!$E$39)))))/60))</f>
        <v>2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>
        <v>1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S213" t="str">
        <f t="shared" si="509"/>
        <v/>
      </c>
      <c r="BT213" t="str">
        <f t="shared" si="574"/>
        <v/>
      </c>
      <c r="BU213" t="str">
        <f t="shared" si="575"/>
        <v/>
      </c>
      <c r="BV213" t="str">
        <f t="shared" si="576"/>
        <v/>
      </c>
      <c r="BW213" t="str">
        <f t="shared" si="577"/>
        <v/>
      </c>
      <c r="BX213" t="str">
        <f t="shared" si="578"/>
        <v/>
      </c>
      <c r="BY213" t="str">
        <f t="shared" si="579"/>
        <v/>
      </c>
      <c r="BZ213" t="str">
        <f t="shared" si="580"/>
        <v/>
      </c>
      <c r="CA213" t="str">
        <f t="shared" si="581"/>
        <v/>
      </c>
      <c r="CB213" t="str">
        <f t="shared" si="582"/>
        <v/>
      </c>
      <c r="CC213" t="str">
        <f t="shared" si="583"/>
        <v/>
      </c>
      <c r="CD213" t="str">
        <f t="shared" si="584"/>
        <v/>
      </c>
      <c r="CE213" t="str">
        <f t="shared" si="585"/>
        <v/>
      </c>
      <c r="CF213" t="str">
        <f t="shared" si="586"/>
        <v/>
      </c>
      <c r="CG213" t="str">
        <f t="shared" si="587"/>
        <v/>
      </c>
      <c r="CH213" t="str">
        <f t="shared" si="588"/>
        <v/>
      </c>
      <c r="CI213" t="str">
        <f t="shared" si="589"/>
        <v/>
      </c>
      <c r="CJ213" t="str">
        <f t="shared" si="590"/>
        <v/>
      </c>
      <c r="CK213" t="str">
        <f t="shared" si="591"/>
        <v/>
      </c>
      <c r="CL213" t="str">
        <f t="shared" si="592"/>
        <v/>
      </c>
      <c r="CM213" t="str">
        <f t="shared" si="593"/>
        <v/>
      </c>
      <c r="CN213" t="str">
        <f t="shared" si="594"/>
        <v/>
      </c>
      <c r="CO213" t="str">
        <f t="shared" si="595"/>
        <v/>
      </c>
      <c r="CP213" t="str">
        <f t="shared" si="596"/>
        <v/>
      </c>
      <c r="CQ213" t="str">
        <f t="shared" si="597"/>
        <v/>
      </c>
      <c r="CR213" t="str">
        <f t="shared" si="598"/>
        <v/>
      </c>
      <c r="CS213" t="str">
        <f t="shared" si="599"/>
        <v/>
      </c>
      <c r="CT213" t="str">
        <f t="shared" si="600"/>
        <v/>
      </c>
      <c r="CU213" t="str">
        <f t="shared" si="601"/>
        <v>MESS</v>
      </c>
      <c r="CV213" t="str">
        <f t="shared" si="602"/>
        <v/>
      </c>
      <c r="CW213" t="str">
        <f t="shared" si="603"/>
        <v/>
      </c>
      <c r="CX213" t="str">
        <f t="shared" si="604"/>
        <v/>
      </c>
      <c r="CY213" t="str">
        <f t="shared" si="605"/>
        <v/>
      </c>
      <c r="CZ213" t="str">
        <f t="shared" si="606"/>
        <v/>
      </c>
      <c r="DA213" t="str">
        <f t="shared" si="607"/>
        <v/>
      </c>
      <c r="DB213" t="str">
        <f t="shared" si="608"/>
        <v/>
      </c>
      <c r="DC213" t="str">
        <f t="shared" si="609"/>
        <v/>
      </c>
      <c r="DD213" t="str">
        <f t="shared" si="610"/>
        <v/>
      </c>
      <c r="DE213" t="str">
        <f t="shared" si="611"/>
        <v/>
      </c>
      <c r="DF213" t="str">
        <f t="shared" si="612"/>
        <v/>
      </c>
      <c r="DG213" t="str">
        <f t="shared" si="613"/>
        <v/>
      </c>
      <c r="DH213" t="str">
        <f t="shared" si="614"/>
        <v/>
      </c>
      <c r="DI213" t="str">
        <f t="shared" si="615"/>
        <v/>
      </c>
      <c r="DJ213" t="str">
        <f t="shared" si="616"/>
        <v/>
      </c>
      <c r="DK213" t="str">
        <f t="shared" si="617"/>
        <v/>
      </c>
      <c r="DL213" t="str">
        <f t="shared" si="618"/>
        <v/>
      </c>
      <c r="DM213" t="str">
        <f t="shared" si="619"/>
        <v/>
      </c>
      <c r="DN213" t="str">
        <f t="shared" si="620"/>
        <v/>
      </c>
      <c r="DO213" t="str">
        <f t="shared" si="621"/>
        <v/>
      </c>
      <c r="DP213" t="str">
        <f t="shared" si="622"/>
        <v/>
      </c>
      <c r="DQ213" t="str">
        <f t="shared" si="623"/>
        <v/>
      </c>
      <c r="DR213" t="str">
        <f t="shared" si="624"/>
        <v/>
      </c>
      <c r="DS213" t="str">
        <f t="shared" si="625"/>
        <v/>
      </c>
      <c r="DT213" t="str">
        <f t="shared" si="626"/>
        <v/>
      </c>
      <c r="DU213" t="str">
        <f t="shared" si="627"/>
        <v/>
      </c>
      <c r="DV213" t="str">
        <f t="shared" si="628"/>
        <v/>
      </c>
      <c r="DW213" t="str">
        <f t="shared" si="629"/>
        <v/>
      </c>
      <c r="DX213" t="str">
        <f t="shared" si="630"/>
        <v/>
      </c>
      <c r="DY213" t="str">
        <f t="shared" si="631"/>
        <v/>
      </c>
      <c r="DZ213" t="str">
        <f t="shared" si="632"/>
        <v/>
      </c>
      <c r="EA213" t="str">
        <f t="shared" si="633"/>
        <v/>
      </c>
      <c r="EB213" t="str">
        <f t="shared" si="634"/>
        <v/>
      </c>
      <c r="EC213" t="str">
        <f t="shared" si="635"/>
        <v/>
      </c>
      <c r="ED213" t="str">
        <f t="shared" si="636"/>
        <v/>
      </c>
      <c r="EE213" t="str">
        <f t="shared" si="573"/>
        <v/>
      </c>
      <c r="EF213" t="str">
        <f t="shared" si="642"/>
        <v/>
      </c>
      <c r="EG213" t="str">
        <f t="shared" si="643"/>
        <v/>
      </c>
      <c r="EH213" t="str">
        <f t="shared" si="644"/>
        <v/>
      </c>
      <c r="EI213" t="str">
        <f t="shared" si="645"/>
        <v/>
      </c>
      <c r="EJ213" t="str">
        <f t="shared" si="646"/>
        <v/>
      </c>
      <c r="EK213" t="str">
        <f t="shared" si="647"/>
        <v/>
      </c>
      <c r="EL213" t="str">
        <f t="shared" si="648"/>
        <v/>
      </c>
      <c r="EM213" t="str">
        <f t="shared" si="649"/>
        <v/>
      </c>
      <c r="EN213" t="str">
        <f t="shared" si="650"/>
        <v/>
      </c>
      <c r="EO213" t="str">
        <f t="shared" si="651"/>
        <v/>
      </c>
      <c r="EP213" t="str">
        <f t="shared" si="652"/>
        <v/>
      </c>
      <c r="EQ213" t="str">
        <f t="shared" si="653"/>
        <v/>
      </c>
      <c r="ER213" t="str">
        <f t="shared" si="654"/>
        <v/>
      </c>
      <c r="ES213" t="str">
        <f t="shared" si="655"/>
        <v/>
      </c>
      <c r="ET213" t="str">
        <f t="shared" si="656"/>
        <v/>
      </c>
      <c r="EU213" t="str">
        <f t="shared" si="657"/>
        <v/>
      </c>
      <c r="EV213" t="str">
        <f t="shared" si="658"/>
        <v/>
      </c>
      <c r="EW213" t="str">
        <f t="shared" si="659"/>
        <v/>
      </c>
      <c r="EX213" t="str">
        <f t="shared" si="660"/>
        <v/>
      </c>
      <c r="EY213" t="str">
        <f t="shared" si="661"/>
        <v/>
      </c>
      <c r="EZ213" t="str">
        <f t="shared" si="662"/>
        <v/>
      </c>
      <c r="FA213" t="str">
        <f t="shared" si="663"/>
        <v/>
      </c>
      <c r="FB213" t="str">
        <f t="shared" si="664"/>
        <v/>
      </c>
      <c r="FC213" t="str">
        <f t="shared" si="665"/>
        <v/>
      </c>
      <c r="FD213" t="str">
        <f t="shared" si="666"/>
        <v/>
      </c>
      <c r="FE213" t="str">
        <f t="shared" si="510"/>
        <v/>
      </c>
      <c r="FF213" t="str">
        <f t="shared" si="667"/>
        <v/>
      </c>
      <c r="FG213" t="str">
        <f t="shared" si="668"/>
        <v/>
      </c>
      <c r="FH213" t="str">
        <f t="shared" si="669"/>
        <v/>
      </c>
      <c r="FI213" t="str">
        <f t="shared" si="670"/>
        <v/>
      </c>
      <c r="FJ213" t="str">
        <f t="shared" si="671"/>
        <v/>
      </c>
      <c r="FK213" t="str">
        <f t="shared" si="672"/>
        <v/>
      </c>
      <c r="FL213" t="str">
        <f t="shared" si="673"/>
        <v/>
      </c>
      <c r="FM213" t="str">
        <f t="shared" si="637"/>
        <v/>
      </c>
      <c r="FN213" t="str">
        <f t="shared" si="638"/>
        <v/>
      </c>
      <c r="FO213" t="str">
        <f t="shared" si="639"/>
        <v/>
      </c>
      <c r="FP213" t="str">
        <f t="shared" si="640"/>
        <v/>
      </c>
      <c r="FQ213" t="str">
        <f t="shared" si="641"/>
        <v/>
      </c>
      <c r="FR213" t="str">
        <f t="shared" si="511"/>
        <v/>
      </c>
      <c r="FS213" t="str">
        <f t="shared" si="512"/>
        <v/>
      </c>
      <c r="FT213" t="str">
        <f t="shared" si="513"/>
        <v/>
      </c>
      <c r="FU213" t="str">
        <f t="shared" si="514"/>
        <v/>
      </c>
      <c r="FV213" t="str">
        <f t="shared" si="515"/>
        <v/>
      </c>
      <c r="FW213" t="str">
        <f t="shared" si="516"/>
        <v/>
      </c>
      <c r="FX213" t="str">
        <f t="shared" si="517"/>
        <v/>
      </c>
      <c r="FY213" t="str">
        <f t="shared" si="518"/>
        <v/>
      </c>
      <c r="FZ213" t="str">
        <f t="shared" si="519"/>
        <v/>
      </c>
      <c r="GA213" t="str">
        <f t="shared" si="520"/>
        <v/>
      </c>
      <c r="GB213" t="str">
        <f t="shared" si="521"/>
        <v/>
      </c>
      <c r="GC213" t="str">
        <f t="shared" si="522"/>
        <v/>
      </c>
      <c r="GD213" t="str">
        <f t="shared" si="523"/>
        <v/>
      </c>
      <c r="GE213" t="str">
        <f t="shared" si="524"/>
        <v/>
      </c>
      <c r="GF213" t="str">
        <f t="shared" si="525"/>
        <v/>
      </c>
      <c r="GG213" t="str">
        <f t="shared" si="526"/>
        <v/>
      </c>
      <c r="GH213" t="str">
        <f t="shared" si="527"/>
        <v/>
      </c>
      <c r="GI213" t="str">
        <f t="shared" si="528"/>
        <v/>
      </c>
      <c r="GJ213" t="str">
        <f t="shared" si="529"/>
        <v/>
      </c>
      <c r="GK213" t="str">
        <f t="shared" si="530"/>
        <v/>
      </c>
      <c r="GL213" t="str">
        <f t="shared" si="531"/>
        <v/>
      </c>
      <c r="GM213" t="str">
        <f t="shared" si="532"/>
        <v/>
      </c>
      <c r="GN213" t="str">
        <f t="shared" si="533"/>
        <v/>
      </c>
      <c r="GO213" t="str">
        <f t="shared" si="534"/>
        <v/>
      </c>
      <c r="GP213" t="str">
        <f t="shared" si="535"/>
        <v/>
      </c>
      <c r="GQ213" t="str">
        <f t="shared" si="536"/>
        <v/>
      </c>
      <c r="GR213" t="str">
        <f t="shared" si="537"/>
        <v/>
      </c>
      <c r="GS213" t="str">
        <f t="shared" si="538"/>
        <v/>
      </c>
      <c r="GT213" t="str">
        <f t="shared" si="539"/>
        <v/>
      </c>
      <c r="GU213" t="str">
        <f t="shared" si="540"/>
        <v/>
      </c>
      <c r="GV213" t="str">
        <f t="shared" si="541"/>
        <v/>
      </c>
      <c r="GW213" t="str">
        <f t="shared" si="542"/>
        <v/>
      </c>
      <c r="GX213" t="str">
        <f t="shared" si="543"/>
        <v/>
      </c>
      <c r="GY213" t="str">
        <f t="shared" si="544"/>
        <v/>
      </c>
      <c r="GZ213" t="str">
        <f t="shared" si="545"/>
        <v/>
      </c>
      <c r="HA213" t="str">
        <f t="shared" si="546"/>
        <v/>
      </c>
      <c r="HB213" t="str">
        <f t="shared" si="547"/>
        <v/>
      </c>
      <c r="HC213" t="str">
        <f t="shared" si="548"/>
        <v/>
      </c>
      <c r="HD213" t="str">
        <f t="shared" si="549"/>
        <v/>
      </c>
      <c r="HE213" t="str">
        <f t="shared" si="550"/>
        <v/>
      </c>
      <c r="HF213" t="str">
        <f t="shared" si="551"/>
        <v/>
      </c>
      <c r="HG213" t="str">
        <f t="shared" si="552"/>
        <v/>
      </c>
      <c r="HH213" t="str">
        <f t="shared" si="553"/>
        <v/>
      </c>
      <c r="HI213" t="str">
        <f t="shared" si="554"/>
        <v/>
      </c>
      <c r="HJ213" t="str">
        <f t="shared" si="555"/>
        <v/>
      </c>
      <c r="HK213" t="str">
        <f t="shared" si="556"/>
        <v/>
      </c>
      <c r="HL213" t="str">
        <f t="shared" si="557"/>
        <v/>
      </c>
      <c r="HM213" t="str">
        <f t="shared" si="558"/>
        <v/>
      </c>
      <c r="HN213" t="str">
        <f t="shared" si="559"/>
        <v/>
      </c>
      <c r="HO213" t="str">
        <f t="shared" si="560"/>
        <v/>
      </c>
      <c r="HP213" t="str">
        <f t="shared" si="561"/>
        <v/>
      </c>
      <c r="HQ213" t="str">
        <f t="shared" si="562"/>
        <v/>
      </c>
      <c r="HR213" t="str">
        <f t="shared" si="563"/>
        <v/>
      </c>
      <c r="HS213" t="str">
        <f t="shared" si="564"/>
        <v/>
      </c>
      <c r="HT213" t="str">
        <f t="shared" si="565"/>
        <v/>
      </c>
      <c r="HU213" t="str">
        <f t="shared" si="566"/>
        <v/>
      </c>
      <c r="HV213" t="str">
        <f t="shared" si="567"/>
        <v/>
      </c>
      <c r="HW213" t="str">
        <f t="shared" si="568"/>
        <v/>
      </c>
      <c r="HX213" t="str">
        <f t="shared" si="569"/>
        <v/>
      </c>
      <c r="HY213" t="str">
        <f t="shared" si="570"/>
        <v/>
      </c>
      <c r="HZ213" t="str">
        <f t="shared" si="571"/>
        <v/>
      </c>
    </row>
    <row r="214" spans="1:234" x14ac:dyDescent="0.25">
      <c r="A214" s="2">
        <f t="shared" si="572"/>
        <v>212</v>
      </c>
      <c r="B214" s="3" t="s">
        <v>381</v>
      </c>
      <c r="C214" s="2" t="s">
        <v>1394</v>
      </c>
      <c r="D214" s="2" t="s">
        <v>1395</v>
      </c>
      <c r="E214" s="2">
        <f t="shared" si="506"/>
        <v>3</v>
      </c>
      <c r="F214" s="2">
        <v>613</v>
      </c>
      <c r="G214" s="48" t="str">
        <f t="shared" si="507"/>
        <v>A</v>
      </c>
      <c r="H214" s="49"/>
      <c r="I214" s="49"/>
      <c r="J214" s="50"/>
      <c r="K214" s="15">
        <f t="shared" si="508"/>
        <v>34</v>
      </c>
      <c r="L214" s="15">
        <f>IF(G214="N/A",0,(IF(G214="A",Code!$B$36,(IF(G214="B",Code!$C$36,(IF(G214="C",Code!$D$36,Code!$E$36)))))/60))</f>
        <v>8</v>
      </c>
      <c r="M214" s="15">
        <f>IF(G214="N/A",0,(IF(G214="A",Code!$B$37,(IF(G214="B",Code!$C$37,(IF(G214="C",Code!$D$37,Code!$E$37)))))/60))</f>
        <v>8</v>
      </c>
      <c r="N214" s="15">
        <f>IF(G214="N/A",0,(IF(G214="A",Code!$B$38,(IF(G214="B",Code!$C$38,(IF(G214="C",Code!$D$38,Code!$E$38)))))/60))</f>
        <v>16</v>
      </c>
      <c r="O214" s="15">
        <f>IF(G214="N/A",0,(IF(G214="A",Code!$B$39,(IF(G214="B",Code!$C$39,(IF(G214="C",Code!$D$39,Code!$E$39)))))/60))</f>
        <v>2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1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>
        <v>1</v>
      </c>
      <c r="AP214" s="2"/>
      <c r="AQ214" s="2"/>
      <c r="AR214" s="2">
        <v>1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S214" t="str">
        <f t="shared" si="509"/>
        <v/>
      </c>
      <c r="BT214" t="str">
        <f t="shared" si="574"/>
        <v/>
      </c>
      <c r="BU214" t="str">
        <f t="shared" si="575"/>
        <v/>
      </c>
      <c r="BV214" t="str">
        <f t="shared" si="576"/>
        <v/>
      </c>
      <c r="BW214" t="str">
        <f t="shared" si="577"/>
        <v/>
      </c>
      <c r="BX214" t="str">
        <f t="shared" si="578"/>
        <v/>
      </c>
      <c r="BY214" t="str">
        <f t="shared" si="579"/>
        <v/>
      </c>
      <c r="BZ214" t="str">
        <f t="shared" si="580"/>
        <v/>
      </c>
      <c r="CA214" t="str">
        <f t="shared" si="581"/>
        <v/>
      </c>
      <c r="CB214" t="str">
        <f t="shared" si="582"/>
        <v/>
      </c>
      <c r="CC214" t="str">
        <f t="shared" si="583"/>
        <v/>
      </c>
      <c r="CD214" t="str">
        <f t="shared" si="584"/>
        <v/>
      </c>
      <c r="CE214" t="str">
        <f t="shared" si="585"/>
        <v/>
      </c>
      <c r="CF214" t="str">
        <f t="shared" si="586"/>
        <v>CMIF</v>
      </c>
      <c r="CG214" t="str">
        <f t="shared" si="587"/>
        <v/>
      </c>
      <c r="CH214" t="str">
        <f t="shared" si="588"/>
        <v/>
      </c>
      <c r="CI214" t="str">
        <f t="shared" si="589"/>
        <v/>
      </c>
      <c r="CJ214" t="str">
        <f t="shared" si="590"/>
        <v/>
      </c>
      <c r="CK214" t="str">
        <f t="shared" si="591"/>
        <v/>
      </c>
      <c r="CL214" t="str">
        <f t="shared" si="592"/>
        <v/>
      </c>
      <c r="CM214" t="str">
        <f t="shared" si="593"/>
        <v/>
      </c>
      <c r="CN214" t="str">
        <f t="shared" si="594"/>
        <v/>
      </c>
      <c r="CO214" t="str">
        <f t="shared" si="595"/>
        <v/>
      </c>
      <c r="CP214" t="str">
        <f t="shared" si="596"/>
        <v/>
      </c>
      <c r="CQ214" t="str">
        <f t="shared" si="597"/>
        <v/>
      </c>
      <c r="CR214" t="str">
        <f t="shared" si="598"/>
        <v>KPAY</v>
      </c>
      <c r="CS214" t="str">
        <f t="shared" si="599"/>
        <v/>
      </c>
      <c r="CT214" t="str">
        <f t="shared" si="600"/>
        <v/>
      </c>
      <c r="CU214" t="str">
        <f t="shared" si="601"/>
        <v>MESS</v>
      </c>
      <c r="CV214" t="str">
        <f t="shared" si="602"/>
        <v/>
      </c>
      <c r="CW214" t="str">
        <f t="shared" si="603"/>
        <v/>
      </c>
      <c r="CX214" t="str">
        <f t="shared" si="604"/>
        <v/>
      </c>
      <c r="CY214" t="str">
        <f t="shared" si="605"/>
        <v/>
      </c>
      <c r="CZ214" t="str">
        <f t="shared" si="606"/>
        <v/>
      </c>
      <c r="DA214" t="str">
        <f t="shared" si="607"/>
        <v/>
      </c>
      <c r="DB214" t="str">
        <f t="shared" si="608"/>
        <v/>
      </c>
      <c r="DC214" t="str">
        <f t="shared" si="609"/>
        <v/>
      </c>
      <c r="DD214" t="str">
        <f t="shared" si="610"/>
        <v/>
      </c>
      <c r="DE214" t="str">
        <f t="shared" si="611"/>
        <v/>
      </c>
      <c r="DF214" t="str">
        <f t="shared" si="612"/>
        <v/>
      </c>
      <c r="DG214" t="str">
        <f t="shared" si="613"/>
        <v/>
      </c>
      <c r="DH214" t="str">
        <f t="shared" si="614"/>
        <v/>
      </c>
      <c r="DI214" t="str">
        <f t="shared" si="615"/>
        <v/>
      </c>
      <c r="DJ214" t="str">
        <f t="shared" si="616"/>
        <v/>
      </c>
      <c r="DK214" t="str">
        <f t="shared" si="617"/>
        <v/>
      </c>
      <c r="DL214" t="str">
        <f t="shared" si="618"/>
        <v/>
      </c>
      <c r="DM214" t="str">
        <f t="shared" si="619"/>
        <v/>
      </c>
      <c r="DN214" t="str">
        <f t="shared" si="620"/>
        <v/>
      </c>
      <c r="DO214" t="str">
        <f t="shared" si="621"/>
        <v/>
      </c>
      <c r="DP214" t="str">
        <f t="shared" si="622"/>
        <v/>
      </c>
      <c r="DQ214" t="str">
        <f t="shared" si="623"/>
        <v/>
      </c>
      <c r="DR214" t="str">
        <f t="shared" si="624"/>
        <v/>
      </c>
      <c r="DS214" t="str">
        <f t="shared" si="625"/>
        <v/>
      </c>
      <c r="DT214" t="str">
        <f t="shared" si="626"/>
        <v/>
      </c>
      <c r="DU214" t="str">
        <f t="shared" si="627"/>
        <v/>
      </c>
      <c r="DV214" t="str">
        <f t="shared" si="628"/>
        <v/>
      </c>
      <c r="DW214" t="str">
        <f t="shared" si="629"/>
        <v/>
      </c>
      <c r="DX214" t="str">
        <f t="shared" si="630"/>
        <v/>
      </c>
      <c r="DY214" t="str">
        <f t="shared" si="631"/>
        <v/>
      </c>
      <c r="DZ214" t="str">
        <f t="shared" si="632"/>
        <v/>
      </c>
      <c r="EA214" t="str">
        <f t="shared" si="633"/>
        <v/>
      </c>
      <c r="EB214" t="str">
        <f t="shared" si="634"/>
        <v/>
      </c>
      <c r="EC214" t="str">
        <f t="shared" si="635"/>
        <v/>
      </c>
      <c r="ED214" t="str">
        <f t="shared" si="636"/>
        <v/>
      </c>
      <c r="EE214" t="str">
        <f t="shared" si="573"/>
        <v/>
      </c>
      <c r="EF214" t="str">
        <f t="shared" si="642"/>
        <v/>
      </c>
      <c r="EG214" t="str">
        <f t="shared" si="643"/>
        <v/>
      </c>
      <c r="EH214" t="str">
        <f t="shared" si="644"/>
        <v/>
      </c>
      <c r="EI214" t="str">
        <f t="shared" si="645"/>
        <v/>
      </c>
      <c r="EJ214" t="str">
        <f t="shared" si="646"/>
        <v/>
      </c>
      <c r="EK214" t="str">
        <f t="shared" si="647"/>
        <v/>
      </c>
      <c r="EL214" t="str">
        <f t="shared" si="648"/>
        <v/>
      </c>
      <c r="EM214" t="str">
        <f t="shared" si="649"/>
        <v/>
      </c>
      <c r="EN214" t="str">
        <f t="shared" si="650"/>
        <v/>
      </c>
      <c r="EO214" t="str">
        <f t="shared" si="651"/>
        <v/>
      </c>
      <c r="EP214" t="str">
        <f t="shared" si="652"/>
        <v/>
      </c>
      <c r="EQ214" t="str">
        <f t="shared" si="653"/>
        <v/>
      </c>
      <c r="ER214" t="str">
        <f t="shared" si="654"/>
        <v/>
      </c>
      <c r="ES214" t="str">
        <f t="shared" si="655"/>
        <v/>
      </c>
      <c r="ET214" t="str">
        <f t="shared" si="656"/>
        <v/>
      </c>
      <c r="EU214" t="str">
        <f t="shared" si="657"/>
        <v/>
      </c>
      <c r="EV214" t="str">
        <f t="shared" si="658"/>
        <v/>
      </c>
      <c r="EW214" t="str">
        <f t="shared" si="659"/>
        <v/>
      </c>
      <c r="EX214" t="str">
        <f t="shared" si="660"/>
        <v/>
      </c>
      <c r="EY214" t="str">
        <f t="shared" si="661"/>
        <v/>
      </c>
      <c r="EZ214" t="str">
        <f t="shared" si="662"/>
        <v/>
      </c>
      <c r="FA214" t="str">
        <f t="shared" si="663"/>
        <v/>
      </c>
      <c r="FB214" t="str">
        <f t="shared" si="664"/>
        <v/>
      </c>
      <c r="FC214" t="str">
        <f t="shared" si="665"/>
        <v/>
      </c>
      <c r="FD214" t="str">
        <f t="shared" si="666"/>
        <v/>
      </c>
      <c r="FE214" t="str">
        <f t="shared" si="510"/>
        <v/>
      </c>
      <c r="FF214" t="str">
        <f t="shared" si="667"/>
        <v/>
      </c>
      <c r="FG214" t="str">
        <f t="shared" si="668"/>
        <v/>
      </c>
      <c r="FH214" t="str">
        <f t="shared" si="669"/>
        <v/>
      </c>
      <c r="FI214" t="str">
        <f t="shared" si="670"/>
        <v/>
      </c>
      <c r="FJ214" t="str">
        <f t="shared" si="671"/>
        <v/>
      </c>
      <c r="FK214" t="str">
        <f t="shared" si="672"/>
        <v/>
      </c>
      <c r="FL214" t="str">
        <f t="shared" si="673"/>
        <v/>
      </c>
      <c r="FM214" t="str">
        <f t="shared" si="637"/>
        <v/>
      </c>
      <c r="FN214" t="str">
        <f t="shared" si="638"/>
        <v/>
      </c>
      <c r="FO214" t="str">
        <f t="shared" si="639"/>
        <v/>
      </c>
      <c r="FP214" t="str">
        <f t="shared" si="640"/>
        <v/>
      </c>
      <c r="FQ214" t="str">
        <f t="shared" si="641"/>
        <v/>
      </c>
      <c r="FR214" t="str">
        <f t="shared" si="511"/>
        <v/>
      </c>
      <c r="FS214" t="str">
        <f t="shared" si="512"/>
        <v/>
      </c>
      <c r="FT214" t="str">
        <f t="shared" si="513"/>
        <v/>
      </c>
      <c r="FU214" t="str">
        <f t="shared" si="514"/>
        <v/>
      </c>
      <c r="FV214" t="str">
        <f t="shared" si="515"/>
        <v/>
      </c>
      <c r="FW214" t="str">
        <f t="shared" si="516"/>
        <v/>
      </c>
      <c r="FX214" t="str">
        <f t="shared" si="517"/>
        <v/>
      </c>
      <c r="FY214" t="str">
        <f t="shared" si="518"/>
        <v/>
      </c>
      <c r="FZ214" t="str">
        <f t="shared" si="519"/>
        <v/>
      </c>
      <c r="GA214" t="str">
        <f t="shared" si="520"/>
        <v/>
      </c>
      <c r="GB214" t="str">
        <f t="shared" si="521"/>
        <v/>
      </c>
      <c r="GC214" t="str">
        <f t="shared" si="522"/>
        <v/>
      </c>
      <c r="GD214" t="str">
        <f t="shared" si="523"/>
        <v/>
      </c>
      <c r="GE214" t="str">
        <f t="shared" si="524"/>
        <v/>
      </c>
      <c r="GF214" t="str">
        <f t="shared" si="525"/>
        <v/>
      </c>
      <c r="GG214" t="str">
        <f t="shared" si="526"/>
        <v/>
      </c>
      <c r="GH214" t="str">
        <f t="shared" si="527"/>
        <v/>
      </c>
      <c r="GI214" t="str">
        <f t="shared" si="528"/>
        <v/>
      </c>
      <c r="GJ214" t="str">
        <f t="shared" si="529"/>
        <v/>
      </c>
      <c r="GK214" t="str">
        <f t="shared" si="530"/>
        <v/>
      </c>
      <c r="GL214" t="str">
        <f t="shared" si="531"/>
        <v/>
      </c>
      <c r="GM214" t="str">
        <f t="shared" si="532"/>
        <v/>
      </c>
      <c r="GN214" t="str">
        <f t="shared" si="533"/>
        <v/>
      </c>
      <c r="GO214" t="str">
        <f t="shared" si="534"/>
        <v/>
      </c>
      <c r="GP214" t="str">
        <f t="shared" si="535"/>
        <v/>
      </c>
      <c r="GQ214" t="str">
        <f t="shared" si="536"/>
        <v/>
      </c>
      <c r="GR214" t="str">
        <f t="shared" si="537"/>
        <v/>
      </c>
      <c r="GS214" t="str">
        <f t="shared" si="538"/>
        <v/>
      </c>
      <c r="GT214" t="str">
        <f t="shared" si="539"/>
        <v/>
      </c>
      <c r="GU214" t="str">
        <f t="shared" si="540"/>
        <v/>
      </c>
      <c r="GV214" t="str">
        <f t="shared" si="541"/>
        <v/>
      </c>
      <c r="GW214" t="str">
        <f t="shared" si="542"/>
        <v/>
      </c>
      <c r="GX214" t="str">
        <f t="shared" si="543"/>
        <v/>
      </c>
      <c r="GY214" t="str">
        <f t="shared" si="544"/>
        <v/>
      </c>
      <c r="GZ214" t="str">
        <f t="shared" si="545"/>
        <v/>
      </c>
      <c r="HA214" t="str">
        <f t="shared" si="546"/>
        <v/>
      </c>
      <c r="HB214" t="str">
        <f t="shared" si="547"/>
        <v/>
      </c>
      <c r="HC214" t="str">
        <f t="shared" si="548"/>
        <v/>
      </c>
      <c r="HD214" t="str">
        <f t="shared" si="549"/>
        <v/>
      </c>
      <c r="HE214" t="str">
        <f t="shared" si="550"/>
        <v/>
      </c>
      <c r="HF214" t="str">
        <f t="shared" si="551"/>
        <v/>
      </c>
      <c r="HG214" t="str">
        <f t="shared" si="552"/>
        <v/>
      </c>
      <c r="HH214" t="str">
        <f t="shared" si="553"/>
        <v/>
      </c>
      <c r="HI214" t="str">
        <f t="shared" si="554"/>
        <v/>
      </c>
      <c r="HJ214" t="str">
        <f t="shared" si="555"/>
        <v/>
      </c>
      <c r="HK214" t="str">
        <f t="shared" si="556"/>
        <v/>
      </c>
      <c r="HL214" t="str">
        <f t="shared" si="557"/>
        <v/>
      </c>
      <c r="HM214" t="str">
        <f t="shared" si="558"/>
        <v/>
      </c>
      <c r="HN214" t="str">
        <f t="shared" si="559"/>
        <v/>
      </c>
      <c r="HO214" t="str">
        <f t="shared" si="560"/>
        <v/>
      </c>
      <c r="HP214" t="str">
        <f t="shared" si="561"/>
        <v/>
      </c>
      <c r="HQ214" t="str">
        <f t="shared" si="562"/>
        <v/>
      </c>
      <c r="HR214" t="str">
        <f t="shared" si="563"/>
        <v/>
      </c>
      <c r="HS214" t="str">
        <f t="shared" si="564"/>
        <v/>
      </c>
      <c r="HT214" t="str">
        <f t="shared" si="565"/>
        <v/>
      </c>
      <c r="HU214" t="str">
        <f t="shared" si="566"/>
        <v/>
      </c>
      <c r="HV214" t="str">
        <f t="shared" si="567"/>
        <v/>
      </c>
      <c r="HW214" t="str">
        <f t="shared" si="568"/>
        <v/>
      </c>
      <c r="HX214" t="str">
        <f t="shared" si="569"/>
        <v/>
      </c>
      <c r="HY214" t="str">
        <f t="shared" si="570"/>
        <v/>
      </c>
      <c r="HZ214" t="str">
        <f t="shared" si="571"/>
        <v/>
      </c>
    </row>
    <row r="215" spans="1:234" x14ac:dyDescent="0.25">
      <c r="A215" s="2">
        <f t="shared" si="572"/>
        <v>213</v>
      </c>
      <c r="B215" s="3" t="s">
        <v>1205</v>
      </c>
      <c r="C215" s="2" t="s">
        <v>1394</v>
      </c>
      <c r="D215" s="2" t="s">
        <v>1395</v>
      </c>
      <c r="E215" s="2">
        <f t="shared" si="506"/>
        <v>1</v>
      </c>
      <c r="F215" s="2">
        <v>248</v>
      </c>
      <c r="G215" s="48" t="str">
        <f t="shared" si="507"/>
        <v>A</v>
      </c>
      <c r="H215" s="49"/>
      <c r="I215" s="49"/>
      <c r="J215" s="50"/>
      <c r="K215" s="15">
        <f t="shared" si="508"/>
        <v>34</v>
      </c>
      <c r="L215" s="15">
        <f>IF(G215="N/A",0,(IF(G215="A",Code!$B$36,(IF(G215="B",Code!$C$36,(IF(G215="C",Code!$D$36,Code!$E$36)))))/60))</f>
        <v>8</v>
      </c>
      <c r="M215" s="15">
        <f>IF(G215="N/A",0,(IF(G215="A",Code!$B$37,(IF(G215="B",Code!$C$37,(IF(G215="C",Code!$D$37,Code!$E$37)))))/60))</f>
        <v>8</v>
      </c>
      <c r="N215" s="15">
        <f>IF(G215="N/A",0,(IF(G215="A",Code!$B$38,(IF(G215="B",Code!$C$38,(IF(G215="C",Code!$D$38,Code!$E$38)))))/60))</f>
        <v>16</v>
      </c>
      <c r="O215" s="15">
        <f>IF(G215="N/A",0,(IF(G215="A",Code!$B$39,(IF(G215="B",Code!$C$39,(IF(G215="C",Code!$D$39,Code!$E$39)))))/60))</f>
        <v>2</v>
      </c>
      <c r="P215" s="2"/>
      <c r="Q215" s="2"/>
      <c r="R215" s="2"/>
      <c r="S215" s="2"/>
      <c r="T215" s="2"/>
      <c r="U215" s="2"/>
      <c r="V215" s="2"/>
      <c r="W215" s="2"/>
      <c r="X215" s="2">
        <v>1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S215" t="str">
        <f t="shared" si="509"/>
        <v/>
      </c>
      <c r="BT215" t="str">
        <f t="shared" si="574"/>
        <v/>
      </c>
      <c r="BU215" t="str">
        <f t="shared" si="575"/>
        <v/>
      </c>
      <c r="BV215" t="str">
        <f t="shared" si="576"/>
        <v/>
      </c>
      <c r="BW215" t="str">
        <f t="shared" si="577"/>
        <v/>
      </c>
      <c r="BX215" t="str">
        <f t="shared" si="578"/>
        <v/>
      </c>
      <c r="BY215" t="str">
        <f t="shared" si="579"/>
        <v/>
      </c>
      <c r="BZ215" t="str">
        <f t="shared" si="580"/>
        <v/>
      </c>
      <c r="CA215" t="str">
        <f t="shared" si="581"/>
        <v>BANK</v>
      </c>
      <c r="CB215" t="str">
        <f t="shared" si="582"/>
        <v/>
      </c>
      <c r="CC215" t="str">
        <f t="shared" si="583"/>
        <v/>
      </c>
      <c r="CD215" t="str">
        <f t="shared" si="584"/>
        <v/>
      </c>
      <c r="CE215" t="str">
        <f t="shared" si="585"/>
        <v/>
      </c>
      <c r="CF215" t="str">
        <f t="shared" si="586"/>
        <v/>
      </c>
      <c r="CG215" t="str">
        <f t="shared" si="587"/>
        <v/>
      </c>
      <c r="CH215" t="str">
        <f t="shared" si="588"/>
        <v/>
      </c>
      <c r="CI215" t="str">
        <f t="shared" si="589"/>
        <v/>
      </c>
      <c r="CJ215" t="str">
        <f t="shared" si="590"/>
        <v/>
      </c>
      <c r="CK215" t="str">
        <f t="shared" si="591"/>
        <v/>
      </c>
      <c r="CL215" t="str">
        <f t="shared" si="592"/>
        <v/>
      </c>
      <c r="CM215" t="str">
        <f t="shared" si="593"/>
        <v/>
      </c>
      <c r="CN215" t="str">
        <f t="shared" si="594"/>
        <v/>
      </c>
      <c r="CO215" t="str">
        <f t="shared" si="595"/>
        <v/>
      </c>
      <c r="CP215" t="str">
        <f t="shared" si="596"/>
        <v/>
      </c>
      <c r="CQ215" t="str">
        <f t="shared" si="597"/>
        <v/>
      </c>
      <c r="CR215" t="str">
        <f t="shared" si="598"/>
        <v/>
      </c>
      <c r="CS215" t="str">
        <f t="shared" si="599"/>
        <v/>
      </c>
      <c r="CT215" t="str">
        <f t="shared" si="600"/>
        <v/>
      </c>
      <c r="CU215" t="str">
        <f t="shared" si="601"/>
        <v/>
      </c>
      <c r="CV215" t="str">
        <f t="shared" si="602"/>
        <v/>
      </c>
      <c r="CW215" t="str">
        <f t="shared" si="603"/>
        <v/>
      </c>
      <c r="CX215" t="str">
        <f t="shared" si="604"/>
        <v/>
      </c>
      <c r="CY215" t="str">
        <f t="shared" si="605"/>
        <v/>
      </c>
      <c r="CZ215" t="str">
        <f t="shared" si="606"/>
        <v/>
      </c>
      <c r="DA215" t="str">
        <f t="shared" si="607"/>
        <v/>
      </c>
      <c r="DB215" t="str">
        <f t="shared" si="608"/>
        <v/>
      </c>
      <c r="DC215" t="str">
        <f t="shared" si="609"/>
        <v/>
      </c>
      <c r="DD215" t="str">
        <f t="shared" si="610"/>
        <v/>
      </c>
      <c r="DE215" t="str">
        <f t="shared" si="611"/>
        <v/>
      </c>
      <c r="DF215" t="str">
        <f t="shared" si="612"/>
        <v/>
      </c>
      <c r="DG215" t="str">
        <f t="shared" si="613"/>
        <v/>
      </c>
      <c r="DH215" t="str">
        <f t="shared" si="614"/>
        <v/>
      </c>
      <c r="DI215" t="str">
        <f t="shared" si="615"/>
        <v/>
      </c>
      <c r="DJ215" t="str">
        <f t="shared" si="616"/>
        <v/>
      </c>
      <c r="DK215" t="str">
        <f t="shared" si="617"/>
        <v/>
      </c>
      <c r="DL215" t="str">
        <f t="shared" si="618"/>
        <v/>
      </c>
      <c r="DM215" t="str">
        <f t="shared" si="619"/>
        <v/>
      </c>
      <c r="DN215" t="str">
        <f t="shared" si="620"/>
        <v/>
      </c>
      <c r="DO215" t="str">
        <f t="shared" si="621"/>
        <v/>
      </c>
      <c r="DP215" t="str">
        <f t="shared" si="622"/>
        <v/>
      </c>
      <c r="DQ215" t="str">
        <f t="shared" si="623"/>
        <v/>
      </c>
      <c r="DR215" t="str">
        <f t="shared" si="624"/>
        <v/>
      </c>
      <c r="DS215" t="str">
        <f t="shared" si="625"/>
        <v/>
      </c>
      <c r="DT215" t="str">
        <f t="shared" si="626"/>
        <v/>
      </c>
      <c r="DU215" t="str">
        <f t="shared" si="627"/>
        <v/>
      </c>
      <c r="DV215" t="str">
        <f t="shared" si="628"/>
        <v/>
      </c>
      <c r="DW215" t="str">
        <f t="shared" si="629"/>
        <v/>
      </c>
      <c r="DX215" t="str">
        <f t="shared" si="630"/>
        <v/>
      </c>
      <c r="DY215" t="str">
        <f t="shared" si="631"/>
        <v/>
      </c>
      <c r="DZ215" t="str">
        <f t="shared" si="632"/>
        <v/>
      </c>
      <c r="EA215" t="str">
        <f t="shared" si="633"/>
        <v/>
      </c>
      <c r="EB215" t="str">
        <f t="shared" si="634"/>
        <v/>
      </c>
      <c r="EC215" t="str">
        <f t="shared" si="635"/>
        <v/>
      </c>
      <c r="ED215" t="str">
        <f t="shared" si="636"/>
        <v/>
      </c>
      <c r="EE215" t="str">
        <f t="shared" si="573"/>
        <v/>
      </c>
      <c r="EF215" t="str">
        <f t="shared" si="642"/>
        <v/>
      </c>
      <c r="EG215" t="str">
        <f t="shared" si="643"/>
        <v/>
      </c>
      <c r="EH215" t="str">
        <f t="shared" si="644"/>
        <v/>
      </c>
      <c r="EI215" t="str">
        <f t="shared" si="645"/>
        <v/>
      </c>
      <c r="EJ215" t="str">
        <f t="shared" si="646"/>
        <v/>
      </c>
      <c r="EK215" t="str">
        <f t="shared" si="647"/>
        <v/>
      </c>
      <c r="EL215" t="str">
        <f t="shared" si="648"/>
        <v/>
      </c>
      <c r="EM215" t="str">
        <f t="shared" si="649"/>
        <v/>
      </c>
      <c r="EN215" t="str">
        <f t="shared" si="650"/>
        <v/>
      </c>
      <c r="EO215" t="str">
        <f t="shared" si="651"/>
        <v/>
      </c>
      <c r="EP215" t="str">
        <f t="shared" si="652"/>
        <v/>
      </c>
      <c r="EQ215" t="str">
        <f t="shared" si="653"/>
        <v/>
      </c>
      <c r="ER215" t="str">
        <f t="shared" si="654"/>
        <v/>
      </c>
      <c r="ES215" t="str">
        <f t="shared" si="655"/>
        <v/>
      </c>
      <c r="ET215" t="str">
        <f t="shared" si="656"/>
        <v/>
      </c>
      <c r="EU215" t="str">
        <f t="shared" si="657"/>
        <v/>
      </c>
      <c r="EV215" t="str">
        <f t="shared" si="658"/>
        <v/>
      </c>
      <c r="EW215" t="str">
        <f t="shared" si="659"/>
        <v/>
      </c>
      <c r="EX215" t="str">
        <f t="shared" si="660"/>
        <v/>
      </c>
      <c r="EY215" t="str">
        <f t="shared" si="661"/>
        <v/>
      </c>
      <c r="EZ215" t="str">
        <f t="shared" si="662"/>
        <v/>
      </c>
      <c r="FA215" t="str">
        <f t="shared" si="663"/>
        <v/>
      </c>
      <c r="FB215" t="str">
        <f t="shared" si="664"/>
        <v/>
      </c>
      <c r="FC215" t="str">
        <f t="shared" si="665"/>
        <v/>
      </c>
      <c r="FD215" t="str">
        <f t="shared" si="666"/>
        <v/>
      </c>
      <c r="FE215" t="str">
        <f t="shared" si="510"/>
        <v/>
      </c>
      <c r="FF215" t="str">
        <f t="shared" si="667"/>
        <v/>
      </c>
      <c r="FG215" t="str">
        <f t="shared" si="668"/>
        <v/>
      </c>
      <c r="FH215" t="str">
        <f t="shared" si="669"/>
        <v/>
      </c>
      <c r="FI215" t="str">
        <f t="shared" si="670"/>
        <v/>
      </c>
      <c r="FJ215" t="str">
        <f t="shared" si="671"/>
        <v/>
      </c>
      <c r="FK215" t="str">
        <f t="shared" si="672"/>
        <v/>
      </c>
      <c r="FL215" t="str">
        <f t="shared" si="673"/>
        <v/>
      </c>
      <c r="FM215" t="str">
        <f t="shared" si="637"/>
        <v/>
      </c>
      <c r="FN215" t="str">
        <f t="shared" si="638"/>
        <v/>
      </c>
      <c r="FO215" t="str">
        <f t="shared" si="639"/>
        <v/>
      </c>
      <c r="FP215" t="str">
        <f t="shared" si="640"/>
        <v/>
      </c>
      <c r="FQ215" t="str">
        <f t="shared" si="641"/>
        <v/>
      </c>
      <c r="FR215" t="str">
        <f t="shared" si="511"/>
        <v/>
      </c>
      <c r="FS215" t="str">
        <f t="shared" si="512"/>
        <v/>
      </c>
      <c r="FT215" t="str">
        <f t="shared" si="513"/>
        <v/>
      </c>
      <c r="FU215" t="str">
        <f t="shared" si="514"/>
        <v/>
      </c>
      <c r="FV215" t="str">
        <f t="shared" si="515"/>
        <v/>
      </c>
      <c r="FW215" t="str">
        <f t="shared" si="516"/>
        <v/>
      </c>
      <c r="FX215" t="str">
        <f t="shared" si="517"/>
        <v/>
      </c>
      <c r="FY215" t="str">
        <f t="shared" si="518"/>
        <v/>
      </c>
      <c r="FZ215" t="str">
        <f t="shared" si="519"/>
        <v/>
      </c>
      <c r="GA215" t="str">
        <f t="shared" si="520"/>
        <v/>
      </c>
      <c r="GB215" t="str">
        <f t="shared" si="521"/>
        <v/>
      </c>
      <c r="GC215" t="str">
        <f t="shared" si="522"/>
        <v/>
      </c>
      <c r="GD215" t="str">
        <f t="shared" si="523"/>
        <v/>
      </c>
      <c r="GE215" t="str">
        <f t="shared" si="524"/>
        <v/>
      </c>
      <c r="GF215" t="str">
        <f t="shared" si="525"/>
        <v/>
      </c>
      <c r="GG215" t="str">
        <f t="shared" si="526"/>
        <v/>
      </c>
      <c r="GH215" t="str">
        <f t="shared" si="527"/>
        <v/>
      </c>
      <c r="GI215" t="str">
        <f t="shared" si="528"/>
        <v/>
      </c>
      <c r="GJ215" t="str">
        <f t="shared" si="529"/>
        <v/>
      </c>
      <c r="GK215" t="str">
        <f t="shared" si="530"/>
        <v/>
      </c>
      <c r="GL215" t="str">
        <f t="shared" si="531"/>
        <v/>
      </c>
      <c r="GM215" t="str">
        <f t="shared" si="532"/>
        <v/>
      </c>
      <c r="GN215" t="str">
        <f t="shared" si="533"/>
        <v/>
      </c>
      <c r="GO215" t="str">
        <f t="shared" si="534"/>
        <v/>
      </c>
      <c r="GP215" t="str">
        <f t="shared" si="535"/>
        <v/>
      </c>
      <c r="GQ215" t="str">
        <f t="shared" si="536"/>
        <v/>
      </c>
      <c r="GR215" t="str">
        <f t="shared" si="537"/>
        <v/>
      </c>
      <c r="GS215" t="str">
        <f t="shared" si="538"/>
        <v/>
      </c>
      <c r="GT215" t="str">
        <f t="shared" si="539"/>
        <v/>
      </c>
      <c r="GU215" t="str">
        <f t="shared" si="540"/>
        <v/>
      </c>
      <c r="GV215" t="str">
        <f t="shared" si="541"/>
        <v/>
      </c>
      <c r="GW215" t="str">
        <f t="shared" si="542"/>
        <v/>
      </c>
      <c r="GX215" t="str">
        <f t="shared" si="543"/>
        <v/>
      </c>
      <c r="GY215" t="str">
        <f t="shared" si="544"/>
        <v/>
      </c>
      <c r="GZ215" t="str">
        <f t="shared" si="545"/>
        <v/>
      </c>
      <c r="HA215" t="str">
        <f t="shared" si="546"/>
        <v/>
      </c>
      <c r="HB215" t="str">
        <f t="shared" si="547"/>
        <v/>
      </c>
      <c r="HC215" t="str">
        <f t="shared" si="548"/>
        <v/>
      </c>
      <c r="HD215" t="str">
        <f t="shared" si="549"/>
        <v/>
      </c>
      <c r="HE215" t="str">
        <f t="shared" si="550"/>
        <v/>
      </c>
      <c r="HF215" t="str">
        <f t="shared" si="551"/>
        <v/>
      </c>
      <c r="HG215" t="str">
        <f t="shared" si="552"/>
        <v/>
      </c>
      <c r="HH215" t="str">
        <f t="shared" si="553"/>
        <v/>
      </c>
      <c r="HI215" t="str">
        <f t="shared" si="554"/>
        <v/>
      </c>
      <c r="HJ215" t="str">
        <f t="shared" si="555"/>
        <v/>
      </c>
      <c r="HK215" t="str">
        <f t="shared" si="556"/>
        <v/>
      </c>
      <c r="HL215" t="str">
        <f t="shared" si="557"/>
        <v/>
      </c>
      <c r="HM215" t="str">
        <f t="shared" si="558"/>
        <v/>
      </c>
      <c r="HN215" t="str">
        <f t="shared" si="559"/>
        <v/>
      </c>
      <c r="HO215" t="str">
        <f t="shared" si="560"/>
        <v/>
      </c>
      <c r="HP215" t="str">
        <f t="shared" si="561"/>
        <v/>
      </c>
      <c r="HQ215" t="str">
        <f t="shared" si="562"/>
        <v/>
      </c>
      <c r="HR215" t="str">
        <f t="shared" si="563"/>
        <v/>
      </c>
      <c r="HS215" t="str">
        <f t="shared" si="564"/>
        <v/>
      </c>
      <c r="HT215" t="str">
        <f t="shared" si="565"/>
        <v/>
      </c>
      <c r="HU215" t="str">
        <f t="shared" si="566"/>
        <v/>
      </c>
      <c r="HV215" t="str">
        <f t="shared" si="567"/>
        <v/>
      </c>
      <c r="HW215" t="str">
        <f t="shared" si="568"/>
        <v/>
      </c>
      <c r="HX215" t="str">
        <f t="shared" si="569"/>
        <v/>
      </c>
      <c r="HY215" t="str">
        <f t="shared" si="570"/>
        <v/>
      </c>
      <c r="HZ215" t="str">
        <f t="shared" si="571"/>
        <v/>
      </c>
    </row>
    <row r="216" spans="1:234" x14ac:dyDescent="0.25">
      <c r="A216" s="2">
        <f t="shared" si="572"/>
        <v>214</v>
      </c>
      <c r="B216" s="3" t="s">
        <v>1206</v>
      </c>
      <c r="C216" s="2" t="s">
        <v>1394</v>
      </c>
      <c r="D216" s="2" t="s">
        <v>1395</v>
      </c>
      <c r="E216" s="2">
        <f t="shared" si="506"/>
        <v>2</v>
      </c>
      <c r="F216" s="2">
        <v>1251</v>
      </c>
      <c r="G216" s="48" t="str">
        <f t="shared" si="507"/>
        <v>B</v>
      </c>
      <c r="H216" s="49"/>
      <c r="I216" s="49"/>
      <c r="J216" s="50"/>
      <c r="K216" s="15">
        <f t="shared" si="508"/>
        <v>51</v>
      </c>
      <c r="L216" s="15">
        <f>IF(G216="N/A",0,(IF(G216="A",Code!$B$36,(IF(G216="B",Code!$C$36,(IF(G216="C",Code!$D$36,Code!$E$36)))))/60))</f>
        <v>12</v>
      </c>
      <c r="M216" s="15">
        <f>IF(G216="N/A",0,(IF(G216="A",Code!$B$37,(IF(G216="B",Code!$C$37,(IF(G216="C",Code!$D$37,Code!$E$37)))))/60))</f>
        <v>12</v>
      </c>
      <c r="N216" s="15">
        <f>IF(G216="N/A",0,(IF(G216="A",Code!$B$38,(IF(G216="B",Code!$C$38,(IF(G216="C",Code!$D$38,Code!$E$38)))))/60))</f>
        <v>24</v>
      </c>
      <c r="O216" s="15">
        <f>IF(G216="N/A",0,(IF(G216="A",Code!$B$39,(IF(G216="B",Code!$C$39,(IF(G216="C",Code!$D$39,Code!$E$39)))))/60))</f>
        <v>3</v>
      </c>
      <c r="P216" s="2"/>
      <c r="Q216" s="2"/>
      <c r="R216" s="2"/>
      <c r="S216" s="2"/>
      <c r="T216" s="2"/>
      <c r="U216" s="2"/>
      <c r="V216" s="2"/>
      <c r="W216" s="2"/>
      <c r="X216" s="2">
        <v>1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>
        <v>1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S216" t="str">
        <f t="shared" si="509"/>
        <v/>
      </c>
      <c r="BT216" t="str">
        <f t="shared" si="574"/>
        <v/>
      </c>
      <c r="BU216" t="str">
        <f t="shared" si="575"/>
        <v/>
      </c>
      <c r="BV216" t="str">
        <f t="shared" si="576"/>
        <v/>
      </c>
      <c r="BW216" t="str">
        <f t="shared" si="577"/>
        <v/>
      </c>
      <c r="BX216" t="str">
        <f t="shared" si="578"/>
        <v/>
      </c>
      <c r="BY216" t="str">
        <f t="shared" si="579"/>
        <v/>
      </c>
      <c r="BZ216" t="str">
        <f t="shared" si="580"/>
        <v/>
      </c>
      <c r="CA216" t="str">
        <f t="shared" si="581"/>
        <v>BANK</v>
      </c>
      <c r="CB216" t="str">
        <f t="shared" si="582"/>
        <v/>
      </c>
      <c r="CC216" t="str">
        <f t="shared" si="583"/>
        <v/>
      </c>
      <c r="CD216" t="str">
        <f t="shared" si="584"/>
        <v/>
      </c>
      <c r="CE216" t="str">
        <f t="shared" si="585"/>
        <v/>
      </c>
      <c r="CF216" t="str">
        <f t="shared" si="586"/>
        <v/>
      </c>
      <c r="CG216" t="str">
        <f t="shared" si="587"/>
        <v/>
      </c>
      <c r="CH216" t="str">
        <f t="shared" si="588"/>
        <v/>
      </c>
      <c r="CI216" t="str">
        <f t="shared" si="589"/>
        <v/>
      </c>
      <c r="CJ216" t="str">
        <f t="shared" si="590"/>
        <v/>
      </c>
      <c r="CK216" t="str">
        <f t="shared" si="591"/>
        <v/>
      </c>
      <c r="CL216" t="str">
        <f t="shared" si="592"/>
        <v/>
      </c>
      <c r="CM216" t="str">
        <f t="shared" si="593"/>
        <v/>
      </c>
      <c r="CN216" t="str">
        <f t="shared" si="594"/>
        <v/>
      </c>
      <c r="CO216" t="str">
        <f t="shared" si="595"/>
        <v/>
      </c>
      <c r="CP216" t="str">
        <f t="shared" si="596"/>
        <v/>
      </c>
      <c r="CQ216" t="str">
        <f t="shared" si="597"/>
        <v/>
      </c>
      <c r="CR216" t="str">
        <f t="shared" si="598"/>
        <v/>
      </c>
      <c r="CS216" t="str">
        <f t="shared" si="599"/>
        <v/>
      </c>
      <c r="CT216" t="str">
        <f t="shared" si="600"/>
        <v/>
      </c>
      <c r="CU216" t="str">
        <f t="shared" si="601"/>
        <v>MESS</v>
      </c>
      <c r="CV216" t="str">
        <f t="shared" si="602"/>
        <v/>
      </c>
      <c r="CW216" t="str">
        <f t="shared" si="603"/>
        <v/>
      </c>
      <c r="CX216" t="str">
        <f t="shared" si="604"/>
        <v/>
      </c>
      <c r="CY216" t="str">
        <f t="shared" si="605"/>
        <v/>
      </c>
      <c r="CZ216" t="str">
        <f t="shared" si="606"/>
        <v/>
      </c>
      <c r="DA216" t="str">
        <f t="shared" si="607"/>
        <v/>
      </c>
      <c r="DB216" t="str">
        <f t="shared" si="608"/>
        <v/>
      </c>
      <c r="DC216" t="str">
        <f t="shared" si="609"/>
        <v/>
      </c>
      <c r="DD216" t="str">
        <f t="shared" si="610"/>
        <v/>
      </c>
      <c r="DE216" t="str">
        <f t="shared" si="611"/>
        <v/>
      </c>
      <c r="DF216" t="str">
        <f t="shared" si="612"/>
        <v/>
      </c>
      <c r="DG216" t="str">
        <f t="shared" si="613"/>
        <v/>
      </c>
      <c r="DH216" t="str">
        <f t="shared" si="614"/>
        <v/>
      </c>
      <c r="DI216" t="str">
        <f t="shared" si="615"/>
        <v/>
      </c>
      <c r="DJ216" t="str">
        <f t="shared" si="616"/>
        <v/>
      </c>
      <c r="DK216" t="str">
        <f t="shared" si="617"/>
        <v/>
      </c>
      <c r="DL216" t="str">
        <f t="shared" si="618"/>
        <v/>
      </c>
      <c r="DM216" t="str">
        <f t="shared" si="619"/>
        <v/>
      </c>
      <c r="DN216" t="str">
        <f t="shared" si="620"/>
        <v/>
      </c>
      <c r="DO216" t="str">
        <f t="shared" si="621"/>
        <v/>
      </c>
      <c r="DP216" t="str">
        <f t="shared" si="622"/>
        <v/>
      </c>
      <c r="DQ216" t="str">
        <f t="shared" si="623"/>
        <v/>
      </c>
      <c r="DR216" t="str">
        <f t="shared" si="624"/>
        <v/>
      </c>
      <c r="DS216" t="str">
        <f t="shared" si="625"/>
        <v/>
      </c>
      <c r="DT216" t="str">
        <f t="shared" si="626"/>
        <v/>
      </c>
      <c r="DU216" t="str">
        <f t="shared" si="627"/>
        <v/>
      </c>
      <c r="DV216" t="str">
        <f t="shared" si="628"/>
        <v/>
      </c>
      <c r="DW216" t="str">
        <f t="shared" si="629"/>
        <v/>
      </c>
      <c r="DX216" t="str">
        <f t="shared" si="630"/>
        <v/>
      </c>
      <c r="DY216" t="str">
        <f t="shared" si="631"/>
        <v/>
      </c>
      <c r="DZ216" t="str">
        <f t="shared" si="632"/>
        <v/>
      </c>
      <c r="EA216" t="str">
        <f t="shared" si="633"/>
        <v/>
      </c>
      <c r="EB216" t="str">
        <f t="shared" si="634"/>
        <v/>
      </c>
      <c r="EC216" t="str">
        <f t="shared" si="635"/>
        <v/>
      </c>
      <c r="ED216" t="str">
        <f t="shared" si="636"/>
        <v/>
      </c>
      <c r="EE216" t="str">
        <f t="shared" si="573"/>
        <v/>
      </c>
      <c r="EF216" t="str">
        <f t="shared" si="642"/>
        <v/>
      </c>
      <c r="EG216" t="str">
        <f t="shared" si="643"/>
        <v/>
      </c>
      <c r="EH216" t="str">
        <f t="shared" si="644"/>
        <v/>
      </c>
      <c r="EI216" t="str">
        <f t="shared" si="645"/>
        <v/>
      </c>
      <c r="EJ216" t="str">
        <f t="shared" si="646"/>
        <v/>
      </c>
      <c r="EK216" t="str">
        <f t="shared" si="647"/>
        <v/>
      </c>
      <c r="EL216" t="str">
        <f t="shared" si="648"/>
        <v/>
      </c>
      <c r="EM216" t="str">
        <f t="shared" si="649"/>
        <v/>
      </c>
      <c r="EN216" t="str">
        <f t="shared" si="650"/>
        <v/>
      </c>
      <c r="EO216" t="str">
        <f t="shared" si="651"/>
        <v/>
      </c>
      <c r="EP216" t="str">
        <f t="shared" si="652"/>
        <v/>
      </c>
      <c r="EQ216" t="str">
        <f t="shared" si="653"/>
        <v/>
      </c>
      <c r="ER216" t="str">
        <f t="shared" si="654"/>
        <v/>
      </c>
      <c r="ES216" t="str">
        <f t="shared" si="655"/>
        <v/>
      </c>
      <c r="ET216" t="str">
        <f t="shared" si="656"/>
        <v/>
      </c>
      <c r="EU216" t="str">
        <f t="shared" si="657"/>
        <v/>
      </c>
      <c r="EV216" t="str">
        <f t="shared" si="658"/>
        <v/>
      </c>
      <c r="EW216" t="str">
        <f t="shared" si="659"/>
        <v/>
      </c>
      <c r="EX216" t="str">
        <f t="shared" si="660"/>
        <v/>
      </c>
      <c r="EY216" t="str">
        <f t="shared" si="661"/>
        <v/>
      </c>
      <c r="EZ216" t="str">
        <f t="shared" si="662"/>
        <v/>
      </c>
      <c r="FA216" t="str">
        <f t="shared" si="663"/>
        <v/>
      </c>
      <c r="FB216" t="str">
        <f t="shared" si="664"/>
        <v/>
      </c>
      <c r="FC216" t="str">
        <f t="shared" si="665"/>
        <v/>
      </c>
      <c r="FD216" t="str">
        <f t="shared" si="666"/>
        <v/>
      </c>
      <c r="FE216" t="str">
        <f t="shared" si="510"/>
        <v/>
      </c>
      <c r="FF216" t="str">
        <f t="shared" si="667"/>
        <v/>
      </c>
      <c r="FG216" t="str">
        <f t="shared" si="668"/>
        <v/>
      </c>
      <c r="FH216" t="str">
        <f t="shared" si="669"/>
        <v/>
      </c>
      <c r="FI216" t="str">
        <f t="shared" si="670"/>
        <v/>
      </c>
      <c r="FJ216" t="str">
        <f t="shared" si="671"/>
        <v/>
      </c>
      <c r="FK216" t="str">
        <f t="shared" si="672"/>
        <v/>
      </c>
      <c r="FL216" t="str">
        <f t="shared" si="673"/>
        <v/>
      </c>
      <c r="FM216" t="str">
        <f t="shared" si="637"/>
        <v/>
      </c>
      <c r="FN216" t="str">
        <f t="shared" si="638"/>
        <v/>
      </c>
      <c r="FO216" t="str">
        <f t="shared" si="639"/>
        <v/>
      </c>
      <c r="FP216" t="str">
        <f t="shared" si="640"/>
        <v/>
      </c>
      <c r="FQ216" t="str">
        <f t="shared" si="641"/>
        <v/>
      </c>
      <c r="FR216" t="str">
        <f t="shared" si="511"/>
        <v/>
      </c>
      <c r="FS216" t="str">
        <f t="shared" si="512"/>
        <v/>
      </c>
      <c r="FT216" t="str">
        <f t="shared" si="513"/>
        <v/>
      </c>
      <c r="FU216" t="str">
        <f t="shared" si="514"/>
        <v/>
      </c>
      <c r="FV216" t="str">
        <f t="shared" si="515"/>
        <v/>
      </c>
      <c r="FW216" t="str">
        <f t="shared" si="516"/>
        <v/>
      </c>
      <c r="FX216" t="str">
        <f t="shared" si="517"/>
        <v/>
      </c>
      <c r="FY216" t="str">
        <f t="shared" si="518"/>
        <v/>
      </c>
      <c r="FZ216" t="str">
        <f t="shared" si="519"/>
        <v/>
      </c>
      <c r="GA216" t="str">
        <f t="shared" si="520"/>
        <v/>
      </c>
      <c r="GB216" t="str">
        <f t="shared" si="521"/>
        <v/>
      </c>
      <c r="GC216" t="str">
        <f t="shared" si="522"/>
        <v/>
      </c>
      <c r="GD216" t="str">
        <f t="shared" si="523"/>
        <v/>
      </c>
      <c r="GE216" t="str">
        <f t="shared" si="524"/>
        <v/>
      </c>
      <c r="GF216" t="str">
        <f t="shared" si="525"/>
        <v/>
      </c>
      <c r="GG216" t="str">
        <f t="shared" si="526"/>
        <v/>
      </c>
      <c r="GH216" t="str">
        <f t="shared" si="527"/>
        <v/>
      </c>
      <c r="GI216" t="str">
        <f t="shared" si="528"/>
        <v/>
      </c>
      <c r="GJ216" t="str">
        <f t="shared" si="529"/>
        <v/>
      </c>
      <c r="GK216" t="str">
        <f t="shared" si="530"/>
        <v/>
      </c>
      <c r="GL216" t="str">
        <f t="shared" si="531"/>
        <v/>
      </c>
      <c r="GM216" t="str">
        <f t="shared" si="532"/>
        <v/>
      </c>
      <c r="GN216" t="str">
        <f t="shared" si="533"/>
        <v/>
      </c>
      <c r="GO216" t="str">
        <f t="shared" si="534"/>
        <v/>
      </c>
      <c r="GP216" t="str">
        <f t="shared" si="535"/>
        <v/>
      </c>
      <c r="GQ216" t="str">
        <f t="shared" si="536"/>
        <v/>
      </c>
      <c r="GR216" t="str">
        <f t="shared" si="537"/>
        <v/>
      </c>
      <c r="GS216" t="str">
        <f t="shared" si="538"/>
        <v/>
      </c>
      <c r="GT216" t="str">
        <f t="shared" si="539"/>
        <v/>
      </c>
      <c r="GU216" t="str">
        <f t="shared" si="540"/>
        <v/>
      </c>
      <c r="GV216" t="str">
        <f t="shared" si="541"/>
        <v/>
      </c>
      <c r="GW216" t="str">
        <f t="shared" si="542"/>
        <v/>
      </c>
      <c r="GX216" t="str">
        <f t="shared" si="543"/>
        <v/>
      </c>
      <c r="GY216" t="str">
        <f t="shared" si="544"/>
        <v/>
      </c>
      <c r="GZ216" t="str">
        <f t="shared" si="545"/>
        <v/>
      </c>
      <c r="HA216" t="str">
        <f t="shared" si="546"/>
        <v/>
      </c>
      <c r="HB216" t="str">
        <f t="shared" si="547"/>
        <v/>
      </c>
      <c r="HC216" t="str">
        <f t="shared" si="548"/>
        <v/>
      </c>
      <c r="HD216" t="str">
        <f t="shared" si="549"/>
        <v/>
      </c>
      <c r="HE216" t="str">
        <f t="shared" si="550"/>
        <v/>
      </c>
      <c r="HF216" t="str">
        <f t="shared" si="551"/>
        <v/>
      </c>
      <c r="HG216" t="str">
        <f t="shared" si="552"/>
        <v/>
      </c>
      <c r="HH216" t="str">
        <f t="shared" si="553"/>
        <v/>
      </c>
      <c r="HI216" t="str">
        <f t="shared" si="554"/>
        <v/>
      </c>
      <c r="HJ216" t="str">
        <f t="shared" si="555"/>
        <v/>
      </c>
      <c r="HK216" t="str">
        <f t="shared" si="556"/>
        <v/>
      </c>
      <c r="HL216" t="str">
        <f t="shared" si="557"/>
        <v/>
      </c>
      <c r="HM216" t="str">
        <f t="shared" si="558"/>
        <v/>
      </c>
      <c r="HN216" t="str">
        <f t="shared" si="559"/>
        <v/>
      </c>
      <c r="HO216" t="str">
        <f t="shared" si="560"/>
        <v/>
      </c>
      <c r="HP216" t="str">
        <f t="shared" si="561"/>
        <v/>
      </c>
      <c r="HQ216" t="str">
        <f t="shared" si="562"/>
        <v/>
      </c>
      <c r="HR216" t="str">
        <f t="shared" si="563"/>
        <v/>
      </c>
      <c r="HS216" t="str">
        <f t="shared" si="564"/>
        <v/>
      </c>
      <c r="HT216" t="str">
        <f t="shared" si="565"/>
        <v/>
      </c>
      <c r="HU216" t="str">
        <f t="shared" si="566"/>
        <v/>
      </c>
      <c r="HV216" t="str">
        <f t="shared" si="567"/>
        <v/>
      </c>
      <c r="HW216" t="str">
        <f t="shared" si="568"/>
        <v/>
      </c>
      <c r="HX216" t="str">
        <f t="shared" si="569"/>
        <v/>
      </c>
      <c r="HY216" t="str">
        <f t="shared" si="570"/>
        <v/>
      </c>
      <c r="HZ216" t="str">
        <f t="shared" si="571"/>
        <v/>
      </c>
    </row>
    <row r="217" spans="1:234" x14ac:dyDescent="0.25">
      <c r="A217" s="2">
        <f t="shared" si="572"/>
        <v>215</v>
      </c>
      <c r="B217" s="3" t="s">
        <v>1207</v>
      </c>
      <c r="C217" s="2" t="s">
        <v>1394</v>
      </c>
      <c r="D217" s="2" t="s">
        <v>1395</v>
      </c>
      <c r="E217" s="2">
        <f t="shared" si="506"/>
        <v>2</v>
      </c>
      <c r="F217" s="2">
        <v>1184</v>
      </c>
      <c r="G217" s="48" t="str">
        <f t="shared" si="507"/>
        <v>B</v>
      </c>
      <c r="H217" s="49"/>
      <c r="I217" s="49"/>
      <c r="J217" s="50"/>
      <c r="K217" s="15">
        <f t="shared" si="508"/>
        <v>51</v>
      </c>
      <c r="L217" s="15">
        <f>IF(G217="N/A",0,(IF(G217="A",Code!$B$36,(IF(G217="B",Code!$C$36,(IF(G217="C",Code!$D$36,Code!$E$36)))))/60))</f>
        <v>12</v>
      </c>
      <c r="M217" s="15">
        <f>IF(G217="N/A",0,(IF(G217="A",Code!$B$37,(IF(G217="B",Code!$C$37,(IF(G217="C",Code!$D$37,Code!$E$37)))))/60))</f>
        <v>12</v>
      </c>
      <c r="N217" s="15">
        <f>IF(G217="N/A",0,(IF(G217="A",Code!$B$38,(IF(G217="B",Code!$C$38,(IF(G217="C",Code!$D$38,Code!$E$38)))))/60))</f>
        <v>24</v>
      </c>
      <c r="O217" s="15">
        <f>IF(G217="N/A",0,(IF(G217="A",Code!$B$39,(IF(G217="B",Code!$C$39,(IF(G217="C",Code!$D$39,Code!$E$39)))))/60))</f>
        <v>3</v>
      </c>
      <c r="P217" s="2"/>
      <c r="Q217" s="2"/>
      <c r="R217" s="2"/>
      <c r="S217" s="2"/>
      <c r="T217" s="2"/>
      <c r="U217" s="2"/>
      <c r="V217" s="2"/>
      <c r="W217" s="2"/>
      <c r="X217" s="2">
        <v>1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>
        <v>1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S217" t="str">
        <f t="shared" si="509"/>
        <v/>
      </c>
      <c r="BT217" t="str">
        <f t="shared" si="574"/>
        <v/>
      </c>
      <c r="BU217" t="str">
        <f t="shared" si="575"/>
        <v/>
      </c>
      <c r="BV217" t="str">
        <f t="shared" si="576"/>
        <v/>
      </c>
      <c r="BW217" t="str">
        <f t="shared" si="577"/>
        <v/>
      </c>
      <c r="BX217" t="str">
        <f t="shared" si="578"/>
        <v/>
      </c>
      <c r="BY217" t="str">
        <f t="shared" si="579"/>
        <v/>
      </c>
      <c r="BZ217" t="str">
        <f t="shared" si="580"/>
        <v/>
      </c>
      <c r="CA217" t="str">
        <f t="shared" si="581"/>
        <v>BANK</v>
      </c>
      <c r="CB217" t="str">
        <f t="shared" si="582"/>
        <v/>
      </c>
      <c r="CC217" t="str">
        <f t="shared" si="583"/>
        <v/>
      </c>
      <c r="CD217" t="str">
        <f t="shared" si="584"/>
        <v/>
      </c>
      <c r="CE217" t="str">
        <f t="shared" si="585"/>
        <v/>
      </c>
      <c r="CF217" t="str">
        <f t="shared" si="586"/>
        <v/>
      </c>
      <c r="CG217" t="str">
        <f t="shared" si="587"/>
        <v/>
      </c>
      <c r="CH217" t="str">
        <f t="shared" si="588"/>
        <v/>
      </c>
      <c r="CI217" t="str">
        <f t="shared" si="589"/>
        <v/>
      </c>
      <c r="CJ217" t="str">
        <f t="shared" si="590"/>
        <v/>
      </c>
      <c r="CK217" t="str">
        <f t="shared" si="591"/>
        <v/>
      </c>
      <c r="CL217" t="str">
        <f t="shared" si="592"/>
        <v/>
      </c>
      <c r="CM217" t="str">
        <f t="shared" si="593"/>
        <v/>
      </c>
      <c r="CN217" t="str">
        <f t="shared" si="594"/>
        <v/>
      </c>
      <c r="CO217" t="str">
        <f t="shared" si="595"/>
        <v/>
      </c>
      <c r="CP217" t="str">
        <f t="shared" si="596"/>
        <v/>
      </c>
      <c r="CQ217" t="str">
        <f t="shared" si="597"/>
        <v/>
      </c>
      <c r="CR217" t="str">
        <f t="shared" si="598"/>
        <v/>
      </c>
      <c r="CS217" t="str">
        <f t="shared" si="599"/>
        <v/>
      </c>
      <c r="CT217" t="str">
        <f t="shared" si="600"/>
        <v/>
      </c>
      <c r="CU217" t="str">
        <f t="shared" si="601"/>
        <v>MESS</v>
      </c>
      <c r="CV217" t="str">
        <f t="shared" si="602"/>
        <v/>
      </c>
      <c r="CW217" t="str">
        <f t="shared" si="603"/>
        <v/>
      </c>
      <c r="CX217" t="str">
        <f t="shared" si="604"/>
        <v/>
      </c>
      <c r="CY217" t="str">
        <f t="shared" si="605"/>
        <v/>
      </c>
      <c r="CZ217" t="str">
        <f t="shared" si="606"/>
        <v/>
      </c>
      <c r="DA217" t="str">
        <f t="shared" si="607"/>
        <v/>
      </c>
      <c r="DB217" t="str">
        <f t="shared" si="608"/>
        <v/>
      </c>
      <c r="DC217" t="str">
        <f t="shared" si="609"/>
        <v/>
      </c>
      <c r="DD217" t="str">
        <f t="shared" si="610"/>
        <v/>
      </c>
      <c r="DE217" t="str">
        <f t="shared" si="611"/>
        <v/>
      </c>
      <c r="DF217" t="str">
        <f t="shared" si="612"/>
        <v/>
      </c>
      <c r="DG217" t="str">
        <f t="shared" si="613"/>
        <v/>
      </c>
      <c r="DH217" t="str">
        <f t="shared" si="614"/>
        <v/>
      </c>
      <c r="DI217" t="str">
        <f t="shared" si="615"/>
        <v/>
      </c>
      <c r="DJ217" t="str">
        <f t="shared" si="616"/>
        <v/>
      </c>
      <c r="DK217" t="str">
        <f t="shared" si="617"/>
        <v/>
      </c>
      <c r="DL217" t="str">
        <f t="shared" si="618"/>
        <v/>
      </c>
      <c r="DM217" t="str">
        <f t="shared" si="619"/>
        <v/>
      </c>
      <c r="DN217" t="str">
        <f t="shared" si="620"/>
        <v/>
      </c>
      <c r="DO217" t="str">
        <f t="shared" si="621"/>
        <v/>
      </c>
      <c r="DP217" t="str">
        <f t="shared" si="622"/>
        <v/>
      </c>
      <c r="DQ217" t="str">
        <f t="shared" si="623"/>
        <v/>
      </c>
      <c r="DR217" t="str">
        <f t="shared" si="624"/>
        <v/>
      </c>
      <c r="DS217" t="str">
        <f t="shared" si="625"/>
        <v/>
      </c>
      <c r="DT217" t="str">
        <f t="shared" si="626"/>
        <v/>
      </c>
      <c r="DU217" t="str">
        <f t="shared" si="627"/>
        <v/>
      </c>
      <c r="DV217" t="str">
        <f t="shared" si="628"/>
        <v/>
      </c>
      <c r="DW217" t="str">
        <f t="shared" si="629"/>
        <v/>
      </c>
      <c r="DX217" t="str">
        <f t="shared" si="630"/>
        <v/>
      </c>
      <c r="DY217" t="str">
        <f t="shared" si="631"/>
        <v/>
      </c>
      <c r="DZ217" t="str">
        <f t="shared" si="632"/>
        <v/>
      </c>
      <c r="EA217" t="str">
        <f t="shared" si="633"/>
        <v/>
      </c>
      <c r="EB217" t="str">
        <f t="shared" si="634"/>
        <v/>
      </c>
      <c r="EC217" t="str">
        <f t="shared" si="635"/>
        <v/>
      </c>
      <c r="ED217" t="str">
        <f t="shared" si="636"/>
        <v/>
      </c>
      <c r="EE217" t="str">
        <f t="shared" si="573"/>
        <v/>
      </c>
      <c r="EF217" t="str">
        <f t="shared" si="642"/>
        <v/>
      </c>
      <c r="EG217" t="str">
        <f t="shared" si="643"/>
        <v/>
      </c>
      <c r="EH217" t="str">
        <f t="shared" si="644"/>
        <v/>
      </c>
      <c r="EI217" t="str">
        <f t="shared" si="645"/>
        <v/>
      </c>
      <c r="EJ217" t="str">
        <f t="shared" si="646"/>
        <v/>
      </c>
      <c r="EK217" t="str">
        <f t="shared" si="647"/>
        <v/>
      </c>
      <c r="EL217" t="str">
        <f t="shared" si="648"/>
        <v/>
      </c>
      <c r="EM217" t="str">
        <f t="shared" si="649"/>
        <v/>
      </c>
      <c r="EN217" t="str">
        <f t="shared" si="650"/>
        <v/>
      </c>
      <c r="EO217" t="str">
        <f t="shared" si="651"/>
        <v/>
      </c>
      <c r="EP217" t="str">
        <f t="shared" si="652"/>
        <v/>
      </c>
      <c r="EQ217" t="str">
        <f t="shared" si="653"/>
        <v/>
      </c>
      <c r="ER217" t="str">
        <f t="shared" si="654"/>
        <v/>
      </c>
      <c r="ES217" t="str">
        <f t="shared" si="655"/>
        <v/>
      </c>
      <c r="ET217" t="str">
        <f t="shared" si="656"/>
        <v/>
      </c>
      <c r="EU217" t="str">
        <f t="shared" si="657"/>
        <v/>
      </c>
      <c r="EV217" t="str">
        <f t="shared" si="658"/>
        <v/>
      </c>
      <c r="EW217" t="str">
        <f t="shared" si="659"/>
        <v/>
      </c>
      <c r="EX217" t="str">
        <f t="shared" si="660"/>
        <v/>
      </c>
      <c r="EY217" t="str">
        <f t="shared" si="661"/>
        <v/>
      </c>
      <c r="EZ217" t="str">
        <f t="shared" si="662"/>
        <v/>
      </c>
      <c r="FA217" t="str">
        <f t="shared" si="663"/>
        <v/>
      </c>
      <c r="FB217" t="str">
        <f t="shared" si="664"/>
        <v/>
      </c>
      <c r="FC217" t="str">
        <f t="shared" si="665"/>
        <v/>
      </c>
      <c r="FD217" t="str">
        <f t="shared" si="666"/>
        <v/>
      </c>
      <c r="FE217" t="str">
        <f t="shared" si="510"/>
        <v/>
      </c>
      <c r="FF217" t="str">
        <f t="shared" si="667"/>
        <v/>
      </c>
      <c r="FG217" t="str">
        <f t="shared" si="668"/>
        <v/>
      </c>
      <c r="FH217" t="str">
        <f t="shared" si="669"/>
        <v/>
      </c>
      <c r="FI217" t="str">
        <f t="shared" si="670"/>
        <v/>
      </c>
      <c r="FJ217" t="str">
        <f t="shared" si="671"/>
        <v/>
      </c>
      <c r="FK217" t="str">
        <f t="shared" si="672"/>
        <v/>
      </c>
      <c r="FL217" t="str">
        <f t="shared" si="673"/>
        <v/>
      </c>
      <c r="FM217" t="str">
        <f t="shared" si="637"/>
        <v/>
      </c>
      <c r="FN217" t="str">
        <f t="shared" si="638"/>
        <v/>
      </c>
      <c r="FO217" t="str">
        <f t="shared" si="639"/>
        <v/>
      </c>
      <c r="FP217" t="str">
        <f t="shared" si="640"/>
        <v/>
      </c>
      <c r="FQ217" t="str">
        <f t="shared" si="641"/>
        <v/>
      </c>
      <c r="FR217" t="str">
        <f t="shared" si="511"/>
        <v/>
      </c>
      <c r="FS217" t="str">
        <f t="shared" si="512"/>
        <v/>
      </c>
      <c r="FT217" t="str">
        <f t="shared" si="513"/>
        <v/>
      </c>
      <c r="FU217" t="str">
        <f t="shared" si="514"/>
        <v/>
      </c>
      <c r="FV217" t="str">
        <f t="shared" si="515"/>
        <v/>
      </c>
      <c r="FW217" t="str">
        <f t="shared" si="516"/>
        <v/>
      </c>
      <c r="FX217" t="str">
        <f t="shared" si="517"/>
        <v/>
      </c>
      <c r="FY217" t="str">
        <f t="shared" si="518"/>
        <v/>
      </c>
      <c r="FZ217" t="str">
        <f t="shared" si="519"/>
        <v/>
      </c>
      <c r="GA217" t="str">
        <f t="shared" si="520"/>
        <v/>
      </c>
      <c r="GB217" t="str">
        <f t="shared" si="521"/>
        <v/>
      </c>
      <c r="GC217" t="str">
        <f t="shared" si="522"/>
        <v/>
      </c>
      <c r="GD217" t="str">
        <f t="shared" si="523"/>
        <v/>
      </c>
      <c r="GE217" t="str">
        <f t="shared" si="524"/>
        <v/>
      </c>
      <c r="GF217" t="str">
        <f t="shared" si="525"/>
        <v/>
      </c>
      <c r="GG217" t="str">
        <f t="shared" si="526"/>
        <v/>
      </c>
      <c r="GH217" t="str">
        <f t="shared" si="527"/>
        <v/>
      </c>
      <c r="GI217" t="str">
        <f t="shared" si="528"/>
        <v/>
      </c>
      <c r="GJ217" t="str">
        <f t="shared" si="529"/>
        <v/>
      </c>
      <c r="GK217" t="str">
        <f t="shared" si="530"/>
        <v/>
      </c>
      <c r="GL217" t="str">
        <f t="shared" si="531"/>
        <v/>
      </c>
      <c r="GM217" t="str">
        <f t="shared" si="532"/>
        <v/>
      </c>
      <c r="GN217" t="str">
        <f t="shared" si="533"/>
        <v/>
      </c>
      <c r="GO217" t="str">
        <f t="shared" si="534"/>
        <v/>
      </c>
      <c r="GP217" t="str">
        <f t="shared" si="535"/>
        <v/>
      </c>
      <c r="GQ217" t="str">
        <f t="shared" si="536"/>
        <v/>
      </c>
      <c r="GR217" t="str">
        <f t="shared" si="537"/>
        <v/>
      </c>
      <c r="GS217" t="str">
        <f t="shared" si="538"/>
        <v/>
      </c>
      <c r="GT217" t="str">
        <f t="shared" si="539"/>
        <v/>
      </c>
      <c r="GU217" t="str">
        <f t="shared" si="540"/>
        <v/>
      </c>
      <c r="GV217" t="str">
        <f t="shared" si="541"/>
        <v/>
      </c>
      <c r="GW217" t="str">
        <f t="shared" si="542"/>
        <v/>
      </c>
      <c r="GX217" t="str">
        <f t="shared" si="543"/>
        <v/>
      </c>
      <c r="GY217" t="str">
        <f t="shared" si="544"/>
        <v/>
      </c>
      <c r="GZ217" t="str">
        <f t="shared" si="545"/>
        <v/>
      </c>
      <c r="HA217" t="str">
        <f t="shared" si="546"/>
        <v/>
      </c>
      <c r="HB217" t="str">
        <f t="shared" si="547"/>
        <v/>
      </c>
      <c r="HC217" t="str">
        <f t="shared" si="548"/>
        <v/>
      </c>
      <c r="HD217" t="str">
        <f t="shared" si="549"/>
        <v/>
      </c>
      <c r="HE217" t="str">
        <f t="shared" si="550"/>
        <v/>
      </c>
      <c r="HF217" t="str">
        <f t="shared" si="551"/>
        <v/>
      </c>
      <c r="HG217" t="str">
        <f t="shared" si="552"/>
        <v/>
      </c>
      <c r="HH217" t="str">
        <f t="shared" si="553"/>
        <v/>
      </c>
      <c r="HI217" t="str">
        <f t="shared" si="554"/>
        <v/>
      </c>
      <c r="HJ217" t="str">
        <f t="shared" si="555"/>
        <v/>
      </c>
      <c r="HK217" t="str">
        <f t="shared" si="556"/>
        <v/>
      </c>
      <c r="HL217" t="str">
        <f t="shared" si="557"/>
        <v/>
      </c>
      <c r="HM217" t="str">
        <f t="shared" si="558"/>
        <v/>
      </c>
      <c r="HN217" t="str">
        <f t="shared" si="559"/>
        <v/>
      </c>
      <c r="HO217" t="str">
        <f t="shared" si="560"/>
        <v/>
      </c>
      <c r="HP217" t="str">
        <f t="shared" si="561"/>
        <v/>
      </c>
      <c r="HQ217" t="str">
        <f t="shared" si="562"/>
        <v/>
      </c>
      <c r="HR217" t="str">
        <f t="shared" si="563"/>
        <v/>
      </c>
      <c r="HS217" t="str">
        <f t="shared" si="564"/>
        <v/>
      </c>
      <c r="HT217" t="str">
        <f t="shared" si="565"/>
        <v/>
      </c>
      <c r="HU217" t="str">
        <f t="shared" si="566"/>
        <v/>
      </c>
      <c r="HV217" t="str">
        <f t="shared" si="567"/>
        <v/>
      </c>
      <c r="HW217" t="str">
        <f t="shared" si="568"/>
        <v/>
      </c>
      <c r="HX217" t="str">
        <f t="shared" si="569"/>
        <v/>
      </c>
      <c r="HY217" t="str">
        <f t="shared" si="570"/>
        <v/>
      </c>
      <c r="HZ217" t="str">
        <f t="shared" si="571"/>
        <v/>
      </c>
    </row>
    <row r="218" spans="1:234" x14ac:dyDescent="0.25">
      <c r="A218" s="2">
        <f t="shared" si="572"/>
        <v>216</v>
      </c>
      <c r="B218" s="3" t="s">
        <v>382</v>
      </c>
      <c r="C218" s="2" t="s">
        <v>1394</v>
      </c>
      <c r="D218" s="2" t="s">
        <v>1395</v>
      </c>
      <c r="E218" s="2">
        <f t="shared" si="506"/>
        <v>4</v>
      </c>
      <c r="F218" s="2">
        <v>1058</v>
      </c>
      <c r="G218" s="48" t="str">
        <f t="shared" si="507"/>
        <v>B</v>
      </c>
      <c r="H218" s="49"/>
      <c r="I218" s="49"/>
      <c r="J218" s="50"/>
      <c r="K218" s="15">
        <f t="shared" si="508"/>
        <v>51</v>
      </c>
      <c r="L218" s="15">
        <f>IF(G218="N/A",0,(IF(G218="A",Code!$B$36,(IF(G218="B",Code!$C$36,(IF(G218="C",Code!$D$36,Code!$E$36)))))/60))</f>
        <v>12</v>
      </c>
      <c r="M218" s="15">
        <f>IF(G218="N/A",0,(IF(G218="A",Code!$B$37,(IF(G218="B",Code!$C$37,(IF(G218="C",Code!$D$37,Code!$E$37)))))/60))</f>
        <v>12</v>
      </c>
      <c r="N218" s="15">
        <f>IF(G218="N/A",0,(IF(G218="A",Code!$B$38,(IF(G218="B",Code!$C$38,(IF(G218="C",Code!$D$38,Code!$E$38)))))/60))</f>
        <v>24</v>
      </c>
      <c r="O218" s="15">
        <f>IF(G218="N/A",0,(IF(G218="A",Code!$B$39,(IF(G218="B",Code!$C$39,(IF(G218="C",Code!$D$39,Code!$E$39)))))/60))</f>
        <v>3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>
        <v>1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>
        <v>1</v>
      </c>
      <c r="BG218" s="2"/>
      <c r="BH218" s="2"/>
      <c r="BI218" s="2"/>
      <c r="BJ218" s="2">
        <v>1</v>
      </c>
      <c r="BK218" s="2"/>
      <c r="BL218" s="2"/>
      <c r="BM218" s="2">
        <v>1</v>
      </c>
      <c r="BN218" s="2"/>
      <c r="BO218" s="2"/>
      <c r="BP218" s="2"/>
      <c r="BQ218" s="2"/>
      <c r="BS218" t="str">
        <f t="shared" si="509"/>
        <v/>
      </c>
      <c r="BT218" t="str">
        <f t="shared" si="574"/>
        <v/>
      </c>
      <c r="BU218" t="str">
        <f t="shared" si="575"/>
        <v/>
      </c>
      <c r="BV218" t="str">
        <f t="shared" si="576"/>
        <v/>
      </c>
      <c r="BW218" t="str">
        <f t="shared" si="577"/>
        <v/>
      </c>
      <c r="BX218" t="str">
        <f t="shared" si="578"/>
        <v/>
      </c>
      <c r="BY218" t="str">
        <f t="shared" si="579"/>
        <v/>
      </c>
      <c r="BZ218" t="str">
        <f t="shared" si="580"/>
        <v/>
      </c>
      <c r="CA218" t="str">
        <f t="shared" si="581"/>
        <v/>
      </c>
      <c r="CB218" t="str">
        <f t="shared" si="582"/>
        <v/>
      </c>
      <c r="CC218" t="str">
        <f t="shared" si="583"/>
        <v/>
      </c>
      <c r="CD218" t="str">
        <f t="shared" si="584"/>
        <v/>
      </c>
      <c r="CE218" t="str">
        <f t="shared" si="585"/>
        <v/>
      </c>
      <c r="CF218" t="str">
        <f t="shared" si="586"/>
        <v/>
      </c>
      <c r="CG218" t="str">
        <f t="shared" si="587"/>
        <v/>
      </c>
      <c r="CH218" t="str">
        <f t="shared" si="588"/>
        <v/>
      </c>
      <c r="CI218" t="str">
        <f t="shared" si="589"/>
        <v/>
      </c>
      <c r="CJ218" t="str">
        <f t="shared" si="590"/>
        <v/>
      </c>
      <c r="CK218" t="str">
        <f t="shared" si="591"/>
        <v/>
      </c>
      <c r="CL218" t="str">
        <f t="shared" si="592"/>
        <v/>
      </c>
      <c r="CM218" t="str">
        <f t="shared" si="593"/>
        <v/>
      </c>
      <c r="CN218" t="str">
        <f t="shared" si="594"/>
        <v/>
      </c>
      <c r="CO218" t="str">
        <f t="shared" si="595"/>
        <v/>
      </c>
      <c r="CP218" t="str">
        <f t="shared" si="596"/>
        <v/>
      </c>
      <c r="CQ218" t="str">
        <f t="shared" si="597"/>
        <v/>
      </c>
      <c r="CR218" t="str">
        <f t="shared" si="598"/>
        <v/>
      </c>
      <c r="CS218" t="str">
        <f t="shared" si="599"/>
        <v/>
      </c>
      <c r="CT218" t="str">
        <f t="shared" si="600"/>
        <v/>
      </c>
      <c r="CU218" t="str">
        <f t="shared" si="601"/>
        <v>MESS</v>
      </c>
      <c r="CV218" t="str">
        <f t="shared" si="602"/>
        <v/>
      </c>
      <c r="CW218" t="str">
        <f t="shared" si="603"/>
        <v/>
      </c>
      <c r="CX218" t="str">
        <f t="shared" si="604"/>
        <v/>
      </c>
      <c r="CY218" t="str">
        <f t="shared" si="605"/>
        <v/>
      </c>
      <c r="CZ218" t="str">
        <f t="shared" si="606"/>
        <v/>
      </c>
      <c r="DA218" t="str">
        <f t="shared" si="607"/>
        <v/>
      </c>
      <c r="DB218" t="str">
        <f t="shared" si="608"/>
        <v/>
      </c>
      <c r="DC218" t="str">
        <f t="shared" si="609"/>
        <v/>
      </c>
      <c r="DD218" t="str">
        <f t="shared" si="610"/>
        <v/>
      </c>
      <c r="DE218" t="str">
        <f t="shared" si="611"/>
        <v/>
      </c>
      <c r="DF218" t="str">
        <f t="shared" si="612"/>
        <v/>
      </c>
      <c r="DG218" t="str">
        <f t="shared" si="613"/>
        <v/>
      </c>
      <c r="DH218" t="str">
        <f t="shared" si="614"/>
        <v/>
      </c>
      <c r="DI218" t="str">
        <f t="shared" si="615"/>
        <v>SLOG</v>
      </c>
      <c r="DJ218" t="str">
        <f t="shared" si="616"/>
        <v/>
      </c>
      <c r="DK218" t="str">
        <f t="shared" si="617"/>
        <v/>
      </c>
      <c r="DL218" t="str">
        <f t="shared" si="618"/>
        <v/>
      </c>
      <c r="DM218" t="str">
        <f t="shared" si="619"/>
        <v>SREC</v>
      </c>
      <c r="DN218" t="str">
        <f t="shared" si="620"/>
        <v/>
      </c>
      <c r="DO218" t="str">
        <f t="shared" si="621"/>
        <v/>
      </c>
      <c r="DP218" t="str">
        <f t="shared" si="622"/>
        <v>TIDS</v>
      </c>
      <c r="DQ218" t="str">
        <f t="shared" si="623"/>
        <v/>
      </c>
      <c r="DR218" t="str">
        <f t="shared" si="624"/>
        <v/>
      </c>
      <c r="DS218" t="str">
        <f t="shared" si="625"/>
        <v/>
      </c>
      <c r="DT218" t="str">
        <f t="shared" si="626"/>
        <v/>
      </c>
      <c r="DU218" t="str">
        <f t="shared" si="627"/>
        <v/>
      </c>
      <c r="DV218" t="str">
        <f t="shared" si="628"/>
        <v/>
      </c>
      <c r="DW218" t="str">
        <f t="shared" si="629"/>
        <v/>
      </c>
      <c r="DX218" t="str">
        <f t="shared" si="630"/>
        <v/>
      </c>
      <c r="DY218" t="str">
        <f t="shared" si="631"/>
        <v/>
      </c>
      <c r="DZ218" t="str">
        <f t="shared" si="632"/>
        <v/>
      </c>
      <c r="EA218" t="str">
        <f t="shared" si="633"/>
        <v/>
      </c>
      <c r="EB218" t="str">
        <f t="shared" si="634"/>
        <v/>
      </c>
      <c r="EC218" t="str">
        <f t="shared" si="635"/>
        <v/>
      </c>
      <c r="ED218" t="str">
        <f t="shared" si="636"/>
        <v/>
      </c>
      <c r="EE218" t="str">
        <f t="shared" si="573"/>
        <v/>
      </c>
      <c r="EF218" t="str">
        <f t="shared" si="642"/>
        <v/>
      </c>
      <c r="EG218" t="str">
        <f t="shared" si="643"/>
        <v/>
      </c>
      <c r="EH218" t="str">
        <f t="shared" si="644"/>
        <v/>
      </c>
      <c r="EI218" t="str">
        <f t="shared" si="645"/>
        <v/>
      </c>
      <c r="EJ218" t="str">
        <f t="shared" si="646"/>
        <v/>
      </c>
      <c r="EK218" t="str">
        <f t="shared" si="647"/>
        <v/>
      </c>
      <c r="EL218" t="str">
        <f t="shared" si="648"/>
        <v/>
      </c>
      <c r="EM218" t="str">
        <f t="shared" si="649"/>
        <v/>
      </c>
      <c r="EN218" t="str">
        <f t="shared" si="650"/>
        <v/>
      </c>
      <c r="EO218" t="str">
        <f t="shared" si="651"/>
        <v/>
      </c>
      <c r="EP218" t="str">
        <f t="shared" si="652"/>
        <v/>
      </c>
      <c r="EQ218" t="str">
        <f t="shared" si="653"/>
        <v/>
      </c>
      <c r="ER218" t="str">
        <f t="shared" si="654"/>
        <v/>
      </c>
      <c r="ES218" t="str">
        <f t="shared" si="655"/>
        <v/>
      </c>
      <c r="ET218" t="str">
        <f t="shared" si="656"/>
        <v/>
      </c>
      <c r="EU218" t="str">
        <f t="shared" si="657"/>
        <v/>
      </c>
      <c r="EV218" t="str">
        <f t="shared" si="658"/>
        <v/>
      </c>
      <c r="EW218" t="str">
        <f t="shared" si="659"/>
        <v/>
      </c>
      <c r="EX218" t="str">
        <f t="shared" si="660"/>
        <v/>
      </c>
      <c r="EY218" t="str">
        <f t="shared" si="661"/>
        <v/>
      </c>
      <c r="EZ218" t="str">
        <f t="shared" si="662"/>
        <v/>
      </c>
      <c r="FA218" t="str">
        <f t="shared" si="663"/>
        <v/>
      </c>
      <c r="FB218" t="str">
        <f t="shared" si="664"/>
        <v/>
      </c>
      <c r="FC218" t="str">
        <f t="shared" si="665"/>
        <v/>
      </c>
      <c r="FD218" t="str">
        <f t="shared" si="666"/>
        <v/>
      </c>
      <c r="FE218" t="str">
        <f t="shared" si="510"/>
        <v/>
      </c>
      <c r="FF218" t="str">
        <f t="shared" si="667"/>
        <v/>
      </c>
      <c r="FG218" t="str">
        <f t="shared" si="668"/>
        <v/>
      </c>
      <c r="FH218" t="str">
        <f t="shared" si="669"/>
        <v/>
      </c>
      <c r="FI218" t="str">
        <f t="shared" si="670"/>
        <v/>
      </c>
      <c r="FJ218" t="str">
        <f t="shared" si="671"/>
        <v/>
      </c>
      <c r="FK218" t="str">
        <f t="shared" si="672"/>
        <v/>
      </c>
      <c r="FL218" t="str">
        <f t="shared" si="673"/>
        <v/>
      </c>
      <c r="FM218" t="str">
        <f t="shared" si="637"/>
        <v/>
      </c>
      <c r="FN218" t="str">
        <f t="shared" si="638"/>
        <v/>
      </c>
      <c r="FO218" t="str">
        <f t="shared" si="639"/>
        <v/>
      </c>
      <c r="FP218" t="str">
        <f t="shared" si="640"/>
        <v/>
      </c>
      <c r="FQ218" t="str">
        <f t="shared" si="641"/>
        <v/>
      </c>
      <c r="FR218" t="str">
        <f t="shared" si="511"/>
        <v/>
      </c>
      <c r="FS218" t="str">
        <f t="shared" si="512"/>
        <v/>
      </c>
      <c r="FT218" t="str">
        <f t="shared" si="513"/>
        <v/>
      </c>
      <c r="FU218" t="str">
        <f t="shared" si="514"/>
        <v/>
      </c>
      <c r="FV218" t="str">
        <f t="shared" si="515"/>
        <v/>
      </c>
      <c r="FW218" t="str">
        <f t="shared" si="516"/>
        <v/>
      </c>
      <c r="FX218" t="str">
        <f t="shared" si="517"/>
        <v/>
      </c>
      <c r="FY218" t="str">
        <f t="shared" si="518"/>
        <v/>
      </c>
      <c r="FZ218" t="str">
        <f t="shared" si="519"/>
        <v/>
      </c>
      <c r="GA218" t="str">
        <f t="shared" si="520"/>
        <v/>
      </c>
      <c r="GB218" t="str">
        <f t="shared" si="521"/>
        <v/>
      </c>
      <c r="GC218" t="str">
        <f t="shared" si="522"/>
        <v/>
      </c>
      <c r="GD218" t="str">
        <f t="shared" si="523"/>
        <v/>
      </c>
      <c r="GE218" t="str">
        <f t="shared" si="524"/>
        <v/>
      </c>
      <c r="GF218" t="str">
        <f t="shared" si="525"/>
        <v/>
      </c>
      <c r="GG218" t="str">
        <f t="shared" si="526"/>
        <v/>
      </c>
      <c r="GH218" t="str">
        <f t="shared" si="527"/>
        <v/>
      </c>
      <c r="GI218" t="str">
        <f t="shared" si="528"/>
        <v/>
      </c>
      <c r="GJ218" t="str">
        <f t="shared" si="529"/>
        <v/>
      </c>
      <c r="GK218" t="str">
        <f t="shared" si="530"/>
        <v/>
      </c>
      <c r="GL218" t="str">
        <f t="shared" si="531"/>
        <v/>
      </c>
      <c r="GM218" t="str">
        <f t="shared" si="532"/>
        <v/>
      </c>
      <c r="GN218" t="str">
        <f t="shared" si="533"/>
        <v/>
      </c>
      <c r="GO218" t="str">
        <f t="shared" si="534"/>
        <v/>
      </c>
      <c r="GP218" t="str">
        <f t="shared" si="535"/>
        <v/>
      </c>
      <c r="GQ218" t="str">
        <f t="shared" si="536"/>
        <v/>
      </c>
      <c r="GR218" t="str">
        <f t="shared" si="537"/>
        <v/>
      </c>
      <c r="GS218" t="str">
        <f t="shared" si="538"/>
        <v/>
      </c>
      <c r="GT218" t="str">
        <f t="shared" si="539"/>
        <v/>
      </c>
      <c r="GU218" t="str">
        <f t="shared" si="540"/>
        <v/>
      </c>
      <c r="GV218" t="str">
        <f t="shared" si="541"/>
        <v/>
      </c>
      <c r="GW218" t="str">
        <f t="shared" si="542"/>
        <v/>
      </c>
      <c r="GX218" t="str">
        <f t="shared" si="543"/>
        <v/>
      </c>
      <c r="GY218" t="str">
        <f t="shared" si="544"/>
        <v/>
      </c>
      <c r="GZ218" t="str">
        <f t="shared" si="545"/>
        <v/>
      </c>
      <c r="HA218" t="str">
        <f t="shared" si="546"/>
        <v/>
      </c>
      <c r="HB218" t="str">
        <f t="shared" si="547"/>
        <v/>
      </c>
      <c r="HC218" t="str">
        <f t="shared" si="548"/>
        <v/>
      </c>
      <c r="HD218" t="str">
        <f t="shared" si="549"/>
        <v/>
      </c>
      <c r="HE218" t="str">
        <f t="shared" si="550"/>
        <v/>
      </c>
      <c r="HF218" t="str">
        <f t="shared" si="551"/>
        <v/>
      </c>
      <c r="HG218" t="str">
        <f t="shared" si="552"/>
        <v/>
      </c>
      <c r="HH218" t="str">
        <f t="shared" si="553"/>
        <v/>
      </c>
      <c r="HI218" t="str">
        <f t="shared" si="554"/>
        <v/>
      </c>
      <c r="HJ218" t="str">
        <f t="shared" si="555"/>
        <v/>
      </c>
      <c r="HK218" t="str">
        <f t="shared" si="556"/>
        <v/>
      </c>
      <c r="HL218" t="str">
        <f t="shared" si="557"/>
        <v/>
      </c>
      <c r="HM218" t="str">
        <f t="shared" si="558"/>
        <v/>
      </c>
      <c r="HN218" t="str">
        <f t="shared" si="559"/>
        <v/>
      </c>
      <c r="HO218" t="str">
        <f t="shared" si="560"/>
        <v/>
      </c>
      <c r="HP218" t="str">
        <f t="shared" si="561"/>
        <v/>
      </c>
      <c r="HQ218" t="str">
        <f t="shared" si="562"/>
        <v/>
      </c>
      <c r="HR218" t="str">
        <f t="shared" si="563"/>
        <v/>
      </c>
      <c r="HS218" t="str">
        <f t="shared" si="564"/>
        <v/>
      </c>
      <c r="HT218" t="str">
        <f t="shared" si="565"/>
        <v/>
      </c>
      <c r="HU218" t="str">
        <f t="shared" si="566"/>
        <v/>
      </c>
      <c r="HV218" t="str">
        <f t="shared" si="567"/>
        <v/>
      </c>
      <c r="HW218" t="str">
        <f t="shared" si="568"/>
        <v/>
      </c>
      <c r="HX218" t="str">
        <f t="shared" si="569"/>
        <v/>
      </c>
      <c r="HY218" t="str">
        <f t="shared" si="570"/>
        <v/>
      </c>
      <c r="HZ218" t="str">
        <f t="shared" si="571"/>
        <v/>
      </c>
    </row>
    <row r="219" spans="1:234" x14ac:dyDescent="0.25">
      <c r="A219" s="2">
        <f t="shared" si="572"/>
        <v>217</v>
      </c>
      <c r="B219" s="3" t="s">
        <v>1208</v>
      </c>
      <c r="C219" s="2" t="s">
        <v>1394</v>
      </c>
      <c r="D219" s="2" t="s">
        <v>1395</v>
      </c>
      <c r="E219" s="2">
        <f t="shared" si="506"/>
        <v>1</v>
      </c>
      <c r="F219" s="2">
        <v>347</v>
      </c>
      <c r="G219" s="48" t="str">
        <f t="shared" si="507"/>
        <v>A</v>
      </c>
      <c r="H219" s="49"/>
      <c r="I219" s="49"/>
      <c r="J219" s="50"/>
      <c r="K219" s="15">
        <f t="shared" si="508"/>
        <v>34</v>
      </c>
      <c r="L219" s="15">
        <f>IF(G219="N/A",0,(IF(G219="A",Code!$B$36,(IF(G219="B",Code!$C$36,(IF(G219="C",Code!$D$36,Code!$E$36)))))/60))</f>
        <v>8</v>
      </c>
      <c r="M219" s="15">
        <f>IF(G219="N/A",0,(IF(G219="A",Code!$B$37,(IF(G219="B",Code!$C$37,(IF(G219="C",Code!$D$37,Code!$E$37)))))/60))</f>
        <v>8</v>
      </c>
      <c r="N219" s="15">
        <f>IF(G219="N/A",0,(IF(G219="A",Code!$B$38,(IF(G219="B",Code!$C$38,(IF(G219="C",Code!$D$38,Code!$E$38)))))/60))</f>
        <v>16</v>
      </c>
      <c r="O219" s="15">
        <f>IF(G219="N/A",0,(IF(G219="A",Code!$B$39,(IF(G219="B",Code!$C$39,(IF(G219="C",Code!$D$39,Code!$E$39)))))/60))</f>
        <v>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>
        <v>1</v>
      </c>
      <c r="BQ219" s="2"/>
      <c r="BS219" t="str">
        <f t="shared" si="509"/>
        <v/>
      </c>
      <c r="BT219" t="str">
        <f t="shared" si="574"/>
        <v/>
      </c>
      <c r="BU219" t="str">
        <f t="shared" si="575"/>
        <v/>
      </c>
      <c r="BV219" t="str">
        <f t="shared" si="576"/>
        <v/>
      </c>
      <c r="BW219" t="str">
        <f t="shared" si="577"/>
        <v/>
      </c>
      <c r="BX219" t="str">
        <f t="shared" si="578"/>
        <v/>
      </c>
      <c r="BY219" t="str">
        <f t="shared" si="579"/>
        <v/>
      </c>
      <c r="BZ219" t="str">
        <f t="shared" si="580"/>
        <v/>
      </c>
      <c r="CA219" t="str">
        <f t="shared" si="581"/>
        <v/>
      </c>
      <c r="CB219" t="str">
        <f t="shared" si="582"/>
        <v/>
      </c>
      <c r="CC219" t="str">
        <f t="shared" si="583"/>
        <v/>
      </c>
      <c r="CD219" t="str">
        <f t="shared" si="584"/>
        <v/>
      </c>
      <c r="CE219" t="str">
        <f t="shared" si="585"/>
        <v/>
      </c>
      <c r="CF219" t="str">
        <f t="shared" si="586"/>
        <v/>
      </c>
      <c r="CG219" t="str">
        <f t="shared" si="587"/>
        <v/>
      </c>
      <c r="CH219" t="str">
        <f t="shared" si="588"/>
        <v/>
      </c>
      <c r="CI219" t="str">
        <f t="shared" si="589"/>
        <v/>
      </c>
      <c r="CJ219" t="str">
        <f t="shared" si="590"/>
        <v/>
      </c>
      <c r="CK219" t="str">
        <f t="shared" si="591"/>
        <v/>
      </c>
      <c r="CL219" t="str">
        <f t="shared" si="592"/>
        <v/>
      </c>
      <c r="CM219" t="str">
        <f t="shared" si="593"/>
        <v/>
      </c>
      <c r="CN219" t="str">
        <f t="shared" si="594"/>
        <v/>
      </c>
      <c r="CO219" t="str">
        <f t="shared" si="595"/>
        <v/>
      </c>
      <c r="CP219" t="str">
        <f t="shared" si="596"/>
        <v/>
      </c>
      <c r="CQ219" t="str">
        <f t="shared" si="597"/>
        <v/>
      </c>
      <c r="CR219" t="str">
        <f t="shared" si="598"/>
        <v/>
      </c>
      <c r="CS219" t="str">
        <f t="shared" si="599"/>
        <v/>
      </c>
      <c r="CT219" t="str">
        <f t="shared" si="600"/>
        <v/>
      </c>
      <c r="CU219" t="str">
        <f t="shared" si="601"/>
        <v/>
      </c>
      <c r="CV219" t="str">
        <f t="shared" si="602"/>
        <v/>
      </c>
      <c r="CW219" t="str">
        <f t="shared" si="603"/>
        <v/>
      </c>
      <c r="CX219" t="str">
        <f t="shared" si="604"/>
        <v/>
      </c>
      <c r="CY219" t="str">
        <f t="shared" si="605"/>
        <v/>
      </c>
      <c r="CZ219" t="str">
        <f t="shared" si="606"/>
        <v/>
      </c>
      <c r="DA219" t="str">
        <f t="shared" si="607"/>
        <v/>
      </c>
      <c r="DB219" t="str">
        <f t="shared" si="608"/>
        <v/>
      </c>
      <c r="DC219" t="str">
        <f t="shared" si="609"/>
        <v/>
      </c>
      <c r="DD219" t="str">
        <f t="shared" si="610"/>
        <v/>
      </c>
      <c r="DE219" t="str">
        <f t="shared" si="611"/>
        <v/>
      </c>
      <c r="DF219" t="str">
        <f t="shared" si="612"/>
        <v/>
      </c>
      <c r="DG219" t="str">
        <f t="shared" si="613"/>
        <v/>
      </c>
      <c r="DH219" t="str">
        <f t="shared" si="614"/>
        <v/>
      </c>
      <c r="DI219" t="str">
        <f t="shared" si="615"/>
        <v/>
      </c>
      <c r="DJ219" t="str">
        <f t="shared" si="616"/>
        <v/>
      </c>
      <c r="DK219" t="str">
        <f t="shared" si="617"/>
        <v/>
      </c>
      <c r="DL219" t="str">
        <f t="shared" si="618"/>
        <v/>
      </c>
      <c r="DM219" t="str">
        <f t="shared" si="619"/>
        <v/>
      </c>
      <c r="DN219" t="str">
        <f t="shared" si="620"/>
        <v/>
      </c>
      <c r="DO219" t="str">
        <f t="shared" si="621"/>
        <v/>
      </c>
      <c r="DP219" t="str">
        <f t="shared" si="622"/>
        <v/>
      </c>
      <c r="DQ219" t="str">
        <f t="shared" si="623"/>
        <v/>
      </c>
      <c r="DR219" t="str">
        <f t="shared" si="624"/>
        <v/>
      </c>
      <c r="DS219" t="str">
        <f t="shared" si="625"/>
        <v>XLOG</v>
      </c>
      <c r="DT219" t="str">
        <f t="shared" si="626"/>
        <v/>
      </c>
      <c r="DU219" t="str">
        <f t="shared" si="627"/>
        <v/>
      </c>
      <c r="DV219" t="str">
        <f t="shared" si="628"/>
        <v/>
      </c>
      <c r="DW219" t="str">
        <f t="shared" si="629"/>
        <v/>
      </c>
      <c r="DX219" t="str">
        <f t="shared" si="630"/>
        <v/>
      </c>
      <c r="DY219" t="str">
        <f t="shared" si="631"/>
        <v/>
      </c>
      <c r="DZ219" t="str">
        <f t="shared" si="632"/>
        <v/>
      </c>
      <c r="EA219" t="str">
        <f t="shared" si="633"/>
        <v/>
      </c>
      <c r="EB219" t="str">
        <f t="shared" si="634"/>
        <v/>
      </c>
      <c r="EC219" t="str">
        <f t="shared" si="635"/>
        <v/>
      </c>
      <c r="ED219" t="str">
        <f t="shared" si="636"/>
        <v/>
      </c>
      <c r="EE219" t="str">
        <f t="shared" si="573"/>
        <v/>
      </c>
      <c r="EF219" t="str">
        <f t="shared" si="642"/>
        <v/>
      </c>
      <c r="EG219" t="str">
        <f t="shared" si="643"/>
        <v/>
      </c>
      <c r="EH219" t="str">
        <f t="shared" si="644"/>
        <v/>
      </c>
      <c r="EI219" t="str">
        <f t="shared" si="645"/>
        <v/>
      </c>
      <c r="EJ219" t="str">
        <f t="shared" si="646"/>
        <v/>
      </c>
      <c r="EK219" t="str">
        <f t="shared" si="647"/>
        <v/>
      </c>
      <c r="EL219" t="str">
        <f t="shared" si="648"/>
        <v/>
      </c>
      <c r="EM219" t="str">
        <f t="shared" si="649"/>
        <v/>
      </c>
      <c r="EN219" t="str">
        <f t="shared" si="650"/>
        <v/>
      </c>
      <c r="EO219" t="str">
        <f t="shared" si="651"/>
        <v/>
      </c>
      <c r="EP219" t="str">
        <f t="shared" si="652"/>
        <v/>
      </c>
      <c r="EQ219" t="str">
        <f t="shared" si="653"/>
        <v/>
      </c>
      <c r="ER219" t="str">
        <f t="shared" si="654"/>
        <v/>
      </c>
      <c r="ES219" t="str">
        <f t="shared" si="655"/>
        <v/>
      </c>
      <c r="ET219" t="str">
        <f t="shared" si="656"/>
        <v/>
      </c>
      <c r="EU219" t="str">
        <f t="shared" si="657"/>
        <v/>
      </c>
      <c r="EV219" t="str">
        <f t="shared" si="658"/>
        <v/>
      </c>
      <c r="EW219" t="str">
        <f t="shared" si="659"/>
        <v/>
      </c>
      <c r="EX219" t="str">
        <f t="shared" si="660"/>
        <v/>
      </c>
      <c r="EY219" t="str">
        <f t="shared" si="661"/>
        <v/>
      </c>
      <c r="EZ219" t="str">
        <f t="shared" si="662"/>
        <v/>
      </c>
      <c r="FA219" t="str">
        <f t="shared" si="663"/>
        <v/>
      </c>
      <c r="FB219" t="str">
        <f t="shared" si="664"/>
        <v/>
      </c>
      <c r="FC219" t="str">
        <f t="shared" si="665"/>
        <v/>
      </c>
      <c r="FD219" t="str">
        <f t="shared" si="666"/>
        <v/>
      </c>
      <c r="FE219" t="str">
        <f t="shared" si="510"/>
        <v/>
      </c>
      <c r="FF219" t="str">
        <f t="shared" si="667"/>
        <v/>
      </c>
      <c r="FG219" t="str">
        <f t="shared" si="668"/>
        <v/>
      </c>
      <c r="FH219" t="str">
        <f t="shared" si="669"/>
        <v/>
      </c>
      <c r="FI219" t="str">
        <f t="shared" si="670"/>
        <v/>
      </c>
      <c r="FJ219" t="str">
        <f t="shared" si="671"/>
        <v/>
      </c>
      <c r="FK219" t="str">
        <f t="shared" si="672"/>
        <v/>
      </c>
      <c r="FL219" t="str">
        <f t="shared" si="673"/>
        <v/>
      </c>
      <c r="FM219" t="str">
        <f t="shared" si="637"/>
        <v/>
      </c>
      <c r="FN219" t="str">
        <f t="shared" si="638"/>
        <v/>
      </c>
      <c r="FO219" t="str">
        <f t="shared" si="639"/>
        <v/>
      </c>
      <c r="FP219" t="str">
        <f t="shared" si="640"/>
        <v/>
      </c>
      <c r="FQ219" t="str">
        <f t="shared" si="641"/>
        <v/>
      </c>
      <c r="FR219" t="str">
        <f t="shared" si="511"/>
        <v/>
      </c>
      <c r="FS219" t="str">
        <f t="shared" si="512"/>
        <v/>
      </c>
      <c r="FT219" t="str">
        <f t="shared" si="513"/>
        <v/>
      </c>
      <c r="FU219" t="str">
        <f t="shared" si="514"/>
        <v/>
      </c>
      <c r="FV219" t="str">
        <f t="shared" si="515"/>
        <v/>
      </c>
      <c r="FW219" t="str">
        <f t="shared" si="516"/>
        <v/>
      </c>
      <c r="FX219" t="str">
        <f t="shared" si="517"/>
        <v/>
      </c>
      <c r="FY219" t="str">
        <f t="shared" si="518"/>
        <v/>
      </c>
      <c r="FZ219" t="str">
        <f t="shared" si="519"/>
        <v/>
      </c>
      <c r="GA219" t="str">
        <f t="shared" si="520"/>
        <v/>
      </c>
      <c r="GB219" t="str">
        <f t="shared" si="521"/>
        <v/>
      </c>
      <c r="GC219" t="str">
        <f t="shared" si="522"/>
        <v/>
      </c>
      <c r="GD219" t="str">
        <f t="shared" si="523"/>
        <v/>
      </c>
      <c r="GE219" t="str">
        <f t="shared" si="524"/>
        <v/>
      </c>
      <c r="GF219" t="str">
        <f t="shared" si="525"/>
        <v/>
      </c>
      <c r="GG219" t="str">
        <f t="shared" si="526"/>
        <v/>
      </c>
      <c r="GH219" t="str">
        <f t="shared" si="527"/>
        <v/>
      </c>
      <c r="GI219" t="str">
        <f t="shared" si="528"/>
        <v/>
      </c>
      <c r="GJ219" t="str">
        <f t="shared" si="529"/>
        <v/>
      </c>
      <c r="GK219" t="str">
        <f t="shared" si="530"/>
        <v/>
      </c>
      <c r="GL219" t="str">
        <f t="shared" si="531"/>
        <v/>
      </c>
      <c r="GM219" t="str">
        <f t="shared" si="532"/>
        <v/>
      </c>
      <c r="GN219" t="str">
        <f t="shared" si="533"/>
        <v/>
      </c>
      <c r="GO219" t="str">
        <f t="shared" si="534"/>
        <v/>
      </c>
      <c r="GP219" t="str">
        <f t="shared" si="535"/>
        <v/>
      </c>
      <c r="GQ219" t="str">
        <f t="shared" si="536"/>
        <v/>
      </c>
      <c r="GR219" t="str">
        <f t="shared" si="537"/>
        <v/>
      </c>
      <c r="GS219" t="str">
        <f t="shared" si="538"/>
        <v/>
      </c>
      <c r="GT219" t="str">
        <f t="shared" si="539"/>
        <v/>
      </c>
      <c r="GU219" t="str">
        <f t="shared" si="540"/>
        <v/>
      </c>
      <c r="GV219" t="str">
        <f t="shared" si="541"/>
        <v/>
      </c>
      <c r="GW219" t="str">
        <f t="shared" si="542"/>
        <v/>
      </c>
      <c r="GX219" t="str">
        <f t="shared" si="543"/>
        <v/>
      </c>
      <c r="GY219" t="str">
        <f t="shared" si="544"/>
        <v/>
      </c>
      <c r="GZ219" t="str">
        <f t="shared" si="545"/>
        <v/>
      </c>
      <c r="HA219" t="str">
        <f t="shared" si="546"/>
        <v/>
      </c>
      <c r="HB219" t="str">
        <f t="shared" si="547"/>
        <v/>
      </c>
      <c r="HC219" t="str">
        <f t="shared" si="548"/>
        <v/>
      </c>
      <c r="HD219" t="str">
        <f t="shared" si="549"/>
        <v/>
      </c>
      <c r="HE219" t="str">
        <f t="shared" si="550"/>
        <v/>
      </c>
      <c r="HF219" t="str">
        <f t="shared" si="551"/>
        <v/>
      </c>
      <c r="HG219" t="str">
        <f t="shared" si="552"/>
        <v/>
      </c>
      <c r="HH219" t="str">
        <f t="shared" si="553"/>
        <v/>
      </c>
      <c r="HI219" t="str">
        <f t="shared" si="554"/>
        <v/>
      </c>
      <c r="HJ219" t="str">
        <f t="shared" si="555"/>
        <v/>
      </c>
      <c r="HK219" t="str">
        <f t="shared" si="556"/>
        <v/>
      </c>
      <c r="HL219" t="str">
        <f t="shared" si="557"/>
        <v/>
      </c>
      <c r="HM219" t="str">
        <f t="shared" si="558"/>
        <v/>
      </c>
      <c r="HN219" t="str">
        <f t="shared" si="559"/>
        <v/>
      </c>
      <c r="HO219" t="str">
        <f t="shared" si="560"/>
        <v/>
      </c>
      <c r="HP219" t="str">
        <f t="shared" si="561"/>
        <v/>
      </c>
      <c r="HQ219" t="str">
        <f t="shared" si="562"/>
        <v/>
      </c>
      <c r="HR219" t="str">
        <f t="shared" si="563"/>
        <v/>
      </c>
      <c r="HS219" t="str">
        <f t="shared" si="564"/>
        <v/>
      </c>
      <c r="HT219" t="str">
        <f t="shared" si="565"/>
        <v/>
      </c>
      <c r="HU219" t="str">
        <f t="shared" si="566"/>
        <v/>
      </c>
      <c r="HV219" t="str">
        <f t="shared" si="567"/>
        <v/>
      </c>
      <c r="HW219" t="str">
        <f t="shared" si="568"/>
        <v/>
      </c>
      <c r="HX219" t="str">
        <f t="shared" si="569"/>
        <v/>
      </c>
      <c r="HY219" t="str">
        <f t="shared" si="570"/>
        <v/>
      </c>
      <c r="HZ219" t="str">
        <f t="shared" si="571"/>
        <v/>
      </c>
    </row>
    <row r="220" spans="1:234" x14ac:dyDescent="0.25">
      <c r="A220" s="2">
        <f t="shared" si="572"/>
        <v>218</v>
      </c>
      <c r="B220" s="3" t="s">
        <v>383</v>
      </c>
      <c r="C220" s="2" t="s">
        <v>1394</v>
      </c>
      <c r="D220" s="2" t="s">
        <v>1395</v>
      </c>
      <c r="E220" s="2">
        <f t="shared" si="506"/>
        <v>4</v>
      </c>
      <c r="F220" s="2">
        <v>1074</v>
      </c>
      <c r="G220" s="48" t="str">
        <f t="shared" si="507"/>
        <v>B</v>
      </c>
      <c r="H220" s="49"/>
      <c r="I220" s="49"/>
      <c r="J220" s="50"/>
      <c r="K220" s="15">
        <f t="shared" si="508"/>
        <v>51</v>
      </c>
      <c r="L220" s="15">
        <f>IF(G220="N/A",0,(IF(G220="A",Code!$B$36,(IF(G220="B",Code!$C$36,(IF(G220="C",Code!$D$36,Code!$E$36)))))/60))</f>
        <v>12</v>
      </c>
      <c r="M220" s="15">
        <f>IF(G220="N/A",0,(IF(G220="A",Code!$B$37,(IF(G220="B",Code!$C$37,(IF(G220="C",Code!$D$37,Code!$E$37)))))/60))</f>
        <v>12</v>
      </c>
      <c r="N220" s="15">
        <f>IF(G220="N/A",0,(IF(G220="A",Code!$B$38,(IF(G220="B",Code!$C$38,(IF(G220="C",Code!$D$38,Code!$E$38)))))/60))</f>
        <v>24</v>
      </c>
      <c r="O220" s="15">
        <f>IF(G220="N/A",0,(IF(G220="A",Code!$B$39,(IF(G220="B",Code!$C$39,(IF(G220="C",Code!$D$39,Code!$E$39)))))/60))</f>
        <v>3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>
        <v>1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>
        <v>1</v>
      </c>
      <c r="BK220" s="2"/>
      <c r="BL220" s="2"/>
      <c r="BM220" s="2">
        <v>1</v>
      </c>
      <c r="BN220" s="2"/>
      <c r="BO220" s="2"/>
      <c r="BP220" s="2">
        <v>1</v>
      </c>
      <c r="BQ220" s="2"/>
      <c r="BS220" t="str">
        <f t="shared" si="509"/>
        <v/>
      </c>
      <c r="BT220" t="str">
        <f t="shared" si="574"/>
        <v/>
      </c>
      <c r="BU220" t="str">
        <f t="shared" si="575"/>
        <v/>
      </c>
      <c r="BV220" t="str">
        <f t="shared" si="576"/>
        <v/>
      </c>
      <c r="BW220" t="str">
        <f t="shared" si="577"/>
        <v/>
      </c>
      <c r="BX220" t="str">
        <f t="shared" si="578"/>
        <v/>
      </c>
      <c r="BY220" t="str">
        <f t="shared" si="579"/>
        <v/>
      </c>
      <c r="BZ220" t="str">
        <f t="shared" si="580"/>
        <v/>
      </c>
      <c r="CA220" t="str">
        <f t="shared" si="581"/>
        <v/>
      </c>
      <c r="CB220" t="str">
        <f t="shared" si="582"/>
        <v/>
      </c>
      <c r="CC220" t="str">
        <f t="shared" si="583"/>
        <v/>
      </c>
      <c r="CD220" t="str">
        <f t="shared" si="584"/>
        <v/>
      </c>
      <c r="CE220" t="str">
        <f t="shared" si="585"/>
        <v/>
      </c>
      <c r="CF220" t="str">
        <f t="shared" si="586"/>
        <v/>
      </c>
      <c r="CG220" t="str">
        <f t="shared" si="587"/>
        <v/>
      </c>
      <c r="CH220" t="str">
        <f t="shared" si="588"/>
        <v/>
      </c>
      <c r="CI220" t="str">
        <f t="shared" si="589"/>
        <v/>
      </c>
      <c r="CJ220" t="str">
        <f t="shared" si="590"/>
        <v/>
      </c>
      <c r="CK220" t="str">
        <f t="shared" si="591"/>
        <v/>
      </c>
      <c r="CL220" t="str">
        <f t="shared" si="592"/>
        <v/>
      </c>
      <c r="CM220" t="str">
        <f t="shared" si="593"/>
        <v/>
      </c>
      <c r="CN220" t="str">
        <f t="shared" si="594"/>
        <v/>
      </c>
      <c r="CO220" t="str">
        <f t="shared" si="595"/>
        <v/>
      </c>
      <c r="CP220" t="str">
        <f t="shared" si="596"/>
        <v/>
      </c>
      <c r="CQ220" t="str">
        <f t="shared" si="597"/>
        <v/>
      </c>
      <c r="CR220" t="str">
        <f t="shared" si="598"/>
        <v/>
      </c>
      <c r="CS220" t="str">
        <f t="shared" si="599"/>
        <v/>
      </c>
      <c r="CT220" t="str">
        <f t="shared" si="600"/>
        <v/>
      </c>
      <c r="CU220" t="str">
        <f t="shared" si="601"/>
        <v>MESS</v>
      </c>
      <c r="CV220" t="str">
        <f t="shared" si="602"/>
        <v/>
      </c>
      <c r="CW220" t="str">
        <f t="shared" si="603"/>
        <v/>
      </c>
      <c r="CX220" t="str">
        <f t="shared" si="604"/>
        <v/>
      </c>
      <c r="CY220" t="str">
        <f t="shared" si="605"/>
        <v/>
      </c>
      <c r="CZ220" t="str">
        <f t="shared" si="606"/>
        <v/>
      </c>
      <c r="DA220" t="str">
        <f t="shared" si="607"/>
        <v/>
      </c>
      <c r="DB220" t="str">
        <f t="shared" si="608"/>
        <v/>
      </c>
      <c r="DC220" t="str">
        <f t="shared" si="609"/>
        <v/>
      </c>
      <c r="DD220" t="str">
        <f t="shared" si="610"/>
        <v/>
      </c>
      <c r="DE220" t="str">
        <f t="shared" si="611"/>
        <v/>
      </c>
      <c r="DF220" t="str">
        <f t="shared" si="612"/>
        <v/>
      </c>
      <c r="DG220" t="str">
        <f t="shared" si="613"/>
        <v/>
      </c>
      <c r="DH220" t="str">
        <f t="shared" si="614"/>
        <v/>
      </c>
      <c r="DI220" t="str">
        <f t="shared" si="615"/>
        <v/>
      </c>
      <c r="DJ220" t="str">
        <f t="shared" si="616"/>
        <v/>
      </c>
      <c r="DK220" t="str">
        <f t="shared" si="617"/>
        <v/>
      </c>
      <c r="DL220" t="str">
        <f t="shared" si="618"/>
        <v/>
      </c>
      <c r="DM220" t="str">
        <f t="shared" si="619"/>
        <v>SREC</v>
      </c>
      <c r="DN220" t="str">
        <f t="shared" si="620"/>
        <v/>
      </c>
      <c r="DO220" t="str">
        <f t="shared" si="621"/>
        <v/>
      </c>
      <c r="DP220" t="str">
        <f t="shared" si="622"/>
        <v>TIDS</v>
      </c>
      <c r="DQ220" t="str">
        <f t="shared" si="623"/>
        <v/>
      </c>
      <c r="DR220" t="str">
        <f t="shared" si="624"/>
        <v/>
      </c>
      <c r="DS220" t="str">
        <f t="shared" si="625"/>
        <v>XLOG</v>
      </c>
      <c r="DT220" t="str">
        <f t="shared" si="626"/>
        <v/>
      </c>
      <c r="DU220" t="str">
        <f t="shared" si="627"/>
        <v/>
      </c>
      <c r="DV220" t="str">
        <f t="shared" si="628"/>
        <v/>
      </c>
      <c r="DW220" t="str">
        <f t="shared" si="629"/>
        <v/>
      </c>
      <c r="DX220" t="str">
        <f t="shared" si="630"/>
        <v/>
      </c>
      <c r="DY220" t="str">
        <f t="shared" si="631"/>
        <v/>
      </c>
      <c r="DZ220" t="str">
        <f t="shared" si="632"/>
        <v/>
      </c>
      <c r="EA220" t="str">
        <f t="shared" si="633"/>
        <v/>
      </c>
      <c r="EB220" t="str">
        <f t="shared" si="634"/>
        <v/>
      </c>
      <c r="EC220" t="str">
        <f t="shared" si="635"/>
        <v/>
      </c>
      <c r="ED220" t="str">
        <f t="shared" si="636"/>
        <v/>
      </c>
      <c r="EE220" t="str">
        <f t="shared" si="573"/>
        <v/>
      </c>
      <c r="EF220" t="str">
        <f t="shared" si="642"/>
        <v/>
      </c>
      <c r="EG220" t="str">
        <f t="shared" si="643"/>
        <v/>
      </c>
      <c r="EH220" t="str">
        <f t="shared" si="644"/>
        <v/>
      </c>
      <c r="EI220" t="str">
        <f t="shared" si="645"/>
        <v/>
      </c>
      <c r="EJ220" t="str">
        <f t="shared" si="646"/>
        <v/>
      </c>
      <c r="EK220" t="str">
        <f t="shared" si="647"/>
        <v/>
      </c>
      <c r="EL220" t="str">
        <f t="shared" si="648"/>
        <v/>
      </c>
      <c r="EM220" t="str">
        <f t="shared" si="649"/>
        <v/>
      </c>
      <c r="EN220" t="str">
        <f t="shared" si="650"/>
        <v/>
      </c>
      <c r="EO220" t="str">
        <f t="shared" si="651"/>
        <v/>
      </c>
      <c r="EP220" t="str">
        <f t="shared" si="652"/>
        <v/>
      </c>
      <c r="EQ220" t="str">
        <f t="shared" si="653"/>
        <v/>
      </c>
      <c r="ER220" t="str">
        <f t="shared" si="654"/>
        <v/>
      </c>
      <c r="ES220" t="str">
        <f t="shared" si="655"/>
        <v/>
      </c>
      <c r="ET220" t="str">
        <f t="shared" si="656"/>
        <v/>
      </c>
      <c r="EU220" t="str">
        <f t="shared" si="657"/>
        <v/>
      </c>
      <c r="EV220" t="str">
        <f t="shared" si="658"/>
        <v/>
      </c>
      <c r="EW220" t="str">
        <f t="shared" si="659"/>
        <v/>
      </c>
      <c r="EX220" t="str">
        <f t="shared" si="660"/>
        <v/>
      </c>
      <c r="EY220" t="str">
        <f t="shared" si="661"/>
        <v/>
      </c>
      <c r="EZ220" t="str">
        <f t="shared" si="662"/>
        <v/>
      </c>
      <c r="FA220" t="str">
        <f t="shared" si="663"/>
        <v/>
      </c>
      <c r="FB220" t="str">
        <f t="shared" si="664"/>
        <v/>
      </c>
      <c r="FC220" t="str">
        <f t="shared" si="665"/>
        <v/>
      </c>
      <c r="FD220" t="str">
        <f t="shared" si="666"/>
        <v/>
      </c>
      <c r="FE220" t="str">
        <f t="shared" si="510"/>
        <v/>
      </c>
      <c r="FF220" t="str">
        <f t="shared" si="667"/>
        <v/>
      </c>
      <c r="FG220" t="str">
        <f t="shared" si="668"/>
        <v/>
      </c>
      <c r="FH220" t="str">
        <f t="shared" si="669"/>
        <v/>
      </c>
      <c r="FI220" t="str">
        <f t="shared" si="670"/>
        <v/>
      </c>
      <c r="FJ220" t="str">
        <f t="shared" si="671"/>
        <v/>
      </c>
      <c r="FK220" t="str">
        <f t="shared" si="672"/>
        <v/>
      </c>
      <c r="FL220" t="str">
        <f t="shared" si="673"/>
        <v/>
      </c>
      <c r="FM220" t="str">
        <f t="shared" si="637"/>
        <v/>
      </c>
      <c r="FN220" t="str">
        <f t="shared" si="638"/>
        <v/>
      </c>
      <c r="FO220" t="str">
        <f t="shared" si="639"/>
        <v/>
      </c>
      <c r="FP220" t="str">
        <f t="shared" si="640"/>
        <v/>
      </c>
      <c r="FQ220" t="str">
        <f t="shared" si="641"/>
        <v/>
      </c>
      <c r="FR220" t="str">
        <f t="shared" si="511"/>
        <v/>
      </c>
      <c r="FS220" t="str">
        <f t="shared" si="512"/>
        <v/>
      </c>
      <c r="FT220" t="str">
        <f t="shared" si="513"/>
        <v/>
      </c>
      <c r="FU220" t="str">
        <f t="shared" si="514"/>
        <v/>
      </c>
      <c r="FV220" t="str">
        <f t="shared" si="515"/>
        <v/>
      </c>
      <c r="FW220" t="str">
        <f t="shared" si="516"/>
        <v/>
      </c>
      <c r="FX220" t="str">
        <f t="shared" si="517"/>
        <v/>
      </c>
      <c r="FY220" t="str">
        <f t="shared" si="518"/>
        <v/>
      </c>
      <c r="FZ220" t="str">
        <f t="shared" si="519"/>
        <v/>
      </c>
      <c r="GA220" t="str">
        <f t="shared" si="520"/>
        <v/>
      </c>
      <c r="GB220" t="str">
        <f t="shared" si="521"/>
        <v/>
      </c>
      <c r="GC220" t="str">
        <f t="shared" si="522"/>
        <v/>
      </c>
      <c r="GD220" t="str">
        <f t="shared" si="523"/>
        <v/>
      </c>
      <c r="GE220" t="str">
        <f t="shared" si="524"/>
        <v/>
      </c>
      <c r="GF220" t="str">
        <f t="shared" si="525"/>
        <v/>
      </c>
      <c r="GG220" t="str">
        <f t="shared" si="526"/>
        <v/>
      </c>
      <c r="GH220" t="str">
        <f t="shared" si="527"/>
        <v/>
      </c>
      <c r="GI220" t="str">
        <f t="shared" si="528"/>
        <v/>
      </c>
      <c r="GJ220" t="str">
        <f t="shared" si="529"/>
        <v/>
      </c>
      <c r="GK220" t="str">
        <f t="shared" si="530"/>
        <v/>
      </c>
      <c r="GL220" t="str">
        <f t="shared" si="531"/>
        <v/>
      </c>
      <c r="GM220" t="str">
        <f t="shared" si="532"/>
        <v/>
      </c>
      <c r="GN220" t="str">
        <f t="shared" si="533"/>
        <v/>
      </c>
      <c r="GO220" t="str">
        <f t="shared" si="534"/>
        <v/>
      </c>
      <c r="GP220" t="str">
        <f t="shared" si="535"/>
        <v/>
      </c>
      <c r="GQ220" t="str">
        <f t="shared" si="536"/>
        <v/>
      </c>
      <c r="GR220" t="str">
        <f t="shared" si="537"/>
        <v/>
      </c>
      <c r="GS220" t="str">
        <f t="shared" si="538"/>
        <v/>
      </c>
      <c r="GT220" t="str">
        <f t="shared" si="539"/>
        <v/>
      </c>
      <c r="GU220" t="str">
        <f t="shared" si="540"/>
        <v/>
      </c>
      <c r="GV220" t="str">
        <f t="shared" si="541"/>
        <v/>
      </c>
      <c r="GW220" t="str">
        <f t="shared" si="542"/>
        <v/>
      </c>
      <c r="GX220" t="str">
        <f t="shared" si="543"/>
        <v/>
      </c>
      <c r="GY220" t="str">
        <f t="shared" si="544"/>
        <v/>
      </c>
      <c r="GZ220" t="str">
        <f t="shared" si="545"/>
        <v/>
      </c>
      <c r="HA220" t="str">
        <f t="shared" si="546"/>
        <v/>
      </c>
      <c r="HB220" t="str">
        <f t="shared" si="547"/>
        <v/>
      </c>
      <c r="HC220" t="str">
        <f t="shared" si="548"/>
        <v/>
      </c>
      <c r="HD220" t="str">
        <f t="shared" si="549"/>
        <v/>
      </c>
      <c r="HE220" t="str">
        <f t="shared" si="550"/>
        <v/>
      </c>
      <c r="HF220" t="str">
        <f t="shared" si="551"/>
        <v/>
      </c>
      <c r="HG220" t="str">
        <f t="shared" si="552"/>
        <v/>
      </c>
      <c r="HH220" t="str">
        <f t="shared" si="553"/>
        <v/>
      </c>
      <c r="HI220" t="str">
        <f t="shared" si="554"/>
        <v/>
      </c>
      <c r="HJ220" t="str">
        <f t="shared" si="555"/>
        <v/>
      </c>
      <c r="HK220" t="str">
        <f t="shared" si="556"/>
        <v/>
      </c>
      <c r="HL220" t="str">
        <f t="shared" si="557"/>
        <v/>
      </c>
      <c r="HM220" t="str">
        <f t="shared" si="558"/>
        <v/>
      </c>
      <c r="HN220" t="str">
        <f t="shared" si="559"/>
        <v/>
      </c>
      <c r="HO220" t="str">
        <f t="shared" si="560"/>
        <v/>
      </c>
      <c r="HP220" t="str">
        <f t="shared" si="561"/>
        <v/>
      </c>
      <c r="HQ220" t="str">
        <f t="shared" si="562"/>
        <v/>
      </c>
      <c r="HR220" t="str">
        <f t="shared" si="563"/>
        <v/>
      </c>
      <c r="HS220" t="str">
        <f t="shared" si="564"/>
        <v/>
      </c>
      <c r="HT220" t="str">
        <f t="shared" si="565"/>
        <v/>
      </c>
      <c r="HU220" t="str">
        <f t="shared" si="566"/>
        <v/>
      </c>
      <c r="HV220" t="str">
        <f t="shared" si="567"/>
        <v/>
      </c>
      <c r="HW220" t="str">
        <f t="shared" si="568"/>
        <v/>
      </c>
      <c r="HX220" t="str">
        <f t="shared" si="569"/>
        <v/>
      </c>
      <c r="HY220" t="str">
        <f t="shared" si="570"/>
        <v/>
      </c>
      <c r="HZ220" t="str">
        <f t="shared" si="571"/>
        <v/>
      </c>
    </row>
    <row r="221" spans="1:234" x14ac:dyDescent="0.25">
      <c r="A221" s="2">
        <f t="shared" si="572"/>
        <v>219</v>
      </c>
      <c r="B221" s="3" t="s">
        <v>1209</v>
      </c>
      <c r="C221" s="2" t="s">
        <v>1394</v>
      </c>
      <c r="D221" s="2" t="s">
        <v>1395</v>
      </c>
      <c r="E221" s="2">
        <f t="shared" si="506"/>
        <v>1</v>
      </c>
      <c r="F221" s="2">
        <v>1069</v>
      </c>
      <c r="G221" s="48" t="str">
        <f t="shared" si="507"/>
        <v>B</v>
      </c>
      <c r="H221" s="49"/>
      <c r="I221" s="49"/>
      <c r="J221" s="50"/>
      <c r="K221" s="15">
        <f t="shared" si="508"/>
        <v>51</v>
      </c>
      <c r="L221" s="15">
        <f>IF(G221="N/A",0,(IF(G221="A",Code!$B$36,(IF(G221="B",Code!$C$36,(IF(G221="C",Code!$D$36,Code!$E$36)))))/60))</f>
        <v>12</v>
      </c>
      <c r="M221" s="15">
        <f>IF(G221="N/A",0,(IF(G221="A",Code!$B$37,(IF(G221="B",Code!$C$37,(IF(G221="C",Code!$D$37,Code!$E$37)))))/60))</f>
        <v>12</v>
      </c>
      <c r="N221" s="15">
        <f>IF(G221="N/A",0,(IF(G221="A",Code!$B$38,(IF(G221="B",Code!$C$38,(IF(G221="C",Code!$D$38,Code!$E$38)))))/60))</f>
        <v>24</v>
      </c>
      <c r="O221" s="15">
        <f>IF(G221="N/A",0,(IF(G221="A",Code!$B$39,(IF(G221="B",Code!$C$39,(IF(G221="C",Code!$D$39,Code!$E$39)))))/60))</f>
        <v>3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>
        <v>1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S221" t="str">
        <f t="shared" si="509"/>
        <v/>
      </c>
      <c r="BT221" t="str">
        <f t="shared" si="574"/>
        <v/>
      </c>
      <c r="BU221" t="str">
        <f t="shared" si="575"/>
        <v/>
      </c>
      <c r="BV221" t="str">
        <f t="shared" si="576"/>
        <v/>
      </c>
      <c r="BW221" t="str">
        <f t="shared" si="577"/>
        <v/>
      </c>
      <c r="BX221" t="str">
        <f t="shared" si="578"/>
        <v/>
      </c>
      <c r="BY221" t="str">
        <f t="shared" si="579"/>
        <v/>
      </c>
      <c r="BZ221" t="str">
        <f t="shared" si="580"/>
        <v/>
      </c>
      <c r="CA221" t="str">
        <f t="shared" si="581"/>
        <v/>
      </c>
      <c r="CB221" t="str">
        <f t="shared" si="582"/>
        <v/>
      </c>
      <c r="CC221" t="str">
        <f t="shared" si="583"/>
        <v/>
      </c>
      <c r="CD221" t="str">
        <f t="shared" si="584"/>
        <v/>
      </c>
      <c r="CE221" t="str">
        <f t="shared" si="585"/>
        <v/>
      </c>
      <c r="CF221" t="str">
        <f t="shared" si="586"/>
        <v/>
      </c>
      <c r="CG221" t="str">
        <f t="shared" si="587"/>
        <v/>
      </c>
      <c r="CH221" t="str">
        <f t="shared" si="588"/>
        <v/>
      </c>
      <c r="CI221" t="str">
        <f t="shared" si="589"/>
        <v/>
      </c>
      <c r="CJ221" t="str">
        <f t="shared" si="590"/>
        <v/>
      </c>
      <c r="CK221" t="str">
        <f t="shared" si="591"/>
        <v/>
      </c>
      <c r="CL221" t="str">
        <f t="shared" si="592"/>
        <v/>
      </c>
      <c r="CM221" t="str">
        <f t="shared" si="593"/>
        <v/>
      </c>
      <c r="CN221" t="str">
        <f t="shared" si="594"/>
        <v/>
      </c>
      <c r="CO221" t="str">
        <f t="shared" si="595"/>
        <v/>
      </c>
      <c r="CP221" t="str">
        <f t="shared" si="596"/>
        <v/>
      </c>
      <c r="CQ221" t="str">
        <f t="shared" si="597"/>
        <v/>
      </c>
      <c r="CR221" t="str">
        <f t="shared" si="598"/>
        <v/>
      </c>
      <c r="CS221" t="str">
        <f t="shared" si="599"/>
        <v/>
      </c>
      <c r="CT221" t="str">
        <f t="shared" si="600"/>
        <v/>
      </c>
      <c r="CU221" t="str">
        <f t="shared" si="601"/>
        <v>MESS</v>
      </c>
      <c r="CV221" t="str">
        <f t="shared" si="602"/>
        <v/>
      </c>
      <c r="CW221" t="str">
        <f t="shared" si="603"/>
        <v/>
      </c>
      <c r="CX221" t="str">
        <f t="shared" si="604"/>
        <v/>
      </c>
      <c r="CY221" t="str">
        <f t="shared" si="605"/>
        <v/>
      </c>
      <c r="CZ221" t="str">
        <f t="shared" si="606"/>
        <v/>
      </c>
      <c r="DA221" t="str">
        <f t="shared" si="607"/>
        <v/>
      </c>
      <c r="DB221" t="str">
        <f t="shared" si="608"/>
        <v/>
      </c>
      <c r="DC221" t="str">
        <f t="shared" si="609"/>
        <v/>
      </c>
      <c r="DD221" t="str">
        <f t="shared" si="610"/>
        <v/>
      </c>
      <c r="DE221" t="str">
        <f t="shared" si="611"/>
        <v/>
      </c>
      <c r="DF221" t="str">
        <f t="shared" si="612"/>
        <v/>
      </c>
      <c r="DG221" t="str">
        <f t="shared" si="613"/>
        <v/>
      </c>
      <c r="DH221" t="str">
        <f t="shared" si="614"/>
        <v/>
      </c>
      <c r="DI221" t="str">
        <f t="shared" si="615"/>
        <v/>
      </c>
      <c r="DJ221" t="str">
        <f t="shared" si="616"/>
        <v/>
      </c>
      <c r="DK221" t="str">
        <f t="shared" si="617"/>
        <v/>
      </c>
      <c r="DL221" t="str">
        <f t="shared" si="618"/>
        <v/>
      </c>
      <c r="DM221" t="str">
        <f t="shared" si="619"/>
        <v/>
      </c>
      <c r="DN221" t="str">
        <f t="shared" si="620"/>
        <v/>
      </c>
      <c r="DO221" t="str">
        <f t="shared" si="621"/>
        <v/>
      </c>
      <c r="DP221" t="str">
        <f t="shared" si="622"/>
        <v/>
      </c>
      <c r="DQ221" t="str">
        <f t="shared" si="623"/>
        <v/>
      </c>
      <c r="DR221" t="str">
        <f t="shared" si="624"/>
        <v/>
      </c>
      <c r="DS221" t="str">
        <f t="shared" si="625"/>
        <v/>
      </c>
      <c r="DT221" t="str">
        <f t="shared" si="626"/>
        <v/>
      </c>
      <c r="DU221" t="str">
        <f t="shared" si="627"/>
        <v/>
      </c>
      <c r="DV221" t="str">
        <f t="shared" si="628"/>
        <v/>
      </c>
      <c r="DW221" t="str">
        <f t="shared" si="629"/>
        <v/>
      </c>
      <c r="DX221" t="str">
        <f t="shared" si="630"/>
        <v/>
      </c>
      <c r="DY221" t="str">
        <f t="shared" si="631"/>
        <v/>
      </c>
      <c r="DZ221" t="str">
        <f t="shared" si="632"/>
        <v/>
      </c>
      <c r="EA221" t="str">
        <f t="shared" si="633"/>
        <v/>
      </c>
      <c r="EB221" t="str">
        <f t="shared" si="634"/>
        <v/>
      </c>
      <c r="EC221" t="str">
        <f t="shared" si="635"/>
        <v/>
      </c>
      <c r="ED221" t="str">
        <f t="shared" si="636"/>
        <v/>
      </c>
      <c r="EE221" t="str">
        <f t="shared" si="573"/>
        <v/>
      </c>
      <c r="EF221" t="str">
        <f t="shared" si="642"/>
        <v/>
      </c>
      <c r="EG221" t="str">
        <f t="shared" si="643"/>
        <v/>
      </c>
      <c r="EH221" t="str">
        <f t="shared" si="644"/>
        <v/>
      </c>
      <c r="EI221" t="str">
        <f t="shared" si="645"/>
        <v/>
      </c>
      <c r="EJ221" t="str">
        <f t="shared" si="646"/>
        <v/>
      </c>
      <c r="EK221" t="str">
        <f t="shared" si="647"/>
        <v/>
      </c>
      <c r="EL221" t="str">
        <f t="shared" si="648"/>
        <v/>
      </c>
      <c r="EM221" t="str">
        <f t="shared" si="649"/>
        <v/>
      </c>
      <c r="EN221" t="str">
        <f t="shared" si="650"/>
        <v/>
      </c>
      <c r="EO221" t="str">
        <f t="shared" si="651"/>
        <v/>
      </c>
      <c r="EP221" t="str">
        <f t="shared" si="652"/>
        <v/>
      </c>
      <c r="EQ221" t="str">
        <f t="shared" si="653"/>
        <v/>
      </c>
      <c r="ER221" t="str">
        <f t="shared" si="654"/>
        <v/>
      </c>
      <c r="ES221" t="str">
        <f t="shared" si="655"/>
        <v/>
      </c>
      <c r="ET221" t="str">
        <f t="shared" si="656"/>
        <v/>
      </c>
      <c r="EU221" t="str">
        <f t="shared" si="657"/>
        <v/>
      </c>
      <c r="EV221" t="str">
        <f t="shared" si="658"/>
        <v/>
      </c>
      <c r="EW221" t="str">
        <f t="shared" si="659"/>
        <v/>
      </c>
      <c r="EX221" t="str">
        <f t="shared" si="660"/>
        <v/>
      </c>
      <c r="EY221" t="str">
        <f t="shared" si="661"/>
        <v/>
      </c>
      <c r="EZ221" t="str">
        <f t="shared" si="662"/>
        <v/>
      </c>
      <c r="FA221" t="str">
        <f t="shared" si="663"/>
        <v/>
      </c>
      <c r="FB221" t="str">
        <f t="shared" si="664"/>
        <v/>
      </c>
      <c r="FC221" t="str">
        <f t="shared" si="665"/>
        <v/>
      </c>
      <c r="FD221" t="str">
        <f t="shared" si="666"/>
        <v/>
      </c>
      <c r="FE221" t="str">
        <f t="shared" si="510"/>
        <v/>
      </c>
      <c r="FF221" t="str">
        <f t="shared" si="667"/>
        <v/>
      </c>
      <c r="FG221" t="str">
        <f t="shared" si="668"/>
        <v/>
      </c>
      <c r="FH221" t="str">
        <f t="shared" si="669"/>
        <v/>
      </c>
      <c r="FI221" t="str">
        <f t="shared" si="670"/>
        <v/>
      </c>
      <c r="FJ221" t="str">
        <f t="shared" si="671"/>
        <v/>
      </c>
      <c r="FK221" t="str">
        <f t="shared" si="672"/>
        <v/>
      </c>
      <c r="FL221" t="str">
        <f t="shared" si="673"/>
        <v/>
      </c>
      <c r="FM221" t="str">
        <f t="shared" si="637"/>
        <v/>
      </c>
      <c r="FN221" t="str">
        <f t="shared" si="638"/>
        <v/>
      </c>
      <c r="FO221" t="str">
        <f t="shared" si="639"/>
        <v/>
      </c>
      <c r="FP221" t="str">
        <f t="shared" si="640"/>
        <v/>
      </c>
      <c r="FQ221" t="str">
        <f t="shared" si="641"/>
        <v/>
      </c>
      <c r="FR221" t="str">
        <f t="shared" si="511"/>
        <v/>
      </c>
      <c r="FS221" t="str">
        <f t="shared" si="512"/>
        <v/>
      </c>
      <c r="FT221" t="str">
        <f t="shared" si="513"/>
        <v/>
      </c>
      <c r="FU221" t="str">
        <f t="shared" si="514"/>
        <v/>
      </c>
      <c r="FV221" t="str">
        <f t="shared" si="515"/>
        <v/>
      </c>
      <c r="FW221" t="str">
        <f t="shared" si="516"/>
        <v/>
      </c>
      <c r="FX221" t="str">
        <f t="shared" si="517"/>
        <v/>
      </c>
      <c r="FY221" t="str">
        <f t="shared" si="518"/>
        <v/>
      </c>
      <c r="FZ221" t="str">
        <f t="shared" si="519"/>
        <v/>
      </c>
      <c r="GA221" t="str">
        <f t="shared" si="520"/>
        <v/>
      </c>
      <c r="GB221" t="str">
        <f t="shared" si="521"/>
        <v/>
      </c>
      <c r="GC221" t="str">
        <f t="shared" si="522"/>
        <v/>
      </c>
      <c r="GD221" t="str">
        <f t="shared" si="523"/>
        <v/>
      </c>
      <c r="GE221" t="str">
        <f t="shared" si="524"/>
        <v/>
      </c>
      <c r="GF221" t="str">
        <f t="shared" si="525"/>
        <v/>
      </c>
      <c r="GG221" t="str">
        <f t="shared" si="526"/>
        <v/>
      </c>
      <c r="GH221" t="str">
        <f t="shared" si="527"/>
        <v/>
      </c>
      <c r="GI221" t="str">
        <f t="shared" si="528"/>
        <v/>
      </c>
      <c r="GJ221" t="str">
        <f t="shared" si="529"/>
        <v/>
      </c>
      <c r="GK221" t="str">
        <f t="shared" si="530"/>
        <v/>
      </c>
      <c r="GL221" t="str">
        <f t="shared" si="531"/>
        <v/>
      </c>
      <c r="GM221" t="str">
        <f t="shared" si="532"/>
        <v/>
      </c>
      <c r="GN221" t="str">
        <f t="shared" si="533"/>
        <v/>
      </c>
      <c r="GO221" t="str">
        <f t="shared" si="534"/>
        <v/>
      </c>
      <c r="GP221" t="str">
        <f t="shared" si="535"/>
        <v/>
      </c>
      <c r="GQ221" t="str">
        <f t="shared" si="536"/>
        <v/>
      </c>
      <c r="GR221" t="str">
        <f t="shared" si="537"/>
        <v/>
      </c>
      <c r="GS221" t="str">
        <f t="shared" si="538"/>
        <v/>
      </c>
      <c r="GT221" t="str">
        <f t="shared" si="539"/>
        <v/>
      </c>
      <c r="GU221" t="str">
        <f t="shared" si="540"/>
        <v/>
      </c>
      <c r="GV221" t="str">
        <f t="shared" si="541"/>
        <v/>
      </c>
      <c r="GW221" t="str">
        <f t="shared" si="542"/>
        <v/>
      </c>
      <c r="GX221" t="str">
        <f t="shared" si="543"/>
        <v/>
      </c>
      <c r="GY221" t="str">
        <f t="shared" si="544"/>
        <v/>
      </c>
      <c r="GZ221" t="str">
        <f t="shared" si="545"/>
        <v/>
      </c>
      <c r="HA221" t="str">
        <f t="shared" si="546"/>
        <v/>
      </c>
      <c r="HB221" t="str">
        <f t="shared" si="547"/>
        <v/>
      </c>
      <c r="HC221" t="str">
        <f t="shared" si="548"/>
        <v/>
      </c>
      <c r="HD221" t="str">
        <f t="shared" si="549"/>
        <v/>
      </c>
      <c r="HE221" t="str">
        <f t="shared" si="550"/>
        <v/>
      </c>
      <c r="HF221" t="str">
        <f t="shared" si="551"/>
        <v/>
      </c>
      <c r="HG221" t="str">
        <f t="shared" si="552"/>
        <v/>
      </c>
      <c r="HH221" t="str">
        <f t="shared" si="553"/>
        <v/>
      </c>
      <c r="HI221" t="str">
        <f t="shared" si="554"/>
        <v/>
      </c>
      <c r="HJ221" t="str">
        <f t="shared" si="555"/>
        <v/>
      </c>
      <c r="HK221" t="str">
        <f t="shared" si="556"/>
        <v/>
      </c>
      <c r="HL221" t="str">
        <f t="shared" si="557"/>
        <v/>
      </c>
      <c r="HM221" t="str">
        <f t="shared" si="558"/>
        <v/>
      </c>
      <c r="HN221" t="str">
        <f t="shared" si="559"/>
        <v/>
      </c>
      <c r="HO221" t="str">
        <f t="shared" si="560"/>
        <v/>
      </c>
      <c r="HP221" t="str">
        <f t="shared" si="561"/>
        <v/>
      </c>
      <c r="HQ221" t="str">
        <f t="shared" si="562"/>
        <v/>
      </c>
      <c r="HR221" t="str">
        <f t="shared" si="563"/>
        <v/>
      </c>
      <c r="HS221" t="str">
        <f t="shared" si="564"/>
        <v/>
      </c>
      <c r="HT221" t="str">
        <f t="shared" si="565"/>
        <v/>
      </c>
      <c r="HU221" t="str">
        <f t="shared" si="566"/>
        <v/>
      </c>
      <c r="HV221" t="str">
        <f t="shared" si="567"/>
        <v/>
      </c>
      <c r="HW221" t="str">
        <f t="shared" si="568"/>
        <v/>
      </c>
      <c r="HX221" t="str">
        <f t="shared" si="569"/>
        <v/>
      </c>
      <c r="HY221" t="str">
        <f t="shared" si="570"/>
        <v/>
      </c>
      <c r="HZ221" t="str">
        <f t="shared" si="571"/>
        <v/>
      </c>
    </row>
    <row r="222" spans="1:234" x14ac:dyDescent="0.25">
      <c r="A222" s="2">
        <f t="shared" si="572"/>
        <v>220</v>
      </c>
      <c r="B222" s="3" t="s">
        <v>1210</v>
      </c>
      <c r="C222" s="2" t="s">
        <v>1394</v>
      </c>
      <c r="D222" s="2" t="s">
        <v>1395</v>
      </c>
      <c r="E222" s="2">
        <f t="shared" si="506"/>
        <v>1</v>
      </c>
      <c r="F222" s="2">
        <v>598</v>
      </c>
      <c r="G222" s="48" t="str">
        <f t="shared" si="507"/>
        <v>A</v>
      </c>
      <c r="H222" s="49"/>
      <c r="I222" s="49"/>
      <c r="J222" s="50"/>
      <c r="K222" s="15">
        <f t="shared" si="508"/>
        <v>34</v>
      </c>
      <c r="L222" s="15">
        <f>IF(G222="N/A",0,(IF(G222="A",Code!$B$36,(IF(G222="B",Code!$C$36,(IF(G222="C",Code!$D$36,Code!$E$36)))))/60))</f>
        <v>8</v>
      </c>
      <c r="M222" s="15">
        <f>IF(G222="N/A",0,(IF(G222="A",Code!$B$37,(IF(G222="B",Code!$C$37,(IF(G222="C",Code!$D$37,Code!$E$37)))))/60))</f>
        <v>8</v>
      </c>
      <c r="N222" s="15">
        <f>IF(G222="N/A",0,(IF(G222="A",Code!$B$38,(IF(G222="B",Code!$C$38,(IF(G222="C",Code!$D$38,Code!$E$38)))))/60))</f>
        <v>16</v>
      </c>
      <c r="O222" s="15">
        <f>IF(G222="N/A",0,(IF(G222="A",Code!$B$39,(IF(G222="B",Code!$C$39,(IF(G222="C",Code!$D$39,Code!$E$39)))))/60))</f>
        <v>2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>
        <v>1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S222" t="str">
        <f t="shared" si="509"/>
        <v/>
      </c>
      <c r="BT222" t="str">
        <f t="shared" si="574"/>
        <v/>
      </c>
      <c r="BU222" t="str">
        <f t="shared" si="575"/>
        <v/>
      </c>
      <c r="BV222" t="str">
        <f t="shared" si="576"/>
        <v/>
      </c>
      <c r="BW222" t="str">
        <f t="shared" si="577"/>
        <v/>
      </c>
      <c r="BX222" t="str">
        <f t="shared" si="578"/>
        <v/>
      </c>
      <c r="BY222" t="str">
        <f t="shared" si="579"/>
        <v/>
      </c>
      <c r="BZ222" t="str">
        <f t="shared" si="580"/>
        <v/>
      </c>
      <c r="CA222" t="str">
        <f t="shared" si="581"/>
        <v/>
      </c>
      <c r="CB222" t="str">
        <f t="shared" si="582"/>
        <v/>
      </c>
      <c r="CC222" t="str">
        <f t="shared" si="583"/>
        <v/>
      </c>
      <c r="CD222" t="str">
        <f t="shared" si="584"/>
        <v/>
      </c>
      <c r="CE222" t="str">
        <f t="shared" si="585"/>
        <v/>
      </c>
      <c r="CF222" t="str">
        <f t="shared" si="586"/>
        <v/>
      </c>
      <c r="CG222" t="str">
        <f t="shared" si="587"/>
        <v/>
      </c>
      <c r="CH222" t="str">
        <f t="shared" si="588"/>
        <v/>
      </c>
      <c r="CI222" t="str">
        <f t="shared" si="589"/>
        <v/>
      </c>
      <c r="CJ222" t="str">
        <f t="shared" si="590"/>
        <v/>
      </c>
      <c r="CK222" t="str">
        <f t="shared" si="591"/>
        <v/>
      </c>
      <c r="CL222" t="str">
        <f t="shared" si="592"/>
        <v/>
      </c>
      <c r="CM222" t="str">
        <f t="shared" si="593"/>
        <v/>
      </c>
      <c r="CN222" t="str">
        <f t="shared" si="594"/>
        <v/>
      </c>
      <c r="CO222" t="str">
        <f t="shared" si="595"/>
        <v/>
      </c>
      <c r="CP222" t="str">
        <f t="shared" si="596"/>
        <v/>
      </c>
      <c r="CQ222" t="str">
        <f t="shared" si="597"/>
        <v/>
      </c>
      <c r="CR222" t="str">
        <f t="shared" si="598"/>
        <v/>
      </c>
      <c r="CS222" t="str">
        <f t="shared" si="599"/>
        <v/>
      </c>
      <c r="CT222" t="str">
        <f t="shared" si="600"/>
        <v/>
      </c>
      <c r="CU222" t="str">
        <f t="shared" si="601"/>
        <v>MESS</v>
      </c>
      <c r="CV222" t="str">
        <f t="shared" si="602"/>
        <v/>
      </c>
      <c r="CW222" t="str">
        <f t="shared" si="603"/>
        <v/>
      </c>
      <c r="CX222" t="str">
        <f t="shared" si="604"/>
        <v/>
      </c>
      <c r="CY222" t="str">
        <f t="shared" si="605"/>
        <v/>
      </c>
      <c r="CZ222" t="str">
        <f t="shared" si="606"/>
        <v/>
      </c>
      <c r="DA222" t="str">
        <f t="shared" si="607"/>
        <v/>
      </c>
      <c r="DB222" t="str">
        <f t="shared" si="608"/>
        <v/>
      </c>
      <c r="DC222" t="str">
        <f t="shared" si="609"/>
        <v/>
      </c>
      <c r="DD222" t="str">
        <f t="shared" si="610"/>
        <v/>
      </c>
      <c r="DE222" t="str">
        <f t="shared" si="611"/>
        <v/>
      </c>
      <c r="DF222" t="str">
        <f t="shared" si="612"/>
        <v/>
      </c>
      <c r="DG222" t="str">
        <f t="shared" si="613"/>
        <v/>
      </c>
      <c r="DH222" t="str">
        <f t="shared" si="614"/>
        <v/>
      </c>
      <c r="DI222" t="str">
        <f t="shared" si="615"/>
        <v/>
      </c>
      <c r="DJ222" t="str">
        <f t="shared" si="616"/>
        <v/>
      </c>
      <c r="DK222" t="str">
        <f t="shared" si="617"/>
        <v/>
      </c>
      <c r="DL222" t="str">
        <f t="shared" si="618"/>
        <v/>
      </c>
      <c r="DM222" t="str">
        <f t="shared" si="619"/>
        <v/>
      </c>
      <c r="DN222" t="str">
        <f t="shared" si="620"/>
        <v/>
      </c>
      <c r="DO222" t="str">
        <f t="shared" si="621"/>
        <v/>
      </c>
      <c r="DP222" t="str">
        <f t="shared" si="622"/>
        <v/>
      </c>
      <c r="DQ222" t="str">
        <f t="shared" si="623"/>
        <v/>
      </c>
      <c r="DR222" t="str">
        <f t="shared" si="624"/>
        <v/>
      </c>
      <c r="DS222" t="str">
        <f t="shared" si="625"/>
        <v/>
      </c>
      <c r="DT222" t="str">
        <f t="shared" si="626"/>
        <v/>
      </c>
      <c r="DU222" t="str">
        <f t="shared" si="627"/>
        <v/>
      </c>
      <c r="DV222" t="str">
        <f t="shared" si="628"/>
        <v/>
      </c>
      <c r="DW222" t="str">
        <f t="shared" si="629"/>
        <v/>
      </c>
      <c r="DX222" t="str">
        <f t="shared" si="630"/>
        <v/>
      </c>
      <c r="DY222" t="str">
        <f t="shared" si="631"/>
        <v/>
      </c>
      <c r="DZ222" t="str">
        <f t="shared" si="632"/>
        <v/>
      </c>
      <c r="EA222" t="str">
        <f t="shared" si="633"/>
        <v/>
      </c>
      <c r="EB222" t="str">
        <f t="shared" si="634"/>
        <v/>
      </c>
      <c r="EC222" t="str">
        <f t="shared" si="635"/>
        <v/>
      </c>
      <c r="ED222" t="str">
        <f t="shared" si="636"/>
        <v/>
      </c>
      <c r="EE222" t="str">
        <f t="shared" si="573"/>
        <v/>
      </c>
      <c r="EF222" t="str">
        <f t="shared" si="642"/>
        <v/>
      </c>
      <c r="EG222" t="str">
        <f t="shared" si="643"/>
        <v/>
      </c>
      <c r="EH222" t="str">
        <f t="shared" si="644"/>
        <v/>
      </c>
      <c r="EI222" t="str">
        <f t="shared" si="645"/>
        <v/>
      </c>
      <c r="EJ222" t="str">
        <f t="shared" si="646"/>
        <v/>
      </c>
      <c r="EK222" t="str">
        <f t="shared" si="647"/>
        <v/>
      </c>
      <c r="EL222" t="str">
        <f t="shared" si="648"/>
        <v/>
      </c>
      <c r="EM222" t="str">
        <f t="shared" si="649"/>
        <v/>
      </c>
      <c r="EN222" t="str">
        <f t="shared" si="650"/>
        <v/>
      </c>
      <c r="EO222" t="str">
        <f t="shared" si="651"/>
        <v/>
      </c>
      <c r="EP222" t="str">
        <f t="shared" si="652"/>
        <v/>
      </c>
      <c r="EQ222" t="str">
        <f t="shared" si="653"/>
        <v/>
      </c>
      <c r="ER222" t="str">
        <f t="shared" si="654"/>
        <v/>
      </c>
      <c r="ES222" t="str">
        <f t="shared" si="655"/>
        <v/>
      </c>
      <c r="ET222" t="str">
        <f t="shared" si="656"/>
        <v/>
      </c>
      <c r="EU222" t="str">
        <f t="shared" si="657"/>
        <v/>
      </c>
      <c r="EV222" t="str">
        <f t="shared" si="658"/>
        <v/>
      </c>
      <c r="EW222" t="str">
        <f t="shared" si="659"/>
        <v/>
      </c>
      <c r="EX222" t="str">
        <f t="shared" si="660"/>
        <v/>
      </c>
      <c r="EY222" t="str">
        <f t="shared" si="661"/>
        <v/>
      </c>
      <c r="EZ222" t="str">
        <f t="shared" si="662"/>
        <v/>
      </c>
      <c r="FA222" t="str">
        <f t="shared" si="663"/>
        <v/>
      </c>
      <c r="FB222" t="str">
        <f t="shared" si="664"/>
        <v/>
      </c>
      <c r="FC222" t="str">
        <f t="shared" si="665"/>
        <v/>
      </c>
      <c r="FD222" t="str">
        <f t="shared" si="666"/>
        <v/>
      </c>
      <c r="FE222" t="str">
        <f t="shared" si="510"/>
        <v/>
      </c>
      <c r="FF222" t="str">
        <f t="shared" si="667"/>
        <v/>
      </c>
      <c r="FG222" t="str">
        <f t="shared" si="668"/>
        <v/>
      </c>
      <c r="FH222" t="str">
        <f t="shared" si="669"/>
        <v/>
      </c>
      <c r="FI222" t="str">
        <f t="shared" si="670"/>
        <v/>
      </c>
      <c r="FJ222" t="str">
        <f t="shared" si="671"/>
        <v/>
      </c>
      <c r="FK222" t="str">
        <f t="shared" si="672"/>
        <v/>
      </c>
      <c r="FL222" t="str">
        <f t="shared" si="673"/>
        <v/>
      </c>
      <c r="FM222" t="str">
        <f t="shared" si="637"/>
        <v/>
      </c>
      <c r="FN222" t="str">
        <f t="shared" si="638"/>
        <v/>
      </c>
      <c r="FO222" t="str">
        <f t="shared" si="639"/>
        <v/>
      </c>
      <c r="FP222" t="str">
        <f t="shared" si="640"/>
        <v/>
      </c>
      <c r="FQ222" t="str">
        <f t="shared" si="641"/>
        <v/>
      </c>
      <c r="FR222" t="str">
        <f t="shared" si="511"/>
        <v/>
      </c>
      <c r="FS222" t="str">
        <f t="shared" si="512"/>
        <v/>
      </c>
      <c r="FT222" t="str">
        <f t="shared" si="513"/>
        <v/>
      </c>
      <c r="FU222" t="str">
        <f t="shared" si="514"/>
        <v/>
      </c>
      <c r="FV222" t="str">
        <f t="shared" si="515"/>
        <v/>
      </c>
      <c r="FW222" t="str">
        <f t="shared" si="516"/>
        <v/>
      </c>
      <c r="FX222" t="str">
        <f t="shared" si="517"/>
        <v/>
      </c>
      <c r="FY222" t="str">
        <f t="shared" si="518"/>
        <v/>
      </c>
      <c r="FZ222" t="str">
        <f t="shared" si="519"/>
        <v/>
      </c>
      <c r="GA222" t="str">
        <f t="shared" si="520"/>
        <v/>
      </c>
      <c r="GB222" t="str">
        <f t="shared" si="521"/>
        <v/>
      </c>
      <c r="GC222" t="str">
        <f t="shared" si="522"/>
        <v/>
      </c>
      <c r="GD222" t="str">
        <f t="shared" si="523"/>
        <v/>
      </c>
      <c r="GE222" t="str">
        <f t="shared" si="524"/>
        <v/>
      </c>
      <c r="GF222" t="str">
        <f t="shared" si="525"/>
        <v/>
      </c>
      <c r="GG222" t="str">
        <f t="shared" si="526"/>
        <v/>
      </c>
      <c r="GH222" t="str">
        <f t="shared" si="527"/>
        <v/>
      </c>
      <c r="GI222" t="str">
        <f t="shared" si="528"/>
        <v/>
      </c>
      <c r="GJ222" t="str">
        <f t="shared" si="529"/>
        <v/>
      </c>
      <c r="GK222" t="str">
        <f t="shared" si="530"/>
        <v/>
      </c>
      <c r="GL222" t="str">
        <f t="shared" si="531"/>
        <v/>
      </c>
      <c r="GM222" t="str">
        <f t="shared" si="532"/>
        <v/>
      </c>
      <c r="GN222" t="str">
        <f t="shared" si="533"/>
        <v/>
      </c>
      <c r="GO222" t="str">
        <f t="shared" si="534"/>
        <v/>
      </c>
      <c r="GP222" t="str">
        <f t="shared" si="535"/>
        <v/>
      </c>
      <c r="GQ222" t="str">
        <f t="shared" si="536"/>
        <v/>
      </c>
      <c r="GR222" t="str">
        <f t="shared" si="537"/>
        <v/>
      </c>
      <c r="GS222" t="str">
        <f t="shared" si="538"/>
        <v/>
      </c>
      <c r="GT222" t="str">
        <f t="shared" si="539"/>
        <v/>
      </c>
      <c r="GU222" t="str">
        <f t="shared" si="540"/>
        <v/>
      </c>
      <c r="GV222" t="str">
        <f t="shared" si="541"/>
        <v/>
      </c>
      <c r="GW222" t="str">
        <f t="shared" si="542"/>
        <v/>
      </c>
      <c r="GX222" t="str">
        <f t="shared" si="543"/>
        <v/>
      </c>
      <c r="GY222" t="str">
        <f t="shared" si="544"/>
        <v/>
      </c>
      <c r="GZ222" t="str">
        <f t="shared" si="545"/>
        <v/>
      </c>
      <c r="HA222" t="str">
        <f t="shared" si="546"/>
        <v/>
      </c>
      <c r="HB222" t="str">
        <f t="shared" si="547"/>
        <v/>
      </c>
      <c r="HC222" t="str">
        <f t="shared" si="548"/>
        <v/>
      </c>
      <c r="HD222" t="str">
        <f t="shared" si="549"/>
        <v/>
      </c>
      <c r="HE222" t="str">
        <f t="shared" si="550"/>
        <v/>
      </c>
      <c r="HF222" t="str">
        <f t="shared" si="551"/>
        <v/>
      </c>
      <c r="HG222" t="str">
        <f t="shared" si="552"/>
        <v/>
      </c>
      <c r="HH222" t="str">
        <f t="shared" si="553"/>
        <v/>
      </c>
      <c r="HI222" t="str">
        <f t="shared" si="554"/>
        <v/>
      </c>
      <c r="HJ222" t="str">
        <f t="shared" si="555"/>
        <v/>
      </c>
      <c r="HK222" t="str">
        <f t="shared" si="556"/>
        <v/>
      </c>
      <c r="HL222" t="str">
        <f t="shared" si="557"/>
        <v/>
      </c>
      <c r="HM222" t="str">
        <f t="shared" si="558"/>
        <v/>
      </c>
      <c r="HN222" t="str">
        <f t="shared" si="559"/>
        <v/>
      </c>
      <c r="HO222" t="str">
        <f t="shared" si="560"/>
        <v/>
      </c>
      <c r="HP222" t="str">
        <f t="shared" si="561"/>
        <v/>
      </c>
      <c r="HQ222" t="str">
        <f t="shared" si="562"/>
        <v/>
      </c>
      <c r="HR222" t="str">
        <f t="shared" si="563"/>
        <v/>
      </c>
      <c r="HS222" t="str">
        <f t="shared" si="564"/>
        <v/>
      </c>
      <c r="HT222" t="str">
        <f t="shared" si="565"/>
        <v/>
      </c>
      <c r="HU222" t="str">
        <f t="shared" si="566"/>
        <v/>
      </c>
      <c r="HV222" t="str">
        <f t="shared" si="567"/>
        <v/>
      </c>
      <c r="HW222" t="str">
        <f t="shared" si="568"/>
        <v/>
      </c>
      <c r="HX222" t="str">
        <f t="shared" si="569"/>
        <v/>
      </c>
      <c r="HY222" t="str">
        <f t="shared" si="570"/>
        <v/>
      </c>
      <c r="HZ222" t="str">
        <f t="shared" si="571"/>
        <v/>
      </c>
    </row>
    <row r="223" spans="1:234" x14ac:dyDescent="0.25">
      <c r="A223" s="2">
        <f t="shared" si="572"/>
        <v>221</v>
      </c>
      <c r="B223" s="3" t="s">
        <v>1211</v>
      </c>
      <c r="C223" s="2" t="s">
        <v>1394</v>
      </c>
      <c r="D223" s="2" t="s">
        <v>1395</v>
      </c>
      <c r="E223" s="2">
        <f t="shared" si="506"/>
        <v>1</v>
      </c>
      <c r="F223" s="2">
        <v>872</v>
      </c>
      <c r="G223" s="48" t="str">
        <f t="shared" si="507"/>
        <v>A</v>
      </c>
      <c r="H223" s="49"/>
      <c r="I223" s="49"/>
      <c r="J223" s="50"/>
      <c r="K223" s="15">
        <f t="shared" si="508"/>
        <v>34</v>
      </c>
      <c r="L223" s="15">
        <f>IF(G223="N/A",0,(IF(G223="A",Code!$B$36,(IF(G223="B",Code!$C$36,(IF(G223="C",Code!$D$36,Code!$E$36)))))/60))</f>
        <v>8</v>
      </c>
      <c r="M223" s="15">
        <f>IF(G223="N/A",0,(IF(G223="A",Code!$B$37,(IF(G223="B",Code!$C$37,(IF(G223="C",Code!$D$37,Code!$E$37)))))/60))</f>
        <v>8</v>
      </c>
      <c r="N223" s="15">
        <f>IF(G223="N/A",0,(IF(G223="A",Code!$B$38,(IF(G223="B",Code!$C$38,(IF(G223="C",Code!$D$38,Code!$E$38)))))/60))</f>
        <v>16</v>
      </c>
      <c r="O223" s="15">
        <f>IF(G223="N/A",0,(IF(G223="A",Code!$B$39,(IF(G223="B",Code!$C$39,(IF(G223="C",Code!$D$39,Code!$E$39)))))/60))</f>
        <v>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>
        <v>1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S223" t="str">
        <f t="shared" si="509"/>
        <v/>
      </c>
      <c r="BT223" t="str">
        <f t="shared" si="574"/>
        <v/>
      </c>
      <c r="BU223" t="str">
        <f t="shared" si="575"/>
        <v/>
      </c>
      <c r="BV223" t="str">
        <f t="shared" si="576"/>
        <v/>
      </c>
      <c r="BW223" t="str">
        <f t="shared" si="577"/>
        <v/>
      </c>
      <c r="BX223" t="str">
        <f t="shared" si="578"/>
        <v/>
      </c>
      <c r="BY223" t="str">
        <f t="shared" si="579"/>
        <v/>
      </c>
      <c r="BZ223" t="str">
        <f t="shared" si="580"/>
        <v/>
      </c>
      <c r="CA223" t="str">
        <f t="shared" si="581"/>
        <v/>
      </c>
      <c r="CB223" t="str">
        <f t="shared" si="582"/>
        <v/>
      </c>
      <c r="CC223" t="str">
        <f t="shared" si="583"/>
        <v/>
      </c>
      <c r="CD223" t="str">
        <f t="shared" si="584"/>
        <v/>
      </c>
      <c r="CE223" t="str">
        <f t="shared" si="585"/>
        <v/>
      </c>
      <c r="CF223" t="str">
        <f t="shared" si="586"/>
        <v/>
      </c>
      <c r="CG223" t="str">
        <f t="shared" si="587"/>
        <v/>
      </c>
      <c r="CH223" t="str">
        <f t="shared" si="588"/>
        <v/>
      </c>
      <c r="CI223" t="str">
        <f t="shared" si="589"/>
        <v/>
      </c>
      <c r="CJ223" t="str">
        <f t="shared" si="590"/>
        <v/>
      </c>
      <c r="CK223" t="str">
        <f t="shared" si="591"/>
        <v/>
      </c>
      <c r="CL223" t="str">
        <f t="shared" si="592"/>
        <v/>
      </c>
      <c r="CM223" t="str">
        <f t="shared" si="593"/>
        <v/>
      </c>
      <c r="CN223" t="str">
        <f t="shared" si="594"/>
        <v/>
      </c>
      <c r="CO223" t="str">
        <f t="shared" si="595"/>
        <v/>
      </c>
      <c r="CP223" t="str">
        <f t="shared" si="596"/>
        <v/>
      </c>
      <c r="CQ223" t="str">
        <f t="shared" si="597"/>
        <v/>
      </c>
      <c r="CR223" t="str">
        <f t="shared" si="598"/>
        <v/>
      </c>
      <c r="CS223" t="str">
        <f t="shared" si="599"/>
        <v/>
      </c>
      <c r="CT223" t="str">
        <f t="shared" si="600"/>
        <v/>
      </c>
      <c r="CU223" t="str">
        <f t="shared" si="601"/>
        <v>MESS</v>
      </c>
      <c r="CV223" t="str">
        <f t="shared" si="602"/>
        <v/>
      </c>
      <c r="CW223" t="str">
        <f t="shared" si="603"/>
        <v/>
      </c>
      <c r="CX223" t="str">
        <f t="shared" si="604"/>
        <v/>
      </c>
      <c r="CY223" t="str">
        <f t="shared" si="605"/>
        <v/>
      </c>
      <c r="CZ223" t="str">
        <f t="shared" si="606"/>
        <v/>
      </c>
      <c r="DA223" t="str">
        <f t="shared" si="607"/>
        <v/>
      </c>
      <c r="DB223" t="str">
        <f t="shared" si="608"/>
        <v/>
      </c>
      <c r="DC223" t="str">
        <f t="shared" si="609"/>
        <v/>
      </c>
      <c r="DD223" t="str">
        <f t="shared" si="610"/>
        <v/>
      </c>
      <c r="DE223" t="str">
        <f t="shared" si="611"/>
        <v/>
      </c>
      <c r="DF223" t="str">
        <f t="shared" si="612"/>
        <v/>
      </c>
      <c r="DG223" t="str">
        <f t="shared" si="613"/>
        <v/>
      </c>
      <c r="DH223" t="str">
        <f t="shared" si="614"/>
        <v/>
      </c>
      <c r="DI223" t="str">
        <f t="shared" si="615"/>
        <v/>
      </c>
      <c r="DJ223" t="str">
        <f t="shared" si="616"/>
        <v/>
      </c>
      <c r="DK223" t="str">
        <f t="shared" si="617"/>
        <v/>
      </c>
      <c r="DL223" t="str">
        <f t="shared" si="618"/>
        <v/>
      </c>
      <c r="DM223" t="str">
        <f t="shared" si="619"/>
        <v/>
      </c>
      <c r="DN223" t="str">
        <f t="shared" si="620"/>
        <v/>
      </c>
      <c r="DO223" t="str">
        <f t="shared" si="621"/>
        <v/>
      </c>
      <c r="DP223" t="str">
        <f t="shared" si="622"/>
        <v/>
      </c>
      <c r="DQ223" t="str">
        <f t="shared" si="623"/>
        <v/>
      </c>
      <c r="DR223" t="str">
        <f t="shared" si="624"/>
        <v/>
      </c>
      <c r="DS223" t="str">
        <f t="shared" si="625"/>
        <v/>
      </c>
      <c r="DT223" t="str">
        <f t="shared" si="626"/>
        <v/>
      </c>
      <c r="DU223" t="str">
        <f t="shared" si="627"/>
        <v/>
      </c>
      <c r="DV223" t="str">
        <f t="shared" si="628"/>
        <v/>
      </c>
      <c r="DW223" t="str">
        <f t="shared" si="629"/>
        <v/>
      </c>
      <c r="DX223" t="str">
        <f t="shared" si="630"/>
        <v/>
      </c>
      <c r="DY223" t="str">
        <f t="shared" si="631"/>
        <v/>
      </c>
      <c r="DZ223" t="str">
        <f t="shared" si="632"/>
        <v/>
      </c>
      <c r="EA223" t="str">
        <f t="shared" si="633"/>
        <v/>
      </c>
      <c r="EB223" t="str">
        <f t="shared" si="634"/>
        <v/>
      </c>
      <c r="EC223" t="str">
        <f t="shared" si="635"/>
        <v/>
      </c>
      <c r="ED223" t="str">
        <f t="shared" si="636"/>
        <v/>
      </c>
      <c r="EE223" t="str">
        <f t="shared" si="573"/>
        <v/>
      </c>
      <c r="EF223" t="str">
        <f t="shared" si="642"/>
        <v/>
      </c>
      <c r="EG223" t="str">
        <f t="shared" si="643"/>
        <v/>
      </c>
      <c r="EH223" t="str">
        <f t="shared" si="644"/>
        <v/>
      </c>
      <c r="EI223" t="str">
        <f t="shared" si="645"/>
        <v/>
      </c>
      <c r="EJ223" t="str">
        <f t="shared" si="646"/>
        <v/>
      </c>
      <c r="EK223" t="str">
        <f t="shared" si="647"/>
        <v/>
      </c>
      <c r="EL223" t="str">
        <f t="shared" si="648"/>
        <v/>
      </c>
      <c r="EM223" t="str">
        <f t="shared" si="649"/>
        <v/>
      </c>
      <c r="EN223" t="str">
        <f t="shared" si="650"/>
        <v/>
      </c>
      <c r="EO223" t="str">
        <f t="shared" si="651"/>
        <v/>
      </c>
      <c r="EP223" t="str">
        <f t="shared" si="652"/>
        <v/>
      </c>
      <c r="EQ223" t="str">
        <f t="shared" si="653"/>
        <v/>
      </c>
      <c r="ER223" t="str">
        <f t="shared" si="654"/>
        <v/>
      </c>
      <c r="ES223" t="str">
        <f t="shared" si="655"/>
        <v/>
      </c>
      <c r="ET223" t="str">
        <f t="shared" si="656"/>
        <v/>
      </c>
      <c r="EU223" t="str">
        <f t="shared" si="657"/>
        <v/>
      </c>
      <c r="EV223" t="str">
        <f t="shared" si="658"/>
        <v/>
      </c>
      <c r="EW223" t="str">
        <f t="shared" si="659"/>
        <v/>
      </c>
      <c r="EX223" t="str">
        <f t="shared" si="660"/>
        <v/>
      </c>
      <c r="EY223" t="str">
        <f t="shared" si="661"/>
        <v/>
      </c>
      <c r="EZ223" t="str">
        <f t="shared" si="662"/>
        <v/>
      </c>
      <c r="FA223" t="str">
        <f t="shared" si="663"/>
        <v/>
      </c>
      <c r="FB223" t="str">
        <f t="shared" si="664"/>
        <v/>
      </c>
      <c r="FC223" t="str">
        <f t="shared" si="665"/>
        <v/>
      </c>
      <c r="FD223" t="str">
        <f t="shared" si="666"/>
        <v/>
      </c>
      <c r="FE223" t="str">
        <f t="shared" si="510"/>
        <v/>
      </c>
      <c r="FF223" t="str">
        <f t="shared" si="667"/>
        <v/>
      </c>
      <c r="FG223" t="str">
        <f t="shared" si="668"/>
        <v/>
      </c>
      <c r="FH223" t="str">
        <f t="shared" si="669"/>
        <v/>
      </c>
      <c r="FI223" t="str">
        <f t="shared" si="670"/>
        <v/>
      </c>
      <c r="FJ223" t="str">
        <f t="shared" si="671"/>
        <v/>
      </c>
      <c r="FK223" t="str">
        <f t="shared" si="672"/>
        <v/>
      </c>
      <c r="FL223" t="str">
        <f t="shared" si="673"/>
        <v/>
      </c>
      <c r="FM223" t="str">
        <f t="shared" si="637"/>
        <v/>
      </c>
      <c r="FN223" t="str">
        <f t="shared" si="638"/>
        <v/>
      </c>
      <c r="FO223" t="str">
        <f t="shared" si="639"/>
        <v/>
      </c>
      <c r="FP223" t="str">
        <f t="shared" si="640"/>
        <v/>
      </c>
      <c r="FQ223" t="str">
        <f t="shared" si="641"/>
        <v/>
      </c>
      <c r="FR223" t="str">
        <f t="shared" si="511"/>
        <v/>
      </c>
      <c r="FS223" t="str">
        <f t="shared" si="512"/>
        <v/>
      </c>
      <c r="FT223" t="str">
        <f t="shared" si="513"/>
        <v/>
      </c>
      <c r="FU223" t="str">
        <f t="shared" si="514"/>
        <v/>
      </c>
      <c r="FV223" t="str">
        <f t="shared" si="515"/>
        <v/>
      </c>
      <c r="FW223" t="str">
        <f t="shared" si="516"/>
        <v/>
      </c>
      <c r="FX223" t="str">
        <f t="shared" si="517"/>
        <v/>
      </c>
      <c r="FY223" t="str">
        <f t="shared" si="518"/>
        <v/>
      </c>
      <c r="FZ223" t="str">
        <f t="shared" si="519"/>
        <v/>
      </c>
      <c r="GA223" t="str">
        <f t="shared" si="520"/>
        <v/>
      </c>
      <c r="GB223" t="str">
        <f t="shared" si="521"/>
        <v/>
      </c>
      <c r="GC223" t="str">
        <f t="shared" si="522"/>
        <v/>
      </c>
      <c r="GD223" t="str">
        <f t="shared" si="523"/>
        <v/>
      </c>
      <c r="GE223" t="str">
        <f t="shared" si="524"/>
        <v/>
      </c>
      <c r="GF223" t="str">
        <f t="shared" si="525"/>
        <v/>
      </c>
      <c r="GG223" t="str">
        <f t="shared" si="526"/>
        <v/>
      </c>
      <c r="GH223" t="str">
        <f t="shared" si="527"/>
        <v/>
      </c>
      <c r="GI223" t="str">
        <f t="shared" si="528"/>
        <v/>
      </c>
      <c r="GJ223" t="str">
        <f t="shared" si="529"/>
        <v/>
      </c>
      <c r="GK223" t="str">
        <f t="shared" si="530"/>
        <v/>
      </c>
      <c r="GL223" t="str">
        <f t="shared" si="531"/>
        <v/>
      </c>
      <c r="GM223" t="str">
        <f t="shared" si="532"/>
        <v/>
      </c>
      <c r="GN223" t="str">
        <f t="shared" si="533"/>
        <v/>
      </c>
      <c r="GO223" t="str">
        <f t="shared" si="534"/>
        <v/>
      </c>
      <c r="GP223" t="str">
        <f t="shared" si="535"/>
        <v/>
      </c>
      <c r="GQ223" t="str">
        <f t="shared" si="536"/>
        <v/>
      </c>
      <c r="GR223" t="str">
        <f t="shared" si="537"/>
        <v/>
      </c>
      <c r="GS223" t="str">
        <f t="shared" si="538"/>
        <v/>
      </c>
      <c r="GT223" t="str">
        <f t="shared" si="539"/>
        <v/>
      </c>
      <c r="GU223" t="str">
        <f t="shared" si="540"/>
        <v/>
      </c>
      <c r="GV223" t="str">
        <f t="shared" si="541"/>
        <v/>
      </c>
      <c r="GW223" t="str">
        <f t="shared" si="542"/>
        <v/>
      </c>
      <c r="GX223" t="str">
        <f t="shared" si="543"/>
        <v/>
      </c>
      <c r="GY223" t="str">
        <f t="shared" si="544"/>
        <v/>
      </c>
      <c r="GZ223" t="str">
        <f t="shared" si="545"/>
        <v/>
      </c>
      <c r="HA223" t="str">
        <f t="shared" si="546"/>
        <v/>
      </c>
      <c r="HB223" t="str">
        <f t="shared" si="547"/>
        <v/>
      </c>
      <c r="HC223" t="str">
        <f t="shared" si="548"/>
        <v/>
      </c>
      <c r="HD223" t="str">
        <f t="shared" si="549"/>
        <v/>
      </c>
      <c r="HE223" t="str">
        <f t="shared" si="550"/>
        <v/>
      </c>
      <c r="HF223" t="str">
        <f t="shared" si="551"/>
        <v/>
      </c>
      <c r="HG223" t="str">
        <f t="shared" si="552"/>
        <v/>
      </c>
      <c r="HH223" t="str">
        <f t="shared" si="553"/>
        <v/>
      </c>
      <c r="HI223" t="str">
        <f t="shared" si="554"/>
        <v/>
      </c>
      <c r="HJ223" t="str">
        <f t="shared" si="555"/>
        <v/>
      </c>
      <c r="HK223" t="str">
        <f t="shared" si="556"/>
        <v/>
      </c>
      <c r="HL223" t="str">
        <f t="shared" si="557"/>
        <v/>
      </c>
      <c r="HM223" t="str">
        <f t="shared" si="558"/>
        <v/>
      </c>
      <c r="HN223" t="str">
        <f t="shared" si="559"/>
        <v/>
      </c>
      <c r="HO223" t="str">
        <f t="shared" si="560"/>
        <v/>
      </c>
      <c r="HP223" t="str">
        <f t="shared" si="561"/>
        <v/>
      </c>
      <c r="HQ223" t="str">
        <f t="shared" si="562"/>
        <v/>
      </c>
      <c r="HR223" t="str">
        <f t="shared" si="563"/>
        <v/>
      </c>
      <c r="HS223" t="str">
        <f t="shared" si="564"/>
        <v/>
      </c>
      <c r="HT223" t="str">
        <f t="shared" si="565"/>
        <v/>
      </c>
      <c r="HU223" t="str">
        <f t="shared" si="566"/>
        <v/>
      </c>
      <c r="HV223" t="str">
        <f t="shared" si="567"/>
        <v/>
      </c>
      <c r="HW223" t="str">
        <f t="shared" si="568"/>
        <v/>
      </c>
      <c r="HX223" t="str">
        <f t="shared" si="569"/>
        <v/>
      </c>
      <c r="HY223" t="str">
        <f t="shared" si="570"/>
        <v/>
      </c>
      <c r="HZ223" t="str">
        <f t="shared" si="571"/>
        <v/>
      </c>
    </row>
    <row r="224" spans="1:234" x14ac:dyDescent="0.25">
      <c r="A224" s="2">
        <f t="shared" si="572"/>
        <v>222</v>
      </c>
      <c r="B224" s="3" t="s">
        <v>1212</v>
      </c>
      <c r="C224" s="2" t="s">
        <v>1394</v>
      </c>
      <c r="D224" s="2" t="s">
        <v>1395</v>
      </c>
      <c r="E224" s="2">
        <f t="shared" si="506"/>
        <v>2</v>
      </c>
      <c r="F224" s="2">
        <v>207</v>
      </c>
      <c r="G224" s="48" t="str">
        <f t="shared" si="507"/>
        <v>A</v>
      </c>
      <c r="H224" s="49"/>
      <c r="I224" s="49"/>
      <c r="J224" s="50"/>
      <c r="K224" s="15">
        <f t="shared" si="508"/>
        <v>34</v>
      </c>
      <c r="L224" s="15">
        <f>IF(G224="N/A",0,(IF(G224="A",Code!$B$36,(IF(G224="B",Code!$C$36,(IF(G224="C",Code!$D$36,Code!$E$36)))))/60))</f>
        <v>8</v>
      </c>
      <c r="M224" s="15">
        <f>IF(G224="N/A",0,(IF(G224="A",Code!$B$37,(IF(G224="B",Code!$C$37,(IF(G224="C",Code!$D$37,Code!$E$37)))))/60))</f>
        <v>8</v>
      </c>
      <c r="N224" s="15">
        <f>IF(G224="N/A",0,(IF(G224="A",Code!$B$38,(IF(G224="B",Code!$C$38,(IF(G224="C",Code!$D$38,Code!$E$38)))))/60))</f>
        <v>16</v>
      </c>
      <c r="O224" s="15">
        <f>IF(G224="N/A",0,(IF(G224="A",Code!$B$39,(IF(G224="B",Code!$C$39,(IF(G224="C",Code!$D$39,Code!$E$39)))))/60))</f>
        <v>2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>
        <v>1</v>
      </c>
      <c r="AS224" s="2"/>
      <c r="AT224" s="2">
        <v>1</v>
      </c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S224" t="str">
        <f t="shared" si="509"/>
        <v/>
      </c>
      <c r="BT224" t="str">
        <f t="shared" si="574"/>
        <v/>
      </c>
      <c r="BU224" t="str">
        <f t="shared" si="575"/>
        <v/>
      </c>
      <c r="BV224" t="str">
        <f t="shared" si="576"/>
        <v/>
      </c>
      <c r="BW224" t="str">
        <f t="shared" si="577"/>
        <v/>
      </c>
      <c r="BX224" t="str">
        <f t="shared" si="578"/>
        <v/>
      </c>
      <c r="BY224" t="str">
        <f t="shared" si="579"/>
        <v/>
      </c>
      <c r="BZ224" t="str">
        <f t="shared" si="580"/>
        <v/>
      </c>
      <c r="CA224" t="str">
        <f t="shared" si="581"/>
        <v/>
      </c>
      <c r="CB224" t="str">
        <f t="shared" si="582"/>
        <v/>
      </c>
      <c r="CC224" t="str">
        <f t="shared" si="583"/>
        <v/>
      </c>
      <c r="CD224" t="str">
        <f t="shared" si="584"/>
        <v/>
      </c>
      <c r="CE224" t="str">
        <f t="shared" si="585"/>
        <v/>
      </c>
      <c r="CF224" t="str">
        <f t="shared" si="586"/>
        <v/>
      </c>
      <c r="CG224" t="str">
        <f t="shared" si="587"/>
        <v/>
      </c>
      <c r="CH224" t="str">
        <f t="shared" si="588"/>
        <v/>
      </c>
      <c r="CI224" t="str">
        <f t="shared" si="589"/>
        <v/>
      </c>
      <c r="CJ224" t="str">
        <f t="shared" si="590"/>
        <v/>
      </c>
      <c r="CK224" t="str">
        <f t="shared" si="591"/>
        <v/>
      </c>
      <c r="CL224" t="str">
        <f t="shared" si="592"/>
        <v/>
      </c>
      <c r="CM224" t="str">
        <f t="shared" si="593"/>
        <v/>
      </c>
      <c r="CN224" t="str">
        <f t="shared" si="594"/>
        <v/>
      </c>
      <c r="CO224" t="str">
        <f t="shared" si="595"/>
        <v/>
      </c>
      <c r="CP224" t="str">
        <f t="shared" si="596"/>
        <v/>
      </c>
      <c r="CQ224" t="str">
        <f t="shared" si="597"/>
        <v/>
      </c>
      <c r="CR224" t="str">
        <f t="shared" si="598"/>
        <v/>
      </c>
      <c r="CS224" t="str">
        <f t="shared" si="599"/>
        <v/>
      </c>
      <c r="CT224" t="str">
        <f t="shared" si="600"/>
        <v/>
      </c>
      <c r="CU224" t="str">
        <f t="shared" si="601"/>
        <v>MESS</v>
      </c>
      <c r="CV224" t="str">
        <f t="shared" si="602"/>
        <v/>
      </c>
      <c r="CW224" t="str">
        <f t="shared" si="603"/>
        <v>MISC</v>
      </c>
      <c r="CX224" t="str">
        <f t="shared" si="604"/>
        <v/>
      </c>
      <c r="CY224" t="str">
        <f t="shared" si="605"/>
        <v/>
      </c>
      <c r="CZ224" t="str">
        <f t="shared" si="606"/>
        <v/>
      </c>
      <c r="DA224" t="str">
        <f t="shared" si="607"/>
        <v/>
      </c>
      <c r="DB224" t="str">
        <f t="shared" si="608"/>
        <v/>
      </c>
      <c r="DC224" t="str">
        <f t="shared" si="609"/>
        <v/>
      </c>
      <c r="DD224" t="str">
        <f t="shared" si="610"/>
        <v/>
      </c>
      <c r="DE224" t="str">
        <f t="shared" si="611"/>
        <v/>
      </c>
      <c r="DF224" t="str">
        <f t="shared" si="612"/>
        <v/>
      </c>
      <c r="DG224" t="str">
        <f t="shared" si="613"/>
        <v/>
      </c>
      <c r="DH224" t="str">
        <f t="shared" si="614"/>
        <v/>
      </c>
      <c r="DI224" t="str">
        <f t="shared" si="615"/>
        <v/>
      </c>
      <c r="DJ224" t="str">
        <f t="shared" si="616"/>
        <v/>
      </c>
      <c r="DK224" t="str">
        <f t="shared" si="617"/>
        <v/>
      </c>
      <c r="DL224" t="str">
        <f t="shared" si="618"/>
        <v/>
      </c>
      <c r="DM224" t="str">
        <f t="shared" si="619"/>
        <v/>
      </c>
      <c r="DN224" t="str">
        <f t="shared" si="620"/>
        <v/>
      </c>
      <c r="DO224" t="str">
        <f t="shared" si="621"/>
        <v/>
      </c>
      <c r="DP224" t="str">
        <f t="shared" si="622"/>
        <v/>
      </c>
      <c r="DQ224" t="str">
        <f t="shared" si="623"/>
        <v/>
      </c>
      <c r="DR224" t="str">
        <f t="shared" si="624"/>
        <v/>
      </c>
      <c r="DS224" t="str">
        <f t="shared" si="625"/>
        <v/>
      </c>
      <c r="DT224" t="str">
        <f t="shared" si="626"/>
        <v/>
      </c>
      <c r="DU224" t="str">
        <f t="shared" si="627"/>
        <v/>
      </c>
      <c r="DV224" t="str">
        <f t="shared" si="628"/>
        <v/>
      </c>
      <c r="DW224" t="str">
        <f t="shared" si="629"/>
        <v/>
      </c>
      <c r="DX224" t="str">
        <f t="shared" si="630"/>
        <v/>
      </c>
      <c r="DY224" t="str">
        <f t="shared" si="631"/>
        <v/>
      </c>
      <c r="DZ224" t="str">
        <f t="shared" si="632"/>
        <v/>
      </c>
      <c r="EA224" t="str">
        <f t="shared" si="633"/>
        <v/>
      </c>
      <c r="EB224" t="str">
        <f t="shared" si="634"/>
        <v/>
      </c>
      <c r="EC224" t="str">
        <f t="shared" si="635"/>
        <v/>
      </c>
      <c r="ED224" t="str">
        <f t="shared" si="636"/>
        <v/>
      </c>
      <c r="EE224" t="str">
        <f t="shared" si="573"/>
        <v/>
      </c>
      <c r="EF224" t="str">
        <f t="shared" si="642"/>
        <v/>
      </c>
      <c r="EG224" t="str">
        <f t="shared" si="643"/>
        <v/>
      </c>
      <c r="EH224" t="str">
        <f t="shared" si="644"/>
        <v/>
      </c>
      <c r="EI224" t="str">
        <f t="shared" si="645"/>
        <v/>
      </c>
      <c r="EJ224" t="str">
        <f t="shared" si="646"/>
        <v/>
      </c>
      <c r="EK224" t="str">
        <f t="shared" si="647"/>
        <v/>
      </c>
      <c r="EL224" t="str">
        <f t="shared" si="648"/>
        <v/>
      </c>
      <c r="EM224" t="str">
        <f t="shared" si="649"/>
        <v/>
      </c>
      <c r="EN224" t="str">
        <f t="shared" si="650"/>
        <v/>
      </c>
      <c r="EO224" t="str">
        <f t="shared" si="651"/>
        <v/>
      </c>
      <c r="EP224" t="str">
        <f t="shared" si="652"/>
        <v/>
      </c>
      <c r="EQ224" t="str">
        <f t="shared" si="653"/>
        <v/>
      </c>
      <c r="ER224" t="str">
        <f t="shared" si="654"/>
        <v/>
      </c>
      <c r="ES224" t="str">
        <f t="shared" si="655"/>
        <v/>
      </c>
      <c r="ET224" t="str">
        <f t="shared" si="656"/>
        <v/>
      </c>
      <c r="EU224" t="str">
        <f t="shared" si="657"/>
        <v/>
      </c>
      <c r="EV224" t="str">
        <f t="shared" si="658"/>
        <v/>
      </c>
      <c r="EW224" t="str">
        <f t="shared" si="659"/>
        <v/>
      </c>
      <c r="EX224" t="str">
        <f t="shared" si="660"/>
        <v/>
      </c>
      <c r="EY224" t="str">
        <f t="shared" si="661"/>
        <v/>
      </c>
      <c r="EZ224" t="str">
        <f t="shared" si="662"/>
        <v/>
      </c>
      <c r="FA224" t="str">
        <f t="shared" si="663"/>
        <v/>
      </c>
      <c r="FB224" t="str">
        <f t="shared" si="664"/>
        <v/>
      </c>
      <c r="FC224" t="str">
        <f t="shared" si="665"/>
        <v/>
      </c>
      <c r="FD224" t="str">
        <f t="shared" si="666"/>
        <v/>
      </c>
      <c r="FE224" t="str">
        <f t="shared" si="510"/>
        <v/>
      </c>
      <c r="FF224" t="str">
        <f t="shared" si="667"/>
        <v/>
      </c>
      <c r="FG224" t="str">
        <f t="shared" si="668"/>
        <v/>
      </c>
      <c r="FH224" t="str">
        <f t="shared" si="669"/>
        <v/>
      </c>
      <c r="FI224" t="str">
        <f t="shared" si="670"/>
        <v/>
      </c>
      <c r="FJ224" t="str">
        <f t="shared" si="671"/>
        <v/>
      </c>
      <c r="FK224" t="str">
        <f t="shared" si="672"/>
        <v/>
      </c>
      <c r="FL224" t="str">
        <f t="shared" si="673"/>
        <v/>
      </c>
      <c r="FM224" t="str">
        <f t="shared" si="637"/>
        <v/>
      </c>
      <c r="FN224" t="str">
        <f t="shared" si="638"/>
        <v/>
      </c>
      <c r="FO224" t="str">
        <f t="shared" si="639"/>
        <v/>
      </c>
      <c r="FP224" t="str">
        <f t="shared" si="640"/>
        <v/>
      </c>
      <c r="FQ224" t="str">
        <f t="shared" si="641"/>
        <v/>
      </c>
      <c r="FR224" t="str">
        <f t="shared" si="511"/>
        <v/>
      </c>
      <c r="FS224" t="str">
        <f t="shared" si="512"/>
        <v/>
      </c>
      <c r="FT224" t="str">
        <f t="shared" si="513"/>
        <v/>
      </c>
      <c r="FU224" t="str">
        <f t="shared" si="514"/>
        <v/>
      </c>
      <c r="FV224" t="str">
        <f t="shared" si="515"/>
        <v/>
      </c>
      <c r="FW224" t="str">
        <f t="shared" si="516"/>
        <v/>
      </c>
      <c r="FX224" t="str">
        <f t="shared" si="517"/>
        <v/>
      </c>
      <c r="FY224" t="str">
        <f t="shared" si="518"/>
        <v/>
      </c>
      <c r="FZ224" t="str">
        <f t="shared" si="519"/>
        <v/>
      </c>
      <c r="GA224" t="str">
        <f t="shared" si="520"/>
        <v/>
      </c>
      <c r="GB224" t="str">
        <f t="shared" si="521"/>
        <v/>
      </c>
      <c r="GC224" t="str">
        <f t="shared" si="522"/>
        <v/>
      </c>
      <c r="GD224" t="str">
        <f t="shared" si="523"/>
        <v/>
      </c>
      <c r="GE224" t="str">
        <f t="shared" si="524"/>
        <v/>
      </c>
      <c r="GF224" t="str">
        <f t="shared" si="525"/>
        <v/>
      </c>
      <c r="GG224" t="str">
        <f t="shared" si="526"/>
        <v/>
      </c>
      <c r="GH224" t="str">
        <f t="shared" si="527"/>
        <v/>
      </c>
      <c r="GI224" t="str">
        <f t="shared" si="528"/>
        <v/>
      </c>
      <c r="GJ224" t="str">
        <f t="shared" si="529"/>
        <v/>
      </c>
      <c r="GK224" t="str">
        <f t="shared" si="530"/>
        <v/>
      </c>
      <c r="GL224" t="str">
        <f t="shared" si="531"/>
        <v/>
      </c>
      <c r="GM224" t="str">
        <f t="shared" si="532"/>
        <v/>
      </c>
      <c r="GN224" t="str">
        <f t="shared" si="533"/>
        <v/>
      </c>
      <c r="GO224" t="str">
        <f t="shared" si="534"/>
        <v/>
      </c>
      <c r="GP224" t="str">
        <f t="shared" si="535"/>
        <v/>
      </c>
      <c r="GQ224" t="str">
        <f t="shared" si="536"/>
        <v/>
      </c>
      <c r="GR224" t="str">
        <f t="shared" si="537"/>
        <v/>
      </c>
      <c r="GS224" t="str">
        <f t="shared" si="538"/>
        <v/>
      </c>
      <c r="GT224" t="str">
        <f t="shared" si="539"/>
        <v/>
      </c>
      <c r="GU224" t="str">
        <f t="shared" si="540"/>
        <v/>
      </c>
      <c r="GV224" t="str">
        <f t="shared" si="541"/>
        <v/>
      </c>
      <c r="GW224" t="str">
        <f t="shared" si="542"/>
        <v/>
      </c>
      <c r="GX224" t="str">
        <f t="shared" si="543"/>
        <v/>
      </c>
      <c r="GY224" t="str">
        <f t="shared" si="544"/>
        <v/>
      </c>
      <c r="GZ224" t="str">
        <f t="shared" si="545"/>
        <v/>
      </c>
      <c r="HA224" t="str">
        <f t="shared" si="546"/>
        <v/>
      </c>
      <c r="HB224" t="str">
        <f t="shared" si="547"/>
        <v/>
      </c>
      <c r="HC224" t="str">
        <f t="shared" si="548"/>
        <v/>
      </c>
      <c r="HD224" t="str">
        <f t="shared" si="549"/>
        <v/>
      </c>
      <c r="HE224" t="str">
        <f t="shared" si="550"/>
        <v/>
      </c>
      <c r="HF224" t="str">
        <f t="shared" si="551"/>
        <v/>
      </c>
      <c r="HG224" t="str">
        <f t="shared" si="552"/>
        <v/>
      </c>
      <c r="HH224" t="str">
        <f t="shared" si="553"/>
        <v/>
      </c>
      <c r="HI224" t="str">
        <f t="shared" si="554"/>
        <v/>
      </c>
      <c r="HJ224" t="str">
        <f t="shared" si="555"/>
        <v/>
      </c>
      <c r="HK224" t="str">
        <f t="shared" si="556"/>
        <v/>
      </c>
      <c r="HL224" t="str">
        <f t="shared" si="557"/>
        <v/>
      </c>
      <c r="HM224" t="str">
        <f t="shared" si="558"/>
        <v/>
      </c>
      <c r="HN224" t="str">
        <f t="shared" si="559"/>
        <v/>
      </c>
      <c r="HO224" t="str">
        <f t="shared" si="560"/>
        <v/>
      </c>
      <c r="HP224" t="str">
        <f t="shared" si="561"/>
        <v/>
      </c>
      <c r="HQ224" t="str">
        <f t="shared" si="562"/>
        <v/>
      </c>
      <c r="HR224" t="str">
        <f t="shared" si="563"/>
        <v/>
      </c>
      <c r="HS224" t="str">
        <f t="shared" si="564"/>
        <v/>
      </c>
      <c r="HT224" t="str">
        <f t="shared" si="565"/>
        <v/>
      </c>
      <c r="HU224" t="str">
        <f t="shared" si="566"/>
        <v/>
      </c>
      <c r="HV224" t="str">
        <f t="shared" si="567"/>
        <v/>
      </c>
      <c r="HW224" t="str">
        <f t="shared" si="568"/>
        <v/>
      </c>
      <c r="HX224" t="str">
        <f t="shared" si="569"/>
        <v/>
      </c>
      <c r="HY224" t="str">
        <f t="shared" si="570"/>
        <v/>
      </c>
      <c r="HZ224" t="str">
        <f t="shared" si="571"/>
        <v/>
      </c>
    </row>
    <row r="225" spans="1:234" x14ac:dyDescent="0.25">
      <c r="A225" s="2">
        <f t="shared" si="572"/>
        <v>223</v>
      </c>
      <c r="B225" s="3" t="s">
        <v>1213</v>
      </c>
      <c r="C225" s="2" t="s">
        <v>1394</v>
      </c>
      <c r="D225" s="2" t="s">
        <v>1395</v>
      </c>
      <c r="E225" s="2">
        <f t="shared" si="506"/>
        <v>0</v>
      </c>
      <c r="F225" s="2">
        <v>84</v>
      </c>
      <c r="G225" s="48" t="str">
        <f t="shared" si="507"/>
        <v>N/A</v>
      </c>
      <c r="H225" s="49"/>
      <c r="I225" s="49"/>
      <c r="J225" s="50"/>
      <c r="K225" s="15">
        <f t="shared" si="508"/>
        <v>0</v>
      </c>
      <c r="L225" s="15">
        <f>IF(G225="N/A",0,(IF(G225="A",Code!$B$36,(IF(G225="B",Code!$C$36,(IF(G225="C",Code!$D$36,Code!$E$36)))))/60))</f>
        <v>0</v>
      </c>
      <c r="M225" s="15">
        <f>IF(G225="N/A",0,(IF(G225="A",Code!$B$37,(IF(G225="B",Code!$C$37,(IF(G225="C",Code!$D$37,Code!$E$37)))))/60))</f>
        <v>0</v>
      </c>
      <c r="N225" s="15">
        <f>IF(G225="N/A",0,(IF(G225="A",Code!$B$38,(IF(G225="B",Code!$C$38,(IF(G225="C",Code!$D$38,Code!$E$38)))))/60))</f>
        <v>0</v>
      </c>
      <c r="O225" s="15">
        <f>IF(G225="N/A",0,(IF(G225="A",Code!$B$39,(IF(G225="B",Code!$C$39,(IF(G225="C",Code!$D$39,Code!$E$39)))))/60))</f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S225" t="str">
        <f t="shared" si="509"/>
        <v/>
      </c>
      <c r="BT225" t="str">
        <f t="shared" si="574"/>
        <v/>
      </c>
      <c r="BU225" t="str">
        <f t="shared" si="575"/>
        <v/>
      </c>
      <c r="BV225" t="str">
        <f t="shared" si="576"/>
        <v/>
      </c>
      <c r="BW225" t="str">
        <f t="shared" si="577"/>
        <v/>
      </c>
      <c r="BX225" t="str">
        <f t="shared" si="578"/>
        <v/>
      </c>
      <c r="BY225" t="str">
        <f t="shared" si="579"/>
        <v/>
      </c>
      <c r="BZ225" t="str">
        <f t="shared" si="580"/>
        <v/>
      </c>
      <c r="CA225" t="str">
        <f t="shared" si="581"/>
        <v/>
      </c>
      <c r="CB225" t="str">
        <f t="shared" si="582"/>
        <v/>
      </c>
      <c r="CC225" t="str">
        <f t="shared" si="583"/>
        <v/>
      </c>
      <c r="CD225" t="str">
        <f t="shared" si="584"/>
        <v/>
      </c>
      <c r="CE225" t="str">
        <f t="shared" si="585"/>
        <v/>
      </c>
      <c r="CF225" t="str">
        <f t="shared" si="586"/>
        <v/>
      </c>
      <c r="CG225" t="str">
        <f t="shared" si="587"/>
        <v/>
      </c>
      <c r="CH225" t="str">
        <f t="shared" si="588"/>
        <v/>
      </c>
      <c r="CI225" t="str">
        <f t="shared" si="589"/>
        <v/>
      </c>
      <c r="CJ225" t="str">
        <f t="shared" si="590"/>
        <v/>
      </c>
      <c r="CK225" t="str">
        <f t="shared" si="591"/>
        <v/>
      </c>
      <c r="CL225" t="str">
        <f t="shared" si="592"/>
        <v/>
      </c>
      <c r="CM225" t="str">
        <f t="shared" si="593"/>
        <v/>
      </c>
      <c r="CN225" t="str">
        <f t="shared" si="594"/>
        <v/>
      </c>
      <c r="CO225" t="str">
        <f t="shared" si="595"/>
        <v/>
      </c>
      <c r="CP225" t="str">
        <f t="shared" si="596"/>
        <v/>
      </c>
      <c r="CQ225" t="str">
        <f t="shared" si="597"/>
        <v/>
      </c>
      <c r="CR225" t="str">
        <f t="shared" si="598"/>
        <v/>
      </c>
      <c r="CS225" t="str">
        <f t="shared" si="599"/>
        <v/>
      </c>
      <c r="CT225" t="str">
        <f t="shared" si="600"/>
        <v/>
      </c>
      <c r="CU225" t="str">
        <f t="shared" si="601"/>
        <v/>
      </c>
      <c r="CV225" t="str">
        <f t="shared" si="602"/>
        <v/>
      </c>
      <c r="CW225" t="str">
        <f t="shared" si="603"/>
        <v/>
      </c>
      <c r="CX225" t="str">
        <f t="shared" si="604"/>
        <v/>
      </c>
      <c r="CY225" t="str">
        <f t="shared" si="605"/>
        <v/>
      </c>
      <c r="CZ225" t="str">
        <f t="shared" si="606"/>
        <v/>
      </c>
      <c r="DA225" t="str">
        <f t="shared" si="607"/>
        <v/>
      </c>
      <c r="DB225" t="str">
        <f t="shared" si="608"/>
        <v/>
      </c>
      <c r="DC225" t="str">
        <f t="shared" si="609"/>
        <v/>
      </c>
      <c r="DD225" t="str">
        <f t="shared" si="610"/>
        <v/>
      </c>
      <c r="DE225" t="str">
        <f t="shared" si="611"/>
        <v/>
      </c>
      <c r="DF225" t="str">
        <f t="shared" si="612"/>
        <v/>
      </c>
      <c r="DG225" t="str">
        <f t="shared" si="613"/>
        <v/>
      </c>
      <c r="DH225" t="str">
        <f t="shared" si="614"/>
        <v/>
      </c>
      <c r="DI225" t="str">
        <f t="shared" si="615"/>
        <v/>
      </c>
      <c r="DJ225" t="str">
        <f t="shared" si="616"/>
        <v/>
      </c>
      <c r="DK225" t="str">
        <f t="shared" si="617"/>
        <v/>
      </c>
      <c r="DL225" t="str">
        <f t="shared" si="618"/>
        <v/>
      </c>
      <c r="DM225" t="str">
        <f t="shared" si="619"/>
        <v/>
      </c>
      <c r="DN225" t="str">
        <f t="shared" si="620"/>
        <v/>
      </c>
      <c r="DO225" t="str">
        <f t="shared" si="621"/>
        <v/>
      </c>
      <c r="DP225" t="str">
        <f t="shared" si="622"/>
        <v/>
      </c>
      <c r="DQ225" t="str">
        <f t="shared" si="623"/>
        <v/>
      </c>
      <c r="DR225" t="str">
        <f t="shared" si="624"/>
        <v/>
      </c>
      <c r="DS225" t="str">
        <f t="shared" si="625"/>
        <v/>
      </c>
      <c r="DT225" t="str">
        <f t="shared" si="626"/>
        <v/>
      </c>
      <c r="DU225" t="str">
        <f t="shared" si="627"/>
        <v/>
      </c>
      <c r="DV225" t="str">
        <f t="shared" si="628"/>
        <v/>
      </c>
      <c r="DW225" t="str">
        <f t="shared" si="629"/>
        <v/>
      </c>
      <c r="DX225" t="str">
        <f t="shared" si="630"/>
        <v/>
      </c>
      <c r="DY225" t="str">
        <f t="shared" si="631"/>
        <v/>
      </c>
      <c r="DZ225" t="str">
        <f t="shared" si="632"/>
        <v/>
      </c>
      <c r="EA225" t="str">
        <f t="shared" si="633"/>
        <v/>
      </c>
      <c r="EB225" t="str">
        <f t="shared" si="634"/>
        <v/>
      </c>
      <c r="EC225" t="str">
        <f t="shared" si="635"/>
        <v/>
      </c>
      <c r="ED225" t="str">
        <f t="shared" si="636"/>
        <v/>
      </c>
      <c r="EE225" t="str">
        <f t="shared" si="573"/>
        <v/>
      </c>
      <c r="EF225" t="str">
        <f t="shared" si="642"/>
        <v/>
      </c>
      <c r="EG225" t="str">
        <f t="shared" si="643"/>
        <v/>
      </c>
      <c r="EH225" t="str">
        <f t="shared" si="644"/>
        <v/>
      </c>
      <c r="EI225" t="str">
        <f t="shared" si="645"/>
        <v/>
      </c>
      <c r="EJ225" t="str">
        <f t="shared" si="646"/>
        <v/>
      </c>
      <c r="EK225" t="str">
        <f t="shared" si="647"/>
        <v/>
      </c>
      <c r="EL225" t="str">
        <f t="shared" si="648"/>
        <v/>
      </c>
      <c r="EM225" t="str">
        <f t="shared" si="649"/>
        <v/>
      </c>
      <c r="EN225" t="str">
        <f t="shared" si="650"/>
        <v/>
      </c>
      <c r="EO225" t="str">
        <f t="shared" si="651"/>
        <v/>
      </c>
      <c r="EP225" t="str">
        <f t="shared" si="652"/>
        <v/>
      </c>
      <c r="EQ225" t="str">
        <f t="shared" si="653"/>
        <v/>
      </c>
      <c r="ER225" t="str">
        <f t="shared" si="654"/>
        <v/>
      </c>
      <c r="ES225" t="str">
        <f t="shared" si="655"/>
        <v/>
      </c>
      <c r="ET225" t="str">
        <f t="shared" si="656"/>
        <v/>
      </c>
      <c r="EU225" t="str">
        <f t="shared" si="657"/>
        <v/>
      </c>
      <c r="EV225" t="str">
        <f t="shared" si="658"/>
        <v/>
      </c>
      <c r="EW225" t="str">
        <f t="shared" si="659"/>
        <v/>
      </c>
      <c r="EX225" t="str">
        <f t="shared" si="660"/>
        <v/>
      </c>
      <c r="EY225" t="str">
        <f t="shared" si="661"/>
        <v/>
      </c>
      <c r="EZ225" t="str">
        <f t="shared" si="662"/>
        <v/>
      </c>
      <c r="FA225" t="str">
        <f t="shared" si="663"/>
        <v/>
      </c>
      <c r="FB225" t="str">
        <f t="shared" si="664"/>
        <v/>
      </c>
      <c r="FC225" t="str">
        <f t="shared" si="665"/>
        <v/>
      </c>
      <c r="FD225" t="str">
        <f t="shared" si="666"/>
        <v/>
      </c>
      <c r="FE225" t="str">
        <f t="shared" si="510"/>
        <v/>
      </c>
      <c r="FF225" t="str">
        <f t="shared" si="667"/>
        <v/>
      </c>
      <c r="FG225" t="str">
        <f t="shared" si="668"/>
        <v/>
      </c>
      <c r="FH225" t="str">
        <f t="shared" si="669"/>
        <v/>
      </c>
      <c r="FI225" t="str">
        <f t="shared" si="670"/>
        <v/>
      </c>
      <c r="FJ225" t="str">
        <f t="shared" si="671"/>
        <v/>
      </c>
      <c r="FK225" t="str">
        <f t="shared" si="672"/>
        <v/>
      </c>
      <c r="FL225" t="str">
        <f t="shared" si="673"/>
        <v/>
      </c>
      <c r="FM225" t="str">
        <f t="shared" si="637"/>
        <v/>
      </c>
      <c r="FN225" t="str">
        <f t="shared" si="638"/>
        <v/>
      </c>
      <c r="FO225" t="str">
        <f t="shared" si="639"/>
        <v/>
      </c>
      <c r="FP225" t="str">
        <f t="shared" si="640"/>
        <v/>
      </c>
      <c r="FQ225" t="str">
        <f t="shared" si="641"/>
        <v/>
      </c>
      <c r="FR225" t="str">
        <f t="shared" si="511"/>
        <v/>
      </c>
      <c r="FS225" t="str">
        <f t="shared" si="512"/>
        <v/>
      </c>
      <c r="FT225" t="str">
        <f t="shared" si="513"/>
        <v/>
      </c>
      <c r="FU225" t="str">
        <f t="shared" si="514"/>
        <v/>
      </c>
      <c r="FV225" t="str">
        <f t="shared" si="515"/>
        <v/>
      </c>
      <c r="FW225" t="str">
        <f t="shared" si="516"/>
        <v/>
      </c>
      <c r="FX225" t="str">
        <f t="shared" si="517"/>
        <v/>
      </c>
      <c r="FY225" t="str">
        <f t="shared" si="518"/>
        <v/>
      </c>
      <c r="FZ225" t="str">
        <f t="shared" si="519"/>
        <v/>
      </c>
      <c r="GA225" t="str">
        <f t="shared" si="520"/>
        <v/>
      </c>
      <c r="GB225" t="str">
        <f t="shared" si="521"/>
        <v/>
      </c>
      <c r="GC225" t="str">
        <f t="shared" si="522"/>
        <v/>
      </c>
      <c r="GD225" t="str">
        <f t="shared" si="523"/>
        <v/>
      </c>
      <c r="GE225" t="str">
        <f t="shared" si="524"/>
        <v/>
      </c>
      <c r="GF225" t="str">
        <f t="shared" si="525"/>
        <v/>
      </c>
      <c r="GG225" t="str">
        <f t="shared" si="526"/>
        <v/>
      </c>
      <c r="GH225" t="str">
        <f t="shared" si="527"/>
        <v/>
      </c>
      <c r="GI225" t="str">
        <f t="shared" si="528"/>
        <v/>
      </c>
      <c r="GJ225" t="str">
        <f t="shared" si="529"/>
        <v/>
      </c>
      <c r="GK225" t="str">
        <f t="shared" si="530"/>
        <v/>
      </c>
      <c r="GL225" t="str">
        <f t="shared" si="531"/>
        <v/>
      </c>
      <c r="GM225" t="str">
        <f t="shared" si="532"/>
        <v/>
      </c>
      <c r="GN225" t="str">
        <f t="shared" si="533"/>
        <v/>
      </c>
      <c r="GO225" t="str">
        <f t="shared" si="534"/>
        <v/>
      </c>
      <c r="GP225" t="str">
        <f t="shared" si="535"/>
        <v/>
      </c>
      <c r="GQ225" t="str">
        <f t="shared" si="536"/>
        <v/>
      </c>
      <c r="GR225" t="str">
        <f t="shared" si="537"/>
        <v/>
      </c>
      <c r="GS225" t="str">
        <f t="shared" si="538"/>
        <v/>
      </c>
      <c r="GT225" t="str">
        <f t="shared" si="539"/>
        <v/>
      </c>
      <c r="GU225" t="str">
        <f t="shared" si="540"/>
        <v/>
      </c>
      <c r="GV225" t="str">
        <f t="shared" si="541"/>
        <v/>
      </c>
      <c r="GW225" t="str">
        <f t="shared" si="542"/>
        <v/>
      </c>
      <c r="GX225" t="str">
        <f t="shared" si="543"/>
        <v/>
      </c>
      <c r="GY225" t="str">
        <f t="shared" si="544"/>
        <v/>
      </c>
      <c r="GZ225" t="str">
        <f t="shared" si="545"/>
        <v/>
      </c>
      <c r="HA225" t="str">
        <f t="shared" si="546"/>
        <v/>
      </c>
      <c r="HB225" t="str">
        <f t="shared" si="547"/>
        <v/>
      </c>
      <c r="HC225" t="str">
        <f t="shared" si="548"/>
        <v/>
      </c>
      <c r="HD225" t="str">
        <f t="shared" si="549"/>
        <v/>
      </c>
      <c r="HE225" t="str">
        <f t="shared" si="550"/>
        <v/>
      </c>
      <c r="HF225" t="str">
        <f t="shared" si="551"/>
        <v/>
      </c>
      <c r="HG225" t="str">
        <f t="shared" si="552"/>
        <v/>
      </c>
      <c r="HH225" t="str">
        <f t="shared" si="553"/>
        <v/>
      </c>
      <c r="HI225" t="str">
        <f t="shared" si="554"/>
        <v/>
      </c>
      <c r="HJ225" t="str">
        <f t="shared" si="555"/>
        <v/>
      </c>
      <c r="HK225" t="str">
        <f t="shared" si="556"/>
        <v/>
      </c>
      <c r="HL225" t="str">
        <f t="shared" si="557"/>
        <v/>
      </c>
      <c r="HM225" t="str">
        <f t="shared" si="558"/>
        <v/>
      </c>
      <c r="HN225" t="str">
        <f t="shared" si="559"/>
        <v/>
      </c>
      <c r="HO225" t="str">
        <f t="shared" si="560"/>
        <v/>
      </c>
      <c r="HP225" t="str">
        <f t="shared" si="561"/>
        <v/>
      </c>
      <c r="HQ225" t="str">
        <f t="shared" si="562"/>
        <v/>
      </c>
      <c r="HR225" t="str">
        <f t="shared" si="563"/>
        <v/>
      </c>
      <c r="HS225" t="str">
        <f t="shared" si="564"/>
        <v/>
      </c>
      <c r="HT225" t="str">
        <f t="shared" si="565"/>
        <v/>
      </c>
      <c r="HU225" t="str">
        <f t="shared" si="566"/>
        <v/>
      </c>
      <c r="HV225" t="str">
        <f t="shared" si="567"/>
        <v/>
      </c>
      <c r="HW225" t="str">
        <f t="shared" si="568"/>
        <v/>
      </c>
      <c r="HX225" t="str">
        <f t="shared" si="569"/>
        <v/>
      </c>
      <c r="HY225" t="str">
        <f t="shared" si="570"/>
        <v/>
      </c>
      <c r="HZ225" t="str">
        <f t="shared" si="571"/>
        <v/>
      </c>
    </row>
    <row r="226" spans="1:234" x14ac:dyDescent="0.25">
      <c r="A226" s="2">
        <f t="shared" si="572"/>
        <v>224</v>
      </c>
      <c r="B226" s="3" t="s">
        <v>384</v>
      </c>
      <c r="C226" s="2" t="s">
        <v>1394</v>
      </c>
      <c r="D226" s="2" t="s">
        <v>1395</v>
      </c>
      <c r="E226" s="2">
        <f t="shared" si="506"/>
        <v>2</v>
      </c>
      <c r="F226" s="2">
        <v>486</v>
      </c>
      <c r="G226" s="48" t="str">
        <f t="shared" si="507"/>
        <v>A</v>
      </c>
      <c r="H226" s="49"/>
      <c r="I226" s="49"/>
      <c r="J226" s="50"/>
      <c r="K226" s="15">
        <f t="shared" si="508"/>
        <v>34</v>
      </c>
      <c r="L226" s="15">
        <f>IF(G226="N/A",0,(IF(G226="A",Code!$B$36,(IF(G226="B",Code!$C$36,(IF(G226="C",Code!$D$36,Code!$E$36)))))/60))</f>
        <v>8</v>
      </c>
      <c r="M226" s="15">
        <f>IF(G226="N/A",0,(IF(G226="A",Code!$B$37,(IF(G226="B",Code!$C$37,(IF(G226="C",Code!$D$37,Code!$E$37)))))/60))</f>
        <v>8</v>
      </c>
      <c r="N226" s="15">
        <f>IF(G226="N/A",0,(IF(G226="A",Code!$B$38,(IF(G226="B",Code!$C$38,(IF(G226="C",Code!$D$38,Code!$E$38)))))/60))</f>
        <v>16</v>
      </c>
      <c r="O226" s="15">
        <f>IF(G226="N/A",0,(IF(G226="A",Code!$B$39,(IF(G226="B",Code!$C$39,(IF(G226="C",Code!$D$39,Code!$E$39)))))/60))</f>
        <v>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>
        <v>1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>
        <v>1</v>
      </c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S226" t="str">
        <f t="shared" si="509"/>
        <v/>
      </c>
      <c r="BT226" t="str">
        <f t="shared" si="574"/>
        <v/>
      </c>
      <c r="BU226" t="str">
        <f t="shared" si="575"/>
        <v/>
      </c>
      <c r="BV226" t="str">
        <f t="shared" si="576"/>
        <v/>
      </c>
      <c r="BW226" t="str">
        <f t="shared" si="577"/>
        <v/>
      </c>
      <c r="BX226" t="str">
        <f t="shared" si="578"/>
        <v/>
      </c>
      <c r="BY226" t="str">
        <f t="shared" si="579"/>
        <v/>
      </c>
      <c r="BZ226" t="str">
        <f t="shared" si="580"/>
        <v/>
      </c>
      <c r="CA226" t="str">
        <f t="shared" si="581"/>
        <v/>
      </c>
      <c r="CB226" t="str">
        <f t="shared" si="582"/>
        <v/>
      </c>
      <c r="CC226" t="str">
        <f t="shared" si="583"/>
        <v/>
      </c>
      <c r="CD226" t="str">
        <f t="shared" si="584"/>
        <v/>
      </c>
      <c r="CE226" t="str">
        <f t="shared" si="585"/>
        <v/>
      </c>
      <c r="CF226" t="str">
        <f t="shared" si="586"/>
        <v/>
      </c>
      <c r="CG226" t="str">
        <f t="shared" si="587"/>
        <v/>
      </c>
      <c r="CH226" t="str">
        <f t="shared" si="588"/>
        <v/>
      </c>
      <c r="CI226" t="str">
        <f t="shared" si="589"/>
        <v/>
      </c>
      <c r="CJ226" t="str">
        <f t="shared" si="590"/>
        <v/>
      </c>
      <c r="CK226" t="str">
        <f t="shared" si="591"/>
        <v/>
      </c>
      <c r="CL226" t="str">
        <f t="shared" si="592"/>
        <v/>
      </c>
      <c r="CM226" t="str">
        <f t="shared" si="593"/>
        <v/>
      </c>
      <c r="CN226" t="str">
        <f t="shared" si="594"/>
        <v/>
      </c>
      <c r="CO226" t="str">
        <f t="shared" si="595"/>
        <v/>
      </c>
      <c r="CP226" t="str">
        <f t="shared" si="596"/>
        <v/>
      </c>
      <c r="CQ226" t="str">
        <f t="shared" si="597"/>
        <v/>
      </c>
      <c r="CR226" t="str">
        <f t="shared" si="598"/>
        <v/>
      </c>
      <c r="CS226" t="str">
        <f t="shared" si="599"/>
        <v/>
      </c>
      <c r="CT226" t="str">
        <f t="shared" si="600"/>
        <v/>
      </c>
      <c r="CU226" t="str">
        <f t="shared" si="601"/>
        <v>MESS</v>
      </c>
      <c r="CV226" t="str">
        <f t="shared" si="602"/>
        <v/>
      </c>
      <c r="CW226" t="str">
        <f t="shared" si="603"/>
        <v/>
      </c>
      <c r="CX226" t="str">
        <f t="shared" si="604"/>
        <v/>
      </c>
      <c r="CY226" t="str">
        <f t="shared" si="605"/>
        <v/>
      </c>
      <c r="CZ226" t="str">
        <f t="shared" si="606"/>
        <v/>
      </c>
      <c r="DA226" t="str">
        <f t="shared" si="607"/>
        <v/>
      </c>
      <c r="DB226" t="str">
        <f t="shared" si="608"/>
        <v/>
      </c>
      <c r="DC226" t="str">
        <f t="shared" si="609"/>
        <v/>
      </c>
      <c r="DD226" t="str">
        <f t="shared" si="610"/>
        <v/>
      </c>
      <c r="DE226" t="str">
        <f t="shared" si="611"/>
        <v/>
      </c>
      <c r="DF226" t="str">
        <f t="shared" si="612"/>
        <v/>
      </c>
      <c r="DG226" t="str">
        <f t="shared" si="613"/>
        <v/>
      </c>
      <c r="DH226" t="str">
        <f t="shared" si="614"/>
        <v/>
      </c>
      <c r="DI226" t="str">
        <f t="shared" si="615"/>
        <v/>
      </c>
      <c r="DJ226" t="str">
        <f t="shared" si="616"/>
        <v>SMIF</v>
      </c>
      <c r="DK226" t="str">
        <f t="shared" si="617"/>
        <v/>
      </c>
      <c r="DL226" t="str">
        <f t="shared" si="618"/>
        <v/>
      </c>
      <c r="DM226" t="str">
        <f t="shared" si="619"/>
        <v/>
      </c>
      <c r="DN226" t="str">
        <f t="shared" si="620"/>
        <v/>
      </c>
      <c r="DO226" t="str">
        <f t="shared" si="621"/>
        <v/>
      </c>
      <c r="DP226" t="str">
        <f t="shared" si="622"/>
        <v/>
      </c>
      <c r="DQ226" t="str">
        <f t="shared" si="623"/>
        <v/>
      </c>
      <c r="DR226" t="str">
        <f t="shared" si="624"/>
        <v/>
      </c>
      <c r="DS226" t="str">
        <f t="shared" si="625"/>
        <v/>
      </c>
      <c r="DT226" t="str">
        <f t="shared" si="626"/>
        <v/>
      </c>
      <c r="DU226" t="str">
        <f t="shared" si="627"/>
        <v/>
      </c>
      <c r="DV226" t="str">
        <f t="shared" si="628"/>
        <v/>
      </c>
      <c r="DW226" t="str">
        <f t="shared" si="629"/>
        <v/>
      </c>
      <c r="DX226" t="str">
        <f t="shared" si="630"/>
        <v/>
      </c>
      <c r="DY226" t="str">
        <f t="shared" si="631"/>
        <v/>
      </c>
      <c r="DZ226" t="str">
        <f t="shared" si="632"/>
        <v/>
      </c>
      <c r="EA226" t="str">
        <f t="shared" si="633"/>
        <v/>
      </c>
      <c r="EB226" t="str">
        <f t="shared" si="634"/>
        <v/>
      </c>
      <c r="EC226" t="str">
        <f t="shared" si="635"/>
        <v/>
      </c>
      <c r="ED226" t="str">
        <f t="shared" si="636"/>
        <v/>
      </c>
      <c r="EE226" t="str">
        <f t="shared" si="573"/>
        <v/>
      </c>
      <c r="EF226" t="str">
        <f t="shared" si="642"/>
        <v/>
      </c>
      <c r="EG226" t="str">
        <f t="shared" si="643"/>
        <v/>
      </c>
      <c r="EH226" t="str">
        <f t="shared" si="644"/>
        <v/>
      </c>
      <c r="EI226" t="str">
        <f t="shared" si="645"/>
        <v/>
      </c>
      <c r="EJ226" t="str">
        <f t="shared" si="646"/>
        <v/>
      </c>
      <c r="EK226" t="str">
        <f t="shared" si="647"/>
        <v/>
      </c>
      <c r="EL226" t="str">
        <f t="shared" si="648"/>
        <v/>
      </c>
      <c r="EM226" t="str">
        <f t="shared" si="649"/>
        <v/>
      </c>
      <c r="EN226" t="str">
        <f t="shared" si="650"/>
        <v/>
      </c>
      <c r="EO226" t="str">
        <f t="shared" si="651"/>
        <v/>
      </c>
      <c r="EP226" t="str">
        <f t="shared" si="652"/>
        <v/>
      </c>
      <c r="EQ226" t="str">
        <f t="shared" si="653"/>
        <v/>
      </c>
      <c r="ER226" t="str">
        <f t="shared" si="654"/>
        <v/>
      </c>
      <c r="ES226" t="str">
        <f t="shared" si="655"/>
        <v/>
      </c>
      <c r="ET226" t="str">
        <f t="shared" si="656"/>
        <v/>
      </c>
      <c r="EU226" t="str">
        <f t="shared" si="657"/>
        <v/>
      </c>
      <c r="EV226" t="str">
        <f t="shared" si="658"/>
        <v/>
      </c>
      <c r="EW226" t="str">
        <f t="shared" si="659"/>
        <v/>
      </c>
      <c r="EX226" t="str">
        <f t="shared" si="660"/>
        <v/>
      </c>
      <c r="EY226" t="str">
        <f t="shared" si="661"/>
        <v/>
      </c>
      <c r="EZ226" t="str">
        <f t="shared" si="662"/>
        <v/>
      </c>
      <c r="FA226" t="str">
        <f t="shared" si="663"/>
        <v/>
      </c>
      <c r="FB226" t="str">
        <f t="shared" si="664"/>
        <v/>
      </c>
      <c r="FC226" t="str">
        <f t="shared" si="665"/>
        <v/>
      </c>
      <c r="FD226" t="str">
        <f t="shared" si="666"/>
        <v/>
      </c>
      <c r="FE226" t="str">
        <f t="shared" si="510"/>
        <v/>
      </c>
      <c r="FF226" t="str">
        <f t="shared" si="667"/>
        <v/>
      </c>
      <c r="FG226" t="str">
        <f t="shared" si="668"/>
        <v/>
      </c>
      <c r="FH226" t="str">
        <f t="shared" si="669"/>
        <v/>
      </c>
      <c r="FI226" t="str">
        <f t="shared" si="670"/>
        <v/>
      </c>
      <c r="FJ226" t="str">
        <f t="shared" si="671"/>
        <v/>
      </c>
      <c r="FK226" t="str">
        <f t="shared" si="672"/>
        <v/>
      </c>
      <c r="FL226" t="str">
        <f t="shared" si="673"/>
        <v/>
      </c>
      <c r="FM226" t="str">
        <f t="shared" si="637"/>
        <v/>
      </c>
      <c r="FN226" t="str">
        <f t="shared" si="638"/>
        <v/>
      </c>
      <c r="FO226" t="str">
        <f t="shared" si="639"/>
        <v/>
      </c>
      <c r="FP226" t="str">
        <f t="shared" si="640"/>
        <v/>
      </c>
      <c r="FQ226" t="str">
        <f t="shared" si="641"/>
        <v/>
      </c>
      <c r="FR226" t="str">
        <f t="shared" si="511"/>
        <v/>
      </c>
      <c r="FS226" t="str">
        <f t="shared" si="512"/>
        <v/>
      </c>
      <c r="FT226" t="str">
        <f t="shared" si="513"/>
        <v/>
      </c>
      <c r="FU226" t="str">
        <f t="shared" si="514"/>
        <v/>
      </c>
      <c r="FV226" t="str">
        <f t="shared" si="515"/>
        <v/>
      </c>
      <c r="FW226" t="str">
        <f t="shared" si="516"/>
        <v/>
      </c>
      <c r="FX226" t="str">
        <f t="shared" si="517"/>
        <v/>
      </c>
      <c r="FY226" t="str">
        <f t="shared" si="518"/>
        <v/>
      </c>
      <c r="FZ226" t="str">
        <f t="shared" si="519"/>
        <v/>
      </c>
      <c r="GA226" t="str">
        <f t="shared" si="520"/>
        <v/>
      </c>
      <c r="GB226" t="str">
        <f t="shared" si="521"/>
        <v/>
      </c>
      <c r="GC226" t="str">
        <f t="shared" si="522"/>
        <v/>
      </c>
      <c r="GD226" t="str">
        <f t="shared" si="523"/>
        <v/>
      </c>
      <c r="GE226" t="str">
        <f t="shared" si="524"/>
        <v/>
      </c>
      <c r="GF226" t="str">
        <f t="shared" si="525"/>
        <v/>
      </c>
      <c r="GG226" t="str">
        <f t="shared" si="526"/>
        <v/>
      </c>
      <c r="GH226" t="str">
        <f t="shared" si="527"/>
        <v/>
      </c>
      <c r="GI226" t="str">
        <f t="shared" si="528"/>
        <v/>
      </c>
      <c r="GJ226" t="str">
        <f t="shared" si="529"/>
        <v/>
      </c>
      <c r="GK226" t="str">
        <f t="shared" si="530"/>
        <v/>
      </c>
      <c r="GL226" t="str">
        <f t="shared" si="531"/>
        <v/>
      </c>
      <c r="GM226" t="str">
        <f t="shared" si="532"/>
        <v/>
      </c>
      <c r="GN226" t="str">
        <f t="shared" si="533"/>
        <v/>
      </c>
      <c r="GO226" t="str">
        <f t="shared" si="534"/>
        <v/>
      </c>
      <c r="GP226" t="str">
        <f t="shared" si="535"/>
        <v/>
      </c>
      <c r="GQ226" t="str">
        <f t="shared" si="536"/>
        <v/>
      </c>
      <c r="GR226" t="str">
        <f t="shared" si="537"/>
        <v/>
      </c>
      <c r="GS226" t="str">
        <f t="shared" si="538"/>
        <v/>
      </c>
      <c r="GT226" t="str">
        <f t="shared" si="539"/>
        <v/>
      </c>
      <c r="GU226" t="str">
        <f t="shared" si="540"/>
        <v/>
      </c>
      <c r="GV226" t="str">
        <f t="shared" si="541"/>
        <v/>
      </c>
      <c r="GW226" t="str">
        <f t="shared" si="542"/>
        <v/>
      </c>
      <c r="GX226" t="str">
        <f t="shared" si="543"/>
        <v/>
      </c>
      <c r="GY226" t="str">
        <f t="shared" si="544"/>
        <v/>
      </c>
      <c r="GZ226" t="str">
        <f t="shared" si="545"/>
        <v/>
      </c>
      <c r="HA226" t="str">
        <f t="shared" si="546"/>
        <v/>
      </c>
      <c r="HB226" t="str">
        <f t="shared" si="547"/>
        <v/>
      </c>
      <c r="HC226" t="str">
        <f t="shared" si="548"/>
        <v/>
      </c>
      <c r="HD226" t="str">
        <f t="shared" si="549"/>
        <v/>
      </c>
      <c r="HE226" t="str">
        <f t="shared" si="550"/>
        <v/>
      </c>
      <c r="HF226" t="str">
        <f t="shared" si="551"/>
        <v/>
      </c>
      <c r="HG226" t="str">
        <f t="shared" si="552"/>
        <v/>
      </c>
      <c r="HH226" t="str">
        <f t="shared" si="553"/>
        <v/>
      </c>
      <c r="HI226" t="str">
        <f t="shared" si="554"/>
        <v/>
      </c>
      <c r="HJ226" t="str">
        <f t="shared" si="555"/>
        <v/>
      </c>
      <c r="HK226" t="str">
        <f t="shared" si="556"/>
        <v/>
      </c>
      <c r="HL226" t="str">
        <f t="shared" si="557"/>
        <v/>
      </c>
      <c r="HM226" t="str">
        <f t="shared" si="558"/>
        <v/>
      </c>
      <c r="HN226" t="str">
        <f t="shared" si="559"/>
        <v/>
      </c>
      <c r="HO226" t="str">
        <f t="shared" si="560"/>
        <v/>
      </c>
      <c r="HP226" t="str">
        <f t="shared" si="561"/>
        <v/>
      </c>
      <c r="HQ226" t="str">
        <f t="shared" si="562"/>
        <v/>
      </c>
      <c r="HR226" t="str">
        <f t="shared" si="563"/>
        <v/>
      </c>
      <c r="HS226" t="str">
        <f t="shared" si="564"/>
        <v/>
      </c>
      <c r="HT226" t="str">
        <f t="shared" si="565"/>
        <v/>
      </c>
      <c r="HU226" t="str">
        <f t="shared" si="566"/>
        <v/>
      </c>
      <c r="HV226" t="str">
        <f t="shared" si="567"/>
        <v/>
      </c>
      <c r="HW226" t="str">
        <f t="shared" si="568"/>
        <v/>
      </c>
      <c r="HX226" t="str">
        <f t="shared" si="569"/>
        <v/>
      </c>
      <c r="HY226" t="str">
        <f t="shared" si="570"/>
        <v/>
      </c>
      <c r="HZ226" t="str">
        <f t="shared" si="571"/>
        <v/>
      </c>
    </row>
    <row r="227" spans="1:234" x14ac:dyDescent="0.25">
      <c r="A227" s="2">
        <f t="shared" si="572"/>
        <v>225</v>
      </c>
      <c r="B227" s="3" t="s">
        <v>1214</v>
      </c>
      <c r="C227" s="2" t="s">
        <v>1394</v>
      </c>
      <c r="D227" s="2" t="s">
        <v>1395</v>
      </c>
      <c r="E227" s="2">
        <f t="shared" si="506"/>
        <v>1</v>
      </c>
      <c r="F227" s="2">
        <v>211</v>
      </c>
      <c r="G227" s="48" t="str">
        <f t="shared" si="507"/>
        <v>A</v>
      </c>
      <c r="H227" s="49"/>
      <c r="I227" s="49"/>
      <c r="J227" s="50"/>
      <c r="K227" s="15">
        <f t="shared" si="508"/>
        <v>34</v>
      </c>
      <c r="L227" s="15">
        <f>IF(G227="N/A",0,(IF(G227="A",Code!$B$36,(IF(G227="B",Code!$C$36,(IF(G227="C",Code!$D$36,Code!$E$36)))))/60))</f>
        <v>8</v>
      </c>
      <c r="M227" s="15">
        <f>IF(G227="N/A",0,(IF(G227="A",Code!$B$37,(IF(G227="B",Code!$C$37,(IF(G227="C",Code!$D$37,Code!$E$37)))))/60))</f>
        <v>8</v>
      </c>
      <c r="N227" s="15">
        <f>IF(G227="N/A",0,(IF(G227="A",Code!$B$38,(IF(G227="B",Code!$C$38,(IF(G227="C",Code!$D$38,Code!$E$38)))))/60))</f>
        <v>16</v>
      </c>
      <c r="O227" s="15">
        <f>IF(G227="N/A",0,(IF(G227="A",Code!$B$39,(IF(G227="B",Code!$C$39,(IF(G227="C",Code!$D$39,Code!$E$39)))))/60))</f>
        <v>2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>
        <v>1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S227" t="str">
        <f t="shared" si="509"/>
        <v/>
      </c>
      <c r="BT227" t="str">
        <f t="shared" si="574"/>
        <v/>
      </c>
      <c r="BU227" t="str">
        <f t="shared" si="575"/>
        <v/>
      </c>
      <c r="BV227" t="str">
        <f t="shared" si="576"/>
        <v/>
      </c>
      <c r="BW227" t="str">
        <f t="shared" si="577"/>
        <v/>
      </c>
      <c r="BX227" t="str">
        <f t="shared" si="578"/>
        <v/>
      </c>
      <c r="BY227" t="str">
        <f t="shared" si="579"/>
        <v/>
      </c>
      <c r="BZ227" t="str">
        <f t="shared" si="580"/>
        <v/>
      </c>
      <c r="CA227" t="str">
        <f t="shared" si="581"/>
        <v/>
      </c>
      <c r="CB227" t="str">
        <f t="shared" si="582"/>
        <v/>
      </c>
      <c r="CC227" t="str">
        <f t="shared" si="583"/>
        <v/>
      </c>
      <c r="CD227" t="str">
        <f t="shared" si="584"/>
        <v/>
      </c>
      <c r="CE227" t="str">
        <f t="shared" si="585"/>
        <v/>
      </c>
      <c r="CF227" t="str">
        <f t="shared" si="586"/>
        <v/>
      </c>
      <c r="CG227" t="str">
        <f t="shared" si="587"/>
        <v/>
      </c>
      <c r="CH227" t="str">
        <f t="shared" si="588"/>
        <v/>
      </c>
      <c r="CI227" t="str">
        <f t="shared" si="589"/>
        <v/>
      </c>
      <c r="CJ227" t="str">
        <f t="shared" si="590"/>
        <v/>
      </c>
      <c r="CK227" t="str">
        <f t="shared" si="591"/>
        <v/>
      </c>
      <c r="CL227" t="str">
        <f t="shared" si="592"/>
        <v/>
      </c>
      <c r="CM227" t="str">
        <f t="shared" si="593"/>
        <v/>
      </c>
      <c r="CN227" t="str">
        <f t="shared" si="594"/>
        <v/>
      </c>
      <c r="CO227" t="str">
        <f t="shared" si="595"/>
        <v/>
      </c>
      <c r="CP227" t="str">
        <f t="shared" si="596"/>
        <v/>
      </c>
      <c r="CQ227" t="str">
        <f t="shared" si="597"/>
        <v/>
      </c>
      <c r="CR227" t="str">
        <f t="shared" si="598"/>
        <v/>
      </c>
      <c r="CS227" t="str">
        <f t="shared" si="599"/>
        <v/>
      </c>
      <c r="CT227" t="str">
        <f t="shared" si="600"/>
        <v/>
      </c>
      <c r="CU227" t="str">
        <f t="shared" si="601"/>
        <v>MESS</v>
      </c>
      <c r="CV227" t="str">
        <f t="shared" si="602"/>
        <v/>
      </c>
      <c r="CW227" t="str">
        <f t="shared" si="603"/>
        <v/>
      </c>
      <c r="CX227" t="str">
        <f t="shared" si="604"/>
        <v/>
      </c>
      <c r="CY227" t="str">
        <f t="shared" si="605"/>
        <v/>
      </c>
      <c r="CZ227" t="str">
        <f t="shared" si="606"/>
        <v/>
      </c>
      <c r="DA227" t="str">
        <f t="shared" si="607"/>
        <v/>
      </c>
      <c r="DB227" t="str">
        <f t="shared" si="608"/>
        <v/>
      </c>
      <c r="DC227" t="str">
        <f t="shared" si="609"/>
        <v/>
      </c>
      <c r="DD227" t="str">
        <f t="shared" si="610"/>
        <v/>
      </c>
      <c r="DE227" t="str">
        <f t="shared" si="611"/>
        <v/>
      </c>
      <c r="DF227" t="str">
        <f t="shared" si="612"/>
        <v/>
      </c>
      <c r="DG227" t="str">
        <f t="shared" si="613"/>
        <v/>
      </c>
      <c r="DH227" t="str">
        <f t="shared" si="614"/>
        <v/>
      </c>
      <c r="DI227" t="str">
        <f t="shared" si="615"/>
        <v/>
      </c>
      <c r="DJ227" t="str">
        <f t="shared" si="616"/>
        <v/>
      </c>
      <c r="DK227" t="str">
        <f t="shared" si="617"/>
        <v/>
      </c>
      <c r="DL227" t="str">
        <f t="shared" si="618"/>
        <v/>
      </c>
      <c r="DM227" t="str">
        <f t="shared" si="619"/>
        <v/>
      </c>
      <c r="DN227" t="str">
        <f t="shared" si="620"/>
        <v/>
      </c>
      <c r="DO227" t="str">
        <f t="shared" si="621"/>
        <v/>
      </c>
      <c r="DP227" t="str">
        <f t="shared" si="622"/>
        <v/>
      </c>
      <c r="DQ227" t="str">
        <f t="shared" si="623"/>
        <v/>
      </c>
      <c r="DR227" t="str">
        <f t="shared" si="624"/>
        <v/>
      </c>
      <c r="DS227" t="str">
        <f t="shared" si="625"/>
        <v/>
      </c>
      <c r="DT227" t="str">
        <f t="shared" si="626"/>
        <v/>
      </c>
      <c r="DU227" t="str">
        <f t="shared" si="627"/>
        <v/>
      </c>
      <c r="DV227" t="str">
        <f t="shared" si="628"/>
        <v/>
      </c>
      <c r="DW227" t="str">
        <f t="shared" si="629"/>
        <v/>
      </c>
      <c r="DX227" t="str">
        <f t="shared" si="630"/>
        <v/>
      </c>
      <c r="DY227" t="str">
        <f t="shared" si="631"/>
        <v/>
      </c>
      <c r="DZ227" t="str">
        <f t="shared" si="632"/>
        <v/>
      </c>
      <c r="EA227" t="str">
        <f t="shared" si="633"/>
        <v/>
      </c>
      <c r="EB227" t="str">
        <f t="shared" si="634"/>
        <v/>
      </c>
      <c r="EC227" t="str">
        <f t="shared" si="635"/>
        <v/>
      </c>
      <c r="ED227" t="str">
        <f t="shared" si="636"/>
        <v/>
      </c>
      <c r="EE227" t="str">
        <f t="shared" si="573"/>
        <v/>
      </c>
      <c r="EF227" t="str">
        <f t="shared" si="642"/>
        <v/>
      </c>
      <c r="EG227" t="str">
        <f t="shared" si="643"/>
        <v/>
      </c>
      <c r="EH227" t="str">
        <f t="shared" si="644"/>
        <v/>
      </c>
      <c r="EI227" t="str">
        <f t="shared" si="645"/>
        <v/>
      </c>
      <c r="EJ227" t="str">
        <f t="shared" si="646"/>
        <v/>
      </c>
      <c r="EK227" t="str">
        <f t="shared" si="647"/>
        <v/>
      </c>
      <c r="EL227" t="str">
        <f t="shared" si="648"/>
        <v/>
      </c>
      <c r="EM227" t="str">
        <f t="shared" si="649"/>
        <v/>
      </c>
      <c r="EN227" t="str">
        <f t="shared" si="650"/>
        <v/>
      </c>
      <c r="EO227" t="str">
        <f t="shared" si="651"/>
        <v/>
      </c>
      <c r="EP227" t="str">
        <f t="shared" si="652"/>
        <v/>
      </c>
      <c r="EQ227" t="str">
        <f t="shared" si="653"/>
        <v/>
      </c>
      <c r="ER227" t="str">
        <f t="shared" si="654"/>
        <v/>
      </c>
      <c r="ES227" t="str">
        <f t="shared" si="655"/>
        <v/>
      </c>
      <c r="ET227" t="str">
        <f t="shared" si="656"/>
        <v/>
      </c>
      <c r="EU227" t="str">
        <f t="shared" si="657"/>
        <v/>
      </c>
      <c r="EV227" t="str">
        <f t="shared" si="658"/>
        <v/>
      </c>
      <c r="EW227" t="str">
        <f t="shared" si="659"/>
        <v/>
      </c>
      <c r="EX227" t="str">
        <f t="shared" si="660"/>
        <v/>
      </c>
      <c r="EY227" t="str">
        <f t="shared" si="661"/>
        <v/>
      </c>
      <c r="EZ227" t="str">
        <f t="shared" si="662"/>
        <v/>
      </c>
      <c r="FA227" t="str">
        <f t="shared" si="663"/>
        <v/>
      </c>
      <c r="FB227" t="str">
        <f t="shared" si="664"/>
        <v/>
      </c>
      <c r="FC227" t="str">
        <f t="shared" si="665"/>
        <v/>
      </c>
      <c r="FD227" t="str">
        <f t="shared" si="666"/>
        <v/>
      </c>
      <c r="FE227" t="str">
        <f t="shared" si="510"/>
        <v/>
      </c>
      <c r="FF227" t="str">
        <f t="shared" si="667"/>
        <v/>
      </c>
      <c r="FG227" t="str">
        <f t="shared" si="668"/>
        <v/>
      </c>
      <c r="FH227" t="str">
        <f t="shared" si="669"/>
        <v/>
      </c>
      <c r="FI227" t="str">
        <f t="shared" si="670"/>
        <v/>
      </c>
      <c r="FJ227" t="str">
        <f t="shared" si="671"/>
        <v/>
      </c>
      <c r="FK227" t="str">
        <f t="shared" si="672"/>
        <v/>
      </c>
      <c r="FL227" t="str">
        <f t="shared" si="673"/>
        <v/>
      </c>
      <c r="FM227" t="str">
        <f t="shared" si="637"/>
        <v/>
      </c>
      <c r="FN227" t="str">
        <f t="shared" si="638"/>
        <v/>
      </c>
      <c r="FO227" t="str">
        <f t="shared" si="639"/>
        <v/>
      </c>
      <c r="FP227" t="str">
        <f t="shared" si="640"/>
        <v/>
      </c>
      <c r="FQ227" t="str">
        <f t="shared" si="641"/>
        <v/>
      </c>
      <c r="FR227" t="str">
        <f t="shared" si="511"/>
        <v/>
      </c>
      <c r="FS227" t="str">
        <f t="shared" si="512"/>
        <v/>
      </c>
      <c r="FT227" t="str">
        <f t="shared" si="513"/>
        <v/>
      </c>
      <c r="FU227" t="str">
        <f t="shared" si="514"/>
        <v/>
      </c>
      <c r="FV227" t="str">
        <f t="shared" si="515"/>
        <v/>
      </c>
      <c r="FW227" t="str">
        <f t="shared" si="516"/>
        <v/>
      </c>
      <c r="FX227" t="str">
        <f t="shared" si="517"/>
        <v/>
      </c>
      <c r="FY227" t="str">
        <f t="shared" si="518"/>
        <v/>
      </c>
      <c r="FZ227" t="str">
        <f t="shared" si="519"/>
        <v/>
      </c>
      <c r="GA227" t="str">
        <f t="shared" si="520"/>
        <v/>
      </c>
      <c r="GB227" t="str">
        <f t="shared" si="521"/>
        <v/>
      </c>
      <c r="GC227" t="str">
        <f t="shared" si="522"/>
        <v/>
      </c>
      <c r="GD227" t="str">
        <f t="shared" si="523"/>
        <v/>
      </c>
      <c r="GE227" t="str">
        <f t="shared" si="524"/>
        <v/>
      </c>
      <c r="GF227" t="str">
        <f t="shared" si="525"/>
        <v/>
      </c>
      <c r="GG227" t="str">
        <f t="shared" si="526"/>
        <v/>
      </c>
      <c r="GH227" t="str">
        <f t="shared" si="527"/>
        <v/>
      </c>
      <c r="GI227" t="str">
        <f t="shared" si="528"/>
        <v/>
      </c>
      <c r="GJ227" t="str">
        <f t="shared" si="529"/>
        <v/>
      </c>
      <c r="GK227" t="str">
        <f t="shared" si="530"/>
        <v/>
      </c>
      <c r="GL227" t="str">
        <f t="shared" si="531"/>
        <v/>
      </c>
      <c r="GM227" t="str">
        <f t="shared" si="532"/>
        <v/>
      </c>
      <c r="GN227" t="str">
        <f t="shared" si="533"/>
        <v/>
      </c>
      <c r="GO227" t="str">
        <f t="shared" si="534"/>
        <v/>
      </c>
      <c r="GP227" t="str">
        <f t="shared" si="535"/>
        <v/>
      </c>
      <c r="GQ227" t="str">
        <f t="shared" si="536"/>
        <v/>
      </c>
      <c r="GR227" t="str">
        <f t="shared" si="537"/>
        <v/>
      </c>
      <c r="GS227" t="str">
        <f t="shared" si="538"/>
        <v/>
      </c>
      <c r="GT227" t="str">
        <f t="shared" si="539"/>
        <v/>
      </c>
      <c r="GU227" t="str">
        <f t="shared" si="540"/>
        <v/>
      </c>
      <c r="GV227" t="str">
        <f t="shared" si="541"/>
        <v/>
      </c>
      <c r="GW227" t="str">
        <f t="shared" si="542"/>
        <v/>
      </c>
      <c r="GX227" t="str">
        <f t="shared" si="543"/>
        <v/>
      </c>
      <c r="GY227" t="str">
        <f t="shared" si="544"/>
        <v/>
      </c>
      <c r="GZ227" t="str">
        <f t="shared" si="545"/>
        <v/>
      </c>
      <c r="HA227" t="str">
        <f t="shared" si="546"/>
        <v/>
      </c>
      <c r="HB227" t="str">
        <f t="shared" si="547"/>
        <v/>
      </c>
      <c r="HC227" t="str">
        <f t="shared" si="548"/>
        <v/>
      </c>
      <c r="HD227" t="str">
        <f t="shared" si="549"/>
        <v/>
      </c>
      <c r="HE227" t="str">
        <f t="shared" si="550"/>
        <v/>
      </c>
      <c r="HF227" t="str">
        <f t="shared" si="551"/>
        <v/>
      </c>
      <c r="HG227" t="str">
        <f t="shared" si="552"/>
        <v/>
      </c>
      <c r="HH227" t="str">
        <f t="shared" si="553"/>
        <v/>
      </c>
      <c r="HI227" t="str">
        <f t="shared" si="554"/>
        <v/>
      </c>
      <c r="HJ227" t="str">
        <f t="shared" si="555"/>
        <v/>
      </c>
      <c r="HK227" t="str">
        <f t="shared" si="556"/>
        <v/>
      </c>
      <c r="HL227" t="str">
        <f t="shared" si="557"/>
        <v/>
      </c>
      <c r="HM227" t="str">
        <f t="shared" si="558"/>
        <v/>
      </c>
      <c r="HN227" t="str">
        <f t="shared" si="559"/>
        <v/>
      </c>
      <c r="HO227" t="str">
        <f t="shared" si="560"/>
        <v/>
      </c>
      <c r="HP227" t="str">
        <f t="shared" si="561"/>
        <v/>
      </c>
      <c r="HQ227" t="str">
        <f t="shared" si="562"/>
        <v/>
      </c>
      <c r="HR227" t="str">
        <f t="shared" si="563"/>
        <v/>
      </c>
      <c r="HS227" t="str">
        <f t="shared" si="564"/>
        <v/>
      </c>
      <c r="HT227" t="str">
        <f t="shared" si="565"/>
        <v/>
      </c>
      <c r="HU227" t="str">
        <f t="shared" si="566"/>
        <v/>
      </c>
      <c r="HV227" t="str">
        <f t="shared" si="567"/>
        <v/>
      </c>
      <c r="HW227" t="str">
        <f t="shared" si="568"/>
        <v/>
      </c>
      <c r="HX227" t="str">
        <f t="shared" si="569"/>
        <v/>
      </c>
      <c r="HY227" t="str">
        <f t="shared" si="570"/>
        <v/>
      </c>
      <c r="HZ227" t="str">
        <f t="shared" si="571"/>
        <v/>
      </c>
    </row>
    <row r="228" spans="1:234" x14ac:dyDescent="0.25">
      <c r="A228" s="2">
        <f t="shared" si="572"/>
        <v>226</v>
      </c>
      <c r="B228" s="3" t="s">
        <v>1215</v>
      </c>
      <c r="C228" s="2" t="s">
        <v>1394</v>
      </c>
      <c r="D228" s="2" t="s">
        <v>1395</v>
      </c>
      <c r="E228" s="2">
        <f t="shared" si="506"/>
        <v>1</v>
      </c>
      <c r="F228" s="2">
        <v>830</v>
      </c>
      <c r="G228" s="48" t="str">
        <f t="shared" si="507"/>
        <v>A</v>
      </c>
      <c r="H228" s="49"/>
      <c r="I228" s="49"/>
      <c r="J228" s="50"/>
      <c r="K228" s="15">
        <f t="shared" si="508"/>
        <v>34</v>
      </c>
      <c r="L228" s="15">
        <f>IF(G228="N/A",0,(IF(G228="A",Code!$B$36,(IF(G228="B",Code!$C$36,(IF(G228="C",Code!$D$36,Code!$E$36)))))/60))</f>
        <v>8</v>
      </c>
      <c r="M228" s="15">
        <f>IF(G228="N/A",0,(IF(G228="A",Code!$B$37,(IF(G228="B",Code!$C$37,(IF(G228="C",Code!$D$37,Code!$E$37)))))/60))</f>
        <v>8</v>
      </c>
      <c r="N228" s="15">
        <f>IF(G228="N/A",0,(IF(G228="A",Code!$B$38,(IF(G228="B",Code!$C$38,(IF(G228="C",Code!$D$38,Code!$E$38)))))/60))</f>
        <v>16</v>
      </c>
      <c r="O228" s="15">
        <f>IF(G228="N/A",0,(IF(G228="A",Code!$B$39,(IF(G228="B",Code!$C$39,(IF(G228="C",Code!$D$39,Code!$E$39)))))/60))</f>
        <v>2</v>
      </c>
      <c r="P228" s="2"/>
      <c r="Q228" s="2"/>
      <c r="R228" s="2"/>
      <c r="S228" s="2"/>
      <c r="T228" s="2"/>
      <c r="U228" s="2"/>
      <c r="V228" s="2"/>
      <c r="W228" s="2"/>
      <c r="X228" s="2">
        <v>1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S228" t="str">
        <f t="shared" si="509"/>
        <v/>
      </c>
      <c r="BT228" t="str">
        <f t="shared" si="574"/>
        <v/>
      </c>
      <c r="BU228" t="str">
        <f t="shared" si="575"/>
        <v/>
      </c>
      <c r="BV228" t="str">
        <f t="shared" si="576"/>
        <v/>
      </c>
      <c r="BW228" t="str">
        <f t="shared" si="577"/>
        <v/>
      </c>
      <c r="BX228" t="str">
        <f t="shared" si="578"/>
        <v/>
      </c>
      <c r="BY228" t="str">
        <f t="shared" si="579"/>
        <v/>
      </c>
      <c r="BZ228" t="str">
        <f t="shared" si="580"/>
        <v/>
      </c>
      <c r="CA228" t="str">
        <f t="shared" si="581"/>
        <v>BANK</v>
      </c>
      <c r="CB228" t="str">
        <f t="shared" si="582"/>
        <v/>
      </c>
      <c r="CC228" t="str">
        <f t="shared" si="583"/>
        <v/>
      </c>
      <c r="CD228" t="str">
        <f t="shared" si="584"/>
        <v/>
      </c>
      <c r="CE228" t="str">
        <f t="shared" si="585"/>
        <v/>
      </c>
      <c r="CF228" t="str">
        <f t="shared" si="586"/>
        <v/>
      </c>
      <c r="CG228" t="str">
        <f t="shared" si="587"/>
        <v/>
      </c>
      <c r="CH228" t="str">
        <f t="shared" si="588"/>
        <v/>
      </c>
      <c r="CI228" t="str">
        <f t="shared" si="589"/>
        <v/>
      </c>
      <c r="CJ228" t="str">
        <f t="shared" si="590"/>
        <v/>
      </c>
      <c r="CK228" t="str">
        <f t="shared" si="591"/>
        <v/>
      </c>
      <c r="CL228" t="str">
        <f t="shared" si="592"/>
        <v/>
      </c>
      <c r="CM228" t="str">
        <f t="shared" si="593"/>
        <v/>
      </c>
      <c r="CN228" t="str">
        <f t="shared" si="594"/>
        <v/>
      </c>
      <c r="CO228" t="str">
        <f t="shared" si="595"/>
        <v/>
      </c>
      <c r="CP228" t="str">
        <f t="shared" si="596"/>
        <v/>
      </c>
      <c r="CQ228" t="str">
        <f t="shared" si="597"/>
        <v/>
      </c>
      <c r="CR228" t="str">
        <f t="shared" si="598"/>
        <v/>
      </c>
      <c r="CS228" t="str">
        <f t="shared" si="599"/>
        <v/>
      </c>
      <c r="CT228" t="str">
        <f t="shared" si="600"/>
        <v/>
      </c>
      <c r="CU228" t="str">
        <f t="shared" si="601"/>
        <v/>
      </c>
      <c r="CV228" t="str">
        <f t="shared" si="602"/>
        <v/>
      </c>
      <c r="CW228" t="str">
        <f t="shared" si="603"/>
        <v/>
      </c>
      <c r="CX228" t="str">
        <f t="shared" si="604"/>
        <v/>
      </c>
      <c r="CY228" t="str">
        <f t="shared" si="605"/>
        <v/>
      </c>
      <c r="CZ228" t="str">
        <f t="shared" si="606"/>
        <v/>
      </c>
      <c r="DA228" t="str">
        <f t="shared" si="607"/>
        <v/>
      </c>
      <c r="DB228" t="str">
        <f t="shared" si="608"/>
        <v/>
      </c>
      <c r="DC228" t="str">
        <f t="shared" si="609"/>
        <v/>
      </c>
      <c r="DD228" t="str">
        <f t="shared" si="610"/>
        <v/>
      </c>
      <c r="DE228" t="str">
        <f t="shared" si="611"/>
        <v/>
      </c>
      <c r="DF228" t="str">
        <f t="shared" si="612"/>
        <v/>
      </c>
      <c r="DG228" t="str">
        <f t="shared" si="613"/>
        <v/>
      </c>
      <c r="DH228" t="str">
        <f t="shared" si="614"/>
        <v/>
      </c>
      <c r="DI228" t="str">
        <f t="shared" si="615"/>
        <v/>
      </c>
      <c r="DJ228" t="str">
        <f t="shared" si="616"/>
        <v/>
      </c>
      <c r="DK228" t="str">
        <f t="shared" si="617"/>
        <v/>
      </c>
      <c r="DL228" t="str">
        <f t="shared" si="618"/>
        <v/>
      </c>
      <c r="DM228" t="str">
        <f t="shared" si="619"/>
        <v/>
      </c>
      <c r="DN228" t="str">
        <f t="shared" si="620"/>
        <v/>
      </c>
      <c r="DO228" t="str">
        <f t="shared" si="621"/>
        <v/>
      </c>
      <c r="DP228" t="str">
        <f t="shared" si="622"/>
        <v/>
      </c>
      <c r="DQ228" t="str">
        <f t="shared" si="623"/>
        <v/>
      </c>
      <c r="DR228" t="str">
        <f t="shared" si="624"/>
        <v/>
      </c>
      <c r="DS228" t="str">
        <f t="shared" si="625"/>
        <v/>
      </c>
      <c r="DT228" t="str">
        <f t="shared" si="626"/>
        <v/>
      </c>
      <c r="DU228" t="str">
        <f t="shared" si="627"/>
        <v/>
      </c>
      <c r="DV228" t="str">
        <f t="shared" si="628"/>
        <v/>
      </c>
      <c r="DW228" t="str">
        <f t="shared" si="629"/>
        <v/>
      </c>
      <c r="DX228" t="str">
        <f t="shared" si="630"/>
        <v/>
      </c>
      <c r="DY228" t="str">
        <f t="shared" si="631"/>
        <v/>
      </c>
      <c r="DZ228" t="str">
        <f t="shared" si="632"/>
        <v/>
      </c>
      <c r="EA228" t="str">
        <f t="shared" si="633"/>
        <v/>
      </c>
      <c r="EB228" t="str">
        <f t="shared" si="634"/>
        <v/>
      </c>
      <c r="EC228" t="str">
        <f t="shared" si="635"/>
        <v/>
      </c>
      <c r="ED228" t="str">
        <f t="shared" si="636"/>
        <v/>
      </c>
      <c r="EE228" t="str">
        <f t="shared" si="573"/>
        <v/>
      </c>
      <c r="EF228" t="str">
        <f t="shared" si="642"/>
        <v/>
      </c>
      <c r="EG228" t="str">
        <f t="shared" si="643"/>
        <v/>
      </c>
      <c r="EH228" t="str">
        <f t="shared" si="644"/>
        <v/>
      </c>
      <c r="EI228" t="str">
        <f t="shared" si="645"/>
        <v/>
      </c>
      <c r="EJ228" t="str">
        <f t="shared" si="646"/>
        <v/>
      </c>
      <c r="EK228" t="str">
        <f t="shared" si="647"/>
        <v/>
      </c>
      <c r="EL228" t="str">
        <f t="shared" si="648"/>
        <v/>
      </c>
      <c r="EM228" t="str">
        <f t="shared" si="649"/>
        <v/>
      </c>
      <c r="EN228" t="str">
        <f t="shared" si="650"/>
        <v/>
      </c>
      <c r="EO228" t="str">
        <f t="shared" si="651"/>
        <v/>
      </c>
      <c r="EP228" t="str">
        <f t="shared" si="652"/>
        <v/>
      </c>
      <c r="EQ228" t="str">
        <f t="shared" si="653"/>
        <v/>
      </c>
      <c r="ER228" t="str">
        <f t="shared" si="654"/>
        <v/>
      </c>
      <c r="ES228" t="str">
        <f t="shared" si="655"/>
        <v/>
      </c>
      <c r="ET228" t="str">
        <f t="shared" si="656"/>
        <v/>
      </c>
      <c r="EU228" t="str">
        <f t="shared" si="657"/>
        <v/>
      </c>
      <c r="EV228" t="str">
        <f t="shared" si="658"/>
        <v/>
      </c>
      <c r="EW228" t="str">
        <f t="shared" si="659"/>
        <v/>
      </c>
      <c r="EX228" t="str">
        <f t="shared" si="660"/>
        <v/>
      </c>
      <c r="EY228" t="str">
        <f t="shared" si="661"/>
        <v/>
      </c>
      <c r="EZ228" t="str">
        <f t="shared" si="662"/>
        <v/>
      </c>
      <c r="FA228" t="str">
        <f t="shared" si="663"/>
        <v/>
      </c>
      <c r="FB228" t="str">
        <f t="shared" si="664"/>
        <v/>
      </c>
      <c r="FC228" t="str">
        <f t="shared" si="665"/>
        <v/>
      </c>
      <c r="FD228" t="str">
        <f t="shared" si="666"/>
        <v/>
      </c>
      <c r="FE228" t="str">
        <f t="shared" si="510"/>
        <v/>
      </c>
      <c r="FF228" t="str">
        <f t="shared" si="667"/>
        <v/>
      </c>
      <c r="FG228" t="str">
        <f t="shared" si="668"/>
        <v/>
      </c>
      <c r="FH228" t="str">
        <f t="shared" si="669"/>
        <v/>
      </c>
      <c r="FI228" t="str">
        <f t="shared" si="670"/>
        <v/>
      </c>
      <c r="FJ228" t="str">
        <f t="shared" si="671"/>
        <v/>
      </c>
      <c r="FK228" t="str">
        <f t="shared" si="672"/>
        <v/>
      </c>
      <c r="FL228" t="str">
        <f t="shared" si="673"/>
        <v/>
      </c>
      <c r="FM228" t="str">
        <f t="shared" si="637"/>
        <v/>
      </c>
      <c r="FN228" t="str">
        <f t="shared" si="638"/>
        <v/>
      </c>
      <c r="FO228" t="str">
        <f t="shared" si="639"/>
        <v/>
      </c>
      <c r="FP228" t="str">
        <f t="shared" si="640"/>
        <v/>
      </c>
      <c r="FQ228" t="str">
        <f t="shared" si="641"/>
        <v/>
      </c>
      <c r="FR228" t="str">
        <f t="shared" si="511"/>
        <v/>
      </c>
      <c r="FS228" t="str">
        <f t="shared" si="512"/>
        <v/>
      </c>
      <c r="FT228" t="str">
        <f t="shared" si="513"/>
        <v/>
      </c>
      <c r="FU228" t="str">
        <f t="shared" si="514"/>
        <v/>
      </c>
      <c r="FV228" t="str">
        <f t="shared" si="515"/>
        <v/>
      </c>
      <c r="FW228" t="str">
        <f t="shared" si="516"/>
        <v/>
      </c>
      <c r="FX228" t="str">
        <f t="shared" si="517"/>
        <v/>
      </c>
      <c r="FY228" t="str">
        <f t="shared" si="518"/>
        <v/>
      </c>
      <c r="FZ228" t="str">
        <f t="shared" si="519"/>
        <v/>
      </c>
      <c r="GA228" t="str">
        <f t="shared" si="520"/>
        <v/>
      </c>
      <c r="GB228" t="str">
        <f t="shared" si="521"/>
        <v/>
      </c>
      <c r="GC228" t="str">
        <f t="shared" si="522"/>
        <v/>
      </c>
      <c r="GD228" t="str">
        <f t="shared" si="523"/>
        <v/>
      </c>
      <c r="GE228" t="str">
        <f t="shared" si="524"/>
        <v/>
      </c>
      <c r="GF228" t="str">
        <f t="shared" si="525"/>
        <v/>
      </c>
      <c r="GG228" t="str">
        <f t="shared" si="526"/>
        <v/>
      </c>
      <c r="GH228" t="str">
        <f t="shared" si="527"/>
        <v/>
      </c>
      <c r="GI228" t="str">
        <f t="shared" si="528"/>
        <v/>
      </c>
      <c r="GJ228" t="str">
        <f t="shared" si="529"/>
        <v/>
      </c>
      <c r="GK228" t="str">
        <f t="shared" si="530"/>
        <v/>
      </c>
      <c r="GL228" t="str">
        <f t="shared" si="531"/>
        <v/>
      </c>
      <c r="GM228" t="str">
        <f t="shared" si="532"/>
        <v/>
      </c>
      <c r="GN228" t="str">
        <f t="shared" si="533"/>
        <v/>
      </c>
      <c r="GO228" t="str">
        <f t="shared" si="534"/>
        <v/>
      </c>
      <c r="GP228" t="str">
        <f t="shared" si="535"/>
        <v/>
      </c>
      <c r="GQ228" t="str">
        <f t="shared" si="536"/>
        <v/>
      </c>
      <c r="GR228" t="str">
        <f t="shared" si="537"/>
        <v/>
      </c>
      <c r="GS228" t="str">
        <f t="shared" si="538"/>
        <v/>
      </c>
      <c r="GT228" t="str">
        <f t="shared" si="539"/>
        <v/>
      </c>
      <c r="GU228" t="str">
        <f t="shared" si="540"/>
        <v/>
      </c>
      <c r="GV228" t="str">
        <f t="shared" si="541"/>
        <v/>
      </c>
      <c r="GW228" t="str">
        <f t="shared" si="542"/>
        <v/>
      </c>
      <c r="GX228" t="str">
        <f t="shared" si="543"/>
        <v/>
      </c>
      <c r="GY228" t="str">
        <f t="shared" si="544"/>
        <v/>
      </c>
      <c r="GZ228" t="str">
        <f t="shared" si="545"/>
        <v/>
      </c>
      <c r="HA228" t="str">
        <f t="shared" si="546"/>
        <v/>
      </c>
      <c r="HB228" t="str">
        <f t="shared" si="547"/>
        <v/>
      </c>
      <c r="HC228" t="str">
        <f t="shared" si="548"/>
        <v/>
      </c>
      <c r="HD228" t="str">
        <f t="shared" si="549"/>
        <v/>
      </c>
      <c r="HE228" t="str">
        <f t="shared" si="550"/>
        <v/>
      </c>
      <c r="HF228" t="str">
        <f t="shared" si="551"/>
        <v/>
      </c>
      <c r="HG228" t="str">
        <f t="shared" si="552"/>
        <v/>
      </c>
      <c r="HH228" t="str">
        <f t="shared" si="553"/>
        <v/>
      </c>
      <c r="HI228" t="str">
        <f t="shared" si="554"/>
        <v/>
      </c>
      <c r="HJ228" t="str">
        <f t="shared" si="555"/>
        <v/>
      </c>
      <c r="HK228" t="str">
        <f t="shared" si="556"/>
        <v/>
      </c>
      <c r="HL228" t="str">
        <f t="shared" si="557"/>
        <v/>
      </c>
      <c r="HM228" t="str">
        <f t="shared" si="558"/>
        <v/>
      </c>
      <c r="HN228" t="str">
        <f t="shared" si="559"/>
        <v/>
      </c>
      <c r="HO228" t="str">
        <f t="shared" si="560"/>
        <v/>
      </c>
      <c r="HP228" t="str">
        <f t="shared" si="561"/>
        <v/>
      </c>
      <c r="HQ228" t="str">
        <f t="shared" si="562"/>
        <v/>
      </c>
      <c r="HR228" t="str">
        <f t="shared" si="563"/>
        <v/>
      </c>
      <c r="HS228" t="str">
        <f t="shared" si="564"/>
        <v/>
      </c>
      <c r="HT228" t="str">
        <f t="shared" si="565"/>
        <v/>
      </c>
      <c r="HU228" t="str">
        <f t="shared" si="566"/>
        <v/>
      </c>
      <c r="HV228" t="str">
        <f t="shared" si="567"/>
        <v/>
      </c>
      <c r="HW228" t="str">
        <f t="shared" si="568"/>
        <v/>
      </c>
      <c r="HX228" t="str">
        <f t="shared" si="569"/>
        <v/>
      </c>
      <c r="HY228" t="str">
        <f t="shared" si="570"/>
        <v/>
      </c>
      <c r="HZ228" t="str">
        <f t="shared" si="571"/>
        <v/>
      </c>
    </row>
    <row r="229" spans="1:234" x14ac:dyDescent="0.25">
      <c r="A229" s="2">
        <f t="shared" si="572"/>
        <v>227</v>
      </c>
      <c r="B229" s="3" t="s">
        <v>1216</v>
      </c>
      <c r="C229" s="2" t="s">
        <v>1394</v>
      </c>
      <c r="D229" s="2" t="s">
        <v>1395</v>
      </c>
      <c r="E229" s="2">
        <f t="shared" si="506"/>
        <v>1</v>
      </c>
      <c r="F229" s="2">
        <v>332</v>
      </c>
      <c r="G229" s="48" t="str">
        <f t="shared" si="507"/>
        <v>A</v>
      </c>
      <c r="H229" s="49"/>
      <c r="I229" s="49"/>
      <c r="J229" s="50"/>
      <c r="K229" s="15">
        <f t="shared" si="508"/>
        <v>34</v>
      </c>
      <c r="L229" s="15">
        <f>IF(G229="N/A",0,(IF(G229="A",Code!$B$36,(IF(G229="B",Code!$C$36,(IF(G229="C",Code!$D$36,Code!$E$36)))))/60))</f>
        <v>8</v>
      </c>
      <c r="M229" s="15">
        <f>IF(G229="N/A",0,(IF(G229="A",Code!$B$37,(IF(G229="B",Code!$C$37,(IF(G229="C",Code!$D$37,Code!$E$37)))))/60))</f>
        <v>8</v>
      </c>
      <c r="N229" s="15">
        <f>IF(G229="N/A",0,(IF(G229="A",Code!$B$38,(IF(G229="B",Code!$C$38,(IF(G229="C",Code!$D$38,Code!$E$38)))))/60))</f>
        <v>16</v>
      </c>
      <c r="O229" s="15">
        <f>IF(G229="N/A",0,(IF(G229="A",Code!$B$39,(IF(G229="B",Code!$C$39,(IF(G229="C",Code!$D$39,Code!$E$39)))))/60))</f>
        <v>2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>
        <v>1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S229" t="str">
        <f t="shared" si="509"/>
        <v/>
      </c>
      <c r="BT229" t="str">
        <f t="shared" si="574"/>
        <v/>
      </c>
      <c r="BU229" t="str">
        <f t="shared" si="575"/>
        <v/>
      </c>
      <c r="BV229" t="str">
        <f t="shared" si="576"/>
        <v/>
      </c>
      <c r="BW229" t="str">
        <f t="shared" si="577"/>
        <v/>
      </c>
      <c r="BX229" t="str">
        <f t="shared" si="578"/>
        <v/>
      </c>
      <c r="BY229" t="str">
        <f t="shared" si="579"/>
        <v/>
      </c>
      <c r="BZ229" t="str">
        <f t="shared" si="580"/>
        <v/>
      </c>
      <c r="CA229" t="str">
        <f t="shared" si="581"/>
        <v/>
      </c>
      <c r="CB229" t="str">
        <f t="shared" si="582"/>
        <v/>
      </c>
      <c r="CC229" t="str">
        <f t="shared" si="583"/>
        <v/>
      </c>
      <c r="CD229" t="str">
        <f t="shared" si="584"/>
        <v/>
      </c>
      <c r="CE229" t="str">
        <f t="shared" si="585"/>
        <v/>
      </c>
      <c r="CF229" t="str">
        <f t="shared" si="586"/>
        <v/>
      </c>
      <c r="CG229" t="str">
        <f t="shared" si="587"/>
        <v/>
      </c>
      <c r="CH229" t="str">
        <f t="shared" si="588"/>
        <v/>
      </c>
      <c r="CI229" t="str">
        <f t="shared" si="589"/>
        <v/>
      </c>
      <c r="CJ229" t="str">
        <f t="shared" si="590"/>
        <v/>
      </c>
      <c r="CK229" t="str">
        <f t="shared" si="591"/>
        <v/>
      </c>
      <c r="CL229" t="str">
        <f t="shared" si="592"/>
        <v/>
      </c>
      <c r="CM229" t="str">
        <f t="shared" si="593"/>
        <v/>
      </c>
      <c r="CN229" t="str">
        <f t="shared" si="594"/>
        <v/>
      </c>
      <c r="CO229" t="str">
        <f t="shared" si="595"/>
        <v/>
      </c>
      <c r="CP229" t="str">
        <f t="shared" si="596"/>
        <v/>
      </c>
      <c r="CQ229" t="str">
        <f t="shared" si="597"/>
        <v/>
      </c>
      <c r="CR229" t="str">
        <f t="shared" si="598"/>
        <v/>
      </c>
      <c r="CS229" t="str">
        <f t="shared" si="599"/>
        <v/>
      </c>
      <c r="CT229" t="str">
        <f t="shared" si="600"/>
        <v/>
      </c>
      <c r="CU229" t="str">
        <f t="shared" si="601"/>
        <v>MESS</v>
      </c>
      <c r="CV229" t="str">
        <f t="shared" si="602"/>
        <v/>
      </c>
      <c r="CW229" t="str">
        <f t="shared" si="603"/>
        <v/>
      </c>
      <c r="CX229" t="str">
        <f t="shared" si="604"/>
        <v/>
      </c>
      <c r="CY229" t="str">
        <f t="shared" si="605"/>
        <v/>
      </c>
      <c r="CZ229" t="str">
        <f t="shared" si="606"/>
        <v/>
      </c>
      <c r="DA229" t="str">
        <f t="shared" si="607"/>
        <v/>
      </c>
      <c r="DB229" t="str">
        <f t="shared" si="608"/>
        <v/>
      </c>
      <c r="DC229" t="str">
        <f t="shared" si="609"/>
        <v/>
      </c>
      <c r="DD229" t="str">
        <f t="shared" si="610"/>
        <v/>
      </c>
      <c r="DE229" t="str">
        <f t="shared" si="611"/>
        <v/>
      </c>
      <c r="DF229" t="str">
        <f t="shared" si="612"/>
        <v/>
      </c>
      <c r="DG229" t="str">
        <f t="shared" si="613"/>
        <v/>
      </c>
      <c r="DH229" t="str">
        <f t="shared" si="614"/>
        <v/>
      </c>
      <c r="DI229" t="str">
        <f t="shared" si="615"/>
        <v/>
      </c>
      <c r="DJ229" t="str">
        <f t="shared" si="616"/>
        <v/>
      </c>
      <c r="DK229" t="str">
        <f t="shared" si="617"/>
        <v/>
      </c>
      <c r="DL229" t="str">
        <f t="shared" si="618"/>
        <v/>
      </c>
      <c r="DM229" t="str">
        <f t="shared" si="619"/>
        <v/>
      </c>
      <c r="DN229" t="str">
        <f t="shared" si="620"/>
        <v/>
      </c>
      <c r="DO229" t="str">
        <f t="shared" si="621"/>
        <v/>
      </c>
      <c r="DP229" t="str">
        <f t="shared" si="622"/>
        <v/>
      </c>
      <c r="DQ229" t="str">
        <f t="shared" si="623"/>
        <v/>
      </c>
      <c r="DR229" t="str">
        <f t="shared" si="624"/>
        <v/>
      </c>
      <c r="DS229" t="str">
        <f t="shared" si="625"/>
        <v/>
      </c>
      <c r="DT229" t="str">
        <f t="shared" si="626"/>
        <v/>
      </c>
      <c r="DU229" t="str">
        <f t="shared" si="627"/>
        <v/>
      </c>
      <c r="DV229" t="str">
        <f t="shared" si="628"/>
        <v/>
      </c>
      <c r="DW229" t="str">
        <f t="shared" si="629"/>
        <v/>
      </c>
      <c r="DX229" t="str">
        <f t="shared" si="630"/>
        <v/>
      </c>
      <c r="DY229" t="str">
        <f t="shared" si="631"/>
        <v/>
      </c>
      <c r="DZ229" t="str">
        <f t="shared" si="632"/>
        <v/>
      </c>
      <c r="EA229" t="str">
        <f t="shared" si="633"/>
        <v/>
      </c>
      <c r="EB229" t="str">
        <f t="shared" si="634"/>
        <v/>
      </c>
      <c r="EC229" t="str">
        <f t="shared" si="635"/>
        <v/>
      </c>
      <c r="ED229" t="str">
        <f t="shared" si="636"/>
        <v/>
      </c>
      <c r="EE229" t="str">
        <f t="shared" si="573"/>
        <v/>
      </c>
      <c r="EF229" t="str">
        <f t="shared" si="642"/>
        <v/>
      </c>
      <c r="EG229" t="str">
        <f t="shared" si="643"/>
        <v/>
      </c>
      <c r="EH229" t="str">
        <f t="shared" si="644"/>
        <v/>
      </c>
      <c r="EI229" t="str">
        <f t="shared" si="645"/>
        <v/>
      </c>
      <c r="EJ229" t="str">
        <f t="shared" si="646"/>
        <v/>
      </c>
      <c r="EK229" t="str">
        <f t="shared" si="647"/>
        <v/>
      </c>
      <c r="EL229" t="str">
        <f t="shared" si="648"/>
        <v/>
      </c>
      <c r="EM229" t="str">
        <f t="shared" si="649"/>
        <v/>
      </c>
      <c r="EN229" t="str">
        <f t="shared" si="650"/>
        <v/>
      </c>
      <c r="EO229" t="str">
        <f t="shared" si="651"/>
        <v/>
      </c>
      <c r="EP229" t="str">
        <f t="shared" si="652"/>
        <v/>
      </c>
      <c r="EQ229" t="str">
        <f t="shared" si="653"/>
        <v/>
      </c>
      <c r="ER229" t="str">
        <f t="shared" si="654"/>
        <v/>
      </c>
      <c r="ES229" t="str">
        <f t="shared" si="655"/>
        <v/>
      </c>
      <c r="ET229" t="str">
        <f t="shared" si="656"/>
        <v/>
      </c>
      <c r="EU229" t="str">
        <f t="shared" si="657"/>
        <v/>
      </c>
      <c r="EV229" t="str">
        <f t="shared" si="658"/>
        <v/>
      </c>
      <c r="EW229" t="str">
        <f t="shared" si="659"/>
        <v/>
      </c>
      <c r="EX229" t="str">
        <f t="shared" si="660"/>
        <v/>
      </c>
      <c r="EY229" t="str">
        <f t="shared" si="661"/>
        <v/>
      </c>
      <c r="EZ229" t="str">
        <f t="shared" si="662"/>
        <v/>
      </c>
      <c r="FA229" t="str">
        <f t="shared" si="663"/>
        <v/>
      </c>
      <c r="FB229" t="str">
        <f t="shared" si="664"/>
        <v/>
      </c>
      <c r="FC229" t="str">
        <f t="shared" si="665"/>
        <v/>
      </c>
      <c r="FD229" t="str">
        <f t="shared" si="666"/>
        <v/>
      </c>
      <c r="FE229" t="str">
        <f t="shared" si="510"/>
        <v/>
      </c>
      <c r="FF229" t="str">
        <f t="shared" si="667"/>
        <v/>
      </c>
      <c r="FG229" t="str">
        <f t="shared" si="668"/>
        <v/>
      </c>
      <c r="FH229" t="str">
        <f t="shared" si="669"/>
        <v/>
      </c>
      <c r="FI229" t="str">
        <f t="shared" si="670"/>
        <v/>
      </c>
      <c r="FJ229" t="str">
        <f t="shared" si="671"/>
        <v/>
      </c>
      <c r="FK229" t="str">
        <f t="shared" si="672"/>
        <v/>
      </c>
      <c r="FL229" t="str">
        <f t="shared" si="673"/>
        <v/>
      </c>
      <c r="FM229" t="str">
        <f t="shared" si="637"/>
        <v/>
      </c>
      <c r="FN229" t="str">
        <f t="shared" si="638"/>
        <v/>
      </c>
      <c r="FO229" t="str">
        <f t="shared" si="639"/>
        <v/>
      </c>
      <c r="FP229" t="str">
        <f t="shared" si="640"/>
        <v/>
      </c>
      <c r="FQ229" t="str">
        <f t="shared" si="641"/>
        <v/>
      </c>
      <c r="FR229" t="str">
        <f t="shared" si="511"/>
        <v/>
      </c>
      <c r="FS229" t="str">
        <f t="shared" si="512"/>
        <v/>
      </c>
      <c r="FT229" t="str">
        <f t="shared" si="513"/>
        <v/>
      </c>
      <c r="FU229" t="str">
        <f t="shared" si="514"/>
        <v/>
      </c>
      <c r="FV229" t="str">
        <f t="shared" si="515"/>
        <v/>
      </c>
      <c r="FW229" t="str">
        <f t="shared" si="516"/>
        <v/>
      </c>
      <c r="FX229" t="str">
        <f t="shared" si="517"/>
        <v/>
      </c>
      <c r="FY229" t="str">
        <f t="shared" si="518"/>
        <v/>
      </c>
      <c r="FZ229" t="str">
        <f t="shared" si="519"/>
        <v/>
      </c>
      <c r="GA229" t="str">
        <f t="shared" si="520"/>
        <v/>
      </c>
      <c r="GB229" t="str">
        <f t="shared" si="521"/>
        <v/>
      </c>
      <c r="GC229" t="str">
        <f t="shared" si="522"/>
        <v/>
      </c>
      <c r="GD229" t="str">
        <f t="shared" si="523"/>
        <v/>
      </c>
      <c r="GE229" t="str">
        <f t="shared" si="524"/>
        <v/>
      </c>
      <c r="GF229" t="str">
        <f t="shared" si="525"/>
        <v/>
      </c>
      <c r="GG229" t="str">
        <f t="shared" si="526"/>
        <v/>
      </c>
      <c r="GH229" t="str">
        <f t="shared" si="527"/>
        <v/>
      </c>
      <c r="GI229" t="str">
        <f t="shared" si="528"/>
        <v/>
      </c>
      <c r="GJ229" t="str">
        <f t="shared" si="529"/>
        <v/>
      </c>
      <c r="GK229" t="str">
        <f t="shared" si="530"/>
        <v/>
      </c>
      <c r="GL229" t="str">
        <f t="shared" si="531"/>
        <v/>
      </c>
      <c r="GM229" t="str">
        <f t="shared" si="532"/>
        <v/>
      </c>
      <c r="GN229" t="str">
        <f t="shared" si="533"/>
        <v/>
      </c>
      <c r="GO229" t="str">
        <f t="shared" si="534"/>
        <v/>
      </c>
      <c r="GP229" t="str">
        <f t="shared" si="535"/>
        <v/>
      </c>
      <c r="GQ229" t="str">
        <f t="shared" si="536"/>
        <v/>
      </c>
      <c r="GR229" t="str">
        <f t="shared" si="537"/>
        <v/>
      </c>
      <c r="GS229" t="str">
        <f t="shared" si="538"/>
        <v/>
      </c>
      <c r="GT229" t="str">
        <f t="shared" si="539"/>
        <v/>
      </c>
      <c r="GU229" t="str">
        <f t="shared" si="540"/>
        <v/>
      </c>
      <c r="GV229" t="str">
        <f t="shared" si="541"/>
        <v/>
      </c>
      <c r="GW229" t="str">
        <f t="shared" si="542"/>
        <v/>
      </c>
      <c r="GX229" t="str">
        <f t="shared" si="543"/>
        <v/>
      </c>
      <c r="GY229" t="str">
        <f t="shared" si="544"/>
        <v/>
      </c>
      <c r="GZ229" t="str">
        <f t="shared" si="545"/>
        <v/>
      </c>
      <c r="HA229" t="str">
        <f t="shared" si="546"/>
        <v/>
      </c>
      <c r="HB229" t="str">
        <f t="shared" si="547"/>
        <v/>
      </c>
      <c r="HC229" t="str">
        <f t="shared" si="548"/>
        <v/>
      </c>
      <c r="HD229" t="str">
        <f t="shared" si="549"/>
        <v/>
      </c>
      <c r="HE229" t="str">
        <f t="shared" si="550"/>
        <v/>
      </c>
      <c r="HF229" t="str">
        <f t="shared" si="551"/>
        <v/>
      </c>
      <c r="HG229" t="str">
        <f t="shared" si="552"/>
        <v/>
      </c>
      <c r="HH229" t="str">
        <f t="shared" si="553"/>
        <v/>
      </c>
      <c r="HI229" t="str">
        <f t="shared" si="554"/>
        <v/>
      </c>
      <c r="HJ229" t="str">
        <f t="shared" si="555"/>
        <v/>
      </c>
      <c r="HK229" t="str">
        <f t="shared" si="556"/>
        <v/>
      </c>
      <c r="HL229" t="str">
        <f t="shared" si="557"/>
        <v/>
      </c>
      <c r="HM229" t="str">
        <f t="shared" si="558"/>
        <v/>
      </c>
      <c r="HN229" t="str">
        <f t="shared" si="559"/>
        <v/>
      </c>
      <c r="HO229" t="str">
        <f t="shared" si="560"/>
        <v/>
      </c>
      <c r="HP229" t="str">
        <f t="shared" si="561"/>
        <v/>
      </c>
      <c r="HQ229" t="str">
        <f t="shared" si="562"/>
        <v/>
      </c>
      <c r="HR229" t="str">
        <f t="shared" si="563"/>
        <v/>
      </c>
      <c r="HS229" t="str">
        <f t="shared" si="564"/>
        <v/>
      </c>
      <c r="HT229" t="str">
        <f t="shared" si="565"/>
        <v/>
      </c>
      <c r="HU229" t="str">
        <f t="shared" si="566"/>
        <v/>
      </c>
      <c r="HV229" t="str">
        <f t="shared" si="567"/>
        <v/>
      </c>
      <c r="HW229" t="str">
        <f t="shared" si="568"/>
        <v/>
      </c>
      <c r="HX229" t="str">
        <f t="shared" si="569"/>
        <v/>
      </c>
      <c r="HY229" t="str">
        <f t="shared" si="570"/>
        <v/>
      </c>
      <c r="HZ229" t="str">
        <f t="shared" si="571"/>
        <v/>
      </c>
    </row>
    <row r="230" spans="1:234" x14ac:dyDescent="0.25">
      <c r="A230" s="2">
        <f t="shared" si="572"/>
        <v>228</v>
      </c>
      <c r="B230" s="3" t="s">
        <v>385</v>
      </c>
      <c r="C230" s="2" t="s">
        <v>1394</v>
      </c>
      <c r="D230" s="2" t="s">
        <v>1395</v>
      </c>
      <c r="E230" s="2">
        <f t="shared" si="506"/>
        <v>2</v>
      </c>
      <c r="F230" s="2">
        <v>600</v>
      </c>
      <c r="G230" s="48" t="str">
        <f t="shared" si="507"/>
        <v>A</v>
      </c>
      <c r="H230" s="49"/>
      <c r="I230" s="49"/>
      <c r="J230" s="50"/>
      <c r="K230" s="15">
        <f t="shared" si="508"/>
        <v>34</v>
      </c>
      <c r="L230" s="15">
        <f>IF(G230="N/A",0,(IF(G230="A",Code!$B$36,(IF(G230="B",Code!$C$36,(IF(G230="C",Code!$D$36,Code!$E$36)))))/60))</f>
        <v>8</v>
      </c>
      <c r="M230" s="15">
        <f>IF(G230="N/A",0,(IF(G230="A",Code!$B$37,(IF(G230="B",Code!$C$37,(IF(G230="C",Code!$D$37,Code!$E$37)))))/60))</f>
        <v>8</v>
      </c>
      <c r="N230" s="15">
        <f>IF(G230="N/A",0,(IF(G230="A",Code!$B$38,(IF(G230="B",Code!$C$38,(IF(G230="C",Code!$D$38,Code!$E$38)))))/60))</f>
        <v>16</v>
      </c>
      <c r="O230" s="15">
        <f>IF(G230="N/A",0,(IF(G230="A",Code!$B$39,(IF(G230="B",Code!$C$39,(IF(G230="C",Code!$D$39,Code!$E$39)))))/60))</f>
        <v>2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>
        <v>1</v>
      </c>
      <c r="AO230" s="2">
        <v>1</v>
      </c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S230" t="str">
        <f t="shared" si="509"/>
        <v/>
      </c>
      <c r="BT230" t="str">
        <f t="shared" si="574"/>
        <v/>
      </c>
      <c r="BU230" t="str">
        <f t="shared" si="575"/>
        <v/>
      </c>
      <c r="BV230" t="str">
        <f t="shared" si="576"/>
        <v/>
      </c>
      <c r="BW230" t="str">
        <f t="shared" si="577"/>
        <v/>
      </c>
      <c r="BX230" t="str">
        <f t="shared" si="578"/>
        <v/>
      </c>
      <c r="BY230" t="str">
        <f t="shared" si="579"/>
        <v/>
      </c>
      <c r="BZ230" t="str">
        <f t="shared" si="580"/>
        <v/>
      </c>
      <c r="CA230" t="str">
        <f t="shared" si="581"/>
        <v/>
      </c>
      <c r="CB230" t="str">
        <f t="shared" si="582"/>
        <v/>
      </c>
      <c r="CC230" t="str">
        <f t="shared" si="583"/>
        <v/>
      </c>
      <c r="CD230" t="str">
        <f t="shared" si="584"/>
        <v/>
      </c>
      <c r="CE230" t="str">
        <f t="shared" si="585"/>
        <v/>
      </c>
      <c r="CF230" t="str">
        <f t="shared" si="586"/>
        <v/>
      </c>
      <c r="CG230" t="str">
        <f t="shared" si="587"/>
        <v/>
      </c>
      <c r="CH230" t="str">
        <f t="shared" si="588"/>
        <v/>
      </c>
      <c r="CI230" t="str">
        <f t="shared" si="589"/>
        <v/>
      </c>
      <c r="CJ230" t="str">
        <f t="shared" si="590"/>
        <v/>
      </c>
      <c r="CK230" t="str">
        <f t="shared" si="591"/>
        <v/>
      </c>
      <c r="CL230" t="str">
        <f t="shared" si="592"/>
        <v/>
      </c>
      <c r="CM230" t="str">
        <f t="shared" si="593"/>
        <v/>
      </c>
      <c r="CN230" t="str">
        <f t="shared" si="594"/>
        <v/>
      </c>
      <c r="CO230" t="str">
        <f t="shared" si="595"/>
        <v/>
      </c>
      <c r="CP230" t="str">
        <f t="shared" si="596"/>
        <v/>
      </c>
      <c r="CQ230" t="str">
        <f t="shared" si="597"/>
        <v>HOLI</v>
      </c>
      <c r="CR230" t="str">
        <f t="shared" si="598"/>
        <v>KPAY</v>
      </c>
      <c r="CS230" t="str">
        <f t="shared" si="599"/>
        <v/>
      </c>
      <c r="CT230" t="str">
        <f t="shared" si="600"/>
        <v/>
      </c>
      <c r="CU230" t="str">
        <f t="shared" si="601"/>
        <v/>
      </c>
      <c r="CV230" t="str">
        <f t="shared" si="602"/>
        <v/>
      </c>
      <c r="CW230" t="str">
        <f t="shared" si="603"/>
        <v/>
      </c>
      <c r="CX230" t="str">
        <f t="shared" si="604"/>
        <v/>
      </c>
      <c r="CY230" t="str">
        <f t="shared" si="605"/>
        <v/>
      </c>
      <c r="CZ230" t="str">
        <f t="shared" si="606"/>
        <v/>
      </c>
      <c r="DA230" t="str">
        <f t="shared" si="607"/>
        <v/>
      </c>
      <c r="DB230" t="str">
        <f t="shared" si="608"/>
        <v/>
      </c>
      <c r="DC230" t="str">
        <f t="shared" si="609"/>
        <v/>
      </c>
      <c r="DD230" t="str">
        <f t="shared" si="610"/>
        <v/>
      </c>
      <c r="DE230" t="str">
        <f t="shared" si="611"/>
        <v/>
      </c>
      <c r="DF230" t="str">
        <f t="shared" si="612"/>
        <v/>
      </c>
      <c r="DG230" t="str">
        <f t="shared" si="613"/>
        <v/>
      </c>
      <c r="DH230" t="str">
        <f t="shared" si="614"/>
        <v/>
      </c>
      <c r="DI230" t="str">
        <f t="shared" si="615"/>
        <v/>
      </c>
      <c r="DJ230" t="str">
        <f t="shared" si="616"/>
        <v/>
      </c>
      <c r="DK230" t="str">
        <f t="shared" si="617"/>
        <v/>
      </c>
      <c r="DL230" t="str">
        <f t="shared" si="618"/>
        <v/>
      </c>
      <c r="DM230" t="str">
        <f t="shared" si="619"/>
        <v/>
      </c>
      <c r="DN230" t="str">
        <f t="shared" si="620"/>
        <v/>
      </c>
      <c r="DO230" t="str">
        <f t="shared" si="621"/>
        <v/>
      </c>
      <c r="DP230" t="str">
        <f t="shared" si="622"/>
        <v/>
      </c>
      <c r="DQ230" t="str">
        <f t="shared" si="623"/>
        <v/>
      </c>
      <c r="DR230" t="str">
        <f t="shared" si="624"/>
        <v/>
      </c>
      <c r="DS230" t="str">
        <f t="shared" si="625"/>
        <v/>
      </c>
      <c r="DT230" t="str">
        <f t="shared" si="626"/>
        <v/>
      </c>
      <c r="DU230" t="str">
        <f t="shared" si="627"/>
        <v/>
      </c>
      <c r="DV230" t="str">
        <f t="shared" si="628"/>
        <v/>
      </c>
      <c r="DW230" t="str">
        <f t="shared" si="629"/>
        <v/>
      </c>
      <c r="DX230" t="str">
        <f t="shared" si="630"/>
        <v/>
      </c>
      <c r="DY230" t="str">
        <f t="shared" si="631"/>
        <v/>
      </c>
      <c r="DZ230" t="str">
        <f t="shared" si="632"/>
        <v/>
      </c>
      <c r="EA230" t="str">
        <f t="shared" si="633"/>
        <v/>
      </c>
      <c r="EB230" t="str">
        <f t="shared" si="634"/>
        <v/>
      </c>
      <c r="EC230" t="str">
        <f t="shared" si="635"/>
        <v/>
      </c>
      <c r="ED230" t="str">
        <f t="shared" si="636"/>
        <v/>
      </c>
      <c r="EE230" t="str">
        <f t="shared" si="573"/>
        <v/>
      </c>
      <c r="EF230" t="str">
        <f t="shared" si="642"/>
        <v/>
      </c>
      <c r="EG230" t="str">
        <f t="shared" si="643"/>
        <v/>
      </c>
      <c r="EH230" t="str">
        <f t="shared" si="644"/>
        <v/>
      </c>
      <c r="EI230" t="str">
        <f t="shared" si="645"/>
        <v/>
      </c>
      <c r="EJ230" t="str">
        <f t="shared" si="646"/>
        <v/>
      </c>
      <c r="EK230" t="str">
        <f t="shared" si="647"/>
        <v/>
      </c>
      <c r="EL230" t="str">
        <f t="shared" si="648"/>
        <v/>
      </c>
      <c r="EM230" t="str">
        <f t="shared" si="649"/>
        <v/>
      </c>
      <c r="EN230" t="str">
        <f t="shared" si="650"/>
        <v/>
      </c>
      <c r="EO230" t="str">
        <f t="shared" si="651"/>
        <v/>
      </c>
      <c r="EP230" t="str">
        <f t="shared" si="652"/>
        <v/>
      </c>
      <c r="EQ230" t="str">
        <f t="shared" si="653"/>
        <v/>
      </c>
      <c r="ER230" t="str">
        <f t="shared" si="654"/>
        <v/>
      </c>
      <c r="ES230" t="str">
        <f t="shared" si="655"/>
        <v/>
      </c>
      <c r="ET230" t="str">
        <f t="shared" si="656"/>
        <v/>
      </c>
      <c r="EU230" t="str">
        <f t="shared" si="657"/>
        <v/>
      </c>
      <c r="EV230" t="str">
        <f t="shared" si="658"/>
        <v/>
      </c>
      <c r="EW230" t="str">
        <f t="shared" si="659"/>
        <v/>
      </c>
      <c r="EX230" t="str">
        <f t="shared" si="660"/>
        <v/>
      </c>
      <c r="EY230" t="str">
        <f t="shared" si="661"/>
        <v/>
      </c>
      <c r="EZ230" t="str">
        <f t="shared" si="662"/>
        <v/>
      </c>
      <c r="FA230" t="str">
        <f t="shared" si="663"/>
        <v/>
      </c>
      <c r="FB230" t="str">
        <f t="shared" si="664"/>
        <v/>
      </c>
      <c r="FC230" t="str">
        <f t="shared" si="665"/>
        <v/>
      </c>
      <c r="FD230" t="str">
        <f t="shared" si="666"/>
        <v/>
      </c>
      <c r="FE230" t="str">
        <f t="shared" si="510"/>
        <v/>
      </c>
      <c r="FF230" t="str">
        <f t="shared" si="667"/>
        <v/>
      </c>
      <c r="FG230" t="str">
        <f t="shared" si="668"/>
        <v/>
      </c>
      <c r="FH230" t="str">
        <f t="shared" si="669"/>
        <v/>
      </c>
      <c r="FI230" t="str">
        <f t="shared" si="670"/>
        <v/>
      </c>
      <c r="FJ230" t="str">
        <f t="shared" si="671"/>
        <v/>
      </c>
      <c r="FK230" t="str">
        <f t="shared" si="672"/>
        <v/>
      </c>
      <c r="FL230" t="str">
        <f t="shared" si="673"/>
        <v/>
      </c>
      <c r="FM230" t="str">
        <f t="shared" si="637"/>
        <v/>
      </c>
      <c r="FN230" t="str">
        <f t="shared" si="638"/>
        <v/>
      </c>
      <c r="FO230" t="str">
        <f t="shared" si="639"/>
        <v/>
      </c>
      <c r="FP230" t="str">
        <f t="shared" si="640"/>
        <v/>
      </c>
      <c r="FQ230" t="str">
        <f t="shared" si="641"/>
        <v/>
      </c>
      <c r="FR230" t="str">
        <f t="shared" si="511"/>
        <v/>
      </c>
      <c r="FS230" t="str">
        <f t="shared" si="512"/>
        <v/>
      </c>
      <c r="FT230" t="str">
        <f t="shared" si="513"/>
        <v/>
      </c>
      <c r="FU230" t="str">
        <f t="shared" si="514"/>
        <v/>
      </c>
      <c r="FV230" t="str">
        <f t="shared" si="515"/>
        <v/>
      </c>
      <c r="FW230" t="str">
        <f t="shared" si="516"/>
        <v/>
      </c>
      <c r="FX230" t="str">
        <f t="shared" si="517"/>
        <v/>
      </c>
      <c r="FY230" t="str">
        <f t="shared" si="518"/>
        <v/>
      </c>
      <c r="FZ230" t="str">
        <f t="shared" si="519"/>
        <v/>
      </c>
      <c r="GA230" t="str">
        <f t="shared" si="520"/>
        <v/>
      </c>
      <c r="GB230" t="str">
        <f t="shared" si="521"/>
        <v/>
      </c>
      <c r="GC230" t="str">
        <f t="shared" si="522"/>
        <v/>
      </c>
      <c r="GD230" t="str">
        <f t="shared" si="523"/>
        <v/>
      </c>
      <c r="GE230" t="str">
        <f t="shared" si="524"/>
        <v/>
      </c>
      <c r="GF230" t="str">
        <f t="shared" si="525"/>
        <v/>
      </c>
      <c r="GG230" t="str">
        <f t="shared" si="526"/>
        <v/>
      </c>
      <c r="GH230" t="str">
        <f t="shared" si="527"/>
        <v/>
      </c>
      <c r="GI230" t="str">
        <f t="shared" si="528"/>
        <v/>
      </c>
      <c r="GJ230" t="str">
        <f t="shared" si="529"/>
        <v/>
      </c>
      <c r="GK230" t="str">
        <f t="shared" si="530"/>
        <v/>
      </c>
      <c r="GL230" t="str">
        <f t="shared" si="531"/>
        <v/>
      </c>
      <c r="GM230" t="str">
        <f t="shared" si="532"/>
        <v/>
      </c>
      <c r="GN230" t="str">
        <f t="shared" si="533"/>
        <v/>
      </c>
      <c r="GO230" t="str">
        <f t="shared" si="534"/>
        <v/>
      </c>
      <c r="GP230" t="str">
        <f t="shared" si="535"/>
        <v/>
      </c>
      <c r="GQ230" t="str">
        <f t="shared" si="536"/>
        <v/>
      </c>
      <c r="GR230" t="str">
        <f t="shared" si="537"/>
        <v/>
      </c>
      <c r="GS230" t="str">
        <f t="shared" si="538"/>
        <v/>
      </c>
      <c r="GT230" t="str">
        <f t="shared" si="539"/>
        <v/>
      </c>
      <c r="GU230" t="str">
        <f t="shared" si="540"/>
        <v/>
      </c>
      <c r="GV230" t="str">
        <f t="shared" si="541"/>
        <v/>
      </c>
      <c r="GW230" t="str">
        <f t="shared" si="542"/>
        <v/>
      </c>
      <c r="GX230" t="str">
        <f t="shared" si="543"/>
        <v/>
      </c>
      <c r="GY230" t="str">
        <f t="shared" si="544"/>
        <v/>
      </c>
      <c r="GZ230" t="str">
        <f t="shared" si="545"/>
        <v/>
      </c>
      <c r="HA230" t="str">
        <f t="shared" si="546"/>
        <v/>
      </c>
      <c r="HB230" t="str">
        <f t="shared" si="547"/>
        <v/>
      </c>
      <c r="HC230" t="str">
        <f t="shared" si="548"/>
        <v/>
      </c>
      <c r="HD230" t="str">
        <f t="shared" si="549"/>
        <v/>
      </c>
      <c r="HE230" t="str">
        <f t="shared" si="550"/>
        <v/>
      </c>
      <c r="HF230" t="str">
        <f t="shared" si="551"/>
        <v/>
      </c>
      <c r="HG230" t="str">
        <f t="shared" si="552"/>
        <v/>
      </c>
      <c r="HH230" t="str">
        <f t="shared" si="553"/>
        <v/>
      </c>
      <c r="HI230" t="str">
        <f t="shared" si="554"/>
        <v/>
      </c>
      <c r="HJ230" t="str">
        <f t="shared" si="555"/>
        <v/>
      </c>
      <c r="HK230" t="str">
        <f t="shared" si="556"/>
        <v/>
      </c>
      <c r="HL230" t="str">
        <f t="shared" si="557"/>
        <v/>
      </c>
      <c r="HM230" t="str">
        <f t="shared" si="558"/>
        <v/>
      </c>
      <c r="HN230" t="str">
        <f t="shared" si="559"/>
        <v/>
      </c>
      <c r="HO230" t="str">
        <f t="shared" si="560"/>
        <v/>
      </c>
      <c r="HP230" t="str">
        <f t="shared" si="561"/>
        <v/>
      </c>
      <c r="HQ230" t="str">
        <f t="shared" si="562"/>
        <v/>
      </c>
      <c r="HR230" t="str">
        <f t="shared" si="563"/>
        <v/>
      </c>
      <c r="HS230" t="str">
        <f t="shared" si="564"/>
        <v/>
      </c>
      <c r="HT230" t="str">
        <f t="shared" si="565"/>
        <v/>
      </c>
      <c r="HU230" t="str">
        <f t="shared" si="566"/>
        <v/>
      </c>
      <c r="HV230" t="str">
        <f t="shared" si="567"/>
        <v/>
      </c>
      <c r="HW230" t="str">
        <f t="shared" si="568"/>
        <v/>
      </c>
      <c r="HX230" t="str">
        <f t="shared" si="569"/>
        <v/>
      </c>
      <c r="HY230" t="str">
        <f t="shared" si="570"/>
        <v/>
      </c>
      <c r="HZ230" t="str">
        <f t="shared" si="571"/>
        <v/>
      </c>
    </row>
    <row r="231" spans="1:234" x14ac:dyDescent="0.25">
      <c r="A231" s="2">
        <f t="shared" si="572"/>
        <v>229</v>
      </c>
      <c r="B231" s="3" t="s">
        <v>386</v>
      </c>
      <c r="C231" s="2" t="s">
        <v>1394</v>
      </c>
      <c r="D231" s="2" t="s">
        <v>1395</v>
      </c>
      <c r="E231" s="2">
        <f t="shared" si="506"/>
        <v>3</v>
      </c>
      <c r="F231" s="2">
        <v>352</v>
      </c>
      <c r="G231" s="48" t="str">
        <f t="shared" si="507"/>
        <v>A</v>
      </c>
      <c r="H231" s="49"/>
      <c r="I231" s="49"/>
      <c r="J231" s="50"/>
      <c r="K231" s="15">
        <f t="shared" si="508"/>
        <v>34</v>
      </c>
      <c r="L231" s="15">
        <f>IF(G231="N/A",0,(IF(G231="A",Code!$B$36,(IF(G231="B",Code!$C$36,(IF(G231="C",Code!$D$36,Code!$E$36)))))/60))</f>
        <v>8</v>
      </c>
      <c r="M231" s="15">
        <f>IF(G231="N/A",0,(IF(G231="A",Code!$B$37,(IF(G231="B",Code!$C$37,(IF(G231="C",Code!$D$37,Code!$E$37)))))/60))</f>
        <v>8</v>
      </c>
      <c r="N231" s="15">
        <f>IF(G231="N/A",0,(IF(G231="A",Code!$B$38,(IF(G231="B",Code!$C$38,(IF(G231="C",Code!$D$38,Code!$E$38)))))/60))</f>
        <v>16</v>
      </c>
      <c r="O231" s="15">
        <f>IF(G231="N/A",0,(IF(G231="A",Code!$B$39,(IF(G231="B",Code!$C$39,(IF(G231="C",Code!$D$39,Code!$E$39)))))/60))</f>
        <v>2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1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>
        <v>1</v>
      </c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>
        <v>1</v>
      </c>
      <c r="BK231" s="2"/>
      <c r="BL231" s="2"/>
      <c r="BM231" s="2"/>
      <c r="BN231" s="2"/>
      <c r="BO231" s="2"/>
      <c r="BP231" s="2"/>
      <c r="BQ231" s="2"/>
      <c r="BS231" t="str">
        <f t="shared" si="509"/>
        <v/>
      </c>
      <c r="BT231" t="str">
        <f t="shared" si="574"/>
        <v/>
      </c>
      <c r="BU231" t="str">
        <f t="shared" si="575"/>
        <v/>
      </c>
      <c r="BV231" t="str">
        <f t="shared" si="576"/>
        <v/>
      </c>
      <c r="BW231" t="str">
        <f t="shared" si="577"/>
        <v/>
      </c>
      <c r="BX231" t="str">
        <f t="shared" si="578"/>
        <v/>
      </c>
      <c r="BY231" t="str">
        <f t="shared" si="579"/>
        <v/>
      </c>
      <c r="BZ231" t="str">
        <f t="shared" si="580"/>
        <v/>
      </c>
      <c r="CA231" t="str">
        <f t="shared" si="581"/>
        <v/>
      </c>
      <c r="CB231" t="str">
        <f t="shared" si="582"/>
        <v/>
      </c>
      <c r="CC231" t="str">
        <f t="shared" si="583"/>
        <v/>
      </c>
      <c r="CD231" t="str">
        <f t="shared" si="584"/>
        <v/>
      </c>
      <c r="CE231" t="str">
        <f t="shared" si="585"/>
        <v/>
      </c>
      <c r="CF231" t="str">
        <f t="shared" si="586"/>
        <v/>
      </c>
      <c r="CG231" t="str">
        <f t="shared" si="587"/>
        <v>CTOB</v>
      </c>
      <c r="CH231" t="str">
        <f t="shared" si="588"/>
        <v/>
      </c>
      <c r="CI231" t="str">
        <f t="shared" si="589"/>
        <v/>
      </c>
      <c r="CJ231" t="str">
        <f t="shared" si="590"/>
        <v/>
      </c>
      <c r="CK231" t="str">
        <f t="shared" si="591"/>
        <v/>
      </c>
      <c r="CL231" t="str">
        <f t="shared" si="592"/>
        <v/>
      </c>
      <c r="CM231" t="str">
        <f t="shared" si="593"/>
        <v/>
      </c>
      <c r="CN231" t="str">
        <f t="shared" si="594"/>
        <v/>
      </c>
      <c r="CO231" t="str">
        <f t="shared" si="595"/>
        <v/>
      </c>
      <c r="CP231" t="str">
        <f t="shared" si="596"/>
        <v/>
      </c>
      <c r="CQ231" t="str">
        <f t="shared" si="597"/>
        <v/>
      </c>
      <c r="CR231" t="str">
        <f t="shared" si="598"/>
        <v/>
      </c>
      <c r="CS231" t="str">
        <f t="shared" si="599"/>
        <v/>
      </c>
      <c r="CT231" t="str">
        <f t="shared" si="600"/>
        <v/>
      </c>
      <c r="CU231" t="str">
        <f t="shared" si="601"/>
        <v/>
      </c>
      <c r="CV231" t="str">
        <f t="shared" si="602"/>
        <v/>
      </c>
      <c r="CW231" t="str">
        <f t="shared" si="603"/>
        <v/>
      </c>
      <c r="CX231" t="str">
        <f t="shared" si="604"/>
        <v/>
      </c>
      <c r="CY231" t="str">
        <f t="shared" si="605"/>
        <v/>
      </c>
      <c r="CZ231" t="str">
        <f t="shared" si="606"/>
        <v/>
      </c>
      <c r="DA231" t="str">
        <f t="shared" si="607"/>
        <v/>
      </c>
      <c r="DB231" t="str">
        <f t="shared" si="608"/>
        <v>RMAS</v>
      </c>
      <c r="DC231" t="str">
        <f t="shared" si="609"/>
        <v/>
      </c>
      <c r="DD231" t="str">
        <f t="shared" si="610"/>
        <v/>
      </c>
      <c r="DE231" t="str">
        <f t="shared" si="611"/>
        <v/>
      </c>
      <c r="DF231" t="str">
        <f t="shared" si="612"/>
        <v/>
      </c>
      <c r="DG231" t="str">
        <f t="shared" si="613"/>
        <v/>
      </c>
      <c r="DH231" t="str">
        <f t="shared" si="614"/>
        <v/>
      </c>
      <c r="DI231" t="str">
        <f t="shared" si="615"/>
        <v/>
      </c>
      <c r="DJ231" t="str">
        <f t="shared" si="616"/>
        <v/>
      </c>
      <c r="DK231" t="str">
        <f t="shared" si="617"/>
        <v/>
      </c>
      <c r="DL231" t="str">
        <f t="shared" si="618"/>
        <v/>
      </c>
      <c r="DM231" t="str">
        <f t="shared" si="619"/>
        <v>SREC</v>
      </c>
      <c r="DN231" t="str">
        <f t="shared" si="620"/>
        <v/>
      </c>
      <c r="DO231" t="str">
        <f t="shared" si="621"/>
        <v/>
      </c>
      <c r="DP231" t="str">
        <f t="shared" si="622"/>
        <v/>
      </c>
      <c r="DQ231" t="str">
        <f t="shared" si="623"/>
        <v/>
      </c>
      <c r="DR231" t="str">
        <f t="shared" si="624"/>
        <v/>
      </c>
      <c r="DS231" t="str">
        <f t="shared" si="625"/>
        <v/>
      </c>
      <c r="DT231" t="str">
        <f t="shared" si="626"/>
        <v/>
      </c>
      <c r="DU231" t="str">
        <f t="shared" si="627"/>
        <v/>
      </c>
      <c r="DV231" t="str">
        <f t="shared" si="628"/>
        <v/>
      </c>
      <c r="DW231" t="str">
        <f t="shared" si="629"/>
        <v/>
      </c>
      <c r="DX231" t="str">
        <f t="shared" si="630"/>
        <v/>
      </c>
      <c r="DY231" t="str">
        <f t="shared" si="631"/>
        <v/>
      </c>
      <c r="DZ231" t="str">
        <f t="shared" si="632"/>
        <v/>
      </c>
      <c r="EA231" t="str">
        <f t="shared" si="633"/>
        <v/>
      </c>
      <c r="EB231" t="str">
        <f t="shared" si="634"/>
        <v/>
      </c>
      <c r="EC231" t="str">
        <f t="shared" si="635"/>
        <v/>
      </c>
      <c r="ED231" t="str">
        <f t="shared" si="636"/>
        <v/>
      </c>
      <c r="EE231" t="str">
        <f t="shared" si="573"/>
        <v/>
      </c>
      <c r="EF231" t="str">
        <f t="shared" si="642"/>
        <v/>
      </c>
      <c r="EG231" t="str">
        <f t="shared" si="643"/>
        <v/>
      </c>
      <c r="EH231" t="str">
        <f t="shared" si="644"/>
        <v/>
      </c>
      <c r="EI231" t="str">
        <f t="shared" si="645"/>
        <v/>
      </c>
      <c r="EJ231" t="str">
        <f t="shared" si="646"/>
        <v/>
      </c>
      <c r="EK231" t="str">
        <f t="shared" si="647"/>
        <v/>
      </c>
      <c r="EL231" t="str">
        <f t="shared" si="648"/>
        <v/>
      </c>
      <c r="EM231" t="str">
        <f t="shared" si="649"/>
        <v/>
      </c>
      <c r="EN231" t="str">
        <f t="shared" si="650"/>
        <v/>
      </c>
      <c r="EO231" t="str">
        <f t="shared" si="651"/>
        <v/>
      </c>
      <c r="EP231" t="str">
        <f t="shared" si="652"/>
        <v/>
      </c>
      <c r="EQ231" t="str">
        <f t="shared" si="653"/>
        <v/>
      </c>
      <c r="ER231" t="str">
        <f t="shared" si="654"/>
        <v/>
      </c>
      <c r="ES231" t="str">
        <f t="shared" si="655"/>
        <v/>
      </c>
      <c r="ET231" t="str">
        <f t="shared" si="656"/>
        <v/>
      </c>
      <c r="EU231" t="str">
        <f t="shared" si="657"/>
        <v/>
      </c>
      <c r="EV231" t="str">
        <f t="shared" si="658"/>
        <v/>
      </c>
      <c r="EW231" t="str">
        <f t="shared" si="659"/>
        <v/>
      </c>
      <c r="EX231" t="str">
        <f t="shared" si="660"/>
        <v/>
      </c>
      <c r="EY231" t="str">
        <f t="shared" si="661"/>
        <v/>
      </c>
      <c r="EZ231" t="str">
        <f t="shared" si="662"/>
        <v/>
      </c>
      <c r="FA231" t="str">
        <f t="shared" si="663"/>
        <v/>
      </c>
      <c r="FB231" t="str">
        <f t="shared" si="664"/>
        <v/>
      </c>
      <c r="FC231" t="str">
        <f t="shared" si="665"/>
        <v/>
      </c>
      <c r="FD231" t="str">
        <f t="shared" si="666"/>
        <v/>
      </c>
      <c r="FE231" t="str">
        <f t="shared" si="510"/>
        <v/>
      </c>
      <c r="FF231" t="str">
        <f t="shared" si="667"/>
        <v/>
      </c>
      <c r="FG231" t="str">
        <f t="shared" si="668"/>
        <v/>
      </c>
      <c r="FH231" t="str">
        <f t="shared" si="669"/>
        <v/>
      </c>
      <c r="FI231" t="str">
        <f t="shared" si="670"/>
        <v/>
      </c>
      <c r="FJ231" t="str">
        <f t="shared" si="671"/>
        <v/>
      </c>
      <c r="FK231" t="str">
        <f t="shared" si="672"/>
        <v/>
      </c>
      <c r="FL231" t="str">
        <f t="shared" si="673"/>
        <v/>
      </c>
      <c r="FM231" t="str">
        <f t="shared" si="637"/>
        <v/>
      </c>
      <c r="FN231" t="str">
        <f t="shared" si="638"/>
        <v/>
      </c>
      <c r="FO231" t="str">
        <f t="shared" si="639"/>
        <v/>
      </c>
      <c r="FP231" t="str">
        <f t="shared" si="640"/>
        <v/>
      </c>
      <c r="FQ231" t="str">
        <f t="shared" si="641"/>
        <v/>
      </c>
      <c r="FR231" t="str">
        <f t="shared" si="511"/>
        <v/>
      </c>
      <c r="FS231" t="str">
        <f t="shared" si="512"/>
        <v/>
      </c>
      <c r="FT231" t="str">
        <f t="shared" si="513"/>
        <v/>
      </c>
      <c r="FU231" t="str">
        <f t="shared" si="514"/>
        <v/>
      </c>
      <c r="FV231" t="str">
        <f t="shared" si="515"/>
        <v/>
      </c>
      <c r="FW231" t="str">
        <f t="shared" si="516"/>
        <v/>
      </c>
      <c r="FX231" t="str">
        <f t="shared" si="517"/>
        <v/>
      </c>
      <c r="FY231" t="str">
        <f t="shared" si="518"/>
        <v/>
      </c>
      <c r="FZ231" t="str">
        <f t="shared" si="519"/>
        <v/>
      </c>
      <c r="GA231" t="str">
        <f t="shared" si="520"/>
        <v/>
      </c>
      <c r="GB231" t="str">
        <f t="shared" si="521"/>
        <v/>
      </c>
      <c r="GC231" t="str">
        <f t="shared" si="522"/>
        <v/>
      </c>
      <c r="GD231" t="str">
        <f t="shared" si="523"/>
        <v/>
      </c>
      <c r="GE231" t="str">
        <f t="shared" si="524"/>
        <v/>
      </c>
      <c r="GF231" t="str">
        <f t="shared" si="525"/>
        <v/>
      </c>
      <c r="GG231" t="str">
        <f t="shared" si="526"/>
        <v/>
      </c>
      <c r="GH231" t="str">
        <f t="shared" si="527"/>
        <v/>
      </c>
      <c r="GI231" t="str">
        <f t="shared" si="528"/>
        <v/>
      </c>
      <c r="GJ231" t="str">
        <f t="shared" si="529"/>
        <v/>
      </c>
      <c r="GK231" t="str">
        <f t="shared" si="530"/>
        <v/>
      </c>
      <c r="GL231" t="str">
        <f t="shared" si="531"/>
        <v/>
      </c>
      <c r="GM231" t="str">
        <f t="shared" si="532"/>
        <v/>
      </c>
      <c r="GN231" t="str">
        <f t="shared" si="533"/>
        <v/>
      </c>
      <c r="GO231" t="str">
        <f t="shared" si="534"/>
        <v/>
      </c>
      <c r="GP231" t="str">
        <f t="shared" si="535"/>
        <v/>
      </c>
      <c r="GQ231" t="str">
        <f t="shared" si="536"/>
        <v/>
      </c>
      <c r="GR231" t="str">
        <f t="shared" si="537"/>
        <v/>
      </c>
      <c r="GS231" t="str">
        <f t="shared" si="538"/>
        <v/>
      </c>
      <c r="GT231" t="str">
        <f t="shared" si="539"/>
        <v/>
      </c>
      <c r="GU231" t="str">
        <f t="shared" si="540"/>
        <v/>
      </c>
      <c r="GV231" t="str">
        <f t="shared" si="541"/>
        <v/>
      </c>
      <c r="GW231" t="str">
        <f t="shared" si="542"/>
        <v/>
      </c>
      <c r="GX231" t="str">
        <f t="shared" si="543"/>
        <v/>
      </c>
      <c r="GY231" t="str">
        <f t="shared" si="544"/>
        <v/>
      </c>
      <c r="GZ231" t="str">
        <f t="shared" si="545"/>
        <v/>
      </c>
      <c r="HA231" t="str">
        <f t="shared" si="546"/>
        <v/>
      </c>
      <c r="HB231" t="str">
        <f t="shared" si="547"/>
        <v/>
      </c>
      <c r="HC231" t="str">
        <f t="shared" si="548"/>
        <v/>
      </c>
      <c r="HD231" t="str">
        <f t="shared" si="549"/>
        <v/>
      </c>
      <c r="HE231" t="str">
        <f t="shared" si="550"/>
        <v/>
      </c>
      <c r="HF231" t="str">
        <f t="shared" si="551"/>
        <v/>
      </c>
      <c r="HG231" t="str">
        <f t="shared" si="552"/>
        <v/>
      </c>
      <c r="HH231" t="str">
        <f t="shared" si="553"/>
        <v/>
      </c>
      <c r="HI231" t="str">
        <f t="shared" si="554"/>
        <v/>
      </c>
      <c r="HJ231" t="str">
        <f t="shared" si="555"/>
        <v/>
      </c>
      <c r="HK231" t="str">
        <f t="shared" si="556"/>
        <v/>
      </c>
      <c r="HL231" t="str">
        <f t="shared" si="557"/>
        <v/>
      </c>
      <c r="HM231" t="str">
        <f t="shared" si="558"/>
        <v/>
      </c>
      <c r="HN231" t="str">
        <f t="shared" si="559"/>
        <v/>
      </c>
      <c r="HO231" t="str">
        <f t="shared" si="560"/>
        <v/>
      </c>
      <c r="HP231" t="str">
        <f t="shared" si="561"/>
        <v/>
      </c>
      <c r="HQ231" t="str">
        <f t="shared" si="562"/>
        <v/>
      </c>
      <c r="HR231" t="str">
        <f t="shared" si="563"/>
        <v/>
      </c>
      <c r="HS231" t="str">
        <f t="shared" si="564"/>
        <v/>
      </c>
      <c r="HT231" t="str">
        <f t="shared" si="565"/>
        <v/>
      </c>
      <c r="HU231" t="str">
        <f t="shared" si="566"/>
        <v/>
      </c>
      <c r="HV231" t="str">
        <f t="shared" si="567"/>
        <v/>
      </c>
      <c r="HW231" t="str">
        <f t="shared" si="568"/>
        <v/>
      </c>
      <c r="HX231" t="str">
        <f t="shared" si="569"/>
        <v/>
      </c>
      <c r="HY231" t="str">
        <f t="shared" si="570"/>
        <v/>
      </c>
      <c r="HZ231" t="str">
        <f t="shared" si="571"/>
        <v/>
      </c>
    </row>
    <row r="232" spans="1:234" x14ac:dyDescent="0.25">
      <c r="A232" s="2">
        <f t="shared" si="572"/>
        <v>230</v>
      </c>
      <c r="B232" s="3" t="s">
        <v>387</v>
      </c>
      <c r="C232" s="2" t="s">
        <v>1394</v>
      </c>
      <c r="D232" s="2" t="s">
        <v>1395</v>
      </c>
      <c r="E232" s="2">
        <f t="shared" si="506"/>
        <v>2</v>
      </c>
      <c r="F232" s="2">
        <v>310</v>
      </c>
      <c r="G232" s="48" t="str">
        <f t="shared" si="507"/>
        <v>A</v>
      </c>
      <c r="H232" s="49"/>
      <c r="I232" s="49"/>
      <c r="J232" s="50"/>
      <c r="K232" s="15">
        <f t="shared" si="508"/>
        <v>34</v>
      </c>
      <c r="L232" s="15">
        <f>IF(G232="N/A",0,(IF(G232="A",Code!$B$36,(IF(G232="B",Code!$C$36,(IF(G232="C",Code!$D$36,Code!$E$36)))))/60))</f>
        <v>8</v>
      </c>
      <c r="M232" s="15">
        <f>IF(G232="N/A",0,(IF(G232="A",Code!$B$37,(IF(G232="B",Code!$C$37,(IF(G232="C",Code!$D$37,Code!$E$37)))))/60))</f>
        <v>8</v>
      </c>
      <c r="N232" s="15">
        <f>IF(G232="N/A",0,(IF(G232="A",Code!$B$38,(IF(G232="B",Code!$C$38,(IF(G232="C",Code!$D$38,Code!$E$38)))))/60))</f>
        <v>16</v>
      </c>
      <c r="O232" s="15">
        <f>IF(G232="N/A",0,(IF(G232="A",Code!$B$39,(IF(G232="B",Code!$C$39,(IF(G232="C",Code!$D$39,Code!$E$39)))))/60))</f>
        <v>2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1</v>
      </c>
      <c r="AE232" s="2"/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S232" t="str">
        <f t="shared" si="509"/>
        <v/>
      </c>
      <c r="BT232" t="str">
        <f t="shared" si="574"/>
        <v/>
      </c>
      <c r="BU232" t="str">
        <f t="shared" si="575"/>
        <v/>
      </c>
      <c r="BV232" t="str">
        <f t="shared" si="576"/>
        <v/>
      </c>
      <c r="BW232" t="str">
        <f t="shared" si="577"/>
        <v/>
      </c>
      <c r="BX232" t="str">
        <f t="shared" si="578"/>
        <v/>
      </c>
      <c r="BY232" t="str">
        <f t="shared" si="579"/>
        <v/>
      </c>
      <c r="BZ232" t="str">
        <f t="shared" si="580"/>
        <v/>
      </c>
      <c r="CA232" t="str">
        <f t="shared" si="581"/>
        <v/>
      </c>
      <c r="CB232" t="str">
        <f t="shared" si="582"/>
        <v/>
      </c>
      <c r="CC232" t="str">
        <f t="shared" si="583"/>
        <v/>
      </c>
      <c r="CD232" t="str">
        <f t="shared" si="584"/>
        <v/>
      </c>
      <c r="CE232" t="str">
        <f t="shared" si="585"/>
        <v/>
      </c>
      <c r="CF232" t="str">
        <f t="shared" si="586"/>
        <v/>
      </c>
      <c r="CG232" t="str">
        <f t="shared" si="587"/>
        <v>CTOB</v>
      </c>
      <c r="CH232" t="str">
        <f t="shared" si="588"/>
        <v/>
      </c>
      <c r="CI232" t="str">
        <f t="shared" si="589"/>
        <v>CUST</v>
      </c>
      <c r="CJ232" t="str">
        <f t="shared" si="590"/>
        <v/>
      </c>
      <c r="CK232" t="str">
        <f t="shared" si="591"/>
        <v/>
      </c>
      <c r="CL232" t="str">
        <f t="shared" si="592"/>
        <v/>
      </c>
      <c r="CM232" t="str">
        <f t="shared" si="593"/>
        <v/>
      </c>
      <c r="CN232" t="str">
        <f t="shared" si="594"/>
        <v/>
      </c>
      <c r="CO232" t="str">
        <f t="shared" si="595"/>
        <v/>
      </c>
      <c r="CP232" t="str">
        <f t="shared" si="596"/>
        <v/>
      </c>
      <c r="CQ232" t="str">
        <f t="shared" si="597"/>
        <v/>
      </c>
      <c r="CR232" t="str">
        <f t="shared" si="598"/>
        <v/>
      </c>
      <c r="CS232" t="str">
        <f t="shared" si="599"/>
        <v/>
      </c>
      <c r="CT232" t="str">
        <f t="shared" si="600"/>
        <v/>
      </c>
      <c r="CU232" t="str">
        <f t="shared" si="601"/>
        <v/>
      </c>
      <c r="CV232" t="str">
        <f t="shared" si="602"/>
        <v/>
      </c>
      <c r="CW232" t="str">
        <f t="shared" si="603"/>
        <v/>
      </c>
      <c r="CX232" t="str">
        <f t="shared" si="604"/>
        <v/>
      </c>
      <c r="CY232" t="str">
        <f t="shared" si="605"/>
        <v/>
      </c>
      <c r="CZ232" t="str">
        <f t="shared" si="606"/>
        <v/>
      </c>
      <c r="DA232" t="str">
        <f t="shared" si="607"/>
        <v/>
      </c>
      <c r="DB232" t="str">
        <f t="shared" si="608"/>
        <v/>
      </c>
      <c r="DC232" t="str">
        <f t="shared" si="609"/>
        <v/>
      </c>
      <c r="DD232" t="str">
        <f t="shared" si="610"/>
        <v/>
      </c>
      <c r="DE232" t="str">
        <f t="shared" si="611"/>
        <v/>
      </c>
      <c r="DF232" t="str">
        <f t="shared" si="612"/>
        <v/>
      </c>
      <c r="DG232" t="str">
        <f t="shared" si="613"/>
        <v/>
      </c>
      <c r="DH232" t="str">
        <f t="shared" si="614"/>
        <v/>
      </c>
      <c r="DI232" t="str">
        <f t="shared" si="615"/>
        <v/>
      </c>
      <c r="DJ232" t="str">
        <f t="shared" si="616"/>
        <v/>
      </c>
      <c r="DK232" t="str">
        <f t="shared" si="617"/>
        <v/>
      </c>
      <c r="DL232" t="str">
        <f t="shared" si="618"/>
        <v/>
      </c>
      <c r="DM232" t="str">
        <f t="shared" si="619"/>
        <v/>
      </c>
      <c r="DN232" t="str">
        <f t="shared" si="620"/>
        <v/>
      </c>
      <c r="DO232" t="str">
        <f t="shared" si="621"/>
        <v/>
      </c>
      <c r="DP232" t="str">
        <f t="shared" si="622"/>
        <v/>
      </c>
      <c r="DQ232" t="str">
        <f t="shared" si="623"/>
        <v/>
      </c>
      <c r="DR232" t="str">
        <f t="shared" si="624"/>
        <v/>
      </c>
      <c r="DS232" t="str">
        <f t="shared" si="625"/>
        <v/>
      </c>
      <c r="DT232" t="str">
        <f t="shared" si="626"/>
        <v/>
      </c>
      <c r="DU232" t="str">
        <f t="shared" si="627"/>
        <v/>
      </c>
      <c r="DV232" t="str">
        <f t="shared" si="628"/>
        <v/>
      </c>
      <c r="DW232" t="str">
        <f t="shared" si="629"/>
        <v/>
      </c>
      <c r="DX232" t="str">
        <f t="shared" si="630"/>
        <v/>
      </c>
      <c r="DY232" t="str">
        <f t="shared" si="631"/>
        <v/>
      </c>
      <c r="DZ232" t="str">
        <f t="shared" si="632"/>
        <v/>
      </c>
      <c r="EA232" t="str">
        <f t="shared" si="633"/>
        <v/>
      </c>
      <c r="EB232" t="str">
        <f t="shared" si="634"/>
        <v/>
      </c>
      <c r="EC232" t="str">
        <f t="shared" si="635"/>
        <v/>
      </c>
      <c r="ED232" t="str">
        <f t="shared" si="636"/>
        <v/>
      </c>
      <c r="EE232" t="str">
        <f t="shared" si="573"/>
        <v/>
      </c>
      <c r="EF232" t="str">
        <f t="shared" si="642"/>
        <v/>
      </c>
      <c r="EG232" t="str">
        <f t="shared" si="643"/>
        <v/>
      </c>
      <c r="EH232" t="str">
        <f t="shared" si="644"/>
        <v/>
      </c>
      <c r="EI232" t="str">
        <f t="shared" si="645"/>
        <v/>
      </c>
      <c r="EJ232" t="str">
        <f t="shared" si="646"/>
        <v/>
      </c>
      <c r="EK232" t="str">
        <f t="shared" si="647"/>
        <v/>
      </c>
      <c r="EL232" t="str">
        <f t="shared" si="648"/>
        <v/>
      </c>
      <c r="EM232" t="str">
        <f t="shared" si="649"/>
        <v/>
      </c>
      <c r="EN232" t="str">
        <f t="shared" si="650"/>
        <v/>
      </c>
      <c r="EO232" t="str">
        <f t="shared" si="651"/>
        <v/>
      </c>
      <c r="EP232" t="str">
        <f t="shared" si="652"/>
        <v/>
      </c>
      <c r="EQ232" t="str">
        <f t="shared" si="653"/>
        <v/>
      </c>
      <c r="ER232" t="str">
        <f t="shared" si="654"/>
        <v/>
      </c>
      <c r="ES232" t="str">
        <f t="shared" si="655"/>
        <v/>
      </c>
      <c r="ET232" t="str">
        <f t="shared" si="656"/>
        <v/>
      </c>
      <c r="EU232" t="str">
        <f t="shared" si="657"/>
        <v/>
      </c>
      <c r="EV232" t="str">
        <f t="shared" si="658"/>
        <v/>
      </c>
      <c r="EW232" t="str">
        <f t="shared" si="659"/>
        <v/>
      </c>
      <c r="EX232" t="str">
        <f t="shared" si="660"/>
        <v/>
      </c>
      <c r="EY232" t="str">
        <f t="shared" si="661"/>
        <v/>
      </c>
      <c r="EZ232" t="str">
        <f t="shared" si="662"/>
        <v/>
      </c>
      <c r="FA232" t="str">
        <f t="shared" si="663"/>
        <v/>
      </c>
      <c r="FB232" t="str">
        <f t="shared" si="664"/>
        <v/>
      </c>
      <c r="FC232" t="str">
        <f t="shared" si="665"/>
        <v/>
      </c>
      <c r="FD232" t="str">
        <f t="shared" si="666"/>
        <v/>
      </c>
      <c r="FE232" t="str">
        <f t="shared" si="510"/>
        <v/>
      </c>
      <c r="FF232" t="str">
        <f t="shared" si="667"/>
        <v/>
      </c>
      <c r="FG232" t="str">
        <f t="shared" si="668"/>
        <v/>
      </c>
      <c r="FH232" t="str">
        <f t="shared" si="669"/>
        <v/>
      </c>
      <c r="FI232" t="str">
        <f t="shared" si="670"/>
        <v/>
      </c>
      <c r="FJ232" t="str">
        <f t="shared" si="671"/>
        <v/>
      </c>
      <c r="FK232" t="str">
        <f t="shared" si="672"/>
        <v/>
      </c>
      <c r="FL232" t="str">
        <f t="shared" si="673"/>
        <v/>
      </c>
      <c r="FM232" t="str">
        <f t="shared" si="637"/>
        <v/>
      </c>
      <c r="FN232" t="str">
        <f t="shared" si="638"/>
        <v/>
      </c>
      <c r="FO232" t="str">
        <f t="shared" si="639"/>
        <v/>
      </c>
      <c r="FP232" t="str">
        <f t="shared" si="640"/>
        <v/>
      </c>
      <c r="FQ232" t="str">
        <f t="shared" si="641"/>
        <v/>
      </c>
      <c r="FR232" t="str">
        <f t="shared" si="511"/>
        <v/>
      </c>
      <c r="FS232" t="str">
        <f t="shared" si="512"/>
        <v/>
      </c>
      <c r="FT232" t="str">
        <f t="shared" si="513"/>
        <v/>
      </c>
      <c r="FU232" t="str">
        <f t="shared" si="514"/>
        <v/>
      </c>
      <c r="FV232" t="str">
        <f t="shared" si="515"/>
        <v/>
      </c>
      <c r="FW232" t="str">
        <f t="shared" si="516"/>
        <v/>
      </c>
      <c r="FX232" t="str">
        <f t="shared" si="517"/>
        <v/>
      </c>
      <c r="FY232" t="str">
        <f t="shared" si="518"/>
        <v/>
      </c>
      <c r="FZ232" t="str">
        <f t="shared" si="519"/>
        <v/>
      </c>
      <c r="GA232" t="str">
        <f t="shared" si="520"/>
        <v/>
      </c>
      <c r="GB232" t="str">
        <f t="shared" si="521"/>
        <v/>
      </c>
      <c r="GC232" t="str">
        <f t="shared" si="522"/>
        <v/>
      </c>
      <c r="GD232" t="str">
        <f t="shared" si="523"/>
        <v/>
      </c>
      <c r="GE232" t="str">
        <f t="shared" si="524"/>
        <v/>
      </c>
      <c r="GF232" t="str">
        <f t="shared" si="525"/>
        <v/>
      </c>
      <c r="GG232" t="str">
        <f t="shared" si="526"/>
        <v/>
      </c>
      <c r="GH232" t="str">
        <f t="shared" si="527"/>
        <v/>
      </c>
      <c r="GI232" t="str">
        <f t="shared" si="528"/>
        <v/>
      </c>
      <c r="GJ232" t="str">
        <f t="shared" si="529"/>
        <v/>
      </c>
      <c r="GK232" t="str">
        <f t="shared" si="530"/>
        <v/>
      </c>
      <c r="GL232" t="str">
        <f t="shared" si="531"/>
        <v/>
      </c>
      <c r="GM232" t="str">
        <f t="shared" si="532"/>
        <v/>
      </c>
      <c r="GN232" t="str">
        <f t="shared" si="533"/>
        <v/>
      </c>
      <c r="GO232" t="str">
        <f t="shared" si="534"/>
        <v/>
      </c>
      <c r="GP232" t="str">
        <f t="shared" si="535"/>
        <v/>
      </c>
      <c r="GQ232" t="str">
        <f t="shared" si="536"/>
        <v/>
      </c>
      <c r="GR232" t="str">
        <f t="shared" si="537"/>
        <v/>
      </c>
      <c r="GS232" t="str">
        <f t="shared" si="538"/>
        <v/>
      </c>
      <c r="GT232" t="str">
        <f t="shared" si="539"/>
        <v/>
      </c>
      <c r="GU232" t="str">
        <f t="shared" si="540"/>
        <v/>
      </c>
      <c r="GV232" t="str">
        <f t="shared" si="541"/>
        <v/>
      </c>
      <c r="GW232" t="str">
        <f t="shared" si="542"/>
        <v/>
      </c>
      <c r="GX232" t="str">
        <f t="shared" si="543"/>
        <v/>
      </c>
      <c r="GY232" t="str">
        <f t="shared" si="544"/>
        <v/>
      </c>
      <c r="GZ232" t="str">
        <f t="shared" si="545"/>
        <v/>
      </c>
      <c r="HA232" t="str">
        <f t="shared" si="546"/>
        <v/>
      </c>
      <c r="HB232" t="str">
        <f t="shared" si="547"/>
        <v/>
      </c>
      <c r="HC232" t="str">
        <f t="shared" si="548"/>
        <v/>
      </c>
      <c r="HD232" t="str">
        <f t="shared" si="549"/>
        <v/>
      </c>
      <c r="HE232" t="str">
        <f t="shared" si="550"/>
        <v/>
      </c>
      <c r="HF232" t="str">
        <f t="shared" si="551"/>
        <v/>
      </c>
      <c r="HG232" t="str">
        <f t="shared" si="552"/>
        <v/>
      </c>
      <c r="HH232" t="str">
        <f t="shared" si="553"/>
        <v/>
      </c>
      <c r="HI232" t="str">
        <f t="shared" si="554"/>
        <v/>
      </c>
      <c r="HJ232" t="str">
        <f t="shared" si="555"/>
        <v/>
      </c>
      <c r="HK232" t="str">
        <f t="shared" si="556"/>
        <v/>
      </c>
      <c r="HL232" t="str">
        <f t="shared" si="557"/>
        <v/>
      </c>
      <c r="HM232" t="str">
        <f t="shared" si="558"/>
        <v/>
      </c>
      <c r="HN232" t="str">
        <f t="shared" si="559"/>
        <v/>
      </c>
      <c r="HO232" t="str">
        <f t="shared" si="560"/>
        <v/>
      </c>
      <c r="HP232" t="str">
        <f t="shared" si="561"/>
        <v/>
      </c>
      <c r="HQ232" t="str">
        <f t="shared" si="562"/>
        <v/>
      </c>
      <c r="HR232" t="str">
        <f t="shared" si="563"/>
        <v/>
      </c>
      <c r="HS232" t="str">
        <f t="shared" si="564"/>
        <v/>
      </c>
      <c r="HT232" t="str">
        <f t="shared" si="565"/>
        <v/>
      </c>
      <c r="HU232" t="str">
        <f t="shared" si="566"/>
        <v/>
      </c>
      <c r="HV232" t="str">
        <f t="shared" si="567"/>
        <v/>
      </c>
      <c r="HW232" t="str">
        <f t="shared" si="568"/>
        <v/>
      </c>
      <c r="HX232" t="str">
        <f t="shared" si="569"/>
        <v/>
      </c>
      <c r="HY232" t="str">
        <f t="shared" si="570"/>
        <v/>
      </c>
      <c r="HZ232" t="str">
        <f t="shared" si="571"/>
        <v/>
      </c>
    </row>
    <row r="233" spans="1:234" x14ac:dyDescent="0.25">
      <c r="A233" s="2">
        <f t="shared" si="572"/>
        <v>231</v>
      </c>
      <c r="B233" s="3" t="s">
        <v>388</v>
      </c>
      <c r="C233" s="2" t="s">
        <v>1394</v>
      </c>
      <c r="D233" s="2" t="s">
        <v>1395</v>
      </c>
      <c r="E233" s="2">
        <f t="shared" si="506"/>
        <v>2</v>
      </c>
      <c r="F233" s="2">
        <v>545</v>
      </c>
      <c r="G233" s="48" t="str">
        <f t="shared" si="507"/>
        <v>A</v>
      </c>
      <c r="H233" s="49"/>
      <c r="I233" s="49"/>
      <c r="J233" s="50"/>
      <c r="K233" s="15">
        <f t="shared" si="508"/>
        <v>34</v>
      </c>
      <c r="L233" s="15">
        <f>IF(G233="N/A",0,(IF(G233="A",Code!$B$36,(IF(G233="B",Code!$C$36,(IF(G233="C",Code!$D$36,Code!$E$36)))))/60))</f>
        <v>8</v>
      </c>
      <c r="M233" s="15">
        <f>IF(G233="N/A",0,(IF(G233="A",Code!$B$37,(IF(G233="B",Code!$C$37,(IF(G233="C",Code!$D$37,Code!$E$37)))))/60))</f>
        <v>8</v>
      </c>
      <c r="N233" s="15">
        <f>IF(G233="N/A",0,(IF(G233="A",Code!$B$38,(IF(G233="B",Code!$C$38,(IF(G233="C",Code!$D$38,Code!$E$38)))))/60))</f>
        <v>16</v>
      </c>
      <c r="O233" s="15">
        <f>IF(G233="N/A",0,(IF(G233="A",Code!$B$39,(IF(G233="B",Code!$C$39,(IF(G233="C",Code!$D$39,Code!$E$39)))))/60))</f>
        <v>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>
        <v>1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>
        <v>1</v>
      </c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S233" t="str">
        <f t="shared" si="509"/>
        <v/>
      </c>
      <c r="BT233" t="str">
        <f t="shared" si="574"/>
        <v/>
      </c>
      <c r="BU233" t="str">
        <f t="shared" si="575"/>
        <v/>
      </c>
      <c r="BV233" t="str">
        <f t="shared" si="576"/>
        <v/>
      </c>
      <c r="BW233" t="str">
        <f t="shared" si="577"/>
        <v/>
      </c>
      <c r="BX233" t="str">
        <f t="shared" si="578"/>
        <v/>
      </c>
      <c r="BY233" t="str">
        <f t="shared" si="579"/>
        <v/>
      </c>
      <c r="BZ233" t="str">
        <f t="shared" si="580"/>
        <v/>
      </c>
      <c r="CA233" t="str">
        <f t="shared" si="581"/>
        <v/>
      </c>
      <c r="CB233" t="str">
        <f t="shared" si="582"/>
        <v/>
      </c>
      <c r="CC233" t="str">
        <f t="shared" si="583"/>
        <v/>
      </c>
      <c r="CD233" t="str">
        <f t="shared" si="584"/>
        <v/>
      </c>
      <c r="CE233" t="str">
        <f t="shared" si="585"/>
        <v/>
      </c>
      <c r="CF233" t="str">
        <f t="shared" si="586"/>
        <v/>
      </c>
      <c r="CG233" t="str">
        <f t="shared" si="587"/>
        <v/>
      </c>
      <c r="CH233" t="str">
        <f t="shared" si="588"/>
        <v/>
      </c>
      <c r="CI233" t="str">
        <f t="shared" si="589"/>
        <v/>
      </c>
      <c r="CJ233" t="str">
        <f t="shared" si="590"/>
        <v/>
      </c>
      <c r="CK233" t="str">
        <f t="shared" si="591"/>
        <v/>
      </c>
      <c r="CL233" t="str">
        <f t="shared" si="592"/>
        <v/>
      </c>
      <c r="CM233" t="str">
        <f t="shared" si="593"/>
        <v/>
      </c>
      <c r="CN233" t="str">
        <f t="shared" si="594"/>
        <v/>
      </c>
      <c r="CO233" t="str">
        <f t="shared" si="595"/>
        <v/>
      </c>
      <c r="CP233" t="str">
        <f t="shared" si="596"/>
        <v/>
      </c>
      <c r="CQ233" t="str">
        <f t="shared" si="597"/>
        <v/>
      </c>
      <c r="CR233" t="str">
        <f t="shared" si="598"/>
        <v/>
      </c>
      <c r="CS233" t="str">
        <f t="shared" si="599"/>
        <v/>
      </c>
      <c r="CT233" t="str">
        <f t="shared" si="600"/>
        <v/>
      </c>
      <c r="CU233" t="str">
        <f t="shared" si="601"/>
        <v>MESS</v>
      </c>
      <c r="CV233" t="str">
        <f t="shared" si="602"/>
        <v/>
      </c>
      <c r="CW233" t="str">
        <f t="shared" si="603"/>
        <v/>
      </c>
      <c r="CX233" t="str">
        <f t="shared" si="604"/>
        <v/>
      </c>
      <c r="CY233" t="str">
        <f t="shared" si="605"/>
        <v/>
      </c>
      <c r="CZ233" t="str">
        <f t="shared" si="606"/>
        <v/>
      </c>
      <c r="DA233" t="str">
        <f t="shared" si="607"/>
        <v/>
      </c>
      <c r="DB233" t="str">
        <f t="shared" si="608"/>
        <v/>
      </c>
      <c r="DC233" t="str">
        <f t="shared" si="609"/>
        <v/>
      </c>
      <c r="DD233" t="str">
        <f t="shared" si="610"/>
        <v/>
      </c>
      <c r="DE233" t="str">
        <f t="shared" si="611"/>
        <v/>
      </c>
      <c r="DF233" t="str">
        <f t="shared" si="612"/>
        <v/>
      </c>
      <c r="DG233" t="str">
        <f t="shared" si="613"/>
        <v/>
      </c>
      <c r="DH233" t="str">
        <f t="shared" si="614"/>
        <v/>
      </c>
      <c r="DI233" t="str">
        <f t="shared" si="615"/>
        <v/>
      </c>
      <c r="DJ233" t="str">
        <f t="shared" si="616"/>
        <v>SMIF</v>
      </c>
      <c r="DK233" t="str">
        <f t="shared" si="617"/>
        <v/>
      </c>
      <c r="DL233" t="str">
        <f t="shared" si="618"/>
        <v/>
      </c>
      <c r="DM233" t="str">
        <f t="shared" si="619"/>
        <v/>
      </c>
      <c r="DN233" t="str">
        <f t="shared" si="620"/>
        <v/>
      </c>
      <c r="DO233" t="str">
        <f t="shared" si="621"/>
        <v/>
      </c>
      <c r="DP233" t="str">
        <f t="shared" si="622"/>
        <v/>
      </c>
      <c r="DQ233" t="str">
        <f t="shared" si="623"/>
        <v/>
      </c>
      <c r="DR233" t="str">
        <f t="shared" si="624"/>
        <v/>
      </c>
      <c r="DS233" t="str">
        <f t="shared" si="625"/>
        <v/>
      </c>
      <c r="DT233" t="str">
        <f t="shared" si="626"/>
        <v/>
      </c>
      <c r="DU233" t="str">
        <f t="shared" si="627"/>
        <v/>
      </c>
      <c r="DV233" t="str">
        <f t="shared" si="628"/>
        <v/>
      </c>
      <c r="DW233" t="str">
        <f t="shared" si="629"/>
        <v/>
      </c>
      <c r="DX233" t="str">
        <f t="shared" si="630"/>
        <v/>
      </c>
      <c r="DY233" t="str">
        <f t="shared" si="631"/>
        <v/>
      </c>
      <c r="DZ233" t="str">
        <f t="shared" si="632"/>
        <v/>
      </c>
      <c r="EA233" t="str">
        <f t="shared" si="633"/>
        <v/>
      </c>
      <c r="EB233" t="str">
        <f t="shared" si="634"/>
        <v/>
      </c>
      <c r="EC233" t="str">
        <f t="shared" si="635"/>
        <v/>
      </c>
      <c r="ED233" t="str">
        <f t="shared" si="636"/>
        <v/>
      </c>
      <c r="EE233" t="str">
        <f t="shared" si="573"/>
        <v/>
      </c>
      <c r="EF233" t="str">
        <f t="shared" si="642"/>
        <v/>
      </c>
      <c r="EG233" t="str">
        <f t="shared" si="643"/>
        <v/>
      </c>
      <c r="EH233" t="str">
        <f t="shared" si="644"/>
        <v/>
      </c>
      <c r="EI233" t="str">
        <f t="shared" si="645"/>
        <v/>
      </c>
      <c r="EJ233" t="str">
        <f t="shared" si="646"/>
        <v/>
      </c>
      <c r="EK233" t="str">
        <f t="shared" si="647"/>
        <v/>
      </c>
      <c r="EL233" t="str">
        <f t="shared" si="648"/>
        <v/>
      </c>
      <c r="EM233" t="str">
        <f t="shared" si="649"/>
        <v/>
      </c>
      <c r="EN233" t="str">
        <f t="shared" si="650"/>
        <v/>
      </c>
      <c r="EO233" t="str">
        <f t="shared" si="651"/>
        <v/>
      </c>
      <c r="EP233" t="str">
        <f t="shared" si="652"/>
        <v/>
      </c>
      <c r="EQ233" t="str">
        <f t="shared" si="653"/>
        <v/>
      </c>
      <c r="ER233" t="str">
        <f t="shared" si="654"/>
        <v/>
      </c>
      <c r="ES233" t="str">
        <f t="shared" si="655"/>
        <v/>
      </c>
      <c r="ET233" t="str">
        <f t="shared" si="656"/>
        <v/>
      </c>
      <c r="EU233" t="str">
        <f t="shared" si="657"/>
        <v/>
      </c>
      <c r="EV233" t="str">
        <f t="shared" si="658"/>
        <v/>
      </c>
      <c r="EW233" t="str">
        <f t="shared" si="659"/>
        <v/>
      </c>
      <c r="EX233" t="str">
        <f t="shared" si="660"/>
        <v/>
      </c>
      <c r="EY233" t="str">
        <f t="shared" si="661"/>
        <v/>
      </c>
      <c r="EZ233" t="str">
        <f t="shared" si="662"/>
        <v/>
      </c>
      <c r="FA233" t="str">
        <f t="shared" si="663"/>
        <v/>
      </c>
      <c r="FB233" t="str">
        <f t="shared" si="664"/>
        <v/>
      </c>
      <c r="FC233" t="str">
        <f t="shared" si="665"/>
        <v/>
      </c>
      <c r="FD233" t="str">
        <f t="shared" si="666"/>
        <v/>
      </c>
      <c r="FE233" t="str">
        <f t="shared" si="510"/>
        <v/>
      </c>
      <c r="FF233" t="str">
        <f t="shared" si="667"/>
        <v/>
      </c>
      <c r="FG233" t="str">
        <f t="shared" si="668"/>
        <v/>
      </c>
      <c r="FH233" t="str">
        <f t="shared" si="669"/>
        <v/>
      </c>
      <c r="FI233" t="str">
        <f t="shared" si="670"/>
        <v/>
      </c>
      <c r="FJ233" t="str">
        <f t="shared" si="671"/>
        <v/>
      </c>
      <c r="FK233" t="str">
        <f t="shared" si="672"/>
        <v/>
      </c>
      <c r="FL233" t="str">
        <f t="shared" si="673"/>
        <v/>
      </c>
      <c r="FM233" t="str">
        <f t="shared" si="637"/>
        <v/>
      </c>
      <c r="FN233" t="str">
        <f t="shared" si="638"/>
        <v/>
      </c>
      <c r="FO233" t="str">
        <f t="shared" si="639"/>
        <v/>
      </c>
      <c r="FP233" t="str">
        <f t="shared" si="640"/>
        <v/>
      </c>
      <c r="FQ233" t="str">
        <f t="shared" si="641"/>
        <v/>
      </c>
      <c r="FR233" t="str">
        <f t="shared" si="511"/>
        <v/>
      </c>
      <c r="FS233" t="str">
        <f t="shared" si="512"/>
        <v/>
      </c>
      <c r="FT233" t="str">
        <f t="shared" si="513"/>
        <v/>
      </c>
      <c r="FU233" t="str">
        <f t="shared" si="514"/>
        <v/>
      </c>
      <c r="FV233" t="str">
        <f t="shared" si="515"/>
        <v/>
      </c>
      <c r="FW233" t="str">
        <f t="shared" si="516"/>
        <v/>
      </c>
      <c r="FX233" t="str">
        <f t="shared" si="517"/>
        <v/>
      </c>
      <c r="FY233" t="str">
        <f t="shared" si="518"/>
        <v/>
      </c>
      <c r="FZ233" t="str">
        <f t="shared" si="519"/>
        <v/>
      </c>
      <c r="GA233" t="str">
        <f t="shared" si="520"/>
        <v/>
      </c>
      <c r="GB233" t="str">
        <f t="shared" si="521"/>
        <v/>
      </c>
      <c r="GC233" t="str">
        <f t="shared" si="522"/>
        <v/>
      </c>
      <c r="GD233" t="str">
        <f t="shared" si="523"/>
        <v/>
      </c>
      <c r="GE233" t="str">
        <f t="shared" si="524"/>
        <v/>
      </c>
      <c r="GF233" t="str">
        <f t="shared" si="525"/>
        <v/>
      </c>
      <c r="GG233" t="str">
        <f t="shared" si="526"/>
        <v/>
      </c>
      <c r="GH233" t="str">
        <f t="shared" si="527"/>
        <v/>
      </c>
      <c r="GI233" t="str">
        <f t="shared" si="528"/>
        <v/>
      </c>
      <c r="GJ233" t="str">
        <f t="shared" si="529"/>
        <v/>
      </c>
      <c r="GK233" t="str">
        <f t="shared" si="530"/>
        <v/>
      </c>
      <c r="GL233" t="str">
        <f t="shared" si="531"/>
        <v/>
      </c>
      <c r="GM233" t="str">
        <f t="shared" si="532"/>
        <v/>
      </c>
      <c r="GN233" t="str">
        <f t="shared" si="533"/>
        <v/>
      </c>
      <c r="GO233" t="str">
        <f t="shared" si="534"/>
        <v/>
      </c>
      <c r="GP233" t="str">
        <f t="shared" si="535"/>
        <v/>
      </c>
      <c r="GQ233" t="str">
        <f t="shared" si="536"/>
        <v/>
      </c>
      <c r="GR233" t="str">
        <f t="shared" si="537"/>
        <v/>
      </c>
      <c r="GS233" t="str">
        <f t="shared" si="538"/>
        <v/>
      </c>
      <c r="GT233" t="str">
        <f t="shared" si="539"/>
        <v/>
      </c>
      <c r="GU233" t="str">
        <f t="shared" si="540"/>
        <v/>
      </c>
      <c r="GV233" t="str">
        <f t="shared" si="541"/>
        <v/>
      </c>
      <c r="GW233" t="str">
        <f t="shared" si="542"/>
        <v/>
      </c>
      <c r="GX233" t="str">
        <f t="shared" si="543"/>
        <v/>
      </c>
      <c r="GY233" t="str">
        <f t="shared" si="544"/>
        <v/>
      </c>
      <c r="GZ233" t="str">
        <f t="shared" si="545"/>
        <v/>
      </c>
      <c r="HA233" t="str">
        <f t="shared" si="546"/>
        <v/>
      </c>
      <c r="HB233" t="str">
        <f t="shared" si="547"/>
        <v/>
      </c>
      <c r="HC233" t="str">
        <f t="shared" si="548"/>
        <v/>
      </c>
      <c r="HD233" t="str">
        <f t="shared" si="549"/>
        <v/>
      </c>
      <c r="HE233" t="str">
        <f t="shared" si="550"/>
        <v/>
      </c>
      <c r="HF233" t="str">
        <f t="shared" si="551"/>
        <v/>
      </c>
      <c r="HG233" t="str">
        <f t="shared" si="552"/>
        <v/>
      </c>
      <c r="HH233" t="str">
        <f t="shared" si="553"/>
        <v/>
      </c>
      <c r="HI233" t="str">
        <f t="shared" si="554"/>
        <v/>
      </c>
      <c r="HJ233" t="str">
        <f t="shared" si="555"/>
        <v/>
      </c>
      <c r="HK233" t="str">
        <f t="shared" si="556"/>
        <v/>
      </c>
      <c r="HL233" t="str">
        <f t="shared" si="557"/>
        <v/>
      </c>
      <c r="HM233" t="str">
        <f t="shared" si="558"/>
        <v/>
      </c>
      <c r="HN233" t="str">
        <f t="shared" si="559"/>
        <v/>
      </c>
      <c r="HO233" t="str">
        <f t="shared" si="560"/>
        <v/>
      </c>
      <c r="HP233" t="str">
        <f t="shared" si="561"/>
        <v/>
      </c>
      <c r="HQ233" t="str">
        <f t="shared" si="562"/>
        <v/>
      </c>
      <c r="HR233" t="str">
        <f t="shared" si="563"/>
        <v/>
      </c>
      <c r="HS233" t="str">
        <f t="shared" si="564"/>
        <v/>
      </c>
      <c r="HT233" t="str">
        <f t="shared" si="565"/>
        <v/>
      </c>
      <c r="HU233" t="str">
        <f t="shared" si="566"/>
        <v/>
      </c>
      <c r="HV233" t="str">
        <f t="shared" si="567"/>
        <v/>
      </c>
      <c r="HW233" t="str">
        <f t="shared" si="568"/>
        <v/>
      </c>
      <c r="HX233" t="str">
        <f t="shared" si="569"/>
        <v/>
      </c>
      <c r="HY233" t="str">
        <f t="shared" si="570"/>
        <v/>
      </c>
      <c r="HZ233" t="str">
        <f t="shared" si="571"/>
        <v/>
      </c>
    </row>
    <row r="234" spans="1:234" x14ac:dyDescent="0.25">
      <c r="A234" s="2">
        <f t="shared" si="572"/>
        <v>232</v>
      </c>
      <c r="B234" s="3" t="s">
        <v>1217</v>
      </c>
      <c r="C234" s="2" t="s">
        <v>1394</v>
      </c>
      <c r="D234" s="2" t="s">
        <v>1395</v>
      </c>
      <c r="E234" s="2">
        <f t="shared" si="506"/>
        <v>1</v>
      </c>
      <c r="F234" s="2">
        <v>208</v>
      </c>
      <c r="G234" s="48" t="str">
        <f t="shared" si="507"/>
        <v>A</v>
      </c>
      <c r="H234" s="49"/>
      <c r="I234" s="49"/>
      <c r="J234" s="50"/>
      <c r="K234" s="15">
        <f t="shared" si="508"/>
        <v>34</v>
      </c>
      <c r="L234" s="15">
        <f>IF(G234="N/A",0,(IF(G234="A",Code!$B$36,(IF(G234="B",Code!$C$36,(IF(G234="C",Code!$D$36,Code!$E$36)))))/60))</f>
        <v>8</v>
      </c>
      <c r="M234" s="15">
        <f>IF(G234="N/A",0,(IF(G234="A",Code!$B$37,(IF(G234="B",Code!$C$37,(IF(G234="C",Code!$D$37,Code!$E$37)))))/60))</f>
        <v>8</v>
      </c>
      <c r="N234" s="15">
        <f>IF(G234="N/A",0,(IF(G234="A",Code!$B$38,(IF(G234="B",Code!$C$38,(IF(G234="C",Code!$D$38,Code!$E$38)))))/60))</f>
        <v>16</v>
      </c>
      <c r="O234" s="15">
        <f>IF(G234="N/A",0,(IF(G234="A",Code!$B$39,(IF(G234="B",Code!$C$39,(IF(G234="C",Code!$D$39,Code!$E$39)))))/60))</f>
        <v>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>
        <v>1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S234" t="str">
        <f t="shared" si="509"/>
        <v/>
      </c>
      <c r="BT234" t="str">
        <f t="shared" si="574"/>
        <v/>
      </c>
      <c r="BU234" t="str">
        <f t="shared" si="575"/>
        <v/>
      </c>
      <c r="BV234" t="str">
        <f t="shared" si="576"/>
        <v/>
      </c>
      <c r="BW234" t="str">
        <f t="shared" si="577"/>
        <v/>
      </c>
      <c r="BX234" t="str">
        <f t="shared" si="578"/>
        <v/>
      </c>
      <c r="BY234" t="str">
        <f t="shared" si="579"/>
        <v/>
      </c>
      <c r="BZ234" t="str">
        <f t="shared" si="580"/>
        <v/>
      </c>
      <c r="CA234" t="str">
        <f t="shared" si="581"/>
        <v/>
      </c>
      <c r="CB234" t="str">
        <f t="shared" si="582"/>
        <v/>
      </c>
      <c r="CC234" t="str">
        <f t="shared" si="583"/>
        <v/>
      </c>
      <c r="CD234" t="str">
        <f t="shared" si="584"/>
        <v/>
      </c>
      <c r="CE234" t="str">
        <f t="shared" si="585"/>
        <v/>
      </c>
      <c r="CF234" t="str">
        <f t="shared" si="586"/>
        <v/>
      </c>
      <c r="CG234" t="str">
        <f t="shared" si="587"/>
        <v/>
      </c>
      <c r="CH234" t="str">
        <f t="shared" si="588"/>
        <v/>
      </c>
      <c r="CI234" t="str">
        <f t="shared" si="589"/>
        <v/>
      </c>
      <c r="CJ234" t="str">
        <f t="shared" si="590"/>
        <v/>
      </c>
      <c r="CK234" t="str">
        <f t="shared" si="591"/>
        <v/>
      </c>
      <c r="CL234" t="str">
        <f t="shared" si="592"/>
        <v/>
      </c>
      <c r="CM234" t="str">
        <f t="shared" si="593"/>
        <v/>
      </c>
      <c r="CN234" t="str">
        <f t="shared" si="594"/>
        <v/>
      </c>
      <c r="CO234" t="str">
        <f t="shared" si="595"/>
        <v/>
      </c>
      <c r="CP234" t="str">
        <f t="shared" si="596"/>
        <v/>
      </c>
      <c r="CQ234" t="str">
        <f t="shared" si="597"/>
        <v/>
      </c>
      <c r="CR234" t="str">
        <f t="shared" si="598"/>
        <v/>
      </c>
      <c r="CS234" t="str">
        <f t="shared" si="599"/>
        <v/>
      </c>
      <c r="CT234" t="str">
        <f t="shared" si="600"/>
        <v/>
      </c>
      <c r="CU234" t="str">
        <f t="shared" si="601"/>
        <v>MESS</v>
      </c>
      <c r="CV234" t="str">
        <f t="shared" si="602"/>
        <v/>
      </c>
      <c r="CW234" t="str">
        <f t="shared" si="603"/>
        <v/>
      </c>
      <c r="CX234" t="str">
        <f t="shared" si="604"/>
        <v/>
      </c>
      <c r="CY234" t="str">
        <f t="shared" si="605"/>
        <v/>
      </c>
      <c r="CZ234" t="str">
        <f t="shared" si="606"/>
        <v/>
      </c>
      <c r="DA234" t="str">
        <f t="shared" si="607"/>
        <v/>
      </c>
      <c r="DB234" t="str">
        <f t="shared" si="608"/>
        <v/>
      </c>
      <c r="DC234" t="str">
        <f t="shared" si="609"/>
        <v/>
      </c>
      <c r="DD234" t="str">
        <f t="shared" si="610"/>
        <v/>
      </c>
      <c r="DE234" t="str">
        <f t="shared" si="611"/>
        <v/>
      </c>
      <c r="DF234" t="str">
        <f t="shared" si="612"/>
        <v/>
      </c>
      <c r="DG234" t="str">
        <f t="shared" si="613"/>
        <v/>
      </c>
      <c r="DH234" t="str">
        <f t="shared" si="614"/>
        <v/>
      </c>
      <c r="DI234" t="str">
        <f t="shared" si="615"/>
        <v/>
      </c>
      <c r="DJ234" t="str">
        <f t="shared" si="616"/>
        <v/>
      </c>
      <c r="DK234" t="str">
        <f t="shared" si="617"/>
        <v/>
      </c>
      <c r="DL234" t="str">
        <f t="shared" si="618"/>
        <v/>
      </c>
      <c r="DM234" t="str">
        <f t="shared" si="619"/>
        <v/>
      </c>
      <c r="DN234" t="str">
        <f t="shared" si="620"/>
        <v/>
      </c>
      <c r="DO234" t="str">
        <f t="shared" si="621"/>
        <v/>
      </c>
      <c r="DP234" t="str">
        <f t="shared" si="622"/>
        <v/>
      </c>
      <c r="DQ234" t="str">
        <f t="shared" si="623"/>
        <v/>
      </c>
      <c r="DR234" t="str">
        <f t="shared" si="624"/>
        <v/>
      </c>
      <c r="DS234" t="str">
        <f t="shared" si="625"/>
        <v/>
      </c>
      <c r="DT234" t="str">
        <f t="shared" si="626"/>
        <v/>
      </c>
      <c r="DU234" t="str">
        <f t="shared" si="627"/>
        <v/>
      </c>
      <c r="DV234" t="str">
        <f t="shared" si="628"/>
        <v/>
      </c>
      <c r="DW234" t="str">
        <f t="shared" si="629"/>
        <v/>
      </c>
      <c r="DX234" t="str">
        <f t="shared" si="630"/>
        <v/>
      </c>
      <c r="DY234" t="str">
        <f t="shared" si="631"/>
        <v/>
      </c>
      <c r="DZ234" t="str">
        <f t="shared" si="632"/>
        <v/>
      </c>
      <c r="EA234" t="str">
        <f t="shared" si="633"/>
        <v/>
      </c>
      <c r="EB234" t="str">
        <f t="shared" si="634"/>
        <v/>
      </c>
      <c r="EC234" t="str">
        <f t="shared" si="635"/>
        <v/>
      </c>
      <c r="ED234" t="str">
        <f t="shared" si="636"/>
        <v/>
      </c>
      <c r="EE234" t="str">
        <f t="shared" si="573"/>
        <v/>
      </c>
      <c r="EF234" t="str">
        <f t="shared" si="642"/>
        <v/>
      </c>
      <c r="EG234" t="str">
        <f t="shared" si="643"/>
        <v/>
      </c>
      <c r="EH234" t="str">
        <f t="shared" si="644"/>
        <v/>
      </c>
      <c r="EI234" t="str">
        <f t="shared" si="645"/>
        <v/>
      </c>
      <c r="EJ234" t="str">
        <f t="shared" si="646"/>
        <v/>
      </c>
      <c r="EK234" t="str">
        <f t="shared" si="647"/>
        <v/>
      </c>
      <c r="EL234" t="str">
        <f t="shared" si="648"/>
        <v/>
      </c>
      <c r="EM234" t="str">
        <f t="shared" si="649"/>
        <v/>
      </c>
      <c r="EN234" t="str">
        <f t="shared" si="650"/>
        <v/>
      </c>
      <c r="EO234" t="str">
        <f t="shared" si="651"/>
        <v/>
      </c>
      <c r="EP234" t="str">
        <f t="shared" si="652"/>
        <v/>
      </c>
      <c r="EQ234" t="str">
        <f t="shared" si="653"/>
        <v/>
      </c>
      <c r="ER234" t="str">
        <f t="shared" si="654"/>
        <v/>
      </c>
      <c r="ES234" t="str">
        <f t="shared" si="655"/>
        <v/>
      </c>
      <c r="ET234" t="str">
        <f t="shared" si="656"/>
        <v/>
      </c>
      <c r="EU234" t="str">
        <f t="shared" si="657"/>
        <v/>
      </c>
      <c r="EV234" t="str">
        <f t="shared" si="658"/>
        <v/>
      </c>
      <c r="EW234" t="str">
        <f t="shared" si="659"/>
        <v/>
      </c>
      <c r="EX234" t="str">
        <f t="shared" si="660"/>
        <v/>
      </c>
      <c r="EY234" t="str">
        <f t="shared" si="661"/>
        <v/>
      </c>
      <c r="EZ234" t="str">
        <f t="shared" si="662"/>
        <v/>
      </c>
      <c r="FA234" t="str">
        <f t="shared" si="663"/>
        <v/>
      </c>
      <c r="FB234" t="str">
        <f t="shared" si="664"/>
        <v/>
      </c>
      <c r="FC234" t="str">
        <f t="shared" si="665"/>
        <v/>
      </c>
      <c r="FD234" t="str">
        <f t="shared" si="666"/>
        <v/>
      </c>
      <c r="FE234" t="str">
        <f t="shared" si="510"/>
        <v/>
      </c>
      <c r="FF234" t="str">
        <f t="shared" si="667"/>
        <v/>
      </c>
      <c r="FG234" t="str">
        <f t="shared" si="668"/>
        <v/>
      </c>
      <c r="FH234" t="str">
        <f t="shared" si="669"/>
        <v/>
      </c>
      <c r="FI234" t="str">
        <f t="shared" si="670"/>
        <v/>
      </c>
      <c r="FJ234" t="str">
        <f t="shared" si="671"/>
        <v/>
      </c>
      <c r="FK234" t="str">
        <f t="shared" si="672"/>
        <v/>
      </c>
      <c r="FL234" t="str">
        <f t="shared" si="673"/>
        <v/>
      </c>
      <c r="FM234" t="str">
        <f t="shared" si="637"/>
        <v/>
      </c>
      <c r="FN234" t="str">
        <f t="shared" si="638"/>
        <v/>
      </c>
      <c r="FO234" t="str">
        <f t="shared" si="639"/>
        <v/>
      </c>
      <c r="FP234" t="str">
        <f t="shared" si="640"/>
        <v/>
      </c>
      <c r="FQ234" t="str">
        <f t="shared" si="641"/>
        <v/>
      </c>
      <c r="FR234" t="str">
        <f t="shared" si="511"/>
        <v/>
      </c>
      <c r="FS234" t="str">
        <f t="shared" si="512"/>
        <v/>
      </c>
      <c r="FT234" t="str">
        <f t="shared" si="513"/>
        <v/>
      </c>
      <c r="FU234" t="str">
        <f t="shared" si="514"/>
        <v/>
      </c>
      <c r="FV234" t="str">
        <f t="shared" si="515"/>
        <v/>
      </c>
      <c r="FW234" t="str">
        <f t="shared" si="516"/>
        <v/>
      </c>
      <c r="FX234" t="str">
        <f t="shared" si="517"/>
        <v/>
      </c>
      <c r="FY234" t="str">
        <f t="shared" si="518"/>
        <v/>
      </c>
      <c r="FZ234" t="str">
        <f t="shared" si="519"/>
        <v/>
      </c>
      <c r="GA234" t="str">
        <f t="shared" si="520"/>
        <v/>
      </c>
      <c r="GB234" t="str">
        <f t="shared" si="521"/>
        <v/>
      </c>
      <c r="GC234" t="str">
        <f t="shared" si="522"/>
        <v/>
      </c>
      <c r="GD234" t="str">
        <f t="shared" si="523"/>
        <v/>
      </c>
      <c r="GE234" t="str">
        <f t="shared" si="524"/>
        <v/>
      </c>
      <c r="GF234" t="str">
        <f t="shared" si="525"/>
        <v/>
      </c>
      <c r="GG234" t="str">
        <f t="shared" si="526"/>
        <v/>
      </c>
      <c r="GH234" t="str">
        <f t="shared" si="527"/>
        <v/>
      </c>
      <c r="GI234" t="str">
        <f t="shared" si="528"/>
        <v/>
      </c>
      <c r="GJ234" t="str">
        <f t="shared" si="529"/>
        <v/>
      </c>
      <c r="GK234" t="str">
        <f t="shared" si="530"/>
        <v/>
      </c>
      <c r="GL234" t="str">
        <f t="shared" si="531"/>
        <v/>
      </c>
      <c r="GM234" t="str">
        <f t="shared" si="532"/>
        <v/>
      </c>
      <c r="GN234" t="str">
        <f t="shared" si="533"/>
        <v/>
      </c>
      <c r="GO234" t="str">
        <f t="shared" si="534"/>
        <v/>
      </c>
      <c r="GP234" t="str">
        <f t="shared" si="535"/>
        <v/>
      </c>
      <c r="GQ234" t="str">
        <f t="shared" si="536"/>
        <v/>
      </c>
      <c r="GR234" t="str">
        <f t="shared" si="537"/>
        <v/>
      </c>
      <c r="GS234" t="str">
        <f t="shared" si="538"/>
        <v/>
      </c>
      <c r="GT234" t="str">
        <f t="shared" si="539"/>
        <v/>
      </c>
      <c r="GU234" t="str">
        <f t="shared" si="540"/>
        <v/>
      </c>
      <c r="GV234" t="str">
        <f t="shared" si="541"/>
        <v/>
      </c>
      <c r="GW234" t="str">
        <f t="shared" si="542"/>
        <v/>
      </c>
      <c r="GX234" t="str">
        <f t="shared" si="543"/>
        <v/>
      </c>
      <c r="GY234" t="str">
        <f t="shared" si="544"/>
        <v/>
      </c>
      <c r="GZ234" t="str">
        <f t="shared" si="545"/>
        <v/>
      </c>
      <c r="HA234" t="str">
        <f t="shared" si="546"/>
        <v/>
      </c>
      <c r="HB234" t="str">
        <f t="shared" si="547"/>
        <v/>
      </c>
      <c r="HC234" t="str">
        <f t="shared" si="548"/>
        <v/>
      </c>
      <c r="HD234" t="str">
        <f t="shared" si="549"/>
        <v/>
      </c>
      <c r="HE234" t="str">
        <f t="shared" si="550"/>
        <v/>
      </c>
      <c r="HF234" t="str">
        <f t="shared" si="551"/>
        <v/>
      </c>
      <c r="HG234" t="str">
        <f t="shared" si="552"/>
        <v/>
      </c>
      <c r="HH234" t="str">
        <f t="shared" si="553"/>
        <v/>
      </c>
      <c r="HI234" t="str">
        <f t="shared" si="554"/>
        <v/>
      </c>
      <c r="HJ234" t="str">
        <f t="shared" si="555"/>
        <v/>
      </c>
      <c r="HK234" t="str">
        <f t="shared" si="556"/>
        <v/>
      </c>
      <c r="HL234" t="str">
        <f t="shared" si="557"/>
        <v/>
      </c>
      <c r="HM234" t="str">
        <f t="shared" si="558"/>
        <v/>
      </c>
      <c r="HN234" t="str">
        <f t="shared" si="559"/>
        <v/>
      </c>
      <c r="HO234" t="str">
        <f t="shared" si="560"/>
        <v/>
      </c>
      <c r="HP234" t="str">
        <f t="shared" si="561"/>
        <v/>
      </c>
      <c r="HQ234" t="str">
        <f t="shared" si="562"/>
        <v/>
      </c>
      <c r="HR234" t="str">
        <f t="shared" si="563"/>
        <v/>
      </c>
      <c r="HS234" t="str">
        <f t="shared" si="564"/>
        <v/>
      </c>
      <c r="HT234" t="str">
        <f t="shared" si="565"/>
        <v/>
      </c>
      <c r="HU234" t="str">
        <f t="shared" si="566"/>
        <v/>
      </c>
      <c r="HV234" t="str">
        <f t="shared" si="567"/>
        <v/>
      </c>
      <c r="HW234" t="str">
        <f t="shared" si="568"/>
        <v/>
      </c>
      <c r="HX234" t="str">
        <f t="shared" si="569"/>
        <v/>
      </c>
      <c r="HY234" t="str">
        <f t="shared" si="570"/>
        <v/>
      </c>
      <c r="HZ234" t="str">
        <f t="shared" si="571"/>
        <v/>
      </c>
    </row>
    <row r="235" spans="1:234" x14ac:dyDescent="0.25">
      <c r="A235" s="2">
        <f t="shared" si="572"/>
        <v>233</v>
      </c>
      <c r="B235" s="3" t="s">
        <v>389</v>
      </c>
      <c r="C235" s="2" t="s">
        <v>1394</v>
      </c>
      <c r="D235" s="2" t="s">
        <v>1395</v>
      </c>
      <c r="E235" s="2">
        <f t="shared" si="506"/>
        <v>2</v>
      </c>
      <c r="F235" s="2">
        <v>563</v>
      </c>
      <c r="G235" s="48" t="str">
        <f t="shared" si="507"/>
        <v>A</v>
      </c>
      <c r="H235" s="49"/>
      <c r="I235" s="49"/>
      <c r="J235" s="50"/>
      <c r="K235" s="15">
        <f t="shared" si="508"/>
        <v>34</v>
      </c>
      <c r="L235" s="15">
        <f>IF(G235="N/A",0,(IF(G235="A",Code!$B$36,(IF(G235="B",Code!$C$36,(IF(G235="C",Code!$D$36,Code!$E$36)))))/60))</f>
        <v>8</v>
      </c>
      <c r="M235" s="15">
        <f>IF(G235="N/A",0,(IF(G235="A",Code!$B$37,(IF(G235="B",Code!$C$37,(IF(G235="C",Code!$D$37,Code!$E$37)))))/60))</f>
        <v>8</v>
      </c>
      <c r="N235" s="15">
        <f>IF(G235="N/A",0,(IF(G235="A",Code!$B$38,(IF(G235="B",Code!$C$38,(IF(G235="C",Code!$D$38,Code!$E$38)))))/60))</f>
        <v>16</v>
      </c>
      <c r="O235" s="15">
        <f>IF(G235="N/A",0,(IF(G235="A",Code!$B$39,(IF(G235="B",Code!$C$39,(IF(G235="C",Code!$D$39,Code!$E$39)))))/60))</f>
        <v>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>
        <v>1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>
        <v>1</v>
      </c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S235" t="str">
        <f t="shared" si="509"/>
        <v/>
      </c>
      <c r="BT235" t="str">
        <f t="shared" si="574"/>
        <v/>
      </c>
      <c r="BU235" t="str">
        <f t="shared" si="575"/>
        <v/>
      </c>
      <c r="BV235" t="str">
        <f t="shared" si="576"/>
        <v/>
      </c>
      <c r="BW235" t="str">
        <f t="shared" si="577"/>
        <v/>
      </c>
      <c r="BX235" t="str">
        <f t="shared" si="578"/>
        <v/>
      </c>
      <c r="BY235" t="str">
        <f t="shared" si="579"/>
        <v/>
      </c>
      <c r="BZ235" t="str">
        <f t="shared" si="580"/>
        <v/>
      </c>
      <c r="CA235" t="str">
        <f t="shared" si="581"/>
        <v/>
      </c>
      <c r="CB235" t="str">
        <f t="shared" si="582"/>
        <v/>
      </c>
      <c r="CC235" t="str">
        <f t="shared" si="583"/>
        <v/>
      </c>
      <c r="CD235" t="str">
        <f t="shared" si="584"/>
        <v/>
      </c>
      <c r="CE235" t="str">
        <f t="shared" si="585"/>
        <v/>
      </c>
      <c r="CF235" t="str">
        <f t="shared" si="586"/>
        <v/>
      </c>
      <c r="CG235" t="str">
        <f t="shared" si="587"/>
        <v/>
      </c>
      <c r="CH235" t="str">
        <f t="shared" si="588"/>
        <v/>
      </c>
      <c r="CI235" t="str">
        <f t="shared" si="589"/>
        <v/>
      </c>
      <c r="CJ235" t="str">
        <f t="shared" si="590"/>
        <v/>
      </c>
      <c r="CK235" t="str">
        <f t="shared" si="591"/>
        <v/>
      </c>
      <c r="CL235" t="str">
        <f t="shared" si="592"/>
        <v/>
      </c>
      <c r="CM235" t="str">
        <f t="shared" si="593"/>
        <v/>
      </c>
      <c r="CN235" t="str">
        <f t="shared" si="594"/>
        <v/>
      </c>
      <c r="CO235" t="str">
        <f t="shared" si="595"/>
        <v/>
      </c>
      <c r="CP235" t="str">
        <f t="shared" si="596"/>
        <v/>
      </c>
      <c r="CQ235" t="str">
        <f t="shared" si="597"/>
        <v/>
      </c>
      <c r="CR235" t="str">
        <f t="shared" si="598"/>
        <v/>
      </c>
      <c r="CS235" t="str">
        <f t="shared" si="599"/>
        <v/>
      </c>
      <c r="CT235" t="str">
        <f t="shared" si="600"/>
        <v/>
      </c>
      <c r="CU235" t="str">
        <f t="shared" si="601"/>
        <v>MESS</v>
      </c>
      <c r="CV235" t="str">
        <f t="shared" si="602"/>
        <v/>
      </c>
      <c r="CW235" t="str">
        <f t="shared" si="603"/>
        <v/>
      </c>
      <c r="CX235" t="str">
        <f t="shared" si="604"/>
        <v/>
      </c>
      <c r="CY235" t="str">
        <f t="shared" si="605"/>
        <v/>
      </c>
      <c r="CZ235" t="str">
        <f t="shared" si="606"/>
        <v/>
      </c>
      <c r="DA235" t="str">
        <f t="shared" si="607"/>
        <v/>
      </c>
      <c r="DB235" t="str">
        <f t="shared" si="608"/>
        <v/>
      </c>
      <c r="DC235" t="str">
        <f t="shared" si="609"/>
        <v/>
      </c>
      <c r="DD235" t="str">
        <f t="shared" si="610"/>
        <v/>
      </c>
      <c r="DE235" t="str">
        <f t="shared" si="611"/>
        <v/>
      </c>
      <c r="DF235" t="str">
        <f t="shared" si="612"/>
        <v/>
      </c>
      <c r="DG235" t="str">
        <f t="shared" si="613"/>
        <v/>
      </c>
      <c r="DH235" t="str">
        <f t="shared" si="614"/>
        <v/>
      </c>
      <c r="DI235" t="str">
        <f t="shared" si="615"/>
        <v/>
      </c>
      <c r="DJ235" t="str">
        <f t="shared" si="616"/>
        <v>SMIF</v>
      </c>
      <c r="DK235" t="str">
        <f t="shared" si="617"/>
        <v/>
      </c>
      <c r="DL235" t="str">
        <f t="shared" si="618"/>
        <v/>
      </c>
      <c r="DM235" t="str">
        <f t="shared" si="619"/>
        <v/>
      </c>
      <c r="DN235" t="str">
        <f t="shared" si="620"/>
        <v/>
      </c>
      <c r="DO235" t="str">
        <f t="shared" si="621"/>
        <v/>
      </c>
      <c r="DP235" t="str">
        <f t="shared" si="622"/>
        <v/>
      </c>
      <c r="DQ235" t="str">
        <f t="shared" si="623"/>
        <v/>
      </c>
      <c r="DR235" t="str">
        <f t="shared" si="624"/>
        <v/>
      </c>
      <c r="DS235" t="str">
        <f t="shared" si="625"/>
        <v/>
      </c>
      <c r="DT235" t="str">
        <f t="shared" si="626"/>
        <v/>
      </c>
      <c r="DU235" t="str">
        <f t="shared" si="627"/>
        <v/>
      </c>
      <c r="DV235" t="str">
        <f t="shared" si="628"/>
        <v/>
      </c>
      <c r="DW235" t="str">
        <f t="shared" si="629"/>
        <v/>
      </c>
      <c r="DX235" t="str">
        <f t="shared" si="630"/>
        <v/>
      </c>
      <c r="DY235" t="str">
        <f t="shared" si="631"/>
        <v/>
      </c>
      <c r="DZ235" t="str">
        <f t="shared" si="632"/>
        <v/>
      </c>
      <c r="EA235" t="str">
        <f t="shared" si="633"/>
        <v/>
      </c>
      <c r="EB235" t="str">
        <f t="shared" si="634"/>
        <v/>
      </c>
      <c r="EC235" t="str">
        <f t="shared" si="635"/>
        <v/>
      </c>
      <c r="ED235" t="str">
        <f t="shared" si="636"/>
        <v/>
      </c>
      <c r="EE235" t="str">
        <f t="shared" si="573"/>
        <v/>
      </c>
      <c r="EF235" t="str">
        <f t="shared" si="642"/>
        <v/>
      </c>
      <c r="EG235" t="str">
        <f t="shared" si="643"/>
        <v/>
      </c>
      <c r="EH235" t="str">
        <f t="shared" si="644"/>
        <v/>
      </c>
      <c r="EI235" t="str">
        <f t="shared" si="645"/>
        <v/>
      </c>
      <c r="EJ235" t="str">
        <f t="shared" si="646"/>
        <v/>
      </c>
      <c r="EK235" t="str">
        <f t="shared" si="647"/>
        <v/>
      </c>
      <c r="EL235" t="str">
        <f t="shared" si="648"/>
        <v/>
      </c>
      <c r="EM235" t="str">
        <f t="shared" si="649"/>
        <v/>
      </c>
      <c r="EN235" t="str">
        <f t="shared" si="650"/>
        <v/>
      </c>
      <c r="EO235" t="str">
        <f t="shared" si="651"/>
        <v/>
      </c>
      <c r="EP235" t="str">
        <f t="shared" si="652"/>
        <v/>
      </c>
      <c r="EQ235" t="str">
        <f t="shared" si="653"/>
        <v/>
      </c>
      <c r="ER235" t="str">
        <f t="shared" si="654"/>
        <v/>
      </c>
      <c r="ES235" t="str">
        <f t="shared" si="655"/>
        <v/>
      </c>
      <c r="ET235" t="str">
        <f t="shared" si="656"/>
        <v/>
      </c>
      <c r="EU235" t="str">
        <f t="shared" si="657"/>
        <v/>
      </c>
      <c r="EV235" t="str">
        <f t="shared" si="658"/>
        <v/>
      </c>
      <c r="EW235" t="str">
        <f t="shared" si="659"/>
        <v/>
      </c>
      <c r="EX235" t="str">
        <f t="shared" si="660"/>
        <v/>
      </c>
      <c r="EY235" t="str">
        <f t="shared" si="661"/>
        <v/>
      </c>
      <c r="EZ235" t="str">
        <f t="shared" si="662"/>
        <v/>
      </c>
      <c r="FA235" t="str">
        <f t="shared" si="663"/>
        <v/>
      </c>
      <c r="FB235" t="str">
        <f t="shared" si="664"/>
        <v/>
      </c>
      <c r="FC235" t="str">
        <f t="shared" si="665"/>
        <v/>
      </c>
      <c r="FD235" t="str">
        <f t="shared" si="666"/>
        <v/>
      </c>
      <c r="FE235" t="str">
        <f t="shared" si="510"/>
        <v/>
      </c>
      <c r="FF235" t="str">
        <f t="shared" si="667"/>
        <v/>
      </c>
      <c r="FG235" t="str">
        <f t="shared" si="668"/>
        <v/>
      </c>
      <c r="FH235" t="str">
        <f t="shared" si="669"/>
        <v/>
      </c>
      <c r="FI235" t="str">
        <f t="shared" si="670"/>
        <v/>
      </c>
      <c r="FJ235" t="str">
        <f t="shared" si="671"/>
        <v/>
      </c>
      <c r="FK235" t="str">
        <f t="shared" si="672"/>
        <v/>
      </c>
      <c r="FL235" t="str">
        <f t="shared" si="673"/>
        <v/>
      </c>
      <c r="FM235" t="str">
        <f t="shared" si="637"/>
        <v/>
      </c>
      <c r="FN235" t="str">
        <f t="shared" si="638"/>
        <v/>
      </c>
      <c r="FO235" t="str">
        <f t="shared" si="639"/>
        <v/>
      </c>
      <c r="FP235" t="str">
        <f t="shared" si="640"/>
        <v/>
      </c>
      <c r="FQ235" t="str">
        <f t="shared" si="641"/>
        <v/>
      </c>
      <c r="FR235" t="str">
        <f t="shared" si="511"/>
        <v/>
      </c>
      <c r="FS235" t="str">
        <f t="shared" si="512"/>
        <v/>
      </c>
      <c r="FT235" t="str">
        <f t="shared" si="513"/>
        <v/>
      </c>
      <c r="FU235" t="str">
        <f t="shared" si="514"/>
        <v/>
      </c>
      <c r="FV235" t="str">
        <f t="shared" si="515"/>
        <v/>
      </c>
      <c r="FW235" t="str">
        <f t="shared" si="516"/>
        <v/>
      </c>
      <c r="FX235" t="str">
        <f t="shared" si="517"/>
        <v/>
      </c>
      <c r="FY235" t="str">
        <f t="shared" si="518"/>
        <v/>
      </c>
      <c r="FZ235" t="str">
        <f t="shared" si="519"/>
        <v/>
      </c>
      <c r="GA235" t="str">
        <f t="shared" si="520"/>
        <v/>
      </c>
      <c r="GB235" t="str">
        <f t="shared" si="521"/>
        <v/>
      </c>
      <c r="GC235" t="str">
        <f t="shared" si="522"/>
        <v/>
      </c>
      <c r="GD235" t="str">
        <f t="shared" si="523"/>
        <v/>
      </c>
      <c r="GE235" t="str">
        <f t="shared" si="524"/>
        <v/>
      </c>
      <c r="GF235" t="str">
        <f t="shared" si="525"/>
        <v/>
      </c>
      <c r="GG235" t="str">
        <f t="shared" si="526"/>
        <v/>
      </c>
      <c r="GH235" t="str">
        <f t="shared" si="527"/>
        <v/>
      </c>
      <c r="GI235" t="str">
        <f t="shared" si="528"/>
        <v/>
      </c>
      <c r="GJ235" t="str">
        <f t="shared" si="529"/>
        <v/>
      </c>
      <c r="GK235" t="str">
        <f t="shared" si="530"/>
        <v/>
      </c>
      <c r="GL235" t="str">
        <f t="shared" si="531"/>
        <v/>
      </c>
      <c r="GM235" t="str">
        <f t="shared" si="532"/>
        <v/>
      </c>
      <c r="GN235" t="str">
        <f t="shared" si="533"/>
        <v/>
      </c>
      <c r="GO235" t="str">
        <f t="shared" si="534"/>
        <v/>
      </c>
      <c r="GP235" t="str">
        <f t="shared" si="535"/>
        <v/>
      </c>
      <c r="GQ235" t="str">
        <f t="shared" si="536"/>
        <v/>
      </c>
      <c r="GR235" t="str">
        <f t="shared" si="537"/>
        <v/>
      </c>
      <c r="GS235" t="str">
        <f t="shared" si="538"/>
        <v/>
      </c>
      <c r="GT235" t="str">
        <f t="shared" si="539"/>
        <v/>
      </c>
      <c r="GU235" t="str">
        <f t="shared" si="540"/>
        <v/>
      </c>
      <c r="GV235" t="str">
        <f t="shared" si="541"/>
        <v/>
      </c>
      <c r="GW235" t="str">
        <f t="shared" si="542"/>
        <v/>
      </c>
      <c r="GX235" t="str">
        <f t="shared" si="543"/>
        <v/>
      </c>
      <c r="GY235" t="str">
        <f t="shared" si="544"/>
        <v/>
      </c>
      <c r="GZ235" t="str">
        <f t="shared" si="545"/>
        <v/>
      </c>
      <c r="HA235" t="str">
        <f t="shared" si="546"/>
        <v/>
      </c>
      <c r="HB235" t="str">
        <f t="shared" si="547"/>
        <v/>
      </c>
      <c r="HC235" t="str">
        <f t="shared" si="548"/>
        <v/>
      </c>
      <c r="HD235" t="str">
        <f t="shared" si="549"/>
        <v/>
      </c>
      <c r="HE235" t="str">
        <f t="shared" si="550"/>
        <v/>
      </c>
      <c r="HF235" t="str">
        <f t="shared" si="551"/>
        <v/>
      </c>
      <c r="HG235" t="str">
        <f t="shared" si="552"/>
        <v/>
      </c>
      <c r="HH235" t="str">
        <f t="shared" si="553"/>
        <v/>
      </c>
      <c r="HI235" t="str">
        <f t="shared" si="554"/>
        <v/>
      </c>
      <c r="HJ235" t="str">
        <f t="shared" si="555"/>
        <v/>
      </c>
      <c r="HK235" t="str">
        <f t="shared" si="556"/>
        <v/>
      </c>
      <c r="HL235" t="str">
        <f t="shared" si="557"/>
        <v/>
      </c>
      <c r="HM235" t="str">
        <f t="shared" si="558"/>
        <v/>
      </c>
      <c r="HN235" t="str">
        <f t="shared" si="559"/>
        <v/>
      </c>
      <c r="HO235" t="str">
        <f t="shared" si="560"/>
        <v/>
      </c>
      <c r="HP235" t="str">
        <f t="shared" si="561"/>
        <v/>
      </c>
      <c r="HQ235" t="str">
        <f t="shared" si="562"/>
        <v/>
      </c>
      <c r="HR235" t="str">
        <f t="shared" si="563"/>
        <v/>
      </c>
      <c r="HS235" t="str">
        <f t="shared" si="564"/>
        <v/>
      </c>
      <c r="HT235" t="str">
        <f t="shared" si="565"/>
        <v/>
      </c>
      <c r="HU235" t="str">
        <f t="shared" si="566"/>
        <v/>
      </c>
      <c r="HV235" t="str">
        <f t="shared" si="567"/>
        <v/>
      </c>
      <c r="HW235" t="str">
        <f t="shared" si="568"/>
        <v/>
      </c>
      <c r="HX235" t="str">
        <f t="shared" si="569"/>
        <v/>
      </c>
      <c r="HY235" t="str">
        <f t="shared" si="570"/>
        <v/>
      </c>
      <c r="HZ235" t="str">
        <f t="shared" si="571"/>
        <v/>
      </c>
    </row>
    <row r="236" spans="1:234" x14ac:dyDescent="0.25">
      <c r="A236" s="2">
        <f t="shared" si="572"/>
        <v>234</v>
      </c>
      <c r="B236" s="3" t="s">
        <v>1218</v>
      </c>
      <c r="C236" s="2" t="s">
        <v>1394</v>
      </c>
      <c r="D236" s="2" t="s">
        <v>1395</v>
      </c>
      <c r="E236" s="2">
        <f t="shared" si="506"/>
        <v>1</v>
      </c>
      <c r="F236" s="2">
        <v>208</v>
      </c>
      <c r="G236" s="48" t="str">
        <f t="shared" si="507"/>
        <v>A</v>
      </c>
      <c r="H236" s="49"/>
      <c r="I236" s="49"/>
      <c r="J236" s="50"/>
      <c r="K236" s="15">
        <f t="shared" si="508"/>
        <v>34</v>
      </c>
      <c r="L236" s="15">
        <f>IF(G236="N/A",0,(IF(G236="A",Code!$B$36,(IF(G236="B",Code!$C$36,(IF(G236="C",Code!$D$36,Code!$E$36)))))/60))</f>
        <v>8</v>
      </c>
      <c r="M236" s="15">
        <f>IF(G236="N/A",0,(IF(G236="A",Code!$B$37,(IF(G236="B",Code!$C$37,(IF(G236="C",Code!$D$37,Code!$E$37)))))/60))</f>
        <v>8</v>
      </c>
      <c r="N236" s="15">
        <f>IF(G236="N/A",0,(IF(G236="A",Code!$B$38,(IF(G236="B",Code!$C$38,(IF(G236="C",Code!$D$38,Code!$E$38)))))/60))</f>
        <v>16</v>
      </c>
      <c r="O236" s="15">
        <f>IF(G236="N/A",0,(IF(G236="A",Code!$B$39,(IF(G236="B",Code!$C$39,(IF(G236="C",Code!$D$39,Code!$E$39)))))/60))</f>
        <v>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>
        <v>1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S236" t="str">
        <f t="shared" si="509"/>
        <v/>
      </c>
      <c r="BT236" t="str">
        <f t="shared" si="574"/>
        <v/>
      </c>
      <c r="BU236" t="str">
        <f t="shared" si="575"/>
        <v/>
      </c>
      <c r="BV236" t="str">
        <f t="shared" si="576"/>
        <v/>
      </c>
      <c r="BW236" t="str">
        <f t="shared" si="577"/>
        <v/>
      </c>
      <c r="BX236" t="str">
        <f t="shared" si="578"/>
        <v/>
      </c>
      <c r="BY236" t="str">
        <f t="shared" si="579"/>
        <v/>
      </c>
      <c r="BZ236" t="str">
        <f t="shared" si="580"/>
        <v/>
      </c>
      <c r="CA236" t="str">
        <f t="shared" si="581"/>
        <v/>
      </c>
      <c r="CB236" t="str">
        <f t="shared" si="582"/>
        <v/>
      </c>
      <c r="CC236" t="str">
        <f t="shared" si="583"/>
        <v/>
      </c>
      <c r="CD236" t="str">
        <f t="shared" si="584"/>
        <v/>
      </c>
      <c r="CE236" t="str">
        <f t="shared" si="585"/>
        <v/>
      </c>
      <c r="CF236" t="str">
        <f t="shared" si="586"/>
        <v/>
      </c>
      <c r="CG236" t="str">
        <f t="shared" si="587"/>
        <v/>
      </c>
      <c r="CH236" t="str">
        <f t="shared" si="588"/>
        <v/>
      </c>
      <c r="CI236" t="str">
        <f t="shared" si="589"/>
        <v/>
      </c>
      <c r="CJ236" t="str">
        <f t="shared" si="590"/>
        <v/>
      </c>
      <c r="CK236" t="str">
        <f t="shared" si="591"/>
        <v/>
      </c>
      <c r="CL236" t="str">
        <f t="shared" si="592"/>
        <v/>
      </c>
      <c r="CM236" t="str">
        <f t="shared" si="593"/>
        <v/>
      </c>
      <c r="CN236" t="str">
        <f t="shared" si="594"/>
        <v/>
      </c>
      <c r="CO236" t="str">
        <f t="shared" si="595"/>
        <v/>
      </c>
      <c r="CP236" t="str">
        <f t="shared" si="596"/>
        <v/>
      </c>
      <c r="CQ236" t="str">
        <f t="shared" si="597"/>
        <v/>
      </c>
      <c r="CR236" t="str">
        <f t="shared" si="598"/>
        <v/>
      </c>
      <c r="CS236" t="str">
        <f t="shared" si="599"/>
        <v/>
      </c>
      <c r="CT236" t="str">
        <f t="shared" si="600"/>
        <v/>
      </c>
      <c r="CU236" t="str">
        <f t="shared" si="601"/>
        <v>MESS</v>
      </c>
      <c r="CV236" t="str">
        <f t="shared" si="602"/>
        <v/>
      </c>
      <c r="CW236" t="str">
        <f t="shared" si="603"/>
        <v/>
      </c>
      <c r="CX236" t="str">
        <f t="shared" si="604"/>
        <v/>
      </c>
      <c r="CY236" t="str">
        <f t="shared" si="605"/>
        <v/>
      </c>
      <c r="CZ236" t="str">
        <f t="shared" si="606"/>
        <v/>
      </c>
      <c r="DA236" t="str">
        <f t="shared" si="607"/>
        <v/>
      </c>
      <c r="DB236" t="str">
        <f t="shared" si="608"/>
        <v/>
      </c>
      <c r="DC236" t="str">
        <f t="shared" si="609"/>
        <v/>
      </c>
      <c r="DD236" t="str">
        <f t="shared" si="610"/>
        <v/>
      </c>
      <c r="DE236" t="str">
        <f t="shared" si="611"/>
        <v/>
      </c>
      <c r="DF236" t="str">
        <f t="shared" si="612"/>
        <v/>
      </c>
      <c r="DG236" t="str">
        <f t="shared" si="613"/>
        <v/>
      </c>
      <c r="DH236" t="str">
        <f t="shared" si="614"/>
        <v/>
      </c>
      <c r="DI236" t="str">
        <f t="shared" si="615"/>
        <v/>
      </c>
      <c r="DJ236" t="str">
        <f t="shared" si="616"/>
        <v/>
      </c>
      <c r="DK236" t="str">
        <f t="shared" si="617"/>
        <v/>
      </c>
      <c r="DL236" t="str">
        <f t="shared" si="618"/>
        <v/>
      </c>
      <c r="DM236" t="str">
        <f t="shared" si="619"/>
        <v/>
      </c>
      <c r="DN236" t="str">
        <f t="shared" si="620"/>
        <v/>
      </c>
      <c r="DO236" t="str">
        <f t="shared" si="621"/>
        <v/>
      </c>
      <c r="DP236" t="str">
        <f t="shared" si="622"/>
        <v/>
      </c>
      <c r="DQ236" t="str">
        <f t="shared" si="623"/>
        <v/>
      </c>
      <c r="DR236" t="str">
        <f t="shared" si="624"/>
        <v/>
      </c>
      <c r="DS236" t="str">
        <f t="shared" si="625"/>
        <v/>
      </c>
      <c r="DT236" t="str">
        <f t="shared" si="626"/>
        <v/>
      </c>
      <c r="DU236" t="str">
        <f t="shared" si="627"/>
        <v/>
      </c>
      <c r="DV236" t="str">
        <f t="shared" si="628"/>
        <v/>
      </c>
      <c r="DW236" t="str">
        <f t="shared" si="629"/>
        <v/>
      </c>
      <c r="DX236" t="str">
        <f t="shared" si="630"/>
        <v/>
      </c>
      <c r="DY236" t="str">
        <f t="shared" si="631"/>
        <v/>
      </c>
      <c r="DZ236" t="str">
        <f t="shared" si="632"/>
        <v/>
      </c>
      <c r="EA236" t="str">
        <f t="shared" si="633"/>
        <v/>
      </c>
      <c r="EB236" t="str">
        <f t="shared" si="634"/>
        <v/>
      </c>
      <c r="EC236" t="str">
        <f t="shared" si="635"/>
        <v/>
      </c>
      <c r="ED236" t="str">
        <f t="shared" si="636"/>
        <v/>
      </c>
      <c r="EE236" t="str">
        <f t="shared" si="573"/>
        <v/>
      </c>
      <c r="EF236" t="str">
        <f t="shared" si="642"/>
        <v/>
      </c>
      <c r="EG236" t="str">
        <f t="shared" si="643"/>
        <v/>
      </c>
      <c r="EH236" t="str">
        <f t="shared" si="644"/>
        <v/>
      </c>
      <c r="EI236" t="str">
        <f t="shared" si="645"/>
        <v/>
      </c>
      <c r="EJ236" t="str">
        <f t="shared" si="646"/>
        <v/>
      </c>
      <c r="EK236" t="str">
        <f t="shared" si="647"/>
        <v/>
      </c>
      <c r="EL236" t="str">
        <f t="shared" si="648"/>
        <v/>
      </c>
      <c r="EM236" t="str">
        <f t="shared" si="649"/>
        <v/>
      </c>
      <c r="EN236" t="str">
        <f t="shared" si="650"/>
        <v/>
      </c>
      <c r="EO236" t="str">
        <f t="shared" si="651"/>
        <v/>
      </c>
      <c r="EP236" t="str">
        <f t="shared" si="652"/>
        <v/>
      </c>
      <c r="EQ236" t="str">
        <f t="shared" si="653"/>
        <v/>
      </c>
      <c r="ER236" t="str">
        <f t="shared" si="654"/>
        <v/>
      </c>
      <c r="ES236" t="str">
        <f t="shared" si="655"/>
        <v/>
      </c>
      <c r="ET236" t="str">
        <f t="shared" si="656"/>
        <v/>
      </c>
      <c r="EU236" t="str">
        <f t="shared" si="657"/>
        <v/>
      </c>
      <c r="EV236" t="str">
        <f t="shared" si="658"/>
        <v/>
      </c>
      <c r="EW236" t="str">
        <f t="shared" si="659"/>
        <v/>
      </c>
      <c r="EX236" t="str">
        <f t="shared" si="660"/>
        <v/>
      </c>
      <c r="EY236" t="str">
        <f t="shared" si="661"/>
        <v/>
      </c>
      <c r="EZ236" t="str">
        <f t="shared" si="662"/>
        <v/>
      </c>
      <c r="FA236" t="str">
        <f t="shared" si="663"/>
        <v/>
      </c>
      <c r="FB236" t="str">
        <f t="shared" si="664"/>
        <v/>
      </c>
      <c r="FC236" t="str">
        <f t="shared" si="665"/>
        <v/>
      </c>
      <c r="FD236" t="str">
        <f t="shared" si="666"/>
        <v/>
      </c>
      <c r="FE236" t="str">
        <f t="shared" si="510"/>
        <v/>
      </c>
      <c r="FF236" t="str">
        <f t="shared" si="667"/>
        <v/>
      </c>
      <c r="FG236" t="str">
        <f t="shared" si="668"/>
        <v/>
      </c>
      <c r="FH236" t="str">
        <f t="shared" si="669"/>
        <v/>
      </c>
      <c r="FI236" t="str">
        <f t="shared" si="670"/>
        <v/>
      </c>
      <c r="FJ236" t="str">
        <f t="shared" si="671"/>
        <v/>
      </c>
      <c r="FK236" t="str">
        <f t="shared" si="672"/>
        <v/>
      </c>
      <c r="FL236" t="str">
        <f t="shared" si="673"/>
        <v/>
      </c>
      <c r="FM236" t="str">
        <f t="shared" si="637"/>
        <v/>
      </c>
      <c r="FN236" t="str">
        <f t="shared" si="638"/>
        <v/>
      </c>
      <c r="FO236" t="str">
        <f t="shared" si="639"/>
        <v/>
      </c>
      <c r="FP236" t="str">
        <f t="shared" si="640"/>
        <v/>
      </c>
      <c r="FQ236" t="str">
        <f t="shared" si="641"/>
        <v/>
      </c>
      <c r="FR236" t="str">
        <f t="shared" si="511"/>
        <v/>
      </c>
      <c r="FS236" t="str">
        <f t="shared" si="512"/>
        <v/>
      </c>
      <c r="FT236" t="str">
        <f t="shared" si="513"/>
        <v/>
      </c>
      <c r="FU236" t="str">
        <f t="shared" si="514"/>
        <v/>
      </c>
      <c r="FV236" t="str">
        <f t="shared" si="515"/>
        <v/>
      </c>
      <c r="FW236" t="str">
        <f t="shared" si="516"/>
        <v/>
      </c>
      <c r="FX236" t="str">
        <f t="shared" si="517"/>
        <v/>
      </c>
      <c r="FY236" t="str">
        <f t="shared" si="518"/>
        <v/>
      </c>
      <c r="FZ236" t="str">
        <f t="shared" si="519"/>
        <v/>
      </c>
      <c r="GA236" t="str">
        <f t="shared" si="520"/>
        <v/>
      </c>
      <c r="GB236" t="str">
        <f t="shared" si="521"/>
        <v/>
      </c>
      <c r="GC236" t="str">
        <f t="shared" si="522"/>
        <v/>
      </c>
      <c r="GD236" t="str">
        <f t="shared" si="523"/>
        <v/>
      </c>
      <c r="GE236" t="str">
        <f t="shared" si="524"/>
        <v/>
      </c>
      <c r="GF236" t="str">
        <f t="shared" si="525"/>
        <v/>
      </c>
      <c r="GG236" t="str">
        <f t="shared" si="526"/>
        <v/>
      </c>
      <c r="GH236" t="str">
        <f t="shared" si="527"/>
        <v/>
      </c>
      <c r="GI236" t="str">
        <f t="shared" si="528"/>
        <v/>
      </c>
      <c r="GJ236" t="str">
        <f t="shared" si="529"/>
        <v/>
      </c>
      <c r="GK236" t="str">
        <f t="shared" si="530"/>
        <v/>
      </c>
      <c r="GL236" t="str">
        <f t="shared" si="531"/>
        <v/>
      </c>
      <c r="GM236" t="str">
        <f t="shared" si="532"/>
        <v/>
      </c>
      <c r="GN236" t="str">
        <f t="shared" si="533"/>
        <v/>
      </c>
      <c r="GO236" t="str">
        <f t="shared" si="534"/>
        <v/>
      </c>
      <c r="GP236" t="str">
        <f t="shared" si="535"/>
        <v/>
      </c>
      <c r="GQ236" t="str">
        <f t="shared" si="536"/>
        <v/>
      </c>
      <c r="GR236" t="str">
        <f t="shared" si="537"/>
        <v/>
      </c>
      <c r="GS236" t="str">
        <f t="shared" si="538"/>
        <v/>
      </c>
      <c r="GT236" t="str">
        <f t="shared" si="539"/>
        <v/>
      </c>
      <c r="GU236" t="str">
        <f t="shared" si="540"/>
        <v/>
      </c>
      <c r="GV236" t="str">
        <f t="shared" si="541"/>
        <v/>
      </c>
      <c r="GW236" t="str">
        <f t="shared" si="542"/>
        <v/>
      </c>
      <c r="GX236" t="str">
        <f t="shared" si="543"/>
        <v/>
      </c>
      <c r="GY236" t="str">
        <f t="shared" si="544"/>
        <v/>
      </c>
      <c r="GZ236" t="str">
        <f t="shared" si="545"/>
        <v/>
      </c>
      <c r="HA236" t="str">
        <f t="shared" si="546"/>
        <v/>
      </c>
      <c r="HB236" t="str">
        <f t="shared" si="547"/>
        <v/>
      </c>
      <c r="HC236" t="str">
        <f t="shared" si="548"/>
        <v/>
      </c>
      <c r="HD236" t="str">
        <f t="shared" si="549"/>
        <v/>
      </c>
      <c r="HE236" t="str">
        <f t="shared" si="550"/>
        <v/>
      </c>
      <c r="HF236" t="str">
        <f t="shared" si="551"/>
        <v/>
      </c>
      <c r="HG236" t="str">
        <f t="shared" si="552"/>
        <v/>
      </c>
      <c r="HH236" t="str">
        <f t="shared" si="553"/>
        <v/>
      </c>
      <c r="HI236" t="str">
        <f t="shared" si="554"/>
        <v/>
      </c>
      <c r="HJ236" t="str">
        <f t="shared" si="555"/>
        <v/>
      </c>
      <c r="HK236" t="str">
        <f t="shared" si="556"/>
        <v/>
      </c>
      <c r="HL236" t="str">
        <f t="shared" si="557"/>
        <v/>
      </c>
      <c r="HM236" t="str">
        <f t="shared" si="558"/>
        <v/>
      </c>
      <c r="HN236" t="str">
        <f t="shared" si="559"/>
        <v/>
      </c>
      <c r="HO236" t="str">
        <f t="shared" si="560"/>
        <v/>
      </c>
      <c r="HP236" t="str">
        <f t="shared" si="561"/>
        <v/>
      </c>
      <c r="HQ236" t="str">
        <f t="shared" si="562"/>
        <v/>
      </c>
      <c r="HR236" t="str">
        <f t="shared" si="563"/>
        <v/>
      </c>
      <c r="HS236" t="str">
        <f t="shared" si="564"/>
        <v/>
      </c>
      <c r="HT236" t="str">
        <f t="shared" si="565"/>
        <v/>
      </c>
      <c r="HU236" t="str">
        <f t="shared" si="566"/>
        <v/>
      </c>
      <c r="HV236" t="str">
        <f t="shared" si="567"/>
        <v/>
      </c>
      <c r="HW236" t="str">
        <f t="shared" si="568"/>
        <v/>
      </c>
      <c r="HX236" t="str">
        <f t="shared" si="569"/>
        <v/>
      </c>
      <c r="HY236" t="str">
        <f t="shared" si="570"/>
        <v/>
      </c>
      <c r="HZ236" t="str">
        <f t="shared" si="571"/>
        <v/>
      </c>
    </row>
    <row r="237" spans="1:234" x14ac:dyDescent="0.25">
      <c r="A237" s="2">
        <f t="shared" si="572"/>
        <v>235</v>
      </c>
      <c r="B237" s="3" t="s">
        <v>1219</v>
      </c>
      <c r="C237" s="2" t="s">
        <v>1394</v>
      </c>
      <c r="D237" s="2" t="s">
        <v>1395</v>
      </c>
      <c r="E237" s="2">
        <f t="shared" si="506"/>
        <v>1</v>
      </c>
      <c r="F237" s="2">
        <v>165</v>
      </c>
      <c r="G237" s="48" t="str">
        <f t="shared" si="507"/>
        <v>A</v>
      </c>
      <c r="H237" s="49"/>
      <c r="I237" s="49"/>
      <c r="J237" s="50"/>
      <c r="K237" s="15">
        <f t="shared" si="508"/>
        <v>34</v>
      </c>
      <c r="L237" s="15">
        <f>IF(G237="N/A",0,(IF(G237="A",Code!$B$36,(IF(G237="B",Code!$C$36,(IF(G237="C",Code!$D$36,Code!$E$36)))))/60))</f>
        <v>8</v>
      </c>
      <c r="M237" s="15">
        <f>IF(G237="N/A",0,(IF(G237="A",Code!$B$37,(IF(G237="B",Code!$C$37,(IF(G237="C",Code!$D$37,Code!$E$37)))))/60))</f>
        <v>8</v>
      </c>
      <c r="N237" s="15">
        <f>IF(G237="N/A",0,(IF(G237="A",Code!$B$38,(IF(G237="B",Code!$C$38,(IF(G237="C",Code!$D$38,Code!$E$38)))))/60))</f>
        <v>16</v>
      </c>
      <c r="O237" s="15">
        <f>IF(G237="N/A",0,(IF(G237="A",Code!$B$39,(IF(G237="B",Code!$C$39,(IF(G237="C",Code!$D$39,Code!$E$39)))))/60))</f>
        <v>2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>
        <v>1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S237" t="str">
        <f t="shared" si="509"/>
        <v/>
      </c>
      <c r="BT237" t="str">
        <f t="shared" si="574"/>
        <v/>
      </c>
      <c r="BU237" t="str">
        <f t="shared" si="575"/>
        <v/>
      </c>
      <c r="BV237" t="str">
        <f t="shared" si="576"/>
        <v/>
      </c>
      <c r="BW237" t="str">
        <f t="shared" si="577"/>
        <v/>
      </c>
      <c r="BX237" t="str">
        <f t="shared" si="578"/>
        <v/>
      </c>
      <c r="BY237" t="str">
        <f t="shared" si="579"/>
        <v/>
      </c>
      <c r="BZ237" t="str">
        <f t="shared" si="580"/>
        <v/>
      </c>
      <c r="CA237" t="str">
        <f t="shared" si="581"/>
        <v/>
      </c>
      <c r="CB237" t="str">
        <f t="shared" si="582"/>
        <v/>
      </c>
      <c r="CC237" t="str">
        <f t="shared" si="583"/>
        <v/>
      </c>
      <c r="CD237" t="str">
        <f t="shared" si="584"/>
        <v/>
      </c>
      <c r="CE237" t="str">
        <f t="shared" si="585"/>
        <v/>
      </c>
      <c r="CF237" t="str">
        <f t="shared" si="586"/>
        <v/>
      </c>
      <c r="CG237" t="str">
        <f t="shared" si="587"/>
        <v/>
      </c>
      <c r="CH237" t="str">
        <f t="shared" si="588"/>
        <v/>
      </c>
      <c r="CI237" t="str">
        <f t="shared" si="589"/>
        <v/>
      </c>
      <c r="CJ237" t="str">
        <f t="shared" si="590"/>
        <v/>
      </c>
      <c r="CK237" t="str">
        <f t="shared" si="591"/>
        <v/>
      </c>
      <c r="CL237" t="str">
        <f t="shared" si="592"/>
        <v/>
      </c>
      <c r="CM237" t="str">
        <f t="shared" si="593"/>
        <v/>
      </c>
      <c r="CN237" t="str">
        <f t="shared" si="594"/>
        <v/>
      </c>
      <c r="CO237" t="str">
        <f t="shared" si="595"/>
        <v/>
      </c>
      <c r="CP237" t="str">
        <f t="shared" si="596"/>
        <v/>
      </c>
      <c r="CQ237" t="str">
        <f t="shared" si="597"/>
        <v/>
      </c>
      <c r="CR237" t="str">
        <f t="shared" si="598"/>
        <v/>
      </c>
      <c r="CS237" t="str">
        <f t="shared" si="599"/>
        <v/>
      </c>
      <c r="CT237" t="str">
        <f t="shared" si="600"/>
        <v/>
      </c>
      <c r="CU237" t="str">
        <f t="shared" si="601"/>
        <v>MESS</v>
      </c>
      <c r="CV237" t="str">
        <f t="shared" si="602"/>
        <v/>
      </c>
      <c r="CW237" t="str">
        <f t="shared" si="603"/>
        <v/>
      </c>
      <c r="CX237" t="str">
        <f t="shared" si="604"/>
        <v/>
      </c>
      <c r="CY237" t="str">
        <f t="shared" si="605"/>
        <v/>
      </c>
      <c r="CZ237" t="str">
        <f t="shared" si="606"/>
        <v/>
      </c>
      <c r="DA237" t="str">
        <f t="shared" si="607"/>
        <v/>
      </c>
      <c r="DB237" t="str">
        <f t="shared" si="608"/>
        <v/>
      </c>
      <c r="DC237" t="str">
        <f t="shared" si="609"/>
        <v/>
      </c>
      <c r="DD237" t="str">
        <f t="shared" si="610"/>
        <v/>
      </c>
      <c r="DE237" t="str">
        <f t="shared" si="611"/>
        <v/>
      </c>
      <c r="DF237" t="str">
        <f t="shared" si="612"/>
        <v/>
      </c>
      <c r="DG237" t="str">
        <f t="shared" si="613"/>
        <v/>
      </c>
      <c r="DH237" t="str">
        <f t="shared" si="614"/>
        <v/>
      </c>
      <c r="DI237" t="str">
        <f t="shared" si="615"/>
        <v/>
      </c>
      <c r="DJ237" t="str">
        <f t="shared" si="616"/>
        <v/>
      </c>
      <c r="DK237" t="str">
        <f t="shared" si="617"/>
        <v/>
      </c>
      <c r="DL237" t="str">
        <f t="shared" si="618"/>
        <v/>
      </c>
      <c r="DM237" t="str">
        <f t="shared" si="619"/>
        <v/>
      </c>
      <c r="DN237" t="str">
        <f t="shared" si="620"/>
        <v/>
      </c>
      <c r="DO237" t="str">
        <f t="shared" si="621"/>
        <v/>
      </c>
      <c r="DP237" t="str">
        <f t="shared" si="622"/>
        <v/>
      </c>
      <c r="DQ237" t="str">
        <f t="shared" si="623"/>
        <v/>
      </c>
      <c r="DR237" t="str">
        <f t="shared" si="624"/>
        <v/>
      </c>
      <c r="DS237" t="str">
        <f t="shared" si="625"/>
        <v/>
      </c>
      <c r="DT237" t="str">
        <f t="shared" si="626"/>
        <v/>
      </c>
      <c r="DU237" t="str">
        <f t="shared" si="627"/>
        <v/>
      </c>
      <c r="DV237" t="str">
        <f t="shared" si="628"/>
        <v/>
      </c>
      <c r="DW237" t="str">
        <f t="shared" si="629"/>
        <v/>
      </c>
      <c r="DX237" t="str">
        <f t="shared" si="630"/>
        <v/>
      </c>
      <c r="DY237" t="str">
        <f t="shared" si="631"/>
        <v/>
      </c>
      <c r="DZ237" t="str">
        <f t="shared" si="632"/>
        <v/>
      </c>
      <c r="EA237" t="str">
        <f t="shared" si="633"/>
        <v/>
      </c>
      <c r="EB237" t="str">
        <f t="shared" si="634"/>
        <v/>
      </c>
      <c r="EC237" t="str">
        <f t="shared" si="635"/>
        <v/>
      </c>
      <c r="ED237" t="str">
        <f t="shared" si="636"/>
        <v/>
      </c>
      <c r="EE237" t="str">
        <f t="shared" si="573"/>
        <v/>
      </c>
      <c r="EF237" t="str">
        <f t="shared" si="642"/>
        <v/>
      </c>
      <c r="EG237" t="str">
        <f t="shared" si="643"/>
        <v/>
      </c>
      <c r="EH237" t="str">
        <f t="shared" si="644"/>
        <v/>
      </c>
      <c r="EI237" t="str">
        <f t="shared" si="645"/>
        <v/>
      </c>
      <c r="EJ237" t="str">
        <f t="shared" si="646"/>
        <v/>
      </c>
      <c r="EK237" t="str">
        <f t="shared" si="647"/>
        <v/>
      </c>
      <c r="EL237" t="str">
        <f t="shared" si="648"/>
        <v/>
      </c>
      <c r="EM237" t="str">
        <f t="shared" si="649"/>
        <v/>
      </c>
      <c r="EN237" t="str">
        <f t="shared" si="650"/>
        <v/>
      </c>
      <c r="EO237" t="str">
        <f t="shared" si="651"/>
        <v/>
      </c>
      <c r="EP237" t="str">
        <f t="shared" si="652"/>
        <v/>
      </c>
      <c r="EQ237" t="str">
        <f t="shared" si="653"/>
        <v/>
      </c>
      <c r="ER237" t="str">
        <f t="shared" si="654"/>
        <v/>
      </c>
      <c r="ES237" t="str">
        <f t="shared" si="655"/>
        <v/>
      </c>
      <c r="ET237" t="str">
        <f t="shared" si="656"/>
        <v/>
      </c>
      <c r="EU237" t="str">
        <f t="shared" si="657"/>
        <v/>
      </c>
      <c r="EV237" t="str">
        <f t="shared" si="658"/>
        <v/>
      </c>
      <c r="EW237" t="str">
        <f t="shared" si="659"/>
        <v/>
      </c>
      <c r="EX237" t="str">
        <f t="shared" si="660"/>
        <v/>
      </c>
      <c r="EY237" t="str">
        <f t="shared" si="661"/>
        <v/>
      </c>
      <c r="EZ237" t="str">
        <f t="shared" si="662"/>
        <v/>
      </c>
      <c r="FA237" t="str">
        <f t="shared" si="663"/>
        <v/>
      </c>
      <c r="FB237" t="str">
        <f t="shared" si="664"/>
        <v/>
      </c>
      <c r="FC237" t="str">
        <f t="shared" si="665"/>
        <v/>
      </c>
      <c r="FD237" t="str">
        <f t="shared" si="666"/>
        <v/>
      </c>
      <c r="FE237" t="str">
        <f t="shared" si="510"/>
        <v/>
      </c>
      <c r="FF237" t="str">
        <f t="shared" si="667"/>
        <v/>
      </c>
      <c r="FG237" t="str">
        <f t="shared" si="668"/>
        <v/>
      </c>
      <c r="FH237" t="str">
        <f t="shared" si="669"/>
        <v/>
      </c>
      <c r="FI237" t="str">
        <f t="shared" si="670"/>
        <v/>
      </c>
      <c r="FJ237" t="str">
        <f t="shared" si="671"/>
        <v/>
      </c>
      <c r="FK237" t="str">
        <f t="shared" si="672"/>
        <v/>
      </c>
      <c r="FL237" t="str">
        <f t="shared" si="673"/>
        <v/>
      </c>
      <c r="FM237" t="str">
        <f t="shared" si="637"/>
        <v/>
      </c>
      <c r="FN237" t="str">
        <f t="shared" si="638"/>
        <v/>
      </c>
      <c r="FO237" t="str">
        <f t="shared" si="639"/>
        <v/>
      </c>
      <c r="FP237" t="str">
        <f t="shared" si="640"/>
        <v/>
      </c>
      <c r="FQ237" t="str">
        <f t="shared" si="641"/>
        <v/>
      </c>
      <c r="FR237" t="str">
        <f t="shared" si="511"/>
        <v/>
      </c>
      <c r="FS237" t="str">
        <f t="shared" si="512"/>
        <v/>
      </c>
      <c r="FT237" t="str">
        <f t="shared" si="513"/>
        <v/>
      </c>
      <c r="FU237" t="str">
        <f t="shared" si="514"/>
        <v/>
      </c>
      <c r="FV237" t="str">
        <f t="shared" si="515"/>
        <v/>
      </c>
      <c r="FW237" t="str">
        <f t="shared" si="516"/>
        <v/>
      </c>
      <c r="FX237" t="str">
        <f t="shared" si="517"/>
        <v/>
      </c>
      <c r="FY237" t="str">
        <f t="shared" si="518"/>
        <v/>
      </c>
      <c r="FZ237" t="str">
        <f t="shared" si="519"/>
        <v/>
      </c>
      <c r="GA237" t="str">
        <f t="shared" si="520"/>
        <v/>
      </c>
      <c r="GB237" t="str">
        <f t="shared" si="521"/>
        <v/>
      </c>
      <c r="GC237" t="str">
        <f t="shared" si="522"/>
        <v/>
      </c>
      <c r="GD237" t="str">
        <f t="shared" si="523"/>
        <v/>
      </c>
      <c r="GE237" t="str">
        <f t="shared" si="524"/>
        <v/>
      </c>
      <c r="GF237" t="str">
        <f t="shared" si="525"/>
        <v/>
      </c>
      <c r="GG237" t="str">
        <f t="shared" si="526"/>
        <v/>
      </c>
      <c r="GH237" t="str">
        <f t="shared" si="527"/>
        <v/>
      </c>
      <c r="GI237" t="str">
        <f t="shared" si="528"/>
        <v/>
      </c>
      <c r="GJ237" t="str">
        <f t="shared" si="529"/>
        <v/>
      </c>
      <c r="GK237" t="str">
        <f t="shared" si="530"/>
        <v/>
      </c>
      <c r="GL237" t="str">
        <f t="shared" si="531"/>
        <v/>
      </c>
      <c r="GM237" t="str">
        <f t="shared" si="532"/>
        <v/>
      </c>
      <c r="GN237" t="str">
        <f t="shared" si="533"/>
        <v/>
      </c>
      <c r="GO237" t="str">
        <f t="shared" si="534"/>
        <v/>
      </c>
      <c r="GP237" t="str">
        <f t="shared" si="535"/>
        <v/>
      </c>
      <c r="GQ237" t="str">
        <f t="shared" si="536"/>
        <v/>
      </c>
      <c r="GR237" t="str">
        <f t="shared" si="537"/>
        <v/>
      </c>
      <c r="GS237" t="str">
        <f t="shared" si="538"/>
        <v/>
      </c>
      <c r="GT237" t="str">
        <f t="shared" si="539"/>
        <v/>
      </c>
      <c r="GU237" t="str">
        <f t="shared" si="540"/>
        <v/>
      </c>
      <c r="GV237" t="str">
        <f t="shared" si="541"/>
        <v/>
      </c>
      <c r="GW237" t="str">
        <f t="shared" si="542"/>
        <v/>
      </c>
      <c r="GX237" t="str">
        <f t="shared" si="543"/>
        <v/>
      </c>
      <c r="GY237" t="str">
        <f t="shared" si="544"/>
        <v/>
      </c>
      <c r="GZ237" t="str">
        <f t="shared" si="545"/>
        <v/>
      </c>
      <c r="HA237" t="str">
        <f t="shared" si="546"/>
        <v/>
      </c>
      <c r="HB237" t="str">
        <f t="shared" si="547"/>
        <v/>
      </c>
      <c r="HC237" t="str">
        <f t="shared" si="548"/>
        <v/>
      </c>
      <c r="HD237" t="str">
        <f t="shared" si="549"/>
        <v/>
      </c>
      <c r="HE237" t="str">
        <f t="shared" si="550"/>
        <v/>
      </c>
      <c r="HF237" t="str">
        <f t="shared" si="551"/>
        <v/>
      </c>
      <c r="HG237" t="str">
        <f t="shared" si="552"/>
        <v/>
      </c>
      <c r="HH237" t="str">
        <f t="shared" si="553"/>
        <v/>
      </c>
      <c r="HI237" t="str">
        <f t="shared" si="554"/>
        <v/>
      </c>
      <c r="HJ237" t="str">
        <f t="shared" si="555"/>
        <v/>
      </c>
      <c r="HK237" t="str">
        <f t="shared" si="556"/>
        <v/>
      </c>
      <c r="HL237" t="str">
        <f t="shared" si="557"/>
        <v/>
      </c>
      <c r="HM237" t="str">
        <f t="shared" si="558"/>
        <v/>
      </c>
      <c r="HN237" t="str">
        <f t="shared" si="559"/>
        <v/>
      </c>
      <c r="HO237" t="str">
        <f t="shared" si="560"/>
        <v/>
      </c>
      <c r="HP237" t="str">
        <f t="shared" si="561"/>
        <v/>
      </c>
      <c r="HQ237" t="str">
        <f t="shared" si="562"/>
        <v/>
      </c>
      <c r="HR237" t="str">
        <f t="shared" si="563"/>
        <v/>
      </c>
      <c r="HS237" t="str">
        <f t="shared" si="564"/>
        <v/>
      </c>
      <c r="HT237" t="str">
        <f t="shared" si="565"/>
        <v/>
      </c>
      <c r="HU237" t="str">
        <f t="shared" si="566"/>
        <v/>
      </c>
      <c r="HV237" t="str">
        <f t="shared" si="567"/>
        <v/>
      </c>
      <c r="HW237" t="str">
        <f t="shared" si="568"/>
        <v/>
      </c>
      <c r="HX237" t="str">
        <f t="shared" si="569"/>
        <v/>
      </c>
      <c r="HY237" t="str">
        <f t="shared" si="570"/>
        <v/>
      </c>
      <c r="HZ237" t="str">
        <f t="shared" si="571"/>
        <v/>
      </c>
    </row>
    <row r="238" spans="1:234" x14ac:dyDescent="0.25">
      <c r="A238" s="2">
        <f t="shared" si="572"/>
        <v>236</v>
      </c>
      <c r="B238" s="3" t="s">
        <v>1220</v>
      </c>
      <c r="C238" s="2" t="s">
        <v>1394</v>
      </c>
      <c r="D238" s="2" t="s">
        <v>1395</v>
      </c>
      <c r="E238" s="2">
        <f t="shared" si="506"/>
        <v>1</v>
      </c>
      <c r="F238" s="2">
        <v>770</v>
      </c>
      <c r="G238" s="48" t="str">
        <f t="shared" si="507"/>
        <v>A</v>
      </c>
      <c r="H238" s="49"/>
      <c r="I238" s="49"/>
      <c r="J238" s="50"/>
      <c r="K238" s="15">
        <f t="shared" si="508"/>
        <v>34</v>
      </c>
      <c r="L238" s="15">
        <f>IF(G238="N/A",0,(IF(G238="A",Code!$B$36,(IF(G238="B",Code!$C$36,(IF(G238="C",Code!$D$36,Code!$E$36)))))/60))</f>
        <v>8</v>
      </c>
      <c r="M238" s="15">
        <f>IF(G238="N/A",0,(IF(G238="A",Code!$B$37,(IF(G238="B",Code!$C$37,(IF(G238="C",Code!$D$37,Code!$E$37)))))/60))</f>
        <v>8</v>
      </c>
      <c r="N238" s="15">
        <f>IF(G238="N/A",0,(IF(G238="A",Code!$B$38,(IF(G238="B",Code!$C$38,(IF(G238="C",Code!$D$38,Code!$E$38)))))/60))</f>
        <v>16</v>
      </c>
      <c r="O238" s="15">
        <f>IF(G238="N/A",0,(IF(G238="A",Code!$B$39,(IF(G238="B",Code!$C$39,(IF(G238="C",Code!$D$39,Code!$E$39)))))/60))</f>
        <v>2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>
        <v>1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S238" t="str">
        <f t="shared" si="509"/>
        <v/>
      </c>
      <c r="BT238" t="str">
        <f t="shared" si="574"/>
        <v/>
      </c>
      <c r="BU238" t="str">
        <f t="shared" si="575"/>
        <v/>
      </c>
      <c r="BV238" t="str">
        <f t="shared" si="576"/>
        <v/>
      </c>
      <c r="BW238" t="str">
        <f t="shared" si="577"/>
        <v/>
      </c>
      <c r="BX238" t="str">
        <f t="shared" si="578"/>
        <v/>
      </c>
      <c r="BY238" t="str">
        <f t="shared" si="579"/>
        <v/>
      </c>
      <c r="BZ238" t="str">
        <f t="shared" si="580"/>
        <v/>
      </c>
      <c r="CA238" t="str">
        <f t="shared" si="581"/>
        <v/>
      </c>
      <c r="CB238" t="str">
        <f t="shared" si="582"/>
        <v/>
      </c>
      <c r="CC238" t="str">
        <f t="shared" si="583"/>
        <v/>
      </c>
      <c r="CD238" t="str">
        <f t="shared" si="584"/>
        <v/>
      </c>
      <c r="CE238" t="str">
        <f t="shared" si="585"/>
        <v/>
      </c>
      <c r="CF238" t="str">
        <f t="shared" si="586"/>
        <v/>
      </c>
      <c r="CG238" t="str">
        <f t="shared" si="587"/>
        <v/>
      </c>
      <c r="CH238" t="str">
        <f t="shared" si="588"/>
        <v/>
      </c>
      <c r="CI238" t="str">
        <f t="shared" si="589"/>
        <v/>
      </c>
      <c r="CJ238" t="str">
        <f t="shared" si="590"/>
        <v/>
      </c>
      <c r="CK238" t="str">
        <f t="shared" si="591"/>
        <v/>
      </c>
      <c r="CL238" t="str">
        <f t="shared" si="592"/>
        <v/>
      </c>
      <c r="CM238" t="str">
        <f t="shared" si="593"/>
        <v/>
      </c>
      <c r="CN238" t="str">
        <f t="shared" si="594"/>
        <v/>
      </c>
      <c r="CO238" t="str">
        <f t="shared" si="595"/>
        <v/>
      </c>
      <c r="CP238" t="str">
        <f t="shared" si="596"/>
        <v/>
      </c>
      <c r="CQ238" t="str">
        <f t="shared" si="597"/>
        <v/>
      </c>
      <c r="CR238" t="str">
        <f t="shared" si="598"/>
        <v/>
      </c>
      <c r="CS238" t="str">
        <f t="shared" si="599"/>
        <v/>
      </c>
      <c r="CT238" t="str">
        <f t="shared" si="600"/>
        <v/>
      </c>
      <c r="CU238" t="str">
        <f t="shared" si="601"/>
        <v>MESS</v>
      </c>
      <c r="CV238" t="str">
        <f t="shared" si="602"/>
        <v/>
      </c>
      <c r="CW238" t="str">
        <f t="shared" si="603"/>
        <v/>
      </c>
      <c r="CX238" t="str">
        <f t="shared" si="604"/>
        <v/>
      </c>
      <c r="CY238" t="str">
        <f t="shared" si="605"/>
        <v/>
      </c>
      <c r="CZ238" t="str">
        <f t="shared" si="606"/>
        <v/>
      </c>
      <c r="DA238" t="str">
        <f t="shared" si="607"/>
        <v/>
      </c>
      <c r="DB238" t="str">
        <f t="shared" si="608"/>
        <v/>
      </c>
      <c r="DC238" t="str">
        <f t="shared" si="609"/>
        <v/>
      </c>
      <c r="DD238" t="str">
        <f t="shared" si="610"/>
        <v/>
      </c>
      <c r="DE238" t="str">
        <f t="shared" si="611"/>
        <v/>
      </c>
      <c r="DF238" t="str">
        <f t="shared" si="612"/>
        <v/>
      </c>
      <c r="DG238" t="str">
        <f t="shared" si="613"/>
        <v/>
      </c>
      <c r="DH238" t="str">
        <f t="shared" si="614"/>
        <v/>
      </c>
      <c r="DI238" t="str">
        <f t="shared" si="615"/>
        <v/>
      </c>
      <c r="DJ238" t="str">
        <f t="shared" si="616"/>
        <v/>
      </c>
      <c r="DK238" t="str">
        <f t="shared" si="617"/>
        <v/>
      </c>
      <c r="DL238" t="str">
        <f t="shared" si="618"/>
        <v/>
      </c>
      <c r="DM238" t="str">
        <f t="shared" si="619"/>
        <v/>
      </c>
      <c r="DN238" t="str">
        <f t="shared" si="620"/>
        <v/>
      </c>
      <c r="DO238" t="str">
        <f t="shared" si="621"/>
        <v/>
      </c>
      <c r="DP238" t="str">
        <f t="shared" si="622"/>
        <v/>
      </c>
      <c r="DQ238" t="str">
        <f t="shared" si="623"/>
        <v/>
      </c>
      <c r="DR238" t="str">
        <f t="shared" si="624"/>
        <v/>
      </c>
      <c r="DS238" t="str">
        <f t="shared" si="625"/>
        <v/>
      </c>
      <c r="DT238" t="str">
        <f t="shared" si="626"/>
        <v/>
      </c>
      <c r="DU238" t="str">
        <f t="shared" si="627"/>
        <v/>
      </c>
      <c r="DV238" t="str">
        <f t="shared" si="628"/>
        <v/>
      </c>
      <c r="DW238" t="str">
        <f t="shared" si="629"/>
        <v/>
      </c>
      <c r="DX238" t="str">
        <f t="shared" si="630"/>
        <v/>
      </c>
      <c r="DY238" t="str">
        <f t="shared" si="631"/>
        <v/>
      </c>
      <c r="DZ238" t="str">
        <f t="shared" si="632"/>
        <v/>
      </c>
      <c r="EA238" t="str">
        <f t="shared" si="633"/>
        <v/>
      </c>
      <c r="EB238" t="str">
        <f t="shared" si="634"/>
        <v/>
      </c>
      <c r="EC238" t="str">
        <f t="shared" si="635"/>
        <v/>
      </c>
      <c r="ED238" t="str">
        <f t="shared" si="636"/>
        <v/>
      </c>
      <c r="EE238" t="str">
        <f t="shared" si="573"/>
        <v/>
      </c>
      <c r="EF238" t="str">
        <f t="shared" si="642"/>
        <v/>
      </c>
      <c r="EG238" t="str">
        <f t="shared" si="643"/>
        <v/>
      </c>
      <c r="EH238" t="str">
        <f t="shared" si="644"/>
        <v/>
      </c>
      <c r="EI238" t="str">
        <f t="shared" si="645"/>
        <v/>
      </c>
      <c r="EJ238" t="str">
        <f t="shared" si="646"/>
        <v/>
      </c>
      <c r="EK238" t="str">
        <f t="shared" si="647"/>
        <v/>
      </c>
      <c r="EL238" t="str">
        <f t="shared" si="648"/>
        <v/>
      </c>
      <c r="EM238" t="str">
        <f t="shared" si="649"/>
        <v/>
      </c>
      <c r="EN238" t="str">
        <f t="shared" si="650"/>
        <v/>
      </c>
      <c r="EO238" t="str">
        <f t="shared" si="651"/>
        <v/>
      </c>
      <c r="EP238" t="str">
        <f t="shared" si="652"/>
        <v/>
      </c>
      <c r="EQ238" t="str">
        <f t="shared" si="653"/>
        <v/>
      </c>
      <c r="ER238" t="str">
        <f t="shared" si="654"/>
        <v/>
      </c>
      <c r="ES238" t="str">
        <f t="shared" si="655"/>
        <v/>
      </c>
      <c r="ET238" t="str">
        <f t="shared" si="656"/>
        <v/>
      </c>
      <c r="EU238" t="str">
        <f t="shared" si="657"/>
        <v/>
      </c>
      <c r="EV238" t="str">
        <f t="shared" si="658"/>
        <v/>
      </c>
      <c r="EW238" t="str">
        <f t="shared" si="659"/>
        <v/>
      </c>
      <c r="EX238" t="str">
        <f t="shared" si="660"/>
        <v/>
      </c>
      <c r="EY238" t="str">
        <f t="shared" si="661"/>
        <v/>
      </c>
      <c r="EZ238" t="str">
        <f t="shared" si="662"/>
        <v/>
      </c>
      <c r="FA238" t="str">
        <f t="shared" si="663"/>
        <v/>
      </c>
      <c r="FB238" t="str">
        <f t="shared" si="664"/>
        <v/>
      </c>
      <c r="FC238" t="str">
        <f t="shared" si="665"/>
        <v/>
      </c>
      <c r="FD238" t="str">
        <f t="shared" si="666"/>
        <v/>
      </c>
      <c r="FE238" t="str">
        <f t="shared" si="510"/>
        <v/>
      </c>
      <c r="FF238" t="str">
        <f t="shared" si="667"/>
        <v/>
      </c>
      <c r="FG238" t="str">
        <f t="shared" si="668"/>
        <v/>
      </c>
      <c r="FH238" t="str">
        <f t="shared" si="669"/>
        <v/>
      </c>
      <c r="FI238" t="str">
        <f t="shared" si="670"/>
        <v/>
      </c>
      <c r="FJ238" t="str">
        <f t="shared" si="671"/>
        <v/>
      </c>
      <c r="FK238" t="str">
        <f t="shared" si="672"/>
        <v/>
      </c>
      <c r="FL238" t="str">
        <f t="shared" si="673"/>
        <v/>
      </c>
      <c r="FM238" t="str">
        <f t="shared" si="637"/>
        <v/>
      </c>
      <c r="FN238" t="str">
        <f t="shared" si="638"/>
        <v/>
      </c>
      <c r="FO238" t="str">
        <f t="shared" si="639"/>
        <v/>
      </c>
      <c r="FP238" t="str">
        <f t="shared" si="640"/>
        <v/>
      </c>
      <c r="FQ238" t="str">
        <f t="shared" si="641"/>
        <v/>
      </c>
      <c r="FR238" t="str">
        <f t="shared" si="511"/>
        <v/>
      </c>
      <c r="FS238" t="str">
        <f t="shared" si="512"/>
        <v/>
      </c>
      <c r="FT238" t="str">
        <f t="shared" si="513"/>
        <v/>
      </c>
      <c r="FU238" t="str">
        <f t="shared" si="514"/>
        <v/>
      </c>
      <c r="FV238" t="str">
        <f t="shared" si="515"/>
        <v/>
      </c>
      <c r="FW238" t="str">
        <f t="shared" si="516"/>
        <v/>
      </c>
      <c r="FX238" t="str">
        <f t="shared" si="517"/>
        <v/>
      </c>
      <c r="FY238" t="str">
        <f t="shared" si="518"/>
        <v/>
      </c>
      <c r="FZ238" t="str">
        <f t="shared" si="519"/>
        <v/>
      </c>
      <c r="GA238" t="str">
        <f t="shared" si="520"/>
        <v/>
      </c>
      <c r="GB238" t="str">
        <f t="shared" si="521"/>
        <v/>
      </c>
      <c r="GC238" t="str">
        <f t="shared" si="522"/>
        <v/>
      </c>
      <c r="GD238" t="str">
        <f t="shared" si="523"/>
        <v/>
      </c>
      <c r="GE238" t="str">
        <f t="shared" si="524"/>
        <v/>
      </c>
      <c r="GF238" t="str">
        <f t="shared" si="525"/>
        <v/>
      </c>
      <c r="GG238" t="str">
        <f t="shared" si="526"/>
        <v/>
      </c>
      <c r="GH238" t="str">
        <f t="shared" si="527"/>
        <v/>
      </c>
      <c r="GI238" t="str">
        <f t="shared" si="528"/>
        <v/>
      </c>
      <c r="GJ238" t="str">
        <f t="shared" si="529"/>
        <v/>
      </c>
      <c r="GK238" t="str">
        <f t="shared" si="530"/>
        <v/>
      </c>
      <c r="GL238" t="str">
        <f t="shared" si="531"/>
        <v/>
      </c>
      <c r="GM238" t="str">
        <f t="shared" si="532"/>
        <v/>
      </c>
      <c r="GN238" t="str">
        <f t="shared" si="533"/>
        <v/>
      </c>
      <c r="GO238" t="str">
        <f t="shared" si="534"/>
        <v/>
      </c>
      <c r="GP238" t="str">
        <f t="shared" si="535"/>
        <v/>
      </c>
      <c r="GQ238" t="str">
        <f t="shared" si="536"/>
        <v/>
      </c>
      <c r="GR238" t="str">
        <f t="shared" si="537"/>
        <v/>
      </c>
      <c r="GS238" t="str">
        <f t="shared" si="538"/>
        <v/>
      </c>
      <c r="GT238" t="str">
        <f t="shared" si="539"/>
        <v/>
      </c>
      <c r="GU238" t="str">
        <f t="shared" si="540"/>
        <v/>
      </c>
      <c r="GV238" t="str">
        <f t="shared" si="541"/>
        <v/>
      </c>
      <c r="GW238" t="str">
        <f t="shared" si="542"/>
        <v/>
      </c>
      <c r="GX238" t="str">
        <f t="shared" si="543"/>
        <v/>
      </c>
      <c r="GY238" t="str">
        <f t="shared" si="544"/>
        <v/>
      </c>
      <c r="GZ238" t="str">
        <f t="shared" si="545"/>
        <v/>
      </c>
      <c r="HA238" t="str">
        <f t="shared" si="546"/>
        <v/>
      </c>
      <c r="HB238" t="str">
        <f t="shared" si="547"/>
        <v/>
      </c>
      <c r="HC238" t="str">
        <f t="shared" si="548"/>
        <v/>
      </c>
      <c r="HD238" t="str">
        <f t="shared" si="549"/>
        <v/>
      </c>
      <c r="HE238" t="str">
        <f t="shared" si="550"/>
        <v/>
      </c>
      <c r="HF238" t="str">
        <f t="shared" si="551"/>
        <v/>
      </c>
      <c r="HG238" t="str">
        <f t="shared" si="552"/>
        <v/>
      </c>
      <c r="HH238" t="str">
        <f t="shared" si="553"/>
        <v/>
      </c>
      <c r="HI238" t="str">
        <f t="shared" si="554"/>
        <v/>
      </c>
      <c r="HJ238" t="str">
        <f t="shared" si="555"/>
        <v/>
      </c>
      <c r="HK238" t="str">
        <f t="shared" si="556"/>
        <v/>
      </c>
      <c r="HL238" t="str">
        <f t="shared" si="557"/>
        <v/>
      </c>
      <c r="HM238" t="str">
        <f t="shared" si="558"/>
        <v/>
      </c>
      <c r="HN238" t="str">
        <f t="shared" si="559"/>
        <v/>
      </c>
      <c r="HO238" t="str">
        <f t="shared" si="560"/>
        <v/>
      </c>
      <c r="HP238" t="str">
        <f t="shared" si="561"/>
        <v/>
      </c>
      <c r="HQ238" t="str">
        <f t="shared" si="562"/>
        <v/>
      </c>
      <c r="HR238" t="str">
        <f t="shared" si="563"/>
        <v/>
      </c>
      <c r="HS238" t="str">
        <f t="shared" si="564"/>
        <v/>
      </c>
      <c r="HT238" t="str">
        <f t="shared" si="565"/>
        <v/>
      </c>
      <c r="HU238" t="str">
        <f t="shared" si="566"/>
        <v/>
      </c>
      <c r="HV238" t="str">
        <f t="shared" si="567"/>
        <v/>
      </c>
      <c r="HW238" t="str">
        <f t="shared" si="568"/>
        <v/>
      </c>
      <c r="HX238" t="str">
        <f t="shared" si="569"/>
        <v/>
      </c>
      <c r="HY238" t="str">
        <f t="shared" si="570"/>
        <v/>
      </c>
      <c r="HZ238" t="str">
        <f t="shared" si="571"/>
        <v/>
      </c>
    </row>
    <row r="239" spans="1:234" x14ac:dyDescent="0.25">
      <c r="A239" s="2">
        <f t="shared" si="572"/>
        <v>237</v>
      </c>
      <c r="B239" s="3" t="s">
        <v>1221</v>
      </c>
      <c r="C239" s="2" t="s">
        <v>1394</v>
      </c>
      <c r="D239" s="2" t="s">
        <v>1395</v>
      </c>
      <c r="E239" s="2">
        <f t="shared" si="506"/>
        <v>1</v>
      </c>
      <c r="F239" s="2">
        <v>892</v>
      </c>
      <c r="G239" s="48" t="str">
        <f t="shared" si="507"/>
        <v>A</v>
      </c>
      <c r="H239" s="49"/>
      <c r="I239" s="49"/>
      <c r="J239" s="50"/>
      <c r="K239" s="15">
        <f t="shared" si="508"/>
        <v>34</v>
      </c>
      <c r="L239" s="15">
        <f>IF(G239="N/A",0,(IF(G239="A",Code!$B$36,(IF(G239="B",Code!$C$36,(IF(G239="C",Code!$D$36,Code!$E$36)))))/60))</f>
        <v>8</v>
      </c>
      <c r="M239" s="15">
        <f>IF(G239="N/A",0,(IF(G239="A",Code!$B$37,(IF(G239="B",Code!$C$37,(IF(G239="C",Code!$D$37,Code!$E$37)))))/60))</f>
        <v>8</v>
      </c>
      <c r="N239" s="15">
        <f>IF(G239="N/A",0,(IF(G239="A",Code!$B$38,(IF(G239="B",Code!$C$38,(IF(G239="C",Code!$D$38,Code!$E$38)))))/60))</f>
        <v>16</v>
      </c>
      <c r="O239" s="15">
        <f>IF(G239="N/A",0,(IF(G239="A",Code!$B$39,(IF(G239="B",Code!$C$39,(IF(G239="C",Code!$D$39,Code!$E$39)))))/60))</f>
        <v>2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>
        <v>1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S239" t="str">
        <f t="shared" si="509"/>
        <v/>
      </c>
      <c r="BT239" t="str">
        <f t="shared" si="574"/>
        <v/>
      </c>
      <c r="BU239" t="str">
        <f t="shared" si="575"/>
        <v/>
      </c>
      <c r="BV239" t="str">
        <f t="shared" si="576"/>
        <v/>
      </c>
      <c r="BW239" t="str">
        <f t="shared" si="577"/>
        <v/>
      </c>
      <c r="BX239" t="str">
        <f t="shared" si="578"/>
        <v/>
      </c>
      <c r="BY239" t="str">
        <f t="shared" si="579"/>
        <v/>
      </c>
      <c r="BZ239" t="str">
        <f t="shared" si="580"/>
        <v/>
      </c>
      <c r="CA239" t="str">
        <f t="shared" si="581"/>
        <v/>
      </c>
      <c r="CB239" t="str">
        <f t="shared" si="582"/>
        <v/>
      </c>
      <c r="CC239" t="str">
        <f t="shared" si="583"/>
        <v/>
      </c>
      <c r="CD239" t="str">
        <f t="shared" si="584"/>
        <v/>
      </c>
      <c r="CE239" t="str">
        <f t="shared" si="585"/>
        <v/>
      </c>
      <c r="CF239" t="str">
        <f t="shared" si="586"/>
        <v/>
      </c>
      <c r="CG239" t="str">
        <f t="shared" si="587"/>
        <v/>
      </c>
      <c r="CH239" t="str">
        <f t="shared" si="588"/>
        <v/>
      </c>
      <c r="CI239" t="str">
        <f t="shared" si="589"/>
        <v/>
      </c>
      <c r="CJ239" t="str">
        <f t="shared" si="590"/>
        <v/>
      </c>
      <c r="CK239" t="str">
        <f t="shared" si="591"/>
        <v/>
      </c>
      <c r="CL239" t="str">
        <f t="shared" si="592"/>
        <v/>
      </c>
      <c r="CM239" t="str">
        <f t="shared" si="593"/>
        <v/>
      </c>
      <c r="CN239" t="str">
        <f t="shared" si="594"/>
        <v/>
      </c>
      <c r="CO239" t="str">
        <f t="shared" si="595"/>
        <v/>
      </c>
      <c r="CP239" t="str">
        <f t="shared" si="596"/>
        <v/>
      </c>
      <c r="CQ239" t="str">
        <f t="shared" si="597"/>
        <v/>
      </c>
      <c r="CR239" t="str">
        <f t="shared" si="598"/>
        <v/>
      </c>
      <c r="CS239" t="str">
        <f t="shared" si="599"/>
        <v/>
      </c>
      <c r="CT239" t="str">
        <f t="shared" si="600"/>
        <v/>
      </c>
      <c r="CU239" t="str">
        <f t="shared" si="601"/>
        <v>MESS</v>
      </c>
      <c r="CV239" t="str">
        <f t="shared" si="602"/>
        <v/>
      </c>
      <c r="CW239" t="str">
        <f t="shared" si="603"/>
        <v/>
      </c>
      <c r="CX239" t="str">
        <f t="shared" si="604"/>
        <v/>
      </c>
      <c r="CY239" t="str">
        <f t="shared" si="605"/>
        <v/>
      </c>
      <c r="CZ239" t="str">
        <f t="shared" si="606"/>
        <v/>
      </c>
      <c r="DA239" t="str">
        <f t="shared" si="607"/>
        <v/>
      </c>
      <c r="DB239" t="str">
        <f t="shared" si="608"/>
        <v/>
      </c>
      <c r="DC239" t="str">
        <f t="shared" si="609"/>
        <v/>
      </c>
      <c r="DD239" t="str">
        <f t="shared" si="610"/>
        <v/>
      </c>
      <c r="DE239" t="str">
        <f t="shared" si="611"/>
        <v/>
      </c>
      <c r="DF239" t="str">
        <f t="shared" si="612"/>
        <v/>
      </c>
      <c r="DG239" t="str">
        <f t="shared" si="613"/>
        <v/>
      </c>
      <c r="DH239" t="str">
        <f t="shared" si="614"/>
        <v/>
      </c>
      <c r="DI239" t="str">
        <f t="shared" si="615"/>
        <v/>
      </c>
      <c r="DJ239" t="str">
        <f t="shared" si="616"/>
        <v/>
      </c>
      <c r="DK239" t="str">
        <f t="shared" si="617"/>
        <v/>
      </c>
      <c r="DL239" t="str">
        <f t="shared" si="618"/>
        <v/>
      </c>
      <c r="DM239" t="str">
        <f t="shared" si="619"/>
        <v/>
      </c>
      <c r="DN239" t="str">
        <f t="shared" si="620"/>
        <v/>
      </c>
      <c r="DO239" t="str">
        <f t="shared" si="621"/>
        <v/>
      </c>
      <c r="DP239" t="str">
        <f t="shared" si="622"/>
        <v/>
      </c>
      <c r="DQ239" t="str">
        <f t="shared" si="623"/>
        <v/>
      </c>
      <c r="DR239" t="str">
        <f t="shared" si="624"/>
        <v/>
      </c>
      <c r="DS239" t="str">
        <f t="shared" si="625"/>
        <v/>
      </c>
      <c r="DT239" t="str">
        <f t="shared" si="626"/>
        <v/>
      </c>
      <c r="DU239" t="str">
        <f t="shared" si="627"/>
        <v/>
      </c>
      <c r="DV239" t="str">
        <f t="shared" si="628"/>
        <v/>
      </c>
      <c r="DW239" t="str">
        <f t="shared" si="629"/>
        <v/>
      </c>
      <c r="DX239" t="str">
        <f t="shared" si="630"/>
        <v/>
      </c>
      <c r="DY239" t="str">
        <f t="shared" si="631"/>
        <v/>
      </c>
      <c r="DZ239" t="str">
        <f t="shared" si="632"/>
        <v/>
      </c>
      <c r="EA239" t="str">
        <f t="shared" si="633"/>
        <v/>
      </c>
      <c r="EB239" t="str">
        <f t="shared" si="634"/>
        <v/>
      </c>
      <c r="EC239" t="str">
        <f t="shared" si="635"/>
        <v/>
      </c>
      <c r="ED239" t="str">
        <f t="shared" si="636"/>
        <v/>
      </c>
      <c r="EE239" t="str">
        <f t="shared" si="573"/>
        <v/>
      </c>
      <c r="EF239" t="str">
        <f t="shared" si="642"/>
        <v/>
      </c>
      <c r="EG239" t="str">
        <f t="shared" si="643"/>
        <v/>
      </c>
      <c r="EH239" t="str">
        <f t="shared" si="644"/>
        <v/>
      </c>
      <c r="EI239" t="str">
        <f t="shared" si="645"/>
        <v/>
      </c>
      <c r="EJ239" t="str">
        <f t="shared" si="646"/>
        <v/>
      </c>
      <c r="EK239" t="str">
        <f t="shared" si="647"/>
        <v/>
      </c>
      <c r="EL239" t="str">
        <f t="shared" si="648"/>
        <v/>
      </c>
      <c r="EM239" t="str">
        <f t="shared" si="649"/>
        <v/>
      </c>
      <c r="EN239" t="str">
        <f t="shared" si="650"/>
        <v/>
      </c>
      <c r="EO239" t="str">
        <f t="shared" si="651"/>
        <v/>
      </c>
      <c r="EP239" t="str">
        <f t="shared" si="652"/>
        <v/>
      </c>
      <c r="EQ239" t="str">
        <f t="shared" si="653"/>
        <v/>
      </c>
      <c r="ER239" t="str">
        <f t="shared" si="654"/>
        <v/>
      </c>
      <c r="ES239" t="str">
        <f t="shared" si="655"/>
        <v/>
      </c>
      <c r="ET239" t="str">
        <f t="shared" si="656"/>
        <v/>
      </c>
      <c r="EU239" t="str">
        <f t="shared" si="657"/>
        <v/>
      </c>
      <c r="EV239" t="str">
        <f t="shared" si="658"/>
        <v/>
      </c>
      <c r="EW239" t="str">
        <f t="shared" si="659"/>
        <v/>
      </c>
      <c r="EX239" t="str">
        <f t="shared" si="660"/>
        <v/>
      </c>
      <c r="EY239" t="str">
        <f t="shared" si="661"/>
        <v/>
      </c>
      <c r="EZ239" t="str">
        <f t="shared" si="662"/>
        <v/>
      </c>
      <c r="FA239" t="str">
        <f t="shared" si="663"/>
        <v/>
      </c>
      <c r="FB239" t="str">
        <f t="shared" si="664"/>
        <v/>
      </c>
      <c r="FC239" t="str">
        <f t="shared" si="665"/>
        <v/>
      </c>
      <c r="FD239" t="str">
        <f t="shared" si="666"/>
        <v/>
      </c>
      <c r="FE239" t="str">
        <f t="shared" si="510"/>
        <v/>
      </c>
      <c r="FF239" t="str">
        <f t="shared" si="667"/>
        <v/>
      </c>
      <c r="FG239" t="str">
        <f t="shared" si="668"/>
        <v/>
      </c>
      <c r="FH239" t="str">
        <f t="shared" si="669"/>
        <v/>
      </c>
      <c r="FI239" t="str">
        <f t="shared" si="670"/>
        <v/>
      </c>
      <c r="FJ239" t="str">
        <f t="shared" si="671"/>
        <v/>
      </c>
      <c r="FK239" t="str">
        <f t="shared" si="672"/>
        <v/>
      </c>
      <c r="FL239" t="str">
        <f t="shared" si="673"/>
        <v/>
      </c>
      <c r="FM239" t="str">
        <f t="shared" si="637"/>
        <v/>
      </c>
      <c r="FN239" t="str">
        <f t="shared" si="638"/>
        <v/>
      </c>
      <c r="FO239" t="str">
        <f t="shared" si="639"/>
        <v/>
      </c>
      <c r="FP239" t="str">
        <f t="shared" si="640"/>
        <v/>
      </c>
      <c r="FQ239" t="str">
        <f t="shared" si="641"/>
        <v/>
      </c>
      <c r="FR239" t="str">
        <f t="shared" si="511"/>
        <v/>
      </c>
      <c r="FS239" t="str">
        <f t="shared" si="512"/>
        <v/>
      </c>
      <c r="FT239" t="str">
        <f t="shared" si="513"/>
        <v/>
      </c>
      <c r="FU239" t="str">
        <f t="shared" si="514"/>
        <v/>
      </c>
      <c r="FV239" t="str">
        <f t="shared" si="515"/>
        <v/>
      </c>
      <c r="FW239" t="str">
        <f t="shared" si="516"/>
        <v/>
      </c>
      <c r="FX239" t="str">
        <f t="shared" si="517"/>
        <v/>
      </c>
      <c r="FY239" t="str">
        <f t="shared" si="518"/>
        <v/>
      </c>
      <c r="FZ239" t="str">
        <f t="shared" si="519"/>
        <v/>
      </c>
      <c r="GA239" t="str">
        <f t="shared" si="520"/>
        <v/>
      </c>
      <c r="GB239" t="str">
        <f t="shared" si="521"/>
        <v/>
      </c>
      <c r="GC239" t="str">
        <f t="shared" si="522"/>
        <v/>
      </c>
      <c r="GD239" t="str">
        <f t="shared" si="523"/>
        <v/>
      </c>
      <c r="GE239" t="str">
        <f t="shared" si="524"/>
        <v/>
      </c>
      <c r="GF239" t="str">
        <f t="shared" si="525"/>
        <v/>
      </c>
      <c r="GG239" t="str">
        <f t="shared" si="526"/>
        <v/>
      </c>
      <c r="GH239" t="str">
        <f t="shared" si="527"/>
        <v/>
      </c>
      <c r="GI239" t="str">
        <f t="shared" si="528"/>
        <v/>
      </c>
      <c r="GJ239" t="str">
        <f t="shared" si="529"/>
        <v/>
      </c>
      <c r="GK239" t="str">
        <f t="shared" si="530"/>
        <v/>
      </c>
      <c r="GL239" t="str">
        <f t="shared" si="531"/>
        <v/>
      </c>
      <c r="GM239" t="str">
        <f t="shared" si="532"/>
        <v/>
      </c>
      <c r="GN239" t="str">
        <f t="shared" si="533"/>
        <v/>
      </c>
      <c r="GO239" t="str">
        <f t="shared" si="534"/>
        <v/>
      </c>
      <c r="GP239" t="str">
        <f t="shared" si="535"/>
        <v/>
      </c>
      <c r="GQ239" t="str">
        <f t="shared" si="536"/>
        <v/>
      </c>
      <c r="GR239" t="str">
        <f t="shared" si="537"/>
        <v/>
      </c>
      <c r="GS239" t="str">
        <f t="shared" si="538"/>
        <v/>
      </c>
      <c r="GT239" t="str">
        <f t="shared" si="539"/>
        <v/>
      </c>
      <c r="GU239" t="str">
        <f t="shared" si="540"/>
        <v/>
      </c>
      <c r="GV239" t="str">
        <f t="shared" si="541"/>
        <v/>
      </c>
      <c r="GW239" t="str">
        <f t="shared" si="542"/>
        <v/>
      </c>
      <c r="GX239" t="str">
        <f t="shared" si="543"/>
        <v/>
      </c>
      <c r="GY239" t="str">
        <f t="shared" si="544"/>
        <v/>
      </c>
      <c r="GZ239" t="str">
        <f t="shared" si="545"/>
        <v/>
      </c>
      <c r="HA239" t="str">
        <f t="shared" si="546"/>
        <v/>
      </c>
      <c r="HB239" t="str">
        <f t="shared" si="547"/>
        <v/>
      </c>
      <c r="HC239" t="str">
        <f t="shared" si="548"/>
        <v/>
      </c>
      <c r="HD239" t="str">
        <f t="shared" si="549"/>
        <v/>
      </c>
      <c r="HE239" t="str">
        <f t="shared" si="550"/>
        <v/>
      </c>
      <c r="HF239" t="str">
        <f t="shared" si="551"/>
        <v/>
      </c>
      <c r="HG239" t="str">
        <f t="shared" si="552"/>
        <v/>
      </c>
      <c r="HH239" t="str">
        <f t="shared" si="553"/>
        <v/>
      </c>
      <c r="HI239" t="str">
        <f t="shared" si="554"/>
        <v/>
      </c>
      <c r="HJ239" t="str">
        <f t="shared" si="555"/>
        <v/>
      </c>
      <c r="HK239" t="str">
        <f t="shared" si="556"/>
        <v/>
      </c>
      <c r="HL239" t="str">
        <f t="shared" si="557"/>
        <v/>
      </c>
      <c r="HM239" t="str">
        <f t="shared" si="558"/>
        <v/>
      </c>
      <c r="HN239" t="str">
        <f t="shared" si="559"/>
        <v/>
      </c>
      <c r="HO239" t="str">
        <f t="shared" si="560"/>
        <v/>
      </c>
      <c r="HP239" t="str">
        <f t="shared" si="561"/>
        <v/>
      </c>
      <c r="HQ239" t="str">
        <f t="shared" si="562"/>
        <v/>
      </c>
      <c r="HR239" t="str">
        <f t="shared" si="563"/>
        <v/>
      </c>
      <c r="HS239" t="str">
        <f t="shared" si="564"/>
        <v/>
      </c>
      <c r="HT239" t="str">
        <f t="shared" si="565"/>
        <v/>
      </c>
      <c r="HU239" t="str">
        <f t="shared" si="566"/>
        <v/>
      </c>
      <c r="HV239" t="str">
        <f t="shared" si="567"/>
        <v/>
      </c>
      <c r="HW239" t="str">
        <f t="shared" si="568"/>
        <v/>
      </c>
      <c r="HX239" t="str">
        <f t="shared" si="569"/>
        <v/>
      </c>
      <c r="HY239" t="str">
        <f t="shared" si="570"/>
        <v/>
      </c>
      <c r="HZ239" t="str">
        <f t="shared" si="571"/>
        <v/>
      </c>
    </row>
    <row r="240" spans="1:234" x14ac:dyDescent="0.25">
      <c r="A240" s="2">
        <f t="shared" si="572"/>
        <v>238</v>
      </c>
      <c r="B240" s="3" t="s">
        <v>1222</v>
      </c>
      <c r="C240" s="2" t="s">
        <v>1394</v>
      </c>
      <c r="D240" s="2" t="s">
        <v>1395</v>
      </c>
      <c r="E240" s="2">
        <f t="shared" si="506"/>
        <v>0</v>
      </c>
      <c r="F240" s="2">
        <v>1277</v>
      </c>
      <c r="G240" s="48" t="str">
        <f t="shared" si="507"/>
        <v>N/A</v>
      </c>
      <c r="H240" s="49"/>
      <c r="I240" s="49"/>
      <c r="J240" s="50"/>
      <c r="K240" s="15">
        <f t="shared" si="508"/>
        <v>0</v>
      </c>
      <c r="L240" s="15">
        <f>IF(G240="N/A",0,(IF(G240="A",Code!$B$36,(IF(G240="B",Code!$C$36,(IF(G240="C",Code!$D$36,Code!$E$36)))))/60))</f>
        <v>0</v>
      </c>
      <c r="M240" s="15">
        <f>IF(G240="N/A",0,(IF(G240="A",Code!$B$37,(IF(G240="B",Code!$C$37,(IF(G240="C",Code!$D$37,Code!$E$37)))))/60))</f>
        <v>0</v>
      </c>
      <c r="N240" s="15">
        <f>IF(G240="N/A",0,(IF(G240="A",Code!$B$38,(IF(G240="B",Code!$C$38,(IF(G240="C",Code!$D$38,Code!$E$38)))))/60))</f>
        <v>0</v>
      </c>
      <c r="O240" s="15">
        <f>IF(G240="N/A",0,(IF(G240="A",Code!$B$39,(IF(G240="B",Code!$C$39,(IF(G240="C",Code!$D$39,Code!$E$39)))))/60))</f>
        <v>0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S240" t="str">
        <f t="shared" si="509"/>
        <v/>
      </c>
      <c r="BT240" t="str">
        <f t="shared" si="574"/>
        <v/>
      </c>
      <c r="BU240" t="str">
        <f t="shared" si="575"/>
        <v/>
      </c>
      <c r="BV240" t="str">
        <f t="shared" si="576"/>
        <v/>
      </c>
      <c r="BW240" t="str">
        <f t="shared" si="577"/>
        <v/>
      </c>
      <c r="BX240" t="str">
        <f t="shared" si="578"/>
        <v/>
      </c>
      <c r="BY240" t="str">
        <f t="shared" si="579"/>
        <v/>
      </c>
      <c r="BZ240" t="str">
        <f t="shared" si="580"/>
        <v/>
      </c>
      <c r="CA240" t="str">
        <f t="shared" si="581"/>
        <v/>
      </c>
      <c r="CB240" t="str">
        <f t="shared" si="582"/>
        <v/>
      </c>
      <c r="CC240" t="str">
        <f t="shared" si="583"/>
        <v/>
      </c>
      <c r="CD240" t="str">
        <f t="shared" si="584"/>
        <v/>
      </c>
      <c r="CE240" t="str">
        <f t="shared" si="585"/>
        <v/>
      </c>
      <c r="CF240" t="str">
        <f t="shared" si="586"/>
        <v/>
      </c>
      <c r="CG240" t="str">
        <f t="shared" si="587"/>
        <v/>
      </c>
      <c r="CH240" t="str">
        <f t="shared" si="588"/>
        <v/>
      </c>
      <c r="CI240" t="str">
        <f t="shared" si="589"/>
        <v/>
      </c>
      <c r="CJ240" t="str">
        <f t="shared" si="590"/>
        <v/>
      </c>
      <c r="CK240" t="str">
        <f t="shared" si="591"/>
        <v/>
      </c>
      <c r="CL240" t="str">
        <f t="shared" si="592"/>
        <v/>
      </c>
      <c r="CM240" t="str">
        <f t="shared" si="593"/>
        <v/>
      </c>
      <c r="CN240" t="str">
        <f t="shared" si="594"/>
        <v/>
      </c>
      <c r="CO240" t="str">
        <f t="shared" si="595"/>
        <v/>
      </c>
      <c r="CP240" t="str">
        <f t="shared" si="596"/>
        <v/>
      </c>
      <c r="CQ240" t="str">
        <f t="shared" si="597"/>
        <v/>
      </c>
      <c r="CR240" t="str">
        <f t="shared" si="598"/>
        <v/>
      </c>
      <c r="CS240" t="str">
        <f t="shared" si="599"/>
        <v/>
      </c>
      <c r="CT240" t="str">
        <f t="shared" si="600"/>
        <v/>
      </c>
      <c r="CU240" t="str">
        <f t="shared" si="601"/>
        <v/>
      </c>
      <c r="CV240" t="str">
        <f t="shared" si="602"/>
        <v/>
      </c>
      <c r="CW240" t="str">
        <f t="shared" si="603"/>
        <v/>
      </c>
      <c r="CX240" t="str">
        <f t="shared" si="604"/>
        <v/>
      </c>
      <c r="CY240" t="str">
        <f t="shared" si="605"/>
        <v/>
      </c>
      <c r="CZ240" t="str">
        <f t="shared" si="606"/>
        <v/>
      </c>
      <c r="DA240" t="str">
        <f t="shared" si="607"/>
        <v/>
      </c>
      <c r="DB240" t="str">
        <f t="shared" si="608"/>
        <v/>
      </c>
      <c r="DC240" t="str">
        <f t="shared" si="609"/>
        <v/>
      </c>
      <c r="DD240" t="str">
        <f t="shared" si="610"/>
        <v/>
      </c>
      <c r="DE240" t="str">
        <f t="shared" si="611"/>
        <v/>
      </c>
      <c r="DF240" t="str">
        <f t="shared" si="612"/>
        <v/>
      </c>
      <c r="DG240" t="str">
        <f t="shared" si="613"/>
        <v/>
      </c>
      <c r="DH240" t="str">
        <f t="shared" si="614"/>
        <v/>
      </c>
      <c r="DI240" t="str">
        <f t="shared" si="615"/>
        <v/>
      </c>
      <c r="DJ240" t="str">
        <f t="shared" si="616"/>
        <v/>
      </c>
      <c r="DK240" t="str">
        <f t="shared" si="617"/>
        <v/>
      </c>
      <c r="DL240" t="str">
        <f t="shared" si="618"/>
        <v/>
      </c>
      <c r="DM240" t="str">
        <f t="shared" si="619"/>
        <v/>
      </c>
      <c r="DN240" t="str">
        <f t="shared" si="620"/>
        <v/>
      </c>
      <c r="DO240" t="str">
        <f t="shared" si="621"/>
        <v/>
      </c>
      <c r="DP240" t="str">
        <f t="shared" si="622"/>
        <v/>
      </c>
      <c r="DQ240" t="str">
        <f t="shared" si="623"/>
        <v/>
      </c>
      <c r="DR240" t="str">
        <f t="shared" si="624"/>
        <v/>
      </c>
      <c r="DS240" t="str">
        <f t="shared" si="625"/>
        <v/>
      </c>
      <c r="DT240" t="str">
        <f t="shared" si="626"/>
        <v/>
      </c>
      <c r="DU240" t="str">
        <f t="shared" si="627"/>
        <v/>
      </c>
      <c r="DV240" t="str">
        <f t="shared" si="628"/>
        <v/>
      </c>
      <c r="DW240" t="str">
        <f t="shared" si="629"/>
        <v/>
      </c>
      <c r="DX240" t="str">
        <f t="shared" si="630"/>
        <v/>
      </c>
      <c r="DY240" t="str">
        <f t="shared" si="631"/>
        <v/>
      </c>
      <c r="DZ240" t="str">
        <f t="shared" si="632"/>
        <v/>
      </c>
      <c r="EA240" t="str">
        <f t="shared" si="633"/>
        <v/>
      </c>
      <c r="EB240" t="str">
        <f t="shared" si="634"/>
        <v/>
      </c>
      <c r="EC240" t="str">
        <f t="shared" si="635"/>
        <v/>
      </c>
      <c r="ED240" t="str">
        <f t="shared" si="636"/>
        <v/>
      </c>
      <c r="EE240" t="str">
        <f t="shared" si="573"/>
        <v/>
      </c>
      <c r="EF240" t="str">
        <f t="shared" si="642"/>
        <v/>
      </c>
      <c r="EG240" t="str">
        <f t="shared" si="643"/>
        <v/>
      </c>
      <c r="EH240" t="str">
        <f t="shared" si="644"/>
        <v/>
      </c>
      <c r="EI240" t="str">
        <f t="shared" si="645"/>
        <v/>
      </c>
      <c r="EJ240" t="str">
        <f t="shared" si="646"/>
        <v/>
      </c>
      <c r="EK240" t="str">
        <f t="shared" si="647"/>
        <v/>
      </c>
      <c r="EL240" t="str">
        <f t="shared" si="648"/>
        <v/>
      </c>
      <c r="EM240" t="str">
        <f t="shared" si="649"/>
        <v/>
      </c>
      <c r="EN240" t="str">
        <f t="shared" si="650"/>
        <v/>
      </c>
      <c r="EO240" t="str">
        <f t="shared" si="651"/>
        <v/>
      </c>
      <c r="EP240" t="str">
        <f t="shared" si="652"/>
        <v/>
      </c>
      <c r="EQ240" t="str">
        <f t="shared" si="653"/>
        <v/>
      </c>
      <c r="ER240" t="str">
        <f t="shared" si="654"/>
        <v/>
      </c>
      <c r="ES240" t="str">
        <f t="shared" si="655"/>
        <v/>
      </c>
      <c r="ET240" t="str">
        <f t="shared" si="656"/>
        <v/>
      </c>
      <c r="EU240" t="str">
        <f t="shared" si="657"/>
        <v/>
      </c>
      <c r="EV240" t="str">
        <f t="shared" si="658"/>
        <v/>
      </c>
      <c r="EW240" t="str">
        <f t="shared" si="659"/>
        <v/>
      </c>
      <c r="EX240" t="str">
        <f t="shared" si="660"/>
        <v/>
      </c>
      <c r="EY240" t="str">
        <f t="shared" si="661"/>
        <v/>
      </c>
      <c r="EZ240" t="str">
        <f t="shared" si="662"/>
        <v/>
      </c>
      <c r="FA240" t="str">
        <f t="shared" si="663"/>
        <v/>
      </c>
      <c r="FB240" t="str">
        <f t="shared" si="664"/>
        <v/>
      </c>
      <c r="FC240" t="str">
        <f t="shared" si="665"/>
        <v/>
      </c>
      <c r="FD240" t="str">
        <f t="shared" si="666"/>
        <v/>
      </c>
      <c r="FE240" t="str">
        <f t="shared" si="510"/>
        <v/>
      </c>
      <c r="FF240" t="str">
        <f t="shared" si="667"/>
        <v/>
      </c>
      <c r="FG240" t="str">
        <f t="shared" si="668"/>
        <v/>
      </c>
      <c r="FH240" t="str">
        <f t="shared" si="669"/>
        <v/>
      </c>
      <c r="FI240" t="str">
        <f t="shared" si="670"/>
        <v/>
      </c>
      <c r="FJ240" t="str">
        <f t="shared" si="671"/>
        <v/>
      </c>
      <c r="FK240" t="str">
        <f t="shared" si="672"/>
        <v/>
      </c>
      <c r="FL240" t="str">
        <f t="shared" si="673"/>
        <v/>
      </c>
      <c r="FM240" t="str">
        <f t="shared" si="637"/>
        <v/>
      </c>
      <c r="FN240" t="str">
        <f t="shared" si="638"/>
        <v/>
      </c>
      <c r="FO240" t="str">
        <f t="shared" si="639"/>
        <v/>
      </c>
      <c r="FP240" t="str">
        <f t="shared" si="640"/>
        <v/>
      </c>
      <c r="FQ240" t="str">
        <f t="shared" si="641"/>
        <v/>
      </c>
      <c r="FR240" t="str">
        <f t="shared" si="511"/>
        <v/>
      </c>
      <c r="FS240" t="str">
        <f t="shared" si="512"/>
        <v/>
      </c>
      <c r="FT240" t="str">
        <f t="shared" si="513"/>
        <v/>
      </c>
      <c r="FU240" t="str">
        <f t="shared" si="514"/>
        <v/>
      </c>
      <c r="FV240" t="str">
        <f t="shared" si="515"/>
        <v/>
      </c>
      <c r="FW240" t="str">
        <f t="shared" si="516"/>
        <v/>
      </c>
      <c r="FX240" t="str">
        <f t="shared" si="517"/>
        <v/>
      </c>
      <c r="FY240" t="str">
        <f t="shared" si="518"/>
        <v/>
      </c>
      <c r="FZ240" t="str">
        <f t="shared" si="519"/>
        <v/>
      </c>
      <c r="GA240" t="str">
        <f t="shared" si="520"/>
        <v/>
      </c>
      <c r="GB240" t="str">
        <f t="shared" si="521"/>
        <v/>
      </c>
      <c r="GC240" t="str">
        <f t="shared" si="522"/>
        <v/>
      </c>
      <c r="GD240" t="str">
        <f t="shared" si="523"/>
        <v/>
      </c>
      <c r="GE240" t="str">
        <f t="shared" si="524"/>
        <v/>
      </c>
      <c r="GF240" t="str">
        <f t="shared" si="525"/>
        <v/>
      </c>
      <c r="GG240" t="str">
        <f t="shared" si="526"/>
        <v/>
      </c>
      <c r="GH240" t="str">
        <f t="shared" si="527"/>
        <v/>
      </c>
      <c r="GI240" t="str">
        <f t="shared" si="528"/>
        <v/>
      </c>
      <c r="GJ240" t="str">
        <f t="shared" si="529"/>
        <v/>
      </c>
      <c r="GK240" t="str">
        <f t="shared" si="530"/>
        <v/>
      </c>
      <c r="GL240" t="str">
        <f t="shared" si="531"/>
        <v/>
      </c>
      <c r="GM240" t="str">
        <f t="shared" si="532"/>
        <v/>
      </c>
      <c r="GN240" t="str">
        <f t="shared" si="533"/>
        <v/>
      </c>
      <c r="GO240" t="str">
        <f t="shared" si="534"/>
        <v/>
      </c>
      <c r="GP240" t="str">
        <f t="shared" si="535"/>
        <v/>
      </c>
      <c r="GQ240" t="str">
        <f t="shared" si="536"/>
        <v/>
      </c>
      <c r="GR240" t="str">
        <f t="shared" si="537"/>
        <v/>
      </c>
      <c r="GS240" t="str">
        <f t="shared" si="538"/>
        <v/>
      </c>
      <c r="GT240" t="str">
        <f t="shared" si="539"/>
        <v/>
      </c>
      <c r="GU240" t="str">
        <f t="shared" si="540"/>
        <v/>
      </c>
      <c r="GV240" t="str">
        <f t="shared" si="541"/>
        <v/>
      </c>
      <c r="GW240" t="str">
        <f t="shared" si="542"/>
        <v/>
      </c>
      <c r="GX240" t="str">
        <f t="shared" si="543"/>
        <v/>
      </c>
      <c r="GY240" t="str">
        <f t="shared" si="544"/>
        <v/>
      </c>
      <c r="GZ240" t="str">
        <f t="shared" si="545"/>
        <v/>
      </c>
      <c r="HA240" t="str">
        <f t="shared" si="546"/>
        <v/>
      </c>
      <c r="HB240" t="str">
        <f t="shared" si="547"/>
        <v/>
      </c>
      <c r="HC240" t="str">
        <f t="shared" si="548"/>
        <v/>
      </c>
      <c r="HD240" t="str">
        <f t="shared" si="549"/>
        <v/>
      </c>
      <c r="HE240" t="str">
        <f t="shared" si="550"/>
        <v/>
      </c>
      <c r="HF240" t="str">
        <f t="shared" si="551"/>
        <v/>
      </c>
      <c r="HG240" t="str">
        <f t="shared" si="552"/>
        <v/>
      </c>
      <c r="HH240" t="str">
        <f t="shared" si="553"/>
        <v/>
      </c>
      <c r="HI240" t="str">
        <f t="shared" si="554"/>
        <v/>
      </c>
      <c r="HJ240" t="str">
        <f t="shared" si="555"/>
        <v/>
      </c>
      <c r="HK240" t="str">
        <f t="shared" si="556"/>
        <v/>
      </c>
      <c r="HL240" t="str">
        <f t="shared" si="557"/>
        <v/>
      </c>
      <c r="HM240" t="str">
        <f t="shared" si="558"/>
        <v/>
      </c>
      <c r="HN240" t="str">
        <f t="shared" si="559"/>
        <v/>
      </c>
      <c r="HO240" t="str">
        <f t="shared" si="560"/>
        <v/>
      </c>
      <c r="HP240" t="str">
        <f t="shared" si="561"/>
        <v/>
      </c>
      <c r="HQ240" t="str">
        <f t="shared" si="562"/>
        <v/>
      </c>
      <c r="HR240" t="str">
        <f t="shared" si="563"/>
        <v/>
      </c>
      <c r="HS240" t="str">
        <f t="shared" si="564"/>
        <v/>
      </c>
      <c r="HT240" t="str">
        <f t="shared" si="565"/>
        <v/>
      </c>
      <c r="HU240" t="str">
        <f t="shared" si="566"/>
        <v/>
      </c>
      <c r="HV240" t="str">
        <f t="shared" si="567"/>
        <v/>
      </c>
      <c r="HW240" t="str">
        <f t="shared" si="568"/>
        <v/>
      </c>
      <c r="HX240" t="str">
        <f t="shared" si="569"/>
        <v/>
      </c>
      <c r="HY240" t="str">
        <f t="shared" si="570"/>
        <v/>
      </c>
      <c r="HZ240" t="str">
        <f t="shared" si="571"/>
        <v/>
      </c>
    </row>
    <row r="241" spans="1:234" x14ac:dyDescent="0.25">
      <c r="A241" s="2">
        <f t="shared" si="572"/>
        <v>239</v>
      </c>
      <c r="B241" s="3" t="s">
        <v>1223</v>
      </c>
      <c r="C241" s="2" t="s">
        <v>1394</v>
      </c>
      <c r="D241" s="2" t="s">
        <v>1395</v>
      </c>
      <c r="E241" s="2">
        <f t="shared" si="506"/>
        <v>0</v>
      </c>
      <c r="F241" s="2">
        <v>1053</v>
      </c>
      <c r="G241" s="48" t="str">
        <f t="shared" si="507"/>
        <v>N/A</v>
      </c>
      <c r="H241" s="49"/>
      <c r="I241" s="49"/>
      <c r="J241" s="50"/>
      <c r="K241" s="15">
        <f t="shared" si="508"/>
        <v>0</v>
      </c>
      <c r="L241" s="15">
        <f>IF(G241="N/A",0,(IF(G241="A",Code!$B$36,(IF(G241="B",Code!$C$36,(IF(G241="C",Code!$D$36,Code!$E$36)))))/60))</f>
        <v>0</v>
      </c>
      <c r="M241" s="15">
        <f>IF(G241="N/A",0,(IF(G241="A",Code!$B$37,(IF(G241="B",Code!$C$37,(IF(G241="C",Code!$D$37,Code!$E$37)))))/60))</f>
        <v>0</v>
      </c>
      <c r="N241" s="15">
        <f>IF(G241="N/A",0,(IF(G241="A",Code!$B$38,(IF(G241="B",Code!$C$38,(IF(G241="C",Code!$D$38,Code!$E$38)))))/60))</f>
        <v>0</v>
      </c>
      <c r="O241" s="15">
        <f>IF(G241="N/A",0,(IF(G241="A",Code!$B$39,(IF(G241="B",Code!$C$39,(IF(G241="C",Code!$D$39,Code!$E$39)))))/60))</f>
        <v>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S241" t="str">
        <f t="shared" si="509"/>
        <v/>
      </c>
      <c r="BT241" t="str">
        <f t="shared" si="574"/>
        <v/>
      </c>
      <c r="BU241" t="str">
        <f t="shared" si="575"/>
        <v/>
      </c>
      <c r="BV241" t="str">
        <f t="shared" si="576"/>
        <v/>
      </c>
      <c r="BW241" t="str">
        <f t="shared" si="577"/>
        <v/>
      </c>
      <c r="BX241" t="str">
        <f t="shared" si="578"/>
        <v/>
      </c>
      <c r="BY241" t="str">
        <f t="shared" si="579"/>
        <v/>
      </c>
      <c r="BZ241" t="str">
        <f t="shared" si="580"/>
        <v/>
      </c>
      <c r="CA241" t="str">
        <f t="shared" si="581"/>
        <v/>
      </c>
      <c r="CB241" t="str">
        <f t="shared" si="582"/>
        <v/>
      </c>
      <c r="CC241" t="str">
        <f t="shared" si="583"/>
        <v/>
      </c>
      <c r="CD241" t="str">
        <f t="shared" si="584"/>
        <v/>
      </c>
      <c r="CE241" t="str">
        <f t="shared" si="585"/>
        <v/>
      </c>
      <c r="CF241" t="str">
        <f t="shared" si="586"/>
        <v/>
      </c>
      <c r="CG241" t="str">
        <f t="shared" si="587"/>
        <v/>
      </c>
      <c r="CH241" t="str">
        <f t="shared" si="588"/>
        <v/>
      </c>
      <c r="CI241" t="str">
        <f t="shared" si="589"/>
        <v/>
      </c>
      <c r="CJ241" t="str">
        <f t="shared" si="590"/>
        <v/>
      </c>
      <c r="CK241" t="str">
        <f t="shared" si="591"/>
        <v/>
      </c>
      <c r="CL241" t="str">
        <f t="shared" si="592"/>
        <v/>
      </c>
      <c r="CM241" t="str">
        <f t="shared" si="593"/>
        <v/>
      </c>
      <c r="CN241" t="str">
        <f t="shared" si="594"/>
        <v/>
      </c>
      <c r="CO241" t="str">
        <f t="shared" si="595"/>
        <v/>
      </c>
      <c r="CP241" t="str">
        <f t="shared" si="596"/>
        <v/>
      </c>
      <c r="CQ241" t="str">
        <f t="shared" si="597"/>
        <v/>
      </c>
      <c r="CR241" t="str">
        <f t="shared" si="598"/>
        <v/>
      </c>
      <c r="CS241" t="str">
        <f t="shared" si="599"/>
        <v/>
      </c>
      <c r="CT241" t="str">
        <f t="shared" si="600"/>
        <v/>
      </c>
      <c r="CU241" t="str">
        <f t="shared" si="601"/>
        <v/>
      </c>
      <c r="CV241" t="str">
        <f t="shared" si="602"/>
        <v/>
      </c>
      <c r="CW241" t="str">
        <f t="shared" si="603"/>
        <v/>
      </c>
      <c r="CX241" t="str">
        <f t="shared" si="604"/>
        <v/>
      </c>
      <c r="CY241" t="str">
        <f t="shared" si="605"/>
        <v/>
      </c>
      <c r="CZ241" t="str">
        <f t="shared" si="606"/>
        <v/>
      </c>
      <c r="DA241" t="str">
        <f t="shared" si="607"/>
        <v/>
      </c>
      <c r="DB241" t="str">
        <f t="shared" si="608"/>
        <v/>
      </c>
      <c r="DC241" t="str">
        <f t="shared" si="609"/>
        <v/>
      </c>
      <c r="DD241" t="str">
        <f t="shared" si="610"/>
        <v/>
      </c>
      <c r="DE241" t="str">
        <f t="shared" si="611"/>
        <v/>
      </c>
      <c r="DF241" t="str">
        <f t="shared" si="612"/>
        <v/>
      </c>
      <c r="DG241" t="str">
        <f t="shared" si="613"/>
        <v/>
      </c>
      <c r="DH241" t="str">
        <f t="shared" si="614"/>
        <v/>
      </c>
      <c r="DI241" t="str">
        <f t="shared" si="615"/>
        <v/>
      </c>
      <c r="DJ241" t="str">
        <f t="shared" si="616"/>
        <v/>
      </c>
      <c r="DK241" t="str">
        <f t="shared" si="617"/>
        <v/>
      </c>
      <c r="DL241" t="str">
        <f t="shared" si="618"/>
        <v/>
      </c>
      <c r="DM241" t="str">
        <f t="shared" si="619"/>
        <v/>
      </c>
      <c r="DN241" t="str">
        <f t="shared" si="620"/>
        <v/>
      </c>
      <c r="DO241" t="str">
        <f t="shared" si="621"/>
        <v/>
      </c>
      <c r="DP241" t="str">
        <f t="shared" si="622"/>
        <v/>
      </c>
      <c r="DQ241" t="str">
        <f t="shared" si="623"/>
        <v/>
      </c>
      <c r="DR241" t="str">
        <f t="shared" si="624"/>
        <v/>
      </c>
      <c r="DS241" t="str">
        <f t="shared" si="625"/>
        <v/>
      </c>
      <c r="DT241" t="str">
        <f t="shared" si="626"/>
        <v/>
      </c>
      <c r="DU241" t="str">
        <f t="shared" si="627"/>
        <v/>
      </c>
      <c r="DV241" t="str">
        <f t="shared" si="628"/>
        <v/>
      </c>
      <c r="DW241" t="str">
        <f t="shared" si="629"/>
        <v/>
      </c>
      <c r="DX241" t="str">
        <f t="shared" si="630"/>
        <v/>
      </c>
      <c r="DY241" t="str">
        <f t="shared" si="631"/>
        <v/>
      </c>
      <c r="DZ241" t="str">
        <f t="shared" si="632"/>
        <v/>
      </c>
      <c r="EA241" t="str">
        <f t="shared" si="633"/>
        <v/>
      </c>
      <c r="EB241" t="str">
        <f t="shared" si="634"/>
        <v/>
      </c>
      <c r="EC241" t="str">
        <f t="shared" si="635"/>
        <v/>
      </c>
      <c r="ED241" t="str">
        <f t="shared" si="636"/>
        <v/>
      </c>
      <c r="EE241" t="str">
        <f t="shared" si="573"/>
        <v/>
      </c>
      <c r="EF241" t="str">
        <f t="shared" si="642"/>
        <v/>
      </c>
      <c r="EG241" t="str">
        <f t="shared" si="643"/>
        <v/>
      </c>
      <c r="EH241" t="str">
        <f t="shared" si="644"/>
        <v/>
      </c>
      <c r="EI241" t="str">
        <f t="shared" si="645"/>
        <v/>
      </c>
      <c r="EJ241" t="str">
        <f t="shared" si="646"/>
        <v/>
      </c>
      <c r="EK241" t="str">
        <f t="shared" si="647"/>
        <v/>
      </c>
      <c r="EL241" t="str">
        <f t="shared" si="648"/>
        <v/>
      </c>
      <c r="EM241" t="str">
        <f t="shared" si="649"/>
        <v/>
      </c>
      <c r="EN241" t="str">
        <f t="shared" si="650"/>
        <v/>
      </c>
      <c r="EO241" t="str">
        <f t="shared" si="651"/>
        <v/>
      </c>
      <c r="EP241" t="str">
        <f t="shared" si="652"/>
        <v/>
      </c>
      <c r="EQ241" t="str">
        <f t="shared" si="653"/>
        <v/>
      </c>
      <c r="ER241" t="str">
        <f t="shared" si="654"/>
        <v/>
      </c>
      <c r="ES241" t="str">
        <f t="shared" si="655"/>
        <v/>
      </c>
      <c r="ET241" t="str">
        <f t="shared" si="656"/>
        <v/>
      </c>
      <c r="EU241" t="str">
        <f t="shared" si="657"/>
        <v/>
      </c>
      <c r="EV241" t="str">
        <f t="shared" si="658"/>
        <v/>
      </c>
      <c r="EW241" t="str">
        <f t="shared" si="659"/>
        <v/>
      </c>
      <c r="EX241" t="str">
        <f t="shared" si="660"/>
        <v/>
      </c>
      <c r="EY241" t="str">
        <f t="shared" si="661"/>
        <v/>
      </c>
      <c r="EZ241" t="str">
        <f t="shared" si="662"/>
        <v/>
      </c>
      <c r="FA241" t="str">
        <f t="shared" si="663"/>
        <v/>
      </c>
      <c r="FB241" t="str">
        <f t="shared" si="664"/>
        <v/>
      </c>
      <c r="FC241" t="str">
        <f t="shared" si="665"/>
        <v/>
      </c>
      <c r="FD241" t="str">
        <f t="shared" si="666"/>
        <v/>
      </c>
      <c r="FE241" t="str">
        <f t="shared" si="510"/>
        <v/>
      </c>
      <c r="FF241" t="str">
        <f t="shared" si="667"/>
        <v/>
      </c>
      <c r="FG241" t="str">
        <f t="shared" si="668"/>
        <v/>
      </c>
      <c r="FH241" t="str">
        <f t="shared" si="669"/>
        <v/>
      </c>
      <c r="FI241" t="str">
        <f t="shared" si="670"/>
        <v/>
      </c>
      <c r="FJ241" t="str">
        <f t="shared" si="671"/>
        <v/>
      </c>
      <c r="FK241" t="str">
        <f t="shared" si="672"/>
        <v/>
      </c>
      <c r="FL241" t="str">
        <f t="shared" si="673"/>
        <v/>
      </c>
      <c r="FM241" t="str">
        <f t="shared" si="637"/>
        <v/>
      </c>
      <c r="FN241" t="str">
        <f t="shared" si="638"/>
        <v/>
      </c>
      <c r="FO241" t="str">
        <f t="shared" si="639"/>
        <v/>
      </c>
      <c r="FP241" t="str">
        <f t="shared" si="640"/>
        <v/>
      </c>
      <c r="FQ241" t="str">
        <f t="shared" si="641"/>
        <v/>
      </c>
      <c r="FR241" t="str">
        <f t="shared" si="511"/>
        <v/>
      </c>
      <c r="FS241" t="str">
        <f t="shared" si="512"/>
        <v/>
      </c>
      <c r="FT241" t="str">
        <f t="shared" si="513"/>
        <v/>
      </c>
      <c r="FU241" t="str">
        <f t="shared" si="514"/>
        <v/>
      </c>
      <c r="FV241" t="str">
        <f t="shared" si="515"/>
        <v/>
      </c>
      <c r="FW241" t="str">
        <f t="shared" si="516"/>
        <v/>
      </c>
      <c r="FX241" t="str">
        <f t="shared" si="517"/>
        <v/>
      </c>
      <c r="FY241" t="str">
        <f t="shared" si="518"/>
        <v/>
      </c>
      <c r="FZ241" t="str">
        <f t="shared" si="519"/>
        <v/>
      </c>
      <c r="GA241" t="str">
        <f t="shared" si="520"/>
        <v/>
      </c>
      <c r="GB241" t="str">
        <f t="shared" si="521"/>
        <v/>
      </c>
      <c r="GC241" t="str">
        <f t="shared" si="522"/>
        <v/>
      </c>
      <c r="GD241" t="str">
        <f t="shared" si="523"/>
        <v/>
      </c>
      <c r="GE241" t="str">
        <f t="shared" si="524"/>
        <v/>
      </c>
      <c r="GF241" t="str">
        <f t="shared" si="525"/>
        <v/>
      </c>
      <c r="GG241" t="str">
        <f t="shared" si="526"/>
        <v/>
      </c>
      <c r="GH241" t="str">
        <f t="shared" si="527"/>
        <v/>
      </c>
      <c r="GI241" t="str">
        <f t="shared" si="528"/>
        <v/>
      </c>
      <c r="GJ241" t="str">
        <f t="shared" si="529"/>
        <v/>
      </c>
      <c r="GK241" t="str">
        <f t="shared" si="530"/>
        <v/>
      </c>
      <c r="GL241" t="str">
        <f t="shared" si="531"/>
        <v/>
      </c>
      <c r="GM241" t="str">
        <f t="shared" si="532"/>
        <v/>
      </c>
      <c r="GN241" t="str">
        <f t="shared" si="533"/>
        <v/>
      </c>
      <c r="GO241" t="str">
        <f t="shared" si="534"/>
        <v/>
      </c>
      <c r="GP241" t="str">
        <f t="shared" si="535"/>
        <v/>
      </c>
      <c r="GQ241" t="str">
        <f t="shared" si="536"/>
        <v/>
      </c>
      <c r="GR241" t="str">
        <f t="shared" si="537"/>
        <v/>
      </c>
      <c r="GS241" t="str">
        <f t="shared" si="538"/>
        <v/>
      </c>
      <c r="GT241" t="str">
        <f t="shared" si="539"/>
        <v/>
      </c>
      <c r="GU241" t="str">
        <f t="shared" si="540"/>
        <v/>
      </c>
      <c r="GV241" t="str">
        <f t="shared" si="541"/>
        <v/>
      </c>
      <c r="GW241" t="str">
        <f t="shared" si="542"/>
        <v/>
      </c>
      <c r="GX241" t="str">
        <f t="shared" si="543"/>
        <v/>
      </c>
      <c r="GY241" t="str">
        <f t="shared" si="544"/>
        <v/>
      </c>
      <c r="GZ241" t="str">
        <f t="shared" si="545"/>
        <v/>
      </c>
      <c r="HA241" t="str">
        <f t="shared" si="546"/>
        <v/>
      </c>
      <c r="HB241" t="str">
        <f t="shared" si="547"/>
        <v/>
      </c>
      <c r="HC241" t="str">
        <f t="shared" si="548"/>
        <v/>
      </c>
      <c r="HD241" t="str">
        <f t="shared" si="549"/>
        <v/>
      </c>
      <c r="HE241" t="str">
        <f t="shared" si="550"/>
        <v/>
      </c>
      <c r="HF241" t="str">
        <f t="shared" si="551"/>
        <v/>
      </c>
      <c r="HG241" t="str">
        <f t="shared" si="552"/>
        <v/>
      </c>
      <c r="HH241" t="str">
        <f t="shared" si="553"/>
        <v/>
      </c>
      <c r="HI241" t="str">
        <f t="shared" si="554"/>
        <v/>
      </c>
      <c r="HJ241" t="str">
        <f t="shared" si="555"/>
        <v/>
      </c>
      <c r="HK241" t="str">
        <f t="shared" si="556"/>
        <v/>
      </c>
      <c r="HL241" t="str">
        <f t="shared" si="557"/>
        <v/>
      </c>
      <c r="HM241" t="str">
        <f t="shared" si="558"/>
        <v/>
      </c>
      <c r="HN241" t="str">
        <f t="shared" si="559"/>
        <v/>
      </c>
      <c r="HO241" t="str">
        <f t="shared" si="560"/>
        <v/>
      </c>
      <c r="HP241" t="str">
        <f t="shared" si="561"/>
        <v/>
      </c>
      <c r="HQ241" t="str">
        <f t="shared" si="562"/>
        <v/>
      </c>
      <c r="HR241" t="str">
        <f t="shared" si="563"/>
        <v/>
      </c>
      <c r="HS241" t="str">
        <f t="shared" si="564"/>
        <v/>
      </c>
      <c r="HT241" t="str">
        <f t="shared" si="565"/>
        <v/>
      </c>
      <c r="HU241" t="str">
        <f t="shared" si="566"/>
        <v/>
      </c>
      <c r="HV241" t="str">
        <f t="shared" si="567"/>
        <v/>
      </c>
      <c r="HW241" t="str">
        <f t="shared" si="568"/>
        <v/>
      </c>
      <c r="HX241" t="str">
        <f t="shared" si="569"/>
        <v/>
      </c>
      <c r="HY241" t="str">
        <f t="shared" si="570"/>
        <v/>
      </c>
      <c r="HZ241" t="str">
        <f t="shared" si="571"/>
        <v/>
      </c>
    </row>
    <row r="242" spans="1:234" x14ac:dyDescent="0.25">
      <c r="A242" s="2">
        <f t="shared" si="572"/>
        <v>240</v>
      </c>
      <c r="B242" s="3" t="s">
        <v>1224</v>
      </c>
      <c r="C242" s="2" t="s">
        <v>1394</v>
      </c>
      <c r="D242" s="2" t="s">
        <v>1395</v>
      </c>
      <c r="E242" s="2">
        <f t="shared" si="506"/>
        <v>1</v>
      </c>
      <c r="F242" s="2">
        <v>705</v>
      </c>
      <c r="G242" s="48" t="str">
        <f t="shared" si="507"/>
        <v>A</v>
      </c>
      <c r="H242" s="49"/>
      <c r="I242" s="49"/>
      <c r="J242" s="50"/>
      <c r="K242" s="15">
        <f t="shared" si="508"/>
        <v>34</v>
      </c>
      <c r="L242" s="15">
        <f>IF(G242="N/A",0,(IF(G242="A",Code!$B$36,(IF(G242="B",Code!$C$36,(IF(G242="C",Code!$D$36,Code!$E$36)))))/60))</f>
        <v>8</v>
      </c>
      <c r="M242" s="15">
        <f>IF(G242="N/A",0,(IF(G242="A",Code!$B$37,(IF(G242="B",Code!$C$37,(IF(G242="C",Code!$D$37,Code!$E$37)))))/60))</f>
        <v>8</v>
      </c>
      <c r="N242" s="15">
        <f>IF(G242="N/A",0,(IF(G242="A",Code!$B$38,(IF(G242="B",Code!$C$38,(IF(G242="C",Code!$D$38,Code!$E$38)))))/60))</f>
        <v>16</v>
      </c>
      <c r="O242" s="15">
        <f>IF(G242="N/A",0,(IF(G242="A",Code!$B$39,(IF(G242="B",Code!$C$39,(IF(G242="C",Code!$D$39,Code!$E$39)))))/60))</f>
        <v>2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>
        <v>1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S242" t="str">
        <f t="shared" si="509"/>
        <v/>
      </c>
      <c r="BT242" t="str">
        <f t="shared" si="574"/>
        <v/>
      </c>
      <c r="BU242" t="str">
        <f t="shared" si="575"/>
        <v/>
      </c>
      <c r="BV242" t="str">
        <f t="shared" si="576"/>
        <v/>
      </c>
      <c r="BW242" t="str">
        <f t="shared" si="577"/>
        <v/>
      </c>
      <c r="BX242" t="str">
        <f t="shared" si="578"/>
        <v/>
      </c>
      <c r="BY242" t="str">
        <f t="shared" si="579"/>
        <v/>
      </c>
      <c r="BZ242" t="str">
        <f t="shared" si="580"/>
        <v/>
      </c>
      <c r="CA242" t="str">
        <f t="shared" si="581"/>
        <v/>
      </c>
      <c r="CB242" t="str">
        <f t="shared" si="582"/>
        <v/>
      </c>
      <c r="CC242" t="str">
        <f t="shared" si="583"/>
        <v/>
      </c>
      <c r="CD242" t="str">
        <f t="shared" si="584"/>
        <v/>
      </c>
      <c r="CE242" t="str">
        <f t="shared" si="585"/>
        <v/>
      </c>
      <c r="CF242" t="str">
        <f t="shared" si="586"/>
        <v/>
      </c>
      <c r="CG242" t="str">
        <f t="shared" si="587"/>
        <v/>
      </c>
      <c r="CH242" t="str">
        <f t="shared" si="588"/>
        <v/>
      </c>
      <c r="CI242" t="str">
        <f t="shared" si="589"/>
        <v/>
      </c>
      <c r="CJ242" t="str">
        <f t="shared" si="590"/>
        <v/>
      </c>
      <c r="CK242" t="str">
        <f t="shared" si="591"/>
        <v/>
      </c>
      <c r="CL242" t="str">
        <f t="shared" si="592"/>
        <v/>
      </c>
      <c r="CM242" t="str">
        <f t="shared" si="593"/>
        <v/>
      </c>
      <c r="CN242" t="str">
        <f t="shared" si="594"/>
        <v/>
      </c>
      <c r="CO242" t="str">
        <f t="shared" si="595"/>
        <v/>
      </c>
      <c r="CP242" t="str">
        <f t="shared" si="596"/>
        <v/>
      </c>
      <c r="CQ242" t="str">
        <f t="shared" si="597"/>
        <v/>
      </c>
      <c r="CR242" t="str">
        <f t="shared" si="598"/>
        <v/>
      </c>
      <c r="CS242" t="str">
        <f t="shared" si="599"/>
        <v/>
      </c>
      <c r="CT242" t="str">
        <f t="shared" si="600"/>
        <v/>
      </c>
      <c r="CU242" t="str">
        <f t="shared" si="601"/>
        <v>MESS</v>
      </c>
      <c r="CV242" t="str">
        <f t="shared" si="602"/>
        <v/>
      </c>
      <c r="CW242" t="str">
        <f t="shared" si="603"/>
        <v/>
      </c>
      <c r="CX242" t="str">
        <f t="shared" si="604"/>
        <v/>
      </c>
      <c r="CY242" t="str">
        <f t="shared" si="605"/>
        <v/>
      </c>
      <c r="CZ242" t="str">
        <f t="shared" si="606"/>
        <v/>
      </c>
      <c r="DA242" t="str">
        <f t="shared" si="607"/>
        <v/>
      </c>
      <c r="DB242" t="str">
        <f t="shared" si="608"/>
        <v/>
      </c>
      <c r="DC242" t="str">
        <f t="shared" si="609"/>
        <v/>
      </c>
      <c r="DD242" t="str">
        <f t="shared" si="610"/>
        <v/>
      </c>
      <c r="DE242" t="str">
        <f t="shared" si="611"/>
        <v/>
      </c>
      <c r="DF242" t="str">
        <f t="shared" si="612"/>
        <v/>
      </c>
      <c r="DG242" t="str">
        <f t="shared" si="613"/>
        <v/>
      </c>
      <c r="DH242" t="str">
        <f t="shared" si="614"/>
        <v/>
      </c>
      <c r="DI242" t="str">
        <f t="shared" si="615"/>
        <v/>
      </c>
      <c r="DJ242" t="str">
        <f t="shared" si="616"/>
        <v/>
      </c>
      <c r="DK242" t="str">
        <f t="shared" si="617"/>
        <v/>
      </c>
      <c r="DL242" t="str">
        <f t="shared" si="618"/>
        <v/>
      </c>
      <c r="DM242" t="str">
        <f t="shared" si="619"/>
        <v/>
      </c>
      <c r="DN242" t="str">
        <f t="shared" si="620"/>
        <v/>
      </c>
      <c r="DO242" t="str">
        <f t="shared" si="621"/>
        <v/>
      </c>
      <c r="DP242" t="str">
        <f t="shared" si="622"/>
        <v/>
      </c>
      <c r="DQ242" t="str">
        <f t="shared" si="623"/>
        <v/>
      </c>
      <c r="DR242" t="str">
        <f t="shared" si="624"/>
        <v/>
      </c>
      <c r="DS242" t="str">
        <f t="shared" si="625"/>
        <v/>
      </c>
      <c r="DT242" t="str">
        <f t="shared" si="626"/>
        <v/>
      </c>
      <c r="DU242" t="str">
        <f t="shared" si="627"/>
        <v/>
      </c>
      <c r="DV242" t="str">
        <f t="shared" si="628"/>
        <v/>
      </c>
      <c r="DW242" t="str">
        <f t="shared" si="629"/>
        <v/>
      </c>
      <c r="DX242" t="str">
        <f t="shared" si="630"/>
        <v/>
      </c>
      <c r="DY242" t="str">
        <f t="shared" si="631"/>
        <v/>
      </c>
      <c r="DZ242" t="str">
        <f t="shared" si="632"/>
        <v/>
      </c>
      <c r="EA242" t="str">
        <f t="shared" si="633"/>
        <v/>
      </c>
      <c r="EB242" t="str">
        <f t="shared" si="634"/>
        <v/>
      </c>
      <c r="EC242" t="str">
        <f t="shared" si="635"/>
        <v/>
      </c>
      <c r="ED242" t="str">
        <f t="shared" si="636"/>
        <v/>
      </c>
      <c r="EE242" t="str">
        <f t="shared" si="573"/>
        <v/>
      </c>
      <c r="EF242" t="str">
        <f t="shared" si="642"/>
        <v/>
      </c>
      <c r="EG242" t="str">
        <f t="shared" si="643"/>
        <v/>
      </c>
      <c r="EH242" t="str">
        <f t="shared" si="644"/>
        <v/>
      </c>
      <c r="EI242" t="str">
        <f t="shared" si="645"/>
        <v/>
      </c>
      <c r="EJ242" t="str">
        <f t="shared" si="646"/>
        <v/>
      </c>
      <c r="EK242" t="str">
        <f t="shared" si="647"/>
        <v/>
      </c>
      <c r="EL242" t="str">
        <f t="shared" si="648"/>
        <v/>
      </c>
      <c r="EM242" t="str">
        <f t="shared" si="649"/>
        <v/>
      </c>
      <c r="EN242" t="str">
        <f t="shared" si="650"/>
        <v/>
      </c>
      <c r="EO242" t="str">
        <f t="shared" si="651"/>
        <v/>
      </c>
      <c r="EP242" t="str">
        <f t="shared" si="652"/>
        <v/>
      </c>
      <c r="EQ242" t="str">
        <f t="shared" si="653"/>
        <v/>
      </c>
      <c r="ER242" t="str">
        <f t="shared" si="654"/>
        <v/>
      </c>
      <c r="ES242" t="str">
        <f t="shared" si="655"/>
        <v/>
      </c>
      <c r="ET242" t="str">
        <f t="shared" si="656"/>
        <v/>
      </c>
      <c r="EU242" t="str">
        <f t="shared" si="657"/>
        <v/>
      </c>
      <c r="EV242" t="str">
        <f t="shared" si="658"/>
        <v/>
      </c>
      <c r="EW242" t="str">
        <f t="shared" si="659"/>
        <v/>
      </c>
      <c r="EX242" t="str">
        <f t="shared" si="660"/>
        <v/>
      </c>
      <c r="EY242" t="str">
        <f t="shared" si="661"/>
        <v/>
      </c>
      <c r="EZ242" t="str">
        <f t="shared" si="662"/>
        <v/>
      </c>
      <c r="FA242" t="str">
        <f t="shared" si="663"/>
        <v/>
      </c>
      <c r="FB242" t="str">
        <f t="shared" si="664"/>
        <v/>
      </c>
      <c r="FC242" t="str">
        <f t="shared" si="665"/>
        <v/>
      </c>
      <c r="FD242" t="str">
        <f t="shared" si="666"/>
        <v/>
      </c>
      <c r="FE242" t="str">
        <f t="shared" si="510"/>
        <v/>
      </c>
      <c r="FF242" t="str">
        <f t="shared" si="667"/>
        <v/>
      </c>
      <c r="FG242" t="str">
        <f t="shared" si="668"/>
        <v/>
      </c>
      <c r="FH242" t="str">
        <f t="shared" si="669"/>
        <v/>
      </c>
      <c r="FI242" t="str">
        <f t="shared" si="670"/>
        <v/>
      </c>
      <c r="FJ242" t="str">
        <f t="shared" si="671"/>
        <v/>
      </c>
      <c r="FK242" t="str">
        <f t="shared" si="672"/>
        <v/>
      </c>
      <c r="FL242" t="str">
        <f t="shared" si="673"/>
        <v/>
      </c>
      <c r="FM242" t="str">
        <f t="shared" si="637"/>
        <v/>
      </c>
      <c r="FN242" t="str">
        <f t="shared" si="638"/>
        <v/>
      </c>
      <c r="FO242" t="str">
        <f t="shared" si="639"/>
        <v/>
      </c>
      <c r="FP242" t="str">
        <f t="shared" si="640"/>
        <v/>
      </c>
      <c r="FQ242" t="str">
        <f t="shared" si="641"/>
        <v/>
      </c>
      <c r="FR242" t="str">
        <f t="shared" si="511"/>
        <v/>
      </c>
      <c r="FS242" t="str">
        <f t="shared" si="512"/>
        <v/>
      </c>
      <c r="FT242" t="str">
        <f t="shared" si="513"/>
        <v/>
      </c>
      <c r="FU242" t="str">
        <f t="shared" si="514"/>
        <v/>
      </c>
      <c r="FV242" t="str">
        <f t="shared" si="515"/>
        <v/>
      </c>
      <c r="FW242" t="str">
        <f t="shared" si="516"/>
        <v/>
      </c>
      <c r="FX242" t="str">
        <f t="shared" si="517"/>
        <v/>
      </c>
      <c r="FY242" t="str">
        <f t="shared" si="518"/>
        <v/>
      </c>
      <c r="FZ242" t="str">
        <f t="shared" si="519"/>
        <v/>
      </c>
      <c r="GA242" t="str">
        <f t="shared" si="520"/>
        <v/>
      </c>
      <c r="GB242" t="str">
        <f t="shared" si="521"/>
        <v/>
      </c>
      <c r="GC242" t="str">
        <f t="shared" si="522"/>
        <v/>
      </c>
      <c r="GD242" t="str">
        <f t="shared" si="523"/>
        <v/>
      </c>
      <c r="GE242" t="str">
        <f t="shared" si="524"/>
        <v/>
      </c>
      <c r="GF242" t="str">
        <f t="shared" si="525"/>
        <v/>
      </c>
      <c r="GG242" t="str">
        <f t="shared" si="526"/>
        <v/>
      </c>
      <c r="GH242" t="str">
        <f t="shared" si="527"/>
        <v/>
      </c>
      <c r="GI242" t="str">
        <f t="shared" si="528"/>
        <v/>
      </c>
      <c r="GJ242" t="str">
        <f t="shared" si="529"/>
        <v/>
      </c>
      <c r="GK242" t="str">
        <f t="shared" si="530"/>
        <v/>
      </c>
      <c r="GL242" t="str">
        <f t="shared" si="531"/>
        <v/>
      </c>
      <c r="GM242" t="str">
        <f t="shared" si="532"/>
        <v/>
      </c>
      <c r="GN242" t="str">
        <f t="shared" si="533"/>
        <v/>
      </c>
      <c r="GO242" t="str">
        <f t="shared" si="534"/>
        <v/>
      </c>
      <c r="GP242" t="str">
        <f t="shared" si="535"/>
        <v/>
      </c>
      <c r="GQ242" t="str">
        <f t="shared" si="536"/>
        <v/>
      </c>
      <c r="GR242" t="str">
        <f t="shared" si="537"/>
        <v/>
      </c>
      <c r="GS242" t="str">
        <f t="shared" si="538"/>
        <v/>
      </c>
      <c r="GT242" t="str">
        <f t="shared" si="539"/>
        <v/>
      </c>
      <c r="GU242" t="str">
        <f t="shared" si="540"/>
        <v/>
      </c>
      <c r="GV242" t="str">
        <f t="shared" si="541"/>
        <v/>
      </c>
      <c r="GW242" t="str">
        <f t="shared" si="542"/>
        <v/>
      </c>
      <c r="GX242" t="str">
        <f t="shared" si="543"/>
        <v/>
      </c>
      <c r="GY242" t="str">
        <f t="shared" si="544"/>
        <v/>
      </c>
      <c r="GZ242" t="str">
        <f t="shared" si="545"/>
        <v/>
      </c>
      <c r="HA242" t="str">
        <f t="shared" si="546"/>
        <v/>
      </c>
      <c r="HB242" t="str">
        <f t="shared" si="547"/>
        <v/>
      </c>
      <c r="HC242" t="str">
        <f t="shared" si="548"/>
        <v/>
      </c>
      <c r="HD242" t="str">
        <f t="shared" si="549"/>
        <v/>
      </c>
      <c r="HE242" t="str">
        <f t="shared" si="550"/>
        <v/>
      </c>
      <c r="HF242" t="str">
        <f t="shared" si="551"/>
        <v/>
      </c>
      <c r="HG242" t="str">
        <f t="shared" si="552"/>
        <v/>
      </c>
      <c r="HH242" t="str">
        <f t="shared" si="553"/>
        <v/>
      </c>
      <c r="HI242" t="str">
        <f t="shared" si="554"/>
        <v/>
      </c>
      <c r="HJ242" t="str">
        <f t="shared" si="555"/>
        <v/>
      </c>
      <c r="HK242" t="str">
        <f t="shared" si="556"/>
        <v/>
      </c>
      <c r="HL242" t="str">
        <f t="shared" si="557"/>
        <v/>
      </c>
      <c r="HM242" t="str">
        <f t="shared" si="558"/>
        <v/>
      </c>
      <c r="HN242" t="str">
        <f t="shared" si="559"/>
        <v/>
      </c>
      <c r="HO242" t="str">
        <f t="shared" si="560"/>
        <v/>
      </c>
      <c r="HP242" t="str">
        <f t="shared" si="561"/>
        <v/>
      </c>
      <c r="HQ242" t="str">
        <f t="shared" si="562"/>
        <v/>
      </c>
      <c r="HR242" t="str">
        <f t="shared" si="563"/>
        <v/>
      </c>
      <c r="HS242" t="str">
        <f t="shared" si="564"/>
        <v/>
      </c>
      <c r="HT242" t="str">
        <f t="shared" si="565"/>
        <v/>
      </c>
      <c r="HU242" t="str">
        <f t="shared" si="566"/>
        <v/>
      </c>
      <c r="HV242" t="str">
        <f t="shared" si="567"/>
        <v/>
      </c>
      <c r="HW242" t="str">
        <f t="shared" si="568"/>
        <v/>
      </c>
      <c r="HX242" t="str">
        <f t="shared" si="569"/>
        <v/>
      </c>
      <c r="HY242" t="str">
        <f t="shared" si="570"/>
        <v/>
      </c>
      <c r="HZ242" t="str">
        <f t="shared" si="571"/>
        <v/>
      </c>
    </row>
    <row r="243" spans="1:234" x14ac:dyDescent="0.25">
      <c r="A243" s="2">
        <f t="shared" si="572"/>
        <v>241</v>
      </c>
      <c r="B243" s="3" t="s">
        <v>1225</v>
      </c>
      <c r="C243" s="2" t="s">
        <v>1394</v>
      </c>
      <c r="D243" s="2" t="s">
        <v>1395</v>
      </c>
      <c r="E243" s="2">
        <f t="shared" si="506"/>
        <v>0</v>
      </c>
      <c r="F243" s="2">
        <v>83</v>
      </c>
      <c r="G243" s="48" t="str">
        <f t="shared" si="507"/>
        <v>N/A</v>
      </c>
      <c r="H243" s="49"/>
      <c r="I243" s="49"/>
      <c r="J243" s="50"/>
      <c r="K243" s="15">
        <f t="shared" si="508"/>
        <v>0</v>
      </c>
      <c r="L243" s="15">
        <f>IF(G243="N/A",0,(IF(G243="A",Code!$B$36,(IF(G243="B",Code!$C$36,(IF(G243="C",Code!$D$36,Code!$E$36)))))/60))</f>
        <v>0</v>
      </c>
      <c r="M243" s="15">
        <f>IF(G243="N/A",0,(IF(G243="A",Code!$B$37,(IF(G243="B",Code!$C$37,(IF(G243="C",Code!$D$37,Code!$E$37)))))/60))</f>
        <v>0</v>
      </c>
      <c r="N243" s="15">
        <f>IF(G243="N/A",0,(IF(G243="A",Code!$B$38,(IF(G243="B",Code!$C$38,(IF(G243="C",Code!$D$38,Code!$E$38)))))/60))</f>
        <v>0</v>
      </c>
      <c r="O243" s="15">
        <f>IF(G243="N/A",0,(IF(G243="A",Code!$B$39,(IF(G243="B",Code!$C$39,(IF(G243="C",Code!$D$39,Code!$E$39)))))/60))</f>
        <v>0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S243" t="str">
        <f t="shared" si="509"/>
        <v/>
      </c>
      <c r="BT243" t="str">
        <f t="shared" si="574"/>
        <v/>
      </c>
      <c r="BU243" t="str">
        <f t="shared" si="575"/>
        <v/>
      </c>
      <c r="BV243" t="str">
        <f t="shared" si="576"/>
        <v/>
      </c>
      <c r="BW243" t="str">
        <f t="shared" si="577"/>
        <v/>
      </c>
      <c r="BX243" t="str">
        <f t="shared" si="578"/>
        <v/>
      </c>
      <c r="BY243" t="str">
        <f t="shared" si="579"/>
        <v/>
      </c>
      <c r="BZ243" t="str">
        <f t="shared" si="580"/>
        <v/>
      </c>
      <c r="CA243" t="str">
        <f t="shared" si="581"/>
        <v/>
      </c>
      <c r="CB243" t="str">
        <f t="shared" si="582"/>
        <v/>
      </c>
      <c r="CC243" t="str">
        <f t="shared" si="583"/>
        <v/>
      </c>
      <c r="CD243" t="str">
        <f t="shared" si="584"/>
        <v/>
      </c>
      <c r="CE243" t="str">
        <f t="shared" si="585"/>
        <v/>
      </c>
      <c r="CF243" t="str">
        <f t="shared" si="586"/>
        <v/>
      </c>
      <c r="CG243" t="str">
        <f t="shared" si="587"/>
        <v/>
      </c>
      <c r="CH243" t="str">
        <f t="shared" si="588"/>
        <v/>
      </c>
      <c r="CI243" t="str">
        <f t="shared" si="589"/>
        <v/>
      </c>
      <c r="CJ243" t="str">
        <f t="shared" si="590"/>
        <v/>
      </c>
      <c r="CK243" t="str">
        <f t="shared" si="591"/>
        <v/>
      </c>
      <c r="CL243" t="str">
        <f t="shared" si="592"/>
        <v/>
      </c>
      <c r="CM243" t="str">
        <f t="shared" si="593"/>
        <v/>
      </c>
      <c r="CN243" t="str">
        <f t="shared" si="594"/>
        <v/>
      </c>
      <c r="CO243" t="str">
        <f t="shared" si="595"/>
        <v/>
      </c>
      <c r="CP243" t="str">
        <f t="shared" si="596"/>
        <v/>
      </c>
      <c r="CQ243" t="str">
        <f t="shared" si="597"/>
        <v/>
      </c>
      <c r="CR243" t="str">
        <f t="shared" si="598"/>
        <v/>
      </c>
      <c r="CS243" t="str">
        <f t="shared" si="599"/>
        <v/>
      </c>
      <c r="CT243" t="str">
        <f t="shared" si="600"/>
        <v/>
      </c>
      <c r="CU243" t="str">
        <f t="shared" si="601"/>
        <v/>
      </c>
      <c r="CV243" t="str">
        <f t="shared" si="602"/>
        <v/>
      </c>
      <c r="CW243" t="str">
        <f t="shared" si="603"/>
        <v/>
      </c>
      <c r="CX243" t="str">
        <f t="shared" si="604"/>
        <v/>
      </c>
      <c r="CY243" t="str">
        <f t="shared" si="605"/>
        <v/>
      </c>
      <c r="CZ243" t="str">
        <f t="shared" si="606"/>
        <v/>
      </c>
      <c r="DA243" t="str">
        <f t="shared" si="607"/>
        <v/>
      </c>
      <c r="DB243" t="str">
        <f t="shared" si="608"/>
        <v/>
      </c>
      <c r="DC243" t="str">
        <f t="shared" si="609"/>
        <v/>
      </c>
      <c r="DD243" t="str">
        <f t="shared" si="610"/>
        <v/>
      </c>
      <c r="DE243" t="str">
        <f t="shared" si="611"/>
        <v/>
      </c>
      <c r="DF243" t="str">
        <f t="shared" si="612"/>
        <v/>
      </c>
      <c r="DG243" t="str">
        <f t="shared" si="613"/>
        <v/>
      </c>
      <c r="DH243" t="str">
        <f t="shared" si="614"/>
        <v/>
      </c>
      <c r="DI243" t="str">
        <f t="shared" si="615"/>
        <v/>
      </c>
      <c r="DJ243" t="str">
        <f t="shared" si="616"/>
        <v/>
      </c>
      <c r="DK243" t="str">
        <f t="shared" si="617"/>
        <v/>
      </c>
      <c r="DL243" t="str">
        <f t="shared" si="618"/>
        <v/>
      </c>
      <c r="DM243" t="str">
        <f t="shared" si="619"/>
        <v/>
      </c>
      <c r="DN243" t="str">
        <f t="shared" si="620"/>
        <v/>
      </c>
      <c r="DO243" t="str">
        <f t="shared" si="621"/>
        <v/>
      </c>
      <c r="DP243" t="str">
        <f t="shared" si="622"/>
        <v/>
      </c>
      <c r="DQ243" t="str">
        <f t="shared" si="623"/>
        <v/>
      </c>
      <c r="DR243" t="str">
        <f t="shared" si="624"/>
        <v/>
      </c>
      <c r="DS243" t="str">
        <f t="shared" si="625"/>
        <v/>
      </c>
      <c r="DT243" t="str">
        <f t="shared" si="626"/>
        <v/>
      </c>
      <c r="DU243" t="str">
        <f t="shared" si="627"/>
        <v/>
      </c>
      <c r="DV243" t="str">
        <f t="shared" si="628"/>
        <v/>
      </c>
      <c r="DW243" t="str">
        <f t="shared" si="629"/>
        <v/>
      </c>
      <c r="DX243" t="str">
        <f t="shared" si="630"/>
        <v/>
      </c>
      <c r="DY243" t="str">
        <f t="shared" si="631"/>
        <v/>
      </c>
      <c r="DZ243" t="str">
        <f t="shared" si="632"/>
        <v/>
      </c>
      <c r="EA243" t="str">
        <f t="shared" si="633"/>
        <v/>
      </c>
      <c r="EB243" t="str">
        <f t="shared" si="634"/>
        <v/>
      </c>
      <c r="EC243" t="str">
        <f t="shared" si="635"/>
        <v/>
      </c>
      <c r="ED243" t="str">
        <f t="shared" si="636"/>
        <v/>
      </c>
      <c r="EE243" t="str">
        <f t="shared" si="573"/>
        <v/>
      </c>
      <c r="EF243" t="str">
        <f t="shared" si="642"/>
        <v/>
      </c>
      <c r="EG243" t="str">
        <f t="shared" si="643"/>
        <v/>
      </c>
      <c r="EH243" t="str">
        <f t="shared" si="644"/>
        <v/>
      </c>
      <c r="EI243" t="str">
        <f t="shared" si="645"/>
        <v/>
      </c>
      <c r="EJ243" t="str">
        <f t="shared" si="646"/>
        <v/>
      </c>
      <c r="EK243" t="str">
        <f t="shared" si="647"/>
        <v/>
      </c>
      <c r="EL243" t="str">
        <f t="shared" si="648"/>
        <v/>
      </c>
      <c r="EM243" t="str">
        <f t="shared" si="649"/>
        <v/>
      </c>
      <c r="EN243" t="str">
        <f t="shared" si="650"/>
        <v/>
      </c>
      <c r="EO243" t="str">
        <f t="shared" si="651"/>
        <v/>
      </c>
      <c r="EP243" t="str">
        <f t="shared" si="652"/>
        <v/>
      </c>
      <c r="EQ243" t="str">
        <f t="shared" si="653"/>
        <v/>
      </c>
      <c r="ER243" t="str">
        <f t="shared" si="654"/>
        <v/>
      </c>
      <c r="ES243" t="str">
        <f t="shared" si="655"/>
        <v/>
      </c>
      <c r="ET243" t="str">
        <f t="shared" si="656"/>
        <v/>
      </c>
      <c r="EU243" t="str">
        <f t="shared" si="657"/>
        <v/>
      </c>
      <c r="EV243" t="str">
        <f t="shared" si="658"/>
        <v/>
      </c>
      <c r="EW243" t="str">
        <f t="shared" si="659"/>
        <v/>
      </c>
      <c r="EX243" t="str">
        <f t="shared" si="660"/>
        <v/>
      </c>
      <c r="EY243" t="str">
        <f t="shared" si="661"/>
        <v/>
      </c>
      <c r="EZ243" t="str">
        <f t="shared" si="662"/>
        <v/>
      </c>
      <c r="FA243" t="str">
        <f t="shared" si="663"/>
        <v/>
      </c>
      <c r="FB243" t="str">
        <f t="shared" si="664"/>
        <v/>
      </c>
      <c r="FC243" t="str">
        <f t="shared" si="665"/>
        <v/>
      </c>
      <c r="FD243" t="str">
        <f t="shared" si="666"/>
        <v/>
      </c>
      <c r="FE243" t="str">
        <f t="shared" si="510"/>
        <v/>
      </c>
      <c r="FF243" t="str">
        <f t="shared" si="667"/>
        <v/>
      </c>
      <c r="FG243" t="str">
        <f t="shared" si="668"/>
        <v/>
      </c>
      <c r="FH243" t="str">
        <f t="shared" si="669"/>
        <v/>
      </c>
      <c r="FI243" t="str">
        <f t="shared" si="670"/>
        <v/>
      </c>
      <c r="FJ243" t="str">
        <f t="shared" si="671"/>
        <v/>
      </c>
      <c r="FK243" t="str">
        <f t="shared" si="672"/>
        <v/>
      </c>
      <c r="FL243" t="str">
        <f t="shared" si="673"/>
        <v/>
      </c>
      <c r="FM243" t="str">
        <f t="shared" si="637"/>
        <v/>
      </c>
      <c r="FN243" t="str">
        <f t="shared" si="638"/>
        <v/>
      </c>
      <c r="FO243" t="str">
        <f t="shared" si="639"/>
        <v/>
      </c>
      <c r="FP243" t="str">
        <f t="shared" si="640"/>
        <v/>
      </c>
      <c r="FQ243" t="str">
        <f t="shared" si="641"/>
        <v/>
      </c>
      <c r="FR243" t="str">
        <f t="shared" si="511"/>
        <v/>
      </c>
      <c r="FS243" t="str">
        <f t="shared" si="512"/>
        <v/>
      </c>
      <c r="FT243" t="str">
        <f t="shared" si="513"/>
        <v/>
      </c>
      <c r="FU243" t="str">
        <f t="shared" si="514"/>
        <v/>
      </c>
      <c r="FV243" t="str">
        <f t="shared" si="515"/>
        <v/>
      </c>
      <c r="FW243" t="str">
        <f t="shared" si="516"/>
        <v/>
      </c>
      <c r="FX243" t="str">
        <f t="shared" si="517"/>
        <v/>
      </c>
      <c r="FY243" t="str">
        <f t="shared" si="518"/>
        <v/>
      </c>
      <c r="FZ243" t="str">
        <f t="shared" si="519"/>
        <v/>
      </c>
      <c r="GA243" t="str">
        <f t="shared" si="520"/>
        <v/>
      </c>
      <c r="GB243" t="str">
        <f t="shared" si="521"/>
        <v/>
      </c>
      <c r="GC243" t="str">
        <f t="shared" si="522"/>
        <v/>
      </c>
      <c r="GD243" t="str">
        <f t="shared" si="523"/>
        <v/>
      </c>
      <c r="GE243" t="str">
        <f t="shared" si="524"/>
        <v/>
      </c>
      <c r="GF243" t="str">
        <f t="shared" si="525"/>
        <v/>
      </c>
      <c r="GG243" t="str">
        <f t="shared" si="526"/>
        <v/>
      </c>
      <c r="GH243" t="str">
        <f t="shared" si="527"/>
        <v/>
      </c>
      <c r="GI243" t="str">
        <f t="shared" si="528"/>
        <v/>
      </c>
      <c r="GJ243" t="str">
        <f t="shared" si="529"/>
        <v/>
      </c>
      <c r="GK243" t="str">
        <f t="shared" si="530"/>
        <v/>
      </c>
      <c r="GL243" t="str">
        <f t="shared" si="531"/>
        <v/>
      </c>
      <c r="GM243" t="str">
        <f t="shared" si="532"/>
        <v/>
      </c>
      <c r="GN243" t="str">
        <f t="shared" si="533"/>
        <v/>
      </c>
      <c r="GO243" t="str">
        <f t="shared" si="534"/>
        <v/>
      </c>
      <c r="GP243" t="str">
        <f t="shared" si="535"/>
        <v/>
      </c>
      <c r="GQ243" t="str">
        <f t="shared" si="536"/>
        <v/>
      </c>
      <c r="GR243" t="str">
        <f t="shared" si="537"/>
        <v/>
      </c>
      <c r="GS243" t="str">
        <f t="shared" si="538"/>
        <v/>
      </c>
      <c r="GT243" t="str">
        <f t="shared" si="539"/>
        <v/>
      </c>
      <c r="GU243" t="str">
        <f t="shared" si="540"/>
        <v/>
      </c>
      <c r="GV243" t="str">
        <f t="shared" si="541"/>
        <v/>
      </c>
      <c r="GW243" t="str">
        <f t="shared" si="542"/>
        <v/>
      </c>
      <c r="GX243" t="str">
        <f t="shared" si="543"/>
        <v/>
      </c>
      <c r="GY243" t="str">
        <f t="shared" si="544"/>
        <v/>
      </c>
      <c r="GZ243" t="str">
        <f t="shared" si="545"/>
        <v/>
      </c>
      <c r="HA243" t="str">
        <f t="shared" si="546"/>
        <v/>
      </c>
      <c r="HB243" t="str">
        <f t="shared" si="547"/>
        <v/>
      </c>
      <c r="HC243" t="str">
        <f t="shared" si="548"/>
        <v/>
      </c>
      <c r="HD243" t="str">
        <f t="shared" si="549"/>
        <v/>
      </c>
      <c r="HE243" t="str">
        <f t="shared" si="550"/>
        <v/>
      </c>
      <c r="HF243" t="str">
        <f t="shared" si="551"/>
        <v/>
      </c>
      <c r="HG243" t="str">
        <f t="shared" si="552"/>
        <v/>
      </c>
      <c r="HH243" t="str">
        <f t="shared" si="553"/>
        <v/>
      </c>
      <c r="HI243" t="str">
        <f t="shared" si="554"/>
        <v/>
      </c>
      <c r="HJ243" t="str">
        <f t="shared" si="555"/>
        <v/>
      </c>
      <c r="HK243" t="str">
        <f t="shared" si="556"/>
        <v/>
      </c>
      <c r="HL243" t="str">
        <f t="shared" si="557"/>
        <v/>
      </c>
      <c r="HM243" t="str">
        <f t="shared" si="558"/>
        <v/>
      </c>
      <c r="HN243" t="str">
        <f t="shared" si="559"/>
        <v/>
      </c>
      <c r="HO243" t="str">
        <f t="shared" si="560"/>
        <v/>
      </c>
      <c r="HP243" t="str">
        <f t="shared" si="561"/>
        <v/>
      </c>
      <c r="HQ243" t="str">
        <f t="shared" si="562"/>
        <v/>
      </c>
      <c r="HR243" t="str">
        <f t="shared" si="563"/>
        <v/>
      </c>
      <c r="HS243" t="str">
        <f t="shared" si="564"/>
        <v/>
      </c>
      <c r="HT243" t="str">
        <f t="shared" si="565"/>
        <v/>
      </c>
      <c r="HU243" t="str">
        <f t="shared" si="566"/>
        <v/>
      </c>
      <c r="HV243" t="str">
        <f t="shared" si="567"/>
        <v/>
      </c>
      <c r="HW243" t="str">
        <f t="shared" si="568"/>
        <v/>
      </c>
      <c r="HX243" t="str">
        <f t="shared" si="569"/>
        <v/>
      </c>
      <c r="HY243" t="str">
        <f t="shared" si="570"/>
        <v/>
      </c>
      <c r="HZ243" t="str">
        <f t="shared" si="571"/>
        <v/>
      </c>
    </row>
    <row r="244" spans="1:234" x14ac:dyDescent="0.25">
      <c r="A244" s="2">
        <f t="shared" si="572"/>
        <v>242</v>
      </c>
      <c r="B244" s="3" t="s">
        <v>1226</v>
      </c>
      <c r="C244" s="2" t="s">
        <v>1394</v>
      </c>
      <c r="D244" s="2" t="s">
        <v>1395</v>
      </c>
      <c r="E244" s="2">
        <f t="shared" si="506"/>
        <v>0</v>
      </c>
      <c r="F244" s="2">
        <v>102</v>
      </c>
      <c r="G244" s="48" t="str">
        <f t="shared" si="507"/>
        <v>N/A</v>
      </c>
      <c r="H244" s="49"/>
      <c r="I244" s="49"/>
      <c r="J244" s="50"/>
      <c r="K244" s="15">
        <f t="shared" si="508"/>
        <v>0</v>
      </c>
      <c r="L244" s="15">
        <f>IF(G244="N/A",0,(IF(G244="A",Code!$B$36,(IF(G244="B",Code!$C$36,(IF(G244="C",Code!$D$36,Code!$E$36)))))/60))</f>
        <v>0</v>
      </c>
      <c r="M244" s="15">
        <f>IF(G244="N/A",0,(IF(G244="A",Code!$B$37,(IF(G244="B",Code!$C$37,(IF(G244="C",Code!$D$37,Code!$E$37)))))/60))</f>
        <v>0</v>
      </c>
      <c r="N244" s="15">
        <f>IF(G244="N/A",0,(IF(G244="A",Code!$B$38,(IF(G244="B",Code!$C$38,(IF(G244="C",Code!$D$38,Code!$E$38)))))/60))</f>
        <v>0</v>
      </c>
      <c r="O244" s="15">
        <f>IF(G244="N/A",0,(IF(G244="A",Code!$B$39,(IF(G244="B",Code!$C$39,(IF(G244="C",Code!$D$39,Code!$E$39)))))/60))</f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S244" t="str">
        <f t="shared" si="509"/>
        <v/>
      </c>
      <c r="BT244" t="str">
        <f t="shared" si="574"/>
        <v/>
      </c>
      <c r="BU244" t="str">
        <f t="shared" si="575"/>
        <v/>
      </c>
      <c r="BV244" t="str">
        <f t="shared" si="576"/>
        <v/>
      </c>
      <c r="BW244" t="str">
        <f t="shared" si="577"/>
        <v/>
      </c>
      <c r="BX244" t="str">
        <f t="shared" si="578"/>
        <v/>
      </c>
      <c r="BY244" t="str">
        <f t="shared" si="579"/>
        <v/>
      </c>
      <c r="BZ244" t="str">
        <f t="shared" si="580"/>
        <v/>
      </c>
      <c r="CA244" t="str">
        <f t="shared" si="581"/>
        <v/>
      </c>
      <c r="CB244" t="str">
        <f t="shared" si="582"/>
        <v/>
      </c>
      <c r="CC244" t="str">
        <f t="shared" si="583"/>
        <v/>
      </c>
      <c r="CD244" t="str">
        <f t="shared" si="584"/>
        <v/>
      </c>
      <c r="CE244" t="str">
        <f t="shared" si="585"/>
        <v/>
      </c>
      <c r="CF244" t="str">
        <f t="shared" si="586"/>
        <v/>
      </c>
      <c r="CG244" t="str">
        <f t="shared" si="587"/>
        <v/>
      </c>
      <c r="CH244" t="str">
        <f t="shared" si="588"/>
        <v/>
      </c>
      <c r="CI244" t="str">
        <f t="shared" si="589"/>
        <v/>
      </c>
      <c r="CJ244" t="str">
        <f t="shared" si="590"/>
        <v/>
      </c>
      <c r="CK244" t="str">
        <f t="shared" si="591"/>
        <v/>
      </c>
      <c r="CL244" t="str">
        <f t="shared" si="592"/>
        <v/>
      </c>
      <c r="CM244" t="str">
        <f t="shared" si="593"/>
        <v/>
      </c>
      <c r="CN244" t="str">
        <f t="shared" si="594"/>
        <v/>
      </c>
      <c r="CO244" t="str">
        <f t="shared" si="595"/>
        <v/>
      </c>
      <c r="CP244" t="str">
        <f t="shared" si="596"/>
        <v/>
      </c>
      <c r="CQ244" t="str">
        <f t="shared" si="597"/>
        <v/>
      </c>
      <c r="CR244" t="str">
        <f t="shared" si="598"/>
        <v/>
      </c>
      <c r="CS244" t="str">
        <f t="shared" si="599"/>
        <v/>
      </c>
      <c r="CT244" t="str">
        <f t="shared" si="600"/>
        <v/>
      </c>
      <c r="CU244" t="str">
        <f t="shared" si="601"/>
        <v/>
      </c>
      <c r="CV244" t="str">
        <f t="shared" si="602"/>
        <v/>
      </c>
      <c r="CW244" t="str">
        <f t="shared" si="603"/>
        <v/>
      </c>
      <c r="CX244" t="str">
        <f t="shared" si="604"/>
        <v/>
      </c>
      <c r="CY244" t="str">
        <f t="shared" si="605"/>
        <v/>
      </c>
      <c r="CZ244" t="str">
        <f t="shared" si="606"/>
        <v/>
      </c>
      <c r="DA244" t="str">
        <f t="shared" si="607"/>
        <v/>
      </c>
      <c r="DB244" t="str">
        <f t="shared" si="608"/>
        <v/>
      </c>
      <c r="DC244" t="str">
        <f t="shared" si="609"/>
        <v/>
      </c>
      <c r="DD244" t="str">
        <f t="shared" si="610"/>
        <v/>
      </c>
      <c r="DE244" t="str">
        <f t="shared" si="611"/>
        <v/>
      </c>
      <c r="DF244" t="str">
        <f t="shared" si="612"/>
        <v/>
      </c>
      <c r="DG244" t="str">
        <f t="shared" si="613"/>
        <v/>
      </c>
      <c r="DH244" t="str">
        <f t="shared" si="614"/>
        <v/>
      </c>
      <c r="DI244" t="str">
        <f t="shared" si="615"/>
        <v/>
      </c>
      <c r="DJ244" t="str">
        <f t="shared" si="616"/>
        <v/>
      </c>
      <c r="DK244" t="str">
        <f t="shared" si="617"/>
        <v/>
      </c>
      <c r="DL244" t="str">
        <f t="shared" si="618"/>
        <v/>
      </c>
      <c r="DM244" t="str">
        <f t="shared" si="619"/>
        <v/>
      </c>
      <c r="DN244" t="str">
        <f t="shared" si="620"/>
        <v/>
      </c>
      <c r="DO244" t="str">
        <f t="shared" si="621"/>
        <v/>
      </c>
      <c r="DP244" t="str">
        <f t="shared" si="622"/>
        <v/>
      </c>
      <c r="DQ244" t="str">
        <f t="shared" si="623"/>
        <v/>
      </c>
      <c r="DR244" t="str">
        <f t="shared" si="624"/>
        <v/>
      </c>
      <c r="DS244" t="str">
        <f t="shared" si="625"/>
        <v/>
      </c>
      <c r="DT244" t="str">
        <f t="shared" si="626"/>
        <v/>
      </c>
      <c r="DU244" t="str">
        <f t="shared" si="627"/>
        <v/>
      </c>
      <c r="DV244" t="str">
        <f t="shared" si="628"/>
        <v/>
      </c>
      <c r="DW244" t="str">
        <f t="shared" si="629"/>
        <v/>
      </c>
      <c r="DX244" t="str">
        <f t="shared" si="630"/>
        <v/>
      </c>
      <c r="DY244" t="str">
        <f t="shared" si="631"/>
        <v/>
      </c>
      <c r="DZ244" t="str">
        <f t="shared" si="632"/>
        <v/>
      </c>
      <c r="EA244" t="str">
        <f t="shared" si="633"/>
        <v/>
      </c>
      <c r="EB244" t="str">
        <f t="shared" si="634"/>
        <v/>
      </c>
      <c r="EC244" t="str">
        <f t="shared" si="635"/>
        <v/>
      </c>
      <c r="ED244" t="str">
        <f t="shared" si="636"/>
        <v/>
      </c>
      <c r="EE244" t="str">
        <f t="shared" si="573"/>
        <v/>
      </c>
      <c r="EF244" t="str">
        <f t="shared" si="642"/>
        <v/>
      </c>
      <c r="EG244" t="str">
        <f t="shared" si="643"/>
        <v/>
      </c>
      <c r="EH244" t="str">
        <f t="shared" si="644"/>
        <v/>
      </c>
      <c r="EI244" t="str">
        <f t="shared" si="645"/>
        <v/>
      </c>
      <c r="EJ244" t="str">
        <f t="shared" si="646"/>
        <v/>
      </c>
      <c r="EK244" t="str">
        <f t="shared" si="647"/>
        <v/>
      </c>
      <c r="EL244" t="str">
        <f t="shared" si="648"/>
        <v/>
      </c>
      <c r="EM244" t="str">
        <f t="shared" si="649"/>
        <v/>
      </c>
      <c r="EN244" t="str">
        <f t="shared" si="650"/>
        <v/>
      </c>
      <c r="EO244" t="str">
        <f t="shared" si="651"/>
        <v/>
      </c>
      <c r="EP244" t="str">
        <f t="shared" si="652"/>
        <v/>
      </c>
      <c r="EQ244" t="str">
        <f t="shared" si="653"/>
        <v/>
      </c>
      <c r="ER244" t="str">
        <f t="shared" si="654"/>
        <v/>
      </c>
      <c r="ES244" t="str">
        <f t="shared" si="655"/>
        <v/>
      </c>
      <c r="ET244" t="str">
        <f t="shared" si="656"/>
        <v/>
      </c>
      <c r="EU244" t="str">
        <f t="shared" si="657"/>
        <v/>
      </c>
      <c r="EV244" t="str">
        <f t="shared" si="658"/>
        <v/>
      </c>
      <c r="EW244" t="str">
        <f t="shared" si="659"/>
        <v/>
      </c>
      <c r="EX244" t="str">
        <f t="shared" si="660"/>
        <v/>
      </c>
      <c r="EY244" t="str">
        <f t="shared" si="661"/>
        <v/>
      </c>
      <c r="EZ244" t="str">
        <f t="shared" si="662"/>
        <v/>
      </c>
      <c r="FA244" t="str">
        <f t="shared" si="663"/>
        <v/>
      </c>
      <c r="FB244" t="str">
        <f t="shared" si="664"/>
        <v/>
      </c>
      <c r="FC244" t="str">
        <f t="shared" si="665"/>
        <v/>
      </c>
      <c r="FD244" t="str">
        <f t="shared" si="666"/>
        <v/>
      </c>
      <c r="FE244" t="str">
        <f t="shared" si="510"/>
        <v/>
      </c>
      <c r="FF244" t="str">
        <f t="shared" si="667"/>
        <v/>
      </c>
      <c r="FG244" t="str">
        <f t="shared" si="668"/>
        <v/>
      </c>
      <c r="FH244" t="str">
        <f t="shared" si="669"/>
        <v/>
      </c>
      <c r="FI244" t="str">
        <f t="shared" si="670"/>
        <v/>
      </c>
      <c r="FJ244" t="str">
        <f t="shared" si="671"/>
        <v/>
      </c>
      <c r="FK244" t="str">
        <f t="shared" si="672"/>
        <v/>
      </c>
      <c r="FL244" t="str">
        <f t="shared" si="673"/>
        <v/>
      </c>
      <c r="FM244" t="str">
        <f t="shared" si="637"/>
        <v/>
      </c>
      <c r="FN244" t="str">
        <f t="shared" si="638"/>
        <v/>
      </c>
      <c r="FO244" t="str">
        <f t="shared" si="639"/>
        <v/>
      </c>
      <c r="FP244" t="str">
        <f t="shared" si="640"/>
        <v/>
      </c>
      <c r="FQ244" t="str">
        <f t="shared" si="641"/>
        <v/>
      </c>
      <c r="FR244" t="str">
        <f t="shared" si="511"/>
        <v/>
      </c>
      <c r="FS244" t="str">
        <f t="shared" si="512"/>
        <v/>
      </c>
      <c r="FT244" t="str">
        <f t="shared" si="513"/>
        <v/>
      </c>
      <c r="FU244" t="str">
        <f t="shared" si="514"/>
        <v/>
      </c>
      <c r="FV244" t="str">
        <f t="shared" si="515"/>
        <v/>
      </c>
      <c r="FW244" t="str">
        <f t="shared" si="516"/>
        <v/>
      </c>
      <c r="FX244" t="str">
        <f t="shared" si="517"/>
        <v/>
      </c>
      <c r="FY244" t="str">
        <f t="shared" si="518"/>
        <v/>
      </c>
      <c r="FZ244" t="str">
        <f t="shared" si="519"/>
        <v/>
      </c>
      <c r="GA244" t="str">
        <f t="shared" si="520"/>
        <v/>
      </c>
      <c r="GB244" t="str">
        <f t="shared" si="521"/>
        <v/>
      </c>
      <c r="GC244" t="str">
        <f t="shared" si="522"/>
        <v/>
      </c>
      <c r="GD244" t="str">
        <f t="shared" si="523"/>
        <v/>
      </c>
      <c r="GE244" t="str">
        <f t="shared" si="524"/>
        <v/>
      </c>
      <c r="GF244" t="str">
        <f t="shared" si="525"/>
        <v/>
      </c>
      <c r="GG244" t="str">
        <f t="shared" si="526"/>
        <v/>
      </c>
      <c r="GH244" t="str">
        <f t="shared" si="527"/>
        <v/>
      </c>
      <c r="GI244" t="str">
        <f t="shared" si="528"/>
        <v/>
      </c>
      <c r="GJ244" t="str">
        <f t="shared" si="529"/>
        <v/>
      </c>
      <c r="GK244" t="str">
        <f t="shared" si="530"/>
        <v/>
      </c>
      <c r="GL244" t="str">
        <f t="shared" si="531"/>
        <v/>
      </c>
      <c r="GM244" t="str">
        <f t="shared" si="532"/>
        <v/>
      </c>
      <c r="GN244" t="str">
        <f t="shared" si="533"/>
        <v/>
      </c>
      <c r="GO244" t="str">
        <f t="shared" si="534"/>
        <v/>
      </c>
      <c r="GP244" t="str">
        <f t="shared" si="535"/>
        <v/>
      </c>
      <c r="GQ244" t="str">
        <f t="shared" si="536"/>
        <v/>
      </c>
      <c r="GR244" t="str">
        <f t="shared" si="537"/>
        <v/>
      </c>
      <c r="GS244" t="str">
        <f t="shared" si="538"/>
        <v/>
      </c>
      <c r="GT244" t="str">
        <f t="shared" si="539"/>
        <v/>
      </c>
      <c r="GU244" t="str">
        <f t="shared" si="540"/>
        <v/>
      </c>
      <c r="GV244" t="str">
        <f t="shared" si="541"/>
        <v/>
      </c>
      <c r="GW244" t="str">
        <f t="shared" si="542"/>
        <v/>
      </c>
      <c r="GX244" t="str">
        <f t="shared" si="543"/>
        <v/>
      </c>
      <c r="GY244" t="str">
        <f t="shared" si="544"/>
        <v/>
      </c>
      <c r="GZ244" t="str">
        <f t="shared" si="545"/>
        <v/>
      </c>
      <c r="HA244" t="str">
        <f t="shared" si="546"/>
        <v/>
      </c>
      <c r="HB244" t="str">
        <f t="shared" si="547"/>
        <v/>
      </c>
      <c r="HC244" t="str">
        <f t="shared" si="548"/>
        <v/>
      </c>
      <c r="HD244" t="str">
        <f t="shared" si="549"/>
        <v/>
      </c>
      <c r="HE244" t="str">
        <f t="shared" si="550"/>
        <v/>
      </c>
      <c r="HF244" t="str">
        <f t="shared" si="551"/>
        <v/>
      </c>
      <c r="HG244" t="str">
        <f t="shared" si="552"/>
        <v/>
      </c>
      <c r="HH244" t="str">
        <f t="shared" si="553"/>
        <v/>
      </c>
      <c r="HI244" t="str">
        <f t="shared" si="554"/>
        <v/>
      </c>
      <c r="HJ244" t="str">
        <f t="shared" si="555"/>
        <v/>
      </c>
      <c r="HK244" t="str">
        <f t="shared" si="556"/>
        <v/>
      </c>
      <c r="HL244" t="str">
        <f t="shared" si="557"/>
        <v/>
      </c>
      <c r="HM244" t="str">
        <f t="shared" si="558"/>
        <v/>
      </c>
      <c r="HN244" t="str">
        <f t="shared" si="559"/>
        <v/>
      </c>
      <c r="HO244" t="str">
        <f t="shared" si="560"/>
        <v/>
      </c>
      <c r="HP244" t="str">
        <f t="shared" si="561"/>
        <v/>
      </c>
      <c r="HQ244" t="str">
        <f t="shared" si="562"/>
        <v/>
      </c>
      <c r="HR244" t="str">
        <f t="shared" si="563"/>
        <v/>
      </c>
      <c r="HS244" t="str">
        <f t="shared" si="564"/>
        <v/>
      </c>
      <c r="HT244" t="str">
        <f t="shared" si="565"/>
        <v/>
      </c>
      <c r="HU244" t="str">
        <f t="shared" si="566"/>
        <v/>
      </c>
      <c r="HV244" t="str">
        <f t="shared" si="567"/>
        <v/>
      </c>
      <c r="HW244" t="str">
        <f t="shared" si="568"/>
        <v/>
      </c>
      <c r="HX244" t="str">
        <f t="shared" si="569"/>
        <v/>
      </c>
      <c r="HY244" t="str">
        <f t="shared" si="570"/>
        <v/>
      </c>
      <c r="HZ244" t="str">
        <f t="shared" si="571"/>
        <v/>
      </c>
    </row>
    <row r="245" spans="1:234" x14ac:dyDescent="0.25">
      <c r="A245" s="2">
        <f t="shared" si="572"/>
        <v>243</v>
      </c>
      <c r="B245" s="3" t="s">
        <v>1227</v>
      </c>
      <c r="C245" s="2" t="s">
        <v>1394</v>
      </c>
      <c r="D245" s="2" t="s">
        <v>1395</v>
      </c>
      <c r="E245" s="2">
        <f t="shared" si="506"/>
        <v>2</v>
      </c>
      <c r="F245" s="2">
        <v>391</v>
      </c>
      <c r="G245" s="48" t="str">
        <f t="shared" si="507"/>
        <v>A</v>
      </c>
      <c r="H245" s="49"/>
      <c r="I245" s="49"/>
      <c r="J245" s="50"/>
      <c r="K245" s="15">
        <f t="shared" si="508"/>
        <v>34</v>
      </c>
      <c r="L245" s="15">
        <f>IF(G245="N/A",0,(IF(G245="A",Code!$B$36,(IF(G245="B",Code!$C$36,(IF(G245="C",Code!$D$36,Code!$E$36)))))/60))</f>
        <v>8</v>
      </c>
      <c r="M245" s="15">
        <f>IF(G245="N/A",0,(IF(G245="A",Code!$B$37,(IF(G245="B",Code!$C$37,(IF(G245="C",Code!$D$37,Code!$E$37)))))/60))</f>
        <v>8</v>
      </c>
      <c r="N245" s="15">
        <f>IF(G245="N/A",0,(IF(G245="A",Code!$B$38,(IF(G245="B",Code!$C$38,(IF(G245="C",Code!$D$38,Code!$E$38)))))/60))</f>
        <v>16</v>
      </c>
      <c r="O245" s="15">
        <f>IF(G245="N/A",0,(IF(G245="A",Code!$B$39,(IF(G245="B",Code!$C$39,(IF(G245="C",Code!$D$39,Code!$E$39)))))/60))</f>
        <v>2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>
        <v>1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S245" t="str">
        <f t="shared" si="509"/>
        <v/>
      </c>
      <c r="BT245" t="str">
        <f t="shared" si="574"/>
        <v/>
      </c>
      <c r="BU245" t="str">
        <f t="shared" si="575"/>
        <v/>
      </c>
      <c r="BV245" t="str">
        <f t="shared" si="576"/>
        <v/>
      </c>
      <c r="BW245" t="str">
        <f t="shared" si="577"/>
        <v/>
      </c>
      <c r="BX245" t="str">
        <f t="shared" si="578"/>
        <v/>
      </c>
      <c r="BY245" t="str">
        <f t="shared" si="579"/>
        <v/>
      </c>
      <c r="BZ245" t="str">
        <f t="shared" si="580"/>
        <v/>
      </c>
      <c r="CA245" t="str">
        <f t="shared" si="581"/>
        <v/>
      </c>
      <c r="CB245" t="str">
        <f t="shared" si="582"/>
        <v/>
      </c>
      <c r="CC245" t="str">
        <f t="shared" si="583"/>
        <v/>
      </c>
      <c r="CD245" t="str">
        <f t="shared" si="584"/>
        <v/>
      </c>
      <c r="CE245" t="str">
        <f t="shared" si="585"/>
        <v/>
      </c>
      <c r="CF245" t="str">
        <f t="shared" si="586"/>
        <v/>
      </c>
      <c r="CG245" t="str">
        <f t="shared" si="587"/>
        <v/>
      </c>
      <c r="CH245" t="str">
        <f t="shared" si="588"/>
        <v/>
      </c>
      <c r="CI245" t="str">
        <f t="shared" si="589"/>
        <v>CUST</v>
      </c>
      <c r="CJ245" t="str">
        <f t="shared" si="590"/>
        <v/>
      </c>
      <c r="CK245" t="str">
        <f t="shared" si="591"/>
        <v/>
      </c>
      <c r="CL245" t="str">
        <f t="shared" si="592"/>
        <v/>
      </c>
      <c r="CM245" t="str">
        <f t="shared" si="593"/>
        <v/>
      </c>
      <c r="CN245" t="str">
        <f t="shared" si="594"/>
        <v/>
      </c>
      <c r="CO245" t="str">
        <f t="shared" si="595"/>
        <v/>
      </c>
      <c r="CP245" t="str">
        <f t="shared" si="596"/>
        <v/>
      </c>
      <c r="CQ245" t="str">
        <f t="shared" si="597"/>
        <v/>
      </c>
      <c r="CR245" t="str">
        <f t="shared" si="598"/>
        <v/>
      </c>
      <c r="CS245" t="str">
        <f t="shared" si="599"/>
        <v/>
      </c>
      <c r="CT245" t="str">
        <f t="shared" si="600"/>
        <v/>
      </c>
      <c r="CU245" t="str">
        <f t="shared" si="601"/>
        <v>MESS</v>
      </c>
      <c r="CV245" t="str">
        <f t="shared" si="602"/>
        <v/>
      </c>
      <c r="CW245" t="str">
        <f t="shared" si="603"/>
        <v/>
      </c>
      <c r="CX245" t="str">
        <f t="shared" si="604"/>
        <v/>
      </c>
      <c r="CY245" t="str">
        <f t="shared" si="605"/>
        <v/>
      </c>
      <c r="CZ245" t="str">
        <f t="shared" si="606"/>
        <v/>
      </c>
      <c r="DA245" t="str">
        <f t="shared" si="607"/>
        <v/>
      </c>
      <c r="DB245" t="str">
        <f t="shared" si="608"/>
        <v/>
      </c>
      <c r="DC245" t="str">
        <f t="shared" si="609"/>
        <v/>
      </c>
      <c r="DD245" t="str">
        <f t="shared" si="610"/>
        <v/>
      </c>
      <c r="DE245" t="str">
        <f t="shared" si="611"/>
        <v/>
      </c>
      <c r="DF245" t="str">
        <f t="shared" si="612"/>
        <v/>
      </c>
      <c r="DG245" t="str">
        <f t="shared" si="613"/>
        <v/>
      </c>
      <c r="DH245" t="str">
        <f t="shared" si="614"/>
        <v/>
      </c>
      <c r="DI245" t="str">
        <f t="shared" si="615"/>
        <v/>
      </c>
      <c r="DJ245" t="str">
        <f t="shared" si="616"/>
        <v/>
      </c>
      <c r="DK245" t="str">
        <f t="shared" si="617"/>
        <v/>
      </c>
      <c r="DL245" t="str">
        <f t="shared" si="618"/>
        <v/>
      </c>
      <c r="DM245" t="str">
        <f t="shared" si="619"/>
        <v/>
      </c>
      <c r="DN245" t="str">
        <f t="shared" si="620"/>
        <v/>
      </c>
      <c r="DO245" t="str">
        <f t="shared" si="621"/>
        <v/>
      </c>
      <c r="DP245" t="str">
        <f t="shared" si="622"/>
        <v/>
      </c>
      <c r="DQ245" t="str">
        <f t="shared" si="623"/>
        <v/>
      </c>
      <c r="DR245" t="str">
        <f t="shared" si="624"/>
        <v/>
      </c>
      <c r="DS245" t="str">
        <f t="shared" si="625"/>
        <v/>
      </c>
      <c r="DT245" t="str">
        <f t="shared" si="626"/>
        <v/>
      </c>
      <c r="DU245" t="str">
        <f t="shared" si="627"/>
        <v/>
      </c>
      <c r="DV245" t="str">
        <f t="shared" si="628"/>
        <v/>
      </c>
      <c r="DW245" t="str">
        <f t="shared" si="629"/>
        <v/>
      </c>
      <c r="DX245" t="str">
        <f t="shared" si="630"/>
        <v/>
      </c>
      <c r="DY245" t="str">
        <f t="shared" si="631"/>
        <v/>
      </c>
      <c r="DZ245" t="str">
        <f t="shared" si="632"/>
        <v/>
      </c>
      <c r="EA245" t="str">
        <f t="shared" si="633"/>
        <v/>
      </c>
      <c r="EB245" t="str">
        <f t="shared" si="634"/>
        <v/>
      </c>
      <c r="EC245" t="str">
        <f t="shared" si="635"/>
        <v/>
      </c>
      <c r="ED245" t="str">
        <f t="shared" si="636"/>
        <v/>
      </c>
      <c r="EE245" t="str">
        <f t="shared" si="573"/>
        <v/>
      </c>
      <c r="EF245" t="str">
        <f t="shared" si="642"/>
        <v/>
      </c>
      <c r="EG245" t="str">
        <f t="shared" si="643"/>
        <v/>
      </c>
      <c r="EH245" t="str">
        <f t="shared" si="644"/>
        <v/>
      </c>
      <c r="EI245" t="str">
        <f t="shared" si="645"/>
        <v/>
      </c>
      <c r="EJ245" t="str">
        <f t="shared" si="646"/>
        <v/>
      </c>
      <c r="EK245" t="str">
        <f t="shared" si="647"/>
        <v/>
      </c>
      <c r="EL245" t="str">
        <f t="shared" si="648"/>
        <v/>
      </c>
      <c r="EM245" t="str">
        <f t="shared" si="649"/>
        <v/>
      </c>
      <c r="EN245" t="str">
        <f t="shared" si="650"/>
        <v/>
      </c>
      <c r="EO245" t="str">
        <f t="shared" si="651"/>
        <v/>
      </c>
      <c r="EP245" t="str">
        <f t="shared" si="652"/>
        <v/>
      </c>
      <c r="EQ245" t="str">
        <f t="shared" si="653"/>
        <v/>
      </c>
      <c r="ER245" t="str">
        <f t="shared" si="654"/>
        <v/>
      </c>
      <c r="ES245" t="str">
        <f t="shared" si="655"/>
        <v/>
      </c>
      <c r="ET245" t="str">
        <f t="shared" si="656"/>
        <v/>
      </c>
      <c r="EU245" t="str">
        <f t="shared" si="657"/>
        <v/>
      </c>
      <c r="EV245" t="str">
        <f t="shared" si="658"/>
        <v/>
      </c>
      <c r="EW245" t="str">
        <f t="shared" si="659"/>
        <v/>
      </c>
      <c r="EX245" t="str">
        <f t="shared" si="660"/>
        <v/>
      </c>
      <c r="EY245" t="str">
        <f t="shared" si="661"/>
        <v/>
      </c>
      <c r="EZ245" t="str">
        <f t="shared" si="662"/>
        <v/>
      </c>
      <c r="FA245" t="str">
        <f t="shared" si="663"/>
        <v/>
      </c>
      <c r="FB245" t="str">
        <f t="shared" si="664"/>
        <v/>
      </c>
      <c r="FC245" t="str">
        <f t="shared" si="665"/>
        <v/>
      </c>
      <c r="FD245" t="str">
        <f t="shared" si="666"/>
        <v/>
      </c>
      <c r="FE245" t="str">
        <f t="shared" si="510"/>
        <v/>
      </c>
      <c r="FF245" t="str">
        <f t="shared" si="667"/>
        <v/>
      </c>
      <c r="FG245" t="str">
        <f t="shared" si="668"/>
        <v/>
      </c>
      <c r="FH245" t="str">
        <f t="shared" si="669"/>
        <v/>
      </c>
      <c r="FI245" t="str">
        <f t="shared" si="670"/>
        <v/>
      </c>
      <c r="FJ245" t="str">
        <f t="shared" si="671"/>
        <v/>
      </c>
      <c r="FK245" t="str">
        <f t="shared" si="672"/>
        <v/>
      </c>
      <c r="FL245" t="str">
        <f t="shared" si="673"/>
        <v/>
      </c>
      <c r="FM245" t="str">
        <f t="shared" si="637"/>
        <v/>
      </c>
      <c r="FN245" t="str">
        <f t="shared" si="638"/>
        <v/>
      </c>
      <c r="FO245" t="str">
        <f t="shared" si="639"/>
        <v/>
      </c>
      <c r="FP245" t="str">
        <f t="shared" si="640"/>
        <v/>
      </c>
      <c r="FQ245" t="str">
        <f t="shared" si="641"/>
        <v/>
      </c>
      <c r="FR245" t="str">
        <f t="shared" si="511"/>
        <v/>
      </c>
      <c r="FS245" t="str">
        <f t="shared" si="512"/>
        <v/>
      </c>
      <c r="FT245" t="str">
        <f t="shared" si="513"/>
        <v/>
      </c>
      <c r="FU245" t="str">
        <f t="shared" si="514"/>
        <v/>
      </c>
      <c r="FV245" t="str">
        <f t="shared" si="515"/>
        <v/>
      </c>
      <c r="FW245" t="str">
        <f t="shared" si="516"/>
        <v/>
      </c>
      <c r="FX245" t="str">
        <f t="shared" si="517"/>
        <v/>
      </c>
      <c r="FY245" t="str">
        <f t="shared" si="518"/>
        <v/>
      </c>
      <c r="FZ245" t="str">
        <f t="shared" si="519"/>
        <v/>
      </c>
      <c r="GA245" t="str">
        <f t="shared" si="520"/>
        <v/>
      </c>
      <c r="GB245" t="str">
        <f t="shared" si="521"/>
        <v/>
      </c>
      <c r="GC245" t="str">
        <f t="shared" si="522"/>
        <v/>
      </c>
      <c r="GD245" t="str">
        <f t="shared" si="523"/>
        <v/>
      </c>
      <c r="GE245" t="str">
        <f t="shared" si="524"/>
        <v/>
      </c>
      <c r="GF245" t="str">
        <f t="shared" si="525"/>
        <v/>
      </c>
      <c r="GG245" t="str">
        <f t="shared" si="526"/>
        <v/>
      </c>
      <c r="GH245" t="str">
        <f t="shared" si="527"/>
        <v/>
      </c>
      <c r="GI245" t="str">
        <f t="shared" si="528"/>
        <v/>
      </c>
      <c r="GJ245" t="str">
        <f t="shared" si="529"/>
        <v/>
      </c>
      <c r="GK245" t="str">
        <f t="shared" si="530"/>
        <v/>
      </c>
      <c r="GL245" t="str">
        <f t="shared" si="531"/>
        <v/>
      </c>
      <c r="GM245" t="str">
        <f t="shared" si="532"/>
        <v/>
      </c>
      <c r="GN245" t="str">
        <f t="shared" si="533"/>
        <v/>
      </c>
      <c r="GO245" t="str">
        <f t="shared" si="534"/>
        <v/>
      </c>
      <c r="GP245" t="str">
        <f t="shared" si="535"/>
        <v/>
      </c>
      <c r="GQ245" t="str">
        <f t="shared" si="536"/>
        <v/>
      </c>
      <c r="GR245" t="str">
        <f t="shared" si="537"/>
        <v/>
      </c>
      <c r="GS245" t="str">
        <f t="shared" si="538"/>
        <v/>
      </c>
      <c r="GT245" t="str">
        <f t="shared" si="539"/>
        <v/>
      </c>
      <c r="GU245" t="str">
        <f t="shared" si="540"/>
        <v/>
      </c>
      <c r="GV245" t="str">
        <f t="shared" si="541"/>
        <v/>
      </c>
      <c r="GW245" t="str">
        <f t="shared" si="542"/>
        <v/>
      </c>
      <c r="GX245" t="str">
        <f t="shared" si="543"/>
        <v/>
      </c>
      <c r="GY245" t="str">
        <f t="shared" si="544"/>
        <v/>
      </c>
      <c r="GZ245" t="str">
        <f t="shared" si="545"/>
        <v/>
      </c>
      <c r="HA245" t="str">
        <f t="shared" si="546"/>
        <v/>
      </c>
      <c r="HB245" t="str">
        <f t="shared" si="547"/>
        <v/>
      </c>
      <c r="HC245" t="str">
        <f t="shared" si="548"/>
        <v/>
      </c>
      <c r="HD245" t="str">
        <f t="shared" si="549"/>
        <v/>
      </c>
      <c r="HE245" t="str">
        <f t="shared" si="550"/>
        <v/>
      </c>
      <c r="HF245" t="str">
        <f t="shared" si="551"/>
        <v/>
      </c>
      <c r="HG245" t="str">
        <f t="shared" si="552"/>
        <v/>
      </c>
      <c r="HH245" t="str">
        <f t="shared" si="553"/>
        <v/>
      </c>
      <c r="HI245" t="str">
        <f t="shared" si="554"/>
        <v/>
      </c>
      <c r="HJ245" t="str">
        <f t="shared" si="555"/>
        <v/>
      </c>
      <c r="HK245" t="str">
        <f t="shared" si="556"/>
        <v/>
      </c>
      <c r="HL245" t="str">
        <f t="shared" si="557"/>
        <v/>
      </c>
      <c r="HM245" t="str">
        <f t="shared" si="558"/>
        <v/>
      </c>
      <c r="HN245" t="str">
        <f t="shared" si="559"/>
        <v/>
      </c>
      <c r="HO245" t="str">
        <f t="shared" si="560"/>
        <v/>
      </c>
      <c r="HP245" t="str">
        <f t="shared" si="561"/>
        <v/>
      </c>
      <c r="HQ245" t="str">
        <f t="shared" si="562"/>
        <v/>
      </c>
      <c r="HR245" t="str">
        <f t="shared" si="563"/>
        <v/>
      </c>
      <c r="HS245" t="str">
        <f t="shared" si="564"/>
        <v/>
      </c>
      <c r="HT245" t="str">
        <f t="shared" si="565"/>
        <v/>
      </c>
      <c r="HU245" t="str">
        <f t="shared" si="566"/>
        <v/>
      </c>
      <c r="HV245" t="str">
        <f t="shared" si="567"/>
        <v/>
      </c>
      <c r="HW245" t="str">
        <f t="shared" si="568"/>
        <v/>
      </c>
      <c r="HX245" t="str">
        <f t="shared" si="569"/>
        <v/>
      </c>
      <c r="HY245" t="str">
        <f t="shared" si="570"/>
        <v/>
      </c>
      <c r="HZ245" t="str">
        <f t="shared" si="571"/>
        <v/>
      </c>
    </row>
    <row r="246" spans="1:234" x14ac:dyDescent="0.25">
      <c r="A246" s="2">
        <f t="shared" si="572"/>
        <v>244</v>
      </c>
      <c r="B246" s="3" t="s">
        <v>1228</v>
      </c>
      <c r="C246" s="2" t="s">
        <v>1394</v>
      </c>
      <c r="D246" s="2" t="s">
        <v>1395</v>
      </c>
      <c r="E246" s="2">
        <f t="shared" si="506"/>
        <v>2</v>
      </c>
      <c r="F246" s="2">
        <v>273</v>
      </c>
      <c r="G246" s="48" t="str">
        <f t="shared" si="507"/>
        <v>A</v>
      </c>
      <c r="H246" s="49"/>
      <c r="I246" s="49"/>
      <c r="J246" s="50"/>
      <c r="K246" s="15">
        <f t="shared" si="508"/>
        <v>34</v>
      </c>
      <c r="L246" s="15">
        <f>IF(G246="N/A",0,(IF(G246="A",Code!$B$36,(IF(G246="B",Code!$C$36,(IF(G246="C",Code!$D$36,Code!$E$36)))))/60))</f>
        <v>8</v>
      </c>
      <c r="M246" s="15">
        <f>IF(G246="N/A",0,(IF(G246="A",Code!$B$37,(IF(G246="B",Code!$C$37,(IF(G246="C",Code!$D$37,Code!$E$37)))))/60))</f>
        <v>8</v>
      </c>
      <c r="N246" s="15">
        <f>IF(G246="N/A",0,(IF(G246="A",Code!$B$38,(IF(G246="B",Code!$C$38,(IF(G246="C",Code!$D$38,Code!$E$38)))))/60))</f>
        <v>16</v>
      </c>
      <c r="O246" s="15">
        <f>IF(G246="N/A",0,(IF(G246="A",Code!$B$39,(IF(G246="B",Code!$C$39,(IF(G246="C",Code!$D$39,Code!$E$39)))))/60))</f>
        <v>2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>
        <v>1</v>
      </c>
      <c r="AS246" s="2"/>
      <c r="AT246" s="2">
        <v>1</v>
      </c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S246" t="str">
        <f t="shared" si="509"/>
        <v/>
      </c>
      <c r="BT246" t="str">
        <f t="shared" si="574"/>
        <v/>
      </c>
      <c r="BU246" t="str">
        <f t="shared" si="575"/>
        <v/>
      </c>
      <c r="BV246" t="str">
        <f t="shared" si="576"/>
        <v/>
      </c>
      <c r="BW246" t="str">
        <f t="shared" si="577"/>
        <v/>
      </c>
      <c r="BX246" t="str">
        <f t="shared" si="578"/>
        <v/>
      </c>
      <c r="BY246" t="str">
        <f t="shared" si="579"/>
        <v/>
      </c>
      <c r="BZ246" t="str">
        <f t="shared" si="580"/>
        <v/>
      </c>
      <c r="CA246" t="str">
        <f t="shared" si="581"/>
        <v/>
      </c>
      <c r="CB246" t="str">
        <f t="shared" si="582"/>
        <v/>
      </c>
      <c r="CC246" t="str">
        <f t="shared" si="583"/>
        <v/>
      </c>
      <c r="CD246" t="str">
        <f t="shared" si="584"/>
        <v/>
      </c>
      <c r="CE246" t="str">
        <f t="shared" si="585"/>
        <v/>
      </c>
      <c r="CF246" t="str">
        <f t="shared" si="586"/>
        <v/>
      </c>
      <c r="CG246" t="str">
        <f t="shared" si="587"/>
        <v/>
      </c>
      <c r="CH246" t="str">
        <f t="shared" si="588"/>
        <v/>
      </c>
      <c r="CI246" t="str">
        <f t="shared" si="589"/>
        <v/>
      </c>
      <c r="CJ246" t="str">
        <f t="shared" si="590"/>
        <v/>
      </c>
      <c r="CK246" t="str">
        <f t="shared" si="591"/>
        <v/>
      </c>
      <c r="CL246" t="str">
        <f t="shared" si="592"/>
        <v/>
      </c>
      <c r="CM246" t="str">
        <f t="shared" si="593"/>
        <v/>
      </c>
      <c r="CN246" t="str">
        <f t="shared" si="594"/>
        <v/>
      </c>
      <c r="CO246" t="str">
        <f t="shared" si="595"/>
        <v/>
      </c>
      <c r="CP246" t="str">
        <f t="shared" si="596"/>
        <v/>
      </c>
      <c r="CQ246" t="str">
        <f t="shared" si="597"/>
        <v/>
      </c>
      <c r="CR246" t="str">
        <f t="shared" si="598"/>
        <v/>
      </c>
      <c r="CS246" t="str">
        <f t="shared" si="599"/>
        <v/>
      </c>
      <c r="CT246" t="str">
        <f t="shared" si="600"/>
        <v/>
      </c>
      <c r="CU246" t="str">
        <f t="shared" si="601"/>
        <v>MESS</v>
      </c>
      <c r="CV246" t="str">
        <f t="shared" si="602"/>
        <v/>
      </c>
      <c r="CW246" t="str">
        <f t="shared" si="603"/>
        <v>MISC</v>
      </c>
      <c r="CX246" t="str">
        <f t="shared" si="604"/>
        <v/>
      </c>
      <c r="CY246" t="str">
        <f t="shared" si="605"/>
        <v/>
      </c>
      <c r="CZ246" t="str">
        <f t="shared" si="606"/>
        <v/>
      </c>
      <c r="DA246" t="str">
        <f t="shared" si="607"/>
        <v/>
      </c>
      <c r="DB246" t="str">
        <f t="shared" si="608"/>
        <v/>
      </c>
      <c r="DC246" t="str">
        <f t="shared" si="609"/>
        <v/>
      </c>
      <c r="DD246" t="str">
        <f t="shared" si="610"/>
        <v/>
      </c>
      <c r="DE246" t="str">
        <f t="shared" si="611"/>
        <v/>
      </c>
      <c r="DF246" t="str">
        <f t="shared" si="612"/>
        <v/>
      </c>
      <c r="DG246" t="str">
        <f t="shared" si="613"/>
        <v/>
      </c>
      <c r="DH246" t="str">
        <f t="shared" si="614"/>
        <v/>
      </c>
      <c r="DI246" t="str">
        <f t="shared" si="615"/>
        <v/>
      </c>
      <c r="DJ246" t="str">
        <f t="shared" si="616"/>
        <v/>
      </c>
      <c r="DK246" t="str">
        <f t="shared" si="617"/>
        <v/>
      </c>
      <c r="DL246" t="str">
        <f t="shared" si="618"/>
        <v/>
      </c>
      <c r="DM246" t="str">
        <f t="shared" si="619"/>
        <v/>
      </c>
      <c r="DN246" t="str">
        <f t="shared" si="620"/>
        <v/>
      </c>
      <c r="DO246" t="str">
        <f t="shared" si="621"/>
        <v/>
      </c>
      <c r="DP246" t="str">
        <f t="shared" si="622"/>
        <v/>
      </c>
      <c r="DQ246" t="str">
        <f t="shared" si="623"/>
        <v/>
      </c>
      <c r="DR246" t="str">
        <f t="shared" si="624"/>
        <v/>
      </c>
      <c r="DS246" t="str">
        <f t="shared" si="625"/>
        <v/>
      </c>
      <c r="DT246" t="str">
        <f t="shared" si="626"/>
        <v/>
      </c>
      <c r="DU246" t="str">
        <f t="shared" si="627"/>
        <v/>
      </c>
      <c r="DV246" t="str">
        <f t="shared" si="628"/>
        <v/>
      </c>
      <c r="DW246" t="str">
        <f t="shared" si="629"/>
        <v/>
      </c>
      <c r="DX246" t="str">
        <f t="shared" si="630"/>
        <v/>
      </c>
      <c r="DY246" t="str">
        <f t="shared" si="631"/>
        <v/>
      </c>
      <c r="DZ246" t="str">
        <f t="shared" si="632"/>
        <v/>
      </c>
      <c r="EA246" t="str">
        <f t="shared" si="633"/>
        <v/>
      </c>
      <c r="EB246" t="str">
        <f t="shared" si="634"/>
        <v/>
      </c>
      <c r="EC246" t="str">
        <f t="shared" si="635"/>
        <v/>
      </c>
      <c r="ED246" t="str">
        <f t="shared" si="636"/>
        <v/>
      </c>
      <c r="EE246" t="str">
        <f t="shared" si="573"/>
        <v/>
      </c>
      <c r="EF246" t="str">
        <f t="shared" si="642"/>
        <v/>
      </c>
      <c r="EG246" t="str">
        <f t="shared" si="643"/>
        <v/>
      </c>
      <c r="EH246" t="str">
        <f t="shared" si="644"/>
        <v/>
      </c>
      <c r="EI246" t="str">
        <f t="shared" si="645"/>
        <v/>
      </c>
      <c r="EJ246" t="str">
        <f t="shared" si="646"/>
        <v/>
      </c>
      <c r="EK246" t="str">
        <f t="shared" si="647"/>
        <v/>
      </c>
      <c r="EL246" t="str">
        <f t="shared" si="648"/>
        <v/>
      </c>
      <c r="EM246" t="str">
        <f t="shared" si="649"/>
        <v/>
      </c>
      <c r="EN246" t="str">
        <f t="shared" si="650"/>
        <v/>
      </c>
      <c r="EO246" t="str">
        <f t="shared" si="651"/>
        <v/>
      </c>
      <c r="EP246" t="str">
        <f t="shared" si="652"/>
        <v/>
      </c>
      <c r="EQ246" t="str">
        <f t="shared" si="653"/>
        <v/>
      </c>
      <c r="ER246" t="str">
        <f t="shared" si="654"/>
        <v/>
      </c>
      <c r="ES246" t="str">
        <f t="shared" si="655"/>
        <v/>
      </c>
      <c r="ET246" t="str">
        <f t="shared" si="656"/>
        <v/>
      </c>
      <c r="EU246" t="str">
        <f t="shared" si="657"/>
        <v/>
      </c>
      <c r="EV246" t="str">
        <f t="shared" si="658"/>
        <v/>
      </c>
      <c r="EW246" t="str">
        <f t="shared" si="659"/>
        <v/>
      </c>
      <c r="EX246" t="str">
        <f t="shared" si="660"/>
        <v/>
      </c>
      <c r="EY246" t="str">
        <f t="shared" si="661"/>
        <v/>
      </c>
      <c r="EZ246" t="str">
        <f t="shared" si="662"/>
        <v/>
      </c>
      <c r="FA246" t="str">
        <f t="shared" si="663"/>
        <v/>
      </c>
      <c r="FB246" t="str">
        <f t="shared" si="664"/>
        <v/>
      </c>
      <c r="FC246" t="str">
        <f t="shared" si="665"/>
        <v/>
      </c>
      <c r="FD246" t="str">
        <f t="shared" si="666"/>
        <v/>
      </c>
      <c r="FE246" t="str">
        <f t="shared" si="510"/>
        <v/>
      </c>
      <c r="FF246" t="str">
        <f t="shared" si="667"/>
        <v/>
      </c>
      <c r="FG246" t="str">
        <f t="shared" si="668"/>
        <v/>
      </c>
      <c r="FH246" t="str">
        <f t="shared" si="669"/>
        <v/>
      </c>
      <c r="FI246" t="str">
        <f t="shared" si="670"/>
        <v/>
      </c>
      <c r="FJ246" t="str">
        <f t="shared" si="671"/>
        <v/>
      </c>
      <c r="FK246" t="str">
        <f t="shared" si="672"/>
        <v/>
      </c>
      <c r="FL246" t="str">
        <f t="shared" si="673"/>
        <v/>
      </c>
      <c r="FM246" t="str">
        <f t="shared" si="637"/>
        <v/>
      </c>
      <c r="FN246" t="str">
        <f t="shared" si="638"/>
        <v/>
      </c>
      <c r="FO246" t="str">
        <f t="shared" si="639"/>
        <v/>
      </c>
      <c r="FP246" t="str">
        <f t="shared" si="640"/>
        <v/>
      </c>
      <c r="FQ246" t="str">
        <f t="shared" si="641"/>
        <v/>
      </c>
      <c r="FR246" t="str">
        <f t="shared" si="511"/>
        <v/>
      </c>
      <c r="FS246" t="str">
        <f t="shared" si="512"/>
        <v/>
      </c>
      <c r="FT246" t="str">
        <f t="shared" si="513"/>
        <v/>
      </c>
      <c r="FU246" t="str">
        <f t="shared" si="514"/>
        <v/>
      </c>
      <c r="FV246" t="str">
        <f t="shared" si="515"/>
        <v/>
      </c>
      <c r="FW246" t="str">
        <f t="shared" si="516"/>
        <v/>
      </c>
      <c r="FX246" t="str">
        <f t="shared" si="517"/>
        <v/>
      </c>
      <c r="FY246" t="str">
        <f t="shared" si="518"/>
        <v/>
      </c>
      <c r="FZ246" t="str">
        <f t="shared" si="519"/>
        <v/>
      </c>
      <c r="GA246" t="str">
        <f t="shared" si="520"/>
        <v/>
      </c>
      <c r="GB246" t="str">
        <f t="shared" si="521"/>
        <v/>
      </c>
      <c r="GC246" t="str">
        <f t="shared" si="522"/>
        <v/>
      </c>
      <c r="GD246" t="str">
        <f t="shared" si="523"/>
        <v/>
      </c>
      <c r="GE246" t="str">
        <f t="shared" si="524"/>
        <v/>
      </c>
      <c r="GF246" t="str">
        <f t="shared" si="525"/>
        <v/>
      </c>
      <c r="GG246" t="str">
        <f t="shared" si="526"/>
        <v/>
      </c>
      <c r="GH246" t="str">
        <f t="shared" si="527"/>
        <v/>
      </c>
      <c r="GI246" t="str">
        <f t="shared" si="528"/>
        <v/>
      </c>
      <c r="GJ246" t="str">
        <f t="shared" si="529"/>
        <v/>
      </c>
      <c r="GK246" t="str">
        <f t="shared" si="530"/>
        <v/>
      </c>
      <c r="GL246" t="str">
        <f t="shared" si="531"/>
        <v/>
      </c>
      <c r="GM246" t="str">
        <f t="shared" si="532"/>
        <v/>
      </c>
      <c r="GN246" t="str">
        <f t="shared" si="533"/>
        <v/>
      </c>
      <c r="GO246" t="str">
        <f t="shared" si="534"/>
        <v/>
      </c>
      <c r="GP246" t="str">
        <f t="shared" si="535"/>
        <v/>
      </c>
      <c r="GQ246" t="str">
        <f t="shared" si="536"/>
        <v/>
      </c>
      <c r="GR246" t="str">
        <f t="shared" si="537"/>
        <v/>
      </c>
      <c r="GS246" t="str">
        <f t="shared" si="538"/>
        <v/>
      </c>
      <c r="GT246" t="str">
        <f t="shared" si="539"/>
        <v/>
      </c>
      <c r="GU246" t="str">
        <f t="shared" si="540"/>
        <v/>
      </c>
      <c r="GV246" t="str">
        <f t="shared" si="541"/>
        <v/>
      </c>
      <c r="GW246" t="str">
        <f t="shared" si="542"/>
        <v/>
      </c>
      <c r="GX246" t="str">
        <f t="shared" si="543"/>
        <v/>
      </c>
      <c r="GY246" t="str">
        <f t="shared" si="544"/>
        <v/>
      </c>
      <c r="GZ246" t="str">
        <f t="shared" si="545"/>
        <v/>
      </c>
      <c r="HA246" t="str">
        <f t="shared" si="546"/>
        <v/>
      </c>
      <c r="HB246" t="str">
        <f t="shared" si="547"/>
        <v/>
      </c>
      <c r="HC246" t="str">
        <f t="shared" si="548"/>
        <v/>
      </c>
      <c r="HD246" t="str">
        <f t="shared" si="549"/>
        <v/>
      </c>
      <c r="HE246" t="str">
        <f t="shared" si="550"/>
        <v/>
      </c>
      <c r="HF246" t="str">
        <f t="shared" si="551"/>
        <v/>
      </c>
      <c r="HG246" t="str">
        <f t="shared" si="552"/>
        <v/>
      </c>
      <c r="HH246" t="str">
        <f t="shared" si="553"/>
        <v/>
      </c>
      <c r="HI246" t="str">
        <f t="shared" si="554"/>
        <v/>
      </c>
      <c r="HJ246" t="str">
        <f t="shared" si="555"/>
        <v/>
      </c>
      <c r="HK246" t="str">
        <f t="shared" si="556"/>
        <v/>
      </c>
      <c r="HL246" t="str">
        <f t="shared" si="557"/>
        <v/>
      </c>
      <c r="HM246" t="str">
        <f t="shared" si="558"/>
        <v/>
      </c>
      <c r="HN246" t="str">
        <f t="shared" si="559"/>
        <v/>
      </c>
      <c r="HO246" t="str">
        <f t="shared" si="560"/>
        <v/>
      </c>
      <c r="HP246" t="str">
        <f t="shared" si="561"/>
        <v/>
      </c>
      <c r="HQ246" t="str">
        <f t="shared" si="562"/>
        <v/>
      </c>
      <c r="HR246" t="str">
        <f t="shared" si="563"/>
        <v/>
      </c>
      <c r="HS246" t="str">
        <f t="shared" si="564"/>
        <v/>
      </c>
      <c r="HT246" t="str">
        <f t="shared" si="565"/>
        <v/>
      </c>
      <c r="HU246" t="str">
        <f t="shared" si="566"/>
        <v/>
      </c>
      <c r="HV246" t="str">
        <f t="shared" si="567"/>
        <v/>
      </c>
      <c r="HW246" t="str">
        <f t="shared" si="568"/>
        <v/>
      </c>
      <c r="HX246" t="str">
        <f t="shared" si="569"/>
        <v/>
      </c>
      <c r="HY246" t="str">
        <f t="shared" si="570"/>
        <v/>
      </c>
      <c r="HZ246" t="str">
        <f t="shared" si="571"/>
        <v/>
      </c>
    </row>
    <row r="247" spans="1:234" x14ac:dyDescent="0.25">
      <c r="A247" s="2">
        <f t="shared" si="572"/>
        <v>245</v>
      </c>
      <c r="B247" s="3" t="s">
        <v>1229</v>
      </c>
      <c r="C247" s="2" t="s">
        <v>1394</v>
      </c>
      <c r="D247" s="2" t="s">
        <v>1395</v>
      </c>
      <c r="E247" s="2">
        <f t="shared" si="506"/>
        <v>0</v>
      </c>
      <c r="F247" s="2">
        <v>253</v>
      </c>
      <c r="G247" s="48" t="str">
        <f t="shared" si="507"/>
        <v>N/A</v>
      </c>
      <c r="H247" s="49"/>
      <c r="I247" s="49"/>
      <c r="J247" s="50"/>
      <c r="K247" s="15">
        <f t="shared" si="508"/>
        <v>0</v>
      </c>
      <c r="L247" s="15">
        <f>IF(G247="N/A",0,(IF(G247="A",Code!$B$36,(IF(G247="B",Code!$C$36,(IF(G247="C",Code!$D$36,Code!$E$36)))))/60))</f>
        <v>0</v>
      </c>
      <c r="M247" s="15">
        <f>IF(G247="N/A",0,(IF(G247="A",Code!$B$37,(IF(G247="B",Code!$C$37,(IF(G247="C",Code!$D$37,Code!$E$37)))))/60))</f>
        <v>0</v>
      </c>
      <c r="N247" s="15">
        <f>IF(G247="N/A",0,(IF(G247="A",Code!$B$38,(IF(G247="B",Code!$C$38,(IF(G247="C",Code!$D$38,Code!$E$38)))))/60))</f>
        <v>0</v>
      </c>
      <c r="O247" s="15">
        <f>IF(G247="N/A",0,(IF(G247="A",Code!$B$39,(IF(G247="B",Code!$C$39,(IF(G247="C",Code!$D$39,Code!$E$39)))))/60))</f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S247" t="str">
        <f t="shared" si="509"/>
        <v/>
      </c>
      <c r="BT247" t="str">
        <f t="shared" si="574"/>
        <v/>
      </c>
      <c r="BU247" t="str">
        <f t="shared" si="575"/>
        <v/>
      </c>
      <c r="BV247" t="str">
        <f t="shared" si="576"/>
        <v/>
      </c>
      <c r="BW247" t="str">
        <f t="shared" si="577"/>
        <v/>
      </c>
      <c r="BX247" t="str">
        <f t="shared" si="578"/>
        <v/>
      </c>
      <c r="BY247" t="str">
        <f t="shared" si="579"/>
        <v/>
      </c>
      <c r="BZ247" t="str">
        <f t="shared" si="580"/>
        <v/>
      </c>
      <c r="CA247" t="str">
        <f t="shared" si="581"/>
        <v/>
      </c>
      <c r="CB247" t="str">
        <f t="shared" si="582"/>
        <v/>
      </c>
      <c r="CC247" t="str">
        <f t="shared" si="583"/>
        <v/>
      </c>
      <c r="CD247" t="str">
        <f t="shared" si="584"/>
        <v/>
      </c>
      <c r="CE247" t="str">
        <f t="shared" si="585"/>
        <v/>
      </c>
      <c r="CF247" t="str">
        <f t="shared" si="586"/>
        <v/>
      </c>
      <c r="CG247" t="str">
        <f t="shared" si="587"/>
        <v/>
      </c>
      <c r="CH247" t="str">
        <f t="shared" si="588"/>
        <v/>
      </c>
      <c r="CI247" t="str">
        <f t="shared" si="589"/>
        <v/>
      </c>
      <c r="CJ247" t="str">
        <f t="shared" si="590"/>
        <v/>
      </c>
      <c r="CK247" t="str">
        <f t="shared" si="591"/>
        <v/>
      </c>
      <c r="CL247" t="str">
        <f t="shared" si="592"/>
        <v/>
      </c>
      <c r="CM247" t="str">
        <f t="shared" si="593"/>
        <v/>
      </c>
      <c r="CN247" t="str">
        <f t="shared" si="594"/>
        <v/>
      </c>
      <c r="CO247" t="str">
        <f t="shared" si="595"/>
        <v/>
      </c>
      <c r="CP247" t="str">
        <f t="shared" si="596"/>
        <v/>
      </c>
      <c r="CQ247" t="str">
        <f t="shared" si="597"/>
        <v/>
      </c>
      <c r="CR247" t="str">
        <f t="shared" si="598"/>
        <v/>
      </c>
      <c r="CS247" t="str">
        <f t="shared" si="599"/>
        <v/>
      </c>
      <c r="CT247" t="str">
        <f t="shared" si="600"/>
        <v/>
      </c>
      <c r="CU247" t="str">
        <f t="shared" si="601"/>
        <v/>
      </c>
      <c r="CV247" t="str">
        <f t="shared" si="602"/>
        <v/>
      </c>
      <c r="CW247" t="str">
        <f t="shared" si="603"/>
        <v/>
      </c>
      <c r="CX247" t="str">
        <f t="shared" si="604"/>
        <v/>
      </c>
      <c r="CY247" t="str">
        <f t="shared" si="605"/>
        <v/>
      </c>
      <c r="CZ247" t="str">
        <f t="shared" si="606"/>
        <v/>
      </c>
      <c r="DA247" t="str">
        <f t="shared" si="607"/>
        <v/>
      </c>
      <c r="DB247" t="str">
        <f t="shared" si="608"/>
        <v/>
      </c>
      <c r="DC247" t="str">
        <f t="shared" si="609"/>
        <v/>
      </c>
      <c r="DD247" t="str">
        <f t="shared" si="610"/>
        <v/>
      </c>
      <c r="DE247" t="str">
        <f t="shared" si="611"/>
        <v/>
      </c>
      <c r="DF247" t="str">
        <f t="shared" si="612"/>
        <v/>
      </c>
      <c r="DG247" t="str">
        <f t="shared" si="613"/>
        <v/>
      </c>
      <c r="DH247" t="str">
        <f t="shared" si="614"/>
        <v/>
      </c>
      <c r="DI247" t="str">
        <f t="shared" si="615"/>
        <v/>
      </c>
      <c r="DJ247" t="str">
        <f t="shared" si="616"/>
        <v/>
      </c>
      <c r="DK247" t="str">
        <f t="shared" si="617"/>
        <v/>
      </c>
      <c r="DL247" t="str">
        <f t="shared" si="618"/>
        <v/>
      </c>
      <c r="DM247" t="str">
        <f t="shared" si="619"/>
        <v/>
      </c>
      <c r="DN247" t="str">
        <f t="shared" si="620"/>
        <v/>
      </c>
      <c r="DO247" t="str">
        <f t="shared" si="621"/>
        <v/>
      </c>
      <c r="DP247" t="str">
        <f t="shared" si="622"/>
        <v/>
      </c>
      <c r="DQ247" t="str">
        <f t="shared" si="623"/>
        <v/>
      </c>
      <c r="DR247" t="str">
        <f t="shared" si="624"/>
        <v/>
      </c>
      <c r="DS247" t="str">
        <f t="shared" si="625"/>
        <v/>
      </c>
      <c r="DT247" t="str">
        <f t="shared" si="626"/>
        <v/>
      </c>
      <c r="DU247" t="str">
        <f t="shared" si="627"/>
        <v/>
      </c>
      <c r="DV247" t="str">
        <f t="shared" si="628"/>
        <v/>
      </c>
      <c r="DW247" t="str">
        <f t="shared" si="629"/>
        <v/>
      </c>
      <c r="DX247" t="str">
        <f t="shared" si="630"/>
        <v/>
      </c>
      <c r="DY247" t="str">
        <f t="shared" si="631"/>
        <v/>
      </c>
      <c r="DZ247" t="str">
        <f t="shared" si="632"/>
        <v/>
      </c>
      <c r="EA247" t="str">
        <f t="shared" si="633"/>
        <v/>
      </c>
      <c r="EB247" t="str">
        <f t="shared" si="634"/>
        <v/>
      </c>
      <c r="EC247" t="str">
        <f t="shared" si="635"/>
        <v/>
      </c>
      <c r="ED247" t="str">
        <f t="shared" si="636"/>
        <v/>
      </c>
      <c r="EE247" t="str">
        <f t="shared" si="573"/>
        <v/>
      </c>
      <c r="EF247" t="str">
        <f t="shared" si="642"/>
        <v/>
      </c>
      <c r="EG247" t="str">
        <f t="shared" si="643"/>
        <v/>
      </c>
      <c r="EH247" t="str">
        <f t="shared" si="644"/>
        <v/>
      </c>
      <c r="EI247" t="str">
        <f t="shared" si="645"/>
        <v/>
      </c>
      <c r="EJ247" t="str">
        <f t="shared" si="646"/>
        <v/>
      </c>
      <c r="EK247" t="str">
        <f t="shared" si="647"/>
        <v/>
      </c>
      <c r="EL247" t="str">
        <f t="shared" si="648"/>
        <v/>
      </c>
      <c r="EM247" t="str">
        <f t="shared" si="649"/>
        <v/>
      </c>
      <c r="EN247" t="str">
        <f t="shared" si="650"/>
        <v/>
      </c>
      <c r="EO247" t="str">
        <f t="shared" si="651"/>
        <v/>
      </c>
      <c r="EP247" t="str">
        <f t="shared" si="652"/>
        <v/>
      </c>
      <c r="EQ247" t="str">
        <f t="shared" si="653"/>
        <v/>
      </c>
      <c r="ER247" t="str">
        <f t="shared" si="654"/>
        <v/>
      </c>
      <c r="ES247" t="str">
        <f t="shared" si="655"/>
        <v/>
      </c>
      <c r="ET247" t="str">
        <f t="shared" si="656"/>
        <v/>
      </c>
      <c r="EU247" t="str">
        <f t="shared" si="657"/>
        <v/>
      </c>
      <c r="EV247" t="str">
        <f t="shared" si="658"/>
        <v/>
      </c>
      <c r="EW247" t="str">
        <f t="shared" si="659"/>
        <v/>
      </c>
      <c r="EX247" t="str">
        <f t="shared" si="660"/>
        <v/>
      </c>
      <c r="EY247" t="str">
        <f t="shared" si="661"/>
        <v/>
      </c>
      <c r="EZ247" t="str">
        <f t="shared" si="662"/>
        <v/>
      </c>
      <c r="FA247" t="str">
        <f t="shared" si="663"/>
        <v/>
      </c>
      <c r="FB247" t="str">
        <f t="shared" si="664"/>
        <v/>
      </c>
      <c r="FC247" t="str">
        <f t="shared" si="665"/>
        <v/>
      </c>
      <c r="FD247" t="str">
        <f t="shared" si="666"/>
        <v/>
      </c>
      <c r="FE247" t="str">
        <f t="shared" si="510"/>
        <v/>
      </c>
      <c r="FF247" t="str">
        <f t="shared" si="667"/>
        <v/>
      </c>
      <c r="FG247" t="str">
        <f t="shared" si="668"/>
        <v/>
      </c>
      <c r="FH247" t="str">
        <f t="shared" si="669"/>
        <v/>
      </c>
      <c r="FI247" t="str">
        <f t="shared" si="670"/>
        <v/>
      </c>
      <c r="FJ247" t="str">
        <f t="shared" si="671"/>
        <v/>
      </c>
      <c r="FK247" t="str">
        <f t="shared" si="672"/>
        <v/>
      </c>
      <c r="FL247" t="str">
        <f t="shared" si="673"/>
        <v/>
      </c>
      <c r="FM247" t="str">
        <f t="shared" si="637"/>
        <v/>
      </c>
      <c r="FN247" t="str">
        <f t="shared" si="638"/>
        <v/>
      </c>
      <c r="FO247" t="str">
        <f t="shared" si="639"/>
        <v/>
      </c>
      <c r="FP247" t="str">
        <f t="shared" si="640"/>
        <v/>
      </c>
      <c r="FQ247" t="str">
        <f t="shared" si="641"/>
        <v/>
      </c>
      <c r="FR247" t="str">
        <f t="shared" si="511"/>
        <v/>
      </c>
      <c r="FS247" t="str">
        <f t="shared" si="512"/>
        <v/>
      </c>
      <c r="FT247" t="str">
        <f t="shared" si="513"/>
        <v/>
      </c>
      <c r="FU247" t="str">
        <f t="shared" si="514"/>
        <v/>
      </c>
      <c r="FV247" t="str">
        <f t="shared" si="515"/>
        <v/>
      </c>
      <c r="FW247" t="str">
        <f t="shared" si="516"/>
        <v/>
      </c>
      <c r="FX247" t="str">
        <f t="shared" si="517"/>
        <v/>
      </c>
      <c r="FY247" t="str">
        <f t="shared" si="518"/>
        <v/>
      </c>
      <c r="FZ247" t="str">
        <f t="shared" si="519"/>
        <v/>
      </c>
      <c r="GA247" t="str">
        <f t="shared" si="520"/>
        <v/>
      </c>
      <c r="GB247" t="str">
        <f t="shared" si="521"/>
        <v/>
      </c>
      <c r="GC247" t="str">
        <f t="shared" si="522"/>
        <v/>
      </c>
      <c r="GD247" t="str">
        <f t="shared" si="523"/>
        <v/>
      </c>
      <c r="GE247" t="str">
        <f t="shared" si="524"/>
        <v/>
      </c>
      <c r="GF247" t="str">
        <f t="shared" si="525"/>
        <v/>
      </c>
      <c r="GG247" t="str">
        <f t="shared" si="526"/>
        <v/>
      </c>
      <c r="GH247" t="str">
        <f t="shared" si="527"/>
        <v/>
      </c>
      <c r="GI247" t="str">
        <f t="shared" si="528"/>
        <v/>
      </c>
      <c r="GJ247" t="str">
        <f t="shared" si="529"/>
        <v/>
      </c>
      <c r="GK247" t="str">
        <f t="shared" si="530"/>
        <v/>
      </c>
      <c r="GL247" t="str">
        <f t="shared" si="531"/>
        <v/>
      </c>
      <c r="GM247" t="str">
        <f t="shared" si="532"/>
        <v/>
      </c>
      <c r="GN247" t="str">
        <f t="shared" si="533"/>
        <v/>
      </c>
      <c r="GO247" t="str">
        <f t="shared" si="534"/>
        <v/>
      </c>
      <c r="GP247" t="str">
        <f t="shared" si="535"/>
        <v/>
      </c>
      <c r="GQ247" t="str">
        <f t="shared" si="536"/>
        <v/>
      </c>
      <c r="GR247" t="str">
        <f t="shared" si="537"/>
        <v/>
      </c>
      <c r="GS247" t="str">
        <f t="shared" si="538"/>
        <v/>
      </c>
      <c r="GT247" t="str">
        <f t="shared" si="539"/>
        <v/>
      </c>
      <c r="GU247" t="str">
        <f t="shared" si="540"/>
        <v/>
      </c>
      <c r="GV247" t="str">
        <f t="shared" si="541"/>
        <v/>
      </c>
      <c r="GW247" t="str">
        <f t="shared" si="542"/>
        <v/>
      </c>
      <c r="GX247" t="str">
        <f t="shared" si="543"/>
        <v/>
      </c>
      <c r="GY247" t="str">
        <f t="shared" si="544"/>
        <v/>
      </c>
      <c r="GZ247" t="str">
        <f t="shared" si="545"/>
        <v/>
      </c>
      <c r="HA247" t="str">
        <f t="shared" si="546"/>
        <v/>
      </c>
      <c r="HB247" t="str">
        <f t="shared" si="547"/>
        <v/>
      </c>
      <c r="HC247" t="str">
        <f t="shared" si="548"/>
        <v/>
      </c>
      <c r="HD247" t="str">
        <f t="shared" si="549"/>
        <v/>
      </c>
      <c r="HE247" t="str">
        <f t="shared" si="550"/>
        <v/>
      </c>
      <c r="HF247" t="str">
        <f t="shared" si="551"/>
        <v/>
      </c>
      <c r="HG247" t="str">
        <f t="shared" si="552"/>
        <v/>
      </c>
      <c r="HH247" t="str">
        <f t="shared" si="553"/>
        <v/>
      </c>
      <c r="HI247" t="str">
        <f t="shared" si="554"/>
        <v/>
      </c>
      <c r="HJ247" t="str">
        <f t="shared" si="555"/>
        <v/>
      </c>
      <c r="HK247" t="str">
        <f t="shared" si="556"/>
        <v/>
      </c>
      <c r="HL247" t="str">
        <f t="shared" si="557"/>
        <v/>
      </c>
      <c r="HM247" t="str">
        <f t="shared" si="558"/>
        <v/>
      </c>
      <c r="HN247" t="str">
        <f t="shared" si="559"/>
        <v/>
      </c>
      <c r="HO247" t="str">
        <f t="shared" si="560"/>
        <v/>
      </c>
      <c r="HP247" t="str">
        <f t="shared" si="561"/>
        <v/>
      </c>
      <c r="HQ247" t="str">
        <f t="shared" si="562"/>
        <v/>
      </c>
      <c r="HR247" t="str">
        <f t="shared" si="563"/>
        <v/>
      </c>
      <c r="HS247" t="str">
        <f t="shared" si="564"/>
        <v/>
      </c>
      <c r="HT247" t="str">
        <f t="shared" si="565"/>
        <v/>
      </c>
      <c r="HU247" t="str">
        <f t="shared" si="566"/>
        <v/>
      </c>
      <c r="HV247" t="str">
        <f t="shared" si="567"/>
        <v/>
      </c>
      <c r="HW247" t="str">
        <f t="shared" si="568"/>
        <v/>
      </c>
      <c r="HX247" t="str">
        <f t="shared" si="569"/>
        <v/>
      </c>
      <c r="HY247" t="str">
        <f t="shared" si="570"/>
        <v/>
      </c>
      <c r="HZ247" t="str">
        <f t="shared" si="571"/>
        <v/>
      </c>
    </row>
    <row r="248" spans="1:234" x14ac:dyDescent="0.25">
      <c r="A248" s="2">
        <f t="shared" si="572"/>
        <v>246</v>
      </c>
      <c r="B248" s="3" t="s">
        <v>1230</v>
      </c>
      <c r="C248" s="2" t="s">
        <v>1394</v>
      </c>
      <c r="D248" s="2" t="s">
        <v>1395</v>
      </c>
      <c r="E248" s="2">
        <f t="shared" si="506"/>
        <v>0</v>
      </c>
      <c r="F248" s="2">
        <v>226</v>
      </c>
      <c r="G248" s="48" t="str">
        <f t="shared" si="507"/>
        <v>N/A</v>
      </c>
      <c r="H248" s="49"/>
      <c r="I248" s="49"/>
      <c r="J248" s="50"/>
      <c r="K248" s="15">
        <f t="shared" si="508"/>
        <v>0</v>
      </c>
      <c r="L248" s="15">
        <f>IF(G248="N/A",0,(IF(G248="A",Code!$B$36,(IF(G248="B",Code!$C$36,(IF(G248="C",Code!$D$36,Code!$E$36)))))/60))</f>
        <v>0</v>
      </c>
      <c r="M248" s="15">
        <f>IF(G248="N/A",0,(IF(G248="A",Code!$B$37,(IF(G248="B",Code!$C$37,(IF(G248="C",Code!$D$37,Code!$E$37)))))/60))</f>
        <v>0</v>
      </c>
      <c r="N248" s="15">
        <f>IF(G248="N/A",0,(IF(G248="A",Code!$B$38,(IF(G248="B",Code!$C$38,(IF(G248="C",Code!$D$38,Code!$E$38)))))/60))</f>
        <v>0</v>
      </c>
      <c r="O248" s="15">
        <f>IF(G248="N/A",0,(IF(G248="A",Code!$B$39,(IF(G248="B",Code!$C$39,(IF(G248="C",Code!$D$39,Code!$E$39)))))/60))</f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S248" t="str">
        <f t="shared" si="509"/>
        <v/>
      </c>
      <c r="BT248" t="str">
        <f t="shared" si="574"/>
        <v/>
      </c>
      <c r="BU248" t="str">
        <f t="shared" si="575"/>
        <v/>
      </c>
      <c r="BV248" t="str">
        <f t="shared" si="576"/>
        <v/>
      </c>
      <c r="BW248" t="str">
        <f t="shared" si="577"/>
        <v/>
      </c>
      <c r="BX248" t="str">
        <f t="shared" si="578"/>
        <v/>
      </c>
      <c r="BY248" t="str">
        <f t="shared" si="579"/>
        <v/>
      </c>
      <c r="BZ248" t="str">
        <f t="shared" si="580"/>
        <v/>
      </c>
      <c r="CA248" t="str">
        <f t="shared" si="581"/>
        <v/>
      </c>
      <c r="CB248" t="str">
        <f t="shared" si="582"/>
        <v/>
      </c>
      <c r="CC248" t="str">
        <f t="shared" si="583"/>
        <v/>
      </c>
      <c r="CD248" t="str">
        <f t="shared" si="584"/>
        <v/>
      </c>
      <c r="CE248" t="str">
        <f t="shared" si="585"/>
        <v/>
      </c>
      <c r="CF248" t="str">
        <f t="shared" si="586"/>
        <v/>
      </c>
      <c r="CG248" t="str">
        <f t="shared" si="587"/>
        <v/>
      </c>
      <c r="CH248" t="str">
        <f t="shared" si="588"/>
        <v/>
      </c>
      <c r="CI248" t="str">
        <f t="shared" si="589"/>
        <v/>
      </c>
      <c r="CJ248" t="str">
        <f t="shared" si="590"/>
        <v/>
      </c>
      <c r="CK248" t="str">
        <f t="shared" si="591"/>
        <v/>
      </c>
      <c r="CL248" t="str">
        <f t="shared" si="592"/>
        <v/>
      </c>
      <c r="CM248" t="str">
        <f t="shared" si="593"/>
        <v/>
      </c>
      <c r="CN248" t="str">
        <f t="shared" si="594"/>
        <v/>
      </c>
      <c r="CO248" t="str">
        <f t="shared" si="595"/>
        <v/>
      </c>
      <c r="CP248" t="str">
        <f t="shared" si="596"/>
        <v/>
      </c>
      <c r="CQ248" t="str">
        <f t="shared" si="597"/>
        <v/>
      </c>
      <c r="CR248" t="str">
        <f t="shared" si="598"/>
        <v/>
      </c>
      <c r="CS248" t="str">
        <f t="shared" si="599"/>
        <v/>
      </c>
      <c r="CT248" t="str">
        <f t="shared" si="600"/>
        <v/>
      </c>
      <c r="CU248" t="str">
        <f t="shared" si="601"/>
        <v/>
      </c>
      <c r="CV248" t="str">
        <f t="shared" si="602"/>
        <v/>
      </c>
      <c r="CW248" t="str">
        <f t="shared" si="603"/>
        <v/>
      </c>
      <c r="CX248" t="str">
        <f t="shared" si="604"/>
        <v/>
      </c>
      <c r="CY248" t="str">
        <f t="shared" si="605"/>
        <v/>
      </c>
      <c r="CZ248" t="str">
        <f t="shared" si="606"/>
        <v/>
      </c>
      <c r="DA248" t="str">
        <f t="shared" si="607"/>
        <v/>
      </c>
      <c r="DB248" t="str">
        <f t="shared" si="608"/>
        <v/>
      </c>
      <c r="DC248" t="str">
        <f t="shared" si="609"/>
        <v/>
      </c>
      <c r="DD248" t="str">
        <f t="shared" si="610"/>
        <v/>
      </c>
      <c r="DE248" t="str">
        <f t="shared" si="611"/>
        <v/>
      </c>
      <c r="DF248" t="str">
        <f t="shared" si="612"/>
        <v/>
      </c>
      <c r="DG248" t="str">
        <f t="shared" si="613"/>
        <v/>
      </c>
      <c r="DH248" t="str">
        <f t="shared" si="614"/>
        <v/>
      </c>
      <c r="DI248" t="str">
        <f t="shared" si="615"/>
        <v/>
      </c>
      <c r="DJ248" t="str">
        <f t="shared" si="616"/>
        <v/>
      </c>
      <c r="DK248" t="str">
        <f t="shared" si="617"/>
        <v/>
      </c>
      <c r="DL248" t="str">
        <f t="shared" si="618"/>
        <v/>
      </c>
      <c r="DM248" t="str">
        <f t="shared" si="619"/>
        <v/>
      </c>
      <c r="DN248" t="str">
        <f t="shared" si="620"/>
        <v/>
      </c>
      <c r="DO248" t="str">
        <f t="shared" si="621"/>
        <v/>
      </c>
      <c r="DP248" t="str">
        <f t="shared" si="622"/>
        <v/>
      </c>
      <c r="DQ248" t="str">
        <f t="shared" si="623"/>
        <v/>
      </c>
      <c r="DR248" t="str">
        <f t="shared" si="624"/>
        <v/>
      </c>
      <c r="DS248" t="str">
        <f t="shared" si="625"/>
        <v/>
      </c>
      <c r="DT248" t="str">
        <f t="shared" si="626"/>
        <v/>
      </c>
      <c r="DU248" t="str">
        <f t="shared" si="627"/>
        <v/>
      </c>
      <c r="DV248" t="str">
        <f t="shared" si="628"/>
        <v/>
      </c>
      <c r="DW248" t="str">
        <f t="shared" si="629"/>
        <v/>
      </c>
      <c r="DX248" t="str">
        <f t="shared" si="630"/>
        <v/>
      </c>
      <c r="DY248" t="str">
        <f t="shared" si="631"/>
        <v/>
      </c>
      <c r="DZ248" t="str">
        <f t="shared" si="632"/>
        <v/>
      </c>
      <c r="EA248" t="str">
        <f t="shared" si="633"/>
        <v/>
      </c>
      <c r="EB248" t="str">
        <f t="shared" si="634"/>
        <v/>
      </c>
      <c r="EC248" t="str">
        <f t="shared" si="635"/>
        <v/>
      </c>
      <c r="ED248" t="str">
        <f t="shared" si="636"/>
        <v/>
      </c>
      <c r="EE248" t="str">
        <f t="shared" si="573"/>
        <v/>
      </c>
      <c r="EF248" t="str">
        <f t="shared" si="642"/>
        <v/>
      </c>
      <c r="EG248" t="str">
        <f t="shared" si="643"/>
        <v/>
      </c>
      <c r="EH248" t="str">
        <f t="shared" si="644"/>
        <v/>
      </c>
      <c r="EI248" t="str">
        <f t="shared" si="645"/>
        <v/>
      </c>
      <c r="EJ248" t="str">
        <f t="shared" si="646"/>
        <v/>
      </c>
      <c r="EK248" t="str">
        <f t="shared" si="647"/>
        <v/>
      </c>
      <c r="EL248" t="str">
        <f t="shared" si="648"/>
        <v/>
      </c>
      <c r="EM248" t="str">
        <f t="shared" si="649"/>
        <v/>
      </c>
      <c r="EN248" t="str">
        <f t="shared" si="650"/>
        <v/>
      </c>
      <c r="EO248" t="str">
        <f t="shared" si="651"/>
        <v/>
      </c>
      <c r="EP248" t="str">
        <f t="shared" si="652"/>
        <v/>
      </c>
      <c r="EQ248" t="str">
        <f t="shared" si="653"/>
        <v/>
      </c>
      <c r="ER248" t="str">
        <f t="shared" si="654"/>
        <v/>
      </c>
      <c r="ES248" t="str">
        <f t="shared" si="655"/>
        <v/>
      </c>
      <c r="ET248" t="str">
        <f t="shared" si="656"/>
        <v/>
      </c>
      <c r="EU248" t="str">
        <f t="shared" si="657"/>
        <v/>
      </c>
      <c r="EV248" t="str">
        <f t="shared" si="658"/>
        <v/>
      </c>
      <c r="EW248" t="str">
        <f t="shared" si="659"/>
        <v/>
      </c>
      <c r="EX248" t="str">
        <f t="shared" si="660"/>
        <v/>
      </c>
      <c r="EY248" t="str">
        <f t="shared" si="661"/>
        <v/>
      </c>
      <c r="EZ248" t="str">
        <f t="shared" si="662"/>
        <v/>
      </c>
      <c r="FA248" t="str">
        <f t="shared" si="663"/>
        <v/>
      </c>
      <c r="FB248" t="str">
        <f t="shared" si="664"/>
        <v/>
      </c>
      <c r="FC248" t="str">
        <f t="shared" si="665"/>
        <v/>
      </c>
      <c r="FD248" t="str">
        <f t="shared" si="666"/>
        <v/>
      </c>
      <c r="FE248" t="str">
        <f t="shared" si="510"/>
        <v/>
      </c>
      <c r="FF248" t="str">
        <f t="shared" si="667"/>
        <v/>
      </c>
      <c r="FG248" t="str">
        <f t="shared" si="668"/>
        <v/>
      </c>
      <c r="FH248" t="str">
        <f t="shared" si="669"/>
        <v/>
      </c>
      <c r="FI248" t="str">
        <f t="shared" si="670"/>
        <v/>
      </c>
      <c r="FJ248" t="str">
        <f t="shared" si="671"/>
        <v/>
      </c>
      <c r="FK248" t="str">
        <f t="shared" si="672"/>
        <v/>
      </c>
      <c r="FL248" t="str">
        <f t="shared" si="673"/>
        <v/>
      </c>
      <c r="FM248" t="str">
        <f t="shared" si="637"/>
        <v/>
      </c>
      <c r="FN248" t="str">
        <f t="shared" si="638"/>
        <v/>
      </c>
      <c r="FO248" t="str">
        <f t="shared" si="639"/>
        <v/>
      </c>
      <c r="FP248" t="str">
        <f t="shared" si="640"/>
        <v/>
      </c>
      <c r="FQ248" t="str">
        <f t="shared" si="641"/>
        <v/>
      </c>
      <c r="FR248" t="str">
        <f t="shared" si="511"/>
        <v/>
      </c>
      <c r="FS248" t="str">
        <f t="shared" si="512"/>
        <v/>
      </c>
      <c r="FT248" t="str">
        <f t="shared" si="513"/>
        <v/>
      </c>
      <c r="FU248" t="str">
        <f t="shared" si="514"/>
        <v/>
      </c>
      <c r="FV248" t="str">
        <f t="shared" si="515"/>
        <v/>
      </c>
      <c r="FW248" t="str">
        <f t="shared" si="516"/>
        <v/>
      </c>
      <c r="FX248" t="str">
        <f t="shared" si="517"/>
        <v/>
      </c>
      <c r="FY248" t="str">
        <f t="shared" si="518"/>
        <v/>
      </c>
      <c r="FZ248" t="str">
        <f t="shared" si="519"/>
        <v/>
      </c>
      <c r="GA248" t="str">
        <f t="shared" si="520"/>
        <v/>
      </c>
      <c r="GB248" t="str">
        <f t="shared" si="521"/>
        <v/>
      </c>
      <c r="GC248" t="str">
        <f t="shared" si="522"/>
        <v/>
      </c>
      <c r="GD248" t="str">
        <f t="shared" si="523"/>
        <v/>
      </c>
      <c r="GE248" t="str">
        <f t="shared" si="524"/>
        <v/>
      </c>
      <c r="GF248" t="str">
        <f t="shared" si="525"/>
        <v/>
      </c>
      <c r="GG248" t="str">
        <f t="shared" si="526"/>
        <v/>
      </c>
      <c r="GH248" t="str">
        <f t="shared" si="527"/>
        <v/>
      </c>
      <c r="GI248" t="str">
        <f t="shared" si="528"/>
        <v/>
      </c>
      <c r="GJ248" t="str">
        <f t="shared" si="529"/>
        <v/>
      </c>
      <c r="GK248" t="str">
        <f t="shared" si="530"/>
        <v/>
      </c>
      <c r="GL248" t="str">
        <f t="shared" si="531"/>
        <v/>
      </c>
      <c r="GM248" t="str">
        <f t="shared" si="532"/>
        <v/>
      </c>
      <c r="GN248" t="str">
        <f t="shared" si="533"/>
        <v/>
      </c>
      <c r="GO248" t="str">
        <f t="shared" si="534"/>
        <v/>
      </c>
      <c r="GP248" t="str">
        <f t="shared" si="535"/>
        <v/>
      </c>
      <c r="GQ248" t="str">
        <f t="shared" si="536"/>
        <v/>
      </c>
      <c r="GR248" t="str">
        <f t="shared" si="537"/>
        <v/>
      </c>
      <c r="GS248" t="str">
        <f t="shared" si="538"/>
        <v/>
      </c>
      <c r="GT248" t="str">
        <f t="shared" si="539"/>
        <v/>
      </c>
      <c r="GU248" t="str">
        <f t="shared" si="540"/>
        <v/>
      </c>
      <c r="GV248" t="str">
        <f t="shared" si="541"/>
        <v/>
      </c>
      <c r="GW248" t="str">
        <f t="shared" si="542"/>
        <v/>
      </c>
      <c r="GX248" t="str">
        <f t="shared" si="543"/>
        <v/>
      </c>
      <c r="GY248" t="str">
        <f t="shared" si="544"/>
        <v/>
      </c>
      <c r="GZ248" t="str">
        <f t="shared" si="545"/>
        <v/>
      </c>
      <c r="HA248" t="str">
        <f t="shared" si="546"/>
        <v/>
      </c>
      <c r="HB248" t="str">
        <f t="shared" si="547"/>
        <v/>
      </c>
      <c r="HC248" t="str">
        <f t="shared" si="548"/>
        <v/>
      </c>
      <c r="HD248" t="str">
        <f t="shared" si="549"/>
        <v/>
      </c>
      <c r="HE248" t="str">
        <f t="shared" si="550"/>
        <v/>
      </c>
      <c r="HF248" t="str">
        <f t="shared" si="551"/>
        <v/>
      </c>
      <c r="HG248" t="str">
        <f t="shared" si="552"/>
        <v/>
      </c>
      <c r="HH248" t="str">
        <f t="shared" si="553"/>
        <v/>
      </c>
      <c r="HI248" t="str">
        <f t="shared" si="554"/>
        <v/>
      </c>
      <c r="HJ248" t="str">
        <f t="shared" si="555"/>
        <v/>
      </c>
      <c r="HK248" t="str">
        <f t="shared" si="556"/>
        <v/>
      </c>
      <c r="HL248" t="str">
        <f t="shared" si="557"/>
        <v/>
      </c>
      <c r="HM248" t="str">
        <f t="shared" si="558"/>
        <v/>
      </c>
      <c r="HN248" t="str">
        <f t="shared" si="559"/>
        <v/>
      </c>
      <c r="HO248" t="str">
        <f t="shared" si="560"/>
        <v/>
      </c>
      <c r="HP248" t="str">
        <f t="shared" si="561"/>
        <v/>
      </c>
      <c r="HQ248" t="str">
        <f t="shared" si="562"/>
        <v/>
      </c>
      <c r="HR248" t="str">
        <f t="shared" si="563"/>
        <v/>
      </c>
      <c r="HS248" t="str">
        <f t="shared" si="564"/>
        <v/>
      </c>
      <c r="HT248" t="str">
        <f t="shared" si="565"/>
        <v/>
      </c>
      <c r="HU248" t="str">
        <f t="shared" si="566"/>
        <v/>
      </c>
      <c r="HV248" t="str">
        <f t="shared" si="567"/>
        <v/>
      </c>
      <c r="HW248" t="str">
        <f t="shared" si="568"/>
        <v/>
      </c>
      <c r="HX248" t="str">
        <f t="shared" si="569"/>
        <v/>
      </c>
      <c r="HY248" t="str">
        <f t="shared" si="570"/>
        <v/>
      </c>
      <c r="HZ248" t="str">
        <f t="shared" si="571"/>
        <v/>
      </c>
    </row>
    <row r="249" spans="1:234" x14ac:dyDescent="0.25">
      <c r="A249" s="2">
        <f t="shared" si="572"/>
        <v>247</v>
      </c>
      <c r="B249" s="3" t="s">
        <v>1231</v>
      </c>
      <c r="C249" s="2" t="s">
        <v>1394</v>
      </c>
      <c r="D249" s="2" t="s">
        <v>1395</v>
      </c>
      <c r="E249" s="2">
        <f t="shared" si="506"/>
        <v>0</v>
      </c>
      <c r="F249" s="2">
        <v>231</v>
      </c>
      <c r="G249" s="48" t="str">
        <f t="shared" si="507"/>
        <v>N/A</v>
      </c>
      <c r="H249" s="49"/>
      <c r="I249" s="49"/>
      <c r="J249" s="50"/>
      <c r="K249" s="15">
        <f t="shared" si="508"/>
        <v>0</v>
      </c>
      <c r="L249" s="15">
        <f>IF(G249="N/A",0,(IF(G249="A",Code!$B$36,(IF(G249="B",Code!$C$36,(IF(G249="C",Code!$D$36,Code!$E$36)))))/60))</f>
        <v>0</v>
      </c>
      <c r="M249" s="15">
        <f>IF(G249="N/A",0,(IF(G249="A",Code!$B$37,(IF(G249="B",Code!$C$37,(IF(G249="C",Code!$D$37,Code!$E$37)))))/60))</f>
        <v>0</v>
      </c>
      <c r="N249" s="15">
        <f>IF(G249="N/A",0,(IF(G249="A",Code!$B$38,(IF(G249="B",Code!$C$38,(IF(G249="C",Code!$D$38,Code!$E$38)))))/60))</f>
        <v>0</v>
      </c>
      <c r="O249" s="15">
        <f>IF(G249="N/A",0,(IF(G249="A",Code!$B$39,(IF(G249="B",Code!$C$39,(IF(G249="C",Code!$D$39,Code!$E$39)))))/60))</f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S249" t="str">
        <f t="shared" si="509"/>
        <v/>
      </c>
      <c r="BT249" t="str">
        <f t="shared" si="574"/>
        <v/>
      </c>
      <c r="BU249" t="str">
        <f t="shared" si="575"/>
        <v/>
      </c>
      <c r="BV249" t="str">
        <f t="shared" si="576"/>
        <v/>
      </c>
      <c r="BW249" t="str">
        <f t="shared" si="577"/>
        <v/>
      </c>
      <c r="BX249" t="str">
        <f t="shared" si="578"/>
        <v/>
      </c>
      <c r="BY249" t="str">
        <f t="shared" si="579"/>
        <v/>
      </c>
      <c r="BZ249" t="str">
        <f t="shared" si="580"/>
        <v/>
      </c>
      <c r="CA249" t="str">
        <f t="shared" si="581"/>
        <v/>
      </c>
      <c r="CB249" t="str">
        <f t="shared" si="582"/>
        <v/>
      </c>
      <c r="CC249" t="str">
        <f t="shared" si="583"/>
        <v/>
      </c>
      <c r="CD249" t="str">
        <f t="shared" si="584"/>
        <v/>
      </c>
      <c r="CE249" t="str">
        <f t="shared" si="585"/>
        <v/>
      </c>
      <c r="CF249" t="str">
        <f t="shared" si="586"/>
        <v/>
      </c>
      <c r="CG249" t="str">
        <f t="shared" si="587"/>
        <v/>
      </c>
      <c r="CH249" t="str">
        <f t="shared" si="588"/>
        <v/>
      </c>
      <c r="CI249" t="str">
        <f t="shared" si="589"/>
        <v/>
      </c>
      <c r="CJ249" t="str">
        <f t="shared" si="590"/>
        <v/>
      </c>
      <c r="CK249" t="str">
        <f t="shared" si="591"/>
        <v/>
      </c>
      <c r="CL249" t="str">
        <f t="shared" si="592"/>
        <v/>
      </c>
      <c r="CM249" t="str">
        <f t="shared" si="593"/>
        <v/>
      </c>
      <c r="CN249" t="str">
        <f t="shared" si="594"/>
        <v/>
      </c>
      <c r="CO249" t="str">
        <f t="shared" si="595"/>
        <v/>
      </c>
      <c r="CP249" t="str">
        <f t="shared" si="596"/>
        <v/>
      </c>
      <c r="CQ249" t="str">
        <f t="shared" si="597"/>
        <v/>
      </c>
      <c r="CR249" t="str">
        <f t="shared" si="598"/>
        <v/>
      </c>
      <c r="CS249" t="str">
        <f t="shared" si="599"/>
        <v/>
      </c>
      <c r="CT249" t="str">
        <f t="shared" si="600"/>
        <v/>
      </c>
      <c r="CU249" t="str">
        <f t="shared" si="601"/>
        <v/>
      </c>
      <c r="CV249" t="str">
        <f t="shared" si="602"/>
        <v/>
      </c>
      <c r="CW249" t="str">
        <f t="shared" si="603"/>
        <v/>
      </c>
      <c r="CX249" t="str">
        <f t="shared" si="604"/>
        <v/>
      </c>
      <c r="CY249" t="str">
        <f t="shared" si="605"/>
        <v/>
      </c>
      <c r="CZ249" t="str">
        <f t="shared" si="606"/>
        <v/>
      </c>
      <c r="DA249" t="str">
        <f t="shared" si="607"/>
        <v/>
      </c>
      <c r="DB249" t="str">
        <f t="shared" si="608"/>
        <v/>
      </c>
      <c r="DC249" t="str">
        <f t="shared" si="609"/>
        <v/>
      </c>
      <c r="DD249" t="str">
        <f t="shared" si="610"/>
        <v/>
      </c>
      <c r="DE249" t="str">
        <f t="shared" si="611"/>
        <v/>
      </c>
      <c r="DF249" t="str">
        <f t="shared" si="612"/>
        <v/>
      </c>
      <c r="DG249" t="str">
        <f t="shared" si="613"/>
        <v/>
      </c>
      <c r="DH249" t="str">
        <f t="shared" si="614"/>
        <v/>
      </c>
      <c r="DI249" t="str">
        <f t="shared" si="615"/>
        <v/>
      </c>
      <c r="DJ249" t="str">
        <f t="shared" si="616"/>
        <v/>
      </c>
      <c r="DK249" t="str">
        <f t="shared" si="617"/>
        <v/>
      </c>
      <c r="DL249" t="str">
        <f t="shared" si="618"/>
        <v/>
      </c>
      <c r="DM249" t="str">
        <f t="shared" si="619"/>
        <v/>
      </c>
      <c r="DN249" t="str">
        <f t="shared" si="620"/>
        <v/>
      </c>
      <c r="DO249" t="str">
        <f t="shared" si="621"/>
        <v/>
      </c>
      <c r="DP249" t="str">
        <f t="shared" si="622"/>
        <v/>
      </c>
      <c r="DQ249" t="str">
        <f t="shared" si="623"/>
        <v/>
      </c>
      <c r="DR249" t="str">
        <f t="shared" si="624"/>
        <v/>
      </c>
      <c r="DS249" t="str">
        <f t="shared" si="625"/>
        <v/>
      </c>
      <c r="DT249" t="str">
        <f t="shared" si="626"/>
        <v/>
      </c>
      <c r="DU249" t="str">
        <f t="shared" si="627"/>
        <v/>
      </c>
      <c r="DV249" t="str">
        <f t="shared" si="628"/>
        <v/>
      </c>
      <c r="DW249" t="str">
        <f t="shared" si="629"/>
        <v/>
      </c>
      <c r="DX249" t="str">
        <f t="shared" si="630"/>
        <v/>
      </c>
      <c r="DY249" t="str">
        <f t="shared" si="631"/>
        <v/>
      </c>
      <c r="DZ249" t="str">
        <f t="shared" si="632"/>
        <v/>
      </c>
      <c r="EA249" t="str">
        <f t="shared" si="633"/>
        <v/>
      </c>
      <c r="EB249" t="str">
        <f t="shared" si="634"/>
        <v/>
      </c>
      <c r="EC249" t="str">
        <f t="shared" si="635"/>
        <v/>
      </c>
      <c r="ED249" t="str">
        <f t="shared" si="636"/>
        <v/>
      </c>
      <c r="EE249" t="str">
        <f t="shared" si="573"/>
        <v/>
      </c>
      <c r="EF249" t="str">
        <f t="shared" si="642"/>
        <v/>
      </c>
      <c r="EG249" t="str">
        <f t="shared" si="643"/>
        <v/>
      </c>
      <c r="EH249" t="str">
        <f t="shared" si="644"/>
        <v/>
      </c>
      <c r="EI249" t="str">
        <f t="shared" si="645"/>
        <v/>
      </c>
      <c r="EJ249" t="str">
        <f t="shared" si="646"/>
        <v/>
      </c>
      <c r="EK249" t="str">
        <f t="shared" si="647"/>
        <v/>
      </c>
      <c r="EL249" t="str">
        <f t="shared" si="648"/>
        <v/>
      </c>
      <c r="EM249" t="str">
        <f t="shared" si="649"/>
        <v/>
      </c>
      <c r="EN249" t="str">
        <f t="shared" si="650"/>
        <v/>
      </c>
      <c r="EO249" t="str">
        <f t="shared" si="651"/>
        <v/>
      </c>
      <c r="EP249" t="str">
        <f t="shared" si="652"/>
        <v/>
      </c>
      <c r="EQ249" t="str">
        <f t="shared" si="653"/>
        <v/>
      </c>
      <c r="ER249" t="str">
        <f t="shared" si="654"/>
        <v/>
      </c>
      <c r="ES249" t="str">
        <f t="shared" si="655"/>
        <v/>
      </c>
      <c r="ET249" t="str">
        <f t="shared" si="656"/>
        <v/>
      </c>
      <c r="EU249" t="str">
        <f t="shared" si="657"/>
        <v/>
      </c>
      <c r="EV249" t="str">
        <f t="shared" si="658"/>
        <v/>
      </c>
      <c r="EW249" t="str">
        <f t="shared" si="659"/>
        <v/>
      </c>
      <c r="EX249" t="str">
        <f t="shared" si="660"/>
        <v/>
      </c>
      <c r="EY249" t="str">
        <f t="shared" si="661"/>
        <v/>
      </c>
      <c r="EZ249" t="str">
        <f t="shared" si="662"/>
        <v/>
      </c>
      <c r="FA249" t="str">
        <f t="shared" si="663"/>
        <v/>
      </c>
      <c r="FB249" t="str">
        <f t="shared" si="664"/>
        <v/>
      </c>
      <c r="FC249" t="str">
        <f t="shared" si="665"/>
        <v/>
      </c>
      <c r="FD249" t="str">
        <f t="shared" si="666"/>
        <v/>
      </c>
      <c r="FE249" t="str">
        <f t="shared" si="510"/>
        <v/>
      </c>
      <c r="FF249" t="str">
        <f t="shared" si="667"/>
        <v/>
      </c>
      <c r="FG249" t="str">
        <f t="shared" si="668"/>
        <v/>
      </c>
      <c r="FH249" t="str">
        <f t="shared" si="669"/>
        <v/>
      </c>
      <c r="FI249" t="str">
        <f t="shared" si="670"/>
        <v/>
      </c>
      <c r="FJ249" t="str">
        <f t="shared" si="671"/>
        <v/>
      </c>
      <c r="FK249" t="str">
        <f t="shared" si="672"/>
        <v/>
      </c>
      <c r="FL249" t="str">
        <f t="shared" si="673"/>
        <v/>
      </c>
      <c r="FM249" t="str">
        <f t="shared" si="637"/>
        <v/>
      </c>
      <c r="FN249" t="str">
        <f t="shared" si="638"/>
        <v/>
      </c>
      <c r="FO249" t="str">
        <f t="shared" si="639"/>
        <v/>
      </c>
      <c r="FP249" t="str">
        <f t="shared" si="640"/>
        <v/>
      </c>
      <c r="FQ249" t="str">
        <f t="shared" si="641"/>
        <v/>
      </c>
      <c r="FR249" t="str">
        <f t="shared" si="511"/>
        <v/>
      </c>
      <c r="FS249" t="str">
        <f t="shared" si="512"/>
        <v/>
      </c>
      <c r="FT249" t="str">
        <f t="shared" si="513"/>
        <v/>
      </c>
      <c r="FU249" t="str">
        <f t="shared" si="514"/>
        <v/>
      </c>
      <c r="FV249" t="str">
        <f t="shared" si="515"/>
        <v/>
      </c>
      <c r="FW249" t="str">
        <f t="shared" si="516"/>
        <v/>
      </c>
      <c r="FX249" t="str">
        <f t="shared" si="517"/>
        <v/>
      </c>
      <c r="FY249" t="str">
        <f t="shared" si="518"/>
        <v/>
      </c>
      <c r="FZ249" t="str">
        <f t="shared" si="519"/>
        <v/>
      </c>
      <c r="GA249" t="str">
        <f t="shared" si="520"/>
        <v/>
      </c>
      <c r="GB249" t="str">
        <f t="shared" si="521"/>
        <v/>
      </c>
      <c r="GC249" t="str">
        <f t="shared" si="522"/>
        <v/>
      </c>
      <c r="GD249" t="str">
        <f t="shared" si="523"/>
        <v/>
      </c>
      <c r="GE249" t="str">
        <f t="shared" si="524"/>
        <v/>
      </c>
      <c r="GF249" t="str">
        <f t="shared" si="525"/>
        <v/>
      </c>
      <c r="GG249" t="str">
        <f t="shared" si="526"/>
        <v/>
      </c>
      <c r="GH249" t="str">
        <f t="shared" si="527"/>
        <v/>
      </c>
      <c r="GI249" t="str">
        <f t="shared" si="528"/>
        <v/>
      </c>
      <c r="GJ249" t="str">
        <f t="shared" si="529"/>
        <v/>
      </c>
      <c r="GK249" t="str">
        <f t="shared" si="530"/>
        <v/>
      </c>
      <c r="GL249" t="str">
        <f t="shared" si="531"/>
        <v/>
      </c>
      <c r="GM249" t="str">
        <f t="shared" si="532"/>
        <v/>
      </c>
      <c r="GN249" t="str">
        <f t="shared" si="533"/>
        <v/>
      </c>
      <c r="GO249" t="str">
        <f t="shared" si="534"/>
        <v/>
      </c>
      <c r="GP249" t="str">
        <f t="shared" si="535"/>
        <v/>
      </c>
      <c r="GQ249" t="str">
        <f t="shared" si="536"/>
        <v/>
      </c>
      <c r="GR249" t="str">
        <f t="shared" si="537"/>
        <v/>
      </c>
      <c r="GS249" t="str">
        <f t="shared" si="538"/>
        <v/>
      </c>
      <c r="GT249" t="str">
        <f t="shared" si="539"/>
        <v/>
      </c>
      <c r="GU249" t="str">
        <f t="shared" si="540"/>
        <v/>
      </c>
      <c r="GV249" t="str">
        <f t="shared" si="541"/>
        <v/>
      </c>
      <c r="GW249" t="str">
        <f t="shared" si="542"/>
        <v/>
      </c>
      <c r="GX249" t="str">
        <f t="shared" si="543"/>
        <v/>
      </c>
      <c r="GY249" t="str">
        <f t="shared" si="544"/>
        <v/>
      </c>
      <c r="GZ249" t="str">
        <f t="shared" si="545"/>
        <v/>
      </c>
      <c r="HA249" t="str">
        <f t="shared" si="546"/>
        <v/>
      </c>
      <c r="HB249" t="str">
        <f t="shared" si="547"/>
        <v/>
      </c>
      <c r="HC249" t="str">
        <f t="shared" si="548"/>
        <v/>
      </c>
      <c r="HD249" t="str">
        <f t="shared" si="549"/>
        <v/>
      </c>
      <c r="HE249" t="str">
        <f t="shared" si="550"/>
        <v/>
      </c>
      <c r="HF249" t="str">
        <f t="shared" si="551"/>
        <v/>
      </c>
      <c r="HG249" t="str">
        <f t="shared" si="552"/>
        <v/>
      </c>
      <c r="HH249" t="str">
        <f t="shared" si="553"/>
        <v/>
      </c>
      <c r="HI249" t="str">
        <f t="shared" si="554"/>
        <v/>
      </c>
      <c r="HJ249" t="str">
        <f t="shared" si="555"/>
        <v/>
      </c>
      <c r="HK249" t="str">
        <f t="shared" si="556"/>
        <v/>
      </c>
      <c r="HL249" t="str">
        <f t="shared" si="557"/>
        <v/>
      </c>
      <c r="HM249" t="str">
        <f t="shared" si="558"/>
        <v/>
      </c>
      <c r="HN249" t="str">
        <f t="shared" si="559"/>
        <v/>
      </c>
      <c r="HO249" t="str">
        <f t="shared" si="560"/>
        <v/>
      </c>
      <c r="HP249" t="str">
        <f t="shared" si="561"/>
        <v/>
      </c>
      <c r="HQ249" t="str">
        <f t="shared" si="562"/>
        <v/>
      </c>
      <c r="HR249" t="str">
        <f t="shared" si="563"/>
        <v/>
      </c>
      <c r="HS249" t="str">
        <f t="shared" si="564"/>
        <v/>
      </c>
      <c r="HT249" t="str">
        <f t="shared" si="565"/>
        <v/>
      </c>
      <c r="HU249" t="str">
        <f t="shared" si="566"/>
        <v/>
      </c>
      <c r="HV249" t="str">
        <f t="shared" si="567"/>
        <v/>
      </c>
      <c r="HW249" t="str">
        <f t="shared" si="568"/>
        <v/>
      </c>
      <c r="HX249" t="str">
        <f t="shared" si="569"/>
        <v/>
      </c>
      <c r="HY249" t="str">
        <f t="shared" si="570"/>
        <v/>
      </c>
      <c r="HZ249" t="str">
        <f t="shared" si="571"/>
        <v/>
      </c>
    </row>
    <row r="250" spans="1:234" x14ac:dyDescent="0.25">
      <c r="A250" s="2">
        <f t="shared" si="572"/>
        <v>248</v>
      </c>
      <c r="B250" s="3" t="s">
        <v>1232</v>
      </c>
      <c r="C250" s="2" t="s">
        <v>1394</v>
      </c>
      <c r="D250" s="2" t="s">
        <v>1395</v>
      </c>
      <c r="E250" s="2">
        <f t="shared" si="506"/>
        <v>0</v>
      </c>
      <c r="F250" s="2">
        <v>264</v>
      </c>
      <c r="G250" s="48" t="str">
        <f t="shared" si="507"/>
        <v>N/A</v>
      </c>
      <c r="H250" s="49"/>
      <c r="I250" s="49"/>
      <c r="J250" s="50"/>
      <c r="K250" s="15">
        <f t="shared" si="508"/>
        <v>0</v>
      </c>
      <c r="L250" s="15">
        <f>IF(G250="N/A",0,(IF(G250="A",Code!$B$36,(IF(G250="B",Code!$C$36,(IF(G250="C",Code!$D$36,Code!$E$36)))))/60))</f>
        <v>0</v>
      </c>
      <c r="M250" s="15">
        <f>IF(G250="N/A",0,(IF(G250="A",Code!$B$37,(IF(G250="B",Code!$C$37,(IF(G250="C",Code!$D$37,Code!$E$37)))))/60))</f>
        <v>0</v>
      </c>
      <c r="N250" s="15">
        <f>IF(G250="N/A",0,(IF(G250="A",Code!$B$38,(IF(G250="B",Code!$C$38,(IF(G250="C",Code!$D$38,Code!$E$38)))))/60))</f>
        <v>0</v>
      </c>
      <c r="O250" s="15">
        <f>IF(G250="N/A",0,(IF(G250="A",Code!$B$39,(IF(G250="B",Code!$C$39,(IF(G250="C",Code!$D$39,Code!$E$39)))))/60))</f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S250" t="str">
        <f t="shared" si="509"/>
        <v/>
      </c>
      <c r="BT250" t="str">
        <f t="shared" si="574"/>
        <v/>
      </c>
      <c r="BU250" t="str">
        <f t="shared" si="575"/>
        <v/>
      </c>
      <c r="BV250" t="str">
        <f t="shared" si="576"/>
        <v/>
      </c>
      <c r="BW250" t="str">
        <f t="shared" si="577"/>
        <v/>
      </c>
      <c r="BX250" t="str">
        <f t="shared" si="578"/>
        <v/>
      </c>
      <c r="BY250" t="str">
        <f t="shared" si="579"/>
        <v/>
      </c>
      <c r="BZ250" t="str">
        <f t="shared" si="580"/>
        <v/>
      </c>
      <c r="CA250" t="str">
        <f t="shared" si="581"/>
        <v/>
      </c>
      <c r="CB250" t="str">
        <f t="shared" si="582"/>
        <v/>
      </c>
      <c r="CC250" t="str">
        <f t="shared" si="583"/>
        <v/>
      </c>
      <c r="CD250" t="str">
        <f t="shared" si="584"/>
        <v/>
      </c>
      <c r="CE250" t="str">
        <f t="shared" si="585"/>
        <v/>
      </c>
      <c r="CF250" t="str">
        <f t="shared" si="586"/>
        <v/>
      </c>
      <c r="CG250" t="str">
        <f t="shared" si="587"/>
        <v/>
      </c>
      <c r="CH250" t="str">
        <f t="shared" si="588"/>
        <v/>
      </c>
      <c r="CI250" t="str">
        <f t="shared" si="589"/>
        <v/>
      </c>
      <c r="CJ250" t="str">
        <f t="shared" si="590"/>
        <v/>
      </c>
      <c r="CK250" t="str">
        <f t="shared" si="591"/>
        <v/>
      </c>
      <c r="CL250" t="str">
        <f t="shared" si="592"/>
        <v/>
      </c>
      <c r="CM250" t="str">
        <f t="shared" si="593"/>
        <v/>
      </c>
      <c r="CN250" t="str">
        <f t="shared" si="594"/>
        <v/>
      </c>
      <c r="CO250" t="str">
        <f t="shared" si="595"/>
        <v/>
      </c>
      <c r="CP250" t="str">
        <f t="shared" si="596"/>
        <v/>
      </c>
      <c r="CQ250" t="str">
        <f t="shared" si="597"/>
        <v/>
      </c>
      <c r="CR250" t="str">
        <f t="shared" si="598"/>
        <v/>
      </c>
      <c r="CS250" t="str">
        <f t="shared" si="599"/>
        <v/>
      </c>
      <c r="CT250" t="str">
        <f t="shared" si="600"/>
        <v/>
      </c>
      <c r="CU250" t="str">
        <f t="shared" si="601"/>
        <v/>
      </c>
      <c r="CV250" t="str">
        <f t="shared" si="602"/>
        <v/>
      </c>
      <c r="CW250" t="str">
        <f t="shared" si="603"/>
        <v/>
      </c>
      <c r="CX250" t="str">
        <f t="shared" si="604"/>
        <v/>
      </c>
      <c r="CY250" t="str">
        <f t="shared" si="605"/>
        <v/>
      </c>
      <c r="CZ250" t="str">
        <f t="shared" si="606"/>
        <v/>
      </c>
      <c r="DA250" t="str">
        <f t="shared" si="607"/>
        <v/>
      </c>
      <c r="DB250" t="str">
        <f t="shared" si="608"/>
        <v/>
      </c>
      <c r="DC250" t="str">
        <f t="shared" si="609"/>
        <v/>
      </c>
      <c r="DD250" t="str">
        <f t="shared" si="610"/>
        <v/>
      </c>
      <c r="DE250" t="str">
        <f t="shared" si="611"/>
        <v/>
      </c>
      <c r="DF250" t="str">
        <f t="shared" si="612"/>
        <v/>
      </c>
      <c r="DG250" t="str">
        <f t="shared" si="613"/>
        <v/>
      </c>
      <c r="DH250" t="str">
        <f t="shared" si="614"/>
        <v/>
      </c>
      <c r="DI250" t="str">
        <f t="shared" si="615"/>
        <v/>
      </c>
      <c r="DJ250" t="str">
        <f t="shared" si="616"/>
        <v/>
      </c>
      <c r="DK250" t="str">
        <f t="shared" si="617"/>
        <v/>
      </c>
      <c r="DL250" t="str">
        <f t="shared" si="618"/>
        <v/>
      </c>
      <c r="DM250" t="str">
        <f t="shared" si="619"/>
        <v/>
      </c>
      <c r="DN250" t="str">
        <f t="shared" si="620"/>
        <v/>
      </c>
      <c r="DO250" t="str">
        <f t="shared" si="621"/>
        <v/>
      </c>
      <c r="DP250" t="str">
        <f t="shared" si="622"/>
        <v/>
      </c>
      <c r="DQ250" t="str">
        <f t="shared" si="623"/>
        <v/>
      </c>
      <c r="DR250" t="str">
        <f t="shared" si="624"/>
        <v/>
      </c>
      <c r="DS250" t="str">
        <f t="shared" si="625"/>
        <v/>
      </c>
      <c r="DT250" t="str">
        <f t="shared" si="626"/>
        <v/>
      </c>
      <c r="DU250" t="str">
        <f t="shared" si="627"/>
        <v/>
      </c>
      <c r="DV250" t="str">
        <f t="shared" si="628"/>
        <v/>
      </c>
      <c r="DW250" t="str">
        <f t="shared" si="629"/>
        <v/>
      </c>
      <c r="DX250" t="str">
        <f t="shared" si="630"/>
        <v/>
      </c>
      <c r="DY250" t="str">
        <f t="shared" si="631"/>
        <v/>
      </c>
      <c r="DZ250" t="str">
        <f t="shared" si="632"/>
        <v/>
      </c>
      <c r="EA250" t="str">
        <f t="shared" si="633"/>
        <v/>
      </c>
      <c r="EB250" t="str">
        <f t="shared" si="634"/>
        <v/>
      </c>
      <c r="EC250" t="str">
        <f t="shared" si="635"/>
        <v/>
      </c>
      <c r="ED250" t="str">
        <f t="shared" si="636"/>
        <v/>
      </c>
      <c r="EE250" t="str">
        <f t="shared" si="573"/>
        <v/>
      </c>
      <c r="EF250" t="str">
        <f t="shared" si="642"/>
        <v/>
      </c>
      <c r="EG250" t="str">
        <f t="shared" si="643"/>
        <v/>
      </c>
      <c r="EH250" t="str">
        <f t="shared" si="644"/>
        <v/>
      </c>
      <c r="EI250" t="str">
        <f t="shared" si="645"/>
        <v/>
      </c>
      <c r="EJ250" t="str">
        <f t="shared" si="646"/>
        <v/>
      </c>
      <c r="EK250" t="str">
        <f t="shared" si="647"/>
        <v/>
      </c>
      <c r="EL250" t="str">
        <f t="shared" si="648"/>
        <v/>
      </c>
      <c r="EM250" t="str">
        <f t="shared" si="649"/>
        <v/>
      </c>
      <c r="EN250" t="str">
        <f t="shared" si="650"/>
        <v/>
      </c>
      <c r="EO250" t="str">
        <f t="shared" si="651"/>
        <v/>
      </c>
      <c r="EP250" t="str">
        <f t="shared" si="652"/>
        <v/>
      </c>
      <c r="EQ250" t="str">
        <f t="shared" si="653"/>
        <v/>
      </c>
      <c r="ER250" t="str">
        <f t="shared" si="654"/>
        <v/>
      </c>
      <c r="ES250" t="str">
        <f t="shared" si="655"/>
        <v/>
      </c>
      <c r="ET250" t="str">
        <f t="shared" si="656"/>
        <v/>
      </c>
      <c r="EU250" t="str">
        <f t="shared" si="657"/>
        <v/>
      </c>
      <c r="EV250" t="str">
        <f t="shared" si="658"/>
        <v/>
      </c>
      <c r="EW250" t="str">
        <f t="shared" si="659"/>
        <v/>
      </c>
      <c r="EX250" t="str">
        <f t="shared" si="660"/>
        <v/>
      </c>
      <c r="EY250" t="str">
        <f t="shared" si="661"/>
        <v/>
      </c>
      <c r="EZ250" t="str">
        <f t="shared" si="662"/>
        <v/>
      </c>
      <c r="FA250" t="str">
        <f t="shared" si="663"/>
        <v/>
      </c>
      <c r="FB250" t="str">
        <f t="shared" si="664"/>
        <v/>
      </c>
      <c r="FC250" t="str">
        <f t="shared" si="665"/>
        <v/>
      </c>
      <c r="FD250" t="str">
        <f t="shared" si="666"/>
        <v/>
      </c>
      <c r="FE250" t="str">
        <f t="shared" si="510"/>
        <v/>
      </c>
      <c r="FF250" t="str">
        <f t="shared" si="667"/>
        <v/>
      </c>
      <c r="FG250" t="str">
        <f t="shared" si="668"/>
        <v/>
      </c>
      <c r="FH250" t="str">
        <f t="shared" si="669"/>
        <v/>
      </c>
      <c r="FI250" t="str">
        <f t="shared" si="670"/>
        <v/>
      </c>
      <c r="FJ250" t="str">
        <f t="shared" si="671"/>
        <v/>
      </c>
      <c r="FK250" t="str">
        <f t="shared" si="672"/>
        <v/>
      </c>
      <c r="FL250" t="str">
        <f t="shared" si="673"/>
        <v/>
      </c>
      <c r="FM250" t="str">
        <f t="shared" si="637"/>
        <v/>
      </c>
      <c r="FN250" t="str">
        <f t="shared" si="638"/>
        <v/>
      </c>
      <c r="FO250" t="str">
        <f t="shared" si="639"/>
        <v/>
      </c>
      <c r="FP250" t="str">
        <f t="shared" si="640"/>
        <v/>
      </c>
      <c r="FQ250" t="str">
        <f t="shared" si="641"/>
        <v/>
      </c>
      <c r="FR250" t="str">
        <f t="shared" si="511"/>
        <v/>
      </c>
      <c r="FS250" t="str">
        <f t="shared" si="512"/>
        <v/>
      </c>
      <c r="FT250" t="str">
        <f t="shared" si="513"/>
        <v/>
      </c>
      <c r="FU250" t="str">
        <f t="shared" si="514"/>
        <v/>
      </c>
      <c r="FV250" t="str">
        <f t="shared" si="515"/>
        <v/>
      </c>
      <c r="FW250" t="str">
        <f t="shared" si="516"/>
        <v/>
      </c>
      <c r="FX250" t="str">
        <f t="shared" si="517"/>
        <v/>
      </c>
      <c r="FY250" t="str">
        <f t="shared" si="518"/>
        <v/>
      </c>
      <c r="FZ250" t="str">
        <f t="shared" si="519"/>
        <v/>
      </c>
      <c r="GA250" t="str">
        <f t="shared" si="520"/>
        <v/>
      </c>
      <c r="GB250" t="str">
        <f t="shared" si="521"/>
        <v/>
      </c>
      <c r="GC250" t="str">
        <f t="shared" si="522"/>
        <v/>
      </c>
      <c r="GD250" t="str">
        <f t="shared" si="523"/>
        <v/>
      </c>
      <c r="GE250" t="str">
        <f t="shared" si="524"/>
        <v/>
      </c>
      <c r="GF250" t="str">
        <f t="shared" si="525"/>
        <v/>
      </c>
      <c r="GG250" t="str">
        <f t="shared" si="526"/>
        <v/>
      </c>
      <c r="GH250" t="str">
        <f t="shared" si="527"/>
        <v/>
      </c>
      <c r="GI250" t="str">
        <f t="shared" si="528"/>
        <v/>
      </c>
      <c r="GJ250" t="str">
        <f t="shared" si="529"/>
        <v/>
      </c>
      <c r="GK250" t="str">
        <f t="shared" si="530"/>
        <v/>
      </c>
      <c r="GL250" t="str">
        <f t="shared" si="531"/>
        <v/>
      </c>
      <c r="GM250" t="str">
        <f t="shared" si="532"/>
        <v/>
      </c>
      <c r="GN250" t="str">
        <f t="shared" si="533"/>
        <v/>
      </c>
      <c r="GO250" t="str">
        <f t="shared" si="534"/>
        <v/>
      </c>
      <c r="GP250" t="str">
        <f t="shared" si="535"/>
        <v/>
      </c>
      <c r="GQ250" t="str">
        <f t="shared" si="536"/>
        <v/>
      </c>
      <c r="GR250" t="str">
        <f t="shared" si="537"/>
        <v/>
      </c>
      <c r="GS250" t="str">
        <f t="shared" si="538"/>
        <v/>
      </c>
      <c r="GT250" t="str">
        <f t="shared" si="539"/>
        <v/>
      </c>
      <c r="GU250" t="str">
        <f t="shared" si="540"/>
        <v/>
      </c>
      <c r="GV250" t="str">
        <f t="shared" si="541"/>
        <v/>
      </c>
      <c r="GW250" t="str">
        <f t="shared" si="542"/>
        <v/>
      </c>
      <c r="GX250" t="str">
        <f t="shared" si="543"/>
        <v/>
      </c>
      <c r="GY250" t="str">
        <f t="shared" si="544"/>
        <v/>
      </c>
      <c r="GZ250" t="str">
        <f t="shared" si="545"/>
        <v/>
      </c>
      <c r="HA250" t="str">
        <f t="shared" si="546"/>
        <v/>
      </c>
      <c r="HB250" t="str">
        <f t="shared" si="547"/>
        <v/>
      </c>
      <c r="HC250" t="str">
        <f t="shared" si="548"/>
        <v/>
      </c>
      <c r="HD250" t="str">
        <f t="shared" si="549"/>
        <v/>
      </c>
      <c r="HE250" t="str">
        <f t="shared" si="550"/>
        <v/>
      </c>
      <c r="HF250" t="str">
        <f t="shared" si="551"/>
        <v/>
      </c>
      <c r="HG250" t="str">
        <f t="shared" si="552"/>
        <v/>
      </c>
      <c r="HH250" t="str">
        <f t="shared" si="553"/>
        <v/>
      </c>
      <c r="HI250" t="str">
        <f t="shared" si="554"/>
        <v/>
      </c>
      <c r="HJ250" t="str">
        <f t="shared" si="555"/>
        <v/>
      </c>
      <c r="HK250" t="str">
        <f t="shared" si="556"/>
        <v/>
      </c>
      <c r="HL250" t="str">
        <f t="shared" si="557"/>
        <v/>
      </c>
      <c r="HM250" t="str">
        <f t="shared" si="558"/>
        <v/>
      </c>
      <c r="HN250" t="str">
        <f t="shared" si="559"/>
        <v/>
      </c>
      <c r="HO250" t="str">
        <f t="shared" si="560"/>
        <v/>
      </c>
      <c r="HP250" t="str">
        <f t="shared" si="561"/>
        <v/>
      </c>
      <c r="HQ250" t="str">
        <f t="shared" si="562"/>
        <v/>
      </c>
      <c r="HR250" t="str">
        <f t="shared" si="563"/>
        <v/>
      </c>
      <c r="HS250" t="str">
        <f t="shared" si="564"/>
        <v/>
      </c>
      <c r="HT250" t="str">
        <f t="shared" si="565"/>
        <v/>
      </c>
      <c r="HU250" t="str">
        <f t="shared" si="566"/>
        <v/>
      </c>
      <c r="HV250" t="str">
        <f t="shared" si="567"/>
        <v/>
      </c>
      <c r="HW250" t="str">
        <f t="shared" si="568"/>
        <v/>
      </c>
      <c r="HX250" t="str">
        <f t="shared" si="569"/>
        <v/>
      </c>
      <c r="HY250" t="str">
        <f t="shared" si="570"/>
        <v/>
      </c>
      <c r="HZ250" t="str">
        <f t="shared" si="571"/>
        <v/>
      </c>
    </row>
    <row r="251" spans="1:234" x14ac:dyDescent="0.25">
      <c r="A251" s="2">
        <f t="shared" si="572"/>
        <v>249</v>
      </c>
      <c r="B251" s="3" t="s">
        <v>1233</v>
      </c>
      <c r="C251" s="2" t="s">
        <v>1394</v>
      </c>
      <c r="D251" s="2" t="s">
        <v>1395</v>
      </c>
      <c r="E251" s="2">
        <f t="shared" si="506"/>
        <v>0</v>
      </c>
      <c r="F251" s="2">
        <v>630</v>
      </c>
      <c r="G251" s="48" t="str">
        <f t="shared" si="507"/>
        <v>N/A</v>
      </c>
      <c r="H251" s="49"/>
      <c r="I251" s="49"/>
      <c r="J251" s="50"/>
      <c r="K251" s="15">
        <f t="shared" si="508"/>
        <v>0</v>
      </c>
      <c r="L251" s="15">
        <f>IF(G251="N/A",0,(IF(G251="A",Code!$B$36,(IF(G251="B",Code!$C$36,(IF(G251="C",Code!$D$36,Code!$E$36)))))/60))</f>
        <v>0</v>
      </c>
      <c r="M251" s="15">
        <f>IF(G251="N/A",0,(IF(G251="A",Code!$B$37,(IF(G251="B",Code!$C$37,(IF(G251="C",Code!$D$37,Code!$E$37)))))/60))</f>
        <v>0</v>
      </c>
      <c r="N251" s="15">
        <f>IF(G251="N/A",0,(IF(G251="A",Code!$B$38,(IF(G251="B",Code!$C$38,(IF(G251="C",Code!$D$38,Code!$E$38)))))/60))</f>
        <v>0</v>
      </c>
      <c r="O251" s="15">
        <f>IF(G251="N/A",0,(IF(G251="A",Code!$B$39,(IF(G251="B",Code!$C$39,(IF(G251="C",Code!$D$39,Code!$E$39)))))/60))</f>
        <v>0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S251" t="str">
        <f t="shared" si="509"/>
        <v/>
      </c>
      <c r="BT251" t="str">
        <f t="shared" si="574"/>
        <v/>
      </c>
      <c r="BU251" t="str">
        <f t="shared" si="575"/>
        <v/>
      </c>
      <c r="BV251" t="str">
        <f t="shared" si="576"/>
        <v/>
      </c>
      <c r="BW251" t="str">
        <f t="shared" si="577"/>
        <v/>
      </c>
      <c r="BX251" t="str">
        <f t="shared" si="578"/>
        <v/>
      </c>
      <c r="BY251" t="str">
        <f t="shared" si="579"/>
        <v/>
      </c>
      <c r="BZ251" t="str">
        <f t="shared" si="580"/>
        <v/>
      </c>
      <c r="CA251" t="str">
        <f t="shared" si="581"/>
        <v/>
      </c>
      <c r="CB251" t="str">
        <f t="shared" si="582"/>
        <v/>
      </c>
      <c r="CC251" t="str">
        <f t="shared" si="583"/>
        <v/>
      </c>
      <c r="CD251" t="str">
        <f t="shared" si="584"/>
        <v/>
      </c>
      <c r="CE251" t="str">
        <f t="shared" si="585"/>
        <v/>
      </c>
      <c r="CF251" t="str">
        <f t="shared" si="586"/>
        <v/>
      </c>
      <c r="CG251" t="str">
        <f t="shared" si="587"/>
        <v/>
      </c>
      <c r="CH251" t="str">
        <f t="shared" si="588"/>
        <v/>
      </c>
      <c r="CI251" t="str">
        <f t="shared" si="589"/>
        <v/>
      </c>
      <c r="CJ251" t="str">
        <f t="shared" si="590"/>
        <v/>
      </c>
      <c r="CK251" t="str">
        <f t="shared" si="591"/>
        <v/>
      </c>
      <c r="CL251" t="str">
        <f t="shared" si="592"/>
        <v/>
      </c>
      <c r="CM251" t="str">
        <f t="shared" si="593"/>
        <v/>
      </c>
      <c r="CN251" t="str">
        <f t="shared" si="594"/>
        <v/>
      </c>
      <c r="CO251" t="str">
        <f t="shared" si="595"/>
        <v/>
      </c>
      <c r="CP251" t="str">
        <f t="shared" si="596"/>
        <v/>
      </c>
      <c r="CQ251" t="str">
        <f t="shared" si="597"/>
        <v/>
      </c>
      <c r="CR251" t="str">
        <f t="shared" si="598"/>
        <v/>
      </c>
      <c r="CS251" t="str">
        <f t="shared" si="599"/>
        <v/>
      </c>
      <c r="CT251" t="str">
        <f t="shared" si="600"/>
        <v/>
      </c>
      <c r="CU251" t="str">
        <f t="shared" si="601"/>
        <v/>
      </c>
      <c r="CV251" t="str">
        <f t="shared" si="602"/>
        <v/>
      </c>
      <c r="CW251" t="str">
        <f t="shared" si="603"/>
        <v/>
      </c>
      <c r="CX251" t="str">
        <f t="shared" si="604"/>
        <v/>
      </c>
      <c r="CY251" t="str">
        <f t="shared" si="605"/>
        <v/>
      </c>
      <c r="CZ251" t="str">
        <f t="shared" si="606"/>
        <v/>
      </c>
      <c r="DA251" t="str">
        <f t="shared" si="607"/>
        <v/>
      </c>
      <c r="DB251" t="str">
        <f t="shared" si="608"/>
        <v/>
      </c>
      <c r="DC251" t="str">
        <f t="shared" si="609"/>
        <v/>
      </c>
      <c r="DD251" t="str">
        <f t="shared" si="610"/>
        <v/>
      </c>
      <c r="DE251" t="str">
        <f t="shared" si="611"/>
        <v/>
      </c>
      <c r="DF251" t="str">
        <f t="shared" si="612"/>
        <v/>
      </c>
      <c r="DG251" t="str">
        <f t="shared" si="613"/>
        <v/>
      </c>
      <c r="DH251" t="str">
        <f t="shared" si="614"/>
        <v/>
      </c>
      <c r="DI251" t="str">
        <f t="shared" si="615"/>
        <v/>
      </c>
      <c r="DJ251" t="str">
        <f t="shared" si="616"/>
        <v/>
      </c>
      <c r="DK251" t="str">
        <f t="shared" si="617"/>
        <v/>
      </c>
      <c r="DL251" t="str">
        <f t="shared" si="618"/>
        <v/>
      </c>
      <c r="DM251" t="str">
        <f t="shared" si="619"/>
        <v/>
      </c>
      <c r="DN251" t="str">
        <f t="shared" si="620"/>
        <v/>
      </c>
      <c r="DO251" t="str">
        <f t="shared" si="621"/>
        <v/>
      </c>
      <c r="DP251" t="str">
        <f t="shared" si="622"/>
        <v/>
      </c>
      <c r="DQ251" t="str">
        <f t="shared" si="623"/>
        <v/>
      </c>
      <c r="DR251" t="str">
        <f t="shared" si="624"/>
        <v/>
      </c>
      <c r="DS251" t="str">
        <f t="shared" si="625"/>
        <v/>
      </c>
      <c r="DT251" t="str">
        <f t="shared" si="626"/>
        <v/>
      </c>
      <c r="DU251" t="str">
        <f t="shared" si="627"/>
        <v/>
      </c>
      <c r="DV251" t="str">
        <f t="shared" si="628"/>
        <v/>
      </c>
      <c r="DW251" t="str">
        <f t="shared" si="629"/>
        <v/>
      </c>
      <c r="DX251" t="str">
        <f t="shared" si="630"/>
        <v/>
      </c>
      <c r="DY251" t="str">
        <f t="shared" si="631"/>
        <v/>
      </c>
      <c r="DZ251" t="str">
        <f t="shared" si="632"/>
        <v/>
      </c>
      <c r="EA251" t="str">
        <f t="shared" si="633"/>
        <v/>
      </c>
      <c r="EB251" t="str">
        <f t="shared" si="634"/>
        <v/>
      </c>
      <c r="EC251" t="str">
        <f t="shared" si="635"/>
        <v/>
      </c>
      <c r="ED251" t="str">
        <f t="shared" si="636"/>
        <v/>
      </c>
      <c r="EE251" t="str">
        <f t="shared" si="573"/>
        <v/>
      </c>
      <c r="EF251" t="str">
        <f t="shared" si="642"/>
        <v/>
      </c>
      <c r="EG251" t="str">
        <f t="shared" si="643"/>
        <v/>
      </c>
      <c r="EH251" t="str">
        <f t="shared" si="644"/>
        <v/>
      </c>
      <c r="EI251" t="str">
        <f t="shared" si="645"/>
        <v/>
      </c>
      <c r="EJ251" t="str">
        <f t="shared" si="646"/>
        <v/>
      </c>
      <c r="EK251" t="str">
        <f t="shared" si="647"/>
        <v/>
      </c>
      <c r="EL251" t="str">
        <f t="shared" si="648"/>
        <v/>
      </c>
      <c r="EM251" t="str">
        <f t="shared" si="649"/>
        <v/>
      </c>
      <c r="EN251" t="str">
        <f t="shared" si="650"/>
        <v/>
      </c>
      <c r="EO251" t="str">
        <f t="shared" si="651"/>
        <v/>
      </c>
      <c r="EP251" t="str">
        <f t="shared" si="652"/>
        <v/>
      </c>
      <c r="EQ251" t="str">
        <f t="shared" si="653"/>
        <v/>
      </c>
      <c r="ER251" t="str">
        <f t="shared" si="654"/>
        <v/>
      </c>
      <c r="ES251" t="str">
        <f t="shared" si="655"/>
        <v/>
      </c>
      <c r="ET251" t="str">
        <f t="shared" si="656"/>
        <v/>
      </c>
      <c r="EU251" t="str">
        <f t="shared" si="657"/>
        <v/>
      </c>
      <c r="EV251" t="str">
        <f t="shared" si="658"/>
        <v/>
      </c>
      <c r="EW251" t="str">
        <f t="shared" si="659"/>
        <v/>
      </c>
      <c r="EX251" t="str">
        <f t="shared" si="660"/>
        <v/>
      </c>
      <c r="EY251" t="str">
        <f t="shared" si="661"/>
        <v/>
      </c>
      <c r="EZ251" t="str">
        <f t="shared" si="662"/>
        <v/>
      </c>
      <c r="FA251" t="str">
        <f t="shared" si="663"/>
        <v/>
      </c>
      <c r="FB251" t="str">
        <f t="shared" si="664"/>
        <v/>
      </c>
      <c r="FC251" t="str">
        <f t="shared" si="665"/>
        <v/>
      </c>
      <c r="FD251" t="str">
        <f t="shared" si="666"/>
        <v/>
      </c>
      <c r="FE251" t="str">
        <f t="shared" si="510"/>
        <v/>
      </c>
      <c r="FF251" t="str">
        <f t="shared" si="667"/>
        <v/>
      </c>
      <c r="FG251" t="str">
        <f t="shared" si="668"/>
        <v/>
      </c>
      <c r="FH251" t="str">
        <f t="shared" si="669"/>
        <v/>
      </c>
      <c r="FI251" t="str">
        <f t="shared" si="670"/>
        <v/>
      </c>
      <c r="FJ251" t="str">
        <f t="shared" si="671"/>
        <v/>
      </c>
      <c r="FK251" t="str">
        <f t="shared" si="672"/>
        <v/>
      </c>
      <c r="FL251" t="str">
        <f t="shared" si="673"/>
        <v/>
      </c>
      <c r="FM251" t="str">
        <f t="shared" si="637"/>
        <v/>
      </c>
      <c r="FN251" t="str">
        <f t="shared" si="638"/>
        <v/>
      </c>
      <c r="FO251" t="str">
        <f t="shared" si="639"/>
        <v/>
      </c>
      <c r="FP251" t="str">
        <f t="shared" si="640"/>
        <v/>
      </c>
      <c r="FQ251" t="str">
        <f t="shared" si="641"/>
        <v/>
      </c>
      <c r="FR251" t="str">
        <f t="shared" si="511"/>
        <v/>
      </c>
      <c r="FS251" t="str">
        <f t="shared" si="512"/>
        <v/>
      </c>
      <c r="FT251" t="str">
        <f t="shared" si="513"/>
        <v/>
      </c>
      <c r="FU251" t="str">
        <f t="shared" si="514"/>
        <v/>
      </c>
      <c r="FV251" t="str">
        <f t="shared" si="515"/>
        <v/>
      </c>
      <c r="FW251" t="str">
        <f t="shared" si="516"/>
        <v/>
      </c>
      <c r="FX251" t="str">
        <f t="shared" si="517"/>
        <v/>
      </c>
      <c r="FY251" t="str">
        <f t="shared" si="518"/>
        <v/>
      </c>
      <c r="FZ251" t="str">
        <f t="shared" si="519"/>
        <v/>
      </c>
      <c r="GA251" t="str">
        <f t="shared" si="520"/>
        <v/>
      </c>
      <c r="GB251" t="str">
        <f t="shared" si="521"/>
        <v/>
      </c>
      <c r="GC251" t="str">
        <f t="shared" si="522"/>
        <v/>
      </c>
      <c r="GD251" t="str">
        <f t="shared" si="523"/>
        <v/>
      </c>
      <c r="GE251" t="str">
        <f t="shared" si="524"/>
        <v/>
      </c>
      <c r="GF251" t="str">
        <f t="shared" si="525"/>
        <v/>
      </c>
      <c r="GG251" t="str">
        <f t="shared" si="526"/>
        <v/>
      </c>
      <c r="GH251" t="str">
        <f t="shared" si="527"/>
        <v/>
      </c>
      <c r="GI251" t="str">
        <f t="shared" si="528"/>
        <v/>
      </c>
      <c r="GJ251" t="str">
        <f t="shared" si="529"/>
        <v/>
      </c>
      <c r="GK251" t="str">
        <f t="shared" si="530"/>
        <v/>
      </c>
      <c r="GL251" t="str">
        <f t="shared" si="531"/>
        <v/>
      </c>
      <c r="GM251" t="str">
        <f t="shared" si="532"/>
        <v/>
      </c>
      <c r="GN251" t="str">
        <f t="shared" si="533"/>
        <v/>
      </c>
      <c r="GO251" t="str">
        <f t="shared" si="534"/>
        <v/>
      </c>
      <c r="GP251" t="str">
        <f t="shared" si="535"/>
        <v/>
      </c>
      <c r="GQ251" t="str">
        <f t="shared" si="536"/>
        <v/>
      </c>
      <c r="GR251" t="str">
        <f t="shared" si="537"/>
        <v/>
      </c>
      <c r="GS251" t="str">
        <f t="shared" si="538"/>
        <v/>
      </c>
      <c r="GT251" t="str">
        <f t="shared" si="539"/>
        <v/>
      </c>
      <c r="GU251" t="str">
        <f t="shared" si="540"/>
        <v/>
      </c>
      <c r="GV251" t="str">
        <f t="shared" si="541"/>
        <v/>
      </c>
      <c r="GW251" t="str">
        <f t="shared" si="542"/>
        <v/>
      </c>
      <c r="GX251" t="str">
        <f t="shared" si="543"/>
        <v/>
      </c>
      <c r="GY251" t="str">
        <f t="shared" si="544"/>
        <v/>
      </c>
      <c r="GZ251" t="str">
        <f t="shared" si="545"/>
        <v/>
      </c>
      <c r="HA251" t="str">
        <f t="shared" si="546"/>
        <v/>
      </c>
      <c r="HB251" t="str">
        <f t="shared" si="547"/>
        <v/>
      </c>
      <c r="HC251" t="str">
        <f t="shared" si="548"/>
        <v/>
      </c>
      <c r="HD251" t="str">
        <f t="shared" si="549"/>
        <v/>
      </c>
      <c r="HE251" t="str">
        <f t="shared" si="550"/>
        <v/>
      </c>
      <c r="HF251" t="str">
        <f t="shared" si="551"/>
        <v/>
      </c>
      <c r="HG251" t="str">
        <f t="shared" si="552"/>
        <v/>
      </c>
      <c r="HH251" t="str">
        <f t="shared" si="553"/>
        <v/>
      </c>
      <c r="HI251" t="str">
        <f t="shared" si="554"/>
        <v/>
      </c>
      <c r="HJ251" t="str">
        <f t="shared" si="555"/>
        <v/>
      </c>
      <c r="HK251" t="str">
        <f t="shared" si="556"/>
        <v/>
      </c>
      <c r="HL251" t="str">
        <f t="shared" si="557"/>
        <v/>
      </c>
      <c r="HM251" t="str">
        <f t="shared" si="558"/>
        <v/>
      </c>
      <c r="HN251" t="str">
        <f t="shared" si="559"/>
        <v/>
      </c>
      <c r="HO251" t="str">
        <f t="shared" si="560"/>
        <v/>
      </c>
      <c r="HP251" t="str">
        <f t="shared" si="561"/>
        <v/>
      </c>
      <c r="HQ251" t="str">
        <f t="shared" si="562"/>
        <v/>
      </c>
      <c r="HR251" t="str">
        <f t="shared" si="563"/>
        <v/>
      </c>
      <c r="HS251" t="str">
        <f t="shared" si="564"/>
        <v/>
      </c>
      <c r="HT251" t="str">
        <f t="shared" si="565"/>
        <v/>
      </c>
      <c r="HU251" t="str">
        <f t="shared" si="566"/>
        <v/>
      </c>
      <c r="HV251" t="str">
        <f t="shared" si="567"/>
        <v/>
      </c>
      <c r="HW251" t="str">
        <f t="shared" si="568"/>
        <v/>
      </c>
      <c r="HX251" t="str">
        <f t="shared" si="569"/>
        <v/>
      </c>
      <c r="HY251" t="str">
        <f t="shared" si="570"/>
        <v/>
      </c>
      <c r="HZ251" t="str">
        <f t="shared" si="571"/>
        <v/>
      </c>
    </row>
    <row r="252" spans="1:234" x14ac:dyDescent="0.25">
      <c r="A252" s="2">
        <f t="shared" si="572"/>
        <v>250</v>
      </c>
      <c r="B252" s="3" t="s">
        <v>1234</v>
      </c>
      <c r="C252" s="2" t="s">
        <v>1394</v>
      </c>
      <c r="D252" s="2" t="s">
        <v>1395</v>
      </c>
      <c r="E252" s="2">
        <f t="shared" si="506"/>
        <v>0</v>
      </c>
      <c r="F252" s="2">
        <v>253</v>
      </c>
      <c r="G252" s="48" t="str">
        <f t="shared" si="507"/>
        <v>N/A</v>
      </c>
      <c r="H252" s="49"/>
      <c r="I252" s="49"/>
      <c r="J252" s="50"/>
      <c r="K252" s="15">
        <f t="shared" si="508"/>
        <v>0</v>
      </c>
      <c r="L252" s="15">
        <f>IF(G252="N/A",0,(IF(G252="A",Code!$B$36,(IF(G252="B",Code!$C$36,(IF(G252="C",Code!$D$36,Code!$E$36)))))/60))</f>
        <v>0</v>
      </c>
      <c r="M252" s="15">
        <f>IF(G252="N/A",0,(IF(G252="A",Code!$B$37,(IF(G252="B",Code!$C$37,(IF(G252="C",Code!$D$37,Code!$E$37)))))/60))</f>
        <v>0</v>
      </c>
      <c r="N252" s="15">
        <f>IF(G252="N/A",0,(IF(G252="A",Code!$B$38,(IF(G252="B",Code!$C$38,(IF(G252="C",Code!$D$38,Code!$E$38)))))/60))</f>
        <v>0</v>
      </c>
      <c r="O252" s="15">
        <f>IF(G252="N/A",0,(IF(G252="A",Code!$B$39,(IF(G252="B",Code!$C$39,(IF(G252="C",Code!$D$39,Code!$E$39)))))/60))</f>
        <v>0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S252" t="str">
        <f t="shared" si="509"/>
        <v/>
      </c>
      <c r="BT252" t="str">
        <f t="shared" si="574"/>
        <v/>
      </c>
      <c r="BU252" t="str">
        <f t="shared" si="575"/>
        <v/>
      </c>
      <c r="BV252" t="str">
        <f t="shared" si="576"/>
        <v/>
      </c>
      <c r="BW252" t="str">
        <f t="shared" si="577"/>
        <v/>
      </c>
      <c r="BX252" t="str">
        <f t="shared" si="578"/>
        <v/>
      </c>
      <c r="BY252" t="str">
        <f t="shared" si="579"/>
        <v/>
      </c>
      <c r="BZ252" t="str">
        <f t="shared" si="580"/>
        <v/>
      </c>
      <c r="CA252" t="str">
        <f t="shared" si="581"/>
        <v/>
      </c>
      <c r="CB252" t="str">
        <f t="shared" si="582"/>
        <v/>
      </c>
      <c r="CC252" t="str">
        <f t="shared" si="583"/>
        <v/>
      </c>
      <c r="CD252" t="str">
        <f t="shared" si="584"/>
        <v/>
      </c>
      <c r="CE252" t="str">
        <f t="shared" si="585"/>
        <v/>
      </c>
      <c r="CF252" t="str">
        <f t="shared" si="586"/>
        <v/>
      </c>
      <c r="CG252" t="str">
        <f t="shared" si="587"/>
        <v/>
      </c>
      <c r="CH252" t="str">
        <f t="shared" si="588"/>
        <v/>
      </c>
      <c r="CI252" t="str">
        <f t="shared" si="589"/>
        <v/>
      </c>
      <c r="CJ252" t="str">
        <f t="shared" si="590"/>
        <v/>
      </c>
      <c r="CK252" t="str">
        <f t="shared" si="591"/>
        <v/>
      </c>
      <c r="CL252" t="str">
        <f t="shared" si="592"/>
        <v/>
      </c>
      <c r="CM252" t="str">
        <f t="shared" si="593"/>
        <v/>
      </c>
      <c r="CN252" t="str">
        <f t="shared" si="594"/>
        <v/>
      </c>
      <c r="CO252" t="str">
        <f t="shared" si="595"/>
        <v/>
      </c>
      <c r="CP252" t="str">
        <f t="shared" si="596"/>
        <v/>
      </c>
      <c r="CQ252" t="str">
        <f t="shared" si="597"/>
        <v/>
      </c>
      <c r="CR252" t="str">
        <f t="shared" si="598"/>
        <v/>
      </c>
      <c r="CS252" t="str">
        <f t="shared" si="599"/>
        <v/>
      </c>
      <c r="CT252" t="str">
        <f t="shared" si="600"/>
        <v/>
      </c>
      <c r="CU252" t="str">
        <f t="shared" si="601"/>
        <v/>
      </c>
      <c r="CV252" t="str">
        <f t="shared" si="602"/>
        <v/>
      </c>
      <c r="CW252" t="str">
        <f t="shared" si="603"/>
        <v/>
      </c>
      <c r="CX252" t="str">
        <f t="shared" si="604"/>
        <v/>
      </c>
      <c r="CY252" t="str">
        <f t="shared" si="605"/>
        <v/>
      </c>
      <c r="CZ252" t="str">
        <f t="shared" si="606"/>
        <v/>
      </c>
      <c r="DA252" t="str">
        <f t="shared" si="607"/>
        <v/>
      </c>
      <c r="DB252" t="str">
        <f t="shared" si="608"/>
        <v/>
      </c>
      <c r="DC252" t="str">
        <f t="shared" si="609"/>
        <v/>
      </c>
      <c r="DD252" t="str">
        <f t="shared" si="610"/>
        <v/>
      </c>
      <c r="DE252" t="str">
        <f t="shared" si="611"/>
        <v/>
      </c>
      <c r="DF252" t="str">
        <f t="shared" si="612"/>
        <v/>
      </c>
      <c r="DG252" t="str">
        <f t="shared" si="613"/>
        <v/>
      </c>
      <c r="DH252" t="str">
        <f t="shared" si="614"/>
        <v/>
      </c>
      <c r="DI252" t="str">
        <f t="shared" si="615"/>
        <v/>
      </c>
      <c r="DJ252" t="str">
        <f t="shared" si="616"/>
        <v/>
      </c>
      <c r="DK252" t="str">
        <f t="shared" si="617"/>
        <v/>
      </c>
      <c r="DL252" t="str">
        <f t="shared" si="618"/>
        <v/>
      </c>
      <c r="DM252" t="str">
        <f t="shared" si="619"/>
        <v/>
      </c>
      <c r="DN252" t="str">
        <f t="shared" si="620"/>
        <v/>
      </c>
      <c r="DO252" t="str">
        <f t="shared" si="621"/>
        <v/>
      </c>
      <c r="DP252" t="str">
        <f t="shared" si="622"/>
        <v/>
      </c>
      <c r="DQ252" t="str">
        <f t="shared" si="623"/>
        <v/>
      </c>
      <c r="DR252" t="str">
        <f t="shared" si="624"/>
        <v/>
      </c>
      <c r="DS252" t="str">
        <f t="shared" si="625"/>
        <v/>
      </c>
      <c r="DT252" t="str">
        <f t="shared" si="626"/>
        <v/>
      </c>
      <c r="DU252" t="str">
        <f t="shared" si="627"/>
        <v/>
      </c>
      <c r="DV252" t="str">
        <f t="shared" si="628"/>
        <v/>
      </c>
      <c r="DW252" t="str">
        <f t="shared" si="629"/>
        <v/>
      </c>
      <c r="DX252" t="str">
        <f t="shared" si="630"/>
        <v/>
      </c>
      <c r="DY252" t="str">
        <f t="shared" si="631"/>
        <v/>
      </c>
      <c r="DZ252" t="str">
        <f t="shared" si="632"/>
        <v/>
      </c>
      <c r="EA252" t="str">
        <f t="shared" si="633"/>
        <v/>
      </c>
      <c r="EB252" t="str">
        <f t="shared" si="634"/>
        <v/>
      </c>
      <c r="EC252" t="str">
        <f t="shared" si="635"/>
        <v/>
      </c>
      <c r="ED252" t="str">
        <f t="shared" si="636"/>
        <v/>
      </c>
      <c r="EE252" t="str">
        <f t="shared" si="573"/>
        <v/>
      </c>
      <c r="EF252" t="str">
        <f t="shared" si="642"/>
        <v/>
      </c>
      <c r="EG252" t="str">
        <f t="shared" si="643"/>
        <v/>
      </c>
      <c r="EH252" t="str">
        <f t="shared" si="644"/>
        <v/>
      </c>
      <c r="EI252" t="str">
        <f t="shared" si="645"/>
        <v/>
      </c>
      <c r="EJ252" t="str">
        <f t="shared" si="646"/>
        <v/>
      </c>
      <c r="EK252" t="str">
        <f t="shared" si="647"/>
        <v/>
      </c>
      <c r="EL252" t="str">
        <f t="shared" si="648"/>
        <v/>
      </c>
      <c r="EM252" t="str">
        <f t="shared" si="649"/>
        <v/>
      </c>
      <c r="EN252" t="str">
        <f t="shared" si="650"/>
        <v/>
      </c>
      <c r="EO252" t="str">
        <f t="shared" si="651"/>
        <v/>
      </c>
      <c r="EP252" t="str">
        <f t="shared" si="652"/>
        <v/>
      </c>
      <c r="EQ252" t="str">
        <f t="shared" si="653"/>
        <v/>
      </c>
      <c r="ER252" t="str">
        <f t="shared" si="654"/>
        <v/>
      </c>
      <c r="ES252" t="str">
        <f t="shared" si="655"/>
        <v/>
      </c>
      <c r="ET252" t="str">
        <f t="shared" si="656"/>
        <v/>
      </c>
      <c r="EU252" t="str">
        <f t="shared" si="657"/>
        <v/>
      </c>
      <c r="EV252" t="str">
        <f t="shared" si="658"/>
        <v/>
      </c>
      <c r="EW252" t="str">
        <f t="shared" si="659"/>
        <v/>
      </c>
      <c r="EX252" t="str">
        <f t="shared" si="660"/>
        <v/>
      </c>
      <c r="EY252" t="str">
        <f t="shared" si="661"/>
        <v/>
      </c>
      <c r="EZ252" t="str">
        <f t="shared" si="662"/>
        <v/>
      </c>
      <c r="FA252" t="str">
        <f t="shared" si="663"/>
        <v/>
      </c>
      <c r="FB252" t="str">
        <f t="shared" si="664"/>
        <v/>
      </c>
      <c r="FC252" t="str">
        <f t="shared" si="665"/>
        <v/>
      </c>
      <c r="FD252" t="str">
        <f t="shared" si="666"/>
        <v/>
      </c>
      <c r="FE252" t="str">
        <f t="shared" si="510"/>
        <v/>
      </c>
      <c r="FF252" t="str">
        <f t="shared" si="667"/>
        <v/>
      </c>
      <c r="FG252" t="str">
        <f t="shared" si="668"/>
        <v/>
      </c>
      <c r="FH252" t="str">
        <f t="shared" si="669"/>
        <v/>
      </c>
      <c r="FI252" t="str">
        <f t="shared" si="670"/>
        <v/>
      </c>
      <c r="FJ252" t="str">
        <f t="shared" si="671"/>
        <v/>
      </c>
      <c r="FK252" t="str">
        <f t="shared" si="672"/>
        <v/>
      </c>
      <c r="FL252" t="str">
        <f t="shared" si="673"/>
        <v/>
      </c>
      <c r="FM252" t="str">
        <f t="shared" si="637"/>
        <v/>
      </c>
      <c r="FN252" t="str">
        <f t="shared" si="638"/>
        <v/>
      </c>
      <c r="FO252" t="str">
        <f t="shared" si="639"/>
        <v/>
      </c>
      <c r="FP252" t="str">
        <f t="shared" si="640"/>
        <v/>
      </c>
      <c r="FQ252" t="str">
        <f t="shared" si="641"/>
        <v/>
      </c>
      <c r="FR252" t="str">
        <f t="shared" si="511"/>
        <v/>
      </c>
      <c r="FS252" t="str">
        <f t="shared" si="512"/>
        <v/>
      </c>
      <c r="FT252" t="str">
        <f t="shared" si="513"/>
        <v/>
      </c>
      <c r="FU252" t="str">
        <f t="shared" si="514"/>
        <v/>
      </c>
      <c r="FV252" t="str">
        <f t="shared" si="515"/>
        <v/>
      </c>
      <c r="FW252" t="str">
        <f t="shared" si="516"/>
        <v/>
      </c>
      <c r="FX252" t="str">
        <f t="shared" si="517"/>
        <v/>
      </c>
      <c r="FY252" t="str">
        <f t="shared" si="518"/>
        <v/>
      </c>
      <c r="FZ252" t="str">
        <f t="shared" si="519"/>
        <v/>
      </c>
      <c r="GA252" t="str">
        <f t="shared" si="520"/>
        <v/>
      </c>
      <c r="GB252" t="str">
        <f t="shared" si="521"/>
        <v/>
      </c>
      <c r="GC252" t="str">
        <f t="shared" si="522"/>
        <v/>
      </c>
      <c r="GD252" t="str">
        <f t="shared" si="523"/>
        <v/>
      </c>
      <c r="GE252" t="str">
        <f t="shared" si="524"/>
        <v/>
      </c>
      <c r="GF252" t="str">
        <f t="shared" si="525"/>
        <v/>
      </c>
      <c r="GG252" t="str">
        <f t="shared" si="526"/>
        <v/>
      </c>
      <c r="GH252" t="str">
        <f t="shared" si="527"/>
        <v/>
      </c>
      <c r="GI252" t="str">
        <f t="shared" si="528"/>
        <v/>
      </c>
      <c r="GJ252" t="str">
        <f t="shared" si="529"/>
        <v/>
      </c>
      <c r="GK252" t="str">
        <f t="shared" si="530"/>
        <v/>
      </c>
      <c r="GL252" t="str">
        <f t="shared" si="531"/>
        <v/>
      </c>
      <c r="GM252" t="str">
        <f t="shared" si="532"/>
        <v/>
      </c>
      <c r="GN252" t="str">
        <f t="shared" si="533"/>
        <v/>
      </c>
      <c r="GO252" t="str">
        <f t="shared" si="534"/>
        <v/>
      </c>
      <c r="GP252" t="str">
        <f t="shared" si="535"/>
        <v/>
      </c>
      <c r="GQ252" t="str">
        <f t="shared" si="536"/>
        <v/>
      </c>
      <c r="GR252" t="str">
        <f t="shared" si="537"/>
        <v/>
      </c>
      <c r="GS252" t="str">
        <f t="shared" si="538"/>
        <v/>
      </c>
      <c r="GT252" t="str">
        <f t="shared" si="539"/>
        <v/>
      </c>
      <c r="GU252" t="str">
        <f t="shared" si="540"/>
        <v/>
      </c>
      <c r="GV252" t="str">
        <f t="shared" si="541"/>
        <v/>
      </c>
      <c r="GW252" t="str">
        <f t="shared" si="542"/>
        <v/>
      </c>
      <c r="GX252" t="str">
        <f t="shared" si="543"/>
        <v/>
      </c>
      <c r="GY252" t="str">
        <f t="shared" si="544"/>
        <v/>
      </c>
      <c r="GZ252" t="str">
        <f t="shared" si="545"/>
        <v/>
      </c>
      <c r="HA252" t="str">
        <f t="shared" si="546"/>
        <v/>
      </c>
      <c r="HB252" t="str">
        <f t="shared" si="547"/>
        <v/>
      </c>
      <c r="HC252" t="str">
        <f t="shared" si="548"/>
        <v/>
      </c>
      <c r="HD252" t="str">
        <f t="shared" si="549"/>
        <v/>
      </c>
      <c r="HE252" t="str">
        <f t="shared" si="550"/>
        <v/>
      </c>
      <c r="HF252" t="str">
        <f t="shared" si="551"/>
        <v/>
      </c>
      <c r="HG252" t="str">
        <f t="shared" si="552"/>
        <v/>
      </c>
      <c r="HH252" t="str">
        <f t="shared" si="553"/>
        <v/>
      </c>
      <c r="HI252" t="str">
        <f t="shared" si="554"/>
        <v/>
      </c>
      <c r="HJ252" t="str">
        <f t="shared" si="555"/>
        <v/>
      </c>
      <c r="HK252" t="str">
        <f t="shared" si="556"/>
        <v/>
      </c>
      <c r="HL252" t="str">
        <f t="shared" si="557"/>
        <v/>
      </c>
      <c r="HM252" t="str">
        <f t="shared" si="558"/>
        <v/>
      </c>
      <c r="HN252" t="str">
        <f t="shared" si="559"/>
        <v/>
      </c>
      <c r="HO252" t="str">
        <f t="shared" si="560"/>
        <v/>
      </c>
      <c r="HP252" t="str">
        <f t="shared" si="561"/>
        <v/>
      </c>
      <c r="HQ252" t="str">
        <f t="shared" si="562"/>
        <v/>
      </c>
      <c r="HR252" t="str">
        <f t="shared" si="563"/>
        <v/>
      </c>
      <c r="HS252" t="str">
        <f t="shared" si="564"/>
        <v/>
      </c>
      <c r="HT252" t="str">
        <f t="shared" si="565"/>
        <v/>
      </c>
      <c r="HU252" t="str">
        <f t="shared" si="566"/>
        <v/>
      </c>
      <c r="HV252" t="str">
        <f t="shared" si="567"/>
        <v/>
      </c>
      <c r="HW252" t="str">
        <f t="shared" si="568"/>
        <v/>
      </c>
      <c r="HX252" t="str">
        <f t="shared" si="569"/>
        <v/>
      </c>
      <c r="HY252" t="str">
        <f t="shared" si="570"/>
        <v/>
      </c>
      <c r="HZ252" t="str">
        <f t="shared" si="571"/>
        <v/>
      </c>
    </row>
    <row r="253" spans="1:234" x14ac:dyDescent="0.25">
      <c r="A253" s="2">
        <f t="shared" si="572"/>
        <v>251</v>
      </c>
      <c r="B253" s="3" t="s">
        <v>1235</v>
      </c>
      <c r="C253" s="2" t="s">
        <v>1394</v>
      </c>
      <c r="D253" s="2" t="s">
        <v>1395</v>
      </c>
      <c r="E253" s="2">
        <f t="shared" si="506"/>
        <v>0</v>
      </c>
      <c r="F253" s="2">
        <v>304</v>
      </c>
      <c r="G253" s="48" t="str">
        <f t="shared" si="507"/>
        <v>N/A</v>
      </c>
      <c r="H253" s="49"/>
      <c r="I253" s="49"/>
      <c r="J253" s="50"/>
      <c r="K253" s="15">
        <f t="shared" si="508"/>
        <v>0</v>
      </c>
      <c r="L253" s="15">
        <f>IF(G253="N/A",0,(IF(G253="A",Code!$B$36,(IF(G253="B",Code!$C$36,(IF(G253="C",Code!$D$36,Code!$E$36)))))/60))</f>
        <v>0</v>
      </c>
      <c r="M253" s="15">
        <f>IF(G253="N/A",0,(IF(G253="A",Code!$B$37,(IF(G253="B",Code!$C$37,(IF(G253="C",Code!$D$37,Code!$E$37)))))/60))</f>
        <v>0</v>
      </c>
      <c r="N253" s="15">
        <f>IF(G253="N/A",0,(IF(G253="A",Code!$B$38,(IF(G253="B",Code!$C$38,(IF(G253="C",Code!$D$38,Code!$E$38)))))/60))</f>
        <v>0</v>
      </c>
      <c r="O253" s="15">
        <f>IF(G253="N/A",0,(IF(G253="A",Code!$B$39,(IF(G253="B",Code!$C$39,(IF(G253="C",Code!$D$39,Code!$E$39)))))/60))</f>
        <v>0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S253" t="str">
        <f t="shared" si="509"/>
        <v/>
      </c>
      <c r="BT253" t="str">
        <f t="shared" si="574"/>
        <v/>
      </c>
      <c r="BU253" t="str">
        <f t="shared" si="575"/>
        <v/>
      </c>
      <c r="BV253" t="str">
        <f t="shared" si="576"/>
        <v/>
      </c>
      <c r="BW253" t="str">
        <f t="shared" si="577"/>
        <v/>
      </c>
      <c r="BX253" t="str">
        <f t="shared" si="578"/>
        <v/>
      </c>
      <c r="BY253" t="str">
        <f t="shared" si="579"/>
        <v/>
      </c>
      <c r="BZ253" t="str">
        <f t="shared" si="580"/>
        <v/>
      </c>
      <c r="CA253" t="str">
        <f t="shared" si="581"/>
        <v/>
      </c>
      <c r="CB253" t="str">
        <f t="shared" si="582"/>
        <v/>
      </c>
      <c r="CC253" t="str">
        <f t="shared" si="583"/>
        <v/>
      </c>
      <c r="CD253" t="str">
        <f t="shared" si="584"/>
        <v/>
      </c>
      <c r="CE253" t="str">
        <f t="shared" si="585"/>
        <v/>
      </c>
      <c r="CF253" t="str">
        <f t="shared" si="586"/>
        <v/>
      </c>
      <c r="CG253" t="str">
        <f t="shared" si="587"/>
        <v/>
      </c>
      <c r="CH253" t="str">
        <f t="shared" si="588"/>
        <v/>
      </c>
      <c r="CI253" t="str">
        <f t="shared" si="589"/>
        <v/>
      </c>
      <c r="CJ253" t="str">
        <f t="shared" si="590"/>
        <v/>
      </c>
      <c r="CK253" t="str">
        <f t="shared" si="591"/>
        <v/>
      </c>
      <c r="CL253" t="str">
        <f t="shared" si="592"/>
        <v/>
      </c>
      <c r="CM253" t="str">
        <f t="shared" si="593"/>
        <v/>
      </c>
      <c r="CN253" t="str">
        <f t="shared" si="594"/>
        <v/>
      </c>
      <c r="CO253" t="str">
        <f t="shared" si="595"/>
        <v/>
      </c>
      <c r="CP253" t="str">
        <f t="shared" si="596"/>
        <v/>
      </c>
      <c r="CQ253" t="str">
        <f t="shared" si="597"/>
        <v/>
      </c>
      <c r="CR253" t="str">
        <f t="shared" si="598"/>
        <v/>
      </c>
      <c r="CS253" t="str">
        <f t="shared" si="599"/>
        <v/>
      </c>
      <c r="CT253" t="str">
        <f t="shared" si="600"/>
        <v/>
      </c>
      <c r="CU253" t="str">
        <f t="shared" si="601"/>
        <v/>
      </c>
      <c r="CV253" t="str">
        <f t="shared" si="602"/>
        <v/>
      </c>
      <c r="CW253" t="str">
        <f t="shared" si="603"/>
        <v/>
      </c>
      <c r="CX253" t="str">
        <f t="shared" si="604"/>
        <v/>
      </c>
      <c r="CY253" t="str">
        <f t="shared" si="605"/>
        <v/>
      </c>
      <c r="CZ253" t="str">
        <f t="shared" si="606"/>
        <v/>
      </c>
      <c r="DA253" t="str">
        <f t="shared" si="607"/>
        <v/>
      </c>
      <c r="DB253" t="str">
        <f t="shared" si="608"/>
        <v/>
      </c>
      <c r="DC253" t="str">
        <f t="shared" si="609"/>
        <v/>
      </c>
      <c r="DD253" t="str">
        <f t="shared" si="610"/>
        <v/>
      </c>
      <c r="DE253" t="str">
        <f t="shared" si="611"/>
        <v/>
      </c>
      <c r="DF253" t="str">
        <f t="shared" si="612"/>
        <v/>
      </c>
      <c r="DG253" t="str">
        <f t="shared" si="613"/>
        <v/>
      </c>
      <c r="DH253" t="str">
        <f t="shared" si="614"/>
        <v/>
      </c>
      <c r="DI253" t="str">
        <f t="shared" si="615"/>
        <v/>
      </c>
      <c r="DJ253" t="str">
        <f t="shared" si="616"/>
        <v/>
      </c>
      <c r="DK253" t="str">
        <f t="shared" si="617"/>
        <v/>
      </c>
      <c r="DL253" t="str">
        <f t="shared" si="618"/>
        <v/>
      </c>
      <c r="DM253" t="str">
        <f t="shared" si="619"/>
        <v/>
      </c>
      <c r="DN253" t="str">
        <f t="shared" si="620"/>
        <v/>
      </c>
      <c r="DO253" t="str">
        <f t="shared" si="621"/>
        <v/>
      </c>
      <c r="DP253" t="str">
        <f t="shared" si="622"/>
        <v/>
      </c>
      <c r="DQ253" t="str">
        <f t="shared" si="623"/>
        <v/>
      </c>
      <c r="DR253" t="str">
        <f t="shared" si="624"/>
        <v/>
      </c>
      <c r="DS253" t="str">
        <f t="shared" si="625"/>
        <v/>
      </c>
      <c r="DT253" t="str">
        <f t="shared" si="626"/>
        <v/>
      </c>
      <c r="DU253" t="str">
        <f t="shared" si="627"/>
        <v/>
      </c>
      <c r="DV253" t="str">
        <f t="shared" si="628"/>
        <v/>
      </c>
      <c r="DW253" t="str">
        <f t="shared" si="629"/>
        <v/>
      </c>
      <c r="DX253" t="str">
        <f t="shared" si="630"/>
        <v/>
      </c>
      <c r="DY253" t="str">
        <f t="shared" si="631"/>
        <v/>
      </c>
      <c r="DZ253" t="str">
        <f t="shared" si="632"/>
        <v/>
      </c>
      <c r="EA253" t="str">
        <f t="shared" si="633"/>
        <v/>
      </c>
      <c r="EB253" t="str">
        <f t="shared" si="634"/>
        <v/>
      </c>
      <c r="EC253" t="str">
        <f t="shared" si="635"/>
        <v/>
      </c>
      <c r="ED253" t="str">
        <f t="shared" si="636"/>
        <v/>
      </c>
      <c r="EE253" t="str">
        <f t="shared" si="573"/>
        <v/>
      </c>
      <c r="EF253" t="str">
        <f t="shared" si="642"/>
        <v/>
      </c>
      <c r="EG253" t="str">
        <f t="shared" si="643"/>
        <v/>
      </c>
      <c r="EH253" t="str">
        <f t="shared" si="644"/>
        <v/>
      </c>
      <c r="EI253" t="str">
        <f t="shared" si="645"/>
        <v/>
      </c>
      <c r="EJ253" t="str">
        <f t="shared" si="646"/>
        <v/>
      </c>
      <c r="EK253" t="str">
        <f t="shared" si="647"/>
        <v/>
      </c>
      <c r="EL253" t="str">
        <f t="shared" si="648"/>
        <v/>
      </c>
      <c r="EM253" t="str">
        <f t="shared" si="649"/>
        <v/>
      </c>
      <c r="EN253" t="str">
        <f t="shared" si="650"/>
        <v/>
      </c>
      <c r="EO253" t="str">
        <f t="shared" si="651"/>
        <v/>
      </c>
      <c r="EP253" t="str">
        <f t="shared" si="652"/>
        <v/>
      </c>
      <c r="EQ253" t="str">
        <f t="shared" si="653"/>
        <v/>
      </c>
      <c r="ER253" t="str">
        <f t="shared" si="654"/>
        <v/>
      </c>
      <c r="ES253" t="str">
        <f t="shared" si="655"/>
        <v/>
      </c>
      <c r="ET253" t="str">
        <f t="shared" si="656"/>
        <v/>
      </c>
      <c r="EU253" t="str">
        <f t="shared" si="657"/>
        <v/>
      </c>
      <c r="EV253" t="str">
        <f t="shared" si="658"/>
        <v/>
      </c>
      <c r="EW253" t="str">
        <f t="shared" si="659"/>
        <v/>
      </c>
      <c r="EX253" t="str">
        <f t="shared" si="660"/>
        <v/>
      </c>
      <c r="EY253" t="str">
        <f t="shared" si="661"/>
        <v/>
      </c>
      <c r="EZ253" t="str">
        <f t="shared" si="662"/>
        <v/>
      </c>
      <c r="FA253" t="str">
        <f t="shared" si="663"/>
        <v/>
      </c>
      <c r="FB253" t="str">
        <f t="shared" si="664"/>
        <v/>
      </c>
      <c r="FC253" t="str">
        <f t="shared" si="665"/>
        <v/>
      </c>
      <c r="FD253" t="str">
        <f t="shared" si="666"/>
        <v/>
      </c>
      <c r="FE253" t="str">
        <f t="shared" si="510"/>
        <v/>
      </c>
      <c r="FF253" t="str">
        <f t="shared" si="667"/>
        <v/>
      </c>
      <c r="FG253" t="str">
        <f t="shared" si="668"/>
        <v/>
      </c>
      <c r="FH253" t="str">
        <f t="shared" si="669"/>
        <v/>
      </c>
      <c r="FI253" t="str">
        <f t="shared" si="670"/>
        <v/>
      </c>
      <c r="FJ253" t="str">
        <f t="shared" si="671"/>
        <v/>
      </c>
      <c r="FK253" t="str">
        <f t="shared" si="672"/>
        <v/>
      </c>
      <c r="FL253" t="str">
        <f t="shared" si="673"/>
        <v/>
      </c>
      <c r="FM253" t="str">
        <f t="shared" si="637"/>
        <v/>
      </c>
      <c r="FN253" t="str">
        <f t="shared" si="638"/>
        <v/>
      </c>
      <c r="FO253" t="str">
        <f t="shared" si="639"/>
        <v/>
      </c>
      <c r="FP253" t="str">
        <f t="shared" si="640"/>
        <v/>
      </c>
      <c r="FQ253" t="str">
        <f t="shared" si="641"/>
        <v/>
      </c>
      <c r="FR253" t="str">
        <f t="shared" si="511"/>
        <v/>
      </c>
      <c r="FS253" t="str">
        <f t="shared" si="512"/>
        <v/>
      </c>
      <c r="FT253" t="str">
        <f t="shared" si="513"/>
        <v/>
      </c>
      <c r="FU253" t="str">
        <f t="shared" si="514"/>
        <v/>
      </c>
      <c r="FV253" t="str">
        <f t="shared" si="515"/>
        <v/>
      </c>
      <c r="FW253" t="str">
        <f t="shared" si="516"/>
        <v/>
      </c>
      <c r="FX253" t="str">
        <f t="shared" si="517"/>
        <v/>
      </c>
      <c r="FY253" t="str">
        <f t="shared" si="518"/>
        <v/>
      </c>
      <c r="FZ253" t="str">
        <f t="shared" si="519"/>
        <v/>
      </c>
      <c r="GA253" t="str">
        <f t="shared" si="520"/>
        <v/>
      </c>
      <c r="GB253" t="str">
        <f t="shared" si="521"/>
        <v/>
      </c>
      <c r="GC253" t="str">
        <f t="shared" si="522"/>
        <v/>
      </c>
      <c r="GD253" t="str">
        <f t="shared" si="523"/>
        <v/>
      </c>
      <c r="GE253" t="str">
        <f t="shared" si="524"/>
        <v/>
      </c>
      <c r="GF253" t="str">
        <f t="shared" si="525"/>
        <v/>
      </c>
      <c r="GG253" t="str">
        <f t="shared" si="526"/>
        <v/>
      </c>
      <c r="GH253" t="str">
        <f t="shared" si="527"/>
        <v/>
      </c>
      <c r="GI253" t="str">
        <f t="shared" si="528"/>
        <v/>
      </c>
      <c r="GJ253" t="str">
        <f t="shared" si="529"/>
        <v/>
      </c>
      <c r="GK253" t="str">
        <f t="shared" si="530"/>
        <v/>
      </c>
      <c r="GL253" t="str">
        <f t="shared" si="531"/>
        <v/>
      </c>
      <c r="GM253" t="str">
        <f t="shared" si="532"/>
        <v/>
      </c>
      <c r="GN253" t="str">
        <f t="shared" si="533"/>
        <v/>
      </c>
      <c r="GO253" t="str">
        <f t="shared" si="534"/>
        <v/>
      </c>
      <c r="GP253" t="str">
        <f t="shared" si="535"/>
        <v/>
      </c>
      <c r="GQ253" t="str">
        <f t="shared" si="536"/>
        <v/>
      </c>
      <c r="GR253" t="str">
        <f t="shared" si="537"/>
        <v/>
      </c>
      <c r="GS253" t="str">
        <f t="shared" si="538"/>
        <v/>
      </c>
      <c r="GT253" t="str">
        <f t="shared" si="539"/>
        <v/>
      </c>
      <c r="GU253" t="str">
        <f t="shared" si="540"/>
        <v/>
      </c>
      <c r="GV253" t="str">
        <f t="shared" si="541"/>
        <v/>
      </c>
      <c r="GW253" t="str">
        <f t="shared" si="542"/>
        <v/>
      </c>
      <c r="GX253" t="str">
        <f t="shared" si="543"/>
        <v/>
      </c>
      <c r="GY253" t="str">
        <f t="shared" si="544"/>
        <v/>
      </c>
      <c r="GZ253" t="str">
        <f t="shared" si="545"/>
        <v/>
      </c>
      <c r="HA253" t="str">
        <f t="shared" si="546"/>
        <v/>
      </c>
      <c r="HB253" t="str">
        <f t="shared" si="547"/>
        <v/>
      </c>
      <c r="HC253" t="str">
        <f t="shared" si="548"/>
        <v/>
      </c>
      <c r="HD253" t="str">
        <f t="shared" si="549"/>
        <v/>
      </c>
      <c r="HE253" t="str">
        <f t="shared" si="550"/>
        <v/>
      </c>
      <c r="HF253" t="str">
        <f t="shared" si="551"/>
        <v/>
      </c>
      <c r="HG253" t="str">
        <f t="shared" si="552"/>
        <v/>
      </c>
      <c r="HH253" t="str">
        <f t="shared" si="553"/>
        <v/>
      </c>
      <c r="HI253" t="str">
        <f t="shared" si="554"/>
        <v/>
      </c>
      <c r="HJ253" t="str">
        <f t="shared" si="555"/>
        <v/>
      </c>
      <c r="HK253" t="str">
        <f t="shared" si="556"/>
        <v/>
      </c>
      <c r="HL253" t="str">
        <f t="shared" si="557"/>
        <v/>
      </c>
      <c r="HM253" t="str">
        <f t="shared" si="558"/>
        <v/>
      </c>
      <c r="HN253" t="str">
        <f t="shared" si="559"/>
        <v/>
      </c>
      <c r="HO253" t="str">
        <f t="shared" si="560"/>
        <v/>
      </c>
      <c r="HP253" t="str">
        <f t="shared" si="561"/>
        <v/>
      </c>
      <c r="HQ253" t="str">
        <f t="shared" si="562"/>
        <v/>
      </c>
      <c r="HR253" t="str">
        <f t="shared" si="563"/>
        <v/>
      </c>
      <c r="HS253" t="str">
        <f t="shared" si="564"/>
        <v/>
      </c>
      <c r="HT253" t="str">
        <f t="shared" si="565"/>
        <v/>
      </c>
      <c r="HU253" t="str">
        <f t="shared" si="566"/>
        <v/>
      </c>
      <c r="HV253" t="str">
        <f t="shared" si="567"/>
        <v/>
      </c>
      <c r="HW253" t="str">
        <f t="shared" si="568"/>
        <v/>
      </c>
      <c r="HX253" t="str">
        <f t="shared" si="569"/>
        <v/>
      </c>
      <c r="HY253" t="str">
        <f t="shared" si="570"/>
        <v/>
      </c>
      <c r="HZ253" t="str">
        <f t="shared" si="571"/>
        <v/>
      </c>
    </row>
    <row r="254" spans="1:234" x14ac:dyDescent="0.25">
      <c r="A254" s="2">
        <f t="shared" si="572"/>
        <v>252</v>
      </c>
      <c r="B254" s="3" t="s">
        <v>1236</v>
      </c>
      <c r="C254" s="2" t="s">
        <v>1394</v>
      </c>
      <c r="D254" s="2" t="s">
        <v>1395</v>
      </c>
      <c r="E254" s="2">
        <f t="shared" si="506"/>
        <v>0</v>
      </c>
      <c r="F254" s="2">
        <v>300</v>
      </c>
      <c r="G254" s="48" t="str">
        <f t="shared" si="507"/>
        <v>N/A</v>
      </c>
      <c r="H254" s="49"/>
      <c r="I254" s="49"/>
      <c r="J254" s="50"/>
      <c r="K254" s="15">
        <f t="shared" si="508"/>
        <v>0</v>
      </c>
      <c r="L254" s="15">
        <f>IF(G254="N/A",0,(IF(G254="A",Code!$B$36,(IF(G254="B",Code!$C$36,(IF(G254="C",Code!$D$36,Code!$E$36)))))/60))</f>
        <v>0</v>
      </c>
      <c r="M254" s="15">
        <f>IF(G254="N/A",0,(IF(G254="A",Code!$B$37,(IF(G254="B",Code!$C$37,(IF(G254="C",Code!$D$37,Code!$E$37)))))/60))</f>
        <v>0</v>
      </c>
      <c r="N254" s="15">
        <f>IF(G254="N/A",0,(IF(G254="A",Code!$B$38,(IF(G254="B",Code!$C$38,(IF(G254="C",Code!$D$38,Code!$E$38)))))/60))</f>
        <v>0</v>
      </c>
      <c r="O254" s="15">
        <f>IF(G254="N/A",0,(IF(G254="A",Code!$B$39,(IF(G254="B",Code!$C$39,(IF(G254="C",Code!$D$39,Code!$E$39)))))/60))</f>
        <v>0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S254" t="str">
        <f t="shared" si="509"/>
        <v/>
      </c>
      <c r="BT254" t="str">
        <f t="shared" si="574"/>
        <v/>
      </c>
      <c r="BU254" t="str">
        <f t="shared" si="575"/>
        <v/>
      </c>
      <c r="BV254" t="str">
        <f t="shared" si="576"/>
        <v/>
      </c>
      <c r="BW254" t="str">
        <f t="shared" si="577"/>
        <v/>
      </c>
      <c r="BX254" t="str">
        <f t="shared" si="578"/>
        <v/>
      </c>
      <c r="BY254" t="str">
        <f t="shared" si="579"/>
        <v/>
      </c>
      <c r="BZ254" t="str">
        <f t="shared" si="580"/>
        <v/>
      </c>
      <c r="CA254" t="str">
        <f t="shared" si="581"/>
        <v/>
      </c>
      <c r="CB254" t="str">
        <f t="shared" si="582"/>
        <v/>
      </c>
      <c r="CC254" t="str">
        <f t="shared" si="583"/>
        <v/>
      </c>
      <c r="CD254" t="str">
        <f t="shared" si="584"/>
        <v/>
      </c>
      <c r="CE254" t="str">
        <f t="shared" si="585"/>
        <v/>
      </c>
      <c r="CF254" t="str">
        <f t="shared" si="586"/>
        <v/>
      </c>
      <c r="CG254" t="str">
        <f t="shared" si="587"/>
        <v/>
      </c>
      <c r="CH254" t="str">
        <f t="shared" si="588"/>
        <v/>
      </c>
      <c r="CI254" t="str">
        <f t="shared" si="589"/>
        <v/>
      </c>
      <c r="CJ254" t="str">
        <f t="shared" si="590"/>
        <v/>
      </c>
      <c r="CK254" t="str">
        <f t="shared" si="591"/>
        <v/>
      </c>
      <c r="CL254" t="str">
        <f t="shared" si="592"/>
        <v/>
      </c>
      <c r="CM254" t="str">
        <f t="shared" si="593"/>
        <v/>
      </c>
      <c r="CN254" t="str">
        <f t="shared" si="594"/>
        <v/>
      </c>
      <c r="CO254" t="str">
        <f t="shared" si="595"/>
        <v/>
      </c>
      <c r="CP254" t="str">
        <f t="shared" si="596"/>
        <v/>
      </c>
      <c r="CQ254" t="str">
        <f t="shared" si="597"/>
        <v/>
      </c>
      <c r="CR254" t="str">
        <f t="shared" si="598"/>
        <v/>
      </c>
      <c r="CS254" t="str">
        <f t="shared" si="599"/>
        <v/>
      </c>
      <c r="CT254" t="str">
        <f t="shared" si="600"/>
        <v/>
      </c>
      <c r="CU254" t="str">
        <f t="shared" si="601"/>
        <v/>
      </c>
      <c r="CV254" t="str">
        <f t="shared" si="602"/>
        <v/>
      </c>
      <c r="CW254" t="str">
        <f t="shared" si="603"/>
        <v/>
      </c>
      <c r="CX254" t="str">
        <f t="shared" si="604"/>
        <v/>
      </c>
      <c r="CY254" t="str">
        <f t="shared" si="605"/>
        <v/>
      </c>
      <c r="CZ254" t="str">
        <f t="shared" si="606"/>
        <v/>
      </c>
      <c r="DA254" t="str">
        <f t="shared" si="607"/>
        <v/>
      </c>
      <c r="DB254" t="str">
        <f t="shared" si="608"/>
        <v/>
      </c>
      <c r="DC254" t="str">
        <f t="shared" si="609"/>
        <v/>
      </c>
      <c r="DD254" t="str">
        <f t="shared" si="610"/>
        <v/>
      </c>
      <c r="DE254" t="str">
        <f t="shared" si="611"/>
        <v/>
      </c>
      <c r="DF254" t="str">
        <f t="shared" si="612"/>
        <v/>
      </c>
      <c r="DG254" t="str">
        <f t="shared" si="613"/>
        <v/>
      </c>
      <c r="DH254" t="str">
        <f t="shared" si="614"/>
        <v/>
      </c>
      <c r="DI254" t="str">
        <f t="shared" si="615"/>
        <v/>
      </c>
      <c r="DJ254" t="str">
        <f t="shared" si="616"/>
        <v/>
      </c>
      <c r="DK254" t="str">
        <f t="shared" si="617"/>
        <v/>
      </c>
      <c r="DL254" t="str">
        <f t="shared" si="618"/>
        <v/>
      </c>
      <c r="DM254" t="str">
        <f t="shared" si="619"/>
        <v/>
      </c>
      <c r="DN254" t="str">
        <f t="shared" si="620"/>
        <v/>
      </c>
      <c r="DO254" t="str">
        <f t="shared" si="621"/>
        <v/>
      </c>
      <c r="DP254" t="str">
        <f t="shared" si="622"/>
        <v/>
      </c>
      <c r="DQ254" t="str">
        <f t="shared" si="623"/>
        <v/>
      </c>
      <c r="DR254" t="str">
        <f t="shared" si="624"/>
        <v/>
      </c>
      <c r="DS254" t="str">
        <f t="shared" si="625"/>
        <v/>
      </c>
      <c r="DT254" t="str">
        <f t="shared" si="626"/>
        <v/>
      </c>
      <c r="DU254" t="str">
        <f t="shared" si="627"/>
        <v/>
      </c>
      <c r="DV254" t="str">
        <f t="shared" si="628"/>
        <v/>
      </c>
      <c r="DW254" t="str">
        <f t="shared" si="629"/>
        <v/>
      </c>
      <c r="DX254" t="str">
        <f t="shared" si="630"/>
        <v/>
      </c>
      <c r="DY254" t="str">
        <f t="shared" si="631"/>
        <v/>
      </c>
      <c r="DZ254" t="str">
        <f t="shared" si="632"/>
        <v/>
      </c>
      <c r="EA254" t="str">
        <f t="shared" si="633"/>
        <v/>
      </c>
      <c r="EB254" t="str">
        <f t="shared" si="634"/>
        <v/>
      </c>
      <c r="EC254" t="str">
        <f t="shared" si="635"/>
        <v/>
      </c>
      <c r="ED254" t="str">
        <f t="shared" si="636"/>
        <v/>
      </c>
      <c r="EE254" t="str">
        <f t="shared" si="573"/>
        <v/>
      </c>
      <c r="EF254" t="str">
        <f t="shared" si="642"/>
        <v/>
      </c>
      <c r="EG254" t="str">
        <f t="shared" si="643"/>
        <v/>
      </c>
      <c r="EH254" t="str">
        <f t="shared" si="644"/>
        <v/>
      </c>
      <c r="EI254" t="str">
        <f t="shared" si="645"/>
        <v/>
      </c>
      <c r="EJ254" t="str">
        <f t="shared" si="646"/>
        <v/>
      </c>
      <c r="EK254" t="str">
        <f t="shared" si="647"/>
        <v/>
      </c>
      <c r="EL254" t="str">
        <f t="shared" si="648"/>
        <v/>
      </c>
      <c r="EM254" t="str">
        <f t="shared" si="649"/>
        <v/>
      </c>
      <c r="EN254" t="str">
        <f t="shared" si="650"/>
        <v/>
      </c>
      <c r="EO254" t="str">
        <f t="shared" si="651"/>
        <v/>
      </c>
      <c r="EP254" t="str">
        <f t="shared" si="652"/>
        <v/>
      </c>
      <c r="EQ254" t="str">
        <f t="shared" si="653"/>
        <v/>
      </c>
      <c r="ER254" t="str">
        <f t="shared" si="654"/>
        <v/>
      </c>
      <c r="ES254" t="str">
        <f t="shared" si="655"/>
        <v/>
      </c>
      <c r="ET254" t="str">
        <f t="shared" si="656"/>
        <v/>
      </c>
      <c r="EU254" t="str">
        <f t="shared" si="657"/>
        <v/>
      </c>
      <c r="EV254" t="str">
        <f t="shared" si="658"/>
        <v/>
      </c>
      <c r="EW254" t="str">
        <f t="shared" si="659"/>
        <v/>
      </c>
      <c r="EX254" t="str">
        <f t="shared" si="660"/>
        <v/>
      </c>
      <c r="EY254" t="str">
        <f t="shared" si="661"/>
        <v/>
      </c>
      <c r="EZ254" t="str">
        <f t="shared" si="662"/>
        <v/>
      </c>
      <c r="FA254" t="str">
        <f t="shared" si="663"/>
        <v/>
      </c>
      <c r="FB254" t="str">
        <f t="shared" si="664"/>
        <v/>
      </c>
      <c r="FC254" t="str">
        <f t="shared" si="665"/>
        <v/>
      </c>
      <c r="FD254" t="str">
        <f t="shared" si="666"/>
        <v/>
      </c>
      <c r="FE254" t="str">
        <f t="shared" si="510"/>
        <v/>
      </c>
      <c r="FF254" t="str">
        <f t="shared" si="667"/>
        <v/>
      </c>
      <c r="FG254" t="str">
        <f t="shared" si="668"/>
        <v/>
      </c>
      <c r="FH254" t="str">
        <f t="shared" si="669"/>
        <v/>
      </c>
      <c r="FI254" t="str">
        <f t="shared" si="670"/>
        <v/>
      </c>
      <c r="FJ254" t="str">
        <f t="shared" si="671"/>
        <v/>
      </c>
      <c r="FK254" t="str">
        <f t="shared" si="672"/>
        <v/>
      </c>
      <c r="FL254" t="str">
        <f t="shared" si="673"/>
        <v/>
      </c>
      <c r="FM254" t="str">
        <f t="shared" si="637"/>
        <v/>
      </c>
      <c r="FN254" t="str">
        <f t="shared" si="638"/>
        <v/>
      </c>
      <c r="FO254" t="str">
        <f t="shared" si="639"/>
        <v/>
      </c>
      <c r="FP254" t="str">
        <f t="shared" si="640"/>
        <v/>
      </c>
      <c r="FQ254" t="str">
        <f t="shared" si="641"/>
        <v/>
      </c>
      <c r="FR254" t="str">
        <f t="shared" si="511"/>
        <v/>
      </c>
      <c r="FS254" t="str">
        <f t="shared" si="512"/>
        <v/>
      </c>
      <c r="FT254" t="str">
        <f t="shared" si="513"/>
        <v/>
      </c>
      <c r="FU254" t="str">
        <f t="shared" si="514"/>
        <v/>
      </c>
      <c r="FV254" t="str">
        <f t="shared" si="515"/>
        <v/>
      </c>
      <c r="FW254" t="str">
        <f t="shared" si="516"/>
        <v/>
      </c>
      <c r="FX254" t="str">
        <f t="shared" si="517"/>
        <v/>
      </c>
      <c r="FY254" t="str">
        <f t="shared" si="518"/>
        <v/>
      </c>
      <c r="FZ254" t="str">
        <f t="shared" si="519"/>
        <v/>
      </c>
      <c r="GA254" t="str">
        <f t="shared" si="520"/>
        <v/>
      </c>
      <c r="GB254" t="str">
        <f t="shared" si="521"/>
        <v/>
      </c>
      <c r="GC254" t="str">
        <f t="shared" si="522"/>
        <v/>
      </c>
      <c r="GD254" t="str">
        <f t="shared" si="523"/>
        <v/>
      </c>
      <c r="GE254" t="str">
        <f t="shared" si="524"/>
        <v/>
      </c>
      <c r="GF254" t="str">
        <f t="shared" si="525"/>
        <v/>
      </c>
      <c r="GG254" t="str">
        <f t="shared" si="526"/>
        <v/>
      </c>
      <c r="GH254" t="str">
        <f t="shared" si="527"/>
        <v/>
      </c>
      <c r="GI254" t="str">
        <f t="shared" si="528"/>
        <v/>
      </c>
      <c r="GJ254" t="str">
        <f t="shared" si="529"/>
        <v/>
      </c>
      <c r="GK254" t="str">
        <f t="shared" si="530"/>
        <v/>
      </c>
      <c r="GL254" t="str">
        <f t="shared" si="531"/>
        <v/>
      </c>
      <c r="GM254" t="str">
        <f t="shared" si="532"/>
        <v/>
      </c>
      <c r="GN254" t="str">
        <f t="shared" si="533"/>
        <v/>
      </c>
      <c r="GO254" t="str">
        <f t="shared" si="534"/>
        <v/>
      </c>
      <c r="GP254" t="str">
        <f t="shared" si="535"/>
        <v/>
      </c>
      <c r="GQ254" t="str">
        <f t="shared" si="536"/>
        <v/>
      </c>
      <c r="GR254" t="str">
        <f t="shared" si="537"/>
        <v/>
      </c>
      <c r="GS254" t="str">
        <f t="shared" si="538"/>
        <v/>
      </c>
      <c r="GT254" t="str">
        <f t="shared" si="539"/>
        <v/>
      </c>
      <c r="GU254" t="str">
        <f t="shared" si="540"/>
        <v/>
      </c>
      <c r="GV254" t="str">
        <f t="shared" si="541"/>
        <v/>
      </c>
      <c r="GW254" t="str">
        <f t="shared" si="542"/>
        <v/>
      </c>
      <c r="GX254" t="str">
        <f t="shared" si="543"/>
        <v/>
      </c>
      <c r="GY254" t="str">
        <f t="shared" si="544"/>
        <v/>
      </c>
      <c r="GZ254" t="str">
        <f t="shared" si="545"/>
        <v/>
      </c>
      <c r="HA254" t="str">
        <f t="shared" si="546"/>
        <v/>
      </c>
      <c r="HB254" t="str">
        <f t="shared" si="547"/>
        <v/>
      </c>
      <c r="HC254" t="str">
        <f t="shared" si="548"/>
        <v/>
      </c>
      <c r="HD254" t="str">
        <f t="shared" si="549"/>
        <v/>
      </c>
      <c r="HE254" t="str">
        <f t="shared" si="550"/>
        <v/>
      </c>
      <c r="HF254" t="str">
        <f t="shared" si="551"/>
        <v/>
      </c>
      <c r="HG254" t="str">
        <f t="shared" si="552"/>
        <v/>
      </c>
      <c r="HH254" t="str">
        <f t="shared" si="553"/>
        <v/>
      </c>
      <c r="HI254" t="str">
        <f t="shared" si="554"/>
        <v/>
      </c>
      <c r="HJ254" t="str">
        <f t="shared" si="555"/>
        <v/>
      </c>
      <c r="HK254" t="str">
        <f t="shared" si="556"/>
        <v/>
      </c>
      <c r="HL254" t="str">
        <f t="shared" si="557"/>
        <v/>
      </c>
      <c r="HM254" t="str">
        <f t="shared" si="558"/>
        <v/>
      </c>
      <c r="HN254" t="str">
        <f t="shared" si="559"/>
        <v/>
      </c>
      <c r="HO254" t="str">
        <f t="shared" si="560"/>
        <v/>
      </c>
      <c r="HP254" t="str">
        <f t="shared" si="561"/>
        <v/>
      </c>
      <c r="HQ254" t="str">
        <f t="shared" si="562"/>
        <v/>
      </c>
      <c r="HR254" t="str">
        <f t="shared" si="563"/>
        <v/>
      </c>
      <c r="HS254" t="str">
        <f t="shared" si="564"/>
        <v/>
      </c>
      <c r="HT254" t="str">
        <f t="shared" si="565"/>
        <v/>
      </c>
      <c r="HU254" t="str">
        <f t="shared" si="566"/>
        <v/>
      </c>
      <c r="HV254" t="str">
        <f t="shared" si="567"/>
        <v/>
      </c>
      <c r="HW254" t="str">
        <f t="shared" si="568"/>
        <v/>
      </c>
      <c r="HX254" t="str">
        <f t="shared" si="569"/>
        <v/>
      </c>
      <c r="HY254" t="str">
        <f t="shared" si="570"/>
        <v/>
      </c>
      <c r="HZ254" t="str">
        <f t="shared" si="571"/>
        <v/>
      </c>
    </row>
    <row r="255" spans="1:234" x14ac:dyDescent="0.25">
      <c r="A255" s="2">
        <f t="shared" si="572"/>
        <v>253</v>
      </c>
      <c r="B255" s="3" t="s">
        <v>1237</v>
      </c>
      <c r="C255" s="2" t="s">
        <v>1394</v>
      </c>
      <c r="D255" s="2" t="s">
        <v>1395</v>
      </c>
      <c r="E255" s="2">
        <f t="shared" si="506"/>
        <v>0</v>
      </c>
      <c r="F255" s="2">
        <v>297</v>
      </c>
      <c r="G255" s="48" t="str">
        <f t="shared" si="507"/>
        <v>N/A</v>
      </c>
      <c r="H255" s="49"/>
      <c r="I255" s="49"/>
      <c r="J255" s="50"/>
      <c r="K255" s="15">
        <f t="shared" si="508"/>
        <v>0</v>
      </c>
      <c r="L255" s="15">
        <f>IF(G255="N/A",0,(IF(G255="A",Code!$B$36,(IF(G255="B",Code!$C$36,(IF(G255="C",Code!$D$36,Code!$E$36)))))/60))</f>
        <v>0</v>
      </c>
      <c r="M255" s="15">
        <f>IF(G255="N/A",0,(IF(G255="A",Code!$B$37,(IF(G255="B",Code!$C$37,(IF(G255="C",Code!$D$37,Code!$E$37)))))/60))</f>
        <v>0</v>
      </c>
      <c r="N255" s="15">
        <f>IF(G255="N/A",0,(IF(G255="A",Code!$B$38,(IF(G255="B",Code!$C$38,(IF(G255="C",Code!$D$38,Code!$E$38)))))/60))</f>
        <v>0</v>
      </c>
      <c r="O255" s="15">
        <f>IF(G255="N/A",0,(IF(G255="A",Code!$B$39,(IF(G255="B",Code!$C$39,(IF(G255="C",Code!$D$39,Code!$E$39)))))/60))</f>
        <v>0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S255" t="str">
        <f t="shared" si="509"/>
        <v/>
      </c>
      <c r="BT255" t="str">
        <f t="shared" si="574"/>
        <v/>
      </c>
      <c r="BU255" t="str">
        <f t="shared" si="575"/>
        <v/>
      </c>
      <c r="BV255" t="str">
        <f t="shared" si="576"/>
        <v/>
      </c>
      <c r="BW255" t="str">
        <f t="shared" si="577"/>
        <v/>
      </c>
      <c r="BX255" t="str">
        <f t="shared" si="578"/>
        <v/>
      </c>
      <c r="BY255" t="str">
        <f t="shared" si="579"/>
        <v/>
      </c>
      <c r="BZ255" t="str">
        <f t="shared" si="580"/>
        <v/>
      </c>
      <c r="CA255" t="str">
        <f t="shared" si="581"/>
        <v/>
      </c>
      <c r="CB255" t="str">
        <f t="shared" si="582"/>
        <v/>
      </c>
      <c r="CC255" t="str">
        <f t="shared" si="583"/>
        <v/>
      </c>
      <c r="CD255" t="str">
        <f t="shared" si="584"/>
        <v/>
      </c>
      <c r="CE255" t="str">
        <f t="shared" si="585"/>
        <v/>
      </c>
      <c r="CF255" t="str">
        <f t="shared" si="586"/>
        <v/>
      </c>
      <c r="CG255" t="str">
        <f t="shared" si="587"/>
        <v/>
      </c>
      <c r="CH255" t="str">
        <f t="shared" si="588"/>
        <v/>
      </c>
      <c r="CI255" t="str">
        <f t="shared" si="589"/>
        <v/>
      </c>
      <c r="CJ255" t="str">
        <f t="shared" si="590"/>
        <v/>
      </c>
      <c r="CK255" t="str">
        <f t="shared" si="591"/>
        <v/>
      </c>
      <c r="CL255" t="str">
        <f t="shared" si="592"/>
        <v/>
      </c>
      <c r="CM255" t="str">
        <f t="shared" si="593"/>
        <v/>
      </c>
      <c r="CN255" t="str">
        <f t="shared" si="594"/>
        <v/>
      </c>
      <c r="CO255" t="str">
        <f t="shared" si="595"/>
        <v/>
      </c>
      <c r="CP255" t="str">
        <f t="shared" si="596"/>
        <v/>
      </c>
      <c r="CQ255" t="str">
        <f t="shared" si="597"/>
        <v/>
      </c>
      <c r="CR255" t="str">
        <f t="shared" si="598"/>
        <v/>
      </c>
      <c r="CS255" t="str">
        <f t="shared" si="599"/>
        <v/>
      </c>
      <c r="CT255" t="str">
        <f t="shared" si="600"/>
        <v/>
      </c>
      <c r="CU255" t="str">
        <f t="shared" si="601"/>
        <v/>
      </c>
      <c r="CV255" t="str">
        <f t="shared" si="602"/>
        <v/>
      </c>
      <c r="CW255" t="str">
        <f t="shared" si="603"/>
        <v/>
      </c>
      <c r="CX255" t="str">
        <f t="shared" si="604"/>
        <v/>
      </c>
      <c r="CY255" t="str">
        <f t="shared" si="605"/>
        <v/>
      </c>
      <c r="CZ255" t="str">
        <f t="shared" si="606"/>
        <v/>
      </c>
      <c r="DA255" t="str">
        <f t="shared" si="607"/>
        <v/>
      </c>
      <c r="DB255" t="str">
        <f t="shared" si="608"/>
        <v/>
      </c>
      <c r="DC255" t="str">
        <f t="shared" si="609"/>
        <v/>
      </c>
      <c r="DD255" t="str">
        <f t="shared" si="610"/>
        <v/>
      </c>
      <c r="DE255" t="str">
        <f t="shared" si="611"/>
        <v/>
      </c>
      <c r="DF255" t="str">
        <f t="shared" si="612"/>
        <v/>
      </c>
      <c r="DG255" t="str">
        <f t="shared" si="613"/>
        <v/>
      </c>
      <c r="DH255" t="str">
        <f t="shared" si="614"/>
        <v/>
      </c>
      <c r="DI255" t="str">
        <f t="shared" si="615"/>
        <v/>
      </c>
      <c r="DJ255" t="str">
        <f t="shared" si="616"/>
        <v/>
      </c>
      <c r="DK255" t="str">
        <f t="shared" si="617"/>
        <v/>
      </c>
      <c r="DL255" t="str">
        <f t="shared" si="618"/>
        <v/>
      </c>
      <c r="DM255" t="str">
        <f t="shared" si="619"/>
        <v/>
      </c>
      <c r="DN255" t="str">
        <f t="shared" si="620"/>
        <v/>
      </c>
      <c r="DO255" t="str">
        <f t="shared" si="621"/>
        <v/>
      </c>
      <c r="DP255" t="str">
        <f t="shared" si="622"/>
        <v/>
      </c>
      <c r="DQ255" t="str">
        <f t="shared" si="623"/>
        <v/>
      </c>
      <c r="DR255" t="str">
        <f t="shared" si="624"/>
        <v/>
      </c>
      <c r="DS255" t="str">
        <f t="shared" si="625"/>
        <v/>
      </c>
      <c r="DT255" t="str">
        <f t="shared" si="626"/>
        <v/>
      </c>
      <c r="DU255" t="str">
        <f t="shared" si="627"/>
        <v/>
      </c>
      <c r="DV255" t="str">
        <f t="shared" si="628"/>
        <v/>
      </c>
      <c r="DW255" t="str">
        <f t="shared" si="629"/>
        <v/>
      </c>
      <c r="DX255" t="str">
        <f t="shared" si="630"/>
        <v/>
      </c>
      <c r="DY255" t="str">
        <f t="shared" si="631"/>
        <v/>
      </c>
      <c r="DZ255" t="str">
        <f t="shared" si="632"/>
        <v/>
      </c>
      <c r="EA255" t="str">
        <f t="shared" si="633"/>
        <v/>
      </c>
      <c r="EB255" t="str">
        <f t="shared" si="634"/>
        <v/>
      </c>
      <c r="EC255" t="str">
        <f t="shared" si="635"/>
        <v/>
      </c>
      <c r="ED255" t="str">
        <f t="shared" si="636"/>
        <v/>
      </c>
      <c r="EE255" t="str">
        <f t="shared" si="573"/>
        <v/>
      </c>
      <c r="EF255" t="str">
        <f t="shared" si="642"/>
        <v/>
      </c>
      <c r="EG255" t="str">
        <f t="shared" si="643"/>
        <v/>
      </c>
      <c r="EH255" t="str">
        <f t="shared" si="644"/>
        <v/>
      </c>
      <c r="EI255" t="str">
        <f t="shared" si="645"/>
        <v/>
      </c>
      <c r="EJ255" t="str">
        <f t="shared" si="646"/>
        <v/>
      </c>
      <c r="EK255" t="str">
        <f t="shared" si="647"/>
        <v/>
      </c>
      <c r="EL255" t="str">
        <f t="shared" si="648"/>
        <v/>
      </c>
      <c r="EM255" t="str">
        <f t="shared" si="649"/>
        <v/>
      </c>
      <c r="EN255" t="str">
        <f t="shared" si="650"/>
        <v/>
      </c>
      <c r="EO255" t="str">
        <f t="shared" si="651"/>
        <v/>
      </c>
      <c r="EP255" t="str">
        <f t="shared" si="652"/>
        <v/>
      </c>
      <c r="EQ255" t="str">
        <f t="shared" si="653"/>
        <v/>
      </c>
      <c r="ER255" t="str">
        <f t="shared" si="654"/>
        <v/>
      </c>
      <c r="ES255" t="str">
        <f t="shared" si="655"/>
        <v/>
      </c>
      <c r="ET255" t="str">
        <f t="shared" si="656"/>
        <v/>
      </c>
      <c r="EU255" t="str">
        <f t="shared" si="657"/>
        <v/>
      </c>
      <c r="EV255" t="str">
        <f t="shared" si="658"/>
        <v/>
      </c>
      <c r="EW255" t="str">
        <f t="shared" si="659"/>
        <v/>
      </c>
      <c r="EX255" t="str">
        <f t="shared" si="660"/>
        <v/>
      </c>
      <c r="EY255" t="str">
        <f t="shared" si="661"/>
        <v/>
      </c>
      <c r="EZ255" t="str">
        <f t="shared" si="662"/>
        <v/>
      </c>
      <c r="FA255" t="str">
        <f t="shared" si="663"/>
        <v/>
      </c>
      <c r="FB255" t="str">
        <f t="shared" si="664"/>
        <v/>
      </c>
      <c r="FC255" t="str">
        <f t="shared" si="665"/>
        <v/>
      </c>
      <c r="FD255" t="str">
        <f t="shared" si="666"/>
        <v/>
      </c>
      <c r="FE255" t="str">
        <f t="shared" si="510"/>
        <v/>
      </c>
      <c r="FF255" t="str">
        <f t="shared" si="667"/>
        <v/>
      </c>
      <c r="FG255" t="str">
        <f t="shared" si="668"/>
        <v/>
      </c>
      <c r="FH255" t="str">
        <f t="shared" si="669"/>
        <v/>
      </c>
      <c r="FI255" t="str">
        <f t="shared" si="670"/>
        <v/>
      </c>
      <c r="FJ255" t="str">
        <f t="shared" si="671"/>
        <v/>
      </c>
      <c r="FK255" t="str">
        <f t="shared" si="672"/>
        <v/>
      </c>
      <c r="FL255" t="str">
        <f t="shared" si="673"/>
        <v/>
      </c>
      <c r="FM255" t="str">
        <f t="shared" si="637"/>
        <v/>
      </c>
      <c r="FN255" t="str">
        <f t="shared" si="638"/>
        <v/>
      </c>
      <c r="FO255" t="str">
        <f t="shared" si="639"/>
        <v/>
      </c>
      <c r="FP255" t="str">
        <f t="shared" si="640"/>
        <v/>
      </c>
      <c r="FQ255" t="str">
        <f t="shared" si="641"/>
        <v/>
      </c>
      <c r="FR255" t="str">
        <f t="shared" si="511"/>
        <v/>
      </c>
      <c r="FS255" t="str">
        <f t="shared" si="512"/>
        <v/>
      </c>
      <c r="FT255" t="str">
        <f t="shared" si="513"/>
        <v/>
      </c>
      <c r="FU255" t="str">
        <f t="shared" si="514"/>
        <v/>
      </c>
      <c r="FV255" t="str">
        <f t="shared" si="515"/>
        <v/>
      </c>
      <c r="FW255" t="str">
        <f t="shared" si="516"/>
        <v/>
      </c>
      <c r="FX255" t="str">
        <f t="shared" si="517"/>
        <v/>
      </c>
      <c r="FY255" t="str">
        <f t="shared" si="518"/>
        <v/>
      </c>
      <c r="FZ255" t="str">
        <f t="shared" si="519"/>
        <v/>
      </c>
      <c r="GA255" t="str">
        <f t="shared" si="520"/>
        <v/>
      </c>
      <c r="GB255" t="str">
        <f t="shared" si="521"/>
        <v/>
      </c>
      <c r="GC255" t="str">
        <f t="shared" si="522"/>
        <v/>
      </c>
      <c r="GD255" t="str">
        <f t="shared" si="523"/>
        <v/>
      </c>
      <c r="GE255" t="str">
        <f t="shared" si="524"/>
        <v/>
      </c>
      <c r="GF255" t="str">
        <f t="shared" si="525"/>
        <v/>
      </c>
      <c r="GG255" t="str">
        <f t="shared" si="526"/>
        <v/>
      </c>
      <c r="GH255" t="str">
        <f t="shared" si="527"/>
        <v/>
      </c>
      <c r="GI255" t="str">
        <f t="shared" si="528"/>
        <v/>
      </c>
      <c r="GJ255" t="str">
        <f t="shared" si="529"/>
        <v/>
      </c>
      <c r="GK255" t="str">
        <f t="shared" si="530"/>
        <v/>
      </c>
      <c r="GL255" t="str">
        <f t="shared" si="531"/>
        <v/>
      </c>
      <c r="GM255" t="str">
        <f t="shared" si="532"/>
        <v/>
      </c>
      <c r="GN255" t="str">
        <f t="shared" si="533"/>
        <v/>
      </c>
      <c r="GO255" t="str">
        <f t="shared" si="534"/>
        <v/>
      </c>
      <c r="GP255" t="str">
        <f t="shared" si="535"/>
        <v/>
      </c>
      <c r="GQ255" t="str">
        <f t="shared" si="536"/>
        <v/>
      </c>
      <c r="GR255" t="str">
        <f t="shared" si="537"/>
        <v/>
      </c>
      <c r="GS255" t="str">
        <f t="shared" si="538"/>
        <v/>
      </c>
      <c r="GT255" t="str">
        <f t="shared" si="539"/>
        <v/>
      </c>
      <c r="GU255" t="str">
        <f t="shared" si="540"/>
        <v/>
      </c>
      <c r="GV255" t="str">
        <f t="shared" si="541"/>
        <v/>
      </c>
      <c r="GW255" t="str">
        <f t="shared" si="542"/>
        <v/>
      </c>
      <c r="GX255" t="str">
        <f t="shared" si="543"/>
        <v/>
      </c>
      <c r="GY255" t="str">
        <f t="shared" si="544"/>
        <v/>
      </c>
      <c r="GZ255" t="str">
        <f t="shared" si="545"/>
        <v/>
      </c>
      <c r="HA255" t="str">
        <f t="shared" si="546"/>
        <v/>
      </c>
      <c r="HB255" t="str">
        <f t="shared" si="547"/>
        <v/>
      </c>
      <c r="HC255" t="str">
        <f t="shared" si="548"/>
        <v/>
      </c>
      <c r="HD255" t="str">
        <f t="shared" si="549"/>
        <v/>
      </c>
      <c r="HE255" t="str">
        <f t="shared" si="550"/>
        <v/>
      </c>
      <c r="HF255" t="str">
        <f t="shared" si="551"/>
        <v/>
      </c>
      <c r="HG255" t="str">
        <f t="shared" si="552"/>
        <v/>
      </c>
      <c r="HH255" t="str">
        <f t="shared" si="553"/>
        <v/>
      </c>
      <c r="HI255" t="str">
        <f t="shared" si="554"/>
        <v/>
      </c>
      <c r="HJ255" t="str">
        <f t="shared" si="555"/>
        <v/>
      </c>
      <c r="HK255" t="str">
        <f t="shared" si="556"/>
        <v/>
      </c>
      <c r="HL255" t="str">
        <f t="shared" si="557"/>
        <v/>
      </c>
      <c r="HM255" t="str">
        <f t="shared" si="558"/>
        <v/>
      </c>
      <c r="HN255" t="str">
        <f t="shared" si="559"/>
        <v/>
      </c>
      <c r="HO255" t="str">
        <f t="shared" si="560"/>
        <v/>
      </c>
      <c r="HP255" t="str">
        <f t="shared" si="561"/>
        <v/>
      </c>
      <c r="HQ255" t="str">
        <f t="shared" si="562"/>
        <v/>
      </c>
      <c r="HR255" t="str">
        <f t="shared" si="563"/>
        <v/>
      </c>
      <c r="HS255" t="str">
        <f t="shared" si="564"/>
        <v/>
      </c>
      <c r="HT255" t="str">
        <f t="shared" si="565"/>
        <v/>
      </c>
      <c r="HU255" t="str">
        <f t="shared" si="566"/>
        <v/>
      </c>
      <c r="HV255" t="str">
        <f t="shared" si="567"/>
        <v/>
      </c>
      <c r="HW255" t="str">
        <f t="shared" si="568"/>
        <v/>
      </c>
      <c r="HX255" t="str">
        <f t="shared" si="569"/>
        <v/>
      </c>
      <c r="HY255" t="str">
        <f t="shared" si="570"/>
        <v/>
      </c>
      <c r="HZ255" t="str">
        <f t="shared" si="571"/>
        <v/>
      </c>
    </row>
    <row r="256" spans="1:234" x14ac:dyDescent="0.25">
      <c r="A256" s="2">
        <f t="shared" si="572"/>
        <v>254</v>
      </c>
      <c r="B256" s="3" t="s">
        <v>1238</v>
      </c>
      <c r="C256" s="2" t="s">
        <v>1394</v>
      </c>
      <c r="D256" s="2" t="s">
        <v>1395</v>
      </c>
      <c r="E256" s="2">
        <f t="shared" si="506"/>
        <v>1</v>
      </c>
      <c r="F256" s="2">
        <v>185</v>
      </c>
      <c r="G256" s="48" t="str">
        <f t="shared" si="507"/>
        <v>A</v>
      </c>
      <c r="H256" s="49"/>
      <c r="I256" s="49"/>
      <c r="J256" s="50"/>
      <c r="K256" s="15">
        <f t="shared" si="508"/>
        <v>34</v>
      </c>
      <c r="L256" s="15">
        <f>IF(G256="N/A",0,(IF(G256="A",Code!$B$36,(IF(G256="B",Code!$C$36,(IF(G256="C",Code!$D$36,Code!$E$36)))))/60))</f>
        <v>8</v>
      </c>
      <c r="M256" s="15">
        <f>IF(G256="N/A",0,(IF(G256="A",Code!$B$37,(IF(G256="B",Code!$C$37,(IF(G256="C",Code!$D$37,Code!$E$37)))))/60))</f>
        <v>8</v>
      </c>
      <c r="N256" s="15">
        <f>IF(G256="N/A",0,(IF(G256="A",Code!$B$38,(IF(G256="B",Code!$C$38,(IF(G256="C",Code!$D$38,Code!$E$38)))))/60))</f>
        <v>16</v>
      </c>
      <c r="O256" s="15">
        <f>IF(G256="N/A",0,(IF(G256="A",Code!$B$39,(IF(G256="B",Code!$C$39,(IF(G256="C",Code!$D$39,Code!$E$39)))))/60))</f>
        <v>2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>
        <v>1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S256" t="str">
        <f t="shared" si="509"/>
        <v/>
      </c>
      <c r="BT256" t="str">
        <f t="shared" si="574"/>
        <v/>
      </c>
      <c r="BU256" t="str">
        <f t="shared" si="575"/>
        <v/>
      </c>
      <c r="BV256" t="str">
        <f t="shared" si="576"/>
        <v/>
      </c>
      <c r="BW256" t="str">
        <f t="shared" si="577"/>
        <v/>
      </c>
      <c r="BX256" t="str">
        <f t="shared" si="578"/>
        <v/>
      </c>
      <c r="BY256" t="str">
        <f t="shared" si="579"/>
        <v/>
      </c>
      <c r="BZ256" t="str">
        <f t="shared" si="580"/>
        <v/>
      </c>
      <c r="CA256" t="str">
        <f t="shared" si="581"/>
        <v/>
      </c>
      <c r="CB256" t="str">
        <f t="shared" si="582"/>
        <v/>
      </c>
      <c r="CC256" t="str">
        <f t="shared" si="583"/>
        <v/>
      </c>
      <c r="CD256" t="str">
        <f t="shared" si="584"/>
        <v/>
      </c>
      <c r="CE256" t="str">
        <f t="shared" si="585"/>
        <v/>
      </c>
      <c r="CF256" t="str">
        <f t="shared" si="586"/>
        <v/>
      </c>
      <c r="CG256" t="str">
        <f t="shared" si="587"/>
        <v/>
      </c>
      <c r="CH256" t="str">
        <f t="shared" si="588"/>
        <v/>
      </c>
      <c r="CI256" t="str">
        <f t="shared" si="589"/>
        <v/>
      </c>
      <c r="CJ256" t="str">
        <f t="shared" si="590"/>
        <v/>
      </c>
      <c r="CK256" t="str">
        <f t="shared" si="591"/>
        <v/>
      </c>
      <c r="CL256" t="str">
        <f t="shared" si="592"/>
        <v/>
      </c>
      <c r="CM256" t="str">
        <f t="shared" si="593"/>
        <v/>
      </c>
      <c r="CN256" t="str">
        <f t="shared" si="594"/>
        <v/>
      </c>
      <c r="CO256" t="str">
        <f t="shared" si="595"/>
        <v/>
      </c>
      <c r="CP256" t="str">
        <f t="shared" si="596"/>
        <v/>
      </c>
      <c r="CQ256" t="str">
        <f t="shared" si="597"/>
        <v/>
      </c>
      <c r="CR256" t="str">
        <f t="shared" si="598"/>
        <v/>
      </c>
      <c r="CS256" t="str">
        <f t="shared" si="599"/>
        <v/>
      </c>
      <c r="CT256" t="str">
        <f t="shared" si="600"/>
        <v/>
      </c>
      <c r="CU256" t="str">
        <f t="shared" si="601"/>
        <v>MESS</v>
      </c>
      <c r="CV256" t="str">
        <f t="shared" si="602"/>
        <v/>
      </c>
      <c r="CW256" t="str">
        <f t="shared" si="603"/>
        <v/>
      </c>
      <c r="CX256" t="str">
        <f t="shared" si="604"/>
        <v/>
      </c>
      <c r="CY256" t="str">
        <f t="shared" si="605"/>
        <v/>
      </c>
      <c r="CZ256" t="str">
        <f t="shared" si="606"/>
        <v/>
      </c>
      <c r="DA256" t="str">
        <f t="shared" si="607"/>
        <v/>
      </c>
      <c r="DB256" t="str">
        <f t="shared" si="608"/>
        <v/>
      </c>
      <c r="DC256" t="str">
        <f t="shared" si="609"/>
        <v/>
      </c>
      <c r="DD256" t="str">
        <f t="shared" si="610"/>
        <v/>
      </c>
      <c r="DE256" t="str">
        <f t="shared" si="611"/>
        <v/>
      </c>
      <c r="DF256" t="str">
        <f t="shared" si="612"/>
        <v/>
      </c>
      <c r="DG256" t="str">
        <f t="shared" si="613"/>
        <v/>
      </c>
      <c r="DH256" t="str">
        <f t="shared" si="614"/>
        <v/>
      </c>
      <c r="DI256" t="str">
        <f t="shared" si="615"/>
        <v/>
      </c>
      <c r="DJ256" t="str">
        <f t="shared" si="616"/>
        <v/>
      </c>
      <c r="DK256" t="str">
        <f t="shared" si="617"/>
        <v/>
      </c>
      <c r="DL256" t="str">
        <f t="shared" si="618"/>
        <v/>
      </c>
      <c r="DM256" t="str">
        <f t="shared" si="619"/>
        <v/>
      </c>
      <c r="DN256" t="str">
        <f t="shared" si="620"/>
        <v/>
      </c>
      <c r="DO256" t="str">
        <f t="shared" si="621"/>
        <v/>
      </c>
      <c r="DP256" t="str">
        <f t="shared" si="622"/>
        <v/>
      </c>
      <c r="DQ256" t="str">
        <f t="shared" si="623"/>
        <v/>
      </c>
      <c r="DR256" t="str">
        <f t="shared" si="624"/>
        <v/>
      </c>
      <c r="DS256" t="str">
        <f t="shared" si="625"/>
        <v/>
      </c>
      <c r="DT256" t="str">
        <f t="shared" si="626"/>
        <v/>
      </c>
      <c r="DU256" t="str">
        <f t="shared" si="627"/>
        <v/>
      </c>
      <c r="DV256" t="str">
        <f t="shared" si="628"/>
        <v/>
      </c>
      <c r="DW256" t="str">
        <f t="shared" si="629"/>
        <v/>
      </c>
      <c r="DX256" t="str">
        <f t="shared" si="630"/>
        <v/>
      </c>
      <c r="DY256" t="str">
        <f t="shared" si="631"/>
        <v/>
      </c>
      <c r="DZ256" t="str">
        <f t="shared" si="632"/>
        <v/>
      </c>
      <c r="EA256" t="str">
        <f t="shared" si="633"/>
        <v/>
      </c>
      <c r="EB256" t="str">
        <f t="shared" si="634"/>
        <v/>
      </c>
      <c r="EC256" t="str">
        <f t="shared" si="635"/>
        <v/>
      </c>
      <c r="ED256" t="str">
        <f t="shared" si="636"/>
        <v/>
      </c>
      <c r="EE256" t="str">
        <f t="shared" si="573"/>
        <v/>
      </c>
      <c r="EF256" t="str">
        <f t="shared" si="642"/>
        <v/>
      </c>
      <c r="EG256" t="str">
        <f t="shared" si="643"/>
        <v/>
      </c>
      <c r="EH256" t="str">
        <f t="shared" si="644"/>
        <v/>
      </c>
      <c r="EI256" t="str">
        <f t="shared" si="645"/>
        <v/>
      </c>
      <c r="EJ256" t="str">
        <f t="shared" si="646"/>
        <v/>
      </c>
      <c r="EK256" t="str">
        <f t="shared" si="647"/>
        <v/>
      </c>
      <c r="EL256" t="str">
        <f t="shared" si="648"/>
        <v/>
      </c>
      <c r="EM256" t="str">
        <f t="shared" si="649"/>
        <v/>
      </c>
      <c r="EN256" t="str">
        <f t="shared" si="650"/>
        <v/>
      </c>
      <c r="EO256" t="str">
        <f t="shared" si="651"/>
        <v/>
      </c>
      <c r="EP256" t="str">
        <f t="shared" si="652"/>
        <v/>
      </c>
      <c r="EQ256" t="str">
        <f t="shared" si="653"/>
        <v/>
      </c>
      <c r="ER256" t="str">
        <f t="shared" si="654"/>
        <v/>
      </c>
      <c r="ES256" t="str">
        <f t="shared" si="655"/>
        <v/>
      </c>
      <c r="ET256" t="str">
        <f t="shared" si="656"/>
        <v/>
      </c>
      <c r="EU256" t="str">
        <f t="shared" si="657"/>
        <v/>
      </c>
      <c r="EV256" t="str">
        <f t="shared" si="658"/>
        <v/>
      </c>
      <c r="EW256" t="str">
        <f t="shared" si="659"/>
        <v/>
      </c>
      <c r="EX256" t="str">
        <f t="shared" si="660"/>
        <v/>
      </c>
      <c r="EY256" t="str">
        <f t="shared" si="661"/>
        <v/>
      </c>
      <c r="EZ256" t="str">
        <f t="shared" si="662"/>
        <v/>
      </c>
      <c r="FA256" t="str">
        <f t="shared" si="663"/>
        <v/>
      </c>
      <c r="FB256" t="str">
        <f t="shared" si="664"/>
        <v/>
      </c>
      <c r="FC256" t="str">
        <f t="shared" si="665"/>
        <v/>
      </c>
      <c r="FD256" t="str">
        <f t="shared" si="666"/>
        <v/>
      </c>
      <c r="FE256" t="str">
        <f t="shared" si="510"/>
        <v/>
      </c>
      <c r="FF256" t="str">
        <f t="shared" si="667"/>
        <v/>
      </c>
      <c r="FG256" t="str">
        <f t="shared" si="668"/>
        <v/>
      </c>
      <c r="FH256" t="str">
        <f t="shared" si="669"/>
        <v/>
      </c>
      <c r="FI256" t="str">
        <f t="shared" si="670"/>
        <v/>
      </c>
      <c r="FJ256" t="str">
        <f t="shared" si="671"/>
        <v/>
      </c>
      <c r="FK256" t="str">
        <f t="shared" si="672"/>
        <v/>
      </c>
      <c r="FL256" t="str">
        <f t="shared" si="673"/>
        <v/>
      </c>
      <c r="FM256" t="str">
        <f t="shared" si="637"/>
        <v/>
      </c>
      <c r="FN256" t="str">
        <f t="shared" si="638"/>
        <v/>
      </c>
      <c r="FO256" t="str">
        <f t="shared" si="639"/>
        <v/>
      </c>
      <c r="FP256" t="str">
        <f t="shared" si="640"/>
        <v/>
      </c>
      <c r="FQ256" t="str">
        <f t="shared" si="641"/>
        <v/>
      </c>
      <c r="FR256" t="str">
        <f t="shared" si="511"/>
        <v/>
      </c>
      <c r="FS256" t="str">
        <f t="shared" si="512"/>
        <v/>
      </c>
      <c r="FT256" t="str">
        <f t="shared" si="513"/>
        <v/>
      </c>
      <c r="FU256" t="str">
        <f t="shared" si="514"/>
        <v/>
      </c>
      <c r="FV256" t="str">
        <f t="shared" si="515"/>
        <v/>
      </c>
      <c r="FW256" t="str">
        <f t="shared" si="516"/>
        <v/>
      </c>
      <c r="FX256" t="str">
        <f t="shared" si="517"/>
        <v/>
      </c>
      <c r="FY256" t="str">
        <f t="shared" si="518"/>
        <v/>
      </c>
      <c r="FZ256" t="str">
        <f t="shared" si="519"/>
        <v/>
      </c>
      <c r="GA256" t="str">
        <f t="shared" si="520"/>
        <v/>
      </c>
      <c r="GB256" t="str">
        <f t="shared" si="521"/>
        <v/>
      </c>
      <c r="GC256" t="str">
        <f t="shared" si="522"/>
        <v/>
      </c>
      <c r="GD256" t="str">
        <f t="shared" si="523"/>
        <v/>
      </c>
      <c r="GE256" t="str">
        <f t="shared" si="524"/>
        <v/>
      </c>
      <c r="GF256" t="str">
        <f t="shared" si="525"/>
        <v/>
      </c>
      <c r="GG256" t="str">
        <f t="shared" si="526"/>
        <v/>
      </c>
      <c r="GH256" t="str">
        <f t="shared" si="527"/>
        <v/>
      </c>
      <c r="GI256" t="str">
        <f t="shared" si="528"/>
        <v/>
      </c>
      <c r="GJ256" t="str">
        <f t="shared" si="529"/>
        <v/>
      </c>
      <c r="GK256" t="str">
        <f t="shared" si="530"/>
        <v/>
      </c>
      <c r="GL256" t="str">
        <f t="shared" si="531"/>
        <v/>
      </c>
      <c r="GM256" t="str">
        <f t="shared" si="532"/>
        <v/>
      </c>
      <c r="GN256" t="str">
        <f t="shared" si="533"/>
        <v/>
      </c>
      <c r="GO256" t="str">
        <f t="shared" si="534"/>
        <v/>
      </c>
      <c r="GP256" t="str">
        <f t="shared" si="535"/>
        <v/>
      </c>
      <c r="GQ256" t="str">
        <f t="shared" si="536"/>
        <v/>
      </c>
      <c r="GR256" t="str">
        <f t="shared" si="537"/>
        <v/>
      </c>
      <c r="GS256" t="str">
        <f t="shared" si="538"/>
        <v/>
      </c>
      <c r="GT256" t="str">
        <f t="shared" si="539"/>
        <v/>
      </c>
      <c r="GU256" t="str">
        <f t="shared" si="540"/>
        <v/>
      </c>
      <c r="GV256" t="str">
        <f t="shared" si="541"/>
        <v/>
      </c>
      <c r="GW256" t="str">
        <f t="shared" si="542"/>
        <v/>
      </c>
      <c r="GX256" t="str">
        <f t="shared" si="543"/>
        <v/>
      </c>
      <c r="GY256" t="str">
        <f t="shared" si="544"/>
        <v/>
      </c>
      <c r="GZ256" t="str">
        <f t="shared" si="545"/>
        <v/>
      </c>
      <c r="HA256" t="str">
        <f t="shared" si="546"/>
        <v/>
      </c>
      <c r="HB256" t="str">
        <f t="shared" si="547"/>
        <v/>
      </c>
      <c r="HC256" t="str">
        <f t="shared" si="548"/>
        <v/>
      </c>
      <c r="HD256" t="str">
        <f t="shared" si="549"/>
        <v/>
      </c>
      <c r="HE256" t="str">
        <f t="shared" si="550"/>
        <v/>
      </c>
      <c r="HF256" t="str">
        <f t="shared" si="551"/>
        <v/>
      </c>
      <c r="HG256" t="str">
        <f t="shared" si="552"/>
        <v/>
      </c>
      <c r="HH256" t="str">
        <f t="shared" si="553"/>
        <v/>
      </c>
      <c r="HI256" t="str">
        <f t="shared" si="554"/>
        <v/>
      </c>
      <c r="HJ256" t="str">
        <f t="shared" si="555"/>
        <v/>
      </c>
      <c r="HK256" t="str">
        <f t="shared" si="556"/>
        <v/>
      </c>
      <c r="HL256" t="str">
        <f t="shared" si="557"/>
        <v/>
      </c>
      <c r="HM256" t="str">
        <f t="shared" si="558"/>
        <v/>
      </c>
      <c r="HN256" t="str">
        <f t="shared" si="559"/>
        <v/>
      </c>
      <c r="HO256" t="str">
        <f t="shared" si="560"/>
        <v/>
      </c>
      <c r="HP256" t="str">
        <f t="shared" si="561"/>
        <v/>
      </c>
      <c r="HQ256" t="str">
        <f t="shared" si="562"/>
        <v/>
      </c>
      <c r="HR256" t="str">
        <f t="shared" si="563"/>
        <v/>
      </c>
      <c r="HS256" t="str">
        <f t="shared" si="564"/>
        <v/>
      </c>
      <c r="HT256" t="str">
        <f t="shared" si="565"/>
        <v/>
      </c>
      <c r="HU256" t="str">
        <f t="shared" si="566"/>
        <v/>
      </c>
      <c r="HV256" t="str">
        <f t="shared" si="567"/>
        <v/>
      </c>
      <c r="HW256" t="str">
        <f t="shared" si="568"/>
        <v/>
      </c>
      <c r="HX256" t="str">
        <f t="shared" si="569"/>
        <v/>
      </c>
      <c r="HY256" t="str">
        <f t="shared" si="570"/>
        <v/>
      </c>
      <c r="HZ256" t="str">
        <f t="shared" si="571"/>
        <v/>
      </c>
    </row>
    <row r="257" spans="1:234" x14ac:dyDescent="0.25">
      <c r="A257" s="2">
        <f t="shared" si="572"/>
        <v>255</v>
      </c>
      <c r="B257" s="3" t="s">
        <v>1239</v>
      </c>
      <c r="C257" s="2" t="s">
        <v>1394</v>
      </c>
      <c r="D257" s="2" t="s">
        <v>1395</v>
      </c>
      <c r="E257" s="2">
        <f t="shared" si="506"/>
        <v>1</v>
      </c>
      <c r="F257" s="2">
        <v>505</v>
      </c>
      <c r="G257" s="48" t="str">
        <f t="shared" si="507"/>
        <v>A</v>
      </c>
      <c r="H257" s="49"/>
      <c r="I257" s="49"/>
      <c r="J257" s="50"/>
      <c r="K257" s="15">
        <f t="shared" si="508"/>
        <v>34</v>
      </c>
      <c r="L257" s="15">
        <f>IF(G257="N/A",0,(IF(G257="A",Code!$B$36,(IF(G257="B",Code!$C$36,(IF(G257="C",Code!$D$36,Code!$E$36)))))/60))</f>
        <v>8</v>
      </c>
      <c r="M257" s="15">
        <f>IF(G257="N/A",0,(IF(G257="A",Code!$B$37,(IF(G257="B",Code!$C$37,(IF(G257="C",Code!$D$37,Code!$E$37)))))/60))</f>
        <v>8</v>
      </c>
      <c r="N257" s="15">
        <f>IF(G257="N/A",0,(IF(G257="A",Code!$B$38,(IF(G257="B",Code!$C$38,(IF(G257="C",Code!$D$38,Code!$E$38)))))/60))</f>
        <v>16</v>
      </c>
      <c r="O257" s="15">
        <f>IF(G257="N/A",0,(IF(G257="A",Code!$B$39,(IF(G257="B",Code!$C$39,(IF(G257="C",Code!$D$39,Code!$E$39)))))/60))</f>
        <v>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>
        <v>1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S257" t="str">
        <f t="shared" si="509"/>
        <v/>
      </c>
      <c r="BT257" t="str">
        <f t="shared" si="574"/>
        <v/>
      </c>
      <c r="BU257" t="str">
        <f t="shared" si="575"/>
        <v/>
      </c>
      <c r="BV257" t="str">
        <f t="shared" si="576"/>
        <v/>
      </c>
      <c r="BW257" t="str">
        <f t="shared" si="577"/>
        <v/>
      </c>
      <c r="BX257" t="str">
        <f t="shared" si="578"/>
        <v/>
      </c>
      <c r="BY257" t="str">
        <f t="shared" si="579"/>
        <v/>
      </c>
      <c r="BZ257" t="str">
        <f t="shared" si="580"/>
        <v/>
      </c>
      <c r="CA257" t="str">
        <f t="shared" si="581"/>
        <v/>
      </c>
      <c r="CB257" t="str">
        <f t="shared" si="582"/>
        <v/>
      </c>
      <c r="CC257" t="str">
        <f t="shared" si="583"/>
        <v/>
      </c>
      <c r="CD257" t="str">
        <f t="shared" si="584"/>
        <v/>
      </c>
      <c r="CE257" t="str">
        <f t="shared" si="585"/>
        <v/>
      </c>
      <c r="CF257" t="str">
        <f t="shared" si="586"/>
        <v/>
      </c>
      <c r="CG257" t="str">
        <f t="shared" si="587"/>
        <v/>
      </c>
      <c r="CH257" t="str">
        <f t="shared" si="588"/>
        <v/>
      </c>
      <c r="CI257" t="str">
        <f t="shared" si="589"/>
        <v/>
      </c>
      <c r="CJ257" t="str">
        <f t="shared" si="590"/>
        <v/>
      </c>
      <c r="CK257" t="str">
        <f t="shared" si="591"/>
        <v/>
      </c>
      <c r="CL257" t="str">
        <f t="shared" si="592"/>
        <v/>
      </c>
      <c r="CM257" t="str">
        <f t="shared" si="593"/>
        <v/>
      </c>
      <c r="CN257" t="str">
        <f t="shared" si="594"/>
        <v/>
      </c>
      <c r="CO257" t="str">
        <f t="shared" si="595"/>
        <v/>
      </c>
      <c r="CP257" t="str">
        <f t="shared" si="596"/>
        <v/>
      </c>
      <c r="CQ257" t="str">
        <f t="shared" si="597"/>
        <v/>
      </c>
      <c r="CR257" t="str">
        <f t="shared" si="598"/>
        <v/>
      </c>
      <c r="CS257" t="str">
        <f t="shared" si="599"/>
        <v/>
      </c>
      <c r="CT257" t="str">
        <f t="shared" si="600"/>
        <v/>
      </c>
      <c r="CU257" t="str">
        <f t="shared" si="601"/>
        <v>MESS</v>
      </c>
      <c r="CV257" t="str">
        <f t="shared" si="602"/>
        <v/>
      </c>
      <c r="CW257" t="str">
        <f t="shared" si="603"/>
        <v/>
      </c>
      <c r="CX257" t="str">
        <f t="shared" si="604"/>
        <v/>
      </c>
      <c r="CY257" t="str">
        <f t="shared" si="605"/>
        <v/>
      </c>
      <c r="CZ257" t="str">
        <f t="shared" si="606"/>
        <v/>
      </c>
      <c r="DA257" t="str">
        <f t="shared" si="607"/>
        <v/>
      </c>
      <c r="DB257" t="str">
        <f t="shared" si="608"/>
        <v/>
      </c>
      <c r="DC257" t="str">
        <f t="shared" si="609"/>
        <v/>
      </c>
      <c r="DD257" t="str">
        <f t="shared" si="610"/>
        <v/>
      </c>
      <c r="DE257" t="str">
        <f t="shared" si="611"/>
        <v/>
      </c>
      <c r="DF257" t="str">
        <f t="shared" si="612"/>
        <v/>
      </c>
      <c r="DG257" t="str">
        <f t="shared" si="613"/>
        <v/>
      </c>
      <c r="DH257" t="str">
        <f t="shared" si="614"/>
        <v/>
      </c>
      <c r="DI257" t="str">
        <f t="shared" si="615"/>
        <v/>
      </c>
      <c r="DJ257" t="str">
        <f t="shared" si="616"/>
        <v/>
      </c>
      <c r="DK257" t="str">
        <f t="shared" si="617"/>
        <v/>
      </c>
      <c r="DL257" t="str">
        <f t="shared" si="618"/>
        <v/>
      </c>
      <c r="DM257" t="str">
        <f t="shared" si="619"/>
        <v/>
      </c>
      <c r="DN257" t="str">
        <f t="shared" si="620"/>
        <v/>
      </c>
      <c r="DO257" t="str">
        <f t="shared" si="621"/>
        <v/>
      </c>
      <c r="DP257" t="str">
        <f t="shared" si="622"/>
        <v/>
      </c>
      <c r="DQ257" t="str">
        <f t="shared" si="623"/>
        <v/>
      </c>
      <c r="DR257" t="str">
        <f t="shared" si="624"/>
        <v/>
      </c>
      <c r="DS257" t="str">
        <f t="shared" si="625"/>
        <v/>
      </c>
      <c r="DT257" t="str">
        <f t="shared" si="626"/>
        <v/>
      </c>
      <c r="DU257" t="str">
        <f t="shared" si="627"/>
        <v/>
      </c>
      <c r="DV257" t="str">
        <f t="shared" si="628"/>
        <v/>
      </c>
      <c r="DW257" t="str">
        <f t="shared" si="629"/>
        <v/>
      </c>
      <c r="DX257" t="str">
        <f t="shared" si="630"/>
        <v/>
      </c>
      <c r="DY257" t="str">
        <f t="shared" si="631"/>
        <v/>
      </c>
      <c r="DZ257" t="str">
        <f t="shared" si="632"/>
        <v/>
      </c>
      <c r="EA257" t="str">
        <f t="shared" si="633"/>
        <v/>
      </c>
      <c r="EB257" t="str">
        <f t="shared" si="634"/>
        <v/>
      </c>
      <c r="EC257" t="str">
        <f t="shared" si="635"/>
        <v/>
      </c>
      <c r="ED257" t="str">
        <f t="shared" si="636"/>
        <v/>
      </c>
      <c r="EE257" t="str">
        <f t="shared" si="573"/>
        <v/>
      </c>
      <c r="EF257" t="str">
        <f t="shared" si="642"/>
        <v/>
      </c>
      <c r="EG257" t="str">
        <f t="shared" si="643"/>
        <v/>
      </c>
      <c r="EH257" t="str">
        <f t="shared" si="644"/>
        <v/>
      </c>
      <c r="EI257" t="str">
        <f t="shared" si="645"/>
        <v/>
      </c>
      <c r="EJ257" t="str">
        <f t="shared" si="646"/>
        <v/>
      </c>
      <c r="EK257" t="str">
        <f t="shared" si="647"/>
        <v/>
      </c>
      <c r="EL257" t="str">
        <f t="shared" si="648"/>
        <v/>
      </c>
      <c r="EM257" t="str">
        <f t="shared" si="649"/>
        <v/>
      </c>
      <c r="EN257" t="str">
        <f t="shared" si="650"/>
        <v/>
      </c>
      <c r="EO257" t="str">
        <f t="shared" si="651"/>
        <v/>
      </c>
      <c r="EP257" t="str">
        <f t="shared" si="652"/>
        <v/>
      </c>
      <c r="EQ257" t="str">
        <f t="shared" si="653"/>
        <v/>
      </c>
      <c r="ER257" t="str">
        <f t="shared" si="654"/>
        <v/>
      </c>
      <c r="ES257" t="str">
        <f t="shared" si="655"/>
        <v/>
      </c>
      <c r="ET257" t="str">
        <f t="shared" si="656"/>
        <v/>
      </c>
      <c r="EU257" t="str">
        <f t="shared" si="657"/>
        <v/>
      </c>
      <c r="EV257" t="str">
        <f t="shared" si="658"/>
        <v/>
      </c>
      <c r="EW257" t="str">
        <f t="shared" si="659"/>
        <v/>
      </c>
      <c r="EX257" t="str">
        <f t="shared" si="660"/>
        <v/>
      </c>
      <c r="EY257" t="str">
        <f t="shared" si="661"/>
        <v/>
      </c>
      <c r="EZ257" t="str">
        <f t="shared" si="662"/>
        <v/>
      </c>
      <c r="FA257" t="str">
        <f t="shared" si="663"/>
        <v/>
      </c>
      <c r="FB257" t="str">
        <f t="shared" si="664"/>
        <v/>
      </c>
      <c r="FC257" t="str">
        <f t="shared" si="665"/>
        <v/>
      </c>
      <c r="FD257" t="str">
        <f t="shared" si="666"/>
        <v/>
      </c>
      <c r="FE257" t="str">
        <f t="shared" si="510"/>
        <v/>
      </c>
      <c r="FF257" t="str">
        <f t="shared" si="667"/>
        <v/>
      </c>
      <c r="FG257" t="str">
        <f t="shared" si="668"/>
        <v/>
      </c>
      <c r="FH257" t="str">
        <f t="shared" si="669"/>
        <v/>
      </c>
      <c r="FI257" t="str">
        <f t="shared" si="670"/>
        <v/>
      </c>
      <c r="FJ257" t="str">
        <f t="shared" si="671"/>
        <v/>
      </c>
      <c r="FK257" t="str">
        <f t="shared" si="672"/>
        <v/>
      </c>
      <c r="FL257" t="str">
        <f t="shared" si="673"/>
        <v/>
      </c>
      <c r="FM257" t="str">
        <f t="shared" si="637"/>
        <v/>
      </c>
      <c r="FN257" t="str">
        <f t="shared" si="638"/>
        <v/>
      </c>
      <c r="FO257" t="str">
        <f t="shared" si="639"/>
        <v/>
      </c>
      <c r="FP257" t="str">
        <f t="shared" si="640"/>
        <v/>
      </c>
      <c r="FQ257" t="str">
        <f t="shared" si="641"/>
        <v/>
      </c>
      <c r="FR257" t="str">
        <f t="shared" si="511"/>
        <v/>
      </c>
      <c r="FS257" t="str">
        <f t="shared" si="512"/>
        <v/>
      </c>
      <c r="FT257" t="str">
        <f t="shared" si="513"/>
        <v/>
      </c>
      <c r="FU257" t="str">
        <f t="shared" si="514"/>
        <v/>
      </c>
      <c r="FV257" t="str">
        <f t="shared" si="515"/>
        <v/>
      </c>
      <c r="FW257" t="str">
        <f t="shared" si="516"/>
        <v/>
      </c>
      <c r="FX257" t="str">
        <f t="shared" si="517"/>
        <v/>
      </c>
      <c r="FY257" t="str">
        <f t="shared" si="518"/>
        <v/>
      </c>
      <c r="FZ257" t="str">
        <f t="shared" si="519"/>
        <v/>
      </c>
      <c r="GA257" t="str">
        <f t="shared" si="520"/>
        <v/>
      </c>
      <c r="GB257" t="str">
        <f t="shared" si="521"/>
        <v/>
      </c>
      <c r="GC257" t="str">
        <f t="shared" si="522"/>
        <v/>
      </c>
      <c r="GD257" t="str">
        <f t="shared" si="523"/>
        <v/>
      </c>
      <c r="GE257" t="str">
        <f t="shared" si="524"/>
        <v/>
      </c>
      <c r="GF257" t="str">
        <f t="shared" si="525"/>
        <v/>
      </c>
      <c r="GG257" t="str">
        <f t="shared" si="526"/>
        <v/>
      </c>
      <c r="GH257" t="str">
        <f t="shared" si="527"/>
        <v/>
      </c>
      <c r="GI257" t="str">
        <f t="shared" si="528"/>
        <v/>
      </c>
      <c r="GJ257" t="str">
        <f t="shared" si="529"/>
        <v/>
      </c>
      <c r="GK257" t="str">
        <f t="shared" si="530"/>
        <v/>
      </c>
      <c r="GL257" t="str">
        <f t="shared" si="531"/>
        <v/>
      </c>
      <c r="GM257" t="str">
        <f t="shared" si="532"/>
        <v/>
      </c>
      <c r="GN257" t="str">
        <f t="shared" si="533"/>
        <v/>
      </c>
      <c r="GO257" t="str">
        <f t="shared" si="534"/>
        <v/>
      </c>
      <c r="GP257" t="str">
        <f t="shared" si="535"/>
        <v/>
      </c>
      <c r="GQ257" t="str">
        <f t="shared" si="536"/>
        <v/>
      </c>
      <c r="GR257" t="str">
        <f t="shared" si="537"/>
        <v/>
      </c>
      <c r="GS257" t="str">
        <f t="shared" si="538"/>
        <v/>
      </c>
      <c r="GT257" t="str">
        <f t="shared" si="539"/>
        <v/>
      </c>
      <c r="GU257" t="str">
        <f t="shared" si="540"/>
        <v/>
      </c>
      <c r="GV257" t="str">
        <f t="shared" si="541"/>
        <v/>
      </c>
      <c r="GW257" t="str">
        <f t="shared" si="542"/>
        <v/>
      </c>
      <c r="GX257" t="str">
        <f t="shared" si="543"/>
        <v/>
      </c>
      <c r="GY257" t="str">
        <f t="shared" si="544"/>
        <v/>
      </c>
      <c r="GZ257" t="str">
        <f t="shared" si="545"/>
        <v/>
      </c>
      <c r="HA257" t="str">
        <f t="shared" si="546"/>
        <v/>
      </c>
      <c r="HB257" t="str">
        <f t="shared" si="547"/>
        <v/>
      </c>
      <c r="HC257" t="str">
        <f t="shared" si="548"/>
        <v/>
      </c>
      <c r="HD257" t="str">
        <f t="shared" si="549"/>
        <v/>
      </c>
      <c r="HE257" t="str">
        <f t="shared" si="550"/>
        <v/>
      </c>
      <c r="HF257" t="str">
        <f t="shared" si="551"/>
        <v/>
      </c>
      <c r="HG257" t="str">
        <f t="shared" si="552"/>
        <v/>
      </c>
      <c r="HH257" t="str">
        <f t="shared" si="553"/>
        <v/>
      </c>
      <c r="HI257" t="str">
        <f t="shared" si="554"/>
        <v/>
      </c>
      <c r="HJ257" t="str">
        <f t="shared" si="555"/>
        <v/>
      </c>
      <c r="HK257" t="str">
        <f t="shared" si="556"/>
        <v/>
      </c>
      <c r="HL257" t="str">
        <f t="shared" si="557"/>
        <v/>
      </c>
      <c r="HM257" t="str">
        <f t="shared" si="558"/>
        <v/>
      </c>
      <c r="HN257" t="str">
        <f t="shared" si="559"/>
        <v/>
      </c>
      <c r="HO257" t="str">
        <f t="shared" si="560"/>
        <v/>
      </c>
      <c r="HP257" t="str">
        <f t="shared" si="561"/>
        <v/>
      </c>
      <c r="HQ257" t="str">
        <f t="shared" si="562"/>
        <v/>
      </c>
      <c r="HR257" t="str">
        <f t="shared" si="563"/>
        <v/>
      </c>
      <c r="HS257" t="str">
        <f t="shared" si="564"/>
        <v/>
      </c>
      <c r="HT257" t="str">
        <f t="shared" si="565"/>
        <v/>
      </c>
      <c r="HU257" t="str">
        <f t="shared" si="566"/>
        <v/>
      </c>
      <c r="HV257" t="str">
        <f t="shared" si="567"/>
        <v/>
      </c>
      <c r="HW257" t="str">
        <f t="shared" si="568"/>
        <v/>
      </c>
      <c r="HX257" t="str">
        <f t="shared" si="569"/>
        <v/>
      </c>
      <c r="HY257" t="str">
        <f t="shared" si="570"/>
        <v/>
      </c>
      <c r="HZ257" t="str">
        <f t="shared" si="571"/>
        <v/>
      </c>
    </row>
    <row r="258" spans="1:234" x14ac:dyDescent="0.25">
      <c r="A258" s="2">
        <f t="shared" si="572"/>
        <v>256</v>
      </c>
      <c r="B258" s="3" t="s">
        <v>1240</v>
      </c>
      <c r="C258" s="2" t="s">
        <v>1394</v>
      </c>
      <c r="D258" s="2" t="s">
        <v>1395</v>
      </c>
      <c r="E258" s="2">
        <f t="shared" si="506"/>
        <v>0</v>
      </c>
      <c r="F258" s="2">
        <v>156</v>
      </c>
      <c r="G258" s="48" t="str">
        <f t="shared" si="507"/>
        <v>N/A</v>
      </c>
      <c r="H258" s="49"/>
      <c r="I258" s="49"/>
      <c r="J258" s="50"/>
      <c r="K258" s="15">
        <f t="shared" si="508"/>
        <v>0</v>
      </c>
      <c r="L258" s="15">
        <f>IF(G258="N/A",0,(IF(G258="A",Code!$B$36,(IF(G258="B",Code!$C$36,(IF(G258="C",Code!$D$36,Code!$E$36)))))/60))</f>
        <v>0</v>
      </c>
      <c r="M258" s="15">
        <f>IF(G258="N/A",0,(IF(G258="A",Code!$B$37,(IF(G258="B",Code!$C$37,(IF(G258="C",Code!$D$37,Code!$E$37)))))/60))</f>
        <v>0</v>
      </c>
      <c r="N258" s="15">
        <f>IF(G258="N/A",0,(IF(G258="A",Code!$B$38,(IF(G258="B",Code!$C$38,(IF(G258="C",Code!$D$38,Code!$E$38)))))/60))</f>
        <v>0</v>
      </c>
      <c r="O258" s="15">
        <f>IF(G258="N/A",0,(IF(G258="A",Code!$B$39,(IF(G258="B",Code!$C$39,(IF(G258="C",Code!$D$39,Code!$E$39)))))/60))</f>
        <v>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S258" t="str">
        <f t="shared" si="509"/>
        <v/>
      </c>
      <c r="BT258" t="str">
        <f t="shared" si="574"/>
        <v/>
      </c>
      <c r="BU258" t="str">
        <f t="shared" si="575"/>
        <v/>
      </c>
      <c r="BV258" t="str">
        <f t="shared" si="576"/>
        <v/>
      </c>
      <c r="BW258" t="str">
        <f t="shared" si="577"/>
        <v/>
      </c>
      <c r="BX258" t="str">
        <f t="shared" si="578"/>
        <v/>
      </c>
      <c r="BY258" t="str">
        <f t="shared" si="579"/>
        <v/>
      </c>
      <c r="BZ258" t="str">
        <f t="shared" si="580"/>
        <v/>
      </c>
      <c r="CA258" t="str">
        <f t="shared" si="581"/>
        <v/>
      </c>
      <c r="CB258" t="str">
        <f t="shared" si="582"/>
        <v/>
      </c>
      <c r="CC258" t="str">
        <f t="shared" si="583"/>
        <v/>
      </c>
      <c r="CD258" t="str">
        <f t="shared" si="584"/>
        <v/>
      </c>
      <c r="CE258" t="str">
        <f t="shared" si="585"/>
        <v/>
      </c>
      <c r="CF258" t="str">
        <f t="shared" si="586"/>
        <v/>
      </c>
      <c r="CG258" t="str">
        <f t="shared" si="587"/>
        <v/>
      </c>
      <c r="CH258" t="str">
        <f t="shared" si="588"/>
        <v/>
      </c>
      <c r="CI258" t="str">
        <f t="shared" si="589"/>
        <v/>
      </c>
      <c r="CJ258" t="str">
        <f t="shared" si="590"/>
        <v/>
      </c>
      <c r="CK258" t="str">
        <f t="shared" si="591"/>
        <v/>
      </c>
      <c r="CL258" t="str">
        <f t="shared" si="592"/>
        <v/>
      </c>
      <c r="CM258" t="str">
        <f t="shared" si="593"/>
        <v/>
      </c>
      <c r="CN258" t="str">
        <f t="shared" si="594"/>
        <v/>
      </c>
      <c r="CO258" t="str">
        <f t="shared" si="595"/>
        <v/>
      </c>
      <c r="CP258" t="str">
        <f t="shared" si="596"/>
        <v/>
      </c>
      <c r="CQ258" t="str">
        <f t="shared" si="597"/>
        <v/>
      </c>
      <c r="CR258" t="str">
        <f t="shared" si="598"/>
        <v/>
      </c>
      <c r="CS258" t="str">
        <f t="shared" si="599"/>
        <v/>
      </c>
      <c r="CT258" t="str">
        <f t="shared" si="600"/>
        <v/>
      </c>
      <c r="CU258" t="str">
        <f t="shared" si="601"/>
        <v/>
      </c>
      <c r="CV258" t="str">
        <f t="shared" si="602"/>
        <v/>
      </c>
      <c r="CW258" t="str">
        <f t="shared" si="603"/>
        <v/>
      </c>
      <c r="CX258" t="str">
        <f t="shared" si="604"/>
        <v/>
      </c>
      <c r="CY258" t="str">
        <f t="shared" si="605"/>
        <v/>
      </c>
      <c r="CZ258" t="str">
        <f t="shared" si="606"/>
        <v/>
      </c>
      <c r="DA258" t="str">
        <f t="shared" si="607"/>
        <v/>
      </c>
      <c r="DB258" t="str">
        <f t="shared" si="608"/>
        <v/>
      </c>
      <c r="DC258" t="str">
        <f t="shared" si="609"/>
        <v/>
      </c>
      <c r="DD258" t="str">
        <f t="shared" si="610"/>
        <v/>
      </c>
      <c r="DE258" t="str">
        <f t="shared" si="611"/>
        <v/>
      </c>
      <c r="DF258" t="str">
        <f t="shared" si="612"/>
        <v/>
      </c>
      <c r="DG258" t="str">
        <f t="shared" si="613"/>
        <v/>
      </c>
      <c r="DH258" t="str">
        <f t="shared" si="614"/>
        <v/>
      </c>
      <c r="DI258" t="str">
        <f t="shared" si="615"/>
        <v/>
      </c>
      <c r="DJ258" t="str">
        <f t="shared" si="616"/>
        <v/>
      </c>
      <c r="DK258" t="str">
        <f t="shared" si="617"/>
        <v/>
      </c>
      <c r="DL258" t="str">
        <f t="shared" si="618"/>
        <v/>
      </c>
      <c r="DM258" t="str">
        <f t="shared" si="619"/>
        <v/>
      </c>
      <c r="DN258" t="str">
        <f t="shared" si="620"/>
        <v/>
      </c>
      <c r="DO258" t="str">
        <f t="shared" si="621"/>
        <v/>
      </c>
      <c r="DP258" t="str">
        <f t="shared" si="622"/>
        <v/>
      </c>
      <c r="DQ258" t="str">
        <f t="shared" si="623"/>
        <v/>
      </c>
      <c r="DR258" t="str">
        <f t="shared" si="624"/>
        <v/>
      </c>
      <c r="DS258" t="str">
        <f t="shared" si="625"/>
        <v/>
      </c>
      <c r="DT258" t="str">
        <f t="shared" si="626"/>
        <v/>
      </c>
      <c r="DU258" t="str">
        <f t="shared" si="627"/>
        <v/>
      </c>
      <c r="DV258" t="str">
        <f t="shared" si="628"/>
        <v/>
      </c>
      <c r="DW258" t="str">
        <f t="shared" si="629"/>
        <v/>
      </c>
      <c r="DX258" t="str">
        <f t="shared" si="630"/>
        <v/>
      </c>
      <c r="DY258" t="str">
        <f t="shared" si="631"/>
        <v/>
      </c>
      <c r="DZ258" t="str">
        <f t="shared" si="632"/>
        <v/>
      </c>
      <c r="EA258" t="str">
        <f t="shared" si="633"/>
        <v/>
      </c>
      <c r="EB258" t="str">
        <f t="shared" si="634"/>
        <v/>
      </c>
      <c r="EC258" t="str">
        <f t="shared" si="635"/>
        <v/>
      </c>
      <c r="ED258" t="str">
        <f t="shared" si="636"/>
        <v/>
      </c>
      <c r="EE258" t="str">
        <f t="shared" si="573"/>
        <v/>
      </c>
      <c r="EF258" t="str">
        <f t="shared" si="642"/>
        <v/>
      </c>
      <c r="EG258" t="str">
        <f t="shared" si="643"/>
        <v/>
      </c>
      <c r="EH258" t="str">
        <f t="shared" si="644"/>
        <v/>
      </c>
      <c r="EI258" t="str">
        <f t="shared" si="645"/>
        <v/>
      </c>
      <c r="EJ258" t="str">
        <f t="shared" si="646"/>
        <v/>
      </c>
      <c r="EK258" t="str">
        <f t="shared" si="647"/>
        <v/>
      </c>
      <c r="EL258" t="str">
        <f t="shared" si="648"/>
        <v/>
      </c>
      <c r="EM258" t="str">
        <f t="shared" si="649"/>
        <v/>
      </c>
      <c r="EN258" t="str">
        <f t="shared" si="650"/>
        <v/>
      </c>
      <c r="EO258" t="str">
        <f t="shared" si="651"/>
        <v/>
      </c>
      <c r="EP258" t="str">
        <f t="shared" si="652"/>
        <v/>
      </c>
      <c r="EQ258" t="str">
        <f t="shared" si="653"/>
        <v/>
      </c>
      <c r="ER258" t="str">
        <f t="shared" si="654"/>
        <v/>
      </c>
      <c r="ES258" t="str">
        <f t="shared" si="655"/>
        <v/>
      </c>
      <c r="ET258" t="str">
        <f t="shared" si="656"/>
        <v/>
      </c>
      <c r="EU258" t="str">
        <f t="shared" si="657"/>
        <v/>
      </c>
      <c r="EV258" t="str">
        <f t="shared" si="658"/>
        <v/>
      </c>
      <c r="EW258" t="str">
        <f t="shared" si="659"/>
        <v/>
      </c>
      <c r="EX258" t="str">
        <f t="shared" si="660"/>
        <v/>
      </c>
      <c r="EY258" t="str">
        <f t="shared" si="661"/>
        <v/>
      </c>
      <c r="EZ258" t="str">
        <f t="shared" si="662"/>
        <v/>
      </c>
      <c r="FA258" t="str">
        <f t="shared" si="663"/>
        <v/>
      </c>
      <c r="FB258" t="str">
        <f t="shared" si="664"/>
        <v/>
      </c>
      <c r="FC258" t="str">
        <f t="shared" si="665"/>
        <v/>
      </c>
      <c r="FD258" t="str">
        <f t="shared" si="666"/>
        <v/>
      </c>
      <c r="FE258" t="str">
        <f t="shared" si="510"/>
        <v/>
      </c>
      <c r="FF258" t="str">
        <f t="shared" si="667"/>
        <v/>
      </c>
      <c r="FG258" t="str">
        <f t="shared" si="668"/>
        <v/>
      </c>
      <c r="FH258" t="str">
        <f t="shared" si="669"/>
        <v/>
      </c>
      <c r="FI258" t="str">
        <f t="shared" si="670"/>
        <v/>
      </c>
      <c r="FJ258" t="str">
        <f t="shared" si="671"/>
        <v/>
      </c>
      <c r="FK258" t="str">
        <f t="shared" si="672"/>
        <v/>
      </c>
      <c r="FL258" t="str">
        <f t="shared" si="673"/>
        <v/>
      </c>
      <c r="FM258" t="str">
        <f t="shared" si="637"/>
        <v/>
      </c>
      <c r="FN258" t="str">
        <f t="shared" si="638"/>
        <v/>
      </c>
      <c r="FO258" t="str">
        <f t="shared" si="639"/>
        <v/>
      </c>
      <c r="FP258" t="str">
        <f t="shared" si="640"/>
        <v/>
      </c>
      <c r="FQ258" t="str">
        <f t="shared" si="641"/>
        <v/>
      </c>
      <c r="FR258" t="str">
        <f t="shared" si="511"/>
        <v/>
      </c>
      <c r="FS258" t="str">
        <f t="shared" si="512"/>
        <v/>
      </c>
      <c r="FT258" t="str">
        <f t="shared" si="513"/>
        <v/>
      </c>
      <c r="FU258" t="str">
        <f t="shared" si="514"/>
        <v/>
      </c>
      <c r="FV258" t="str">
        <f t="shared" si="515"/>
        <v/>
      </c>
      <c r="FW258" t="str">
        <f t="shared" si="516"/>
        <v/>
      </c>
      <c r="FX258" t="str">
        <f t="shared" si="517"/>
        <v/>
      </c>
      <c r="FY258" t="str">
        <f t="shared" si="518"/>
        <v/>
      </c>
      <c r="FZ258" t="str">
        <f t="shared" si="519"/>
        <v/>
      </c>
      <c r="GA258" t="str">
        <f t="shared" si="520"/>
        <v/>
      </c>
      <c r="GB258" t="str">
        <f t="shared" si="521"/>
        <v/>
      </c>
      <c r="GC258" t="str">
        <f t="shared" si="522"/>
        <v/>
      </c>
      <c r="GD258" t="str">
        <f t="shared" si="523"/>
        <v/>
      </c>
      <c r="GE258" t="str">
        <f t="shared" si="524"/>
        <v/>
      </c>
      <c r="GF258" t="str">
        <f t="shared" si="525"/>
        <v/>
      </c>
      <c r="GG258" t="str">
        <f t="shared" si="526"/>
        <v/>
      </c>
      <c r="GH258" t="str">
        <f t="shared" si="527"/>
        <v/>
      </c>
      <c r="GI258" t="str">
        <f t="shared" si="528"/>
        <v/>
      </c>
      <c r="GJ258" t="str">
        <f t="shared" si="529"/>
        <v/>
      </c>
      <c r="GK258" t="str">
        <f t="shared" si="530"/>
        <v/>
      </c>
      <c r="GL258" t="str">
        <f t="shared" si="531"/>
        <v/>
      </c>
      <c r="GM258" t="str">
        <f t="shared" si="532"/>
        <v/>
      </c>
      <c r="GN258" t="str">
        <f t="shared" si="533"/>
        <v/>
      </c>
      <c r="GO258" t="str">
        <f t="shared" si="534"/>
        <v/>
      </c>
      <c r="GP258" t="str">
        <f t="shared" si="535"/>
        <v/>
      </c>
      <c r="GQ258" t="str">
        <f t="shared" si="536"/>
        <v/>
      </c>
      <c r="GR258" t="str">
        <f t="shared" si="537"/>
        <v/>
      </c>
      <c r="GS258" t="str">
        <f t="shared" si="538"/>
        <v/>
      </c>
      <c r="GT258" t="str">
        <f t="shared" si="539"/>
        <v/>
      </c>
      <c r="GU258" t="str">
        <f t="shared" si="540"/>
        <v/>
      </c>
      <c r="GV258" t="str">
        <f t="shared" si="541"/>
        <v/>
      </c>
      <c r="GW258" t="str">
        <f t="shared" si="542"/>
        <v/>
      </c>
      <c r="GX258" t="str">
        <f t="shared" si="543"/>
        <v/>
      </c>
      <c r="GY258" t="str">
        <f t="shared" si="544"/>
        <v/>
      </c>
      <c r="GZ258" t="str">
        <f t="shared" si="545"/>
        <v/>
      </c>
      <c r="HA258" t="str">
        <f t="shared" si="546"/>
        <v/>
      </c>
      <c r="HB258" t="str">
        <f t="shared" si="547"/>
        <v/>
      </c>
      <c r="HC258" t="str">
        <f t="shared" si="548"/>
        <v/>
      </c>
      <c r="HD258" t="str">
        <f t="shared" si="549"/>
        <v/>
      </c>
      <c r="HE258" t="str">
        <f t="shared" si="550"/>
        <v/>
      </c>
      <c r="HF258" t="str">
        <f t="shared" si="551"/>
        <v/>
      </c>
      <c r="HG258" t="str">
        <f t="shared" si="552"/>
        <v/>
      </c>
      <c r="HH258" t="str">
        <f t="shared" si="553"/>
        <v/>
      </c>
      <c r="HI258" t="str">
        <f t="shared" si="554"/>
        <v/>
      </c>
      <c r="HJ258" t="str">
        <f t="shared" si="555"/>
        <v/>
      </c>
      <c r="HK258" t="str">
        <f t="shared" si="556"/>
        <v/>
      </c>
      <c r="HL258" t="str">
        <f t="shared" si="557"/>
        <v/>
      </c>
      <c r="HM258" t="str">
        <f t="shared" si="558"/>
        <v/>
      </c>
      <c r="HN258" t="str">
        <f t="shared" si="559"/>
        <v/>
      </c>
      <c r="HO258" t="str">
        <f t="shared" si="560"/>
        <v/>
      </c>
      <c r="HP258" t="str">
        <f t="shared" si="561"/>
        <v/>
      </c>
      <c r="HQ258" t="str">
        <f t="shared" si="562"/>
        <v/>
      </c>
      <c r="HR258" t="str">
        <f t="shared" si="563"/>
        <v/>
      </c>
      <c r="HS258" t="str">
        <f t="shared" si="564"/>
        <v/>
      </c>
      <c r="HT258" t="str">
        <f t="shared" si="565"/>
        <v/>
      </c>
      <c r="HU258" t="str">
        <f t="shared" si="566"/>
        <v/>
      </c>
      <c r="HV258" t="str">
        <f t="shared" si="567"/>
        <v/>
      </c>
      <c r="HW258" t="str">
        <f t="shared" si="568"/>
        <v/>
      </c>
      <c r="HX258" t="str">
        <f t="shared" si="569"/>
        <v/>
      </c>
      <c r="HY258" t="str">
        <f t="shared" si="570"/>
        <v/>
      </c>
      <c r="HZ258" t="str">
        <f t="shared" si="571"/>
        <v/>
      </c>
    </row>
    <row r="259" spans="1:234" x14ac:dyDescent="0.25">
      <c r="A259" s="2">
        <f t="shared" si="572"/>
        <v>257</v>
      </c>
      <c r="B259" s="3" t="s">
        <v>391</v>
      </c>
      <c r="C259" s="2" t="s">
        <v>1394</v>
      </c>
      <c r="D259" s="2" t="s">
        <v>1395</v>
      </c>
      <c r="E259" s="2">
        <f t="shared" ref="E259:E322" si="674">SUM(P259:BQ259)</f>
        <v>2</v>
      </c>
      <c r="F259" s="2">
        <v>2609</v>
      </c>
      <c r="G259" s="48" t="str">
        <f t="shared" si="507"/>
        <v>C</v>
      </c>
      <c r="H259" s="49"/>
      <c r="I259" s="49"/>
      <c r="J259" s="50"/>
      <c r="K259" s="15">
        <f t="shared" si="508"/>
        <v>68</v>
      </c>
      <c r="L259" s="15">
        <f>IF(G259="N/A",0,(IF(G259="A",Code!$B$36,(IF(G259="B",Code!$C$36,(IF(G259="C",Code!$D$36,Code!$E$36)))))/60))</f>
        <v>16</v>
      </c>
      <c r="M259" s="15">
        <f>IF(G259="N/A",0,(IF(G259="A",Code!$B$37,(IF(G259="B",Code!$C$37,(IF(G259="C",Code!$D$37,Code!$E$37)))))/60))</f>
        <v>16</v>
      </c>
      <c r="N259" s="15">
        <f>IF(G259="N/A",0,(IF(G259="A",Code!$B$38,(IF(G259="B",Code!$C$38,(IF(G259="C",Code!$D$38,Code!$E$38)))))/60))</f>
        <v>32</v>
      </c>
      <c r="O259" s="15">
        <f>IF(G259="N/A",0,(IF(G259="A",Code!$B$39,(IF(G259="B",Code!$C$39,(IF(G259="C",Code!$D$39,Code!$E$39)))))/60))</f>
        <v>4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>
        <v>1</v>
      </c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>
        <v>1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S259" t="str">
        <f t="shared" si="509"/>
        <v/>
      </c>
      <c r="BT259" t="str">
        <f t="shared" si="574"/>
        <v/>
      </c>
      <c r="BU259" t="str">
        <f t="shared" si="575"/>
        <v/>
      </c>
      <c r="BV259" t="str">
        <f t="shared" si="576"/>
        <v/>
      </c>
      <c r="BW259" t="str">
        <f t="shared" si="577"/>
        <v/>
      </c>
      <c r="BX259" t="str">
        <f t="shared" si="578"/>
        <v/>
      </c>
      <c r="BY259" t="str">
        <f t="shared" si="579"/>
        <v/>
      </c>
      <c r="BZ259" t="str">
        <f t="shared" si="580"/>
        <v/>
      </c>
      <c r="CA259" t="str">
        <f t="shared" si="581"/>
        <v/>
      </c>
      <c r="CB259" t="str">
        <f t="shared" si="582"/>
        <v/>
      </c>
      <c r="CC259" t="str">
        <f t="shared" si="583"/>
        <v/>
      </c>
      <c r="CD259" t="str">
        <f t="shared" si="584"/>
        <v/>
      </c>
      <c r="CE259" t="str">
        <f t="shared" si="585"/>
        <v/>
      </c>
      <c r="CF259" t="str">
        <f t="shared" si="586"/>
        <v/>
      </c>
      <c r="CG259" t="str">
        <f t="shared" si="587"/>
        <v/>
      </c>
      <c r="CH259" t="str">
        <f t="shared" si="588"/>
        <v/>
      </c>
      <c r="CI259" t="str">
        <f t="shared" si="589"/>
        <v>CUST</v>
      </c>
      <c r="CJ259" t="str">
        <f t="shared" si="590"/>
        <v/>
      </c>
      <c r="CK259" t="str">
        <f t="shared" si="591"/>
        <v/>
      </c>
      <c r="CL259" t="str">
        <f t="shared" si="592"/>
        <v/>
      </c>
      <c r="CM259" t="str">
        <f t="shared" si="593"/>
        <v/>
      </c>
      <c r="CN259" t="str">
        <f t="shared" si="594"/>
        <v/>
      </c>
      <c r="CO259" t="str">
        <f t="shared" si="595"/>
        <v/>
      </c>
      <c r="CP259" t="str">
        <f t="shared" si="596"/>
        <v/>
      </c>
      <c r="CQ259" t="str">
        <f t="shared" si="597"/>
        <v/>
      </c>
      <c r="CR259" t="str">
        <f t="shared" si="598"/>
        <v/>
      </c>
      <c r="CS259" t="str">
        <f t="shared" si="599"/>
        <v/>
      </c>
      <c r="CT259" t="str">
        <f t="shared" si="600"/>
        <v/>
      </c>
      <c r="CU259" t="str">
        <f t="shared" si="601"/>
        <v>MESS</v>
      </c>
      <c r="CV259" t="str">
        <f t="shared" si="602"/>
        <v/>
      </c>
      <c r="CW259" t="str">
        <f t="shared" si="603"/>
        <v/>
      </c>
      <c r="CX259" t="str">
        <f t="shared" si="604"/>
        <v/>
      </c>
      <c r="CY259" t="str">
        <f t="shared" si="605"/>
        <v/>
      </c>
      <c r="CZ259" t="str">
        <f t="shared" si="606"/>
        <v/>
      </c>
      <c r="DA259" t="str">
        <f t="shared" si="607"/>
        <v/>
      </c>
      <c r="DB259" t="str">
        <f t="shared" si="608"/>
        <v/>
      </c>
      <c r="DC259" t="str">
        <f t="shared" si="609"/>
        <v/>
      </c>
      <c r="DD259" t="str">
        <f t="shared" si="610"/>
        <v/>
      </c>
      <c r="DE259" t="str">
        <f t="shared" si="611"/>
        <v/>
      </c>
      <c r="DF259" t="str">
        <f t="shared" si="612"/>
        <v/>
      </c>
      <c r="DG259" t="str">
        <f t="shared" si="613"/>
        <v/>
      </c>
      <c r="DH259" t="str">
        <f t="shared" si="614"/>
        <v/>
      </c>
      <c r="DI259" t="str">
        <f t="shared" si="615"/>
        <v/>
      </c>
      <c r="DJ259" t="str">
        <f t="shared" si="616"/>
        <v/>
      </c>
      <c r="DK259" t="str">
        <f t="shared" si="617"/>
        <v/>
      </c>
      <c r="DL259" t="str">
        <f t="shared" si="618"/>
        <v/>
      </c>
      <c r="DM259" t="str">
        <f t="shared" si="619"/>
        <v/>
      </c>
      <c r="DN259" t="str">
        <f t="shared" si="620"/>
        <v/>
      </c>
      <c r="DO259" t="str">
        <f t="shared" si="621"/>
        <v/>
      </c>
      <c r="DP259" t="str">
        <f t="shared" si="622"/>
        <v/>
      </c>
      <c r="DQ259" t="str">
        <f t="shared" si="623"/>
        <v/>
      </c>
      <c r="DR259" t="str">
        <f t="shared" si="624"/>
        <v/>
      </c>
      <c r="DS259" t="str">
        <f t="shared" si="625"/>
        <v/>
      </c>
      <c r="DT259" t="str">
        <f t="shared" si="626"/>
        <v/>
      </c>
      <c r="DU259" t="str">
        <f t="shared" si="627"/>
        <v/>
      </c>
      <c r="DV259" t="str">
        <f t="shared" si="628"/>
        <v/>
      </c>
      <c r="DW259" t="str">
        <f t="shared" si="629"/>
        <v/>
      </c>
      <c r="DX259" t="str">
        <f t="shared" si="630"/>
        <v/>
      </c>
      <c r="DY259" t="str">
        <f t="shared" si="631"/>
        <v/>
      </c>
      <c r="DZ259" t="str">
        <f t="shared" si="632"/>
        <v/>
      </c>
      <c r="EA259" t="str">
        <f t="shared" si="633"/>
        <v/>
      </c>
      <c r="EB259" t="str">
        <f t="shared" si="634"/>
        <v/>
      </c>
      <c r="EC259" t="str">
        <f t="shared" si="635"/>
        <v/>
      </c>
      <c r="ED259" t="str">
        <f t="shared" si="636"/>
        <v/>
      </c>
      <c r="EE259" t="str">
        <f t="shared" si="573"/>
        <v/>
      </c>
      <c r="EF259" t="str">
        <f t="shared" si="642"/>
        <v/>
      </c>
      <c r="EG259" t="str">
        <f t="shared" si="643"/>
        <v/>
      </c>
      <c r="EH259" t="str">
        <f t="shared" si="644"/>
        <v/>
      </c>
      <c r="EI259" t="str">
        <f t="shared" si="645"/>
        <v/>
      </c>
      <c r="EJ259" t="str">
        <f t="shared" si="646"/>
        <v/>
      </c>
      <c r="EK259" t="str">
        <f t="shared" si="647"/>
        <v/>
      </c>
      <c r="EL259" t="str">
        <f t="shared" si="648"/>
        <v/>
      </c>
      <c r="EM259" t="str">
        <f t="shared" si="649"/>
        <v/>
      </c>
      <c r="EN259" t="str">
        <f t="shared" si="650"/>
        <v/>
      </c>
      <c r="EO259" t="str">
        <f t="shared" si="651"/>
        <v/>
      </c>
      <c r="EP259" t="str">
        <f t="shared" si="652"/>
        <v/>
      </c>
      <c r="EQ259" t="str">
        <f t="shared" si="653"/>
        <v/>
      </c>
      <c r="ER259" t="str">
        <f t="shared" si="654"/>
        <v/>
      </c>
      <c r="ES259" t="str">
        <f t="shared" si="655"/>
        <v/>
      </c>
      <c r="ET259" t="str">
        <f t="shared" si="656"/>
        <v/>
      </c>
      <c r="EU259" t="str">
        <f t="shared" si="657"/>
        <v/>
      </c>
      <c r="EV259" t="str">
        <f t="shared" si="658"/>
        <v/>
      </c>
      <c r="EW259" t="str">
        <f t="shared" si="659"/>
        <v/>
      </c>
      <c r="EX259" t="str">
        <f t="shared" si="660"/>
        <v/>
      </c>
      <c r="EY259" t="str">
        <f t="shared" si="661"/>
        <v/>
      </c>
      <c r="EZ259" t="str">
        <f t="shared" si="662"/>
        <v/>
      </c>
      <c r="FA259" t="str">
        <f t="shared" si="663"/>
        <v/>
      </c>
      <c r="FB259" t="str">
        <f t="shared" si="664"/>
        <v/>
      </c>
      <c r="FC259" t="str">
        <f t="shared" si="665"/>
        <v/>
      </c>
      <c r="FD259" t="str">
        <f t="shared" si="666"/>
        <v/>
      </c>
      <c r="FE259" t="str">
        <f t="shared" si="510"/>
        <v/>
      </c>
      <c r="FF259" t="str">
        <f t="shared" si="667"/>
        <v/>
      </c>
      <c r="FG259" t="str">
        <f t="shared" si="668"/>
        <v/>
      </c>
      <c r="FH259" t="str">
        <f t="shared" si="669"/>
        <v/>
      </c>
      <c r="FI259" t="str">
        <f t="shared" si="670"/>
        <v/>
      </c>
      <c r="FJ259" t="str">
        <f t="shared" si="671"/>
        <v/>
      </c>
      <c r="FK259" t="str">
        <f t="shared" si="672"/>
        <v/>
      </c>
      <c r="FL259" t="str">
        <f t="shared" si="673"/>
        <v/>
      </c>
      <c r="FM259" t="str">
        <f t="shared" si="637"/>
        <v/>
      </c>
      <c r="FN259" t="str">
        <f t="shared" si="638"/>
        <v/>
      </c>
      <c r="FO259" t="str">
        <f t="shared" si="639"/>
        <v/>
      </c>
      <c r="FP259" t="str">
        <f t="shared" si="640"/>
        <v/>
      </c>
      <c r="FQ259" t="str">
        <f t="shared" si="641"/>
        <v/>
      </c>
      <c r="FR259" t="str">
        <f t="shared" si="511"/>
        <v/>
      </c>
      <c r="FS259" t="str">
        <f t="shared" si="512"/>
        <v/>
      </c>
      <c r="FT259" t="str">
        <f t="shared" si="513"/>
        <v/>
      </c>
      <c r="FU259" t="str">
        <f t="shared" si="514"/>
        <v/>
      </c>
      <c r="FV259" t="str">
        <f t="shared" si="515"/>
        <v/>
      </c>
      <c r="FW259" t="str">
        <f t="shared" si="516"/>
        <v/>
      </c>
      <c r="FX259" t="str">
        <f t="shared" si="517"/>
        <v/>
      </c>
      <c r="FY259" t="str">
        <f t="shared" si="518"/>
        <v/>
      </c>
      <c r="FZ259" t="str">
        <f t="shared" si="519"/>
        <v/>
      </c>
      <c r="GA259" t="str">
        <f t="shared" si="520"/>
        <v/>
      </c>
      <c r="GB259" t="str">
        <f t="shared" si="521"/>
        <v/>
      </c>
      <c r="GC259" t="str">
        <f t="shared" si="522"/>
        <v/>
      </c>
      <c r="GD259" t="str">
        <f t="shared" si="523"/>
        <v/>
      </c>
      <c r="GE259" t="str">
        <f t="shared" si="524"/>
        <v/>
      </c>
      <c r="GF259" t="str">
        <f t="shared" si="525"/>
        <v/>
      </c>
      <c r="GG259" t="str">
        <f t="shared" si="526"/>
        <v/>
      </c>
      <c r="GH259" t="str">
        <f t="shared" si="527"/>
        <v/>
      </c>
      <c r="GI259" t="str">
        <f t="shared" si="528"/>
        <v/>
      </c>
      <c r="GJ259" t="str">
        <f t="shared" si="529"/>
        <v/>
      </c>
      <c r="GK259" t="str">
        <f t="shared" si="530"/>
        <v/>
      </c>
      <c r="GL259" t="str">
        <f t="shared" si="531"/>
        <v/>
      </c>
      <c r="GM259" t="str">
        <f t="shared" si="532"/>
        <v/>
      </c>
      <c r="GN259" t="str">
        <f t="shared" si="533"/>
        <v/>
      </c>
      <c r="GO259" t="str">
        <f t="shared" si="534"/>
        <v/>
      </c>
      <c r="GP259" t="str">
        <f t="shared" si="535"/>
        <v/>
      </c>
      <c r="GQ259" t="str">
        <f t="shared" si="536"/>
        <v/>
      </c>
      <c r="GR259" t="str">
        <f t="shared" si="537"/>
        <v/>
      </c>
      <c r="GS259" t="str">
        <f t="shared" si="538"/>
        <v/>
      </c>
      <c r="GT259" t="str">
        <f t="shared" si="539"/>
        <v/>
      </c>
      <c r="GU259" t="str">
        <f t="shared" si="540"/>
        <v/>
      </c>
      <c r="GV259" t="str">
        <f t="shared" si="541"/>
        <v/>
      </c>
      <c r="GW259" t="str">
        <f t="shared" si="542"/>
        <v/>
      </c>
      <c r="GX259" t="str">
        <f t="shared" si="543"/>
        <v/>
      </c>
      <c r="GY259" t="str">
        <f t="shared" si="544"/>
        <v/>
      </c>
      <c r="GZ259" t="str">
        <f t="shared" si="545"/>
        <v/>
      </c>
      <c r="HA259" t="str">
        <f t="shared" si="546"/>
        <v/>
      </c>
      <c r="HB259" t="str">
        <f t="shared" si="547"/>
        <v/>
      </c>
      <c r="HC259" t="str">
        <f t="shared" si="548"/>
        <v/>
      </c>
      <c r="HD259" t="str">
        <f t="shared" si="549"/>
        <v/>
      </c>
      <c r="HE259" t="str">
        <f t="shared" si="550"/>
        <v/>
      </c>
      <c r="HF259" t="str">
        <f t="shared" si="551"/>
        <v/>
      </c>
      <c r="HG259" t="str">
        <f t="shared" si="552"/>
        <v/>
      </c>
      <c r="HH259" t="str">
        <f t="shared" si="553"/>
        <v/>
      </c>
      <c r="HI259" t="str">
        <f t="shared" si="554"/>
        <v/>
      </c>
      <c r="HJ259" t="str">
        <f t="shared" si="555"/>
        <v/>
      </c>
      <c r="HK259" t="str">
        <f t="shared" si="556"/>
        <v/>
      </c>
      <c r="HL259" t="str">
        <f t="shared" si="557"/>
        <v/>
      </c>
      <c r="HM259" t="str">
        <f t="shared" si="558"/>
        <v/>
      </c>
      <c r="HN259" t="str">
        <f t="shared" si="559"/>
        <v/>
      </c>
      <c r="HO259" t="str">
        <f t="shared" si="560"/>
        <v/>
      </c>
      <c r="HP259" t="str">
        <f t="shared" si="561"/>
        <v/>
      </c>
      <c r="HQ259" t="str">
        <f t="shared" si="562"/>
        <v/>
      </c>
      <c r="HR259" t="str">
        <f t="shared" si="563"/>
        <v/>
      </c>
      <c r="HS259" t="str">
        <f t="shared" si="564"/>
        <v/>
      </c>
      <c r="HT259" t="str">
        <f t="shared" si="565"/>
        <v/>
      </c>
      <c r="HU259" t="str">
        <f t="shared" si="566"/>
        <v/>
      </c>
      <c r="HV259" t="str">
        <f t="shared" si="567"/>
        <v/>
      </c>
      <c r="HW259" t="str">
        <f t="shared" si="568"/>
        <v/>
      </c>
      <c r="HX259" t="str">
        <f t="shared" si="569"/>
        <v/>
      </c>
      <c r="HY259" t="str">
        <f t="shared" si="570"/>
        <v/>
      </c>
      <c r="HZ259" t="str">
        <f t="shared" si="571"/>
        <v/>
      </c>
    </row>
    <row r="260" spans="1:234" x14ac:dyDescent="0.25">
      <c r="A260" s="2">
        <f t="shared" si="572"/>
        <v>258</v>
      </c>
      <c r="B260" s="3" t="s">
        <v>392</v>
      </c>
      <c r="C260" s="2" t="s">
        <v>1394</v>
      </c>
      <c r="D260" s="2" t="s">
        <v>1395</v>
      </c>
      <c r="E260" s="2">
        <f t="shared" si="674"/>
        <v>1</v>
      </c>
      <c r="F260" s="2">
        <v>2048</v>
      </c>
      <c r="G260" s="48" t="str">
        <f t="shared" ref="G260:G323" si="675">IF(E260&gt;0,(IF(F260&gt;3000,"D",(IF(F260&gt;2000,"C",(IF(F260&gt;1000,"B","A")))))),"N/A")</f>
        <v>C</v>
      </c>
      <c r="H260" s="49"/>
      <c r="I260" s="49"/>
      <c r="J260" s="50"/>
      <c r="K260" s="15">
        <f t="shared" ref="K260:K323" si="676">SUM(L260:O260)</f>
        <v>68</v>
      </c>
      <c r="L260" s="15">
        <f>IF(G260="N/A",0,(IF(G260="A",Code!$B$36,(IF(G260="B",Code!$C$36,(IF(G260="C",Code!$D$36,Code!$E$36)))))/60))</f>
        <v>16</v>
      </c>
      <c r="M260" s="15">
        <f>IF(G260="N/A",0,(IF(G260="A",Code!$B$37,(IF(G260="B",Code!$C$37,(IF(G260="C",Code!$D$37,Code!$E$37)))))/60))</f>
        <v>16</v>
      </c>
      <c r="N260" s="15">
        <f>IF(G260="N/A",0,(IF(G260="A",Code!$B$38,(IF(G260="B",Code!$C$38,(IF(G260="C",Code!$D$38,Code!$E$38)))))/60))</f>
        <v>32</v>
      </c>
      <c r="O260" s="15">
        <f>IF(G260="N/A",0,(IF(G260="A",Code!$B$39,(IF(G260="B",Code!$C$39,(IF(G260="C",Code!$D$39,Code!$E$39)))))/60))</f>
        <v>4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>
        <v>1</v>
      </c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S260" t="str">
        <f t="shared" ref="BS260:BS323" si="677">IF(P260=1,P$2,"")</f>
        <v/>
      </c>
      <c r="BT260" t="str">
        <f t="shared" si="574"/>
        <v/>
      </c>
      <c r="BU260" t="str">
        <f t="shared" si="575"/>
        <v/>
      </c>
      <c r="BV260" t="str">
        <f t="shared" si="576"/>
        <v/>
      </c>
      <c r="BW260" t="str">
        <f t="shared" si="577"/>
        <v/>
      </c>
      <c r="BX260" t="str">
        <f t="shared" si="578"/>
        <v/>
      </c>
      <c r="BY260" t="str">
        <f t="shared" si="579"/>
        <v/>
      </c>
      <c r="BZ260" t="str">
        <f t="shared" si="580"/>
        <v/>
      </c>
      <c r="CA260" t="str">
        <f t="shared" si="581"/>
        <v/>
      </c>
      <c r="CB260" t="str">
        <f t="shared" si="582"/>
        <v/>
      </c>
      <c r="CC260" t="str">
        <f t="shared" si="583"/>
        <v/>
      </c>
      <c r="CD260" t="str">
        <f t="shared" si="584"/>
        <v/>
      </c>
      <c r="CE260" t="str">
        <f t="shared" si="585"/>
        <v/>
      </c>
      <c r="CF260" t="str">
        <f t="shared" si="586"/>
        <v/>
      </c>
      <c r="CG260" t="str">
        <f t="shared" si="587"/>
        <v/>
      </c>
      <c r="CH260" t="str">
        <f t="shared" si="588"/>
        <v/>
      </c>
      <c r="CI260" t="str">
        <f t="shared" si="589"/>
        <v>CUST</v>
      </c>
      <c r="CJ260" t="str">
        <f t="shared" si="590"/>
        <v/>
      </c>
      <c r="CK260" t="str">
        <f t="shared" si="591"/>
        <v/>
      </c>
      <c r="CL260" t="str">
        <f t="shared" si="592"/>
        <v/>
      </c>
      <c r="CM260" t="str">
        <f t="shared" si="593"/>
        <v/>
      </c>
      <c r="CN260" t="str">
        <f t="shared" si="594"/>
        <v/>
      </c>
      <c r="CO260" t="str">
        <f t="shared" si="595"/>
        <v/>
      </c>
      <c r="CP260" t="str">
        <f t="shared" si="596"/>
        <v/>
      </c>
      <c r="CQ260" t="str">
        <f t="shared" si="597"/>
        <v/>
      </c>
      <c r="CR260" t="str">
        <f t="shared" si="598"/>
        <v/>
      </c>
      <c r="CS260" t="str">
        <f t="shared" si="599"/>
        <v/>
      </c>
      <c r="CT260" t="str">
        <f t="shared" si="600"/>
        <v/>
      </c>
      <c r="CU260" t="str">
        <f t="shared" si="601"/>
        <v/>
      </c>
      <c r="CV260" t="str">
        <f t="shared" si="602"/>
        <v/>
      </c>
      <c r="CW260" t="str">
        <f t="shared" si="603"/>
        <v/>
      </c>
      <c r="CX260" t="str">
        <f t="shared" si="604"/>
        <v/>
      </c>
      <c r="CY260" t="str">
        <f t="shared" si="605"/>
        <v/>
      </c>
      <c r="CZ260" t="str">
        <f t="shared" si="606"/>
        <v/>
      </c>
      <c r="DA260" t="str">
        <f t="shared" si="607"/>
        <v/>
      </c>
      <c r="DB260" t="str">
        <f t="shared" si="608"/>
        <v/>
      </c>
      <c r="DC260" t="str">
        <f t="shared" si="609"/>
        <v/>
      </c>
      <c r="DD260" t="str">
        <f t="shared" si="610"/>
        <v/>
      </c>
      <c r="DE260" t="str">
        <f t="shared" si="611"/>
        <v/>
      </c>
      <c r="DF260" t="str">
        <f t="shared" si="612"/>
        <v/>
      </c>
      <c r="DG260" t="str">
        <f t="shared" si="613"/>
        <v/>
      </c>
      <c r="DH260" t="str">
        <f t="shared" si="614"/>
        <v/>
      </c>
      <c r="DI260" t="str">
        <f t="shared" si="615"/>
        <v/>
      </c>
      <c r="DJ260" t="str">
        <f t="shared" si="616"/>
        <v/>
      </c>
      <c r="DK260" t="str">
        <f t="shared" si="617"/>
        <v/>
      </c>
      <c r="DL260" t="str">
        <f t="shared" si="618"/>
        <v/>
      </c>
      <c r="DM260" t="str">
        <f t="shared" si="619"/>
        <v/>
      </c>
      <c r="DN260" t="str">
        <f t="shared" si="620"/>
        <v/>
      </c>
      <c r="DO260" t="str">
        <f t="shared" si="621"/>
        <v/>
      </c>
      <c r="DP260" t="str">
        <f t="shared" si="622"/>
        <v/>
      </c>
      <c r="DQ260" t="str">
        <f t="shared" si="623"/>
        <v/>
      </c>
      <c r="DR260" t="str">
        <f t="shared" si="624"/>
        <v/>
      </c>
      <c r="DS260" t="str">
        <f t="shared" si="625"/>
        <v/>
      </c>
      <c r="DT260" t="str">
        <f t="shared" si="626"/>
        <v/>
      </c>
      <c r="DU260" t="str">
        <f t="shared" si="627"/>
        <v/>
      </c>
      <c r="DV260" t="str">
        <f t="shared" si="628"/>
        <v/>
      </c>
      <c r="DW260" t="str">
        <f t="shared" si="629"/>
        <v/>
      </c>
      <c r="DX260" t="str">
        <f t="shared" si="630"/>
        <v/>
      </c>
      <c r="DY260" t="str">
        <f t="shared" si="631"/>
        <v/>
      </c>
      <c r="DZ260" t="str">
        <f t="shared" si="632"/>
        <v/>
      </c>
      <c r="EA260" t="str">
        <f t="shared" si="633"/>
        <v/>
      </c>
      <c r="EB260" t="str">
        <f t="shared" si="634"/>
        <v/>
      </c>
      <c r="EC260" t="str">
        <f t="shared" si="635"/>
        <v/>
      </c>
      <c r="ED260" t="str">
        <f t="shared" si="636"/>
        <v/>
      </c>
      <c r="EE260" t="str">
        <f t="shared" si="573"/>
        <v/>
      </c>
      <c r="EF260" t="str">
        <f t="shared" si="642"/>
        <v/>
      </c>
      <c r="EG260" t="str">
        <f t="shared" si="643"/>
        <v/>
      </c>
      <c r="EH260" t="str">
        <f t="shared" si="644"/>
        <v/>
      </c>
      <c r="EI260" t="str">
        <f t="shared" si="645"/>
        <v/>
      </c>
      <c r="EJ260" t="str">
        <f t="shared" si="646"/>
        <v/>
      </c>
      <c r="EK260" t="str">
        <f t="shared" si="647"/>
        <v/>
      </c>
      <c r="EL260" t="str">
        <f t="shared" si="648"/>
        <v/>
      </c>
      <c r="EM260" t="str">
        <f t="shared" si="649"/>
        <v/>
      </c>
      <c r="EN260" t="str">
        <f t="shared" si="650"/>
        <v/>
      </c>
      <c r="EO260" t="str">
        <f t="shared" si="651"/>
        <v/>
      </c>
      <c r="EP260" t="str">
        <f t="shared" si="652"/>
        <v/>
      </c>
      <c r="EQ260" t="str">
        <f t="shared" si="653"/>
        <v/>
      </c>
      <c r="ER260" t="str">
        <f t="shared" si="654"/>
        <v/>
      </c>
      <c r="ES260" t="str">
        <f t="shared" si="655"/>
        <v/>
      </c>
      <c r="ET260" t="str">
        <f t="shared" si="656"/>
        <v/>
      </c>
      <c r="EU260" t="str">
        <f t="shared" si="657"/>
        <v/>
      </c>
      <c r="EV260" t="str">
        <f t="shared" si="658"/>
        <v/>
      </c>
      <c r="EW260" t="str">
        <f t="shared" si="659"/>
        <v/>
      </c>
      <c r="EX260" t="str">
        <f t="shared" si="660"/>
        <v/>
      </c>
      <c r="EY260" t="str">
        <f t="shared" si="661"/>
        <v/>
      </c>
      <c r="EZ260" t="str">
        <f t="shared" si="662"/>
        <v/>
      </c>
      <c r="FA260" t="str">
        <f t="shared" si="663"/>
        <v/>
      </c>
      <c r="FB260" t="str">
        <f t="shared" si="664"/>
        <v/>
      </c>
      <c r="FC260" t="str">
        <f t="shared" si="665"/>
        <v/>
      </c>
      <c r="FD260" t="str">
        <f t="shared" si="666"/>
        <v/>
      </c>
      <c r="FE260" t="str">
        <f t="shared" ref="FE260:FE323" si="678">IF(DB260=1,DB$2,"")</f>
        <v/>
      </c>
      <c r="FF260" t="str">
        <f t="shared" si="667"/>
        <v/>
      </c>
      <c r="FG260" t="str">
        <f t="shared" si="668"/>
        <v/>
      </c>
      <c r="FH260" t="str">
        <f t="shared" si="669"/>
        <v/>
      </c>
      <c r="FI260" t="str">
        <f t="shared" si="670"/>
        <v/>
      </c>
      <c r="FJ260" t="str">
        <f t="shared" si="671"/>
        <v/>
      </c>
      <c r="FK260" t="str">
        <f t="shared" si="672"/>
        <v/>
      </c>
      <c r="FL260" t="str">
        <f t="shared" si="673"/>
        <v/>
      </c>
      <c r="FM260" t="str">
        <f t="shared" si="637"/>
        <v/>
      </c>
      <c r="FN260" t="str">
        <f t="shared" si="638"/>
        <v/>
      </c>
      <c r="FO260" t="str">
        <f t="shared" si="639"/>
        <v/>
      </c>
      <c r="FP260" t="str">
        <f t="shared" si="640"/>
        <v/>
      </c>
      <c r="FQ260" t="str">
        <f t="shared" si="641"/>
        <v/>
      </c>
      <c r="FR260" t="str">
        <f t="shared" ref="FR260:FR323" si="679">IF(DO260=1,DO$2,"")</f>
        <v/>
      </c>
      <c r="FS260" t="str">
        <f t="shared" ref="FS260:FS323" si="680">IF(DP260=1,DP$2,"")</f>
        <v/>
      </c>
      <c r="FT260" t="str">
        <f t="shared" ref="FT260:FT323" si="681">IF(DQ260=1,DQ$2,"")</f>
        <v/>
      </c>
      <c r="FU260" t="str">
        <f t="shared" ref="FU260:FU323" si="682">IF(DR260=1,DR$2,"")</f>
        <v/>
      </c>
      <c r="FV260" t="str">
        <f t="shared" ref="FV260:FV323" si="683">IF(DS260=1,DS$2,"")</f>
        <v/>
      </c>
      <c r="FW260" t="str">
        <f t="shared" ref="FW260:FW323" si="684">IF(DT260=1,DT$2,"")</f>
        <v/>
      </c>
      <c r="FX260" t="str">
        <f t="shared" ref="FX260:FX323" si="685">IF(DU260=1,DU$2,"")</f>
        <v/>
      </c>
      <c r="FY260" t="str">
        <f t="shared" ref="FY260:FY323" si="686">IF(DV260=1,DV$2,"")</f>
        <v/>
      </c>
      <c r="FZ260" t="str">
        <f t="shared" ref="FZ260:FZ323" si="687">IF(DW260=1,DW$2,"")</f>
        <v/>
      </c>
      <c r="GA260" t="str">
        <f t="shared" ref="GA260:GA323" si="688">IF(DX260=1,DX$2,"")</f>
        <v/>
      </c>
      <c r="GB260" t="str">
        <f t="shared" ref="GB260:GB323" si="689">IF(DY260=1,DY$2,"")</f>
        <v/>
      </c>
      <c r="GC260" t="str">
        <f t="shared" ref="GC260:GC323" si="690">IF(DZ260=1,DZ$2,"")</f>
        <v/>
      </c>
      <c r="GD260" t="str">
        <f t="shared" ref="GD260:GD323" si="691">IF(EA260=1,EA$2,"")</f>
        <v/>
      </c>
      <c r="GE260" t="str">
        <f t="shared" ref="GE260:GE323" si="692">IF(EB260=1,EB$2,"")</f>
        <v/>
      </c>
      <c r="GF260" t="str">
        <f t="shared" ref="GF260:GF323" si="693">IF(EC260=1,EC$2,"")</f>
        <v/>
      </c>
      <c r="GG260" t="str">
        <f t="shared" ref="GG260:GG323" si="694">IF(ED260=1,ED$2,"")</f>
        <v/>
      </c>
      <c r="GH260" t="str">
        <f t="shared" ref="GH260:GH323" si="695">IF(EE260=1,EE$2,"")</f>
        <v/>
      </c>
      <c r="GI260" t="str">
        <f t="shared" ref="GI260:GI323" si="696">IF(EF260=1,EF$2,"")</f>
        <v/>
      </c>
      <c r="GJ260" t="str">
        <f t="shared" ref="GJ260:GJ323" si="697">IF(EG260=1,EG$2,"")</f>
        <v/>
      </c>
      <c r="GK260" t="str">
        <f t="shared" ref="GK260:GK323" si="698">IF(EH260=1,EH$2,"")</f>
        <v/>
      </c>
      <c r="GL260" t="str">
        <f t="shared" ref="GL260:GL323" si="699">IF(EI260=1,EI$2,"")</f>
        <v/>
      </c>
      <c r="GM260" t="str">
        <f t="shared" ref="GM260:GM323" si="700">IF(EJ260=1,EJ$2,"")</f>
        <v/>
      </c>
      <c r="GN260" t="str">
        <f t="shared" ref="GN260:GN323" si="701">IF(EK260=1,EK$2,"")</f>
        <v/>
      </c>
      <c r="GO260" t="str">
        <f t="shared" ref="GO260:GO323" si="702">IF(EL260=1,EL$2,"")</f>
        <v/>
      </c>
      <c r="GP260" t="str">
        <f t="shared" ref="GP260:GP323" si="703">IF(EM260=1,EM$2,"")</f>
        <v/>
      </c>
      <c r="GQ260" t="str">
        <f t="shared" ref="GQ260:GQ323" si="704">IF(EN260=1,EN$2,"")</f>
        <v/>
      </c>
      <c r="GR260" t="str">
        <f t="shared" ref="GR260:GR323" si="705">IF(EO260=1,EO$2,"")</f>
        <v/>
      </c>
      <c r="GS260" t="str">
        <f t="shared" ref="GS260:GS323" si="706">IF(EP260=1,EP$2,"")</f>
        <v/>
      </c>
      <c r="GT260" t="str">
        <f t="shared" ref="GT260:GT323" si="707">IF(EQ260=1,EQ$2,"")</f>
        <v/>
      </c>
      <c r="GU260" t="str">
        <f t="shared" ref="GU260:GU323" si="708">IF(ER260=1,ER$2,"")</f>
        <v/>
      </c>
      <c r="GV260" t="str">
        <f t="shared" ref="GV260:GV323" si="709">IF(ES260=1,ES$2,"")</f>
        <v/>
      </c>
      <c r="GW260" t="str">
        <f t="shared" ref="GW260:GW323" si="710">IF(ET260=1,ET$2,"")</f>
        <v/>
      </c>
      <c r="GX260" t="str">
        <f t="shared" ref="GX260:GX323" si="711">IF(EU260=1,EU$2,"")</f>
        <v/>
      </c>
      <c r="GY260" t="str">
        <f t="shared" ref="GY260:GY323" si="712">IF(EV260=1,EV$2,"")</f>
        <v/>
      </c>
      <c r="GZ260" t="str">
        <f t="shared" ref="GZ260:GZ323" si="713">IF(EW260=1,EW$2,"")</f>
        <v/>
      </c>
      <c r="HA260" t="str">
        <f t="shared" ref="HA260:HA323" si="714">IF(EX260=1,EX$2,"")</f>
        <v/>
      </c>
      <c r="HB260" t="str">
        <f t="shared" ref="HB260:HB323" si="715">IF(EY260=1,EY$2,"")</f>
        <v/>
      </c>
      <c r="HC260" t="str">
        <f t="shared" ref="HC260:HC323" si="716">IF(EZ260=1,EZ$2,"")</f>
        <v/>
      </c>
      <c r="HD260" t="str">
        <f t="shared" ref="HD260:HD323" si="717">IF(FA260=1,FA$2,"")</f>
        <v/>
      </c>
      <c r="HE260" t="str">
        <f t="shared" ref="HE260:HE323" si="718">IF(FB260=1,FB$2,"")</f>
        <v/>
      </c>
      <c r="HF260" t="str">
        <f t="shared" ref="HF260:HF323" si="719">IF(FC260=1,FC$2,"")</f>
        <v/>
      </c>
      <c r="HG260" t="str">
        <f t="shared" ref="HG260:HG323" si="720">IF(FD260=1,FD$2,"")</f>
        <v/>
      </c>
      <c r="HH260" t="str">
        <f t="shared" ref="HH260:HH323" si="721">IF(FE260=1,FE$2,"")</f>
        <v/>
      </c>
      <c r="HI260" t="str">
        <f t="shared" ref="HI260:HI323" si="722">IF(FF260=1,FF$2,"")</f>
        <v/>
      </c>
      <c r="HJ260" t="str">
        <f t="shared" ref="HJ260:HJ323" si="723">IF(FG260=1,FG$2,"")</f>
        <v/>
      </c>
      <c r="HK260" t="str">
        <f t="shared" ref="HK260:HK323" si="724">IF(FH260=1,FH$2,"")</f>
        <v/>
      </c>
      <c r="HL260" t="str">
        <f t="shared" ref="HL260:HL323" si="725">IF(FI260=1,FI$2,"")</f>
        <v/>
      </c>
      <c r="HM260" t="str">
        <f t="shared" ref="HM260:HM323" si="726">IF(FJ260=1,FJ$2,"")</f>
        <v/>
      </c>
      <c r="HN260" t="str">
        <f t="shared" ref="HN260:HN323" si="727">IF(FK260=1,FK$2,"")</f>
        <v/>
      </c>
      <c r="HO260" t="str">
        <f t="shared" ref="HO260:HO323" si="728">IF(FL260=1,FL$2,"")</f>
        <v/>
      </c>
      <c r="HP260" t="str">
        <f t="shared" ref="HP260:HP323" si="729">IF(FM260=1,FM$2,"")</f>
        <v/>
      </c>
      <c r="HQ260" t="str">
        <f t="shared" ref="HQ260:HQ323" si="730">IF(FN260=1,FN$2,"")</f>
        <v/>
      </c>
      <c r="HR260" t="str">
        <f t="shared" ref="HR260:HR323" si="731">IF(FO260=1,FO$2,"")</f>
        <v/>
      </c>
      <c r="HS260" t="str">
        <f t="shared" ref="HS260:HS323" si="732">IF(FP260=1,FP$2,"")</f>
        <v/>
      </c>
      <c r="HT260" t="str">
        <f t="shared" ref="HT260:HT323" si="733">IF(FQ260=1,FQ$2,"")</f>
        <v/>
      </c>
      <c r="HU260" t="str">
        <f t="shared" ref="HU260:HU323" si="734">IF(FR260=1,FR$2,"")</f>
        <v/>
      </c>
      <c r="HV260" t="str">
        <f t="shared" ref="HV260:HV323" si="735">IF(FS260=1,FS$2,"")</f>
        <v/>
      </c>
      <c r="HW260" t="str">
        <f t="shared" ref="HW260:HW323" si="736">IF(FT260=1,FT$2,"")</f>
        <v/>
      </c>
      <c r="HX260" t="str">
        <f t="shared" ref="HX260:HX323" si="737">IF(FU260=1,FU$2,"")</f>
        <v/>
      </c>
      <c r="HY260" t="str">
        <f t="shared" ref="HY260:HY323" si="738">IF(FV260=1,FV$2,"")</f>
        <v/>
      </c>
      <c r="HZ260" t="str">
        <f t="shared" ref="HZ260:HZ323" si="739">IF(FW260=1,FW$2,"")</f>
        <v/>
      </c>
    </row>
    <row r="261" spans="1:234" x14ac:dyDescent="0.25">
      <c r="A261" s="2">
        <f t="shared" ref="A261:A324" si="740">A260+1</f>
        <v>259</v>
      </c>
      <c r="B261" s="3" t="s">
        <v>1241</v>
      </c>
      <c r="C261" s="2" t="s">
        <v>1394</v>
      </c>
      <c r="D261" s="2" t="s">
        <v>1395</v>
      </c>
      <c r="E261" s="2">
        <f t="shared" si="674"/>
        <v>0</v>
      </c>
      <c r="F261" s="2">
        <v>60</v>
      </c>
      <c r="G261" s="48" t="str">
        <f t="shared" si="675"/>
        <v>N/A</v>
      </c>
      <c r="H261" s="49"/>
      <c r="I261" s="49"/>
      <c r="J261" s="50"/>
      <c r="K261" s="15">
        <f t="shared" si="676"/>
        <v>0</v>
      </c>
      <c r="L261" s="15">
        <f>IF(G261="N/A",0,(IF(G261="A",Code!$B$36,(IF(G261="B",Code!$C$36,(IF(G261="C",Code!$D$36,Code!$E$36)))))/60))</f>
        <v>0</v>
      </c>
      <c r="M261" s="15">
        <f>IF(G261="N/A",0,(IF(G261="A",Code!$B$37,(IF(G261="B",Code!$C$37,(IF(G261="C",Code!$D$37,Code!$E$37)))))/60))</f>
        <v>0</v>
      </c>
      <c r="N261" s="15">
        <f>IF(G261="N/A",0,(IF(G261="A",Code!$B$38,(IF(G261="B",Code!$C$38,(IF(G261="C",Code!$D$38,Code!$E$38)))))/60))</f>
        <v>0</v>
      </c>
      <c r="O261" s="15">
        <f>IF(G261="N/A",0,(IF(G261="A",Code!$B$39,(IF(G261="B",Code!$C$39,(IF(G261="C",Code!$D$39,Code!$E$39)))))/60))</f>
        <v>0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S261" t="str">
        <f t="shared" si="677"/>
        <v/>
      </c>
      <c r="BT261" t="str">
        <f t="shared" si="574"/>
        <v/>
      </c>
      <c r="BU261" t="str">
        <f t="shared" si="575"/>
        <v/>
      </c>
      <c r="BV261" t="str">
        <f t="shared" si="576"/>
        <v/>
      </c>
      <c r="BW261" t="str">
        <f t="shared" si="577"/>
        <v/>
      </c>
      <c r="BX261" t="str">
        <f t="shared" si="578"/>
        <v/>
      </c>
      <c r="BY261" t="str">
        <f t="shared" si="579"/>
        <v/>
      </c>
      <c r="BZ261" t="str">
        <f t="shared" si="580"/>
        <v/>
      </c>
      <c r="CA261" t="str">
        <f t="shared" si="581"/>
        <v/>
      </c>
      <c r="CB261" t="str">
        <f t="shared" si="582"/>
        <v/>
      </c>
      <c r="CC261" t="str">
        <f t="shared" si="583"/>
        <v/>
      </c>
      <c r="CD261" t="str">
        <f t="shared" si="584"/>
        <v/>
      </c>
      <c r="CE261" t="str">
        <f t="shared" si="585"/>
        <v/>
      </c>
      <c r="CF261" t="str">
        <f t="shared" si="586"/>
        <v/>
      </c>
      <c r="CG261" t="str">
        <f t="shared" si="587"/>
        <v/>
      </c>
      <c r="CH261" t="str">
        <f t="shared" si="588"/>
        <v/>
      </c>
      <c r="CI261" t="str">
        <f t="shared" si="589"/>
        <v/>
      </c>
      <c r="CJ261" t="str">
        <f t="shared" si="590"/>
        <v/>
      </c>
      <c r="CK261" t="str">
        <f t="shared" si="591"/>
        <v/>
      </c>
      <c r="CL261" t="str">
        <f t="shared" si="592"/>
        <v/>
      </c>
      <c r="CM261" t="str">
        <f t="shared" si="593"/>
        <v/>
      </c>
      <c r="CN261" t="str">
        <f t="shared" si="594"/>
        <v/>
      </c>
      <c r="CO261" t="str">
        <f t="shared" si="595"/>
        <v/>
      </c>
      <c r="CP261" t="str">
        <f t="shared" si="596"/>
        <v/>
      </c>
      <c r="CQ261" t="str">
        <f t="shared" si="597"/>
        <v/>
      </c>
      <c r="CR261" t="str">
        <f t="shared" si="598"/>
        <v/>
      </c>
      <c r="CS261" t="str">
        <f t="shared" si="599"/>
        <v/>
      </c>
      <c r="CT261" t="str">
        <f t="shared" si="600"/>
        <v/>
      </c>
      <c r="CU261" t="str">
        <f t="shared" si="601"/>
        <v/>
      </c>
      <c r="CV261" t="str">
        <f t="shared" si="602"/>
        <v/>
      </c>
      <c r="CW261" t="str">
        <f t="shared" si="603"/>
        <v/>
      </c>
      <c r="CX261" t="str">
        <f t="shared" si="604"/>
        <v/>
      </c>
      <c r="CY261" t="str">
        <f t="shared" si="605"/>
        <v/>
      </c>
      <c r="CZ261" t="str">
        <f t="shared" si="606"/>
        <v/>
      </c>
      <c r="DA261" t="str">
        <f t="shared" si="607"/>
        <v/>
      </c>
      <c r="DB261" t="str">
        <f t="shared" si="608"/>
        <v/>
      </c>
      <c r="DC261" t="str">
        <f t="shared" si="609"/>
        <v/>
      </c>
      <c r="DD261" t="str">
        <f t="shared" si="610"/>
        <v/>
      </c>
      <c r="DE261" t="str">
        <f t="shared" si="611"/>
        <v/>
      </c>
      <c r="DF261" t="str">
        <f t="shared" si="612"/>
        <v/>
      </c>
      <c r="DG261" t="str">
        <f t="shared" si="613"/>
        <v/>
      </c>
      <c r="DH261" t="str">
        <f t="shared" si="614"/>
        <v/>
      </c>
      <c r="DI261" t="str">
        <f t="shared" si="615"/>
        <v/>
      </c>
      <c r="DJ261" t="str">
        <f t="shared" si="616"/>
        <v/>
      </c>
      <c r="DK261" t="str">
        <f t="shared" si="617"/>
        <v/>
      </c>
      <c r="DL261" t="str">
        <f t="shared" si="618"/>
        <v/>
      </c>
      <c r="DM261" t="str">
        <f t="shared" si="619"/>
        <v/>
      </c>
      <c r="DN261" t="str">
        <f t="shared" si="620"/>
        <v/>
      </c>
      <c r="DO261" t="str">
        <f t="shared" si="621"/>
        <v/>
      </c>
      <c r="DP261" t="str">
        <f t="shared" si="622"/>
        <v/>
      </c>
      <c r="DQ261" t="str">
        <f t="shared" si="623"/>
        <v/>
      </c>
      <c r="DR261" t="str">
        <f t="shared" si="624"/>
        <v/>
      </c>
      <c r="DS261" t="str">
        <f t="shared" si="625"/>
        <v/>
      </c>
      <c r="DT261" t="str">
        <f t="shared" si="626"/>
        <v/>
      </c>
      <c r="DU261" t="str">
        <f t="shared" si="627"/>
        <v/>
      </c>
      <c r="DV261" t="str">
        <f t="shared" si="628"/>
        <v/>
      </c>
      <c r="DW261" t="str">
        <f t="shared" si="629"/>
        <v/>
      </c>
      <c r="DX261" t="str">
        <f t="shared" si="630"/>
        <v/>
      </c>
      <c r="DY261" t="str">
        <f t="shared" si="631"/>
        <v/>
      </c>
      <c r="DZ261" t="str">
        <f t="shared" si="632"/>
        <v/>
      </c>
      <c r="EA261" t="str">
        <f t="shared" si="633"/>
        <v/>
      </c>
      <c r="EB261" t="str">
        <f t="shared" si="634"/>
        <v/>
      </c>
      <c r="EC261" t="str">
        <f t="shared" si="635"/>
        <v/>
      </c>
      <c r="ED261" t="str">
        <f t="shared" si="636"/>
        <v/>
      </c>
      <c r="EE261" t="str">
        <f t="shared" si="573"/>
        <v/>
      </c>
      <c r="EF261" t="str">
        <f t="shared" si="642"/>
        <v/>
      </c>
      <c r="EG261" t="str">
        <f t="shared" si="643"/>
        <v/>
      </c>
      <c r="EH261" t="str">
        <f t="shared" si="644"/>
        <v/>
      </c>
      <c r="EI261" t="str">
        <f t="shared" si="645"/>
        <v/>
      </c>
      <c r="EJ261" t="str">
        <f t="shared" si="646"/>
        <v/>
      </c>
      <c r="EK261" t="str">
        <f t="shared" si="647"/>
        <v/>
      </c>
      <c r="EL261" t="str">
        <f t="shared" si="648"/>
        <v/>
      </c>
      <c r="EM261" t="str">
        <f t="shared" si="649"/>
        <v/>
      </c>
      <c r="EN261" t="str">
        <f t="shared" si="650"/>
        <v/>
      </c>
      <c r="EO261" t="str">
        <f t="shared" si="651"/>
        <v/>
      </c>
      <c r="EP261" t="str">
        <f t="shared" si="652"/>
        <v/>
      </c>
      <c r="EQ261" t="str">
        <f t="shared" si="653"/>
        <v/>
      </c>
      <c r="ER261" t="str">
        <f t="shared" si="654"/>
        <v/>
      </c>
      <c r="ES261" t="str">
        <f t="shared" si="655"/>
        <v/>
      </c>
      <c r="ET261" t="str">
        <f t="shared" si="656"/>
        <v/>
      </c>
      <c r="EU261" t="str">
        <f t="shared" si="657"/>
        <v/>
      </c>
      <c r="EV261" t="str">
        <f t="shared" si="658"/>
        <v/>
      </c>
      <c r="EW261" t="str">
        <f t="shared" si="659"/>
        <v/>
      </c>
      <c r="EX261" t="str">
        <f t="shared" si="660"/>
        <v/>
      </c>
      <c r="EY261" t="str">
        <f t="shared" si="661"/>
        <v/>
      </c>
      <c r="EZ261" t="str">
        <f t="shared" si="662"/>
        <v/>
      </c>
      <c r="FA261" t="str">
        <f t="shared" si="663"/>
        <v/>
      </c>
      <c r="FB261" t="str">
        <f t="shared" si="664"/>
        <v/>
      </c>
      <c r="FC261" t="str">
        <f t="shared" si="665"/>
        <v/>
      </c>
      <c r="FD261" t="str">
        <f t="shared" si="666"/>
        <v/>
      </c>
      <c r="FE261" t="str">
        <f t="shared" si="678"/>
        <v/>
      </c>
      <c r="FF261" t="str">
        <f t="shared" si="667"/>
        <v/>
      </c>
      <c r="FG261" t="str">
        <f t="shared" si="668"/>
        <v/>
      </c>
      <c r="FH261" t="str">
        <f t="shared" si="669"/>
        <v/>
      </c>
      <c r="FI261" t="str">
        <f t="shared" si="670"/>
        <v/>
      </c>
      <c r="FJ261" t="str">
        <f t="shared" si="671"/>
        <v/>
      </c>
      <c r="FK261" t="str">
        <f t="shared" si="672"/>
        <v/>
      </c>
      <c r="FL261" t="str">
        <f t="shared" si="673"/>
        <v/>
      </c>
      <c r="FM261" t="str">
        <f t="shared" si="637"/>
        <v/>
      </c>
      <c r="FN261" t="str">
        <f t="shared" si="638"/>
        <v/>
      </c>
      <c r="FO261" t="str">
        <f t="shared" si="639"/>
        <v/>
      </c>
      <c r="FP261" t="str">
        <f t="shared" si="640"/>
        <v/>
      </c>
      <c r="FQ261" t="str">
        <f t="shared" si="641"/>
        <v/>
      </c>
      <c r="FR261" t="str">
        <f t="shared" si="679"/>
        <v/>
      </c>
      <c r="FS261" t="str">
        <f t="shared" si="680"/>
        <v/>
      </c>
      <c r="FT261" t="str">
        <f t="shared" si="681"/>
        <v/>
      </c>
      <c r="FU261" t="str">
        <f t="shared" si="682"/>
        <v/>
      </c>
      <c r="FV261" t="str">
        <f t="shared" si="683"/>
        <v/>
      </c>
      <c r="FW261" t="str">
        <f t="shared" si="684"/>
        <v/>
      </c>
      <c r="FX261" t="str">
        <f t="shared" si="685"/>
        <v/>
      </c>
      <c r="FY261" t="str">
        <f t="shared" si="686"/>
        <v/>
      </c>
      <c r="FZ261" t="str">
        <f t="shared" si="687"/>
        <v/>
      </c>
      <c r="GA261" t="str">
        <f t="shared" si="688"/>
        <v/>
      </c>
      <c r="GB261" t="str">
        <f t="shared" si="689"/>
        <v/>
      </c>
      <c r="GC261" t="str">
        <f t="shared" si="690"/>
        <v/>
      </c>
      <c r="GD261" t="str">
        <f t="shared" si="691"/>
        <v/>
      </c>
      <c r="GE261" t="str">
        <f t="shared" si="692"/>
        <v/>
      </c>
      <c r="GF261" t="str">
        <f t="shared" si="693"/>
        <v/>
      </c>
      <c r="GG261" t="str">
        <f t="shared" si="694"/>
        <v/>
      </c>
      <c r="GH261" t="str">
        <f t="shared" si="695"/>
        <v/>
      </c>
      <c r="GI261" t="str">
        <f t="shared" si="696"/>
        <v/>
      </c>
      <c r="GJ261" t="str">
        <f t="shared" si="697"/>
        <v/>
      </c>
      <c r="GK261" t="str">
        <f t="shared" si="698"/>
        <v/>
      </c>
      <c r="GL261" t="str">
        <f t="shared" si="699"/>
        <v/>
      </c>
      <c r="GM261" t="str">
        <f t="shared" si="700"/>
        <v/>
      </c>
      <c r="GN261" t="str">
        <f t="shared" si="701"/>
        <v/>
      </c>
      <c r="GO261" t="str">
        <f t="shared" si="702"/>
        <v/>
      </c>
      <c r="GP261" t="str">
        <f t="shared" si="703"/>
        <v/>
      </c>
      <c r="GQ261" t="str">
        <f t="shared" si="704"/>
        <v/>
      </c>
      <c r="GR261" t="str">
        <f t="shared" si="705"/>
        <v/>
      </c>
      <c r="GS261" t="str">
        <f t="shared" si="706"/>
        <v/>
      </c>
      <c r="GT261" t="str">
        <f t="shared" si="707"/>
        <v/>
      </c>
      <c r="GU261" t="str">
        <f t="shared" si="708"/>
        <v/>
      </c>
      <c r="GV261" t="str">
        <f t="shared" si="709"/>
        <v/>
      </c>
      <c r="GW261" t="str">
        <f t="shared" si="710"/>
        <v/>
      </c>
      <c r="GX261" t="str">
        <f t="shared" si="711"/>
        <v/>
      </c>
      <c r="GY261" t="str">
        <f t="shared" si="712"/>
        <v/>
      </c>
      <c r="GZ261" t="str">
        <f t="shared" si="713"/>
        <v/>
      </c>
      <c r="HA261" t="str">
        <f t="shared" si="714"/>
        <v/>
      </c>
      <c r="HB261" t="str">
        <f t="shared" si="715"/>
        <v/>
      </c>
      <c r="HC261" t="str">
        <f t="shared" si="716"/>
        <v/>
      </c>
      <c r="HD261" t="str">
        <f t="shared" si="717"/>
        <v/>
      </c>
      <c r="HE261" t="str">
        <f t="shared" si="718"/>
        <v/>
      </c>
      <c r="HF261" t="str">
        <f t="shared" si="719"/>
        <v/>
      </c>
      <c r="HG261" t="str">
        <f t="shared" si="720"/>
        <v/>
      </c>
      <c r="HH261" t="str">
        <f t="shared" si="721"/>
        <v/>
      </c>
      <c r="HI261" t="str">
        <f t="shared" si="722"/>
        <v/>
      </c>
      <c r="HJ261" t="str">
        <f t="shared" si="723"/>
        <v/>
      </c>
      <c r="HK261" t="str">
        <f t="shared" si="724"/>
        <v/>
      </c>
      <c r="HL261" t="str">
        <f t="shared" si="725"/>
        <v/>
      </c>
      <c r="HM261" t="str">
        <f t="shared" si="726"/>
        <v/>
      </c>
      <c r="HN261" t="str">
        <f t="shared" si="727"/>
        <v/>
      </c>
      <c r="HO261" t="str">
        <f t="shared" si="728"/>
        <v/>
      </c>
      <c r="HP261" t="str">
        <f t="shared" si="729"/>
        <v/>
      </c>
      <c r="HQ261" t="str">
        <f t="shared" si="730"/>
        <v/>
      </c>
      <c r="HR261" t="str">
        <f t="shared" si="731"/>
        <v/>
      </c>
      <c r="HS261" t="str">
        <f t="shared" si="732"/>
        <v/>
      </c>
      <c r="HT261" t="str">
        <f t="shared" si="733"/>
        <v/>
      </c>
      <c r="HU261" t="str">
        <f t="shared" si="734"/>
        <v/>
      </c>
      <c r="HV261" t="str">
        <f t="shared" si="735"/>
        <v/>
      </c>
      <c r="HW261" t="str">
        <f t="shared" si="736"/>
        <v/>
      </c>
      <c r="HX261" t="str">
        <f t="shared" si="737"/>
        <v/>
      </c>
      <c r="HY261" t="str">
        <f t="shared" si="738"/>
        <v/>
      </c>
      <c r="HZ261" t="str">
        <f t="shared" si="739"/>
        <v/>
      </c>
    </row>
    <row r="262" spans="1:234" x14ac:dyDescent="0.25">
      <c r="A262" s="2">
        <f t="shared" si="740"/>
        <v>260</v>
      </c>
      <c r="B262" s="3" t="s">
        <v>393</v>
      </c>
      <c r="C262" s="2" t="s">
        <v>1394</v>
      </c>
      <c r="D262" s="2" t="s">
        <v>1395</v>
      </c>
      <c r="E262" s="2">
        <f t="shared" si="674"/>
        <v>3</v>
      </c>
      <c r="F262" s="2">
        <v>2180</v>
      </c>
      <c r="G262" s="48" t="str">
        <f t="shared" si="675"/>
        <v>C</v>
      </c>
      <c r="H262" s="49"/>
      <c r="I262" s="49"/>
      <c r="J262" s="50"/>
      <c r="K262" s="15">
        <f t="shared" si="676"/>
        <v>68</v>
      </c>
      <c r="L262" s="15">
        <f>IF(G262="N/A",0,(IF(G262="A",Code!$B$36,(IF(G262="B",Code!$C$36,(IF(G262="C",Code!$D$36,Code!$E$36)))))/60))</f>
        <v>16</v>
      </c>
      <c r="M262" s="15">
        <f>IF(G262="N/A",0,(IF(G262="A",Code!$B$37,(IF(G262="B",Code!$C$37,(IF(G262="C",Code!$D$37,Code!$E$37)))))/60))</f>
        <v>16</v>
      </c>
      <c r="N262" s="15">
        <f>IF(G262="N/A",0,(IF(G262="A",Code!$B$38,(IF(G262="B",Code!$C$38,(IF(G262="C",Code!$D$38,Code!$E$38)))))/60))</f>
        <v>32</v>
      </c>
      <c r="O262" s="15">
        <f>IF(G262="N/A",0,(IF(G262="A",Code!$B$39,(IF(G262="B",Code!$C$39,(IF(G262="C",Code!$D$39,Code!$E$39)))))/60))</f>
        <v>4</v>
      </c>
      <c r="P262" s="2"/>
      <c r="Q262" s="2"/>
      <c r="R262" s="2"/>
      <c r="S262" s="2"/>
      <c r="T262" s="2"/>
      <c r="U262" s="2"/>
      <c r="V262" s="2"/>
      <c r="W262" s="2"/>
      <c r="X262" s="2">
        <v>1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>
        <v>1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>
        <v>1</v>
      </c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S262" t="str">
        <f t="shared" si="677"/>
        <v/>
      </c>
      <c r="BT262" t="str">
        <f t="shared" si="574"/>
        <v/>
      </c>
      <c r="BU262" t="str">
        <f t="shared" si="575"/>
        <v/>
      </c>
      <c r="BV262" t="str">
        <f t="shared" si="576"/>
        <v/>
      </c>
      <c r="BW262" t="str">
        <f t="shared" si="577"/>
        <v/>
      </c>
      <c r="BX262" t="str">
        <f t="shared" si="578"/>
        <v/>
      </c>
      <c r="BY262" t="str">
        <f t="shared" si="579"/>
        <v/>
      </c>
      <c r="BZ262" t="str">
        <f t="shared" si="580"/>
        <v/>
      </c>
      <c r="CA262" t="str">
        <f t="shared" si="581"/>
        <v>BANK</v>
      </c>
      <c r="CB262" t="str">
        <f t="shared" si="582"/>
        <v/>
      </c>
      <c r="CC262" t="str">
        <f t="shared" si="583"/>
        <v/>
      </c>
      <c r="CD262" t="str">
        <f t="shared" si="584"/>
        <v/>
      </c>
      <c r="CE262" t="str">
        <f t="shared" si="585"/>
        <v/>
      </c>
      <c r="CF262" t="str">
        <f t="shared" si="586"/>
        <v/>
      </c>
      <c r="CG262" t="str">
        <f t="shared" si="587"/>
        <v/>
      </c>
      <c r="CH262" t="str">
        <f t="shared" si="588"/>
        <v/>
      </c>
      <c r="CI262" t="str">
        <f t="shared" si="589"/>
        <v/>
      </c>
      <c r="CJ262" t="str">
        <f t="shared" si="590"/>
        <v/>
      </c>
      <c r="CK262" t="str">
        <f t="shared" si="591"/>
        <v/>
      </c>
      <c r="CL262" t="str">
        <f t="shared" si="592"/>
        <v/>
      </c>
      <c r="CM262" t="str">
        <f t="shared" si="593"/>
        <v/>
      </c>
      <c r="CN262" t="str">
        <f t="shared" si="594"/>
        <v/>
      </c>
      <c r="CO262" t="str">
        <f t="shared" si="595"/>
        <v/>
      </c>
      <c r="CP262" t="str">
        <f t="shared" si="596"/>
        <v/>
      </c>
      <c r="CQ262" t="str">
        <f t="shared" si="597"/>
        <v/>
      </c>
      <c r="CR262" t="str">
        <f t="shared" si="598"/>
        <v/>
      </c>
      <c r="CS262" t="str">
        <f t="shared" si="599"/>
        <v/>
      </c>
      <c r="CT262" t="str">
        <f t="shared" si="600"/>
        <v/>
      </c>
      <c r="CU262" t="str">
        <f t="shared" si="601"/>
        <v>MESS</v>
      </c>
      <c r="CV262" t="str">
        <f t="shared" si="602"/>
        <v/>
      </c>
      <c r="CW262" t="str">
        <f t="shared" si="603"/>
        <v/>
      </c>
      <c r="CX262" t="str">
        <f t="shared" si="604"/>
        <v/>
      </c>
      <c r="CY262" t="str">
        <f t="shared" si="605"/>
        <v/>
      </c>
      <c r="CZ262" t="str">
        <f t="shared" si="606"/>
        <v/>
      </c>
      <c r="DA262" t="str">
        <f t="shared" si="607"/>
        <v/>
      </c>
      <c r="DB262" t="str">
        <f t="shared" si="608"/>
        <v/>
      </c>
      <c r="DC262" t="str">
        <f t="shared" si="609"/>
        <v/>
      </c>
      <c r="DD262" t="str">
        <f t="shared" si="610"/>
        <v/>
      </c>
      <c r="DE262" t="str">
        <f t="shared" si="611"/>
        <v/>
      </c>
      <c r="DF262" t="str">
        <f t="shared" si="612"/>
        <v/>
      </c>
      <c r="DG262" t="str">
        <f t="shared" si="613"/>
        <v>SADD</v>
      </c>
      <c r="DH262" t="str">
        <f t="shared" si="614"/>
        <v/>
      </c>
      <c r="DI262" t="str">
        <f t="shared" si="615"/>
        <v/>
      </c>
      <c r="DJ262" t="str">
        <f t="shared" si="616"/>
        <v/>
      </c>
      <c r="DK262" t="str">
        <f t="shared" si="617"/>
        <v/>
      </c>
      <c r="DL262" t="str">
        <f t="shared" si="618"/>
        <v/>
      </c>
      <c r="DM262" t="str">
        <f t="shared" si="619"/>
        <v/>
      </c>
      <c r="DN262" t="str">
        <f t="shared" si="620"/>
        <v/>
      </c>
      <c r="DO262" t="str">
        <f t="shared" si="621"/>
        <v/>
      </c>
      <c r="DP262" t="str">
        <f t="shared" si="622"/>
        <v/>
      </c>
      <c r="DQ262" t="str">
        <f t="shared" si="623"/>
        <v/>
      </c>
      <c r="DR262" t="str">
        <f t="shared" si="624"/>
        <v/>
      </c>
      <c r="DS262" t="str">
        <f t="shared" si="625"/>
        <v/>
      </c>
      <c r="DT262" t="str">
        <f t="shared" si="626"/>
        <v/>
      </c>
      <c r="DU262" t="str">
        <f t="shared" si="627"/>
        <v/>
      </c>
      <c r="DV262" t="str">
        <f t="shared" si="628"/>
        <v/>
      </c>
      <c r="DW262" t="str">
        <f t="shared" si="629"/>
        <v/>
      </c>
      <c r="DX262" t="str">
        <f t="shared" si="630"/>
        <v/>
      </c>
      <c r="DY262" t="str">
        <f t="shared" si="631"/>
        <v/>
      </c>
      <c r="DZ262" t="str">
        <f t="shared" si="632"/>
        <v/>
      </c>
      <c r="EA262" t="str">
        <f t="shared" si="633"/>
        <v/>
      </c>
      <c r="EB262" t="str">
        <f t="shared" si="634"/>
        <v/>
      </c>
      <c r="EC262" t="str">
        <f t="shared" si="635"/>
        <v/>
      </c>
      <c r="ED262" t="str">
        <f t="shared" si="636"/>
        <v/>
      </c>
      <c r="EE262" t="str">
        <f t="shared" ref="EE262:EE325" si="741">IF(CB262=1,CB$2,"")</f>
        <v/>
      </c>
      <c r="EF262" t="str">
        <f t="shared" si="642"/>
        <v/>
      </c>
      <c r="EG262" t="str">
        <f t="shared" si="643"/>
        <v/>
      </c>
      <c r="EH262" t="str">
        <f t="shared" si="644"/>
        <v/>
      </c>
      <c r="EI262" t="str">
        <f t="shared" si="645"/>
        <v/>
      </c>
      <c r="EJ262" t="str">
        <f t="shared" si="646"/>
        <v/>
      </c>
      <c r="EK262" t="str">
        <f t="shared" si="647"/>
        <v/>
      </c>
      <c r="EL262" t="str">
        <f t="shared" si="648"/>
        <v/>
      </c>
      <c r="EM262" t="str">
        <f t="shared" si="649"/>
        <v/>
      </c>
      <c r="EN262" t="str">
        <f t="shared" si="650"/>
        <v/>
      </c>
      <c r="EO262" t="str">
        <f t="shared" si="651"/>
        <v/>
      </c>
      <c r="EP262" t="str">
        <f t="shared" si="652"/>
        <v/>
      </c>
      <c r="EQ262" t="str">
        <f t="shared" si="653"/>
        <v/>
      </c>
      <c r="ER262" t="str">
        <f t="shared" si="654"/>
        <v/>
      </c>
      <c r="ES262" t="str">
        <f t="shared" si="655"/>
        <v/>
      </c>
      <c r="ET262" t="str">
        <f t="shared" si="656"/>
        <v/>
      </c>
      <c r="EU262" t="str">
        <f t="shared" si="657"/>
        <v/>
      </c>
      <c r="EV262" t="str">
        <f t="shared" si="658"/>
        <v/>
      </c>
      <c r="EW262" t="str">
        <f t="shared" si="659"/>
        <v/>
      </c>
      <c r="EX262" t="str">
        <f t="shared" si="660"/>
        <v/>
      </c>
      <c r="EY262" t="str">
        <f t="shared" si="661"/>
        <v/>
      </c>
      <c r="EZ262" t="str">
        <f t="shared" si="662"/>
        <v/>
      </c>
      <c r="FA262" t="str">
        <f t="shared" si="663"/>
        <v/>
      </c>
      <c r="FB262" t="str">
        <f t="shared" si="664"/>
        <v/>
      </c>
      <c r="FC262" t="str">
        <f t="shared" si="665"/>
        <v/>
      </c>
      <c r="FD262" t="str">
        <f t="shared" si="666"/>
        <v/>
      </c>
      <c r="FE262" t="str">
        <f t="shared" si="678"/>
        <v/>
      </c>
      <c r="FF262" t="str">
        <f t="shared" si="667"/>
        <v/>
      </c>
      <c r="FG262" t="str">
        <f t="shared" si="668"/>
        <v/>
      </c>
      <c r="FH262" t="str">
        <f t="shared" si="669"/>
        <v/>
      </c>
      <c r="FI262" t="str">
        <f t="shared" si="670"/>
        <v/>
      </c>
      <c r="FJ262" t="str">
        <f t="shared" si="671"/>
        <v/>
      </c>
      <c r="FK262" t="str">
        <f t="shared" si="672"/>
        <v/>
      </c>
      <c r="FL262" t="str">
        <f t="shared" si="673"/>
        <v/>
      </c>
      <c r="FM262" t="str">
        <f t="shared" si="637"/>
        <v/>
      </c>
      <c r="FN262" t="str">
        <f t="shared" si="638"/>
        <v/>
      </c>
      <c r="FO262" t="str">
        <f t="shared" si="639"/>
        <v/>
      </c>
      <c r="FP262" t="str">
        <f t="shared" si="640"/>
        <v/>
      </c>
      <c r="FQ262" t="str">
        <f t="shared" si="641"/>
        <v/>
      </c>
      <c r="FR262" t="str">
        <f t="shared" si="679"/>
        <v/>
      </c>
      <c r="FS262" t="str">
        <f t="shared" si="680"/>
        <v/>
      </c>
      <c r="FT262" t="str">
        <f t="shared" si="681"/>
        <v/>
      </c>
      <c r="FU262" t="str">
        <f t="shared" si="682"/>
        <v/>
      </c>
      <c r="FV262" t="str">
        <f t="shared" si="683"/>
        <v/>
      </c>
      <c r="FW262" t="str">
        <f t="shared" si="684"/>
        <v/>
      </c>
      <c r="FX262" t="str">
        <f t="shared" si="685"/>
        <v/>
      </c>
      <c r="FY262" t="str">
        <f t="shared" si="686"/>
        <v/>
      </c>
      <c r="FZ262" t="str">
        <f t="shared" si="687"/>
        <v/>
      </c>
      <c r="GA262" t="str">
        <f t="shared" si="688"/>
        <v/>
      </c>
      <c r="GB262" t="str">
        <f t="shared" si="689"/>
        <v/>
      </c>
      <c r="GC262" t="str">
        <f t="shared" si="690"/>
        <v/>
      </c>
      <c r="GD262" t="str">
        <f t="shared" si="691"/>
        <v/>
      </c>
      <c r="GE262" t="str">
        <f t="shared" si="692"/>
        <v/>
      </c>
      <c r="GF262" t="str">
        <f t="shared" si="693"/>
        <v/>
      </c>
      <c r="GG262" t="str">
        <f t="shared" si="694"/>
        <v/>
      </c>
      <c r="GH262" t="str">
        <f t="shared" si="695"/>
        <v/>
      </c>
      <c r="GI262" t="str">
        <f t="shared" si="696"/>
        <v/>
      </c>
      <c r="GJ262" t="str">
        <f t="shared" si="697"/>
        <v/>
      </c>
      <c r="GK262" t="str">
        <f t="shared" si="698"/>
        <v/>
      </c>
      <c r="GL262" t="str">
        <f t="shared" si="699"/>
        <v/>
      </c>
      <c r="GM262" t="str">
        <f t="shared" si="700"/>
        <v/>
      </c>
      <c r="GN262" t="str">
        <f t="shared" si="701"/>
        <v/>
      </c>
      <c r="GO262" t="str">
        <f t="shared" si="702"/>
        <v/>
      </c>
      <c r="GP262" t="str">
        <f t="shared" si="703"/>
        <v/>
      </c>
      <c r="GQ262" t="str">
        <f t="shared" si="704"/>
        <v/>
      </c>
      <c r="GR262" t="str">
        <f t="shared" si="705"/>
        <v/>
      </c>
      <c r="GS262" t="str">
        <f t="shared" si="706"/>
        <v/>
      </c>
      <c r="GT262" t="str">
        <f t="shared" si="707"/>
        <v/>
      </c>
      <c r="GU262" t="str">
        <f t="shared" si="708"/>
        <v/>
      </c>
      <c r="GV262" t="str">
        <f t="shared" si="709"/>
        <v/>
      </c>
      <c r="GW262" t="str">
        <f t="shared" si="710"/>
        <v/>
      </c>
      <c r="GX262" t="str">
        <f t="shared" si="711"/>
        <v/>
      </c>
      <c r="GY262" t="str">
        <f t="shared" si="712"/>
        <v/>
      </c>
      <c r="GZ262" t="str">
        <f t="shared" si="713"/>
        <v/>
      </c>
      <c r="HA262" t="str">
        <f t="shared" si="714"/>
        <v/>
      </c>
      <c r="HB262" t="str">
        <f t="shared" si="715"/>
        <v/>
      </c>
      <c r="HC262" t="str">
        <f t="shared" si="716"/>
        <v/>
      </c>
      <c r="HD262" t="str">
        <f t="shared" si="717"/>
        <v/>
      </c>
      <c r="HE262" t="str">
        <f t="shared" si="718"/>
        <v/>
      </c>
      <c r="HF262" t="str">
        <f t="shared" si="719"/>
        <v/>
      </c>
      <c r="HG262" t="str">
        <f t="shared" si="720"/>
        <v/>
      </c>
      <c r="HH262" t="str">
        <f t="shared" si="721"/>
        <v/>
      </c>
      <c r="HI262" t="str">
        <f t="shared" si="722"/>
        <v/>
      </c>
      <c r="HJ262" t="str">
        <f t="shared" si="723"/>
        <v/>
      </c>
      <c r="HK262" t="str">
        <f t="shared" si="724"/>
        <v/>
      </c>
      <c r="HL262" t="str">
        <f t="shared" si="725"/>
        <v/>
      </c>
      <c r="HM262" t="str">
        <f t="shared" si="726"/>
        <v/>
      </c>
      <c r="HN262" t="str">
        <f t="shared" si="727"/>
        <v/>
      </c>
      <c r="HO262" t="str">
        <f t="shared" si="728"/>
        <v/>
      </c>
      <c r="HP262" t="str">
        <f t="shared" si="729"/>
        <v/>
      </c>
      <c r="HQ262" t="str">
        <f t="shared" si="730"/>
        <v/>
      </c>
      <c r="HR262" t="str">
        <f t="shared" si="731"/>
        <v/>
      </c>
      <c r="HS262" t="str">
        <f t="shared" si="732"/>
        <v/>
      </c>
      <c r="HT262" t="str">
        <f t="shared" si="733"/>
        <v/>
      </c>
      <c r="HU262" t="str">
        <f t="shared" si="734"/>
        <v/>
      </c>
      <c r="HV262" t="str">
        <f t="shared" si="735"/>
        <v/>
      </c>
      <c r="HW262" t="str">
        <f t="shared" si="736"/>
        <v/>
      </c>
      <c r="HX262" t="str">
        <f t="shared" si="737"/>
        <v/>
      </c>
      <c r="HY262" t="str">
        <f t="shared" si="738"/>
        <v/>
      </c>
      <c r="HZ262" t="str">
        <f t="shared" si="739"/>
        <v/>
      </c>
    </row>
    <row r="263" spans="1:234" x14ac:dyDescent="0.25">
      <c r="A263" s="2">
        <f t="shared" si="740"/>
        <v>261</v>
      </c>
      <c r="B263" s="3" t="s">
        <v>1242</v>
      </c>
      <c r="C263" s="2" t="s">
        <v>1394</v>
      </c>
      <c r="D263" s="2" t="s">
        <v>1395</v>
      </c>
      <c r="E263" s="2">
        <f t="shared" si="674"/>
        <v>2</v>
      </c>
      <c r="F263" s="2">
        <v>161</v>
      </c>
      <c r="G263" s="48" t="str">
        <f t="shared" si="675"/>
        <v>A</v>
      </c>
      <c r="H263" s="49"/>
      <c r="I263" s="49"/>
      <c r="J263" s="50"/>
      <c r="K263" s="15">
        <f t="shared" si="676"/>
        <v>34</v>
      </c>
      <c r="L263" s="15">
        <f>IF(G263="N/A",0,(IF(G263="A",Code!$B$36,(IF(G263="B",Code!$C$36,(IF(G263="C",Code!$D$36,Code!$E$36)))))/60))</f>
        <v>8</v>
      </c>
      <c r="M263" s="15">
        <f>IF(G263="N/A",0,(IF(G263="A",Code!$B$37,(IF(G263="B",Code!$C$37,(IF(G263="C",Code!$D$37,Code!$E$37)))))/60))</f>
        <v>8</v>
      </c>
      <c r="N263" s="15">
        <f>IF(G263="N/A",0,(IF(G263="A",Code!$B$38,(IF(G263="B",Code!$C$38,(IF(G263="C",Code!$D$38,Code!$E$38)))))/60))</f>
        <v>16</v>
      </c>
      <c r="O263" s="15">
        <f>IF(G263="N/A",0,(IF(G263="A",Code!$B$39,(IF(G263="B",Code!$C$39,(IF(G263="C",Code!$D$39,Code!$E$39)))))/60))</f>
        <v>2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>
        <v>1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>
        <v>1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S263" t="str">
        <f t="shared" si="677"/>
        <v/>
      </c>
      <c r="BT263" t="str">
        <f t="shared" ref="BT263:BT326" si="742">IF(Q263=1,Q$2,"")</f>
        <v/>
      </c>
      <c r="BU263" t="str">
        <f t="shared" ref="BU263:BU326" si="743">IF(R263=1,R$2,"")</f>
        <v/>
      </c>
      <c r="BV263" t="str">
        <f t="shared" ref="BV263:BV326" si="744">IF(S263=1,S$2,"")</f>
        <v/>
      </c>
      <c r="BW263" t="str">
        <f t="shared" ref="BW263:BW326" si="745">IF(T263=1,T$2,"")</f>
        <v/>
      </c>
      <c r="BX263" t="str">
        <f t="shared" ref="BX263:BX326" si="746">IF(U263=1,U$2,"")</f>
        <v/>
      </c>
      <c r="BY263" t="str">
        <f t="shared" ref="BY263:BY326" si="747">IF(V263=1,V$2,"")</f>
        <v/>
      </c>
      <c r="BZ263" t="str">
        <f t="shared" ref="BZ263:BZ326" si="748">IF(W263=1,W$2,"")</f>
        <v/>
      </c>
      <c r="CA263" t="str">
        <f t="shared" ref="CA263:CA326" si="749">IF(X263=1,X$2,"")</f>
        <v/>
      </c>
      <c r="CB263" t="str">
        <f t="shared" ref="CB263:CB326" si="750">IF(Y263=1,Y$2,"")</f>
        <v/>
      </c>
      <c r="CC263" t="str">
        <f t="shared" ref="CC263:CC326" si="751">IF(Z263=1,Z$2,"")</f>
        <v/>
      </c>
      <c r="CD263" t="str">
        <f t="shared" ref="CD263:CD326" si="752">IF(AA263=1,AA$2,"")</f>
        <v/>
      </c>
      <c r="CE263" t="str">
        <f t="shared" ref="CE263:CE326" si="753">IF(AB263=1,AB$2,"")</f>
        <v/>
      </c>
      <c r="CF263" t="str">
        <f t="shared" ref="CF263:CF326" si="754">IF(AC263=1,AC$2,"")</f>
        <v/>
      </c>
      <c r="CG263" t="str">
        <f t="shared" ref="CG263:CG326" si="755">IF(AD263=1,AD$2,"")</f>
        <v>CTOB</v>
      </c>
      <c r="CH263" t="str">
        <f t="shared" ref="CH263:CH326" si="756">IF(AE263=1,AE$2,"")</f>
        <v/>
      </c>
      <c r="CI263" t="str">
        <f t="shared" ref="CI263:CI326" si="757">IF(AF263=1,AF$2,"")</f>
        <v/>
      </c>
      <c r="CJ263" t="str">
        <f t="shared" ref="CJ263:CJ326" si="758">IF(AG263=1,AG$2,"")</f>
        <v/>
      </c>
      <c r="CK263" t="str">
        <f t="shared" ref="CK263:CK326" si="759">IF(AH263=1,AH$2,"")</f>
        <v/>
      </c>
      <c r="CL263" t="str">
        <f t="shared" ref="CL263:CL326" si="760">IF(AI263=1,AI$2,"")</f>
        <v/>
      </c>
      <c r="CM263" t="str">
        <f t="shared" ref="CM263:CM326" si="761">IF(AJ263=1,AJ$2,"")</f>
        <v/>
      </c>
      <c r="CN263" t="str">
        <f t="shared" ref="CN263:CN326" si="762">IF(AK263=1,AK$2,"")</f>
        <v/>
      </c>
      <c r="CO263" t="str">
        <f t="shared" ref="CO263:CO326" si="763">IF(AL263=1,AL$2,"")</f>
        <v/>
      </c>
      <c r="CP263" t="str">
        <f t="shared" ref="CP263:CP326" si="764">IF(AM263=1,AM$2,"")</f>
        <v/>
      </c>
      <c r="CQ263" t="str">
        <f t="shared" ref="CQ263:CQ326" si="765">IF(AN263=1,AN$2,"")</f>
        <v/>
      </c>
      <c r="CR263" t="str">
        <f t="shared" ref="CR263:CR326" si="766">IF(AO263=1,AO$2,"")</f>
        <v/>
      </c>
      <c r="CS263" t="str">
        <f t="shared" ref="CS263:CS326" si="767">IF(AP263=1,AP$2,"")</f>
        <v/>
      </c>
      <c r="CT263" t="str">
        <f t="shared" ref="CT263:CT326" si="768">IF(AQ263=1,AQ$2,"")</f>
        <v/>
      </c>
      <c r="CU263" t="str">
        <f t="shared" ref="CU263:CU326" si="769">IF(AR263=1,AR$2,"")</f>
        <v>MESS</v>
      </c>
      <c r="CV263" t="str">
        <f t="shared" ref="CV263:CV326" si="770">IF(AS263=1,AS$2,"")</f>
        <v/>
      </c>
      <c r="CW263" t="str">
        <f t="shared" ref="CW263:CW326" si="771">IF(AT263=1,AT$2,"")</f>
        <v/>
      </c>
      <c r="CX263" t="str">
        <f t="shared" ref="CX263:CX326" si="772">IF(AU263=1,AU$2,"")</f>
        <v/>
      </c>
      <c r="CY263" t="str">
        <f t="shared" ref="CY263:CY326" si="773">IF(AV263=1,AV$2,"")</f>
        <v/>
      </c>
      <c r="CZ263" t="str">
        <f t="shared" ref="CZ263:CZ326" si="774">IF(AW263=1,AW$2,"")</f>
        <v/>
      </c>
      <c r="DA263" t="str">
        <f t="shared" ref="DA263:DA326" si="775">IF(AX263=1,AX$2,"")</f>
        <v/>
      </c>
      <c r="DB263" t="str">
        <f t="shared" ref="DB263:DB326" si="776">IF(AY263=1,AY$2,"")</f>
        <v/>
      </c>
      <c r="DC263" t="str">
        <f t="shared" ref="DC263:DC326" si="777">IF(AZ263=1,AZ$2,"")</f>
        <v/>
      </c>
      <c r="DD263" t="str">
        <f t="shared" ref="DD263:DD326" si="778">IF(BA263=1,BA$2,"")</f>
        <v/>
      </c>
      <c r="DE263" t="str">
        <f t="shared" ref="DE263:DE326" si="779">IF(BB263=1,BB$2,"")</f>
        <v/>
      </c>
      <c r="DF263" t="str">
        <f t="shared" ref="DF263:DF326" si="780">IF(BC263=1,BC$2,"")</f>
        <v/>
      </c>
      <c r="DG263" t="str">
        <f t="shared" ref="DG263:DG326" si="781">IF(BD263=1,BD$2,"")</f>
        <v/>
      </c>
      <c r="DH263" t="str">
        <f t="shared" ref="DH263:DH326" si="782">IF(BE263=1,BE$2,"")</f>
        <v/>
      </c>
      <c r="DI263" t="str">
        <f t="shared" ref="DI263:DI326" si="783">IF(BF263=1,BF$2,"")</f>
        <v/>
      </c>
      <c r="DJ263" t="str">
        <f t="shared" ref="DJ263:DJ326" si="784">IF(BG263=1,BG$2,"")</f>
        <v/>
      </c>
      <c r="DK263" t="str">
        <f t="shared" ref="DK263:DK326" si="785">IF(BH263=1,BH$2,"")</f>
        <v/>
      </c>
      <c r="DL263" t="str">
        <f t="shared" ref="DL263:DL326" si="786">IF(BI263=1,BI$2,"")</f>
        <v/>
      </c>
      <c r="DM263" t="str">
        <f t="shared" ref="DM263:DM326" si="787">IF(BJ263=1,BJ$2,"")</f>
        <v/>
      </c>
      <c r="DN263" t="str">
        <f t="shared" ref="DN263:DN326" si="788">IF(BK263=1,BK$2,"")</f>
        <v/>
      </c>
      <c r="DO263" t="str">
        <f t="shared" ref="DO263:DO326" si="789">IF(BL263=1,BL$2,"")</f>
        <v/>
      </c>
      <c r="DP263" t="str">
        <f t="shared" ref="DP263:DP326" si="790">IF(BM263=1,BM$2,"")</f>
        <v/>
      </c>
      <c r="DQ263" t="str">
        <f t="shared" ref="DQ263:DQ326" si="791">IF(BN263=1,BN$2,"")</f>
        <v/>
      </c>
      <c r="DR263" t="str">
        <f t="shared" ref="DR263:DR326" si="792">IF(BO263=1,BO$2,"")</f>
        <v/>
      </c>
      <c r="DS263" t="str">
        <f t="shared" ref="DS263:DS326" si="793">IF(BP263=1,BP$2,"")</f>
        <v/>
      </c>
      <c r="DT263" t="str">
        <f t="shared" ref="DT263:DT326" si="794">IF(BQ263=1,BQ$2,"")</f>
        <v/>
      </c>
      <c r="DU263" t="str">
        <f t="shared" ref="DU263:DU326" si="795">IF(BR263=1,BR$2,"")</f>
        <v/>
      </c>
      <c r="DV263" t="str">
        <f t="shared" ref="DV263:DV326" si="796">IF(BS263=1,BS$2,"")</f>
        <v/>
      </c>
      <c r="DW263" t="str">
        <f t="shared" ref="DW263:DW326" si="797">IF(BT263=1,BT$2,"")</f>
        <v/>
      </c>
      <c r="DX263" t="str">
        <f t="shared" ref="DX263:DX326" si="798">IF(BU263=1,BU$2,"")</f>
        <v/>
      </c>
      <c r="DY263" t="str">
        <f t="shared" ref="DY263:DY326" si="799">IF(BV263=1,BV$2,"")</f>
        <v/>
      </c>
      <c r="DZ263" t="str">
        <f t="shared" ref="DZ263:DZ326" si="800">IF(BW263=1,BW$2,"")</f>
        <v/>
      </c>
      <c r="EA263" t="str">
        <f t="shared" ref="EA263:EA326" si="801">IF(BX263=1,BX$2,"")</f>
        <v/>
      </c>
      <c r="EB263" t="str">
        <f t="shared" ref="EB263:EB326" si="802">IF(BY263=1,BY$2,"")</f>
        <v/>
      </c>
      <c r="EC263" t="str">
        <f t="shared" ref="EC263:EC326" si="803">IF(BZ263=1,BZ$2,"")</f>
        <v/>
      </c>
      <c r="ED263" t="str">
        <f t="shared" ref="ED263:ED326" si="804">IF(CA263=1,CA$2,"")</f>
        <v/>
      </c>
      <c r="EE263" t="str">
        <f t="shared" si="741"/>
        <v/>
      </c>
      <c r="EF263" t="str">
        <f t="shared" si="642"/>
        <v/>
      </c>
      <c r="EG263" t="str">
        <f t="shared" si="643"/>
        <v/>
      </c>
      <c r="EH263" t="str">
        <f t="shared" si="644"/>
        <v/>
      </c>
      <c r="EI263" t="str">
        <f t="shared" si="645"/>
        <v/>
      </c>
      <c r="EJ263" t="str">
        <f t="shared" si="646"/>
        <v/>
      </c>
      <c r="EK263" t="str">
        <f t="shared" si="647"/>
        <v/>
      </c>
      <c r="EL263" t="str">
        <f t="shared" si="648"/>
        <v/>
      </c>
      <c r="EM263" t="str">
        <f t="shared" si="649"/>
        <v/>
      </c>
      <c r="EN263" t="str">
        <f t="shared" si="650"/>
        <v/>
      </c>
      <c r="EO263" t="str">
        <f t="shared" si="651"/>
        <v/>
      </c>
      <c r="EP263" t="str">
        <f t="shared" si="652"/>
        <v/>
      </c>
      <c r="EQ263" t="str">
        <f t="shared" si="653"/>
        <v/>
      </c>
      <c r="ER263" t="str">
        <f t="shared" si="654"/>
        <v/>
      </c>
      <c r="ES263" t="str">
        <f t="shared" si="655"/>
        <v/>
      </c>
      <c r="ET263" t="str">
        <f t="shared" si="656"/>
        <v/>
      </c>
      <c r="EU263" t="str">
        <f t="shared" si="657"/>
        <v/>
      </c>
      <c r="EV263" t="str">
        <f t="shared" si="658"/>
        <v/>
      </c>
      <c r="EW263" t="str">
        <f t="shared" si="659"/>
        <v/>
      </c>
      <c r="EX263" t="str">
        <f t="shared" si="660"/>
        <v/>
      </c>
      <c r="EY263" t="str">
        <f t="shared" si="661"/>
        <v/>
      </c>
      <c r="EZ263" t="str">
        <f t="shared" si="662"/>
        <v/>
      </c>
      <c r="FA263" t="str">
        <f t="shared" si="663"/>
        <v/>
      </c>
      <c r="FB263" t="str">
        <f t="shared" si="664"/>
        <v/>
      </c>
      <c r="FC263" t="str">
        <f t="shared" si="665"/>
        <v/>
      </c>
      <c r="FD263" t="str">
        <f t="shared" si="666"/>
        <v/>
      </c>
      <c r="FE263" t="str">
        <f t="shared" si="678"/>
        <v/>
      </c>
      <c r="FF263" t="str">
        <f t="shared" si="667"/>
        <v/>
      </c>
      <c r="FG263" t="str">
        <f t="shared" si="668"/>
        <v/>
      </c>
      <c r="FH263" t="str">
        <f t="shared" si="669"/>
        <v/>
      </c>
      <c r="FI263" t="str">
        <f t="shared" si="670"/>
        <v/>
      </c>
      <c r="FJ263" t="str">
        <f t="shared" si="671"/>
        <v/>
      </c>
      <c r="FK263" t="str">
        <f t="shared" si="672"/>
        <v/>
      </c>
      <c r="FL263" t="str">
        <f t="shared" si="673"/>
        <v/>
      </c>
      <c r="FM263" t="str">
        <f t="shared" si="637"/>
        <v/>
      </c>
      <c r="FN263" t="str">
        <f t="shared" si="638"/>
        <v/>
      </c>
      <c r="FO263" t="str">
        <f t="shared" si="639"/>
        <v/>
      </c>
      <c r="FP263" t="str">
        <f t="shared" si="640"/>
        <v/>
      </c>
      <c r="FQ263" t="str">
        <f t="shared" si="641"/>
        <v/>
      </c>
      <c r="FR263" t="str">
        <f t="shared" si="679"/>
        <v/>
      </c>
      <c r="FS263" t="str">
        <f t="shared" si="680"/>
        <v/>
      </c>
      <c r="FT263" t="str">
        <f t="shared" si="681"/>
        <v/>
      </c>
      <c r="FU263" t="str">
        <f t="shared" si="682"/>
        <v/>
      </c>
      <c r="FV263" t="str">
        <f t="shared" si="683"/>
        <v/>
      </c>
      <c r="FW263" t="str">
        <f t="shared" si="684"/>
        <v/>
      </c>
      <c r="FX263" t="str">
        <f t="shared" si="685"/>
        <v/>
      </c>
      <c r="FY263" t="str">
        <f t="shared" si="686"/>
        <v/>
      </c>
      <c r="FZ263" t="str">
        <f t="shared" si="687"/>
        <v/>
      </c>
      <c r="GA263" t="str">
        <f t="shared" si="688"/>
        <v/>
      </c>
      <c r="GB263" t="str">
        <f t="shared" si="689"/>
        <v/>
      </c>
      <c r="GC263" t="str">
        <f t="shared" si="690"/>
        <v/>
      </c>
      <c r="GD263" t="str">
        <f t="shared" si="691"/>
        <v/>
      </c>
      <c r="GE263" t="str">
        <f t="shared" si="692"/>
        <v/>
      </c>
      <c r="GF263" t="str">
        <f t="shared" si="693"/>
        <v/>
      </c>
      <c r="GG263" t="str">
        <f t="shared" si="694"/>
        <v/>
      </c>
      <c r="GH263" t="str">
        <f t="shared" si="695"/>
        <v/>
      </c>
      <c r="GI263" t="str">
        <f t="shared" si="696"/>
        <v/>
      </c>
      <c r="GJ263" t="str">
        <f t="shared" si="697"/>
        <v/>
      </c>
      <c r="GK263" t="str">
        <f t="shared" si="698"/>
        <v/>
      </c>
      <c r="GL263" t="str">
        <f t="shared" si="699"/>
        <v/>
      </c>
      <c r="GM263" t="str">
        <f t="shared" si="700"/>
        <v/>
      </c>
      <c r="GN263" t="str">
        <f t="shared" si="701"/>
        <v/>
      </c>
      <c r="GO263" t="str">
        <f t="shared" si="702"/>
        <v/>
      </c>
      <c r="GP263" t="str">
        <f t="shared" si="703"/>
        <v/>
      </c>
      <c r="GQ263" t="str">
        <f t="shared" si="704"/>
        <v/>
      </c>
      <c r="GR263" t="str">
        <f t="shared" si="705"/>
        <v/>
      </c>
      <c r="GS263" t="str">
        <f t="shared" si="706"/>
        <v/>
      </c>
      <c r="GT263" t="str">
        <f t="shared" si="707"/>
        <v/>
      </c>
      <c r="GU263" t="str">
        <f t="shared" si="708"/>
        <v/>
      </c>
      <c r="GV263" t="str">
        <f t="shared" si="709"/>
        <v/>
      </c>
      <c r="GW263" t="str">
        <f t="shared" si="710"/>
        <v/>
      </c>
      <c r="GX263" t="str">
        <f t="shared" si="711"/>
        <v/>
      </c>
      <c r="GY263" t="str">
        <f t="shared" si="712"/>
        <v/>
      </c>
      <c r="GZ263" t="str">
        <f t="shared" si="713"/>
        <v/>
      </c>
      <c r="HA263" t="str">
        <f t="shared" si="714"/>
        <v/>
      </c>
      <c r="HB263" t="str">
        <f t="shared" si="715"/>
        <v/>
      </c>
      <c r="HC263" t="str">
        <f t="shared" si="716"/>
        <v/>
      </c>
      <c r="HD263" t="str">
        <f t="shared" si="717"/>
        <v/>
      </c>
      <c r="HE263" t="str">
        <f t="shared" si="718"/>
        <v/>
      </c>
      <c r="HF263" t="str">
        <f t="shared" si="719"/>
        <v/>
      </c>
      <c r="HG263" t="str">
        <f t="shared" si="720"/>
        <v/>
      </c>
      <c r="HH263" t="str">
        <f t="shared" si="721"/>
        <v/>
      </c>
      <c r="HI263" t="str">
        <f t="shared" si="722"/>
        <v/>
      </c>
      <c r="HJ263" t="str">
        <f t="shared" si="723"/>
        <v/>
      </c>
      <c r="HK263" t="str">
        <f t="shared" si="724"/>
        <v/>
      </c>
      <c r="HL263" t="str">
        <f t="shared" si="725"/>
        <v/>
      </c>
      <c r="HM263" t="str">
        <f t="shared" si="726"/>
        <v/>
      </c>
      <c r="HN263" t="str">
        <f t="shared" si="727"/>
        <v/>
      </c>
      <c r="HO263" t="str">
        <f t="shared" si="728"/>
        <v/>
      </c>
      <c r="HP263" t="str">
        <f t="shared" si="729"/>
        <v/>
      </c>
      <c r="HQ263" t="str">
        <f t="shared" si="730"/>
        <v/>
      </c>
      <c r="HR263" t="str">
        <f t="shared" si="731"/>
        <v/>
      </c>
      <c r="HS263" t="str">
        <f t="shared" si="732"/>
        <v/>
      </c>
      <c r="HT263" t="str">
        <f t="shared" si="733"/>
        <v/>
      </c>
      <c r="HU263" t="str">
        <f t="shared" si="734"/>
        <v/>
      </c>
      <c r="HV263" t="str">
        <f t="shared" si="735"/>
        <v/>
      </c>
      <c r="HW263" t="str">
        <f t="shared" si="736"/>
        <v/>
      </c>
      <c r="HX263" t="str">
        <f t="shared" si="737"/>
        <v/>
      </c>
      <c r="HY263" t="str">
        <f t="shared" si="738"/>
        <v/>
      </c>
      <c r="HZ263" t="str">
        <f t="shared" si="739"/>
        <v/>
      </c>
    </row>
    <row r="264" spans="1:234" x14ac:dyDescent="0.25">
      <c r="A264" s="2">
        <f t="shared" si="740"/>
        <v>262</v>
      </c>
      <c r="B264" s="3" t="s">
        <v>1243</v>
      </c>
      <c r="C264" s="2" t="s">
        <v>1394</v>
      </c>
      <c r="D264" s="2" t="s">
        <v>1395</v>
      </c>
      <c r="E264" s="2">
        <f t="shared" si="674"/>
        <v>2</v>
      </c>
      <c r="F264" s="2">
        <v>275</v>
      </c>
      <c r="G264" s="48" t="str">
        <f t="shared" si="675"/>
        <v>A</v>
      </c>
      <c r="H264" s="49"/>
      <c r="I264" s="49"/>
      <c r="J264" s="50"/>
      <c r="K264" s="15">
        <f t="shared" si="676"/>
        <v>34</v>
      </c>
      <c r="L264" s="15">
        <f>IF(G264="N/A",0,(IF(G264="A",Code!$B$36,(IF(G264="B",Code!$C$36,(IF(G264="C",Code!$D$36,Code!$E$36)))))/60))</f>
        <v>8</v>
      </c>
      <c r="M264" s="15">
        <f>IF(G264="N/A",0,(IF(G264="A",Code!$B$37,(IF(G264="B",Code!$C$37,(IF(G264="C",Code!$D$37,Code!$E$37)))))/60))</f>
        <v>8</v>
      </c>
      <c r="N264" s="15">
        <f>IF(G264="N/A",0,(IF(G264="A",Code!$B$38,(IF(G264="B",Code!$C$38,(IF(G264="C",Code!$D$38,Code!$E$38)))))/60))</f>
        <v>16</v>
      </c>
      <c r="O264" s="15">
        <f>IF(G264="N/A",0,(IF(G264="A",Code!$B$39,(IF(G264="B",Code!$C$39,(IF(G264="C",Code!$D$39,Code!$E$39)))))/60))</f>
        <v>2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>
        <v>1</v>
      </c>
      <c r="AS264" s="2"/>
      <c r="AT264" s="2">
        <v>1</v>
      </c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S264" t="str">
        <f t="shared" si="677"/>
        <v/>
      </c>
      <c r="BT264" t="str">
        <f t="shared" si="742"/>
        <v/>
      </c>
      <c r="BU264" t="str">
        <f t="shared" si="743"/>
        <v/>
      </c>
      <c r="BV264" t="str">
        <f t="shared" si="744"/>
        <v/>
      </c>
      <c r="BW264" t="str">
        <f t="shared" si="745"/>
        <v/>
      </c>
      <c r="BX264" t="str">
        <f t="shared" si="746"/>
        <v/>
      </c>
      <c r="BY264" t="str">
        <f t="shared" si="747"/>
        <v/>
      </c>
      <c r="BZ264" t="str">
        <f t="shared" si="748"/>
        <v/>
      </c>
      <c r="CA264" t="str">
        <f t="shared" si="749"/>
        <v/>
      </c>
      <c r="CB264" t="str">
        <f t="shared" si="750"/>
        <v/>
      </c>
      <c r="CC264" t="str">
        <f t="shared" si="751"/>
        <v/>
      </c>
      <c r="CD264" t="str">
        <f t="shared" si="752"/>
        <v/>
      </c>
      <c r="CE264" t="str">
        <f t="shared" si="753"/>
        <v/>
      </c>
      <c r="CF264" t="str">
        <f t="shared" si="754"/>
        <v/>
      </c>
      <c r="CG264" t="str">
        <f t="shared" si="755"/>
        <v/>
      </c>
      <c r="CH264" t="str">
        <f t="shared" si="756"/>
        <v/>
      </c>
      <c r="CI264" t="str">
        <f t="shared" si="757"/>
        <v/>
      </c>
      <c r="CJ264" t="str">
        <f t="shared" si="758"/>
        <v/>
      </c>
      <c r="CK264" t="str">
        <f t="shared" si="759"/>
        <v/>
      </c>
      <c r="CL264" t="str">
        <f t="shared" si="760"/>
        <v/>
      </c>
      <c r="CM264" t="str">
        <f t="shared" si="761"/>
        <v/>
      </c>
      <c r="CN264" t="str">
        <f t="shared" si="762"/>
        <v/>
      </c>
      <c r="CO264" t="str">
        <f t="shared" si="763"/>
        <v/>
      </c>
      <c r="CP264" t="str">
        <f t="shared" si="764"/>
        <v/>
      </c>
      <c r="CQ264" t="str">
        <f t="shared" si="765"/>
        <v/>
      </c>
      <c r="CR264" t="str">
        <f t="shared" si="766"/>
        <v/>
      </c>
      <c r="CS264" t="str">
        <f t="shared" si="767"/>
        <v/>
      </c>
      <c r="CT264" t="str">
        <f t="shared" si="768"/>
        <v/>
      </c>
      <c r="CU264" t="str">
        <f t="shared" si="769"/>
        <v>MESS</v>
      </c>
      <c r="CV264" t="str">
        <f t="shared" si="770"/>
        <v/>
      </c>
      <c r="CW264" t="str">
        <f t="shared" si="771"/>
        <v>MISC</v>
      </c>
      <c r="CX264" t="str">
        <f t="shared" si="772"/>
        <v/>
      </c>
      <c r="CY264" t="str">
        <f t="shared" si="773"/>
        <v/>
      </c>
      <c r="CZ264" t="str">
        <f t="shared" si="774"/>
        <v/>
      </c>
      <c r="DA264" t="str">
        <f t="shared" si="775"/>
        <v/>
      </c>
      <c r="DB264" t="str">
        <f t="shared" si="776"/>
        <v/>
      </c>
      <c r="DC264" t="str">
        <f t="shared" si="777"/>
        <v/>
      </c>
      <c r="DD264" t="str">
        <f t="shared" si="778"/>
        <v/>
      </c>
      <c r="DE264" t="str">
        <f t="shared" si="779"/>
        <v/>
      </c>
      <c r="DF264" t="str">
        <f t="shared" si="780"/>
        <v/>
      </c>
      <c r="DG264" t="str">
        <f t="shared" si="781"/>
        <v/>
      </c>
      <c r="DH264" t="str">
        <f t="shared" si="782"/>
        <v/>
      </c>
      <c r="DI264" t="str">
        <f t="shared" si="783"/>
        <v/>
      </c>
      <c r="DJ264" t="str">
        <f t="shared" si="784"/>
        <v/>
      </c>
      <c r="DK264" t="str">
        <f t="shared" si="785"/>
        <v/>
      </c>
      <c r="DL264" t="str">
        <f t="shared" si="786"/>
        <v/>
      </c>
      <c r="DM264" t="str">
        <f t="shared" si="787"/>
        <v/>
      </c>
      <c r="DN264" t="str">
        <f t="shared" si="788"/>
        <v/>
      </c>
      <c r="DO264" t="str">
        <f t="shared" si="789"/>
        <v/>
      </c>
      <c r="DP264" t="str">
        <f t="shared" si="790"/>
        <v/>
      </c>
      <c r="DQ264" t="str">
        <f t="shared" si="791"/>
        <v/>
      </c>
      <c r="DR264" t="str">
        <f t="shared" si="792"/>
        <v/>
      </c>
      <c r="DS264" t="str">
        <f t="shared" si="793"/>
        <v/>
      </c>
      <c r="DT264" t="str">
        <f t="shared" si="794"/>
        <v/>
      </c>
      <c r="DU264" t="str">
        <f t="shared" si="795"/>
        <v/>
      </c>
      <c r="DV264" t="str">
        <f t="shared" si="796"/>
        <v/>
      </c>
      <c r="DW264" t="str">
        <f t="shared" si="797"/>
        <v/>
      </c>
      <c r="DX264" t="str">
        <f t="shared" si="798"/>
        <v/>
      </c>
      <c r="DY264" t="str">
        <f t="shared" si="799"/>
        <v/>
      </c>
      <c r="DZ264" t="str">
        <f t="shared" si="800"/>
        <v/>
      </c>
      <c r="EA264" t="str">
        <f t="shared" si="801"/>
        <v/>
      </c>
      <c r="EB264" t="str">
        <f t="shared" si="802"/>
        <v/>
      </c>
      <c r="EC264" t="str">
        <f t="shared" si="803"/>
        <v/>
      </c>
      <c r="ED264" t="str">
        <f t="shared" si="804"/>
        <v/>
      </c>
      <c r="EE264" t="str">
        <f t="shared" si="741"/>
        <v/>
      </c>
      <c r="EF264" t="str">
        <f t="shared" si="642"/>
        <v/>
      </c>
      <c r="EG264" t="str">
        <f t="shared" si="643"/>
        <v/>
      </c>
      <c r="EH264" t="str">
        <f t="shared" si="644"/>
        <v/>
      </c>
      <c r="EI264" t="str">
        <f t="shared" si="645"/>
        <v/>
      </c>
      <c r="EJ264" t="str">
        <f t="shared" si="646"/>
        <v/>
      </c>
      <c r="EK264" t="str">
        <f t="shared" si="647"/>
        <v/>
      </c>
      <c r="EL264" t="str">
        <f t="shared" si="648"/>
        <v/>
      </c>
      <c r="EM264" t="str">
        <f t="shared" si="649"/>
        <v/>
      </c>
      <c r="EN264" t="str">
        <f t="shared" si="650"/>
        <v/>
      </c>
      <c r="EO264" t="str">
        <f t="shared" si="651"/>
        <v/>
      </c>
      <c r="EP264" t="str">
        <f t="shared" si="652"/>
        <v/>
      </c>
      <c r="EQ264" t="str">
        <f t="shared" si="653"/>
        <v/>
      </c>
      <c r="ER264" t="str">
        <f t="shared" si="654"/>
        <v/>
      </c>
      <c r="ES264" t="str">
        <f t="shared" si="655"/>
        <v/>
      </c>
      <c r="ET264" t="str">
        <f t="shared" si="656"/>
        <v/>
      </c>
      <c r="EU264" t="str">
        <f t="shared" si="657"/>
        <v/>
      </c>
      <c r="EV264" t="str">
        <f t="shared" si="658"/>
        <v/>
      </c>
      <c r="EW264" t="str">
        <f t="shared" si="659"/>
        <v/>
      </c>
      <c r="EX264" t="str">
        <f t="shared" si="660"/>
        <v/>
      </c>
      <c r="EY264" t="str">
        <f t="shared" si="661"/>
        <v/>
      </c>
      <c r="EZ264" t="str">
        <f t="shared" si="662"/>
        <v/>
      </c>
      <c r="FA264" t="str">
        <f t="shared" si="663"/>
        <v/>
      </c>
      <c r="FB264" t="str">
        <f t="shared" si="664"/>
        <v/>
      </c>
      <c r="FC264" t="str">
        <f t="shared" si="665"/>
        <v/>
      </c>
      <c r="FD264" t="str">
        <f t="shared" si="666"/>
        <v/>
      </c>
      <c r="FE264" t="str">
        <f t="shared" si="678"/>
        <v/>
      </c>
      <c r="FF264" t="str">
        <f t="shared" si="667"/>
        <v/>
      </c>
      <c r="FG264" t="str">
        <f t="shared" si="668"/>
        <v/>
      </c>
      <c r="FH264" t="str">
        <f t="shared" si="669"/>
        <v/>
      </c>
      <c r="FI264" t="str">
        <f t="shared" si="670"/>
        <v/>
      </c>
      <c r="FJ264" t="str">
        <f t="shared" si="671"/>
        <v/>
      </c>
      <c r="FK264" t="str">
        <f t="shared" si="672"/>
        <v/>
      </c>
      <c r="FL264" t="str">
        <f t="shared" si="673"/>
        <v/>
      </c>
      <c r="FM264" t="str">
        <f t="shared" si="637"/>
        <v/>
      </c>
      <c r="FN264" t="str">
        <f t="shared" si="638"/>
        <v/>
      </c>
      <c r="FO264" t="str">
        <f t="shared" si="639"/>
        <v/>
      </c>
      <c r="FP264" t="str">
        <f t="shared" si="640"/>
        <v/>
      </c>
      <c r="FQ264" t="str">
        <f t="shared" si="641"/>
        <v/>
      </c>
      <c r="FR264" t="str">
        <f t="shared" si="679"/>
        <v/>
      </c>
      <c r="FS264" t="str">
        <f t="shared" si="680"/>
        <v/>
      </c>
      <c r="FT264" t="str">
        <f t="shared" si="681"/>
        <v/>
      </c>
      <c r="FU264" t="str">
        <f t="shared" si="682"/>
        <v/>
      </c>
      <c r="FV264" t="str">
        <f t="shared" si="683"/>
        <v/>
      </c>
      <c r="FW264" t="str">
        <f t="shared" si="684"/>
        <v/>
      </c>
      <c r="FX264" t="str">
        <f t="shared" si="685"/>
        <v/>
      </c>
      <c r="FY264" t="str">
        <f t="shared" si="686"/>
        <v/>
      </c>
      <c r="FZ264" t="str">
        <f t="shared" si="687"/>
        <v/>
      </c>
      <c r="GA264" t="str">
        <f t="shared" si="688"/>
        <v/>
      </c>
      <c r="GB264" t="str">
        <f t="shared" si="689"/>
        <v/>
      </c>
      <c r="GC264" t="str">
        <f t="shared" si="690"/>
        <v/>
      </c>
      <c r="GD264" t="str">
        <f t="shared" si="691"/>
        <v/>
      </c>
      <c r="GE264" t="str">
        <f t="shared" si="692"/>
        <v/>
      </c>
      <c r="GF264" t="str">
        <f t="shared" si="693"/>
        <v/>
      </c>
      <c r="GG264" t="str">
        <f t="shared" si="694"/>
        <v/>
      </c>
      <c r="GH264" t="str">
        <f t="shared" si="695"/>
        <v/>
      </c>
      <c r="GI264" t="str">
        <f t="shared" si="696"/>
        <v/>
      </c>
      <c r="GJ264" t="str">
        <f t="shared" si="697"/>
        <v/>
      </c>
      <c r="GK264" t="str">
        <f t="shared" si="698"/>
        <v/>
      </c>
      <c r="GL264" t="str">
        <f t="shared" si="699"/>
        <v/>
      </c>
      <c r="GM264" t="str">
        <f t="shared" si="700"/>
        <v/>
      </c>
      <c r="GN264" t="str">
        <f t="shared" si="701"/>
        <v/>
      </c>
      <c r="GO264" t="str">
        <f t="shared" si="702"/>
        <v/>
      </c>
      <c r="GP264" t="str">
        <f t="shared" si="703"/>
        <v/>
      </c>
      <c r="GQ264" t="str">
        <f t="shared" si="704"/>
        <v/>
      </c>
      <c r="GR264" t="str">
        <f t="shared" si="705"/>
        <v/>
      </c>
      <c r="GS264" t="str">
        <f t="shared" si="706"/>
        <v/>
      </c>
      <c r="GT264" t="str">
        <f t="shared" si="707"/>
        <v/>
      </c>
      <c r="GU264" t="str">
        <f t="shared" si="708"/>
        <v/>
      </c>
      <c r="GV264" t="str">
        <f t="shared" si="709"/>
        <v/>
      </c>
      <c r="GW264" t="str">
        <f t="shared" si="710"/>
        <v/>
      </c>
      <c r="GX264" t="str">
        <f t="shared" si="711"/>
        <v/>
      </c>
      <c r="GY264" t="str">
        <f t="shared" si="712"/>
        <v/>
      </c>
      <c r="GZ264" t="str">
        <f t="shared" si="713"/>
        <v/>
      </c>
      <c r="HA264" t="str">
        <f t="shared" si="714"/>
        <v/>
      </c>
      <c r="HB264" t="str">
        <f t="shared" si="715"/>
        <v/>
      </c>
      <c r="HC264" t="str">
        <f t="shared" si="716"/>
        <v/>
      </c>
      <c r="HD264" t="str">
        <f t="shared" si="717"/>
        <v/>
      </c>
      <c r="HE264" t="str">
        <f t="shared" si="718"/>
        <v/>
      </c>
      <c r="HF264" t="str">
        <f t="shared" si="719"/>
        <v/>
      </c>
      <c r="HG264" t="str">
        <f t="shared" si="720"/>
        <v/>
      </c>
      <c r="HH264" t="str">
        <f t="shared" si="721"/>
        <v/>
      </c>
      <c r="HI264" t="str">
        <f t="shared" si="722"/>
        <v/>
      </c>
      <c r="HJ264" t="str">
        <f t="shared" si="723"/>
        <v/>
      </c>
      <c r="HK264" t="str">
        <f t="shared" si="724"/>
        <v/>
      </c>
      <c r="HL264" t="str">
        <f t="shared" si="725"/>
        <v/>
      </c>
      <c r="HM264" t="str">
        <f t="shared" si="726"/>
        <v/>
      </c>
      <c r="HN264" t="str">
        <f t="shared" si="727"/>
        <v/>
      </c>
      <c r="HO264" t="str">
        <f t="shared" si="728"/>
        <v/>
      </c>
      <c r="HP264" t="str">
        <f t="shared" si="729"/>
        <v/>
      </c>
      <c r="HQ264" t="str">
        <f t="shared" si="730"/>
        <v/>
      </c>
      <c r="HR264" t="str">
        <f t="shared" si="731"/>
        <v/>
      </c>
      <c r="HS264" t="str">
        <f t="shared" si="732"/>
        <v/>
      </c>
      <c r="HT264" t="str">
        <f t="shared" si="733"/>
        <v/>
      </c>
      <c r="HU264" t="str">
        <f t="shared" si="734"/>
        <v/>
      </c>
      <c r="HV264" t="str">
        <f t="shared" si="735"/>
        <v/>
      </c>
      <c r="HW264" t="str">
        <f t="shared" si="736"/>
        <v/>
      </c>
      <c r="HX264" t="str">
        <f t="shared" si="737"/>
        <v/>
      </c>
      <c r="HY264" t="str">
        <f t="shared" si="738"/>
        <v/>
      </c>
      <c r="HZ264" t="str">
        <f t="shared" si="739"/>
        <v/>
      </c>
    </row>
    <row r="265" spans="1:234" x14ac:dyDescent="0.25">
      <c r="A265" s="2">
        <f t="shared" si="740"/>
        <v>263</v>
      </c>
      <c r="B265" s="3" t="s">
        <v>1244</v>
      </c>
      <c r="C265" s="2" t="s">
        <v>1394</v>
      </c>
      <c r="D265" s="2" t="s">
        <v>1395</v>
      </c>
      <c r="E265" s="2">
        <f t="shared" si="674"/>
        <v>0</v>
      </c>
      <c r="F265" s="2">
        <v>305</v>
      </c>
      <c r="G265" s="48" t="str">
        <f t="shared" si="675"/>
        <v>N/A</v>
      </c>
      <c r="H265" s="49"/>
      <c r="I265" s="49"/>
      <c r="J265" s="50"/>
      <c r="K265" s="15">
        <f t="shared" si="676"/>
        <v>0</v>
      </c>
      <c r="L265" s="15">
        <f>IF(G265="N/A",0,(IF(G265="A",Code!$B$36,(IF(G265="B",Code!$C$36,(IF(G265="C",Code!$D$36,Code!$E$36)))))/60))</f>
        <v>0</v>
      </c>
      <c r="M265" s="15">
        <f>IF(G265="N/A",0,(IF(G265="A",Code!$B$37,(IF(G265="B",Code!$C$37,(IF(G265="C",Code!$D$37,Code!$E$37)))))/60))</f>
        <v>0</v>
      </c>
      <c r="N265" s="15">
        <f>IF(G265="N/A",0,(IF(G265="A",Code!$B$38,(IF(G265="B",Code!$C$38,(IF(G265="C",Code!$D$38,Code!$E$38)))))/60))</f>
        <v>0</v>
      </c>
      <c r="O265" s="15">
        <f>IF(G265="N/A",0,(IF(G265="A",Code!$B$39,(IF(G265="B",Code!$C$39,(IF(G265="C",Code!$D$39,Code!$E$39)))))/60))</f>
        <v>0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S265" t="str">
        <f t="shared" si="677"/>
        <v/>
      </c>
      <c r="BT265" t="str">
        <f t="shared" si="742"/>
        <v/>
      </c>
      <c r="BU265" t="str">
        <f t="shared" si="743"/>
        <v/>
      </c>
      <c r="BV265" t="str">
        <f t="shared" si="744"/>
        <v/>
      </c>
      <c r="BW265" t="str">
        <f t="shared" si="745"/>
        <v/>
      </c>
      <c r="BX265" t="str">
        <f t="shared" si="746"/>
        <v/>
      </c>
      <c r="BY265" t="str">
        <f t="shared" si="747"/>
        <v/>
      </c>
      <c r="BZ265" t="str">
        <f t="shared" si="748"/>
        <v/>
      </c>
      <c r="CA265" t="str">
        <f t="shared" si="749"/>
        <v/>
      </c>
      <c r="CB265" t="str">
        <f t="shared" si="750"/>
        <v/>
      </c>
      <c r="CC265" t="str">
        <f t="shared" si="751"/>
        <v/>
      </c>
      <c r="CD265" t="str">
        <f t="shared" si="752"/>
        <v/>
      </c>
      <c r="CE265" t="str">
        <f t="shared" si="753"/>
        <v/>
      </c>
      <c r="CF265" t="str">
        <f t="shared" si="754"/>
        <v/>
      </c>
      <c r="CG265" t="str">
        <f t="shared" si="755"/>
        <v/>
      </c>
      <c r="CH265" t="str">
        <f t="shared" si="756"/>
        <v/>
      </c>
      <c r="CI265" t="str">
        <f t="shared" si="757"/>
        <v/>
      </c>
      <c r="CJ265" t="str">
        <f t="shared" si="758"/>
        <v/>
      </c>
      <c r="CK265" t="str">
        <f t="shared" si="759"/>
        <v/>
      </c>
      <c r="CL265" t="str">
        <f t="shared" si="760"/>
        <v/>
      </c>
      <c r="CM265" t="str">
        <f t="shared" si="761"/>
        <v/>
      </c>
      <c r="CN265" t="str">
        <f t="shared" si="762"/>
        <v/>
      </c>
      <c r="CO265" t="str">
        <f t="shared" si="763"/>
        <v/>
      </c>
      <c r="CP265" t="str">
        <f t="shared" si="764"/>
        <v/>
      </c>
      <c r="CQ265" t="str">
        <f t="shared" si="765"/>
        <v/>
      </c>
      <c r="CR265" t="str">
        <f t="shared" si="766"/>
        <v/>
      </c>
      <c r="CS265" t="str">
        <f t="shared" si="767"/>
        <v/>
      </c>
      <c r="CT265" t="str">
        <f t="shared" si="768"/>
        <v/>
      </c>
      <c r="CU265" t="str">
        <f t="shared" si="769"/>
        <v/>
      </c>
      <c r="CV265" t="str">
        <f t="shared" si="770"/>
        <v/>
      </c>
      <c r="CW265" t="str">
        <f t="shared" si="771"/>
        <v/>
      </c>
      <c r="CX265" t="str">
        <f t="shared" si="772"/>
        <v/>
      </c>
      <c r="CY265" t="str">
        <f t="shared" si="773"/>
        <v/>
      </c>
      <c r="CZ265" t="str">
        <f t="shared" si="774"/>
        <v/>
      </c>
      <c r="DA265" t="str">
        <f t="shared" si="775"/>
        <v/>
      </c>
      <c r="DB265" t="str">
        <f t="shared" si="776"/>
        <v/>
      </c>
      <c r="DC265" t="str">
        <f t="shared" si="777"/>
        <v/>
      </c>
      <c r="DD265" t="str">
        <f t="shared" si="778"/>
        <v/>
      </c>
      <c r="DE265" t="str">
        <f t="shared" si="779"/>
        <v/>
      </c>
      <c r="DF265" t="str">
        <f t="shared" si="780"/>
        <v/>
      </c>
      <c r="DG265" t="str">
        <f t="shared" si="781"/>
        <v/>
      </c>
      <c r="DH265" t="str">
        <f t="shared" si="782"/>
        <v/>
      </c>
      <c r="DI265" t="str">
        <f t="shared" si="783"/>
        <v/>
      </c>
      <c r="DJ265" t="str">
        <f t="shared" si="784"/>
        <v/>
      </c>
      <c r="DK265" t="str">
        <f t="shared" si="785"/>
        <v/>
      </c>
      <c r="DL265" t="str">
        <f t="shared" si="786"/>
        <v/>
      </c>
      <c r="DM265" t="str">
        <f t="shared" si="787"/>
        <v/>
      </c>
      <c r="DN265" t="str">
        <f t="shared" si="788"/>
        <v/>
      </c>
      <c r="DO265" t="str">
        <f t="shared" si="789"/>
        <v/>
      </c>
      <c r="DP265" t="str">
        <f t="shared" si="790"/>
        <v/>
      </c>
      <c r="DQ265" t="str">
        <f t="shared" si="791"/>
        <v/>
      </c>
      <c r="DR265" t="str">
        <f t="shared" si="792"/>
        <v/>
      </c>
      <c r="DS265" t="str">
        <f t="shared" si="793"/>
        <v/>
      </c>
      <c r="DT265" t="str">
        <f t="shared" si="794"/>
        <v/>
      </c>
      <c r="DU265" t="str">
        <f t="shared" si="795"/>
        <v/>
      </c>
      <c r="DV265" t="str">
        <f t="shared" si="796"/>
        <v/>
      </c>
      <c r="DW265" t="str">
        <f t="shared" si="797"/>
        <v/>
      </c>
      <c r="DX265" t="str">
        <f t="shared" si="798"/>
        <v/>
      </c>
      <c r="DY265" t="str">
        <f t="shared" si="799"/>
        <v/>
      </c>
      <c r="DZ265" t="str">
        <f t="shared" si="800"/>
        <v/>
      </c>
      <c r="EA265" t="str">
        <f t="shared" si="801"/>
        <v/>
      </c>
      <c r="EB265" t="str">
        <f t="shared" si="802"/>
        <v/>
      </c>
      <c r="EC265" t="str">
        <f t="shared" si="803"/>
        <v/>
      </c>
      <c r="ED265" t="str">
        <f t="shared" si="804"/>
        <v/>
      </c>
      <c r="EE265" t="str">
        <f t="shared" si="741"/>
        <v/>
      </c>
      <c r="EF265" t="str">
        <f t="shared" si="642"/>
        <v/>
      </c>
      <c r="EG265" t="str">
        <f t="shared" si="643"/>
        <v/>
      </c>
      <c r="EH265" t="str">
        <f t="shared" si="644"/>
        <v/>
      </c>
      <c r="EI265" t="str">
        <f t="shared" si="645"/>
        <v/>
      </c>
      <c r="EJ265" t="str">
        <f t="shared" si="646"/>
        <v/>
      </c>
      <c r="EK265" t="str">
        <f t="shared" si="647"/>
        <v/>
      </c>
      <c r="EL265" t="str">
        <f t="shared" si="648"/>
        <v/>
      </c>
      <c r="EM265" t="str">
        <f t="shared" si="649"/>
        <v/>
      </c>
      <c r="EN265" t="str">
        <f t="shared" si="650"/>
        <v/>
      </c>
      <c r="EO265" t="str">
        <f t="shared" si="651"/>
        <v/>
      </c>
      <c r="EP265" t="str">
        <f t="shared" si="652"/>
        <v/>
      </c>
      <c r="EQ265" t="str">
        <f t="shared" si="653"/>
        <v/>
      </c>
      <c r="ER265" t="str">
        <f t="shared" si="654"/>
        <v/>
      </c>
      <c r="ES265" t="str">
        <f t="shared" si="655"/>
        <v/>
      </c>
      <c r="ET265" t="str">
        <f t="shared" si="656"/>
        <v/>
      </c>
      <c r="EU265" t="str">
        <f t="shared" si="657"/>
        <v/>
      </c>
      <c r="EV265" t="str">
        <f t="shared" si="658"/>
        <v/>
      </c>
      <c r="EW265" t="str">
        <f t="shared" si="659"/>
        <v/>
      </c>
      <c r="EX265" t="str">
        <f t="shared" si="660"/>
        <v/>
      </c>
      <c r="EY265" t="str">
        <f t="shared" si="661"/>
        <v/>
      </c>
      <c r="EZ265" t="str">
        <f t="shared" si="662"/>
        <v/>
      </c>
      <c r="FA265" t="str">
        <f t="shared" si="663"/>
        <v/>
      </c>
      <c r="FB265" t="str">
        <f t="shared" si="664"/>
        <v/>
      </c>
      <c r="FC265" t="str">
        <f t="shared" si="665"/>
        <v/>
      </c>
      <c r="FD265" t="str">
        <f t="shared" si="666"/>
        <v/>
      </c>
      <c r="FE265" t="str">
        <f t="shared" si="678"/>
        <v/>
      </c>
      <c r="FF265" t="str">
        <f t="shared" si="667"/>
        <v/>
      </c>
      <c r="FG265" t="str">
        <f t="shared" si="668"/>
        <v/>
      </c>
      <c r="FH265" t="str">
        <f t="shared" si="669"/>
        <v/>
      </c>
      <c r="FI265" t="str">
        <f t="shared" si="670"/>
        <v/>
      </c>
      <c r="FJ265" t="str">
        <f t="shared" si="671"/>
        <v/>
      </c>
      <c r="FK265" t="str">
        <f t="shared" si="672"/>
        <v/>
      </c>
      <c r="FL265" t="str">
        <f t="shared" si="673"/>
        <v/>
      </c>
      <c r="FM265" t="str">
        <f t="shared" ref="FM265:FM328" si="805">IF(DJ265=1,DJ$2,"")</f>
        <v/>
      </c>
      <c r="FN265" t="str">
        <f t="shared" ref="FN265:FN328" si="806">IF(DK265=1,DK$2,"")</f>
        <v/>
      </c>
      <c r="FO265" t="str">
        <f t="shared" ref="FO265:FO328" si="807">IF(DL265=1,DL$2,"")</f>
        <v/>
      </c>
      <c r="FP265" t="str">
        <f t="shared" ref="FP265:FP328" si="808">IF(DM265=1,DM$2,"")</f>
        <v/>
      </c>
      <c r="FQ265" t="str">
        <f t="shared" ref="FQ265:FQ328" si="809">IF(DN265=1,DN$2,"")</f>
        <v/>
      </c>
      <c r="FR265" t="str">
        <f t="shared" si="679"/>
        <v/>
      </c>
      <c r="FS265" t="str">
        <f t="shared" si="680"/>
        <v/>
      </c>
      <c r="FT265" t="str">
        <f t="shared" si="681"/>
        <v/>
      </c>
      <c r="FU265" t="str">
        <f t="shared" si="682"/>
        <v/>
      </c>
      <c r="FV265" t="str">
        <f t="shared" si="683"/>
        <v/>
      </c>
      <c r="FW265" t="str">
        <f t="shared" si="684"/>
        <v/>
      </c>
      <c r="FX265" t="str">
        <f t="shared" si="685"/>
        <v/>
      </c>
      <c r="FY265" t="str">
        <f t="shared" si="686"/>
        <v/>
      </c>
      <c r="FZ265" t="str">
        <f t="shared" si="687"/>
        <v/>
      </c>
      <c r="GA265" t="str">
        <f t="shared" si="688"/>
        <v/>
      </c>
      <c r="GB265" t="str">
        <f t="shared" si="689"/>
        <v/>
      </c>
      <c r="GC265" t="str">
        <f t="shared" si="690"/>
        <v/>
      </c>
      <c r="GD265" t="str">
        <f t="shared" si="691"/>
        <v/>
      </c>
      <c r="GE265" t="str">
        <f t="shared" si="692"/>
        <v/>
      </c>
      <c r="GF265" t="str">
        <f t="shared" si="693"/>
        <v/>
      </c>
      <c r="GG265" t="str">
        <f t="shared" si="694"/>
        <v/>
      </c>
      <c r="GH265" t="str">
        <f t="shared" si="695"/>
        <v/>
      </c>
      <c r="GI265" t="str">
        <f t="shared" si="696"/>
        <v/>
      </c>
      <c r="GJ265" t="str">
        <f t="shared" si="697"/>
        <v/>
      </c>
      <c r="GK265" t="str">
        <f t="shared" si="698"/>
        <v/>
      </c>
      <c r="GL265" t="str">
        <f t="shared" si="699"/>
        <v/>
      </c>
      <c r="GM265" t="str">
        <f t="shared" si="700"/>
        <v/>
      </c>
      <c r="GN265" t="str">
        <f t="shared" si="701"/>
        <v/>
      </c>
      <c r="GO265" t="str">
        <f t="shared" si="702"/>
        <v/>
      </c>
      <c r="GP265" t="str">
        <f t="shared" si="703"/>
        <v/>
      </c>
      <c r="GQ265" t="str">
        <f t="shared" si="704"/>
        <v/>
      </c>
      <c r="GR265" t="str">
        <f t="shared" si="705"/>
        <v/>
      </c>
      <c r="GS265" t="str">
        <f t="shared" si="706"/>
        <v/>
      </c>
      <c r="GT265" t="str">
        <f t="shared" si="707"/>
        <v/>
      </c>
      <c r="GU265" t="str">
        <f t="shared" si="708"/>
        <v/>
      </c>
      <c r="GV265" t="str">
        <f t="shared" si="709"/>
        <v/>
      </c>
      <c r="GW265" t="str">
        <f t="shared" si="710"/>
        <v/>
      </c>
      <c r="GX265" t="str">
        <f t="shared" si="711"/>
        <v/>
      </c>
      <c r="GY265" t="str">
        <f t="shared" si="712"/>
        <v/>
      </c>
      <c r="GZ265" t="str">
        <f t="shared" si="713"/>
        <v/>
      </c>
      <c r="HA265" t="str">
        <f t="shared" si="714"/>
        <v/>
      </c>
      <c r="HB265" t="str">
        <f t="shared" si="715"/>
        <v/>
      </c>
      <c r="HC265" t="str">
        <f t="shared" si="716"/>
        <v/>
      </c>
      <c r="HD265" t="str">
        <f t="shared" si="717"/>
        <v/>
      </c>
      <c r="HE265" t="str">
        <f t="shared" si="718"/>
        <v/>
      </c>
      <c r="HF265" t="str">
        <f t="shared" si="719"/>
        <v/>
      </c>
      <c r="HG265" t="str">
        <f t="shared" si="720"/>
        <v/>
      </c>
      <c r="HH265" t="str">
        <f t="shared" si="721"/>
        <v/>
      </c>
      <c r="HI265" t="str">
        <f t="shared" si="722"/>
        <v/>
      </c>
      <c r="HJ265" t="str">
        <f t="shared" si="723"/>
        <v/>
      </c>
      <c r="HK265" t="str">
        <f t="shared" si="724"/>
        <v/>
      </c>
      <c r="HL265" t="str">
        <f t="shared" si="725"/>
        <v/>
      </c>
      <c r="HM265" t="str">
        <f t="shared" si="726"/>
        <v/>
      </c>
      <c r="HN265" t="str">
        <f t="shared" si="727"/>
        <v/>
      </c>
      <c r="HO265" t="str">
        <f t="shared" si="728"/>
        <v/>
      </c>
      <c r="HP265" t="str">
        <f t="shared" si="729"/>
        <v/>
      </c>
      <c r="HQ265" t="str">
        <f t="shared" si="730"/>
        <v/>
      </c>
      <c r="HR265" t="str">
        <f t="shared" si="731"/>
        <v/>
      </c>
      <c r="HS265" t="str">
        <f t="shared" si="732"/>
        <v/>
      </c>
      <c r="HT265" t="str">
        <f t="shared" si="733"/>
        <v/>
      </c>
      <c r="HU265" t="str">
        <f t="shared" si="734"/>
        <v/>
      </c>
      <c r="HV265" t="str">
        <f t="shared" si="735"/>
        <v/>
      </c>
      <c r="HW265" t="str">
        <f t="shared" si="736"/>
        <v/>
      </c>
      <c r="HX265" t="str">
        <f t="shared" si="737"/>
        <v/>
      </c>
      <c r="HY265" t="str">
        <f t="shared" si="738"/>
        <v/>
      </c>
      <c r="HZ265" t="str">
        <f t="shared" si="739"/>
        <v/>
      </c>
    </row>
    <row r="266" spans="1:234" x14ac:dyDescent="0.25">
      <c r="A266" s="2">
        <f t="shared" si="740"/>
        <v>264</v>
      </c>
      <c r="B266" s="3" t="s">
        <v>394</v>
      </c>
      <c r="C266" s="2" t="s">
        <v>1394</v>
      </c>
      <c r="D266" s="2" t="s">
        <v>1395</v>
      </c>
      <c r="E266" s="2">
        <f t="shared" si="674"/>
        <v>3</v>
      </c>
      <c r="F266" s="2">
        <v>1836</v>
      </c>
      <c r="G266" s="48" t="str">
        <f t="shared" si="675"/>
        <v>B</v>
      </c>
      <c r="H266" s="49"/>
      <c r="I266" s="49"/>
      <c r="J266" s="50"/>
      <c r="K266" s="15">
        <f t="shared" si="676"/>
        <v>51</v>
      </c>
      <c r="L266" s="15">
        <f>IF(G266="N/A",0,(IF(G266="A",Code!$B$36,(IF(G266="B",Code!$C$36,(IF(G266="C",Code!$D$36,Code!$E$36)))))/60))</f>
        <v>12</v>
      </c>
      <c r="M266" s="15">
        <f>IF(G266="N/A",0,(IF(G266="A",Code!$B$37,(IF(G266="B",Code!$C$37,(IF(G266="C",Code!$D$37,Code!$E$37)))))/60))</f>
        <v>12</v>
      </c>
      <c r="N266" s="15">
        <f>IF(G266="N/A",0,(IF(G266="A",Code!$B$38,(IF(G266="B",Code!$C$38,(IF(G266="C",Code!$D$38,Code!$E$38)))))/60))</f>
        <v>24</v>
      </c>
      <c r="O266" s="15">
        <f>IF(G266="N/A",0,(IF(G266="A",Code!$B$39,(IF(G266="B",Code!$C$39,(IF(G266="C",Code!$D$39,Code!$E$39)))))/60))</f>
        <v>3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>
        <v>1</v>
      </c>
      <c r="AE266" s="2"/>
      <c r="AF266" s="2">
        <v>1</v>
      </c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>
        <v>1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S266" t="str">
        <f t="shared" si="677"/>
        <v/>
      </c>
      <c r="BT266" t="str">
        <f t="shared" si="742"/>
        <v/>
      </c>
      <c r="BU266" t="str">
        <f t="shared" si="743"/>
        <v/>
      </c>
      <c r="BV266" t="str">
        <f t="shared" si="744"/>
        <v/>
      </c>
      <c r="BW266" t="str">
        <f t="shared" si="745"/>
        <v/>
      </c>
      <c r="BX266" t="str">
        <f t="shared" si="746"/>
        <v/>
      </c>
      <c r="BY266" t="str">
        <f t="shared" si="747"/>
        <v/>
      </c>
      <c r="BZ266" t="str">
        <f t="shared" si="748"/>
        <v/>
      </c>
      <c r="CA266" t="str">
        <f t="shared" si="749"/>
        <v/>
      </c>
      <c r="CB266" t="str">
        <f t="shared" si="750"/>
        <v/>
      </c>
      <c r="CC266" t="str">
        <f t="shared" si="751"/>
        <v/>
      </c>
      <c r="CD266" t="str">
        <f t="shared" si="752"/>
        <v/>
      </c>
      <c r="CE266" t="str">
        <f t="shared" si="753"/>
        <v/>
      </c>
      <c r="CF266" t="str">
        <f t="shared" si="754"/>
        <v/>
      </c>
      <c r="CG266" t="str">
        <f t="shared" si="755"/>
        <v>CTOB</v>
      </c>
      <c r="CH266" t="str">
        <f t="shared" si="756"/>
        <v/>
      </c>
      <c r="CI266" t="str">
        <f t="shared" si="757"/>
        <v>CUST</v>
      </c>
      <c r="CJ266" t="str">
        <f t="shared" si="758"/>
        <v/>
      </c>
      <c r="CK266" t="str">
        <f t="shared" si="759"/>
        <v/>
      </c>
      <c r="CL266" t="str">
        <f t="shared" si="760"/>
        <v/>
      </c>
      <c r="CM266" t="str">
        <f t="shared" si="761"/>
        <v/>
      </c>
      <c r="CN266" t="str">
        <f t="shared" si="762"/>
        <v/>
      </c>
      <c r="CO266" t="str">
        <f t="shared" si="763"/>
        <v/>
      </c>
      <c r="CP266" t="str">
        <f t="shared" si="764"/>
        <v/>
      </c>
      <c r="CQ266" t="str">
        <f t="shared" si="765"/>
        <v/>
      </c>
      <c r="CR266" t="str">
        <f t="shared" si="766"/>
        <v/>
      </c>
      <c r="CS266" t="str">
        <f t="shared" si="767"/>
        <v/>
      </c>
      <c r="CT266" t="str">
        <f t="shared" si="768"/>
        <v/>
      </c>
      <c r="CU266" t="str">
        <f t="shared" si="769"/>
        <v>MESS</v>
      </c>
      <c r="CV266" t="str">
        <f t="shared" si="770"/>
        <v/>
      </c>
      <c r="CW266" t="str">
        <f t="shared" si="771"/>
        <v/>
      </c>
      <c r="CX266" t="str">
        <f t="shared" si="772"/>
        <v/>
      </c>
      <c r="CY266" t="str">
        <f t="shared" si="773"/>
        <v/>
      </c>
      <c r="CZ266" t="str">
        <f t="shared" si="774"/>
        <v/>
      </c>
      <c r="DA266" t="str">
        <f t="shared" si="775"/>
        <v/>
      </c>
      <c r="DB266" t="str">
        <f t="shared" si="776"/>
        <v/>
      </c>
      <c r="DC266" t="str">
        <f t="shared" si="777"/>
        <v/>
      </c>
      <c r="DD266" t="str">
        <f t="shared" si="778"/>
        <v/>
      </c>
      <c r="DE266" t="str">
        <f t="shared" si="779"/>
        <v/>
      </c>
      <c r="DF266" t="str">
        <f t="shared" si="780"/>
        <v/>
      </c>
      <c r="DG266" t="str">
        <f t="shared" si="781"/>
        <v/>
      </c>
      <c r="DH266" t="str">
        <f t="shared" si="782"/>
        <v/>
      </c>
      <c r="DI266" t="str">
        <f t="shared" si="783"/>
        <v/>
      </c>
      <c r="DJ266" t="str">
        <f t="shared" si="784"/>
        <v/>
      </c>
      <c r="DK266" t="str">
        <f t="shared" si="785"/>
        <v/>
      </c>
      <c r="DL266" t="str">
        <f t="shared" si="786"/>
        <v/>
      </c>
      <c r="DM266" t="str">
        <f t="shared" si="787"/>
        <v/>
      </c>
      <c r="DN266" t="str">
        <f t="shared" si="788"/>
        <v/>
      </c>
      <c r="DO266" t="str">
        <f t="shared" si="789"/>
        <v/>
      </c>
      <c r="DP266" t="str">
        <f t="shared" si="790"/>
        <v/>
      </c>
      <c r="DQ266" t="str">
        <f t="shared" si="791"/>
        <v/>
      </c>
      <c r="DR266" t="str">
        <f t="shared" si="792"/>
        <v/>
      </c>
      <c r="DS266" t="str">
        <f t="shared" si="793"/>
        <v/>
      </c>
      <c r="DT266" t="str">
        <f t="shared" si="794"/>
        <v/>
      </c>
      <c r="DU266" t="str">
        <f t="shared" si="795"/>
        <v/>
      </c>
      <c r="DV266" t="str">
        <f t="shared" si="796"/>
        <v/>
      </c>
      <c r="DW266" t="str">
        <f t="shared" si="797"/>
        <v/>
      </c>
      <c r="DX266" t="str">
        <f t="shared" si="798"/>
        <v/>
      </c>
      <c r="DY266" t="str">
        <f t="shared" si="799"/>
        <v/>
      </c>
      <c r="DZ266" t="str">
        <f t="shared" si="800"/>
        <v/>
      </c>
      <c r="EA266" t="str">
        <f t="shared" si="801"/>
        <v/>
      </c>
      <c r="EB266" t="str">
        <f t="shared" si="802"/>
        <v/>
      </c>
      <c r="EC266" t="str">
        <f t="shared" si="803"/>
        <v/>
      </c>
      <c r="ED266" t="str">
        <f t="shared" si="804"/>
        <v/>
      </c>
      <c r="EE266" t="str">
        <f t="shared" si="741"/>
        <v/>
      </c>
      <c r="EF266" t="str">
        <f t="shared" ref="EF266:EF329" si="810">IF(CC266=1,CC$2,"")</f>
        <v/>
      </c>
      <c r="EG266" t="str">
        <f t="shared" ref="EG266:EG329" si="811">IF(CD266=1,CD$2,"")</f>
        <v/>
      </c>
      <c r="EH266" t="str">
        <f t="shared" ref="EH266:EH329" si="812">IF(CE266=1,CE$2,"")</f>
        <v/>
      </c>
      <c r="EI266" t="str">
        <f t="shared" ref="EI266:EI329" si="813">IF(CF266=1,CF$2,"")</f>
        <v/>
      </c>
      <c r="EJ266" t="str">
        <f t="shared" ref="EJ266:EJ329" si="814">IF(CG266=1,CG$2,"")</f>
        <v/>
      </c>
      <c r="EK266" t="str">
        <f t="shared" ref="EK266:EK329" si="815">IF(CH266=1,CH$2,"")</f>
        <v/>
      </c>
      <c r="EL266" t="str">
        <f t="shared" ref="EL266:EL329" si="816">IF(CI266=1,CI$2,"")</f>
        <v/>
      </c>
      <c r="EM266" t="str">
        <f t="shared" ref="EM266:EM329" si="817">IF(CJ266=1,CJ$2,"")</f>
        <v/>
      </c>
      <c r="EN266" t="str">
        <f t="shared" ref="EN266:EN329" si="818">IF(CK266=1,CK$2,"")</f>
        <v/>
      </c>
      <c r="EO266" t="str">
        <f t="shared" ref="EO266:EO329" si="819">IF(CL266=1,CL$2,"")</f>
        <v/>
      </c>
      <c r="EP266" t="str">
        <f t="shared" ref="EP266:EP329" si="820">IF(CM266=1,CM$2,"")</f>
        <v/>
      </c>
      <c r="EQ266" t="str">
        <f t="shared" ref="EQ266:EQ329" si="821">IF(CN266=1,CN$2,"")</f>
        <v/>
      </c>
      <c r="ER266" t="str">
        <f t="shared" ref="ER266:ER329" si="822">IF(CO266=1,CO$2,"")</f>
        <v/>
      </c>
      <c r="ES266" t="str">
        <f t="shared" ref="ES266:ES329" si="823">IF(CP266=1,CP$2,"")</f>
        <v/>
      </c>
      <c r="ET266" t="str">
        <f t="shared" ref="ET266:ET329" si="824">IF(CQ266=1,CQ$2,"")</f>
        <v/>
      </c>
      <c r="EU266" t="str">
        <f t="shared" ref="EU266:EU329" si="825">IF(CR266=1,CR$2,"")</f>
        <v/>
      </c>
      <c r="EV266" t="str">
        <f t="shared" ref="EV266:EV329" si="826">IF(CS266=1,CS$2,"")</f>
        <v/>
      </c>
      <c r="EW266" t="str">
        <f t="shared" ref="EW266:EW329" si="827">IF(CT266=1,CT$2,"")</f>
        <v/>
      </c>
      <c r="EX266" t="str">
        <f t="shared" ref="EX266:EX329" si="828">IF(CU266=1,CU$2,"")</f>
        <v/>
      </c>
      <c r="EY266" t="str">
        <f t="shared" ref="EY266:EY329" si="829">IF(CV266=1,CV$2,"")</f>
        <v/>
      </c>
      <c r="EZ266" t="str">
        <f t="shared" ref="EZ266:EZ329" si="830">IF(CW266=1,CW$2,"")</f>
        <v/>
      </c>
      <c r="FA266" t="str">
        <f t="shared" ref="FA266:FA329" si="831">IF(CX266=1,CX$2,"")</f>
        <v/>
      </c>
      <c r="FB266" t="str">
        <f t="shared" ref="FB266:FB329" si="832">IF(CY266=1,CY$2,"")</f>
        <v/>
      </c>
      <c r="FC266" t="str">
        <f t="shared" ref="FC266:FC329" si="833">IF(CZ266=1,CZ$2,"")</f>
        <v/>
      </c>
      <c r="FD266" t="str">
        <f t="shared" ref="FD266:FD329" si="834">IF(DA266=1,DA$2,"")</f>
        <v/>
      </c>
      <c r="FE266" t="str">
        <f t="shared" si="678"/>
        <v/>
      </c>
      <c r="FF266" t="str">
        <f t="shared" ref="FF266:FF329" si="835">IF(DC266=1,DC$2,"")</f>
        <v/>
      </c>
      <c r="FG266" t="str">
        <f t="shared" ref="FG266:FG329" si="836">IF(DD266=1,DD$2,"")</f>
        <v/>
      </c>
      <c r="FH266" t="str">
        <f t="shared" ref="FH266:FH329" si="837">IF(DE266=1,DE$2,"")</f>
        <v/>
      </c>
      <c r="FI266" t="str">
        <f t="shared" ref="FI266:FI329" si="838">IF(DF266=1,DF$2,"")</f>
        <v/>
      </c>
      <c r="FJ266" t="str">
        <f t="shared" ref="FJ266:FJ329" si="839">IF(DG266=1,DG$2,"")</f>
        <v/>
      </c>
      <c r="FK266" t="str">
        <f t="shared" ref="FK266:FK329" si="840">IF(DH266=1,DH$2,"")</f>
        <v/>
      </c>
      <c r="FL266" t="str">
        <f t="shared" ref="FL266:FL329" si="841">IF(DI266=1,DI$2,"")</f>
        <v/>
      </c>
      <c r="FM266" t="str">
        <f t="shared" si="805"/>
        <v/>
      </c>
      <c r="FN266" t="str">
        <f t="shared" si="806"/>
        <v/>
      </c>
      <c r="FO266" t="str">
        <f t="shared" si="807"/>
        <v/>
      </c>
      <c r="FP266" t="str">
        <f t="shared" si="808"/>
        <v/>
      </c>
      <c r="FQ266" t="str">
        <f t="shared" si="809"/>
        <v/>
      </c>
      <c r="FR266" t="str">
        <f t="shared" si="679"/>
        <v/>
      </c>
      <c r="FS266" t="str">
        <f t="shared" si="680"/>
        <v/>
      </c>
      <c r="FT266" t="str">
        <f t="shared" si="681"/>
        <v/>
      </c>
      <c r="FU266" t="str">
        <f t="shared" si="682"/>
        <v/>
      </c>
      <c r="FV266" t="str">
        <f t="shared" si="683"/>
        <v/>
      </c>
      <c r="FW266" t="str">
        <f t="shared" si="684"/>
        <v/>
      </c>
      <c r="FX266" t="str">
        <f t="shared" si="685"/>
        <v/>
      </c>
      <c r="FY266" t="str">
        <f t="shared" si="686"/>
        <v/>
      </c>
      <c r="FZ266" t="str">
        <f t="shared" si="687"/>
        <v/>
      </c>
      <c r="GA266" t="str">
        <f t="shared" si="688"/>
        <v/>
      </c>
      <c r="GB266" t="str">
        <f t="shared" si="689"/>
        <v/>
      </c>
      <c r="GC266" t="str">
        <f t="shared" si="690"/>
        <v/>
      </c>
      <c r="GD266" t="str">
        <f t="shared" si="691"/>
        <v/>
      </c>
      <c r="GE266" t="str">
        <f t="shared" si="692"/>
        <v/>
      </c>
      <c r="GF266" t="str">
        <f t="shared" si="693"/>
        <v/>
      </c>
      <c r="GG266" t="str">
        <f t="shared" si="694"/>
        <v/>
      </c>
      <c r="GH266" t="str">
        <f t="shared" si="695"/>
        <v/>
      </c>
      <c r="GI266" t="str">
        <f t="shared" si="696"/>
        <v/>
      </c>
      <c r="GJ266" t="str">
        <f t="shared" si="697"/>
        <v/>
      </c>
      <c r="GK266" t="str">
        <f t="shared" si="698"/>
        <v/>
      </c>
      <c r="GL266" t="str">
        <f t="shared" si="699"/>
        <v/>
      </c>
      <c r="GM266" t="str">
        <f t="shared" si="700"/>
        <v/>
      </c>
      <c r="GN266" t="str">
        <f t="shared" si="701"/>
        <v/>
      </c>
      <c r="GO266" t="str">
        <f t="shared" si="702"/>
        <v/>
      </c>
      <c r="GP266" t="str">
        <f t="shared" si="703"/>
        <v/>
      </c>
      <c r="GQ266" t="str">
        <f t="shared" si="704"/>
        <v/>
      </c>
      <c r="GR266" t="str">
        <f t="shared" si="705"/>
        <v/>
      </c>
      <c r="GS266" t="str">
        <f t="shared" si="706"/>
        <v/>
      </c>
      <c r="GT266" t="str">
        <f t="shared" si="707"/>
        <v/>
      </c>
      <c r="GU266" t="str">
        <f t="shared" si="708"/>
        <v/>
      </c>
      <c r="GV266" t="str">
        <f t="shared" si="709"/>
        <v/>
      </c>
      <c r="GW266" t="str">
        <f t="shared" si="710"/>
        <v/>
      </c>
      <c r="GX266" t="str">
        <f t="shared" si="711"/>
        <v/>
      </c>
      <c r="GY266" t="str">
        <f t="shared" si="712"/>
        <v/>
      </c>
      <c r="GZ266" t="str">
        <f t="shared" si="713"/>
        <v/>
      </c>
      <c r="HA266" t="str">
        <f t="shared" si="714"/>
        <v/>
      </c>
      <c r="HB266" t="str">
        <f t="shared" si="715"/>
        <v/>
      </c>
      <c r="HC266" t="str">
        <f t="shared" si="716"/>
        <v/>
      </c>
      <c r="HD266" t="str">
        <f t="shared" si="717"/>
        <v/>
      </c>
      <c r="HE266" t="str">
        <f t="shared" si="718"/>
        <v/>
      </c>
      <c r="HF266" t="str">
        <f t="shared" si="719"/>
        <v/>
      </c>
      <c r="HG266" t="str">
        <f t="shared" si="720"/>
        <v/>
      </c>
      <c r="HH266" t="str">
        <f t="shared" si="721"/>
        <v/>
      </c>
      <c r="HI266" t="str">
        <f t="shared" si="722"/>
        <v/>
      </c>
      <c r="HJ266" t="str">
        <f t="shared" si="723"/>
        <v/>
      </c>
      <c r="HK266" t="str">
        <f t="shared" si="724"/>
        <v/>
      </c>
      <c r="HL266" t="str">
        <f t="shared" si="725"/>
        <v/>
      </c>
      <c r="HM266" t="str">
        <f t="shared" si="726"/>
        <v/>
      </c>
      <c r="HN266" t="str">
        <f t="shared" si="727"/>
        <v/>
      </c>
      <c r="HO266" t="str">
        <f t="shared" si="728"/>
        <v/>
      </c>
      <c r="HP266" t="str">
        <f t="shared" si="729"/>
        <v/>
      </c>
      <c r="HQ266" t="str">
        <f t="shared" si="730"/>
        <v/>
      </c>
      <c r="HR266" t="str">
        <f t="shared" si="731"/>
        <v/>
      </c>
      <c r="HS266" t="str">
        <f t="shared" si="732"/>
        <v/>
      </c>
      <c r="HT266" t="str">
        <f t="shared" si="733"/>
        <v/>
      </c>
      <c r="HU266" t="str">
        <f t="shared" si="734"/>
        <v/>
      </c>
      <c r="HV266" t="str">
        <f t="shared" si="735"/>
        <v/>
      </c>
      <c r="HW266" t="str">
        <f t="shared" si="736"/>
        <v/>
      </c>
      <c r="HX266" t="str">
        <f t="shared" si="737"/>
        <v/>
      </c>
      <c r="HY266" t="str">
        <f t="shared" si="738"/>
        <v/>
      </c>
      <c r="HZ266" t="str">
        <f t="shared" si="739"/>
        <v/>
      </c>
    </row>
    <row r="267" spans="1:234" x14ac:dyDescent="0.25">
      <c r="A267" s="2">
        <f t="shared" si="740"/>
        <v>265</v>
      </c>
      <c r="B267" s="3" t="s">
        <v>1245</v>
      </c>
      <c r="C267" s="2" t="s">
        <v>1394</v>
      </c>
      <c r="D267" s="2" t="s">
        <v>1395</v>
      </c>
      <c r="E267" s="2">
        <f t="shared" si="674"/>
        <v>1</v>
      </c>
      <c r="F267" s="2">
        <v>1297</v>
      </c>
      <c r="G267" s="48" t="str">
        <f t="shared" si="675"/>
        <v>B</v>
      </c>
      <c r="H267" s="49"/>
      <c r="I267" s="49"/>
      <c r="J267" s="50"/>
      <c r="K267" s="15">
        <f t="shared" si="676"/>
        <v>51</v>
      </c>
      <c r="L267" s="15">
        <f>IF(G267="N/A",0,(IF(G267="A",Code!$B$36,(IF(G267="B",Code!$C$36,(IF(G267="C",Code!$D$36,Code!$E$36)))))/60))</f>
        <v>12</v>
      </c>
      <c r="M267" s="15">
        <f>IF(G267="N/A",0,(IF(G267="A",Code!$B$37,(IF(G267="B",Code!$C$37,(IF(G267="C",Code!$D$37,Code!$E$37)))))/60))</f>
        <v>12</v>
      </c>
      <c r="N267" s="15">
        <f>IF(G267="N/A",0,(IF(G267="A",Code!$B$38,(IF(G267="B",Code!$C$38,(IF(G267="C",Code!$D$38,Code!$E$38)))))/60))</f>
        <v>24</v>
      </c>
      <c r="O267" s="15">
        <f>IF(G267="N/A",0,(IF(G267="A",Code!$B$39,(IF(G267="B",Code!$C$39,(IF(G267="C",Code!$D$39,Code!$E$39)))))/60))</f>
        <v>3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>
        <v>1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S267" t="str">
        <f t="shared" si="677"/>
        <v/>
      </c>
      <c r="BT267" t="str">
        <f t="shared" si="742"/>
        <v/>
      </c>
      <c r="BU267" t="str">
        <f t="shared" si="743"/>
        <v/>
      </c>
      <c r="BV267" t="str">
        <f t="shared" si="744"/>
        <v/>
      </c>
      <c r="BW267" t="str">
        <f t="shared" si="745"/>
        <v/>
      </c>
      <c r="BX267" t="str">
        <f t="shared" si="746"/>
        <v/>
      </c>
      <c r="BY267" t="str">
        <f t="shared" si="747"/>
        <v/>
      </c>
      <c r="BZ267" t="str">
        <f t="shared" si="748"/>
        <v/>
      </c>
      <c r="CA267" t="str">
        <f t="shared" si="749"/>
        <v/>
      </c>
      <c r="CB267" t="str">
        <f t="shared" si="750"/>
        <v/>
      </c>
      <c r="CC267" t="str">
        <f t="shared" si="751"/>
        <v/>
      </c>
      <c r="CD267" t="str">
        <f t="shared" si="752"/>
        <v/>
      </c>
      <c r="CE267" t="str">
        <f t="shared" si="753"/>
        <v/>
      </c>
      <c r="CF267" t="str">
        <f t="shared" si="754"/>
        <v/>
      </c>
      <c r="CG267" t="str">
        <f t="shared" si="755"/>
        <v/>
      </c>
      <c r="CH267" t="str">
        <f t="shared" si="756"/>
        <v/>
      </c>
      <c r="CI267" t="str">
        <f t="shared" si="757"/>
        <v/>
      </c>
      <c r="CJ267" t="str">
        <f t="shared" si="758"/>
        <v/>
      </c>
      <c r="CK267" t="str">
        <f t="shared" si="759"/>
        <v/>
      </c>
      <c r="CL267" t="str">
        <f t="shared" si="760"/>
        <v/>
      </c>
      <c r="CM267" t="str">
        <f t="shared" si="761"/>
        <v/>
      </c>
      <c r="CN267" t="str">
        <f t="shared" si="762"/>
        <v/>
      </c>
      <c r="CO267" t="str">
        <f t="shared" si="763"/>
        <v/>
      </c>
      <c r="CP267" t="str">
        <f t="shared" si="764"/>
        <v/>
      </c>
      <c r="CQ267" t="str">
        <f t="shared" si="765"/>
        <v/>
      </c>
      <c r="CR267" t="str">
        <f t="shared" si="766"/>
        <v/>
      </c>
      <c r="CS267" t="str">
        <f t="shared" si="767"/>
        <v/>
      </c>
      <c r="CT267" t="str">
        <f t="shared" si="768"/>
        <v/>
      </c>
      <c r="CU267" t="str">
        <f t="shared" si="769"/>
        <v>MESS</v>
      </c>
      <c r="CV267" t="str">
        <f t="shared" si="770"/>
        <v/>
      </c>
      <c r="CW267" t="str">
        <f t="shared" si="771"/>
        <v/>
      </c>
      <c r="CX267" t="str">
        <f t="shared" si="772"/>
        <v/>
      </c>
      <c r="CY267" t="str">
        <f t="shared" si="773"/>
        <v/>
      </c>
      <c r="CZ267" t="str">
        <f t="shared" si="774"/>
        <v/>
      </c>
      <c r="DA267" t="str">
        <f t="shared" si="775"/>
        <v/>
      </c>
      <c r="DB267" t="str">
        <f t="shared" si="776"/>
        <v/>
      </c>
      <c r="DC267" t="str">
        <f t="shared" si="777"/>
        <v/>
      </c>
      <c r="DD267" t="str">
        <f t="shared" si="778"/>
        <v/>
      </c>
      <c r="DE267" t="str">
        <f t="shared" si="779"/>
        <v/>
      </c>
      <c r="DF267" t="str">
        <f t="shared" si="780"/>
        <v/>
      </c>
      <c r="DG267" t="str">
        <f t="shared" si="781"/>
        <v/>
      </c>
      <c r="DH267" t="str">
        <f t="shared" si="782"/>
        <v/>
      </c>
      <c r="DI267" t="str">
        <f t="shared" si="783"/>
        <v/>
      </c>
      <c r="DJ267" t="str">
        <f t="shared" si="784"/>
        <v/>
      </c>
      <c r="DK267" t="str">
        <f t="shared" si="785"/>
        <v/>
      </c>
      <c r="DL267" t="str">
        <f t="shared" si="786"/>
        <v/>
      </c>
      <c r="DM267" t="str">
        <f t="shared" si="787"/>
        <v/>
      </c>
      <c r="DN267" t="str">
        <f t="shared" si="788"/>
        <v/>
      </c>
      <c r="DO267" t="str">
        <f t="shared" si="789"/>
        <v/>
      </c>
      <c r="DP267" t="str">
        <f t="shared" si="790"/>
        <v/>
      </c>
      <c r="DQ267" t="str">
        <f t="shared" si="791"/>
        <v/>
      </c>
      <c r="DR267" t="str">
        <f t="shared" si="792"/>
        <v/>
      </c>
      <c r="DS267" t="str">
        <f t="shared" si="793"/>
        <v/>
      </c>
      <c r="DT267" t="str">
        <f t="shared" si="794"/>
        <v/>
      </c>
      <c r="DU267" t="str">
        <f t="shared" si="795"/>
        <v/>
      </c>
      <c r="DV267" t="str">
        <f t="shared" si="796"/>
        <v/>
      </c>
      <c r="DW267" t="str">
        <f t="shared" si="797"/>
        <v/>
      </c>
      <c r="DX267" t="str">
        <f t="shared" si="798"/>
        <v/>
      </c>
      <c r="DY267" t="str">
        <f t="shared" si="799"/>
        <v/>
      </c>
      <c r="DZ267" t="str">
        <f t="shared" si="800"/>
        <v/>
      </c>
      <c r="EA267" t="str">
        <f t="shared" si="801"/>
        <v/>
      </c>
      <c r="EB267" t="str">
        <f t="shared" si="802"/>
        <v/>
      </c>
      <c r="EC267" t="str">
        <f t="shared" si="803"/>
        <v/>
      </c>
      <c r="ED267" t="str">
        <f t="shared" si="804"/>
        <v/>
      </c>
      <c r="EE267" t="str">
        <f t="shared" si="741"/>
        <v/>
      </c>
      <c r="EF267" t="str">
        <f t="shared" si="810"/>
        <v/>
      </c>
      <c r="EG267" t="str">
        <f t="shared" si="811"/>
        <v/>
      </c>
      <c r="EH267" t="str">
        <f t="shared" si="812"/>
        <v/>
      </c>
      <c r="EI267" t="str">
        <f t="shared" si="813"/>
        <v/>
      </c>
      <c r="EJ267" t="str">
        <f t="shared" si="814"/>
        <v/>
      </c>
      <c r="EK267" t="str">
        <f t="shared" si="815"/>
        <v/>
      </c>
      <c r="EL267" t="str">
        <f t="shared" si="816"/>
        <v/>
      </c>
      <c r="EM267" t="str">
        <f t="shared" si="817"/>
        <v/>
      </c>
      <c r="EN267" t="str">
        <f t="shared" si="818"/>
        <v/>
      </c>
      <c r="EO267" t="str">
        <f t="shared" si="819"/>
        <v/>
      </c>
      <c r="EP267" t="str">
        <f t="shared" si="820"/>
        <v/>
      </c>
      <c r="EQ267" t="str">
        <f t="shared" si="821"/>
        <v/>
      </c>
      <c r="ER267" t="str">
        <f t="shared" si="822"/>
        <v/>
      </c>
      <c r="ES267" t="str">
        <f t="shared" si="823"/>
        <v/>
      </c>
      <c r="ET267" t="str">
        <f t="shared" si="824"/>
        <v/>
      </c>
      <c r="EU267" t="str">
        <f t="shared" si="825"/>
        <v/>
      </c>
      <c r="EV267" t="str">
        <f t="shared" si="826"/>
        <v/>
      </c>
      <c r="EW267" t="str">
        <f t="shared" si="827"/>
        <v/>
      </c>
      <c r="EX267" t="str">
        <f t="shared" si="828"/>
        <v/>
      </c>
      <c r="EY267" t="str">
        <f t="shared" si="829"/>
        <v/>
      </c>
      <c r="EZ267" t="str">
        <f t="shared" si="830"/>
        <v/>
      </c>
      <c r="FA267" t="str">
        <f t="shared" si="831"/>
        <v/>
      </c>
      <c r="FB267" t="str">
        <f t="shared" si="832"/>
        <v/>
      </c>
      <c r="FC267" t="str">
        <f t="shared" si="833"/>
        <v/>
      </c>
      <c r="FD267" t="str">
        <f t="shared" si="834"/>
        <v/>
      </c>
      <c r="FE267" t="str">
        <f t="shared" si="678"/>
        <v/>
      </c>
      <c r="FF267" t="str">
        <f t="shared" si="835"/>
        <v/>
      </c>
      <c r="FG267" t="str">
        <f t="shared" si="836"/>
        <v/>
      </c>
      <c r="FH267" t="str">
        <f t="shared" si="837"/>
        <v/>
      </c>
      <c r="FI267" t="str">
        <f t="shared" si="838"/>
        <v/>
      </c>
      <c r="FJ267" t="str">
        <f t="shared" si="839"/>
        <v/>
      </c>
      <c r="FK267" t="str">
        <f t="shared" si="840"/>
        <v/>
      </c>
      <c r="FL267" t="str">
        <f t="shared" si="841"/>
        <v/>
      </c>
      <c r="FM267" t="str">
        <f t="shared" si="805"/>
        <v/>
      </c>
      <c r="FN267" t="str">
        <f t="shared" si="806"/>
        <v/>
      </c>
      <c r="FO267" t="str">
        <f t="shared" si="807"/>
        <v/>
      </c>
      <c r="FP267" t="str">
        <f t="shared" si="808"/>
        <v/>
      </c>
      <c r="FQ267" t="str">
        <f t="shared" si="809"/>
        <v/>
      </c>
      <c r="FR267" t="str">
        <f t="shared" si="679"/>
        <v/>
      </c>
      <c r="FS267" t="str">
        <f t="shared" si="680"/>
        <v/>
      </c>
      <c r="FT267" t="str">
        <f t="shared" si="681"/>
        <v/>
      </c>
      <c r="FU267" t="str">
        <f t="shared" si="682"/>
        <v/>
      </c>
      <c r="FV267" t="str">
        <f t="shared" si="683"/>
        <v/>
      </c>
      <c r="FW267" t="str">
        <f t="shared" si="684"/>
        <v/>
      </c>
      <c r="FX267" t="str">
        <f t="shared" si="685"/>
        <v/>
      </c>
      <c r="FY267" t="str">
        <f t="shared" si="686"/>
        <v/>
      </c>
      <c r="FZ267" t="str">
        <f t="shared" si="687"/>
        <v/>
      </c>
      <c r="GA267" t="str">
        <f t="shared" si="688"/>
        <v/>
      </c>
      <c r="GB267" t="str">
        <f t="shared" si="689"/>
        <v/>
      </c>
      <c r="GC267" t="str">
        <f t="shared" si="690"/>
        <v/>
      </c>
      <c r="GD267" t="str">
        <f t="shared" si="691"/>
        <v/>
      </c>
      <c r="GE267" t="str">
        <f t="shared" si="692"/>
        <v/>
      </c>
      <c r="GF267" t="str">
        <f t="shared" si="693"/>
        <v/>
      </c>
      <c r="GG267" t="str">
        <f t="shared" si="694"/>
        <v/>
      </c>
      <c r="GH267" t="str">
        <f t="shared" si="695"/>
        <v/>
      </c>
      <c r="GI267" t="str">
        <f t="shared" si="696"/>
        <v/>
      </c>
      <c r="GJ267" t="str">
        <f t="shared" si="697"/>
        <v/>
      </c>
      <c r="GK267" t="str">
        <f t="shared" si="698"/>
        <v/>
      </c>
      <c r="GL267" t="str">
        <f t="shared" si="699"/>
        <v/>
      </c>
      <c r="GM267" t="str">
        <f t="shared" si="700"/>
        <v/>
      </c>
      <c r="GN267" t="str">
        <f t="shared" si="701"/>
        <v/>
      </c>
      <c r="GO267" t="str">
        <f t="shared" si="702"/>
        <v/>
      </c>
      <c r="GP267" t="str">
        <f t="shared" si="703"/>
        <v/>
      </c>
      <c r="GQ267" t="str">
        <f t="shared" si="704"/>
        <v/>
      </c>
      <c r="GR267" t="str">
        <f t="shared" si="705"/>
        <v/>
      </c>
      <c r="GS267" t="str">
        <f t="shared" si="706"/>
        <v/>
      </c>
      <c r="GT267" t="str">
        <f t="shared" si="707"/>
        <v/>
      </c>
      <c r="GU267" t="str">
        <f t="shared" si="708"/>
        <v/>
      </c>
      <c r="GV267" t="str">
        <f t="shared" si="709"/>
        <v/>
      </c>
      <c r="GW267" t="str">
        <f t="shared" si="710"/>
        <v/>
      </c>
      <c r="GX267" t="str">
        <f t="shared" si="711"/>
        <v/>
      </c>
      <c r="GY267" t="str">
        <f t="shared" si="712"/>
        <v/>
      </c>
      <c r="GZ267" t="str">
        <f t="shared" si="713"/>
        <v/>
      </c>
      <c r="HA267" t="str">
        <f t="shared" si="714"/>
        <v/>
      </c>
      <c r="HB267" t="str">
        <f t="shared" si="715"/>
        <v/>
      </c>
      <c r="HC267" t="str">
        <f t="shared" si="716"/>
        <v/>
      </c>
      <c r="HD267" t="str">
        <f t="shared" si="717"/>
        <v/>
      </c>
      <c r="HE267" t="str">
        <f t="shared" si="718"/>
        <v/>
      </c>
      <c r="HF267" t="str">
        <f t="shared" si="719"/>
        <v/>
      </c>
      <c r="HG267" t="str">
        <f t="shared" si="720"/>
        <v/>
      </c>
      <c r="HH267" t="str">
        <f t="shared" si="721"/>
        <v/>
      </c>
      <c r="HI267" t="str">
        <f t="shared" si="722"/>
        <v/>
      </c>
      <c r="HJ267" t="str">
        <f t="shared" si="723"/>
        <v/>
      </c>
      <c r="HK267" t="str">
        <f t="shared" si="724"/>
        <v/>
      </c>
      <c r="HL267" t="str">
        <f t="shared" si="725"/>
        <v/>
      </c>
      <c r="HM267" t="str">
        <f t="shared" si="726"/>
        <v/>
      </c>
      <c r="HN267" t="str">
        <f t="shared" si="727"/>
        <v/>
      </c>
      <c r="HO267" t="str">
        <f t="shared" si="728"/>
        <v/>
      </c>
      <c r="HP267" t="str">
        <f t="shared" si="729"/>
        <v/>
      </c>
      <c r="HQ267" t="str">
        <f t="shared" si="730"/>
        <v/>
      </c>
      <c r="HR267" t="str">
        <f t="shared" si="731"/>
        <v/>
      </c>
      <c r="HS267" t="str">
        <f t="shared" si="732"/>
        <v/>
      </c>
      <c r="HT267" t="str">
        <f t="shared" si="733"/>
        <v/>
      </c>
      <c r="HU267" t="str">
        <f t="shared" si="734"/>
        <v/>
      </c>
      <c r="HV267" t="str">
        <f t="shared" si="735"/>
        <v/>
      </c>
      <c r="HW267" t="str">
        <f t="shared" si="736"/>
        <v/>
      </c>
      <c r="HX267" t="str">
        <f t="shared" si="737"/>
        <v/>
      </c>
      <c r="HY267" t="str">
        <f t="shared" si="738"/>
        <v/>
      </c>
      <c r="HZ267" t="str">
        <f t="shared" si="739"/>
        <v/>
      </c>
    </row>
    <row r="268" spans="1:234" x14ac:dyDescent="0.25">
      <c r="A268" s="2">
        <f t="shared" si="740"/>
        <v>266</v>
      </c>
      <c r="B268" s="3" t="s">
        <v>1246</v>
      </c>
      <c r="C268" s="2" t="s">
        <v>1394</v>
      </c>
      <c r="D268" s="2" t="s">
        <v>1395</v>
      </c>
      <c r="E268" s="2">
        <f t="shared" si="674"/>
        <v>0</v>
      </c>
      <c r="F268" s="2">
        <v>57</v>
      </c>
      <c r="G268" s="48" t="str">
        <f t="shared" si="675"/>
        <v>N/A</v>
      </c>
      <c r="H268" s="49"/>
      <c r="I268" s="49"/>
      <c r="J268" s="50"/>
      <c r="K268" s="15">
        <f t="shared" si="676"/>
        <v>0</v>
      </c>
      <c r="L268" s="15">
        <f>IF(G268="N/A",0,(IF(G268="A",Code!$B$36,(IF(G268="B",Code!$C$36,(IF(G268="C",Code!$D$36,Code!$E$36)))))/60))</f>
        <v>0</v>
      </c>
      <c r="M268" s="15">
        <f>IF(G268="N/A",0,(IF(G268="A",Code!$B$37,(IF(G268="B",Code!$C$37,(IF(G268="C",Code!$D$37,Code!$E$37)))))/60))</f>
        <v>0</v>
      </c>
      <c r="N268" s="15">
        <f>IF(G268="N/A",0,(IF(G268="A",Code!$B$38,(IF(G268="B",Code!$C$38,(IF(G268="C",Code!$D$38,Code!$E$38)))))/60))</f>
        <v>0</v>
      </c>
      <c r="O268" s="15">
        <f>IF(G268="N/A",0,(IF(G268="A",Code!$B$39,(IF(G268="B",Code!$C$39,(IF(G268="C",Code!$D$39,Code!$E$39)))))/60))</f>
        <v>0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S268" t="str">
        <f t="shared" si="677"/>
        <v/>
      </c>
      <c r="BT268" t="str">
        <f t="shared" si="742"/>
        <v/>
      </c>
      <c r="BU268" t="str">
        <f t="shared" si="743"/>
        <v/>
      </c>
      <c r="BV268" t="str">
        <f t="shared" si="744"/>
        <v/>
      </c>
      <c r="BW268" t="str">
        <f t="shared" si="745"/>
        <v/>
      </c>
      <c r="BX268" t="str">
        <f t="shared" si="746"/>
        <v/>
      </c>
      <c r="BY268" t="str">
        <f t="shared" si="747"/>
        <v/>
      </c>
      <c r="BZ268" t="str">
        <f t="shared" si="748"/>
        <v/>
      </c>
      <c r="CA268" t="str">
        <f t="shared" si="749"/>
        <v/>
      </c>
      <c r="CB268" t="str">
        <f t="shared" si="750"/>
        <v/>
      </c>
      <c r="CC268" t="str">
        <f t="shared" si="751"/>
        <v/>
      </c>
      <c r="CD268" t="str">
        <f t="shared" si="752"/>
        <v/>
      </c>
      <c r="CE268" t="str">
        <f t="shared" si="753"/>
        <v/>
      </c>
      <c r="CF268" t="str">
        <f t="shared" si="754"/>
        <v/>
      </c>
      <c r="CG268" t="str">
        <f t="shared" si="755"/>
        <v/>
      </c>
      <c r="CH268" t="str">
        <f t="shared" si="756"/>
        <v/>
      </c>
      <c r="CI268" t="str">
        <f t="shared" si="757"/>
        <v/>
      </c>
      <c r="CJ268" t="str">
        <f t="shared" si="758"/>
        <v/>
      </c>
      <c r="CK268" t="str">
        <f t="shared" si="759"/>
        <v/>
      </c>
      <c r="CL268" t="str">
        <f t="shared" si="760"/>
        <v/>
      </c>
      <c r="CM268" t="str">
        <f t="shared" si="761"/>
        <v/>
      </c>
      <c r="CN268" t="str">
        <f t="shared" si="762"/>
        <v/>
      </c>
      <c r="CO268" t="str">
        <f t="shared" si="763"/>
        <v/>
      </c>
      <c r="CP268" t="str">
        <f t="shared" si="764"/>
        <v/>
      </c>
      <c r="CQ268" t="str">
        <f t="shared" si="765"/>
        <v/>
      </c>
      <c r="CR268" t="str">
        <f t="shared" si="766"/>
        <v/>
      </c>
      <c r="CS268" t="str">
        <f t="shared" si="767"/>
        <v/>
      </c>
      <c r="CT268" t="str">
        <f t="shared" si="768"/>
        <v/>
      </c>
      <c r="CU268" t="str">
        <f t="shared" si="769"/>
        <v/>
      </c>
      <c r="CV268" t="str">
        <f t="shared" si="770"/>
        <v/>
      </c>
      <c r="CW268" t="str">
        <f t="shared" si="771"/>
        <v/>
      </c>
      <c r="CX268" t="str">
        <f t="shared" si="772"/>
        <v/>
      </c>
      <c r="CY268" t="str">
        <f t="shared" si="773"/>
        <v/>
      </c>
      <c r="CZ268" t="str">
        <f t="shared" si="774"/>
        <v/>
      </c>
      <c r="DA268" t="str">
        <f t="shared" si="775"/>
        <v/>
      </c>
      <c r="DB268" t="str">
        <f t="shared" si="776"/>
        <v/>
      </c>
      <c r="DC268" t="str">
        <f t="shared" si="777"/>
        <v/>
      </c>
      <c r="DD268" t="str">
        <f t="shared" si="778"/>
        <v/>
      </c>
      <c r="DE268" t="str">
        <f t="shared" si="779"/>
        <v/>
      </c>
      <c r="DF268" t="str">
        <f t="shared" si="780"/>
        <v/>
      </c>
      <c r="DG268" t="str">
        <f t="shared" si="781"/>
        <v/>
      </c>
      <c r="DH268" t="str">
        <f t="shared" si="782"/>
        <v/>
      </c>
      <c r="DI268" t="str">
        <f t="shared" si="783"/>
        <v/>
      </c>
      <c r="DJ268" t="str">
        <f t="shared" si="784"/>
        <v/>
      </c>
      <c r="DK268" t="str">
        <f t="shared" si="785"/>
        <v/>
      </c>
      <c r="DL268" t="str">
        <f t="shared" si="786"/>
        <v/>
      </c>
      <c r="DM268" t="str">
        <f t="shared" si="787"/>
        <v/>
      </c>
      <c r="DN268" t="str">
        <f t="shared" si="788"/>
        <v/>
      </c>
      <c r="DO268" t="str">
        <f t="shared" si="789"/>
        <v/>
      </c>
      <c r="DP268" t="str">
        <f t="shared" si="790"/>
        <v/>
      </c>
      <c r="DQ268" t="str">
        <f t="shared" si="791"/>
        <v/>
      </c>
      <c r="DR268" t="str">
        <f t="shared" si="792"/>
        <v/>
      </c>
      <c r="DS268" t="str">
        <f t="shared" si="793"/>
        <v/>
      </c>
      <c r="DT268" t="str">
        <f t="shared" si="794"/>
        <v/>
      </c>
      <c r="DU268" t="str">
        <f t="shared" si="795"/>
        <v/>
      </c>
      <c r="DV268" t="str">
        <f t="shared" si="796"/>
        <v/>
      </c>
      <c r="DW268" t="str">
        <f t="shared" si="797"/>
        <v/>
      </c>
      <c r="DX268" t="str">
        <f t="shared" si="798"/>
        <v/>
      </c>
      <c r="DY268" t="str">
        <f t="shared" si="799"/>
        <v/>
      </c>
      <c r="DZ268" t="str">
        <f t="shared" si="800"/>
        <v/>
      </c>
      <c r="EA268" t="str">
        <f t="shared" si="801"/>
        <v/>
      </c>
      <c r="EB268" t="str">
        <f t="shared" si="802"/>
        <v/>
      </c>
      <c r="EC268" t="str">
        <f t="shared" si="803"/>
        <v/>
      </c>
      <c r="ED268" t="str">
        <f t="shared" si="804"/>
        <v/>
      </c>
      <c r="EE268" t="str">
        <f t="shared" si="741"/>
        <v/>
      </c>
      <c r="EF268" t="str">
        <f t="shared" si="810"/>
        <v/>
      </c>
      <c r="EG268" t="str">
        <f t="shared" si="811"/>
        <v/>
      </c>
      <c r="EH268" t="str">
        <f t="shared" si="812"/>
        <v/>
      </c>
      <c r="EI268" t="str">
        <f t="shared" si="813"/>
        <v/>
      </c>
      <c r="EJ268" t="str">
        <f t="shared" si="814"/>
        <v/>
      </c>
      <c r="EK268" t="str">
        <f t="shared" si="815"/>
        <v/>
      </c>
      <c r="EL268" t="str">
        <f t="shared" si="816"/>
        <v/>
      </c>
      <c r="EM268" t="str">
        <f t="shared" si="817"/>
        <v/>
      </c>
      <c r="EN268" t="str">
        <f t="shared" si="818"/>
        <v/>
      </c>
      <c r="EO268" t="str">
        <f t="shared" si="819"/>
        <v/>
      </c>
      <c r="EP268" t="str">
        <f t="shared" si="820"/>
        <v/>
      </c>
      <c r="EQ268" t="str">
        <f t="shared" si="821"/>
        <v/>
      </c>
      <c r="ER268" t="str">
        <f t="shared" si="822"/>
        <v/>
      </c>
      <c r="ES268" t="str">
        <f t="shared" si="823"/>
        <v/>
      </c>
      <c r="ET268" t="str">
        <f t="shared" si="824"/>
        <v/>
      </c>
      <c r="EU268" t="str">
        <f t="shared" si="825"/>
        <v/>
      </c>
      <c r="EV268" t="str">
        <f t="shared" si="826"/>
        <v/>
      </c>
      <c r="EW268" t="str">
        <f t="shared" si="827"/>
        <v/>
      </c>
      <c r="EX268" t="str">
        <f t="shared" si="828"/>
        <v/>
      </c>
      <c r="EY268" t="str">
        <f t="shared" si="829"/>
        <v/>
      </c>
      <c r="EZ268" t="str">
        <f t="shared" si="830"/>
        <v/>
      </c>
      <c r="FA268" t="str">
        <f t="shared" si="831"/>
        <v/>
      </c>
      <c r="FB268" t="str">
        <f t="shared" si="832"/>
        <v/>
      </c>
      <c r="FC268" t="str">
        <f t="shared" si="833"/>
        <v/>
      </c>
      <c r="FD268" t="str">
        <f t="shared" si="834"/>
        <v/>
      </c>
      <c r="FE268" t="str">
        <f t="shared" si="678"/>
        <v/>
      </c>
      <c r="FF268" t="str">
        <f t="shared" si="835"/>
        <v/>
      </c>
      <c r="FG268" t="str">
        <f t="shared" si="836"/>
        <v/>
      </c>
      <c r="FH268" t="str">
        <f t="shared" si="837"/>
        <v/>
      </c>
      <c r="FI268" t="str">
        <f t="shared" si="838"/>
        <v/>
      </c>
      <c r="FJ268" t="str">
        <f t="shared" si="839"/>
        <v/>
      </c>
      <c r="FK268" t="str">
        <f t="shared" si="840"/>
        <v/>
      </c>
      <c r="FL268" t="str">
        <f t="shared" si="841"/>
        <v/>
      </c>
      <c r="FM268" t="str">
        <f t="shared" si="805"/>
        <v/>
      </c>
      <c r="FN268" t="str">
        <f t="shared" si="806"/>
        <v/>
      </c>
      <c r="FO268" t="str">
        <f t="shared" si="807"/>
        <v/>
      </c>
      <c r="FP268" t="str">
        <f t="shared" si="808"/>
        <v/>
      </c>
      <c r="FQ268" t="str">
        <f t="shared" si="809"/>
        <v/>
      </c>
      <c r="FR268" t="str">
        <f t="shared" si="679"/>
        <v/>
      </c>
      <c r="FS268" t="str">
        <f t="shared" si="680"/>
        <v/>
      </c>
      <c r="FT268" t="str">
        <f t="shared" si="681"/>
        <v/>
      </c>
      <c r="FU268" t="str">
        <f t="shared" si="682"/>
        <v/>
      </c>
      <c r="FV268" t="str">
        <f t="shared" si="683"/>
        <v/>
      </c>
      <c r="FW268" t="str">
        <f t="shared" si="684"/>
        <v/>
      </c>
      <c r="FX268" t="str">
        <f t="shared" si="685"/>
        <v/>
      </c>
      <c r="FY268" t="str">
        <f t="shared" si="686"/>
        <v/>
      </c>
      <c r="FZ268" t="str">
        <f t="shared" si="687"/>
        <v/>
      </c>
      <c r="GA268" t="str">
        <f t="shared" si="688"/>
        <v/>
      </c>
      <c r="GB268" t="str">
        <f t="shared" si="689"/>
        <v/>
      </c>
      <c r="GC268" t="str">
        <f t="shared" si="690"/>
        <v/>
      </c>
      <c r="GD268" t="str">
        <f t="shared" si="691"/>
        <v/>
      </c>
      <c r="GE268" t="str">
        <f t="shared" si="692"/>
        <v/>
      </c>
      <c r="GF268" t="str">
        <f t="shared" si="693"/>
        <v/>
      </c>
      <c r="GG268" t="str">
        <f t="shared" si="694"/>
        <v/>
      </c>
      <c r="GH268" t="str">
        <f t="shared" si="695"/>
        <v/>
      </c>
      <c r="GI268" t="str">
        <f t="shared" si="696"/>
        <v/>
      </c>
      <c r="GJ268" t="str">
        <f t="shared" si="697"/>
        <v/>
      </c>
      <c r="GK268" t="str">
        <f t="shared" si="698"/>
        <v/>
      </c>
      <c r="GL268" t="str">
        <f t="shared" si="699"/>
        <v/>
      </c>
      <c r="GM268" t="str">
        <f t="shared" si="700"/>
        <v/>
      </c>
      <c r="GN268" t="str">
        <f t="shared" si="701"/>
        <v/>
      </c>
      <c r="GO268" t="str">
        <f t="shared" si="702"/>
        <v/>
      </c>
      <c r="GP268" t="str">
        <f t="shared" si="703"/>
        <v/>
      </c>
      <c r="GQ268" t="str">
        <f t="shared" si="704"/>
        <v/>
      </c>
      <c r="GR268" t="str">
        <f t="shared" si="705"/>
        <v/>
      </c>
      <c r="GS268" t="str">
        <f t="shared" si="706"/>
        <v/>
      </c>
      <c r="GT268" t="str">
        <f t="shared" si="707"/>
        <v/>
      </c>
      <c r="GU268" t="str">
        <f t="shared" si="708"/>
        <v/>
      </c>
      <c r="GV268" t="str">
        <f t="shared" si="709"/>
        <v/>
      </c>
      <c r="GW268" t="str">
        <f t="shared" si="710"/>
        <v/>
      </c>
      <c r="GX268" t="str">
        <f t="shared" si="711"/>
        <v/>
      </c>
      <c r="GY268" t="str">
        <f t="shared" si="712"/>
        <v/>
      </c>
      <c r="GZ268" t="str">
        <f t="shared" si="713"/>
        <v/>
      </c>
      <c r="HA268" t="str">
        <f t="shared" si="714"/>
        <v/>
      </c>
      <c r="HB268" t="str">
        <f t="shared" si="715"/>
        <v/>
      </c>
      <c r="HC268" t="str">
        <f t="shared" si="716"/>
        <v/>
      </c>
      <c r="HD268" t="str">
        <f t="shared" si="717"/>
        <v/>
      </c>
      <c r="HE268" t="str">
        <f t="shared" si="718"/>
        <v/>
      </c>
      <c r="HF268" t="str">
        <f t="shared" si="719"/>
        <v/>
      </c>
      <c r="HG268" t="str">
        <f t="shared" si="720"/>
        <v/>
      </c>
      <c r="HH268" t="str">
        <f t="shared" si="721"/>
        <v/>
      </c>
      <c r="HI268" t="str">
        <f t="shared" si="722"/>
        <v/>
      </c>
      <c r="HJ268" t="str">
        <f t="shared" si="723"/>
        <v/>
      </c>
      <c r="HK268" t="str">
        <f t="shared" si="724"/>
        <v/>
      </c>
      <c r="HL268" t="str">
        <f t="shared" si="725"/>
        <v/>
      </c>
      <c r="HM268" t="str">
        <f t="shared" si="726"/>
        <v/>
      </c>
      <c r="HN268" t="str">
        <f t="shared" si="727"/>
        <v/>
      </c>
      <c r="HO268" t="str">
        <f t="shared" si="728"/>
        <v/>
      </c>
      <c r="HP268" t="str">
        <f t="shared" si="729"/>
        <v/>
      </c>
      <c r="HQ268" t="str">
        <f t="shared" si="730"/>
        <v/>
      </c>
      <c r="HR268" t="str">
        <f t="shared" si="731"/>
        <v/>
      </c>
      <c r="HS268" t="str">
        <f t="shared" si="732"/>
        <v/>
      </c>
      <c r="HT268" t="str">
        <f t="shared" si="733"/>
        <v/>
      </c>
      <c r="HU268" t="str">
        <f t="shared" si="734"/>
        <v/>
      </c>
      <c r="HV268" t="str">
        <f t="shared" si="735"/>
        <v/>
      </c>
      <c r="HW268" t="str">
        <f t="shared" si="736"/>
        <v/>
      </c>
      <c r="HX268" t="str">
        <f t="shared" si="737"/>
        <v/>
      </c>
      <c r="HY268" t="str">
        <f t="shared" si="738"/>
        <v/>
      </c>
      <c r="HZ268" t="str">
        <f t="shared" si="739"/>
        <v/>
      </c>
    </row>
    <row r="269" spans="1:234" x14ac:dyDescent="0.25">
      <c r="A269" s="2">
        <f t="shared" si="740"/>
        <v>267</v>
      </c>
      <c r="B269" s="3" t="s">
        <v>1247</v>
      </c>
      <c r="C269" s="2" t="s">
        <v>1394</v>
      </c>
      <c r="D269" s="2" t="s">
        <v>1395</v>
      </c>
      <c r="E269" s="2">
        <f t="shared" si="674"/>
        <v>4</v>
      </c>
      <c r="F269" s="2">
        <v>1814</v>
      </c>
      <c r="G269" s="48" t="str">
        <f t="shared" si="675"/>
        <v>B</v>
      </c>
      <c r="H269" s="49"/>
      <c r="I269" s="49"/>
      <c r="J269" s="50"/>
      <c r="K269" s="15">
        <f t="shared" si="676"/>
        <v>51</v>
      </c>
      <c r="L269" s="15">
        <f>IF(G269="N/A",0,(IF(G269="A",Code!$B$36,(IF(G269="B",Code!$C$36,(IF(G269="C",Code!$D$36,Code!$E$36)))))/60))</f>
        <v>12</v>
      </c>
      <c r="M269" s="15">
        <f>IF(G269="N/A",0,(IF(G269="A",Code!$B$37,(IF(G269="B",Code!$C$37,(IF(G269="C",Code!$D$37,Code!$E$37)))))/60))</f>
        <v>12</v>
      </c>
      <c r="N269" s="15">
        <f>IF(G269="N/A",0,(IF(G269="A",Code!$B$38,(IF(G269="B",Code!$C$38,(IF(G269="C",Code!$D$38,Code!$E$38)))))/60))</f>
        <v>24</v>
      </c>
      <c r="O269" s="15">
        <f>IF(G269="N/A",0,(IF(G269="A",Code!$B$39,(IF(G269="B",Code!$C$39,(IF(G269="C",Code!$D$39,Code!$E$39)))))/60))</f>
        <v>3</v>
      </c>
      <c r="P269" s="2"/>
      <c r="Q269" s="2"/>
      <c r="R269" s="2"/>
      <c r="S269" s="2"/>
      <c r="T269" s="2"/>
      <c r="U269" s="2"/>
      <c r="V269" s="2"/>
      <c r="W269" s="2"/>
      <c r="X269" s="2">
        <v>1</v>
      </c>
      <c r="Y269" s="2"/>
      <c r="Z269" s="2"/>
      <c r="AA269" s="2"/>
      <c r="AB269" s="2"/>
      <c r="AC269" s="2"/>
      <c r="AD269" s="2">
        <v>1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>
        <v>1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S269" t="str">
        <f t="shared" si="677"/>
        <v/>
      </c>
      <c r="BT269" t="str">
        <f t="shared" si="742"/>
        <v/>
      </c>
      <c r="BU269" t="str">
        <f t="shared" si="743"/>
        <v/>
      </c>
      <c r="BV269" t="str">
        <f t="shared" si="744"/>
        <v/>
      </c>
      <c r="BW269" t="str">
        <f t="shared" si="745"/>
        <v/>
      </c>
      <c r="BX269" t="str">
        <f t="shared" si="746"/>
        <v/>
      </c>
      <c r="BY269" t="str">
        <f t="shared" si="747"/>
        <v/>
      </c>
      <c r="BZ269" t="str">
        <f t="shared" si="748"/>
        <v/>
      </c>
      <c r="CA269" t="str">
        <f t="shared" si="749"/>
        <v>BANK</v>
      </c>
      <c r="CB269" t="str">
        <f t="shared" si="750"/>
        <v/>
      </c>
      <c r="CC269" t="str">
        <f t="shared" si="751"/>
        <v/>
      </c>
      <c r="CD269" t="str">
        <f t="shared" si="752"/>
        <v/>
      </c>
      <c r="CE269" t="str">
        <f t="shared" si="753"/>
        <v/>
      </c>
      <c r="CF269" t="str">
        <f t="shared" si="754"/>
        <v/>
      </c>
      <c r="CG269" t="str">
        <f t="shared" si="755"/>
        <v>CTOB</v>
      </c>
      <c r="CH269" t="str">
        <f t="shared" si="756"/>
        <v/>
      </c>
      <c r="CI269" t="str">
        <f t="shared" si="757"/>
        <v>CUST</v>
      </c>
      <c r="CJ269" t="str">
        <f t="shared" si="758"/>
        <v/>
      </c>
      <c r="CK269" t="str">
        <f t="shared" si="759"/>
        <v/>
      </c>
      <c r="CL269" t="str">
        <f t="shared" si="760"/>
        <v/>
      </c>
      <c r="CM269" t="str">
        <f t="shared" si="761"/>
        <v/>
      </c>
      <c r="CN269" t="str">
        <f t="shared" si="762"/>
        <v/>
      </c>
      <c r="CO269" t="str">
        <f t="shared" si="763"/>
        <v/>
      </c>
      <c r="CP269" t="str">
        <f t="shared" si="764"/>
        <v/>
      </c>
      <c r="CQ269" t="str">
        <f t="shared" si="765"/>
        <v/>
      </c>
      <c r="CR269" t="str">
        <f t="shared" si="766"/>
        <v/>
      </c>
      <c r="CS269" t="str">
        <f t="shared" si="767"/>
        <v/>
      </c>
      <c r="CT269" t="str">
        <f t="shared" si="768"/>
        <v/>
      </c>
      <c r="CU269" t="str">
        <f t="shared" si="769"/>
        <v>MESS</v>
      </c>
      <c r="CV269" t="str">
        <f t="shared" si="770"/>
        <v/>
      </c>
      <c r="CW269" t="str">
        <f t="shared" si="771"/>
        <v/>
      </c>
      <c r="CX269" t="str">
        <f t="shared" si="772"/>
        <v/>
      </c>
      <c r="CY269" t="str">
        <f t="shared" si="773"/>
        <v/>
      </c>
      <c r="CZ269" t="str">
        <f t="shared" si="774"/>
        <v/>
      </c>
      <c r="DA269" t="str">
        <f t="shared" si="775"/>
        <v/>
      </c>
      <c r="DB269" t="str">
        <f t="shared" si="776"/>
        <v/>
      </c>
      <c r="DC269" t="str">
        <f t="shared" si="777"/>
        <v/>
      </c>
      <c r="DD269" t="str">
        <f t="shared" si="778"/>
        <v/>
      </c>
      <c r="DE269" t="str">
        <f t="shared" si="779"/>
        <v/>
      </c>
      <c r="DF269" t="str">
        <f t="shared" si="780"/>
        <v/>
      </c>
      <c r="DG269" t="str">
        <f t="shared" si="781"/>
        <v/>
      </c>
      <c r="DH269" t="str">
        <f t="shared" si="782"/>
        <v/>
      </c>
      <c r="DI269" t="str">
        <f t="shared" si="783"/>
        <v/>
      </c>
      <c r="DJ269" t="str">
        <f t="shared" si="784"/>
        <v/>
      </c>
      <c r="DK269" t="str">
        <f t="shared" si="785"/>
        <v/>
      </c>
      <c r="DL269" t="str">
        <f t="shared" si="786"/>
        <v/>
      </c>
      <c r="DM269" t="str">
        <f t="shared" si="787"/>
        <v/>
      </c>
      <c r="DN269" t="str">
        <f t="shared" si="788"/>
        <v/>
      </c>
      <c r="DO269" t="str">
        <f t="shared" si="789"/>
        <v/>
      </c>
      <c r="DP269" t="str">
        <f t="shared" si="790"/>
        <v/>
      </c>
      <c r="DQ269" t="str">
        <f t="shared" si="791"/>
        <v/>
      </c>
      <c r="DR269" t="str">
        <f t="shared" si="792"/>
        <v/>
      </c>
      <c r="DS269" t="str">
        <f t="shared" si="793"/>
        <v/>
      </c>
      <c r="DT269" t="str">
        <f t="shared" si="794"/>
        <v/>
      </c>
      <c r="DU269" t="str">
        <f t="shared" si="795"/>
        <v/>
      </c>
      <c r="DV269" t="str">
        <f t="shared" si="796"/>
        <v/>
      </c>
      <c r="DW269" t="str">
        <f t="shared" si="797"/>
        <v/>
      </c>
      <c r="DX269" t="str">
        <f t="shared" si="798"/>
        <v/>
      </c>
      <c r="DY269" t="str">
        <f t="shared" si="799"/>
        <v/>
      </c>
      <c r="DZ269" t="str">
        <f t="shared" si="800"/>
        <v/>
      </c>
      <c r="EA269" t="str">
        <f t="shared" si="801"/>
        <v/>
      </c>
      <c r="EB269" t="str">
        <f t="shared" si="802"/>
        <v/>
      </c>
      <c r="EC269" t="str">
        <f t="shared" si="803"/>
        <v/>
      </c>
      <c r="ED269" t="str">
        <f t="shared" si="804"/>
        <v/>
      </c>
      <c r="EE269" t="str">
        <f t="shared" si="741"/>
        <v/>
      </c>
      <c r="EF269" t="str">
        <f t="shared" si="810"/>
        <v/>
      </c>
      <c r="EG269" t="str">
        <f t="shared" si="811"/>
        <v/>
      </c>
      <c r="EH269" t="str">
        <f t="shared" si="812"/>
        <v/>
      </c>
      <c r="EI269" t="str">
        <f t="shared" si="813"/>
        <v/>
      </c>
      <c r="EJ269" t="str">
        <f t="shared" si="814"/>
        <v/>
      </c>
      <c r="EK269" t="str">
        <f t="shared" si="815"/>
        <v/>
      </c>
      <c r="EL269" t="str">
        <f t="shared" si="816"/>
        <v/>
      </c>
      <c r="EM269" t="str">
        <f t="shared" si="817"/>
        <v/>
      </c>
      <c r="EN269" t="str">
        <f t="shared" si="818"/>
        <v/>
      </c>
      <c r="EO269" t="str">
        <f t="shared" si="819"/>
        <v/>
      </c>
      <c r="EP269" t="str">
        <f t="shared" si="820"/>
        <v/>
      </c>
      <c r="EQ269" t="str">
        <f t="shared" si="821"/>
        <v/>
      </c>
      <c r="ER269" t="str">
        <f t="shared" si="822"/>
        <v/>
      </c>
      <c r="ES269" t="str">
        <f t="shared" si="823"/>
        <v/>
      </c>
      <c r="ET269" t="str">
        <f t="shared" si="824"/>
        <v/>
      </c>
      <c r="EU269" t="str">
        <f t="shared" si="825"/>
        <v/>
      </c>
      <c r="EV269" t="str">
        <f t="shared" si="826"/>
        <v/>
      </c>
      <c r="EW269" t="str">
        <f t="shared" si="827"/>
        <v/>
      </c>
      <c r="EX269" t="str">
        <f t="shared" si="828"/>
        <v/>
      </c>
      <c r="EY269" t="str">
        <f t="shared" si="829"/>
        <v/>
      </c>
      <c r="EZ269" t="str">
        <f t="shared" si="830"/>
        <v/>
      </c>
      <c r="FA269" t="str">
        <f t="shared" si="831"/>
        <v/>
      </c>
      <c r="FB269" t="str">
        <f t="shared" si="832"/>
        <v/>
      </c>
      <c r="FC269" t="str">
        <f t="shared" si="833"/>
        <v/>
      </c>
      <c r="FD269" t="str">
        <f t="shared" si="834"/>
        <v/>
      </c>
      <c r="FE269" t="str">
        <f t="shared" si="678"/>
        <v/>
      </c>
      <c r="FF269" t="str">
        <f t="shared" si="835"/>
        <v/>
      </c>
      <c r="FG269" t="str">
        <f t="shared" si="836"/>
        <v/>
      </c>
      <c r="FH269" t="str">
        <f t="shared" si="837"/>
        <v/>
      </c>
      <c r="FI269" t="str">
        <f t="shared" si="838"/>
        <v/>
      </c>
      <c r="FJ269" t="str">
        <f t="shared" si="839"/>
        <v/>
      </c>
      <c r="FK269" t="str">
        <f t="shared" si="840"/>
        <v/>
      </c>
      <c r="FL269" t="str">
        <f t="shared" si="841"/>
        <v/>
      </c>
      <c r="FM269" t="str">
        <f t="shared" si="805"/>
        <v/>
      </c>
      <c r="FN269" t="str">
        <f t="shared" si="806"/>
        <v/>
      </c>
      <c r="FO269" t="str">
        <f t="shared" si="807"/>
        <v/>
      </c>
      <c r="FP269" t="str">
        <f t="shared" si="808"/>
        <v/>
      </c>
      <c r="FQ269" t="str">
        <f t="shared" si="809"/>
        <v/>
      </c>
      <c r="FR269" t="str">
        <f t="shared" si="679"/>
        <v/>
      </c>
      <c r="FS269" t="str">
        <f t="shared" si="680"/>
        <v/>
      </c>
      <c r="FT269" t="str">
        <f t="shared" si="681"/>
        <v/>
      </c>
      <c r="FU269" t="str">
        <f t="shared" si="682"/>
        <v/>
      </c>
      <c r="FV269" t="str">
        <f t="shared" si="683"/>
        <v/>
      </c>
      <c r="FW269" t="str">
        <f t="shared" si="684"/>
        <v/>
      </c>
      <c r="FX269" t="str">
        <f t="shared" si="685"/>
        <v/>
      </c>
      <c r="FY269" t="str">
        <f t="shared" si="686"/>
        <v/>
      </c>
      <c r="FZ269" t="str">
        <f t="shared" si="687"/>
        <v/>
      </c>
      <c r="GA269" t="str">
        <f t="shared" si="688"/>
        <v/>
      </c>
      <c r="GB269" t="str">
        <f t="shared" si="689"/>
        <v/>
      </c>
      <c r="GC269" t="str">
        <f t="shared" si="690"/>
        <v/>
      </c>
      <c r="GD269" t="str">
        <f t="shared" si="691"/>
        <v/>
      </c>
      <c r="GE269" t="str">
        <f t="shared" si="692"/>
        <v/>
      </c>
      <c r="GF269" t="str">
        <f t="shared" si="693"/>
        <v/>
      </c>
      <c r="GG269" t="str">
        <f t="shared" si="694"/>
        <v/>
      </c>
      <c r="GH269" t="str">
        <f t="shared" si="695"/>
        <v/>
      </c>
      <c r="GI269" t="str">
        <f t="shared" si="696"/>
        <v/>
      </c>
      <c r="GJ269" t="str">
        <f t="shared" si="697"/>
        <v/>
      </c>
      <c r="GK269" t="str">
        <f t="shared" si="698"/>
        <v/>
      </c>
      <c r="GL269" t="str">
        <f t="shared" si="699"/>
        <v/>
      </c>
      <c r="GM269" t="str">
        <f t="shared" si="700"/>
        <v/>
      </c>
      <c r="GN269" t="str">
        <f t="shared" si="701"/>
        <v/>
      </c>
      <c r="GO269" t="str">
        <f t="shared" si="702"/>
        <v/>
      </c>
      <c r="GP269" t="str">
        <f t="shared" si="703"/>
        <v/>
      </c>
      <c r="GQ269" t="str">
        <f t="shared" si="704"/>
        <v/>
      </c>
      <c r="GR269" t="str">
        <f t="shared" si="705"/>
        <v/>
      </c>
      <c r="GS269" t="str">
        <f t="shared" si="706"/>
        <v/>
      </c>
      <c r="GT269" t="str">
        <f t="shared" si="707"/>
        <v/>
      </c>
      <c r="GU269" t="str">
        <f t="shared" si="708"/>
        <v/>
      </c>
      <c r="GV269" t="str">
        <f t="shared" si="709"/>
        <v/>
      </c>
      <c r="GW269" t="str">
        <f t="shared" si="710"/>
        <v/>
      </c>
      <c r="GX269" t="str">
        <f t="shared" si="711"/>
        <v/>
      </c>
      <c r="GY269" t="str">
        <f t="shared" si="712"/>
        <v/>
      </c>
      <c r="GZ269" t="str">
        <f t="shared" si="713"/>
        <v/>
      </c>
      <c r="HA269" t="str">
        <f t="shared" si="714"/>
        <v/>
      </c>
      <c r="HB269" t="str">
        <f t="shared" si="715"/>
        <v/>
      </c>
      <c r="HC269" t="str">
        <f t="shared" si="716"/>
        <v/>
      </c>
      <c r="HD269" t="str">
        <f t="shared" si="717"/>
        <v/>
      </c>
      <c r="HE269" t="str">
        <f t="shared" si="718"/>
        <v/>
      </c>
      <c r="HF269" t="str">
        <f t="shared" si="719"/>
        <v/>
      </c>
      <c r="HG269" t="str">
        <f t="shared" si="720"/>
        <v/>
      </c>
      <c r="HH269" t="str">
        <f t="shared" si="721"/>
        <v/>
      </c>
      <c r="HI269" t="str">
        <f t="shared" si="722"/>
        <v/>
      </c>
      <c r="HJ269" t="str">
        <f t="shared" si="723"/>
        <v/>
      </c>
      <c r="HK269" t="str">
        <f t="shared" si="724"/>
        <v/>
      </c>
      <c r="HL269" t="str">
        <f t="shared" si="725"/>
        <v/>
      </c>
      <c r="HM269" t="str">
        <f t="shared" si="726"/>
        <v/>
      </c>
      <c r="HN269" t="str">
        <f t="shared" si="727"/>
        <v/>
      </c>
      <c r="HO269" t="str">
        <f t="shared" si="728"/>
        <v/>
      </c>
      <c r="HP269" t="str">
        <f t="shared" si="729"/>
        <v/>
      </c>
      <c r="HQ269" t="str">
        <f t="shared" si="730"/>
        <v/>
      </c>
      <c r="HR269" t="str">
        <f t="shared" si="731"/>
        <v/>
      </c>
      <c r="HS269" t="str">
        <f t="shared" si="732"/>
        <v/>
      </c>
      <c r="HT269" t="str">
        <f t="shared" si="733"/>
        <v/>
      </c>
      <c r="HU269" t="str">
        <f t="shared" si="734"/>
        <v/>
      </c>
      <c r="HV269" t="str">
        <f t="shared" si="735"/>
        <v/>
      </c>
      <c r="HW269" t="str">
        <f t="shared" si="736"/>
        <v/>
      </c>
      <c r="HX269" t="str">
        <f t="shared" si="737"/>
        <v/>
      </c>
      <c r="HY269" t="str">
        <f t="shared" si="738"/>
        <v/>
      </c>
      <c r="HZ269" t="str">
        <f t="shared" si="739"/>
        <v/>
      </c>
    </row>
    <row r="270" spans="1:234" x14ac:dyDescent="0.25">
      <c r="A270" s="2">
        <f t="shared" si="740"/>
        <v>268</v>
      </c>
      <c r="B270" s="3" t="s">
        <v>1248</v>
      </c>
      <c r="C270" s="2" t="s">
        <v>1394</v>
      </c>
      <c r="D270" s="2" t="s">
        <v>1395</v>
      </c>
      <c r="E270" s="2">
        <f t="shared" si="674"/>
        <v>3</v>
      </c>
      <c r="F270" s="2">
        <v>276</v>
      </c>
      <c r="G270" s="48" t="str">
        <f t="shared" si="675"/>
        <v>A</v>
      </c>
      <c r="H270" s="49"/>
      <c r="I270" s="49"/>
      <c r="J270" s="50"/>
      <c r="K270" s="15">
        <f t="shared" si="676"/>
        <v>34</v>
      </c>
      <c r="L270" s="15">
        <f>IF(G270="N/A",0,(IF(G270="A",Code!$B$36,(IF(G270="B",Code!$C$36,(IF(G270="C",Code!$D$36,Code!$E$36)))))/60))</f>
        <v>8</v>
      </c>
      <c r="M270" s="15">
        <f>IF(G270="N/A",0,(IF(G270="A",Code!$B$37,(IF(G270="B",Code!$C$37,(IF(G270="C",Code!$D$37,Code!$E$37)))))/60))</f>
        <v>8</v>
      </c>
      <c r="N270" s="15">
        <f>IF(G270="N/A",0,(IF(G270="A",Code!$B$38,(IF(G270="B",Code!$C$38,(IF(G270="C",Code!$D$38,Code!$E$38)))))/60))</f>
        <v>16</v>
      </c>
      <c r="O270" s="15">
        <f>IF(G270="N/A",0,(IF(G270="A",Code!$B$39,(IF(G270="B",Code!$C$39,(IF(G270="C",Code!$D$39,Code!$E$39)))))/60))</f>
        <v>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>
        <v>1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>
        <v>1</v>
      </c>
      <c r="AS270" s="2"/>
      <c r="AT270" s="2">
        <v>1</v>
      </c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S270" t="str">
        <f t="shared" si="677"/>
        <v/>
      </c>
      <c r="BT270" t="str">
        <f t="shared" si="742"/>
        <v/>
      </c>
      <c r="BU270" t="str">
        <f t="shared" si="743"/>
        <v/>
      </c>
      <c r="BV270" t="str">
        <f t="shared" si="744"/>
        <v/>
      </c>
      <c r="BW270" t="str">
        <f t="shared" si="745"/>
        <v/>
      </c>
      <c r="BX270" t="str">
        <f t="shared" si="746"/>
        <v/>
      </c>
      <c r="BY270" t="str">
        <f t="shared" si="747"/>
        <v/>
      </c>
      <c r="BZ270" t="str">
        <f t="shared" si="748"/>
        <v/>
      </c>
      <c r="CA270" t="str">
        <f t="shared" si="749"/>
        <v/>
      </c>
      <c r="CB270" t="str">
        <f t="shared" si="750"/>
        <v/>
      </c>
      <c r="CC270" t="str">
        <f t="shared" si="751"/>
        <v/>
      </c>
      <c r="CD270" t="str">
        <f t="shared" si="752"/>
        <v/>
      </c>
      <c r="CE270" t="str">
        <f t="shared" si="753"/>
        <v/>
      </c>
      <c r="CF270" t="str">
        <f t="shared" si="754"/>
        <v/>
      </c>
      <c r="CG270" t="str">
        <f t="shared" si="755"/>
        <v>CTOB</v>
      </c>
      <c r="CH270" t="str">
        <f t="shared" si="756"/>
        <v/>
      </c>
      <c r="CI270" t="str">
        <f t="shared" si="757"/>
        <v/>
      </c>
      <c r="CJ270" t="str">
        <f t="shared" si="758"/>
        <v/>
      </c>
      <c r="CK270" t="str">
        <f t="shared" si="759"/>
        <v/>
      </c>
      <c r="CL270" t="str">
        <f t="shared" si="760"/>
        <v/>
      </c>
      <c r="CM270" t="str">
        <f t="shared" si="761"/>
        <v/>
      </c>
      <c r="CN270" t="str">
        <f t="shared" si="762"/>
        <v/>
      </c>
      <c r="CO270" t="str">
        <f t="shared" si="763"/>
        <v/>
      </c>
      <c r="CP270" t="str">
        <f t="shared" si="764"/>
        <v/>
      </c>
      <c r="CQ270" t="str">
        <f t="shared" si="765"/>
        <v/>
      </c>
      <c r="CR270" t="str">
        <f t="shared" si="766"/>
        <v/>
      </c>
      <c r="CS270" t="str">
        <f t="shared" si="767"/>
        <v/>
      </c>
      <c r="CT270" t="str">
        <f t="shared" si="768"/>
        <v/>
      </c>
      <c r="CU270" t="str">
        <f t="shared" si="769"/>
        <v>MESS</v>
      </c>
      <c r="CV270" t="str">
        <f t="shared" si="770"/>
        <v/>
      </c>
      <c r="CW270" t="str">
        <f t="shared" si="771"/>
        <v>MISC</v>
      </c>
      <c r="CX270" t="str">
        <f t="shared" si="772"/>
        <v/>
      </c>
      <c r="CY270" t="str">
        <f t="shared" si="773"/>
        <v/>
      </c>
      <c r="CZ270" t="str">
        <f t="shared" si="774"/>
        <v/>
      </c>
      <c r="DA270" t="str">
        <f t="shared" si="775"/>
        <v/>
      </c>
      <c r="DB270" t="str">
        <f t="shared" si="776"/>
        <v/>
      </c>
      <c r="DC270" t="str">
        <f t="shared" si="777"/>
        <v/>
      </c>
      <c r="DD270" t="str">
        <f t="shared" si="778"/>
        <v/>
      </c>
      <c r="DE270" t="str">
        <f t="shared" si="779"/>
        <v/>
      </c>
      <c r="DF270" t="str">
        <f t="shared" si="780"/>
        <v/>
      </c>
      <c r="DG270" t="str">
        <f t="shared" si="781"/>
        <v/>
      </c>
      <c r="DH270" t="str">
        <f t="shared" si="782"/>
        <v/>
      </c>
      <c r="DI270" t="str">
        <f t="shared" si="783"/>
        <v/>
      </c>
      <c r="DJ270" t="str">
        <f t="shared" si="784"/>
        <v/>
      </c>
      <c r="DK270" t="str">
        <f t="shared" si="785"/>
        <v/>
      </c>
      <c r="DL270" t="str">
        <f t="shared" si="786"/>
        <v/>
      </c>
      <c r="DM270" t="str">
        <f t="shared" si="787"/>
        <v/>
      </c>
      <c r="DN270" t="str">
        <f t="shared" si="788"/>
        <v/>
      </c>
      <c r="DO270" t="str">
        <f t="shared" si="789"/>
        <v/>
      </c>
      <c r="DP270" t="str">
        <f t="shared" si="790"/>
        <v/>
      </c>
      <c r="DQ270" t="str">
        <f t="shared" si="791"/>
        <v/>
      </c>
      <c r="DR270" t="str">
        <f t="shared" si="792"/>
        <v/>
      </c>
      <c r="DS270" t="str">
        <f t="shared" si="793"/>
        <v/>
      </c>
      <c r="DT270" t="str">
        <f t="shared" si="794"/>
        <v/>
      </c>
      <c r="DU270" t="str">
        <f t="shared" si="795"/>
        <v/>
      </c>
      <c r="DV270" t="str">
        <f t="shared" si="796"/>
        <v/>
      </c>
      <c r="DW270" t="str">
        <f t="shared" si="797"/>
        <v/>
      </c>
      <c r="DX270" t="str">
        <f t="shared" si="798"/>
        <v/>
      </c>
      <c r="DY270" t="str">
        <f t="shared" si="799"/>
        <v/>
      </c>
      <c r="DZ270" t="str">
        <f t="shared" si="800"/>
        <v/>
      </c>
      <c r="EA270" t="str">
        <f t="shared" si="801"/>
        <v/>
      </c>
      <c r="EB270" t="str">
        <f t="shared" si="802"/>
        <v/>
      </c>
      <c r="EC270" t="str">
        <f t="shared" si="803"/>
        <v/>
      </c>
      <c r="ED270" t="str">
        <f t="shared" si="804"/>
        <v/>
      </c>
      <c r="EE270" t="str">
        <f t="shared" si="741"/>
        <v/>
      </c>
      <c r="EF270" t="str">
        <f t="shared" si="810"/>
        <v/>
      </c>
      <c r="EG270" t="str">
        <f t="shared" si="811"/>
        <v/>
      </c>
      <c r="EH270" t="str">
        <f t="shared" si="812"/>
        <v/>
      </c>
      <c r="EI270" t="str">
        <f t="shared" si="813"/>
        <v/>
      </c>
      <c r="EJ270" t="str">
        <f t="shared" si="814"/>
        <v/>
      </c>
      <c r="EK270" t="str">
        <f t="shared" si="815"/>
        <v/>
      </c>
      <c r="EL270" t="str">
        <f t="shared" si="816"/>
        <v/>
      </c>
      <c r="EM270" t="str">
        <f t="shared" si="817"/>
        <v/>
      </c>
      <c r="EN270" t="str">
        <f t="shared" si="818"/>
        <v/>
      </c>
      <c r="EO270" t="str">
        <f t="shared" si="819"/>
        <v/>
      </c>
      <c r="EP270" t="str">
        <f t="shared" si="820"/>
        <v/>
      </c>
      <c r="EQ270" t="str">
        <f t="shared" si="821"/>
        <v/>
      </c>
      <c r="ER270" t="str">
        <f t="shared" si="822"/>
        <v/>
      </c>
      <c r="ES270" t="str">
        <f t="shared" si="823"/>
        <v/>
      </c>
      <c r="ET270" t="str">
        <f t="shared" si="824"/>
        <v/>
      </c>
      <c r="EU270" t="str">
        <f t="shared" si="825"/>
        <v/>
      </c>
      <c r="EV270" t="str">
        <f t="shared" si="826"/>
        <v/>
      </c>
      <c r="EW270" t="str">
        <f t="shared" si="827"/>
        <v/>
      </c>
      <c r="EX270" t="str">
        <f t="shared" si="828"/>
        <v/>
      </c>
      <c r="EY270" t="str">
        <f t="shared" si="829"/>
        <v/>
      </c>
      <c r="EZ270" t="str">
        <f t="shared" si="830"/>
        <v/>
      </c>
      <c r="FA270" t="str">
        <f t="shared" si="831"/>
        <v/>
      </c>
      <c r="FB270" t="str">
        <f t="shared" si="832"/>
        <v/>
      </c>
      <c r="FC270" t="str">
        <f t="shared" si="833"/>
        <v/>
      </c>
      <c r="FD270" t="str">
        <f t="shared" si="834"/>
        <v/>
      </c>
      <c r="FE270" t="str">
        <f t="shared" si="678"/>
        <v/>
      </c>
      <c r="FF270" t="str">
        <f t="shared" si="835"/>
        <v/>
      </c>
      <c r="FG270" t="str">
        <f t="shared" si="836"/>
        <v/>
      </c>
      <c r="FH270" t="str">
        <f t="shared" si="837"/>
        <v/>
      </c>
      <c r="FI270" t="str">
        <f t="shared" si="838"/>
        <v/>
      </c>
      <c r="FJ270" t="str">
        <f t="shared" si="839"/>
        <v/>
      </c>
      <c r="FK270" t="str">
        <f t="shared" si="840"/>
        <v/>
      </c>
      <c r="FL270" t="str">
        <f t="shared" si="841"/>
        <v/>
      </c>
      <c r="FM270" t="str">
        <f t="shared" si="805"/>
        <v/>
      </c>
      <c r="FN270" t="str">
        <f t="shared" si="806"/>
        <v/>
      </c>
      <c r="FO270" t="str">
        <f t="shared" si="807"/>
        <v/>
      </c>
      <c r="FP270" t="str">
        <f t="shared" si="808"/>
        <v/>
      </c>
      <c r="FQ270" t="str">
        <f t="shared" si="809"/>
        <v/>
      </c>
      <c r="FR270" t="str">
        <f t="shared" si="679"/>
        <v/>
      </c>
      <c r="FS270" t="str">
        <f t="shared" si="680"/>
        <v/>
      </c>
      <c r="FT270" t="str">
        <f t="shared" si="681"/>
        <v/>
      </c>
      <c r="FU270" t="str">
        <f t="shared" si="682"/>
        <v/>
      </c>
      <c r="FV270" t="str">
        <f t="shared" si="683"/>
        <v/>
      </c>
      <c r="FW270" t="str">
        <f t="shared" si="684"/>
        <v/>
      </c>
      <c r="FX270" t="str">
        <f t="shared" si="685"/>
        <v/>
      </c>
      <c r="FY270" t="str">
        <f t="shared" si="686"/>
        <v/>
      </c>
      <c r="FZ270" t="str">
        <f t="shared" si="687"/>
        <v/>
      </c>
      <c r="GA270" t="str">
        <f t="shared" si="688"/>
        <v/>
      </c>
      <c r="GB270" t="str">
        <f t="shared" si="689"/>
        <v/>
      </c>
      <c r="GC270" t="str">
        <f t="shared" si="690"/>
        <v/>
      </c>
      <c r="GD270" t="str">
        <f t="shared" si="691"/>
        <v/>
      </c>
      <c r="GE270" t="str">
        <f t="shared" si="692"/>
        <v/>
      </c>
      <c r="GF270" t="str">
        <f t="shared" si="693"/>
        <v/>
      </c>
      <c r="GG270" t="str">
        <f t="shared" si="694"/>
        <v/>
      </c>
      <c r="GH270" t="str">
        <f t="shared" si="695"/>
        <v/>
      </c>
      <c r="GI270" t="str">
        <f t="shared" si="696"/>
        <v/>
      </c>
      <c r="GJ270" t="str">
        <f t="shared" si="697"/>
        <v/>
      </c>
      <c r="GK270" t="str">
        <f t="shared" si="698"/>
        <v/>
      </c>
      <c r="GL270" t="str">
        <f t="shared" si="699"/>
        <v/>
      </c>
      <c r="GM270" t="str">
        <f t="shared" si="700"/>
        <v/>
      </c>
      <c r="GN270" t="str">
        <f t="shared" si="701"/>
        <v/>
      </c>
      <c r="GO270" t="str">
        <f t="shared" si="702"/>
        <v/>
      </c>
      <c r="GP270" t="str">
        <f t="shared" si="703"/>
        <v/>
      </c>
      <c r="GQ270" t="str">
        <f t="shared" si="704"/>
        <v/>
      </c>
      <c r="GR270" t="str">
        <f t="shared" si="705"/>
        <v/>
      </c>
      <c r="GS270" t="str">
        <f t="shared" si="706"/>
        <v/>
      </c>
      <c r="GT270" t="str">
        <f t="shared" si="707"/>
        <v/>
      </c>
      <c r="GU270" t="str">
        <f t="shared" si="708"/>
        <v/>
      </c>
      <c r="GV270" t="str">
        <f t="shared" si="709"/>
        <v/>
      </c>
      <c r="GW270" t="str">
        <f t="shared" si="710"/>
        <v/>
      </c>
      <c r="GX270" t="str">
        <f t="shared" si="711"/>
        <v/>
      </c>
      <c r="GY270" t="str">
        <f t="shared" si="712"/>
        <v/>
      </c>
      <c r="GZ270" t="str">
        <f t="shared" si="713"/>
        <v/>
      </c>
      <c r="HA270" t="str">
        <f t="shared" si="714"/>
        <v/>
      </c>
      <c r="HB270" t="str">
        <f t="shared" si="715"/>
        <v/>
      </c>
      <c r="HC270" t="str">
        <f t="shared" si="716"/>
        <v/>
      </c>
      <c r="HD270" t="str">
        <f t="shared" si="717"/>
        <v/>
      </c>
      <c r="HE270" t="str">
        <f t="shared" si="718"/>
        <v/>
      </c>
      <c r="HF270" t="str">
        <f t="shared" si="719"/>
        <v/>
      </c>
      <c r="HG270" t="str">
        <f t="shared" si="720"/>
        <v/>
      </c>
      <c r="HH270" t="str">
        <f t="shared" si="721"/>
        <v/>
      </c>
      <c r="HI270" t="str">
        <f t="shared" si="722"/>
        <v/>
      </c>
      <c r="HJ270" t="str">
        <f t="shared" si="723"/>
        <v/>
      </c>
      <c r="HK270" t="str">
        <f t="shared" si="724"/>
        <v/>
      </c>
      <c r="HL270" t="str">
        <f t="shared" si="725"/>
        <v/>
      </c>
      <c r="HM270" t="str">
        <f t="shared" si="726"/>
        <v/>
      </c>
      <c r="HN270" t="str">
        <f t="shared" si="727"/>
        <v/>
      </c>
      <c r="HO270" t="str">
        <f t="shared" si="728"/>
        <v/>
      </c>
      <c r="HP270" t="str">
        <f t="shared" si="729"/>
        <v/>
      </c>
      <c r="HQ270" t="str">
        <f t="shared" si="730"/>
        <v/>
      </c>
      <c r="HR270" t="str">
        <f t="shared" si="731"/>
        <v/>
      </c>
      <c r="HS270" t="str">
        <f t="shared" si="732"/>
        <v/>
      </c>
      <c r="HT270" t="str">
        <f t="shared" si="733"/>
        <v/>
      </c>
      <c r="HU270" t="str">
        <f t="shared" si="734"/>
        <v/>
      </c>
      <c r="HV270" t="str">
        <f t="shared" si="735"/>
        <v/>
      </c>
      <c r="HW270" t="str">
        <f t="shared" si="736"/>
        <v/>
      </c>
      <c r="HX270" t="str">
        <f t="shared" si="737"/>
        <v/>
      </c>
      <c r="HY270" t="str">
        <f t="shared" si="738"/>
        <v/>
      </c>
      <c r="HZ270" t="str">
        <f t="shared" si="739"/>
        <v/>
      </c>
    </row>
    <row r="271" spans="1:234" x14ac:dyDescent="0.25">
      <c r="A271" s="2">
        <f t="shared" si="740"/>
        <v>269</v>
      </c>
      <c r="B271" s="3" t="s">
        <v>1249</v>
      </c>
      <c r="C271" s="2" t="s">
        <v>1394</v>
      </c>
      <c r="D271" s="2" t="s">
        <v>1395</v>
      </c>
      <c r="E271" s="2">
        <f t="shared" si="674"/>
        <v>0</v>
      </c>
      <c r="F271" s="2">
        <v>302</v>
      </c>
      <c r="G271" s="48" t="str">
        <f t="shared" si="675"/>
        <v>N/A</v>
      </c>
      <c r="H271" s="49"/>
      <c r="I271" s="49"/>
      <c r="J271" s="50"/>
      <c r="K271" s="15">
        <f t="shared" si="676"/>
        <v>0</v>
      </c>
      <c r="L271" s="15">
        <f>IF(G271="N/A",0,(IF(G271="A",Code!$B$36,(IF(G271="B",Code!$C$36,(IF(G271="C",Code!$D$36,Code!$E$36)))))/60))</f>
        <v>0</v>
      </c>
      <c r="M271" s="15">
        <f>IF(G271="N/A",0,(IF(G271="A",Code!$B$37,(IF(G271="B",Code!$C$37,(IF(G271="C",Code!$D$37,Code!$E$37)))))/60))</f>
        <v>0</v>
      </c>
      <c r="N271" s="15">
        <f>IF(G271="N/A",0,(IF(G271="A",Code!$B$38,(IF(G271="B",Code!$C$38,(IF(G271="C",Code!$D$38,Code!$E$38)))))/60))</f>
        <v>0</v>
      </c>
      <c r="O271" s="15">
        <f>IF(G271="N/A",0,(IF(G271="A",Code!$B$39,(IF(G271="B",Code!$C$39,(IF(G271="C",Code!$D$39,Code!$E$39)))))/60))</f>
        <v>0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S271" t="str">
        <f t="shared" si="677"/>
        <v/>
      </c>
      <c r="BT271" t="str">
        <f t="shared" si="742"/>
        <v/>
      </c>
      <c r="BU271" t="str">
        <f t="shared" si="743"/>
        <v/>
      </c>
      <c r="BV271" t="str">
        <f t="shared" si="744"/>
        <v/>
      </c>
      <c r="BW271" t="str">
        <f t="shared" si="745"/>
        <v/>
      </c>
      <c r="BX271" t="str">
        <f t="shared" si="746"/>
        <v/>
      </c>
      <c r="BY271" t="str">
        <f t="shared" si="747"/>
        <v/>
      </c>
      <c r="BZ271" t="str">
        <f t="shared" si="748"/>
        <v/>
      </c>
      <c r="CA271" t="str">
        <f t="shared" si="749"/>
        <v/>
      </c>
      <c r="CB271" t="str">
        <f t="shared" si="750"/>
        <v/>
      </c>
      <c r="CC271" t="str">
        <f t="shared" si="751"/>
        <v/>
      </c>
      <c r="CD271" t="str">
        <f t="shared" si="752"/>
        <v/>
      </c>
      <c r="CE271" t="str">
        <f t="shared" si="753"/>
        <v/>
      </c>
      <c r="CF271" t="str">
        <f t="shared" si="754"/>
        <v/>
      </c>
      <c r="CG271" t="str">
        <f t="shared" si="755"/>
        <v/>
      </c>
      <c r="CH271" t="str">
        <f t="shared" si="756"/>
        <v/>
      </c>
      <c r="CI271" t="str">
        <f t="shared" si="757"/>
        <v/>
      </c>
      <c r="CJ271" t="str">
        <f t="shared" si="758"/>
        <v/>
      </c>
      <c r="CK271" t="str">
        <f t="shared" si="759"/>
        <v/>
      </c>
      <c r="CL271" t="str">
        <f t="shared" si="760"/>
        <v/>
      </c>
      <c r="CM271" t="str">
        <f t="shared" si="761"/>
        <v/>
      </c>
      <c r="CN271" t="str">
        <f t="shared" si="762"/>
        <v/>
      </c>
      <c r="CO271" t="str">
        <f t="shared" si="763"/>
        <v/>
      </c>
      <c r="CP271" t="str">
        <f t="shared" si="764"/>
        <v/>
      </c>
      <c r="CQ271" t="str">
        <f t="shared" si="765"/>
        <v/>
      </c>
      <c r="CR271" t="str">
        <f t="shared" si="766"/>
        <v/>
      </c>
      <c r="CS271" t="str">
        <f t="shared" si="767"/>
        <v/>
      </c>
      <c r="CT271" t="str">
        <f t="shared" si="768"/>
        <v/>
      </c>
      <c r="CU271" t="str">
        <f t="shared" si="769"/>
        <v/>
      </c>
      <c r="CV271" t="str">
        <f t="shared" si="770"/>
        <v/>
      </c>
      <c r="CW271" t="str">
        <f t="shared" si="771"/>
        <v/>
      </c>
      <c r="CX271" t="str">
        <f t="shared" si="772"/>
        <v/>
      </c>
      <c r="CY271" t="str">
        <f t="shared" si="773"/>
        <v/>
      </c>
      <c r="CZ271" t="str">
        <f t="shared" si="774"/>
        <v/>
      </c>
      <c r="DA271" t="str">
        <f t="shared" si="775"/>
        <v/>
      </c>
      <c r="DB271" t="str">
        <f t="shared" si="776"/>
        <v/>
      </c>
      <c r="DC271" t="str">
        <f t="shared" si="777"/>
        <v/>
      </c>
      <c r="DD271" t="str">
        <f t="shared" si="778"/>
        <v/>
      </c>
      <c r="DE271" t="str">
        <f t="shared" si="779"/>
        <v/>
      </c>
      <c r="DF271" t="str">
        <f t="shared" si="780"/>
        <v/>
      </c>
      <c r="DG271" t="str">
        <f t="shared" si="781"/>
        <v/>
      </c>
      <c r="DH271" t="str">
        <f t="shared" si="782"/>
        <v/>
      </c>
      <c r="DI271" t="str">
        <f t="shared" si="783"/>
        <v/>
      </c>
      <c r="DJ271" t="str">
        <f t="shared" si="784"/>
        <v/>
      </c>
      <c r="DK271" t="str">
        <f t="shared" si="785"/>
        <v/>
      </c>
      <c r="DL271" t="str">
        <f t="shared" si="786"/>
        <v/>
      </c>
      <c r="DM271" t="str">
        <f t="shared" si="787"/>
        <v/>
      </c>
      <c r="DN271" t="str">
        <f t="shared" si="788"/>
        <v/>
      </c>
      <c r="DO271" t="str">
        <f t="shared" si="789"/>
        <v/>
      </c>
      <c r="DP271" t="str">
        <f t="shared" si="790"/>
        <v/>
      </c>
      <c r="DQ271" t="str">
        <f t="shared" si="791"/>
        <v/>
      </c>
      <c r="DR271" t="str">
        <f t="shared" si="792"/>
        <v/>
      </c>
      <c r="DS271" t="str">
        <f t="shared" si="793"/>
        <v/>
      </c>
      <c r="DT271" t="str">
        <f t="shared" si="794"/>
        <v/>
      </c>
      <c r="DU271" t="str">
        <f t="shared" si="795"/>
        <v/>
      </c>
      <c r="DV271" t="str">
        <f t="shared" si="796"/>
        <v/>
      </c>
      <c r="DW271" t="str">
        <f t="shared" si="797"/>
        <v/>
      </c>
      <c r="DX271" t="str">
        <f t="shared" si="798"/>
        <v/>
      </c>
      <c r="DY271" t="str">
        <f t="shared" si="799"/>
        <v/>
      </c>
      <c r="DZ271" t="str">
        <f t="shared" si="800"/>
        <v/>
      </c>
      <c r="EA271" t="str">
        <f t="shared" si="801"/>
        <v/>
      </c>
      <c r="EB271" t="str">
        <f t="shared" si="802"/>
        <v/>
      </c>
      <c r="EC271" t="str">
        <f t="shared" si="803"/>
        <v/>
      </c>
      <c r="ED271" t="str">
        <f t="shared" si="804"/>
        <v/>
      </c>
      <c r="EE271" t="str">
        <f t="shared" si="741"/>
        <v/>
      </c>
      <c r="EF271" t="str">
        <f t="shared" si="810"/>
        <v/>
      </c>
      <c r="EG271" t="str">
        <f t="shared" si="811"/>
        <v/>
      </c>
      <c r="EH271" t="str">
        <f t="shared" si="812"/>
        <v/>
      </c>
      <c r="EI271" t="str">
        <f t="shared" si="813"/>
        <v/>
      </c>
      <c r="EJ271" t="str">
        <f t="shared" si="814"/>
        <v/>
      </c>
      <c r="EK271" t="str">
        <f t="shared" si="815"/>
        <v/>
      </c>
      <c r="EL271" t="str">
        <f t="shared" si="816"/>
        <v/>
      </c>
      <c r="EM271" t="str">
        <f t="shared" si="817"/>
        <v/>
      </c>
      <c r="EN271" t="str">
        <f t="shared" si="818"/>
        <v/>
      </c>
      <c r="EO271" t="str">
        <f t="shared" si="819"/>
        <v/>
      </c>
      <c r="EP271" t="str">
        <f t="shared" si="820"/>
        <v/>
      </c>
      <c r="EQ271" t="str">
        <f t="shared" si="821"/>
        <v/>
      </c>
      <c r="ER271" t="str">
        <f t="shared" si="822"/>
        <v/>
      </c>
      <c r="ES271" t="str">
        <f t="shared" si="823"/>
        <v/>
      </c>
      <c r="ET271" t="str">
        <f t="shared" si="824"/>
        <v/>
      </c>
      <c r="EU271" t="str">
        <f t="shared" si="825"/>
        <v/>
      </c>
      <c r="EV271" t="str">
        <f t="shared" si="826"/>
        <v/>
      </c>
      <c r="EW271" t="str">
        <f t="shared" si="827"/>
        <v/>
      </c>
      <c r="EX271" t="str">
        <f t="shared" si="828"/>
        <v/>
      </c>
      <c r="EY271" t="str">
        <f t="shared" si="829"/>
        <v/>
      </c>
      <c r="EZ271" t="str">
        <f t="shared" si="830"/>
        <v/>
      </c>
      <c r="FA271" t="str">
        <f t="shared" si="831"/>
        <v/>
      </c>
      <c r="FB271" t="str">
        <f t="shared" si="832"/>
        <v/>
      </c>
      <c r="FC271" t="str">
        <f t="shared" si="833"/>
        <v/>
      </c>
      <c r="FD271" t="str">
        <f t="shared" si="834"/>
        <v/>
      </c>
      <c r="FE271" t="str">
        <f t="shared" si="678"/>
        <v/>
      </c>
      <c r="FF271" t="str">
        <f t="shared" si="835"/>
        <v/>
      </c>
      <c r="FG271" t="str">
        <f t="shared" si="836"/>
        <v/>
      </c>
      <c r="FH271" t="str">
        <f t="shared" si="837"/>
        <v/>
      </c>
      <c r="FI271" t="str">
        <f t="shared" si="838"/>
        <v/>
      </c>
      <c r="FJ271" t="str">
        <f t="shared" si="839"/>
        <v/>
      </c>
      <c r="FK271" t="str">
        <f t="shared" si="840"/>
        <v/>
      </c>
      <c r="FL271" t="str">
        <f t="shared" si="841"/>
        <v/>
      </c>
      <c r="FM271" t="str">
        <f t="shared" si="805"/>
        <v/>
      </c>
      <c r="FN271" t="str">
        <f t="shared" si="806"/>
        <v/>
      </c>
      <c r="FO271" t="str">
        <f t="shared" si="807"/>
        <v/>
      </c>
      <c r="FP271" t="str">
        <f t="shared" si="808"/>
        <v/>
      </c>
      <c r="FQ271" t="str">
        <f t="shared" si="809"/>
        <v/>
      </c>
      <c r="FR271" t="str">
        <f t="shared" si="679"/>
        <v/>
      </c>
      <c r="FS271" t="str">
        <f t="shared" si="680"/>
        <v/>
      </c>
      <c r="FT271" t="str">
        <f t="shared" si="681"/>
        <v/>
      </c>
      <c r="FU271" t="str">
        <f t="shared" si="682"/>
        <v/>
      </c>
      <c r="FV271" t="str">
        <f t="shared" si="683"/>
        <v/>
      </c>
      <c r="FW271" t="str">
        <f t="shared" si="684"/>
        <v/>
      </c>
      <c r="FX271" t="str">
        <f t="shared" si="685"/>
        <v/>
      </c>
      <c r="FY271" t="str">
        <f t="shared" si="686"/>
        <v/>
      </c>
      <c r="FZ271" t="str">
        <f t="shared" si="687"/>
        <v/>
      </c>
      <c r="GA271" t="str">
        <f t="shared" si="688"/>
        <v/>
      </c>
      <c r="GB271" t="str">
        <f t="shared" si="689"/>
        <v/>
      </c>
      <c r="GC271" t="str">
        <f t="shared" si="690"/>
        <v/>
      </c>
      <c r="GD271" t="str">
        <f t="shared" si="691"/>
        <v/>
      </c>
      <c r="GE271" t="str">
        <f t="shared" si="692"/>
        <v/>
      </c>
      <c r="GF271" t="str">
        <f t="shared" si="693"/>
        <v/>
      </c>
      <c r="GG271" t="str">
        <f t="shared" si="694"/>
        <v/>
      </c>
      <c r="GH271" t="str">
        <f t="shared" si="695"/>
        <v/>
      </c>
      <c r="GI271" t="str">
        <f t="shared" si="696"/>
        <v/>
      </c>
      <c r="GJ271" t="str">
        <f t="shared" si="697"/>
        <v/>
      </c>
      <c r="GK271" t="str">
        <f t="shared" si="698"/>
        <v/>
      </c>
      <c r="GL271" t="str">
        <f t="shared" si="699"/>
        <v/>
      </c>
      <c r="GM271" t="str">
        <f t="shared" si="700"/>
        <v/>
      </c>
      <c r="GN271" t="str">
        <f t="shared" si="701"/>
        <v/>
      </c>
      <c r="GO271" t="str">
        <f t="shared" si="702"/>
        <v/>
      </c>
      <c r="GP271" t="str">
        <f t="shared" si="703"/>
        <v/>
      </c>
      <c r="GQ271" t="str">
        <f t="shared" si="704"/>
        <v/>
      </c>
      <c r="GR271" t="str">
        <f t="shared" si="705"/>
        <v/>
      </c>
      <c r="GS271" t="str">
        <f t="shared" si="706"/>
        <v/>
      </c>
      <c r="GT271" t="str">
        <f t="shared" si="707"/>
        <v/>
      </c>
      <c r="GU271" t="str">
        <f t="shared" si="708"/>
        <v/>
      </c>
      <c r="GV271" t="str">
        <f t="shared" si="709"/>
        <v/>
      </c>
      <c r="GW271" t="str">
        <f t="shared" si="710"/>
        <v/>
      </c>
      <c r="GX271" t="str">
        <f t="shared" si="711"/>
        <v/>
      </c>
      <c r="GY271" t="str">
        <f t="shared" si="712"/>
        <v/>
      </c>
      <c r="GZ271" t="str">
        <f t="shared" si="713"/>
        <v/>
      </c>
      <c r="HA271" t="str">
        <f t="shared" si="714"/>
        <v/>
      </c>
      <c r="HB271" t="str">
        <f t="shared" si="715"/>
        <v/>
      </c>
      <c r="HC271" t="str">
        <f t="shared" si="716"/>
        <v/>
      </c>
      <c r="HD271" t="str">
        <f t="shared" si="717"/>
        <v/>
      </c>
      <c r="HE271" t="str">
        <f t="shared" si="718"/>
        <v/>
      </c>
      <c r="HF271" t="str">
        <f t="shared" si="719"/>
        <v/>
      </c>
      <c r="HG271" t="str">
        <f t="shared" si="720"/>
        <v/>
      </c>
      <c r="HH271" t="str">
        <f t="shared" si="721"/>
        <v/>
      </c>
      <c r="HI271" t="str">
        <f t="shared" si="722"/>
        <v/>
      </c>
      <c r="HJ271" t="str">
        <f t="shared" si="723"/>
        <v/>
      </c>
      <c r="HK271" t="str">
        <f t="shared" si="724"/>
        <v/>
      </c>
      <c r="HL271" t="str">
        <f t="shared" si="725"/>
        <v/>
      </c>
      <c r="HM271" t="str">
        <f t="shared" si="726"/>
        <v/>
      </c>
      <c r="HN271" t="str">
        <f t="shared" si="727"/>
        <v/>
      </c>
      <c r="HO271" t="str">
        <f t="shared" si="728"/>
        <v/>
      </c>
      <c r="HP271" t="str">
        <f t="shared" si="729"/>
        <v/>
      </c>
      <c r="HQ271" t="str">
        <f t="shared" si="730"/>
        <v/>
      </c>
      <c r="HR271" t="str">
        <f t="shared" si="731"/>
        <v/>
      </c>
      <c r="HS271" t="str">
        <f t="shared" si="732"/>
        <v/>
      </c>
      <c r="HT271" t="str">
        <f t="shared" si="733"/>
        <v/>
      </c>
      <c r="HU271" t="str">
        <f t="shared" si="734"/>
        <v/>
      </c>
      <c r="HV271" t="str">
        <f t="shared" si="735"/>
        <v/>
      </c>
      <c r="HW271" t="str">
        <f t="shared" si="736"/>
        <v/>
      </c>
      <c r="HX271" t="str">
        <f t="shared" si="737"/>
        <v/>
      </c>
      <c r="HY271" t="str">
        <f t="shared" si="738"/>
        <v/>
      </c>
      <c r="HZ271" t="str">
        <f t="shared" si="739"/>
        <v/>
      </c>
    </row>
    <row r="272" spans="1:234" x14ac:dyDescent="0.25">
      <c r="A272" s="2">
        <f t="shared" si="740"/>
        <v>270</v>
      </c>
      <c r="B272" s="3" t="s">
        <v>1250</v>
      </c>
      <c r="C272" s="2" t="s">
        <v>1394</v>
      </c>
      <c r="D272" s="2" t="s">
        <v>1395</v>
      </c>
      <c r="E272" s="2">
        <f t="shared" si="674"/>
        <v>2</v>
      </c>
      <c r="F272" s="2">
        <v>165</v>
      </c>
      <c r="G272" s="48" t="str">
        <f t="shared" si="675"/>
        <v>A</v>
      </c>
      <c r="H272" s="49"/>
      <c r="I272" s="49"/>
      <c r="J272" s="50"/>
      <c r="K272" s="15">
        <f t="shared" si="676"/>
        <v>34</v>
      </c>
      <c r="L272" s="15">
        <f>IF(G272="N/A",0,(IF(G272="A",Code!$B$36,(IF(G272="B",Code!$C$36,(IF(G272="C",Code!$D$36,Code!$E$36)))))/60))</f>
        <v>8</v>
      </c>
      <c r="M272" s="15">
        <f>IF(G272="N/A",0,(IF(G272="A",Code!$B$37,(IF(G272="B",Code!$C$37,(IF(G272="C",Code!$D$37,Code!$E$37)))))/60))</f>
        <v>8</v>
      </c>
      <c r="N272" s="15">
        <f>IF(G272="N/A",0,(IF(G272="A",Code!$B$38,(IF(G272="B",Code!$C$38,(IF(G272="C",Code!$D$38,Code!$E$38)))))/60))</f>
        <v>16</v>
      </c>
      <c r="O272" s="15">
        <f>IF(G272="N/A",0,(IF(G272="A",Code!$B$39,(IF(G272="B",Code!$C$39,(IF(G272="C",Code!$D$39,Code!$E$39)))))/60))</f>
        <v>2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>
        <v>1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>
        <v>1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S272" t="str">
        <f t="shared" si="677"/>
        <v/>
      </c>
      <c r="BT272" t="str">
        <f t="shared" si="742"/>
        <v/>
      </c>
      <c r="BU272" t="str">
        <f t="shared" si="743"/>
        <v/>
      </c>
      <c r="BV272" t="str">
        <f t="shared" si="744"/>
        <v/>
      </c>
      <c r="BW272" t="str">
        <f t="shared" si="745"/>
        <v/>
      </c>
      <c r="BX272" t="str">
        <f t="shared" si="746"/>
        <v/>
      </c>
      <c r="BY272" t="str">
        <f t="shared" si="747"/>
        <v/>
      </c>
      <c r="BZ272" t="str">
        <f t="shared" si="748"/>
        <v/>
      </c>
      <c r="CA272" t="str">
        <f t="shared" si="749"/>
        <v/>
      </c>
      <c r="CB272" t="str">
        <f t="shared" si="750"/>
        <v/>
      </c>
      <c r="CC272" t="str">
        <f t="shared" si="751"/>
        <v/>
      </c>
      <c r="CD272" t="str">
        <f t="shared" si="752"/>
        <v/>
      </c>
      <c r="CE272" t="str">
        <f t="shared" si="753"/>
        <v/>
      </c>
      <c r="CF272" t="str">
        <f t="shared" si="754"/>
        <v/>
      </c>
      <c r="CG272" t="str">
        <f t="shared" si="755"/>
        <v>CTOB</v>
      </c>
      <c r="CH272" t="str">
        <f t="shared" si="756"/>
        <v/>
      </c>
      <c r="CI272" t="str">
        <f t="shared" si="757"/>
        <v/>
      </c>
      <c r="CJ272" t="str">
        <f t="shared" si="758"/>
        <v/>
      </c>
      <c r="CK272" t="str">
        <f t="shared" si="759"/>
        <v/>
      </c>
      <c r="CL272" t="str">
        <f t="shared" si="760"/>
        <v/>
      </c>
      <c r="CM272" t="str">
        <f t="shared" si="761"/>
        <v/>
      </c>
      <c r="CN272" t="str">
        <f t="shared" si="762"/>
        <v/>
      </c>
      <c r="CO272" t="str">
        <f t="shared" si="763"/>
        <v/>
      </c>
      <c r="CP272" t="str">
        <f t="shared" si="764"/>
        <v/>
      </c>
      <c r="CQ272" t="str">
        <f t="shared" si="765"/>
        <v/>
      </c>
      <c r="CR272" t="str">
        <f t="shared" si="766"/>
        <v/>
      </c>
      <c r="CS272" t="str">
        <f t="shared" si="767"/>
        <v/>
      </c>
      <c r="CT272" t="str">
        <f t="shared" si="768"/>
        <v/>
      </c>
      <c r="CU272" t="str">
        <f t="shared" si="769"/>
        <v>MESS</v>
      </c>
      <c r="CV272" t="str">
        <f t="shared" si="770"/>
        <v/>
      </c>
      <c r="CW272" t="str">
        <f t="shared" si="771"/>
        <v/>
      </c>
      <c r="CX272" t="str">
        <f t="shared" si="772"/>
        <v/>
      </c>
      <c r="CY272" t="str">
        <f t="shared" si="773"/>
        <v/>
      </c>
      <c r="CZ272" t="str">
        <f t="shared" si="774"/>
        <v/>
      </c>
      <c r="DA272" t="str">
        <f t="shared" si="775"/>
        <v/>
      </c>
      <c r="DB272" t="str">
        <f t="shared" si="776"/>
        <v/>
      </c>
      <c r="DC272" t="str">
        <f t="shared" si="777"/>
        <v/>
      </c>
      <c r="DD272" t="str">
        <f t="shared" si="778"/>
        <v/>
      </c>
      <c r="DE272" t="str">
        <f t="shared" si="779"/>
        <v/>
      </c>
      <c r="DF272" t="str">
        <f t="shared" si="780"/>
        <v/>
      </c>
      <c r="DG272" t="str">
        <f t="shared" si="781"/>
        <v/>
      </c>
      <c r="DH272" t="str">
        <f t="shared" si="782"/>
        <v/>
      </c>
      <c r="DI272" t="str">
        <f t="shared" si="783"/>
        <v/>
      </c>
      <c r="DJ272" t="str">
        <f t="shared" si="784"/>
        <v/>
      </c>
      <c r="DK272" t="str">
        <f t="shared" si="785"/>
        <v/>
      </c>
      <c r="DL272" t="str">
        <f t="shared" si="786"/>
        <v/>
      </c>
      <c r="DM272" t="str">
        <f t="shared" si="787"/>
        <v/>
      </c>
      <c r="DN272" t="str">
        <f t="shared" si="788"/>
        <v/>
      </c>
      <c r="DO272" t="str">
        <f t="shared" si="789"/>
        <v/>
      </c>
      <c r="DP272" t="str">
        <f t="shared" si="790"/>
        <v/>
      </c>
      <c r="DQ272" t="str">
        <f t="shared" si="791"/>
        <v/>
      </c>
      <c r="DR272" t="str">
        <f t="shared" si="792"/>
        <v/>
      </c>
      <c r="DS272" t="str">
        <f t="shared" si="793"/>
        <v/>
      </c>
      <c r="DT272" t="str">
        <f t="shared" si="794"/>
        <v/>
      </c>
      <c r="DU272" t="str">
        <f t="shared" si="795"/>
        <v/>
      </c>
      <c r="DV272" t="str">
        <f t="shared" si="796"/>
        <v/>
      </c>
      <c r="DW272" t="str">
        <f t="shared" si="797"/>
        <v/>
      </c>
      <c r="DX272" t="str">
        <f t="shared" si="798"/>
        <v/>
      </c>
      <c r="DY272" t="str">
        <f t="shared" si="799"/>
        <v/>
      </c>
      <c r="DZ272" t="str">
        <f t="shared" si="800"/>
        <v/>
      </c>
      <c r="EA272" t="str">
        <f t="shared" si="801"/>
        <v/>
      </c>
      <c r="EB272" t="str">
        <f t="shared" si="802"/>
        <v/>
      </c>
      <c r="EC272" t="str">
        <f t="shared" si="803"/>
        <v/>
      </c>
      <c r="ED272" t="str">
        <f t="shared" si="804"/>
        <v/>
      </c>
      <c r="EE272" t="str">
        <f t="shared" si="741"/>
        <v/>
      </c>
      <c r="EF272" t="str">
        <f t="shared" si="810"/>
        <v/>
      </c>
      <c r="EG272" t="str">
        <f t="shared" si="811"/>
        <v/>
      </c>
      <c r="EH272" t="str">
        <f t="shared" si="812"/>
        <v/>
      </c>
      <c r="EI272" t="str">
        <f t="shared" si="813"/>
        <v/>
      </c>
      <c r="EJ272" t="str">
        <f t="shared" si="814"/>
        <v/>
      </c>
      <c r="EK272" t="str">
        <f t="shared" si="815"/>
        <v/>
      </c>
      <c r="EL272" t="str">
        <f t="shared" si="816"/>
        <v/>
      </c>
      <c r="EM272" t="str">
        <f t="shared" si="817"/>
        <v/>
      </c>
      <c r="EN272" t="str">
        <f t="shared" si="818"/>
        <v/>
      </c>
      <c r="EO272" t="str">
        <f t="shared" si="819"/>
        <v/>
      </c>
      <c r="EP272" t="str">
        <f t="shared" si="820"/>
        <v/>
      </c>
      <c r="EQ272" t="str">
        <f t="shared" si="821"/>
        <v/>
      </c>
      <c r="ER272" t="str">
        <f t="shared" si="822"/>
        <v/>
      </c>
      <c r="ES272" t="str">
        <f t="shared" si="823"/>
        <v/>
      </c>
      <c r="ET272" t="str">
        <f t="shared" si="824"/>
        <v/>
      </c>
      <c r="EU272" t="str">
        <f t="shared" si="825"/>
        <v/>
      </c>
      <c r="EV272" t="str">
        <f t="shared" si="826"/>
        <v/>
      </c>
      <c r="EW272" t="str">
        <f t="shared" si="827"/>
        <v/>
      </c>
      <c r="EX272" t="str">
        <f t="shared" si="828"/>
        <v/>
      </c>
      <c r="EY272" t="str">
        <f t="shared" si="829"/>
        <v/>
      </c>
      <c r="EZ272" t="str">
        <f t="shared" si="830"/>
        <v/>
      </c>
      <c r="FA272" t="str">
        <f t="shared" si="831"/>
        <v/>
      </c>
      <c r="FB272" t="str">
        <f t="shared" si="832"/>
        <v/>
      </c>
      <c r="FC272" t="str">
        <f t="shared" si="833"/>
        <v/>
      </c>
      <c r="FD272" t="str">
        <f t="shared" si="834"/>
        <v/>
      </c>
      <c r="FE272" t="str">
        <f t="shared" si="678"/>
        <v/>
      </c>
      <c r="FF272" t="str">
        <f t="shared" si="835"/>
        <v/>
      </c>
      <c r="FG272" t="str">
        <f t="shared" si="836"/>
        <v/>
      </c>
      <c r="FH272" t="str">
        <f t="shared" si="837"/>
        <v/>
      </c>
      <c r="FI272" t="str">
        <f t="shared" si="838"/>
        <v/>
      </c>
      <c r="FJ272" t="str">
        <f t="shared" si="839"/>
        <v/>
      </c>
      <c r="FK272" t="str">
        <f t="shared" si="840"/>
        <v/>
      </c>
      <c r="FL272" t="str">
        <f t="shared" si="841"/>
        <v/>
      </c>
      <c r="FM272" t="str">
        <f t="shared" si="805"/>
        <v/>
      </c>
      <c r="FN272" t="str">
        <f t="shared" si="806"/>
        <v/>
      </c>
      <c r="FO272" t="str">
        <f t="shared" si="807"/>
        <v/>
      </c>
      <c r="FP272" t="str">
        <f t="shared" si="808"/>
        <v/>
      </c>
      <c r="FQ272" t="str">
        <f t="shared" si="809"/>
        <v/>
      </c>
      <c r="FR272" t="str">
        <f t="shared" si="679"/>
        <v/>
      </c>
      <c r="FS272" t="str">
        <f t="shared" si="680"/>
        <v/>
      </c>
      <c r="FT272" t="str">
        <f t="shared" si="681"/>
        <v/>
      </c>
      <c r="FU272" t="str">
        <f t="shared" si="682"/>
        <v/>
      </c>
      <c r="FV272" t="str">
        <f t="shared" si="683"/>
        <v/>
      </c>
      <c r="FW272" t="str">
        <f t="shared" si="684"/>
        <v/>
      </c>
      <c r="FX272" t="str">
        <f t="shared" si="685"/>
        <v/>
      </c>
      <c r="FY272" t="str">
        <f t="shared" si="686"/>
        <v/>
      </c>
      <c r="FZ272" t="str">
        <f t="shared" si="687"/>
        <v/>
      </c>
      <c r="GA272" t="str">
        <f t="shared" si="688"/>
        <v/>
      </c>
      <c r="GB272" t="str">
        <f t="shared" si="689"/>
        <v/>
      </c>
      <c r="GC272" t="str">
        <f t="shared" si="690"/>
        <v/>
      </c>
      <c r="GD272" t="str">
        <f t="shared" si="691"/>
        <v/>
      </c>
      <c r="GE272" t="str">
        <f t="shared" si="692"/>
        <v/>
      </c>
      <c r="GF272" t="str">
        <f t="shared" si="693"/>
        <v/>
      </c>
      <c r="GG272" t="str">
        <f t="shared" si="694"/>
        <v/>
      </c>
      <c r="GH272" t="str">
        <f t="shared" si="695"/>
        <v/>
      </c>
      <c r="GI272" t="str">
        <f t="shared" si="696"/>
        <v/>
      </c>
      <c r="GJ272" t="str">
        <f t="shared" si="697"/>
        <v/>
      </c>
      <c r="GK272" t="str">
        <f t="shared" si="698"/>
        <v/>
      </c>
      <c r="GL272" t="str">
        <f t="shared" si="699"/>
        <v/>
      </c>
      <c r="GM272" t="str">
        <f t="shared" si="700"/>
        <v/>
      </c>
      <c r="GN272" t="str">
        <f t="shared" si="701"/>
        <v/>
      </c>
      <c r="GO272" t="str">
        <f t="shared" si="702"/>
        <v/>
      </c>
      <c r="GP272" t="str">
        <f t="shared" si="703"/>
        <v/>
      </c>
      <c r="GQ272" t="str">
        <f t="shared" si="704"/>
        <v/>
      </c>
      <c r="GR272" t="str">
        <f t="shared" si="705"/>
        <v/>
      </c>
      <c r="GS272" t="str">
        <f t="shared" si="706"/>
        <v/>
      </c>
      <c r="GT272" t="str">
        <f t="shared" si="707"/>
        <v/>
      </c>
      <c r="GU272" t="str">
        <f t="shared" si="708"/>
        <v/>
      </c>
      <c r="GV272" t="str">
        <f t="shared" si="709"/>
        <v/>
      </c>
      <c r="GW272" t="str">
        <f t="shared" si="710"/>
        <v/>
      </c>
      <c r="GX272" t="str">
        <f t="shared" si="711"/>
        <v/>
      </c>
      <c r="GY272" t="str">
        <f t="shared" si="712"/>
        <v/>
      </c>
      <c r="GZ272" t="str">
        <f t="shared" si="713"/>
        <v/>
      </c>
      <c r="HA272" t="str">
        <f t="shared" si="714"/>
        <v/>
      </c>
      <c r="HB272" t="str">
        <f t="shared" si="715"/>
        <v/>
      </c>
      <c r="HC272" t="str">
        <f t="shared" si="716"/>
        <v/>
      </c>
      <c r="HD272" t="str">
        <f t="shared" si="717"/>
        <v/>
      </c>
      <c r="HE272" t="str">
        <f t="shared" si="718"/>
        <v/>
      </c>
      <c r="HF272" t="str">
        <f t="shared" si="719"/>
        <v/>
      </c>
      <c r="HG272" t="str">
        <f t="shared" si="720"/>
        <v/>
      </c>
      <c r="HH272" t="str">
        <f t="shared" si="721"/>
        <v/>
      </c>
      <c r="HI272" t="str">
        <f t="shared" si="722"/>
        <v/>
      </c>
      <c r="HJ272" t="str">
        <f t="shared" si="723"/>
        <v/>
      </c>
      <c r="HK272" t="str">
        <f t="shared" si="724"/>
        <v/>
      </c>
      <c r="HL272" t="str">
        <f t="shared" si="725"/>
        <v/>
      </c>
      <c r="HM272" t="str">
        <f t="shared" si="726"/>
        <v/>
      </c>
      <c r="HN272" t="str">
        <f t="shared" si="727"/>
        <v/>
      </c>
      <c r="HO272" t="str">
        <f t="shared" si="728"/>
        <v/>
      </c>
      <c r="HP272" t="str">
        <f t="shared" si="729"/>
        <v/>
      </c>
      <c r="HQ272" t="str">
        <f t="shared" si="730"/>
        <v/>
      </c>
      <c r="HR272" t="str">
        <f t="shared" si="731"/>
        <v/>
      </c>
      <c r="HS272" t="str">
        <f t="shared" si="732"/>
        <v/>
      </c>
      <c r="HT272" t="str">
        <f t="shared" si="733"/>
        <v/>
      </c>
      <c r="HU272" t="str">
        <f t="shared" si="734"/>
        <v/>
      </c>
      <c r="HV272" t="str">
        <f t="shared" si="735"/>
        <v/>
      </c>
      <c r="HW272" t="str">
        <f t="shared" si="736"/>
        <v/>
      </c>
      <c r="HX272" t="str">
        <f t="shared" si="737"/>
        <v/>
      </c>
      <c r="HY272" t="str">
        <f t="shared" si="738"/>
        <v/>
      </c>
      <c r="HZ272" t="str">
        <f t="shared" si="739"/>
        <v/>
      </c>
    </row>
    <row r="273" spans="1:234" x14ac:dyDescent="0.25">
      <c r="A273" s="2">
        <f t="shared" si="740"/>
        <v>271</v>
      </c>
      <c r="B273" s="3" t="s">
        <v>396</v>
      </c>
      <c r="C273" s="2" t="s">
        <v>1394</v>
      </c>
      <c r="D273" s="2" t="s">
        <v>1395</v>
      </c>
      <c r="E273" s="2">
        <f t="shared" si="674"/>
        <v>2</v>
      </c>
      <c r="F273" s="2">
        <v>280</v>
      </c>
      <c r="G273" s="48" t="str">
        <f t="shared" si="675"/>
        <v>A</v>
      </c>
      <c r="H273" s="49"/>
      <c r="I273" s="49"/>
      <c r="J273" s="50"/>
      <c r="K273" s="15">
        <f t="shared" si="676"/>
        <v>34</v>
      </c>
      <c r="L273" s="15">
        <f>IF(G273="N/A",0,(IF(G273="A",Code!$B$36,(IF(G273="B",Code!$C$36,(IF(G273="C",Code!$D$36,Code!$E$36)))))/60))</f>
        <v>8</v>
      </c>
      <c r="M273" s="15">
        <f>IF(G273="N/A",0,(IF(G273="A",Code!$B$37,(IF(G273="B",Code!$C$37,(IF(G273="C",Code!$D$37,Code!$E$37)))))/60))</f>
        <v>8</v>
      </c>
      <c r="N273" s="15">
        <f>IF(G273="N/A",0,(IF(G273="A",Code!$B$38,(IF(G273="B",Code!$C$38,(IF(G273="C",Code!$D$38,Code!$E$38)))))/60))</f>
        <v>16</v>
      </c>
      <c r="O273" s="15">
        <f>IF(G273="N/A",0,(IF(G273="A",Code!$B$39,(IF(G273="B",Code!$C$39,(IF(G273="C",Code!$D$39,Code!$E$39)))))/60))</f>
        <v>2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>
        <v>1</v>
      </c>
      <c r="AP273" s="2"/>
      <c r="AQ273" s="2"/>
      <c r="AR273" s="2">
        <v>1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S273" t="str">
        <f t="shared" si="677"/>
        <v/>
      </c>
      <c r="BT273" t="str">
        <f t="shared" si="742"/>
        <v/>
      </c>
      <c r="BU273" t="str">
        <f t="shared" si="743"/>
        <v/>
      </c>
      <c r="BV273" t="str">
        <f t="shared" si="744"/>
        <v/>
      </c>
      <c r="BW273" t="str">
        <f t="shared" si="745"/>
        <v/>
      </c>
      <c r="BX273" t="str">
        <f t="shared" si="746"/>
        <v/>
      </c>
      <c r="BY273" t="str">
        <f t="shared" si="747"/>
        <v/>
      </c>
      <c r="BZ273" t="str">
        <f t="shared" si="748"/>
        <v/>
      </c>
      <c r="CA273" t="str">
        <f t="shared" si="749"/>
        <v/>
      </c>
      <c r="CB273" t="str">
        <f t="shared" si="750"/>
        <v/>
      </c>
      <c r="CC273" t="str">
        <f t="shared" si="751"/>
        <v/>
      </c>
      <c r="CD273" t="str">
        <f t="shared" si="752"/>
        <v/>
      </c>
      <c r="CE273" t="str">
        <f t="shared" si="753"/>
        <v/>
      </c>
      <c r="CF273" t="str">
        <f t="shared" si="754"/>
        <v/>
      </c>
      <c r="CG273" t="str">
        <f t="shared" si="755"/>
        <v/>
      </c>
      <c r="CH273" t="str">
        <f t="shared" si="756"/>
        <v/>
      </c>
      <c r="CI273" t="str">
        <f t="shared" si="757"/>
        <v/>
      </c>
      <c r="CJ273" t="str">
        <f t="shared" si="758"/>
        <v/>
      </c>
      <c r="CK273" t="str">
        <f t="shared" si="759"/>
        <v/>
      </c>
      <c r="CL273" t="str">
        <f t="shared" si="760"/>
        <v/>
      </c>
      <c r="CM273" t="str">
        <f t="shared" si="761"/>
        <v/>
      </c>
      <c r="CN273" t="str">
        <f t="shared" si="762"/>
        <v/>
      </c>
      <c r="CO273" t="str">
        <f t="shared" si="763"/>
        <v/>
      </c>
      <c r="CP273" t="str">
        <f t="shared" si="764"/>
        <v/>
      </c>
      <c r="CQ273" t="str">
        <f t="shared" si="765"/>
        <v/>
      </c>
      <c r="CR273" t="str">
        <f t="shared" si="766"/>
        <v>KPAY</v>
      </c>
      <c r="CS273" t="str">
        <f t="shared" si="767"/>
        <v/>
      </c>
      <c r="CT273" t="str">
        <f t="shared" si="768"/>
        <v/>
      </c>
      <c r="CU273" t="str">
        <f t="shared" si="769"/>
        <v>MESS</v>
      </c>
      <c r="CV273" t="str">
        <f t="shared" si="770"/>
        <v/>
      </c>
      <c r="CW273" t="str">
        <f t="shared" si="771"/>
        <v/>
      </c>
      <c r="CX273" t="str">
        <f t="shared" si="772"/>
        <v/>
      </c>
      <c r="CY273" t="str">
        <f t="shared" si="773"/>
        <v/>
      </c>
      <c r="CZ273" t="str">
        <f t="shared" si="774"/>
        <v/>
      </c>
      <c r="DA273" t="str">
        <f t="shared" si="775"/>
        <v/>
      </c>
      <c r="DB273" t="str">
        <f t="shared" si="776"/>
        <v/>
      </c>
      <c r="DC273" t="str">
        <f t="shared" si="777"/>
        <v/>
      </c>
      <c r="DD273" t="str">
        <f t="shared" si="778"/>
        <v/>
      </c>
      <c r="DE273" t="str">
        <f t="shared" si="779"/>
        <v/>
      </c>
      <c r="DF273" t="str">
        <f t="shared" si="780"/>
        <v/>
      </c>
      <c r="DG273" t="str">
        <f t="shared" si="781"/>
        <v/>
      </c>
      <c r="DH273" t="str">
        <f t="shared" si="782"/>
        <v/>
      </c>
      <c r="DI273" t="str">
        <f t="shared" si="783"/>
        <v/>
      </c>
      <c r="DJ273" t="str">
        <f t="shared" si="784"/>
        <v/>
      </c>
      <c r="DK273" t="str">
        <f t="shared" si="785"/>
        <v/>
      </c>
      <c r="DL273" t="str">
        <f t="shared" si="786"/>
        <v/>
      </c>
      <c r="DM273" t="str">
        <f t="shared" si="787"/>
        <v/>
      </c>
      <c r="DN273" t="str">
        <f t="shared" si="788"/>
        <v/>
      </c>
      <c r="DO273" t="str">
        <f t="shared" si="789"/>
        <v/>
      </c>
      <c r="DP273" t="str">
        <f t="shared" si="790"/>
        <v/>
      </c>
      <c r="DQ273" t="str">
        <f t="shared" si="791"/>
        <v/>
      </c>
      <c r="DR273" t="str">
        <f t="shared" si="792"/>
        <v/>
      </c>
      <c r="DS273" t="str">
        <f t="shared" si="793"/>
        <v/>
      </c>
      <c r="DT273" t="str">
        <f t="shared" si="794"/>
        <v/>
      </c>
      <c r="DU273" t="str">
        <f t="shared" si="795"/>
        <v/>
      </c>
      <c r="DV273" t="str">
        <f t="shared" si="796"/>
        <v/>
      </c>
      <c r="DW273" t="str">
        <f t="shared" si="797"/>
        <v/>
      </c>
      <c r="DX273" t="str">
        <f t="shared" si="798"/>
        <v/>
      </c>
      <c r="DY273" t="str">
        <f t="shared" si="799"/>
        <v/>
      </c>
      <c r="DZ273" t="str">
        <f t="shared" si="800"/>
        <v/>
      </c>
      <c r="EA273" t="str">
        <f t="shared" si="801"/>
        <v/>
      </c>
      <c r="EB273" t="str">
        <f t="shared" si="802"/>
        <v/>
      </c>
      <c r="EC273" t="str">
        <f t="shared" si="803"/>
        <v/>
      </c>
      <c r="ED273" t="str">
        <f t="shared" si="804"/>
        <v/>
      </c>
      <c r="EE273" t="str">
        <f t="shared" si="741"/>
        <v/>
      </c>
      <c r="EF273" t="str">
        <f t="shared" si="810"/>
        <v/>
      </c>
      <c r="EG273" t="str">
        <f t="shared" si="811"/>
        <v/>
      </c>
      <c r="EH273" t="str">
        <f t="shared" si="812"/>
        <v/>
      </c>
      <c r="EI273" t="str">
        <f t="shared" si="813"/>
        <v/>
      </c>
      <c r="EJ273" t="str">
        <f t="shared" si="814"/>
        <v/>
      </c>
      <c r="EK273" t="str">
        <f t="shared" si="815"/>
        <v/>
      </c>
      <c r="EL273" t="str">
        <f t="shared" si="816"/>
        <v/>
      </c>
      <c r="EM273" t="str">
        <f t="shared" si="817"/>
        <v/>
      </c>
      <c r="EN273" t="str">
        <f t="shared" si="818"/>
        <v/>
      </c>
      <c r="EO273" t="str">
        <f t="shared" si="819"/>
        <v/>
      </c>
      <c r="EP273" t="str">
        <f t="shared" si="820"/>
        <v/>
      </c>
      <c r="EQ273" t="str">
        <f t="shared" si="821"/>
        <v/>
      </c>
      <c r="ER273" t="str">
        <f t="shared" si="822"/>
        <v/>
      </c>
      <c r="ES273" t="str">
        <f t="shared" si="823"/>
        <v/>
      </c>
      <c r="ET273" t="str">
        <f t="shared" si="824"/>
        <v/>
      </c>
      <c r="EU273" t="str">
        <f t="shared" si="825"/>
        <v/>
      </c>
      <c r="EV273" t="str">
        <f t="shared" si="826"/>
        <v/>
      </c>
      <c r="EW273" t="str">
        <f t="shared" si="827"/>
        <v/>
      </c>
      <c r="EX273" t="str">
        <f t="shared" si="828"/>
        <v/>
      </c>
      <c r="EY273" t="str">
        <f t="shared" si="829"/>
        <v/>
      </c>
      <c r="EZ273" t="str">
        <f t="shared" si="830"/>
        <v/>
      </c>
      <c r="FA273" t="str">
        <f t="shared" si="831"/>
        <v/>
      </c>
      <c r="FB273" t="str">
        <f t="shared" si="832"/>
        <v/>
      </c>
      <c r="FC273" t="str">
        <f t="shared" si="833"/>
        <v/>
      </c>
      <c r="FD273" t="str">
        <f t="shared" si="834"/>
        <v/>
      </c>
      <c r="FE273" t="str">
        <f t="shared" si="678"/>
        <v/>
      </c>
      <c r="FF273" t="str">
        <f t="shared" si="835"/>
        <v/>
      </c>
      <c r="FG273" t="str">
        <f t="shared" si="836"/>
        <v/>
      </c>
      <c r="FH273" t="str">
        <f t="shared" si="837"/>
        <v/>
      </c>
      <c r="FI273" t="str">
        <f t="shared" si="838"/>
        <v/>
      </c>
      <c r="FJ273" t="str">
        <f t="shared" si="839"/>
        <v/>
      </c>
      <c r="FK273" t="str">
        <f t="shared" si="840"/>
        <v/>
      </c>
      <c r="FL273" t="str">
        <f t="shared" si="841"/>
        <v/>
      </c>
      <c r="FM273" t="str">
        <f t="shared" si="805"/>
        <v/>
      </c>
      <c r="FN273" t="str">
        <f t="shared" si="806"/>
        <v/>
      </c>
      <c r="FO273" t="str">
        <f t="shared" si="807"/>
        <v/>
      </c>
      <c r="FP273" t="str">
        <f t="shared" si="808"/>
        <v/>
      </c>
      <c r="FQ273" t="str">
        <f t="shared" si="809"/>
        <v/>
      </c>
      <c r="FR273" t="str">
        <f t="shared" si="679"/>
        <v/>
      </c>
      <c r="FS273" t="str">
        <f t="shared" si="680"/>
        <v/>
      </c>
      <c r="FT273" t="str">
        <f t="shared" si="681"/>
        <v/>
      </c>
      <c r="FU273" t="str">
        <f t="shared" si="682"/>
        <v/>
      </c>
      <c r="FV273" t="str">
        <f t="shared" si="683"/>
        <v/>
      </c>
      <c r="FW273" t="str">
        <f t="shared" si="684"/>
        <v/>
      </c>
      <c r="FX273" t="str">
        <f t="shared" si="685"/>
        <v/>
      </c>
      <c r="FY273" t="str">
        <f t="shared" si="686"/>
        <v/>
      </c>
      <c r="FZ273" t="str">
        <f t="shared" si="687"/>
        <v/>
      </c>
      <c r="GA273" t="str">
        <f t="shared" si="688"/>
        <v/>
      </c>
      <c r="GB273" t="str">
        <f t="shared" si="689"/>
        <v/>
      </c>
      <c r="GC273" t="str">
        <f t="shared" si="690"/>
        <v/>
      </c>
      <c r="GD273" t="str">
        <f t="shared" si="691"/>
        <v/>
      </c>
      <c r="GE273" t="str">
        <f t="shared" si="692"/>
        <v/>
      </c>
      <c r="GF273" t="str">
        <f t="shared" si="693"/>
        <v/>
      </c>
      <c r="GG273" t="str">
        <f t="shared" si="694"/>
        <v/>
      </c>
      <c r="GH273" t="str">
        <f t="shared" si="695"/>
        <v/>
      </c>
      <c r="GI273" t="str">
        <f t="shared" si="696"/>
        <v/>
      </c>
      <c r="GJ273" t="str">
        <f t="shared" si="697"/>
        <v/>
      </c>
      <c r="GK273" t="str">
        <f t="shared" si="698"/>
        <v/>
      </c>
      <c r="GL273" t="str">
        <f t="shared" si="699"/>
        <v/>
      </c>
      <c r="GM273" t="str">
        <f t="shared" si="700"/>
        <v/>
      </c>
      <c r="GN273" t="str">
        <f t="shared" si="701"/>
        <v/>
      </c>
      <c r="GO273" t="str">
        <f t="shared" si="702"/>
        <v/>
      </c>
      <c r="GP273" t="str">
        <f t="shared" si="703"/>
        <v/>
      </c>
      <c r="GQ273" t="str">
        <f t="shared" si="704"/>
        <v/>
      </c>
      <c r="GR273" t="str">
        <f t="shared" si="705"/>
        <v/>
      </c>
      <c r="GS273" t="str">
        <f t="shared" si="706"/>
        <v/>
      </c>
      <c r="GT273" t="str">
        <f t="shared" si="707"/>
        <v/>
      </c>
      <c r="GU273" t="str">
        <f t="shared" si="708"/>
        <v/>
      </c>
      <c r="GV273" t="str">
        <f t="shared" si="709"/>
        <v/>
      </c>
      <c r="GW273" t="str">
        <f t="shared" si="710"/>
        <v/>
      </c>
      <c r="GX273" t="str">
        <f t="shared" si="711"/>
        <v/>
      </c>
      <c r="GY273" t="str">
        <f t="shared" si="712"/>
        <v/>
      </c>
      <c r="GZ273" t="str">
        <f t="shared" si="713"/>
        <v/>
      </c>
      <c r="HA273" t="str">
        <f t="shared" si="714"/>
        <v/>
      </c>
      <c r="HB273" t="str">
        <f t="shared" si="715"/>
        <v/>
      </c>
      <c r="HC273" t="str">
        <f t="shared" si="716"/>
        <v/>
      </c>
      <c r="HD273" t="str">
        <f t="shared" si="717"/>
        <v/>
      </c>
      <c r="HE273" t="str">
        <f t="shared" si="718"/>
        <v/>
      </c>
      <c r="HF273" t="str">
        <f t="shared" si="719"/>
        <v/>
      </c>
      <c r="HG273" t="str">
        <f t="shared" si="720"/>
        <v/>
      </c>
      <c r="HH273" t="str">
        <f t="shared" si="721"/>
        <v/>
      </c>
      <c r="HI273" t="str">
        <f t="shared" si="722"/>
        <v/>
      </c>
      <c r="HJ273" t="str">
        <f t="shared" si="723"/>
        <v/>
      </c>
      <c r="HK273" t="str">
        <f t="shared" si="724"/>
        <v/>
      </c>
      <c r="HL273" t="str">
        <f t="shared" si="725"/>
        <v/>
      </c>
      <c r="HM273" t="str">
        <f t="shared" si="726"/>
        <v/>
      </c>
      <c r="HN273" t="str">
        <f t="shared" si="727"/>
        <v/>
      </c>
      <c r="HO273" t="str">
        <f t="shared" si="728"/>
        <v/>
      </c>
      <c r="HP273" t="str">
        <f t="shared" si="729"/>
        <v/>
      </c>
      <c r="HQ273" t="str">
        <f t="shared" si="730"/>
        <v/>
      </c>
      <c r="HR273" t="str">
        <f t="shared" si="731"/>
        <v/>
      </c>
      <c r="HS273" t="str">
        <f t="shared" si="732"/>
        <v/>
      </c>
      <c r="HT273" t="str">
        <f t="shared" si="733"/>
        <v/>
      </c>
      <c r="HU273" t="str">
        <f t="shared" si="734"/>
        <v/>
      </c>
      <c r="HV273" t="str">
        <f t="shared" si="735"/>
        <v/>
      </c>
      <c r="HW273" t="str">
        <f t="shared" si="736"/>
        <v/>
      </c>
      <c r="HX273" t="str">
        <f t="shared" si="737"/>
        <v/>
      </c>
      <c r="HY273" t="str">
        <f t="shared" si="738"/>
        <v/>
      </c>
      <c r="HZ273" t="str">
        <f t="shared" si="739"/>
        <v/>
      </c>
    </row>
    <row r="274" spans="1:234" x14ac:dyDescent="0.25">
      <c r="A274" s="2">
        <f t="shared" si="740"/>
        <v>272</v>
      </c>
      <c r="B274" s="3" t="s">
        <v>1251</v>
      </c>
      <c r="C274" s="2" t="s">
        <v>1394</v>
      </c>
      <c r="D274" s="2" t="s">
        <v>1395</v>
      </c>
      <c r="E274" s="2">
        <f t="shared" si="674"/>
        <v>4</v>
      </c>
      <c r="F274" s="2">
        <v>578</v>
      </c>
      <c r="G274" s="48" t="str">
        <f t="shared" si="675"/>
        <v>A</v>
      </c>
      <c r="H274" s="49"/>
      <c r="I274" s="49"/>
      <c r="J274" s="50"/>
      <c r="K274" s="15">
        <f t="shared" si="676"/>
        <v>34</v>
      </c>
      <c r="L274" s="15">
        <f>IF(G274="N/A",0,(IF(G274="A",Code!$B$36,(IF(G274="B",Code!$C$36,(IF(G274="C",Code!$D$36,Code!$E$36)))))/60))</f>
        <v>8</v>
      </c>
      <c r="M274" s="15">
        <f>IF(G274="N/A",0,(IF(G274="A",Code!$B$37,(IF(G274="B",Code!$C$37,(IF(G274="C",Code!$D$37,Code!$E$37)))))/60))</f>
        <v>8</v>
      </c>
      <c r="N274" s="15">
        <f>IF(G274="N/A",0,(IF(G274="A",Code!$B$38,(IF(G274="B",Code!$C$38,(IF(G274="C",Code!$D$38,Code!$E$38)))))/60))</f>
        <v>16</v>
      </c>
      <c r="O274" s="15">
        <f>IF(G274="N/A",0,(IF(G274="A",Code!$B$39,(IF(G274="B",Code!$C$39,(IF(G274="C",Code!$D$39,Code!$E$39)))))/60))</f>
        <v>2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>
        <v>1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>
        <v>1</v>
      </c>
      <c r="BG274" s="2">
        <v>1</v>
      </c>
      <c r="BH274" s="2"/>
      <c r="BI274" s="2"/>
      <c r="BJ274" s="2"/>
      <c r="BK274" s="2"/>
      <c r="BL274" s="2"/>
      <c r="BM274" s="2"/>
      <c r="BN274" s="2"/>
      <c r="BO274" s="2"/>
      <c r="BP274" s="2">
        <v>1</v>
      </c>
      <c r="BQ274" s="2"/>
      <c r="BS274" t="str">
        <f t="shared" si="677"/>
        <v/>
      </c>
      <c r="BT274" t="str">
        <f t="shared" si="742"/>
        <v/>
      </c>
      <c r="BU274" t="str">
        <f t="shared" si="743"/>
        <v/>
      </c>
      <c r="BV274" t="str">
        <f t="shared" si="744"/>
        <v/>
      </c>
      <c r="BW274" t="str">
        <f t="shared" si="745"/>
        <v/>
      </c>
      <c r="BX274" t="str">
        <f t="shared" si="746"/>
        <v/>
      </c>
      <c r="BY274" t="str">
        <f t="shared" si="747"/>
        <v/>
      </c>
      <c r="BZ274" t="str">
        <f t="shared" si="748"/>
        <v/>
      </c>
      <c r="CA274" t="str">
        <f t="shared" si="749"/>
        <v/>
      </c>
      <c r="CB274" t="str">
        <f t="shared" si="750"/>
        <v/>
      </c>
      <c r="CC274" t="str">
        <f t="shared" si="751"/>
        <v/>
      </c>
      <c r="CD274" t="str">
        <f t="shared" si="752"/>
        <v/>
      </c>
      <c r="CE274" t="str">
        <f t="shared" si="753"/>
        <v/>
      </c>
      <c r="CF274" t="str">
        <f t="shared" si="754"/>
        <v/>
      </c>
      <c r="CG274" t="str">
        <f t="shared" si="755"/>
        <v/>
      </c>
      <c r="CH274" t="str">
        <f t="shared" si="756"/>
        <v/>
      </c>
      <c r="CI274" t="str">
        <f t="shared" si="757"/>
        <v/>
      </c>
      <c r="CJ274" t="str">
        <f t="shared" si="758"/>
        <v/>
      </c>
      <c r="CK274" t="str">
        <f t="shared" si="759"/>
        <v/>
      </c>
      <c r="CL274" t="str">
        <f t="shared" si="760"/>
        <v/>
      </c>
      <c r="CM274" t="str">
        <f t="shared" si="761"/>
        <v/>
      </c>
      <c r="CN274" t="str">
        <f t="shared" si="762"/>
        <v/>
      </c>
      <c r="CO274" t="str">
        <f t="shared" si="763"/>
        <v/>
      </c>
      <c r="CP274" t="str">
        <f t="shared" si="764"/>
        <v/>
      </c>
      <c r="CQ274" t="str">
        <f t="shared" si="765"/>
        <v/>
      </c>
      <c r="CR274" t="str">
        <f t="shared" si="766"/>
        <v/>
      </c>
      <c r="CS274" t="str">
        <f t="shared" si="767"/>
        <v/>
      </c>
      <c r="CT274" t="str">
        <f t="shared" si="768"/>
        <v/>
      </c>
      <c r="CU274" t="str">
        <f t="shared" si="769"/>
        <v>MESS</v>
      </c>
      <c r="CV274" t="str">
        <f t="shared" si="770"/>
        <v/>
      </c>
      <c r="CW274" t="str">
        <f t="shared" si="771"/>
        <v/>
      </c>
      <c r="CX274" t="str">
        <f t="shared" si="772"/>
        <v/>
      </c>
      <c r="CY274" t="str">
        <f t="shared" si="773"/>
        <v/>
      </c>
      <c r="CZ274" t="str">
        <f t="shared" si="774"/>
        <v/>
      </c>
      <c r="DA274" t="str">
        <f t="shared" si="775"/>
        <v/>
      </c>
      <c r="DB274" t="str">
        <f t="shared" si="776"/>
        <v/>
      </c>
      <c r="DC274" t="str">
        <f t="shared" si="777"/>
        <v/>
      </c>
      <c r="DD274" t="str">
        <f t="shared" si="778"/>
        <v/>
      </c>
      <c r="DE274" t="str">
        <f t="shared" si="779"/>
        <v/>
      </c>
      <c r="DF274" t="str">
        <f t="shared" si="780"/>
        <v/>
      </c>
      <c r="DG274" t="str">
        <f t="shared" si="781"/>
        <v/>
      </c>
      <c r="DH274" t="str">
        <f t="shared" si="782"/>
        <v/>
      </c>
      <c r="DI274" t="str">
        <f t="shared" si="783"/>
        <v>SLOG</v>
      </c>
      <c r="DJ274" t="str">
        <f t="shared" si="784"/>
        <v>SMIF</v>
      </c>
      <c r="DK274" t="str">
        <f t="shared" si="785"/>
        <v/>
      </c>
      <c r="DL274" t="str">
        <f t="shared" si="786"/>
        <v/>
      </c>
      <c r="DM274" t="str">
        <f t="shared" si="787"/>
        <v/>
      </c>
      <c r="DN274" t="str">
        <f t="shared" si="788"/>
        <v/>
      </c>
      <c r="DO274" t="str">
        <f t="shared" si="789"/>
        <v/>
      </c>
      <c r="DP274" t="str">
        <f t="shared" si="790"/>
        <v/>
      </c>
      <c r="DQ274" t="str">
        <f t="shared" si="791"/>
        <v/>
      </c>
      <c r="DR274" t="str">
        <f t="shared" si="792"/>
        <v/>
      </c>
      <c r="DS274" t="str">
        <f t="shared" si="793"/>
        <v>XLOG</v>
      </c>
      <c r="DT274" t="str">
        <f t="shared" si="794"/>
        <v/>
      </c>
      <c r="DU274" t="str">
        <f t="shared" si="795"/>
        <v/>
      </c>
      <c r="DV274" t="str">
        <f t="shared" si="796"/>
        <v/>
      </c>
      <c r="DW274" t="str">
        <f t="shared" si="797"/>
        <v/>
      </c>
      <c r="DX274" t="str">
        <f t="shared" si="798"/>
        <v/>
      </c>
      <c r="DY274" t="str">
        <f t="shared" si="799"/>
        <v/>
      </c>
      <c r="DZ274" t="str">
        <f t="shared" si="800"/>
        <v/>
      </c>
      <c r="EA274" t="str">
        <f t="shared" si="801"/>
        <v/>
      </c>
      <c r="EB274" t="str">
        <f t="shared" si="802"/>
        <v/>
      </c>
      <c r="EC274" t="str">
        <f t="shared" si="803"/>
        <v/>
      </c>
      <c r="ED274" t="str">
        <f t="shared" si="804"/>
        <v/>
      </c>
      <c r="EE274" t="str">
        <f t="shared" si="741"/>
        <v/>
      </c>
      <c r="EF274" t="str">
        <f t="shared" si="810"/>
        <v/>
      </c>
      <c r="EG274" t="str">
        <f t="shared" si="811"/>
        <v/>
      </c>
      <c r="EH274" t="str">
        <f t="shared" si="812"/>
        <v/>
      </c>
      <c r="EI274" t="str">
        <f t="shared" si="813"/>
        <v/>
      </c>
      <c r="EJ274" t="str">
        <f t="shared" si="814"/>
        <v/>
      </c>
      <c r="EK274" t="str">
        <f t="shared" si="815"/>
        <v/>
      </c>
      <c r="EL274" t="str">
        <f t="shared" si="816"/>
        <v/>
      </c>
      <c r="EM274" t="str">
        <f t="shared" si="817"/>
        <v/>
      </c>
      <c r="EN274" t="str">
        <f t="shared" si="818"/>
        <v/>
      </c>
      <c r="EO274" t="str">
        <f t="shared" si="819"/>
        <v/>
      </c>
      <c r="EP274" t="str">
        <f t="shared" si="820"/>
        <v/>
      </c>
      <c r="EQ274" t="str">
        <f t="shared" si="821"/>
        <v/>
      </c>
      <c r="ER274" t="str">
        <f t="shared" si="822"/>
        <v/>
      </c>
      <c r="ES274" t="str">
        <f t="shared" si="823"/>
        <v/>
      </c>
      <c r="ET274" t="str">
        <f t="shared" si="824"/>
        <v/>
      </c>
      <c r="EU274" t="str">
        <f t="shared" si="825"/>
        <v/>
      </c>
      <c r="EV274" t="str">
        <f t="shared" si="826"/>
        <v/>
      </c>
      <c r="EW274" t="str">
        <f t="shared" si="827"/>
        <v/>
      </c>
      <c r="EX274" t="str">
        <f t="shared" si="828"/>
        <v/>
      </c>
      <c r="EY274" t="str">
        <f t="shared" si="829"/>
        <v/>
      </c>
      <c r="EZ274" t="str">
        <f t="shared" si="830"/>
        <v/>
      </c>
      <c r="FA274" t="str">
        <f t="shared" si="831"/>
        <v/>
      </c>
      <c r="FB274" t="str">
        <f t="shared" si="832"/>
        <v/>
      </c>
      <c r="FC274" t="str">
        <f t="shared" si="833"/>
        <v/>
      </c>
      <c r="FD274" t="str">
        <f t="shared" si="834"/>
        <v/>
      </c>
      <c r="FE274" t="str">
        <f t="shared" si="678"/>
        <v/>
      </c>
      <c r="FF274" t="str">
        <f t="shared" si="835"/>
        <v/>
      </c>
      <c r="FG274" t="str">
        <f t="shared" si="836"/>
        <v/>
      </c>
      <c r="FH274" t="str">
        <f t="shared" si="837"/>
        <v/>
      </c>
      <c r="FI274" t="str">
        <f t="shared" si="838"/>
        <v/>
      </c>
      <c r="FJ274" t="str">
        <f t="shared" si="839"/>
        <v/>
      </c>
      <c r="FK274" t="str">
        <f t="shared" si="840"/>
        <v/>
      </c>
      <c r="FL274" t="str">
        <f t="shared" si="841"/>
        <v/>
      </c>
      <c r="FM274" t="str">
        <f t="shared" si="805"/>
        <v/>
      </c>
      <c r="FN274" t="str">
        <f t="shared" si="806"/>
        <v/>
      </c>
      <c r="FO274" t="str">
        <f t="shared" si="807"/>
        <v/>
      </c>
      <c r="FP274" t="str">
        <f t="shared" si="808"/>
        <v/>
      </c>
      <c r="FQ274" t="str">
        <f t="shared" si="809"/>
        <v/>
      </c>
      <c r="FR274" t="str">
        <f t="shared" si="679"/>
        <v/>
      </c>
      <c r="FS274" t="str">
        <f t="shared" si="680"/>
        <v/>
      </c>
      <c r="FT274" t="str">
        <f t="shared" si="681"/>
        <v/>
      </c>
      <c r="FU274" t="str">
        <f t="shared" si="682"/>
        <v/>
      </c>
      <c r="FV274" t="str">
        <f t="shared" si="683"/>
        <v/>
      </c>
      <c r="FW274" t="str">
        <f t="shared" si="684"/>
        <v/>
      </c>
      <c r="FX274" t="str">
        <f t="shared" si="685"/>
        <v/>
      </c>
      <c r="FY274" t="str">
        <f t="shared" si="686"/>
        <v/>
      </c>
      <c r="FZ274" t="str">
        <f t="shared" si="687"/>
        <v/>
      </c>
      <c r="GA274" t="str">
        <f t="shared" si="688"/>
        <v/>
      </c>
      <c r="GB274" t="str">
        <f t="shared" si="689"/>
        <v/>
      </c>
      <c r="GC274" t="str">
        <f t="shared" si="690"/>
        <v/>
      </c>
      <c r="GD274" t="str">
        <f t="shared" si="691"/>
        <v/>
      </c>
      <c r="GE274" t="str">
        <f t="shared" si="692"/>
        <v/>
      </c>
      <c r="GF274" t="str">
        <f t="shared" si="693"/>
        <v/>
      </c>
      <c r="GG274" t="str">
        <f t="shared" si="694"/>
        <v/>
      </c>
      <c r="GH274" t="str">
        <f t="shared" si="695"/>
        <v/>
      </c>
      <c r="GI274" t="str">
        <f t="shared" si="696"/>
        <v/>
      </c>
      <c r="GJ274" t="str">
        <f t="shared" si="697"/>
        <v/>
      </c>
      <c r="GK274" t="str">
        <f t="shared" si="698"/>
        <v/>
      </c>
      <c r="GL274" t="str">
        <f t="shared" si="699"/>
        <v/>
      </c>
      <c r="GM274" t="str">
        <f t="shared" si="700"/>
        <v/>
      </c>
      <c r="GN274" t="str">
        <f t="shared" si="701"/>
        <v/>
      </c>
      <c r="GO274" t="str">
        <f t="shared" si="702"/>
        <v/>
      </c>
      <c r="GP274" t="str">
        <f t="shared" si="703"/>
        <v/>
      </c>
      <c r="GQ274" t="str">
        <f t="shared" si="704"/>
        <v/>
      </c>
      <c r="GR274" t="str">
        <f t="shared" si="705"/>
        <v/>
      </c>
      <c r="GS274" t="str">
        <f t="shared" si="706"/>
        <v/>
      </c>
      <c r="GT274" t="str">
        <f t="shared" si="707"/>
        <v/>
      </c>
      <c r="GU274" t="str">
        <f t="shared" si="708"/>
        <v/>
      </c>
      <c r="GV274" t="str">
        <f t="shared" si="709"/>
        <v/>
      </c>
      <c r="GW274" t="str">
        <f t="shared" si="710"/>
        <v/>
      </c>
      <c r="GX274" t="str">
        <f t="shared" si="711"/>
        <v/>
      </c>
      <c r="GY274" t="str">
        <f t="shared" si="712"/>
        <v/>
      </c>
      <c r="GZ274" t="str">
        <f t="shared" si="713"/>
        <v/>
      </c>
      <c r="HA274" t="str">
        <f t="shared" si="714"/>
        <v/>
      </c>
      <c r="HB274" t="str">
        <f t="shared" si="715"/>
        <v/>
      </c>
      <c r="HC274" t="str">
        <f t="shared" si="716"/>
        <v/>
      </c>
      <c r="HD274" t="str">
        <f t="shared" si="717"/>
        <v/>
      </c>
      <c r="HE274" t="str">
        <f t="shared" si="718"/>
        <v/>
      </c>
      <c r="HF274" t="str">
        <f t="shared" si="719"/>
        <v/>
      </c>
      <c r="HG274" t="str">
        <f t="shared" si="720"/>
        <v/>
      </c>
      <c r="HH274" t="str">
        <f t="shared" si="721"/>
        <v/>
      </c>
      <c r="HI274" t="str">
        <f t="shared" si="722"/>
        <v/>
      </c>
      <c r="HJ274" t="str">
        <f t="shared" si="723"/>
        <v/>
      </c>
      <c r="HK274" t="str">
        <f t="shared" si="724"/>
        <v/>
      </c>
      <c r="HL274" t="str">
        <f t="shared" si="725"/>
        <v/>
      </c>
      <c r="HM274" t="str">
        <f t="shared" si="726"/>
        <v/>
      </c>
      <c r="HN274" t="str">
        <f t="shared" si="727"/>
        <v/>
      </c>
      <c r="HO274" t="str">
        <f t="shared" si="728"/>
        <v/>
      </c>
      <c r="HP274" t="str">
        <f t="shared" si="729"/>
        <v/>
      </c>
      <c r="HQ274" t="str">
        <f t="shared" si="730"/>
        <v/>
      </c>
      <c r="HR274" t="str">
        <f t="shared" si="731"/>
        <v/>
      </c>
      <c r="HS274" t="str">
        <f t="shared" si="732"/>
        <v/>
      </c>
      <c r="HT274" t="str">
        <f t="shared" si="733"/>
        <v/>
      </c>
      <c r="HU274" t="str">
        <f t="shared" si="734"/>
        <v/>
      </c>
      <c r="HV274" t="str">
        <f t="shared" si="735"/>
        <v/>
      </c>
      <c r="HW274" t="str">
        <f t="shared" si="736"/>
        <v/>
      </c>
      <c r="HX274" t="str">
        <f t="shared" si="737"/>
        <v/>
      </c>
      <c r="HY274" t="str">
        <f t="shared" si="738"/>
        <v/>
      </c>
      <c r="HZ274" t="str">
        <f t="shared" si="739"/>
        <v/>
      </c>
    </row>
    <row r="275" spans="1:234" x14ac:dyDescent="0.25">
      <c r="A275" s="2">
        <f t="shared" si="740"/>
        <v>273</v>
      </c>
      <c r="B275" s="3" t="s">
        <v>1252</v>
      </c>
      <c r="C275" s="2" t="s">
        <v>1394</v>
      </c>
      <c r="D275" s="2" t="s">
        <v>1395</v>
      </c>
      <c r="E275" s="2">
        <f t="shared" si="674"/>
        <v>2</v>
      </c>
      <c r="F275" s="2">
        <v>906</v>
      </c>
      <c r="G275" s="48" t="str">
        <f t="shared" si="675"/>
        <v>A</v>
      </c>
      <c r="H275" s="49"/>
      <c r="I275" s="49"/>
      <c r="J275" s="50"/>
      <c r="K275" s="15">
        <f t="shared" si="676"/>
        <v>34</v>
      </c>
      <c r="L275" s="15">
        <f>IF(G275="N/A",0,(IF(G275="A",Code!$B$36,(IF(G275="B",Code!$C$36,(IF(G275="C",Code!$D$36,Code!$E$36)))))/60))</f>
        <v>8</v>
      </c>
      <c r="M275" s="15">
        <f>IF(G275="N/A",0,(IF(G275="A",Code!$B$37,(IF(G275="B",Code!$C$37,(IF(G275="C",Code!$D$37,Code!$E$37)))))/60))</f>
        <v>8</v>
      </c>
      <c r="N275" s="15">
        <f>IF(G275="N/A",0,(IF(G275="A",Code!$B$38,(IF(G275="B",Code!$C$38,(IF(G275="C",Code!$D$38,Code!$E$38)))))/60))</f>
        <v>16</v>
      </c>
      <c r="O275" s="15">
        <f>IF(G275="N/A",0,(IF(G275="A",Code!$B$39,(IF(G275="B",Code!$C$39,(IF(G275="C",Code!$D$39,Code!$E$39)))))/60))</f>
        <v>2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>
        <v>1</v>
      </c>
      <c r="AP275" s="2"/>
      <c r="AQ275" s="2"/>
      <c r="AR275" s="2">
        <v>1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S275" t="str">
        <f t="shared" si="677"/>
        <v/>
      </c>
      <c r="BT275" t="str">
        <f t="shared" si="742"/>
        <v/>
      </c>
      <c r="BU275" t="str">
        <f t="shared" si="743"/>
        <v/>
      </c>
      <c r="BV275" t="str">
        <f t="shared" si="744"/>
        <v/>
      </c>
      <c r="BW275" t="str">
        <f t="shared" si="745"/>
        <v/>
      </c>
      <c r="BX275" t="str">
        <f t="shared" si="746"/>
        <v/>
      </c>
      <c r="BY275" t="str">
        <f t="shared" si="747"/>
        <v/>
      </c>
      <c r="BZ275" t="str">
        <f t="shared" si="748"/>
        <v/>
      </c>
      <c r="CA275" t="str">
        <f t="shared" si="749"/>
        <v/>
      </c>
      <c r="CB275" t="str">
        <f t="shared" si="750"/>
        <v/>
      </c>
      <c r="CC275" t="str">
        <f t="shared" si="751"/>
        <v/>
      </c>
      <c r="CD275" t="str">
        <f t="shared" si="752"/>
        <v/>
      </c>
      <c r="CE275" t="str">
        <f t="shared" si="753"/>
        <v/>
      </c>
      <c r="CF275" t="str">
        <f t="shared" si="754"/>
        <v/>
      </c>
      <c r="CG275" t="str">
        <f t="shared" si="755"/>
        <v/>
      </c>
      <c r="CH275" t="str">
        <f t="shared" si="756"/>
        <v/>
      </c>
      <c r="CI275" t="str">
        <f t="shared" si="757"/>
        <v/>
      </c>
      <c r="CJ275" t="str">
        <f t="shared" si="758"/>
        <v/>
      </c>
      <c r="CK275" t="str">
        <f t="shared" si="759"/>
        <v/>
      </c>
      <c r="CL275" t="str">
        <f t="shared" si="760"/>
        <v/>
      </c>
      <c r="CM275" t="str">
        <f t="shared" si="761"/>
        <v/>
      </c>
      <c r="CN275" t="str">
        <f t="shared" si="762"/>
        <v/>
      </c>
      <c r="CO275" t="str">
        <f t="shared" si="763"/>
        <v/>
      </c>
      <c r="CP275" t="str">
        <f t="shared" si="764"/>
        <v/>
      </c>
      <c r="CQ275" t="str">
        <f t="shared" si="765"/>
        <v/>
      </c>
      <c r="CR275" t="str">
        <f t="shared" si="766"/>
        <v>KPAY</v>
      </c>
      <c r="CS275" t="str">
        <f t="shared" si="767"/>
        <v/>
      </c>
      <c r="CT275" t="str">
        <f t="shared" si="768"/>
        <v/>
      </c>
      <c r="CU275" t="str">
        <f t="shared" si="769"/>
        <v>MESS</v>
      </c>
      <c r="CV275" t="str">
        <f t="shared" si="770"/>
        <v/>
      </c>
      <c r="CW275" t="str">
        <f t="shared" si="771"/>
        <v/>
      </c>
      <c r="CX275" t="str">
        <f t="shared" si="772"/>
        <v/>
      </c>
      <c r="CY275" t="str">
        <f t="shared" si="773"/>
        <v/>
      </c>
      <c r="CZ275" t="str">
        <f t="shared" si="774"/>
        <v/>
      </c>
      <c r="DA275" t="str">
        <f t="shared" si="775"/>
        <v/>
      </c>
      <c r="DB275" t="str">
        <f t="shared" si="776"/>
        <v/>
      </c>
      <c r="DC275" t="str">
        <f t="shared" si="777"/>
        <v/>
      </c>
      <c r="DD275" t="str">
        <f t="shared" si="778"/>
        <v/>
      </c>
      <c r="DE275" t="str">
        <f t="shared" si="779"/>
        <v/>
      </c>
      <c r="DF275" t="str">
        <f t="shared" si="780"/>
        <v/>
      </c>
      <c r="DG275" t="str">
        <f t="shared" si="781"/>
        <v/>
      </c>
      <c r="DH275" t="str">
        <f t="shared" si="782"/>
        <v/>
      </c>
      <c r="DI275" t="str">
        <f t="shared" si="783"/>
        <v/>
      </c>
      <c r="DJ275" t="str">
        <f t="shared" si="784"/>
        <v/>
      </c>
      <c r="DK275" t="str">
        <f t="shared" si="785"/>
        <v/>
      </c>
      <c r="DL275" t="str">
        <f t="shared" si="786"/>
        <v/>
      </c>
      <c r="DM275" t="str">
        <f t="shared" si="787"/>
        <v/>
      </c>
      <c r="DN275" t="str">
        <f t="shared" si="788"/>
        <v/>
      </c>
      <c r="DO275" t="str">
        <f t="shared" si="789"/>
        <v/>
      </c>
      <c r="DP275" t="str">
        <f t="shared" si="790"/>
        <v/>
      </c>
      <c r="DQ275" t="str">
        <f t="shared" si="791"/>
        <v/>
      </c>
      <c r="DR275" t="str">
        <f t="shared" si="792"/>
        <v/>
      </c>
      <c r="DS275" t="str">
        <f t="shared" si="793"/>
        <v/>
      </c>
      <c r="DT275" t="str">
        <f t="shared" si="794"/>
        <v/>
      </c>
      <c r="DU275" t="str">
        <f t="shared" si="795"/>
        <v/>
      </c>
      <c r="DV275" t="str">
        <f t="shared" si="796"/>
        <v/>
      </c>
      <c r="DW275" t="str">
        <f t="shared" si="797"/>
        <v/>
      </c>
      <c r="DX275" t="str">
        <f t="shared" si="798"/>
        <v/>
      </c>
      <c r="DY275" t="str">
        <f t="shared" si="799"/>
        <v/>
      </c>
      <c r="DZ275" t="str">
        <f t="shared" si="800"/>
        <v/>
      </c>
      <c r="EA275" t="str">
        <f t="shared" si="801"/>
        <v/>
      </c>
      <c r="EB275" t="str">
        <f t="shared" si="802"/>
        <v/>
      </c>
      <c r="EC275" t="str">
        <f t="shared" si="803"/>
        <v/>
      </c>
      <c r="ED275" t="str">
        <f t="shared" si="804"/>
        <v/>
      </c>
      <c r="EE275" t="str">
        <f t="shared" si="741"/>
        <v/>
      </c>
      <c r="EF275" t="str">
        <f t="shared" si="810"/>
        <v/>
      </c>
      <c r="EG275" t="str">
        <f t="shared" si="811"/>
        <v/>
      </c>
      <c r="EH275" t="str">
        <f t="shared" si="812"/>
        <v/>
      </c>
      <c r="EI275" t="str">
        <f t="shared" si="813"/>
        <v/>
      </c>
      <c r="EJ275" t="str">
        <f t="shared" si="814"/>
        <v/>
      </c>
      <c r="EK275" t="str">
        <f t="shared" si="815"/>
        <v/>
      </c>
      <c r="EL275" t="str">
        <f t="shared" si="816"/>
        <v/>
      </c>
      <c r="EM275" t="str">
        <f t="shared" si="817"/>
        <v/>
      </c>
      <c r="EN275" t="str">
        <f t="shared" si="818"/>
        <v/>
      </c>
      <c r="EO275" t="str">
        <f t="shared" si="819"/>
        <v/>
      </c>
      <c r="EP275" t="str">
        <f t="shared" si="820"/>
        <v/>
      </c>
      <c r="EQ275" t="str">
        <f t="shared" si="821"/>
        <v/>
      </c>
      <c r="ER275" t="str">
        <f t="shared" si="822"/>
        <v/>
      </c>
      <c r="ES275" t="str">
        <f t="shared" si="823"/>
        <v/>
      </c>
      <c r="ET275" t="str">
        <f t="shared" si="824"/>
        <v/>
      </c>
      <c r="EU275" t="str">
        <f t="shared" si="825"/>
        <v/>
      </c>
      <c r="EV275" t="str">
        <f t="shared" si="826"/>
        <v/>
      </c>
      <c r="EW275" t="str">
        <f t="shared" si="827"/>
        <v/>
      </c>
      <c r="EX275" t="str">
        <f t="shared" si="828"/>
        <v/>
      </c>
      <c r="EY275" t="str">
        <f t="shared" si="829"/>
        <v/>
      </c>
      <c r="EZ275" t="str">
        <f t="shared" si="830"/>
        <v/>
      </c>
      <c r="FA275" t="str">
        <f t="shared" si="831"/>
        <v/>
      </c>
      <c r="FB275" t="str">
        <f t="shared" si="832"/>
        <v/>
      </c>
      <c r="FC275" t="str">
        <f t="shared" si="833"/>
        <v/>
      </c>
      <c r="FD275" t="str">
        <f t="shared" si="834"/>
        <v/>
      </c>
      <c r="FE275" t="str">
        <f t="shared" si="678"/>
        <v/>
      </c>
      <c r="FF275" t="str">
        <f t="shared" si="835"/>
        <v/>
      </c>
      <c r="FG275" t="str">
        <f t="shared" si="836"/>
        <v/>
      </c>
      <c r="FH275" t="str">
        <f t="shared" si="837"/>
        <v/>
      </c>
      <c r="FI275" t="str">
        <f t="shared" si="838"/>
        <v/>
      </c>
      <c r="FJ275" t="str">
        <f t="shared" si="839"/>
        <v/>
      </c>
      <c r="FK275" t="str">
        <f t="shared" si="840"/>
        <v/>
      </c>
      <c r="FL275" t="str">
        <f t="shared" si="841"/>
        <v/>
      </c>
      <c r="FM275" t="str">
        <f t="shared" si="805"/>
        <v/>
      </c>
      <c r="FN275" t="str">
        <f t="shared" si="806"/>
        <v/>
      </c>
      <c r="FO275" t="str">
        <f t="shared" si="807"/>
        <v/>
      </c>
      <c r="FP275" t="str">
        <f t="shared" si="808"/>
        <v/>
      </c>
      <c r="FQ275" t="str">
        <f t="shared" si="809"/>
        <v/>
      </c>
      <c r="FR275" t="str">
        <f t="shared" si="679"/>
        <v/>
      </c>
      <c r="FS275" t="str">
        <f t="shared" si="680"/>
        <v/>
      </c>
      <c r="FT275" t="str">
        <f t="shared" si="681"/>
        <v/>
      </c>
      <c r="FU275" t="str">
        <f t="shared" si="682"/>
        <v/>
      </c>
      <c r="FV275" t="str">
        <f t="shared" si="683"/>
        <v/>
      </c>
      <c r="FW275" t="str">
        <f t="shared" si="684"/>
        <v/>
      </c>
      <c r="FX275" t="str">
        <f t="shared" si="685"/>
        <v/>
      </c>
      <c r="FY275" t="str">
        <f t="shared" si="686"/>
        <v/>
      </c>
      <c r="FZ275" t="str">
        <f t="shared" si="687"/>
        <v/>
      </c>
      <c r="GA275" t="str">
        <f t="shared" si="688"/>
        <v/>
      </c>
      <c r="GB275" t="str">
        <f t="shared" si="689"/>
        <v/>
      </c>
      <c r="GC275" t="str">
        <f t="shared" si="690"/>
        <v/>
      </c>
      <c r="GD275" t="str">
        <f t="shared" si="691"/>
        <v/>
      </c>
      <c r="GE275" t="str">
        <f t="shared" si="692"/>
        <v/>
      </c>
      <c r="GF275" t="str">
        <f t="shared" si="693"/>
        <v/>
      </c>
      <c r="GG275" t="str">
        <f t="shared" si="694"/>
        <v/>
      </c>
      <c r="GH275" t="str">
        <f t="shared" si="695"/>
        <v/>
      </c>
      <c r="GI275" t="str">
        <f t="shared" si="696"/>
        <v/>
      </c>
      <c r="GJ275" t="str">
        <f t="shared" si="697"/>
        <v/>
      </c>
      <c r="GK275" t="str">
        <f t="shared" si="698"/>
        <v/>
      </c>
      <c r="GL275" t="str">
        <f t="shared" si="699"/>
        <v/>
      </c>
      <c r="GM275" t="str">
        <f t="shared" si="700"/>
        <v/>
      </c>
      <c r="GN275" t="str">
        <f t="shared" si="701"/>
        <v/>
      </c>
      <c r="GO275" t="str">
        <f t="shared" si="702"/>
        <v/>
      </c>
      <c r="GP275" t="str">
        <f t="shared" si="703"/>
        <v/>
      </c>
      <c r="GQ275" t="str">
        <f t="shared" si="704"/>
        <v/>
      </c>
      <c r="GR275" t="str">
        <f t="shared" si="705"/>
        <v/>
      </c>
      <c r="GS275" t="str">
        <f t="shared" si="706"/>
        <v/>
      </c>
      <c r="GT275" t="str">
        <f t="shared" si="707"/>
        <v/>
      </c>
      <c r="GU275" t="str">
        <f t="shared" si="708"/>
        <v/>
      </c>
      <c r="GV275" t="str">
        <f t="shared" si="709"/>
        <v/>
      </c>
      <c r="GW275" t="str">
        <f t="shared" si="710"/>
        <v/>
      </c>
      <c r="GX275" t="str">
        <f t="shared" si="711"/>
        <v/>
      </c>
      <c r="GY275" t="str">
        <f t="shared" si="712"/>
        <v/>
      </c>
      <c r="GZ275" t="str">
        <f t="shared" si="713"/>
        <v/>
      </c>
      <c r="HA275" t="str">
        <f t="shared" si="714"/>
        <v/>
      </c>
      <c r="HB275" t="str">
        <f t="shared" si="715"/>
        <v/>
      </c>
      <c r="HC275" t="str">
        <f t="shared" si="716"/>
        <v/>
      </c>
      <c r="HD275" t="str">
        <f t="shared" si="717"/>
        <v/>
      </c>
      <c r="HE275" t="str">
        <f t="shared" si="718"/>
        <v/>
      </c>
      <c r="HF275" t="str">
        <f t="shared" si="719"/>
        <v/>
      </c>
      <c r="HG275" t="str">
        <f t="shared" si="720"/>
        <v/>
      </c>
      <c r="HH275" t="str">
        <f t="shared" si="721"/>
        <v/>
      </c>
      <c r="HI275" t="str">
        <f t="shared" si="722"/>
        <v/>
      </c>
      <c r="HJ275" t="str">
        <f t="shared" si="723"/>
        <v/>
      </c>
      <c r="HK275" t="str">
        <f t="shared" si="724"/>
        <v/>
      </c>
      <c r="HL275" t="str">
        <f t="shared" si="725"/>
        <v/>
      </c>
      <c r="HM275" t="str">
        <f t="shared" si="726"/>
        <v/>
      </c>
      <c r="HN275" t="str">
        <f t="shared" si="727"/>
        <v/>
      </c>
      <c r="HO275" t="str">
        <f t="shared" si="728"/>
        <v/>
      </c>
      <c r="HP275" t="str">
        <f t="shared" si="729"/>
        <v/>
      </c>
      <c r="HQ275" t="str">
        <f t="shared" si="730"/>
        <v/>
      </c>
      <c r="HR275" t="str">
        <f t="shared" si="731"/>
        <v/>
      </c>
      <c r="HS275" t="str">
        <f t="shared" si="732"/>
        <v/>
      </c>
      <c r="HT275" t="str">
        <f t="shared" si="733"/>
        <v/>
      </c>
      <c r="HU275" t="str">
        <f t="shared" si="734"/>
        <v/>
      </c>
      <c r="HV275" t="str">
        <f t="shared" si="735"/>
        <v/>
      </c>
      <c r="HW275" t="str">
        <f t="shared" si="736"/>
        <v/>
      </c>
      <c r="HX275" t="str">
        <f t="shared" si="737"/>
        <v/>
      </c>
      <c r="HY275" t="str">
        <f t="shared" si="738"/>
        <v/>
      </c>
      <c r="HZ275" t="str">
        <f t="shared" si="739"/>
        <v/>
      </c>
    </row>
    <row r="276" spans="1:234" x14ac:dyDescent="0.25">
      <c r="A276" s="2">
        <f t="shared" si="740"/>
        <v>274</v>
      </c>
      <c r="B276" s="3" t="s">
        <v>1253</v>
      </c>
      <c r="C276" s="2" t="s">
        <v>1394</v>
      </c>
      <c r="D276" s="2" t="s">
        <v>1395</v>
      </c>
      <c r="E276" s="2">
        <f t="shared" si="674"/>
        <v>3</v>
      </c>
      <c r="F276" s="2">
        <v>301</v>
      </c>
      <c r="G276" s="48" t="str">
        <f t="shared" si="675"/>
        <v>A</v>
      </c>
      <c r="H276" s="49"/>
      <c r="I276" s="49"/>
      <c r="J276" s="50"/>
      <c r="K276" s="15">
        <f t="shared" si="676"/>
        <v>34</v>
      </c>
      <c r="L276" s="15">
        <f>IF(G276="N/A",0,(IF(G276="A",Code!$B$36,(IF(G276="B",Code!$C$36,(IF(G276="C",Code!$D$36,Code!$E$36)))))/60))</f>
        <v>8</v>
      </c>
      <c r="M276" s="15">
        <f>IF(G276="N/A",0,(IF(G276="A",Code!$B$37,(IF(G276="B",Code!$C$37,(IF(G276="C",Code!$D$37,Code!$E$37)))))/60))</f>
        <v>8</v>
      </c>
      <c r="N276" s="15">
        <f>IF(G276="N/A",0,(IF(G276="A",Code!$B$38,(IF(G276="B",Code!$C$38,(IF(G276="C",Code!$D$38,Code!$E$38)))))/60))</f>
        <v>16</v>
      </c>
      <c r="O276" s="15">
        <f>IF(G276="N/A",0,(IF(G276="A",Code!$B$39,(IF(G276="B",Code!$C$39,(IF(G276="C",Code!$D$39,Code!$E$39)))))/60))</f>
        <v>2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>
        <v>1</v>
      </c>
      <c r="AH276" s="2"/>
      <c r="AI276" s="2"/>
      <c r="AJ276" s="2"/>
      <c r="AK276" s="2"/>
      <c r="AL276" s="2"/>
      <c r="AM276" s="2"/>
      <c r="AN276" s="2"/>
      <c r="AO276" s="2">
        <v>1</v>
      </c>
      <c r="AP276" s="2"/>
      <c r="AQ276" s="2"/>
      <c r="AR276" s="2">
        <v>1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S276" t="str">
        <f t="shared" si="677"/>
        <v/>
      </c>
      <c r="BT276" t="str">
        <f t="shared" si="742"/>
        <v/>
      </c>
      <c r="BU276" t="str">
        <f t="shared" si="743"/>
        <v/>
      </c>
      <c r="BV276" t="str">
        <f t="shared" si="744"/>
        <v/>
      </c>
      <c r="BW276" t="str">
        <f t="shared" si="745"/>
        <v/>
      </c>
      <c r="BX276" t="str">
        <f t="shared" si="746"/>
        <v/>
      </c>
      <c r="BY276" t="str">
        <f t="shared" si="747"/>
        <v/>
      </c>
      <c r="BZ276" t="str">
        <f t="shared" si="748"/>
        <v/>
      </c>
      <c r="CA276" t="str">
        <f t="shared" si="749"/>
        <v/>
      </c>
      <c r="CB276" t="str">
        <f t="shared" si="750"/>
        <v/>
      </c>
      <c r="CC276" t="str">
        <f t="shared" si="751"/>
        <v/>
      </c>
      <c r="CD276" t="str">
        <f t="shared" si="752"/>
        <v/>
      </c>
      <c r="CE276" t="str">
        <f t="shared" si="753"/>
        <v/>
      </c>
      <c r="CF276" t="str">
        <f t="shared" si="754"/>
        <v/>
      </c>
      <c r="CG276" t="str">
        <f t="shared" si="755"/>
        <v/>
      </c>
      <c r="CH276" t="str">
        <f t="shared" si="756"/>
        <v/>
      </c>
      <c r="CI276" t="str">
        <f t="shared" si="757"/>
        <v/>
      </c>
      <c r="CJ276" t="str">
        <f t="shared" si="758"/>
        <v>DEST</v>
      </c>
      <c r="CK276" t="str">
        <f t="shared" si="759"/>
        <v/>
      </c>
      <c r="CL276" t="str">
        <f t="shared" si="760"/>
        <v/>
      </c>
      <c r="CM276" t="str">
        <f t="shared" si="761"/>
        <v/>
      </c>
      <c r="CN276" t="str">
        <f t="shared" si="762"/>
        <v/>
      </c>
      <c r="CO276" t="str">
        <f t="shared" si="763"/>
        <v/>
      </c>
      <c r="CP276" t="str">
        <f t="shared" si="764"/>
        <v/>
      </c>
      <c r="CQ276" t="str">
        <f t="shared" si="765"/>
        <v/>
      </c>
      <c r="CR276" t="str">
        <f t="shared" si="766"/>
        <v>KPAY</v>
      </c>
      <c r="CS276" t="str">
        <f t="shared" si="767"/>
        <v/>
      </c>
      <c r="CT276" t="str">
        <f t="shared" si="768"/>
        <v/>
      </c>
      <c r="CU276" t="str">
        <f t="shared" si="769"/>
        <v>MESS</v>
      </c>
      <c r="CV276" t="str">
        <f t="shared" si="770"/>
        <v/>
      </c>
      <c r="CW276" t="str">
        <f t="shared" si="771"/>
        <v/>
      </c>
      <c r="CX276" t="str">
        <f t="shared" si="772"/>
        <v/>
      </c>
      <c r="CY276" t="str">
        <f t="shared" si="773"/>
        <v/>
      </c>
      <c r="CZ276" t="str">
        <f t="shared" si="774"/>
        <v/>
      </c>
      <c r="DA276" t="str">
        <f t="shared" si="775"/>
        <v/>
      </c>
      <c r="DB276" t="str">
        <f t="shared" si="776"/>
        <v/>
      </c>
      <c r="DC276" t="str">
        <f t="shared" si="777"/>
        <v/>
      </c>
      <c r="DD276" t="str">
        <f t="shared" si="778"/>
        <v/>
      </c>
      <c r="DE276" t="str">
        <f t="shared" si="779"/>
        <v/>
      </c>
      <c r="DF276" t="str">
        <f t="shared" si="780"/>
        <v/>
      </c>
      <c r="DG276" t="str">
        <f t="shared" si="781"/>
        <v/>
      </c>
      <c r="DH276" t="str">
        <f t="shared" si="782"/>
        <v/>
      </c>
      <c r="DI276" t="str">
        <f t="shared" si="783"/>
        <v/>
      </c>
      <c r="DJ276" t="str">
        <f t="shared" si="784"/>
        <v/>
      </c>
      <c r="DK276" t="str">
        <f t="shared" si="785"/>
        <v/>
      </c>
      <c r="DL276" t="str">
        <f t="shared" si="786"/>
        <v/>
      </c>
      <c r="DM276" t="str">
        <f t="shared" si="787"/>
        <v/>
      </c>
      <c r="DN276" t="str">
        <f t="shared" si="788"/>
        <v/>
      </c>
      <c r="DO276" t="str">
        <f t="shared" si="789"/>
        <v/>
      </c>
      <c r="DP276" t="str">
        <f t="shared" si="790"/>
        <v/>
      </c>
      <c r="DQ276" t="str">
        <f t="shared" si="791"/>
        <v/>
      </c>
      <c r="DR276" t="str">
        <f t="shared" si="792"/>
        <v/>
      </c>
      <c r="DS276" t="str">
        <f t="shared" si="793"/>
        <v/>
      </c>
      <c r="DT276" t="str">
        <f t="shared" si="794"/>
        <v/>
      </c>
      <c r="DU276" t="str">
        <f t="shared" si="795"/>
        <v/>
      </c>
      <c r="DV276" t="str">
        <f t="shared" si="796"/>
        <v/>
      </c>
      <c r="DW276" t="str">
        <f t="shared" si="797"/>
        <v/>
      </c>
      <c r="DX276" t="str">
        <f t="shared" si="798"/>
        <v/>
      </c>
      <c r="DY276" t="str">
        <f t="shared" si="799"/>
        <v/>
      </c>
      <c r="DZ276" t="str">
        <f t="shared" si="800"/>
        <v/>
      </c>
      <c r="EA276" t="str">
        <f t="shared" si="801"/>
        <v/>
      </c>
      <c r="EB276" t="str">
        <f t="shared" si="802"/>
        <v/>
      </c>
      <c r="EC276" t="str">
        <f t="shared" si="803"/>
        <v/>
      </c>
      <c r="ED276" t="str">
        <f t="shared" si="804"/>
        <v/>
      </c>
      <c r="EE276" t="str">
        <f t="shared" si="741"/>
        <v/>
      </c>
      <c r="EF276" t="str">
        <f t="shared" si="810"/>
        <v/>
      </c>
      <c r="EG276" t="str">
        <f t="shared" si="811"/>
        <v/>
      </c>
      <c r="EH276" t="str">
        <f t="shared" si="812"/>
        <v/>
      </c>
      <c r="EI276" t="str">
        <f t="shared" si="813"/>
        <v/>
      </c>
      <c r="EJ276" t="str">
        <f t="shared" si="814"/>
        <v/>
      </c>
      <c r="EK276" t="str">
        <f t="shared" si="815"/>
        <v/>
      </c>
      <c r="EL276" t="str">
        <f t="shared" si="816"/>
        <v/>
      </c>
      <c r="EM276" t="str">
        <f t="shared" si="817"/>
        <v/>
      </c>
      <c r="EN276" t="str">
        <f t="shared" si="818"/>
        <v/>
      </c>
      <c r="EO276" t="str">
        <f t="shared" si="819"/>
        <v/>
      </c>
      <c r="EP276" t="str">
        <f t="shared" si="820"/>
        <v/>
      </c>
      <c r="EQ276" t="str">
        <f t="shared" si="821"/>
        <v/>
      </c>
      <c r="ER276" t="str">
        <f t="shared" si="822"/>
        <v/>
      </c>
      <c r="ES276" t="str">
        <f t="shared" si="823"/>
        <v/>
      </c>
      <c r="ET276" t="str">
        <f t="shared" si="824"/>
        <v/>
      </c>
      <c r="EU276" t="str">
        <f t="shared" si="825"/>
        <v/>
      </c>
      <c r="EV276" t="str">
        <f t="shared" si="826"/>
        <v/>
      </c>
      <c r="EW276" t="str">
        <f t="shared" si="827"/>
        <v/>
      </c>
      <c r="EX276" t="str">
        <f t="shared" si="828"/>
        <v/>
      </c>
      <c r="EY276" t="str">
        <f t="shared" si="829"/>
        <v/>
      </c>
      <c r="EZ276" t="str">
        <f t="shared" si="830"/>
        <v/>
      </c>
      <c r="FA276" t="str">
        <f t="shared" si="831"/>
        <v/>
      </c>
      <c r="FB276" t="str">
        <f t="shared" si="832"/>
        <v/>
      </c>
      <c r="FC276" t="str">
        <f t="shared" si="833"/>
        <v/>
      </c>
      <c r="FD276" t="str">
        <f t="shared" si="834"/>
        <v/>
      </c>
      <c r="FE276" t="str">
        <f t="shared" si="678"/>
        <v/>
      </c>
      <c r="FF276" t="str">
        <f t="shared" si="835"/>
        <v/>
      </c>
      <c r="FG276" t="str">
        <f t="shared" si="836"/>
        <v/>
      </c>
      <c r="FH276" t="str">
        <f t="shared" si="837"/>
        <v/>
      </c>
      <c r="FI276" t="str">
        <f t="shared" si="838"/>
        <v/>
      </c>
      <c r="FJ276" t="str">
        <f t="shared" si="839"/>
        <v/>
      </c>
      <c r="FK276" t="str">
        <f t="shared" si="840"/>
        <v/>
      </c>
      <c r="FL276" t="str">
        <f t="shared" si="841"/>
        <v/>
      </c>
      <c r="FM276" t="str">
        <f t="shared" si="805"/>
        <v/>
      </c>
      <c r="FN276" t="str">
        <f t="shared" si="806"/>
        <v/>
      </c>
      <c r="FO276" t="str">
        <f t="shared" si="807"/>
        <v/>
      </c>
      <c r="FP276" t="str">
        <f t="shared" si="808"/>
        <v/>
      </c>
      <c r="FQ276" t="str">
        <f t="shared" si="809"/>
        <v/>
      </c>
      <c r="FR276" t="str">
        <f t="shared" si="679"/>
        <v/>
      </c>
      <c r="FS276" t="str">
        <f t="shared" si="680"/>
        <v/>
      </c>
      <c r="FT276" t="str">
        <f t="shared" si="681"/>
        <v/>
      </c>
      <c r="FU276" t="str">
        <f t="shared" si="682"/>
        <v/>
      </c>
      <c r="FV276" t="str">
        <f t="shared" si="683"/>
        <v/>
      </c>
      <c r="FW276" t="str">
        <f t="shared" si="684"/>
        <v/>
      </c>
      <c r="FX276" t="str">
        <f t="shared" si="685"/>
        <v/>
      </c>
      <c r="FY276" t="str">
        <f t="shared" si="686"/>
        <v/>
      </c>
      <c r="FZ276" t="str">
        <f t="shared" si="687"/>
        <v/>
      </c>
      <c r="GA276" t="str">
        <f t="shared" si="688"/>
        <v/>
      </c>
      <c r="GB276" t="str">
        <f t="shared" si="689"/>
        <v/>
      </c>
      <c r="GC276" t="str">
        <f t="shared" si="690"/>
        <v/>
      </c>
      <c r="GD276" t="str">
        <f t="shared" si="691"/>
        <v/>
      </c>
      <c r="GE276" t="str">
        <f t="shared" si="692"/>
        <v/>
      </c>
      <c r="GF276" t="str">
        <f t="shared" si="693"/>
        <v/>
      </c>
      <c r="GG276" t="str">
        <f t="shared" si="694"/>
        <v/>
      </c>
      <c r="GH276" t="str">
        <f t="shared" si="695"/>
        <v/>
      </c>
      <c r="GI276" t="str">
        <f t="shared" si="696"/>
        <v/>
      </c>
      <c r="GJ276" t="str">
        <f t="shared" si="697"/>
        <v/>
      </c>
      <c r="GK276" t="str">
        <f t="shared" si="698"/>
        <v/>
      </c>
      <c r="GL276" t="str">
        <f t="shared" si="699"/>
        <v/>
      </c>
      <c r="GM276" t="str">
        <f t="shared" si="700"/>
        <v/>
      </c>
      <c r="GN276" t="str">
        <f t="shared" si="701"/>
        <v/>
      </c>
      <c r="GO276" t="str">
        <f t="shared" si="702"/>
        <v/>
      </c>
      <c r="GP276" t="str">
        <f t="shared" si="703"/>
        <v/>
      </c>
      <c r="GQ276" t="str">
        <f t="shared" si="704"/>
        <v/>
      </c>
      <c r="GR276" t="str">
        <f t="shared" si="705"/>
        <v/>
      </c>
      <c r="GS276" t="str">
        <f t="shared" si="706"/>
        <v/>
      </c>
      <c r="GT276" t="str">
        <f t="shared" si="707"/>
        <v/>
      </c>
      <c r="GU276" t="str">
        <f t="shared" si="708"/>
        <v/>
      </c>
      <c r="GV276" t="str">
        <f t="shared" si="709"/>
        <v/>
      </c>
      <c r="GW276" t="str">
        <f t="shared" si="710"/>
        <v/>
      </c>
      <c r="GX276" t="str">
        <f t="shared" si="711"/>
        <v/>
      </c>
      <c r="GY276" t="str">
        <f t="shared" si="712"/>
        <v/>
      </c>
      <c r="GZ276" t="str">
        <f t="shared" si="713"/>
        <v/>
      </c>
      <c r="HA276" t="str">
        <f t="shared" si="714"/>
        <v/>
      </c>
      <c r="HB276" t="str">
        <f t="shared" si="715"/>
        <v/>
      </c>
      <c r="HC276" t="str">
        <f t="shared" si="716"/>
        <v/>
      </c>
      <c r="HD276" t="str">
        <f t="shared" si="717"/>
        <v/>
      </c>
      <c r="HE276" t="str">
        <f t="shared" si="718"/>
        <v/>
      </c>
      <c r="HF276" t="str">
        <f t="shared" si="719"/>
        <v/>
      </c>
      <c r="HG276" t="str">
        <f t="shared" si="720"/>
        <v/>
      </c>
      <c r="HH276" t="str">
        <f t="shared" si="721"/>
        <v/>
      </c>
      <c r="HI276" t="str">
        <f t="shared" si="722"/>
        <v/>
      </c>
      <c r="HJ276" t="str">
        <f t="shared" si="723"/>
        <v/>
      </c>
      <c r="HK276" t="str">
        <f t="shared" si="724"/>
        <v/>
      </c>
      <c r="HL276" t="str">
        <f t="shared" si="725"/>
        <v/>
      </c>
      <c r="HM276" t="str">
        <f t="shared" si="726"/>
        <v/>
      </c>
      <c r="HN276" t="str">
        <f t="shared" si="727"/>
        <v/>
      </c>
      <c r="HO276" t="str">
        <f t="shared" si="728"/>
        <v/>
      </c>
      <c r="HP276" t="str">
        <f t="shared" si="729"/>
        <v/>
      </c>
      <c r="HQ276" t="str">
        <f t="shared" si="730"/>
        <v/>
      </c>
      <c r="HR276" t="str">
        <f t="shared" si="731"/>
        <v/>
      </c>
      <c r="HS276" t="str">
        <f t="shared" si="732"/>
        <v/>
      </c>
      <c r="HT276" t="str">
        <f t="shared" si="733"/>
        <v/>
      </c>
      <c r="HU276" t="str">
        <f t="shared" si="734"/>
        <v/>
      </c>
      <c r="HV276" t="str">
        <f t="shared" si="735"/>
        <v/>
      </c>
      <c r="HW276" t="str">
        <f t="shared" si="736"/>
        <v/>
      </c>
      <c r="HX276" t="str">
        <f t="shared" si="737"/>
        <v/>
      </c>
      <c r="HY276" t="str">
        <f t="shared" si="738"/>
        <v/>
      </c>
      <c r="HZ276" t="str">
        <f t="shared" si="739"/>
        <v/>
      </c>
    </row>
    <row r="277" spans="1:234" x14ac:dyDescent="0.25">
      <c r="A277" s="2">
        <f t="shared" si="740"/>
        <v>275</v>
      </c>
      <c r="B277" s="3" t="s">
        <v>1254</v>
      </c>
      <c r="C277" s="2" t="s">
        <v>1394</v>
      </c>
      <c r="D277" s="2" t="s">
        <v>1395</v>
      </c>
      <c r="E277" s="2">
        <f t="shared" si="674"/>
        <v>2</v>
      </c>
      <c r="F277" s="2">
        <v>293</v>
      </c>
      <c r="G277" s="48" t="str">
        <f t="shared" si="675"/>
        <v>A</v>
      </c>
      <c r="H277" s="49"/>
      <c r="I277" s="49"/>
      <c r="J277" s="50"/>
      <c r="K277" s="15">
        <f t="shared" si="676"/>
        <v>34</v>
      </c>
      <c r="L277" s="15">
        <f>IF(G277="N/A",0,(IF(G277="A",Code!$B$36,(IF(G277="B",Code!$C$36,(IF(G277="C",Code!$D$36,Code!$E$36)))))/60))</f>
        <v>8</v>
      </c>
      <c r="M277" s="15">
        <f>IF(G277="N/A",0,(IF(G277="A",Code!$B$37,(IF(G277="B",Code!$C$37,(IF(G277="C",Code!$D$37,Code!$E$37)))))/60))</f>
        <v>8</v>
      </c>
      <c r="N277" s="15">
        <f>IF(G277="N/A",0,(IF(G277="A",Code!$B$38,(IF(G277="B",Code!$C$38,(IF(G277="C",Code!$D$38,Code!$E$38)))))/60))</f>
        <v>16</v>
      </c>
      <c r="O277" s="15">
        <f>IF(G277="N/A",0,(IF(G277="A",Code!$B$39,(IF(G277="B",Code!$C$39,(IF(G277="C",Code!$D$39,Code!$E$39)))))/60))</f>
        <v>2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>
        <v>1</v>
      </c>
      <c r="AS277" s="2"/>
      <c r="AT277" s="2">
        <v>1</v>
      </c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S277" t="str">
        <f t="shared" si="677"/>
        <v/>
      </c>
      <c r="BT277" t="str">
        <f t="shared" si="742"/>
        <v/>
      </c>
      <c r="BU277" t="str">
        <f t="shared" si="743"/>
        <v/>
      </c>
      <c r="BV277" t="str">
        <f t="shared" si="744"/>
        <v/>
      </c>
      <c r="BW277" t="str">
        <f t="shared" si="745"/>
        <v/>
      </c>
      <c r="BX277" t="str">
        <f t="shared" si="746"/>
        <v/>
      </c>
      <c r="BY277" t="str">
        <f t="shared" si="747"/>
        <v/>
      </c>
      <c r="BZ277" t="str">
        <f t="shared" si="748"/>
        <v/>
      </c>
      <c r="CA277" t="str">
        <f t="shared" si="749"/>
        <v/>
      </c>
      <c r="CB277" t="str">
        <f t="shared" si="750"/>
        <v/>
      </c>
      <c r="CC277" t="str">
        <f t="shared" si="751"/>
        <v/>
      </c>
      <c r="CD277" t="str">
        <f t="shared" si="752"/>
        <v/>
      </c>
      <c r="CE277" t="str">
        <f t="shared" si="753"/>
        <v/>
      </c>
      <c r="CF277" t="str">
        <f t="shared" si="754"/>
        <v/>
      </c>
      <c r="CG277" t="str">
        <f t="shared" si="755"/>
        <v/>
      </c>
      <c r="CH277" t="str">
        <f t="shared" si="756"/>
        <v/>
      </c>
      <c r="CI277" t="str">
        <f t="shared" si="757"/>
        <v/>
      </c>
      <c r="CJ277" t="str">
        <f t="shared" si="758"/>
        <v/>
      </c>
      <c r="CK277" t="str">
        <f t="shared" si="759"/>
        <v/>
      </c>
      <c r="CL277" t="str">
        <f t="shared" si="760"/>
        <v/>
      </c>
      <c r="CM277" t="str">
        <f t="shared" si="761"/>
        <v/>
      </c>
      <c r="CN277" t="str">
        <f t="shared" si="762"/>
        <v/>
      </c>
      <c r="CO277" t="str">
        <f t="shared" si="763"/>
        <v/>
      </c>
      <c r="CP277" t="str">
        <f t="shared" si="764"/>
        <v/>
      </c>
      <c r="CQ277" t="str">
        <f t="shared" si="765"/>
        <v/>
      </c>
      <c r="CR277" t="str">
        <f t="shared" si="766"/>
        <v/>
      </c>
      <c r="CS277" t="str">
        <f t="shared" si="767"/>
        <v/>
      </c>
      <c r="CT277" t="str">
        <f t="shared" si="768"/>
        <v/>
      </c>
      <c r="CU277" t="str">
        <f t="shared" si="769"/>
        <v>MESS</v>
      </c>
      <c r="CV277" t="str">
        <f t="shared" si="770"/>
        <v/>
      </c>
      <c r="CW277" t="str">
        <f t="shared" si="771"/>
        <v>MISC</v>
      </c>
      <c r="CX277" t="str">
        <f t="shared" si="772"/>
        <v/>
      </c>
      <c r="CY277" t="str">
        <f t="shared" si="773"/>
        <v/>
      </c>
      <c r="CZ277" t="str">
        <f t="shared" si="774"/>
        <v/>
      </c>
      <c r="DA277" t="str">
        <f t="shared" si="775"/>
        <v/>
      </c>
      <c r="DB277" t="str">
        <f t="shared" si="776"/>
        <v/>
      </c>
      <c r="DC277" t="str">
        <f t="shared" si="777"/>
        <v/>
      </c>
      <c r="DD277" t="str">
        <f t="shared" si="778"/>
        <v/>
      </c>
      <c r="DE277" t="str">
        <f t="shared" si="779"/>
        <v/>
      </c>
      <c r="DF277" t="str">
        <f t="shared" si="780"/>
        <v/>
      </c>
      <c r="DG277" t="str">
        <f t="shared" si="781"/>
        <v/>
      </c>
      <c r="DH277" t="str">
        <f t="shared" si="782"/>
        <v/>
      </c>
      <c r="DI277" t="str">
        <f t="shared" si="783"/>
        <v/>
      </c>
      <c r="DJ277" t="str">
        <f t="shared" si="784"/>
        <v/>
      </c>
      <c r="DK277" t="str">
        <f t="shared" si="785"/>
        <v/>
      </c>
      <c r="DL277" t="str">
        <f t="shared" si="786"/>
        <v/>
      </c>
      <c r="DM277" t="str">
        <f t="shared" si="787"/>
        <v/>
      </c>
      <c r="DN277" t="str">
        <f t="shared" si="788"/>
        <v/>
      </c>
      <c r="DO277" t="str">
        <f t="shared" si="789"/>
        <v/>
      </c>
      <c r="DP277" t="str">
        <f t="shared" si="790"/>
        <v/>
      </c>
      <c r="DQ277" t="str">
        <f t="shared" si="791"/>
        <v/>
      </c>
      <c r="DR277" t="str">
        <f t="shared" si="792"/>
        <v/>
      </c>
      <c r="DS277" t="str">
        <f t="shared" si="793"/>
        <v/>
      </c>
      <c r="DT277" t="str">
        <f t="shared" si="794"/>
        <v/>
      </c>
      <c r="DU277" t="str">
        <f t="shared" si="795"/>
        <v/>
      </c>
      <c r="DV277" t="str">
        <f t="shared" si="796"/>
        <v/>
      </c>
      <c r="DW277" t="str">
        <f t="shared" si="797"/>
        <v/>
      </c>
      <c r="DX277" t="str">
        <f t="shared" si="798"/>
        <v/>
      </c>
      <c r="DY277" t="str">
        <f t="shared" si="799"/>
        <v/>
      </c>
      <c r="DZ277" t="str">
        <f t="shared" si="800"/>
        <v/>
      </c>
      <c r="EA277" t="str">
        <f t="shared" si="801"/>
        <v/>
      </c>
      <c r="EB277" t="str">
        <f t="shared" si="802"/>
        <v/>
      </c>
      <c r="EC277" t="str">
        <f t="shared" si="803"/>
        <v/>
      </c>
      <c r="ED277" t="str">
        <f t="shared" si="804"/>
        <v/>
      </c>
      <c r="EE277" t="str">
        <f t="shared" si="741"/>
        <v/>
      </c>
      <c r="EF277" t="str">
        <f t="shared" si="810"/>
        <v/>
      </c>
      <c r="EG277" t="str">
        <f t="shared" si="811"/>
        <v/>
      </c>
      <c r="EH277" t="str">
        <f t="shared" si="812"/>
        <v/>
      </c>
      <c r="EI277" t="str">
        <f t="shared" si="813"/>
        <v/>
      </c>
      <c r="EJ277" t="str">
        <f t="shared" si="814"/>
        <v/>
      </c>
      <c r="EK277" t="str">
        <f t="shared" si="815"/>
        <v/>
      </c>
      <c r="EL277" t="str">
        <f t="shared" si="816"/>
        <v/>
      </c>
      <c r="EM277" t="str">
        <f t="shared" si="817"/>
        <v/>
      </c>
      <c r="EN277" t="str">
        <f t="shared" si="818"/>
        <v/>
      </c>
      <c r="EO277" t="str">
        <f t="shared" si="819"/>
        <v/>
      </c>
      <c r="EP277" t="str">
        <f t="shared" si="820"/>
        <v/>
      </c>
      <c r="EQ277" t="str">
        <f t="shared" si="821"/>
        <v/>
      </c>
      <c r="ER277" t="str">
        <f t="shared" si="822"/>
        <v/>
      </c>
      <c r="ES277" t="str">
        <f t="shared" si="823"/>
        <v/>
      </c>
      <c r="ET277" t="str">
        <f t="shared" si="824"/>
        <v/>
      </c>
      <c r="EU277" t="str">
        <f t="shared" si="825"/>
        <v/>
      </c>
      <c r="EV277" t="str">
        <f t="shared" si="826"/>
        <v/>
      </c>
      <c r="EW277" t="str">
        <f t="shared" si="827"/>
        <v/>
      </c>
      <c r="EX277" t="str">
        <f t="shared" si="828"/>
        <v/>
      </c>
      <c r="EY277" t="str">
        <f t="shared" si="829"/>
        <v/>
      </c>
      <c r="EZ277" t="str">
        <f t="shared" si="830"/>
        <v/>
      </c>
      <c r="FA277" t="str">
        <f t="shared" si="831"/>
        <v/>
      </c>
      <c r="FB277" t="str">
        <f t="shared" si="832"/>
        <v/>
      </c>
      <c r="FC277" t="str">
        <f t="shared" si="833"/>
        <v/>
      </c>
      <c r="FD277" t="str">
        <f t="shared" si="834"/>
        <v/>
      </c>
      <c r="FE277" t="str">
        <f t="shared" si="678"/>
        <v/>
      </c>
      <c r="FF277" t="str">
        <f t="shared" si="835"/>
        <v/>
      </c>
      <c r="FG277" t="str">
        <f t="shared" si="836"/>
        <v/>
      </c>
      <c r="FH277" t="str">
        <f t="shared" si="837"/>
        <v/>
      </c>
      <c r="FI277" t="str">
        <f t="shared" si="838"/>
        <v/>
      </c>
      <c r="FJ277" t="str">
        <f t="shared" si="839"/>
        <v/>
      </c>
      <c r="FK277" t="str">
        <f t="shared" si="840"/>
        <v/>
      </c>
      <c r="FL277" t="str">
        <f t="shared" si="841"/>
        <v/>
      </c>
      <c r="FM277" t="str">
        <f t="shared" si="805"/>
        <v/>
      </c>
      <c r="FN277" t="str">
        <f t="shared" si="806"/>
        <v/>
      </c>
      <c r="FO277" t="str">
        <f t="shared" si="807"/>
        <v/>
      </c>
      <c r="FP277" t="str">
        <f t="shared" si="808"/>
        <v/>
      </c>
      <c r="FQ277" t="str">
        <f t="shared" si="809"/>
        <v/>
      </c>
      <c r="FR277" t="str">
        <f t="shared" si="679"/>
        <v/>
      </c>
      <c r="FS277" t="str">
        <f t="shared" si="680"/>
        <v/>
      </c>
      <c r="FT277" t="str">
        <f t="shared" si="681"/>
        <v/>
      </c>
      <c r="FU277" t="str">
        <f t="shared" si="682"/>
        <v/>
      </c>
      <c r="FV277" t="str">
        <f t="shared" si="683"/>
        <v/>
      </c>
      <c r="FW277" t="str">
        <f t="shared" si="684"/>
        <v/>
      </c>
      <c r="FX277" t="str">
        <f t="shared" si="685"/>
        <v/>
      </c>
      <c r="FY277" t="str">
        <f t="shared" si="686"/>
        <v/>
      </c>
      <c r="FZ277" t="str">
        <f t="shared" si="687"/>
        <v/>
      </c>
      <c r="GA277" t="str">
        <f t="shared" si="688"/>
        <v/>
      </c>
      <c r="GB277" t="str">
        <f t="shared" si="689"/>
        <v/>
      </c>
      <c r="GC277" t="str">
        <f t="shared" si="690"/>
        <v/>
      </c>
      <c r="GD277" t="str">
        <f t="shared" si="691"/>
        <v/>
      </c>
      <c r="GE277" t="str">
        <f t="shared" si="692"/>
        <v/>
      </c>
      <c r="GF277" t="str">
        <f t="shared" si="693"/>
        <v/>
      </c>
      <c r="GG277" t="str">
        <f t="shared" si="694"/>
        <v/>
      </c>
      <c r="GH277" t="str">
        <f t="shared" si="695"/>
        <v/>
      </c>
      <c r="GI277" t="str">
        <f t="shared" si="696"/>
        <v/>
      </c>
      <c r="GJ277" t="str">
        <f t="shared" si="697"/>
        <v/>
      </c>
      <c r="GK277" t="str">
        <f t="shared" si="698"/>
        <v/>
      </c>
      <c r="GL277" t="str">
        <f t="shared" si="699"/>
        <v/>
      </c>
      <c r="GM277" t="str">
        <f t="shared" si="700"/>
        <v/>
      </c>
      <c r="GN277" t="str">
        <f t="shared" si="701"/>
        <v/>
      </c>
      <c r="GO277" t="str">
        <f t="shared" si="702"/>
        <v/>
      </c>
      <c r="GP277" t="str">
        <f t="shared" si="703"/>
        <v/>
      </c>
      <c r="GQ277" t="str">
        <f t="shared" si="704"/>
        <v/>
      </c>
      <c r="GR277" t="str">
        <f t="shared" si="705"/>
        <v/>
      </c>
      <c r="GS277" t="str">
        <f t="shared" si="706"/>
        <v/>
      </c>
      <c r="GT277" t="str">
        <f t="shared" si="707"/>
        <v/>
      </c>
      <c r="GU277" t="str">
        <f t="shared" si="708"/>
        <v/>
      </c>
      <c r="GV277" t="str">
        <f t="shared" si="709"/>
        <v/>
      </c>
      <c r="GW277" t="str">
        <f t="shared" si="710"/>
        <v/>
      </c>
      <c r="GX277" t="str">
        <f t="shared" si="711"/>
        <v/>
      </c>
      <c r="GY277" t="str">
        <f t="shared" si="712"/>
        <v/>
      </c>
      <c r="GZ277" t="str">
        <f t="shared" si="713"/>
        <v/>
      </c>
      <c r="HA277" t="str">
        <f t="shared" si="714"/>
        <v/>
      </c>
      <c r="HB277" t="str">
        <f t="shared" si="715"/>
        <v/>
      </c>
      <c r="HC277" t="str">
        <f t="shared" si="716"/>
        <v/>
      </c>
      <c r="HD277" t="str">
        <f t="shared" si="717"/>
        <v/>
      </c>
      <c r="HE277" t="str">
        <f t="shared" si="718"/>
        <v/>
      </c>
      <c r="HF277" t="str">
        <f t="shared" si="719"/>
        <v/>
      </c>
      <c r="HG277" t="str">
        <f t="shared" si="720"/>
        <v/>
      </c>
      <c r="HH277" t="str">
        <f t="shared" si="721"/>
        <v/>
      </c>
      <c r="HI277" t="str">
        <f t="shared" si="722"/>
        <v/>
      </c>
      <c r="HJ277" t="str">
        <f t="shared" si="723"/>
        <v/>
      </c>
      <c r="HK277" t="str">
        <f t="shared" si="724"/>
        <v/>
      </c>
      <c r="HL277" t="str">
        <f t="shared" si="725"/>
        <v/>
      </c>
      <c r="HM277" t="str">
        <f t="shared" si="726"/>
        <v/>
      </c>
      <c r="HN277" t="str">
        <f t="shared" si="727"/>
        <v/>
      </c>
      <c r="HO277" t="str">
        <f t="shared" si="728"/>
        <v/>
      </c>
      <c r="HP277" t="str">
        <f t="shared" si="729"/>
        <v/>
      </c>
      <c r="HQ277" t="str">
        <f t="shared" si="730"/>
        <v/>
      </c>
      <c r="HR277" t="str">
        <f t="shared" si="731"/>
        <v/>
      </c>
      <c r="HS277" t="str">
        <f t="shared" si="732"/>
        <v/>
      </c>
      <c r="HT277" t="str">
        <f t="shared" si="733"/>
        <v/>
      </c>
      <c r="HU277" t="str">
        <f t="shared" si="734"/>
        <v/>
      </c>
      <c r="HV277" t="str">
        <f t="shared" si="735"/>
        <v/>
      </c>
      <c r="HW277" t="str">
        <f t="shared" si="736"/>
        <v/>
      </c>
      <c r="HX277" t="str">
        <f t="shared" si="737"/>
        <v/>
      </c>
      <c r="HY277" t="str">
        <f t="shared" si="738"/>
        <v/>
      </c>
      <c r="HZ277" t="str">
        <f t="shared" si="739"/>
        <v/>
      </c>
    </row>
    <row r="278" spans="1:234" x14ac:dyDescent="0.25">
      <c r="A278" s="2">
        <f t="shared" si="740"/>
        <v>276</v>
      </c>
      <c r="B278" s="3" t="s">
        <v>1255</v>
      </c>
      <c r="C278" s="2" t="s">
        <v>1394</v>
      </c>
      <c r="D278" s="2" t="s">
        <v>1395</v>
      </c>
      <c r="E278" s="2">
        <f t="shared" si="674"/>
        <v>1</v>
      </c>
      <c r="F278" s="2">
        <v>345</v>
      </c>
      <c r="G278" s="48" t="str">
        <f t="shared" si="675"/>
        <v>A</v>
      </c>
      <c r="H278" s="49"/>
      <c r="I278" s="49"/>
      <c r="J278" s="50"/>
      <c r="K278" s="15">
        <f t="shared" si="676"/>
        <v>34</v>
      </c>
      <c r="L278" s="15">
        <f>IF(G278="N/A",0,(IF(G278="A",Code!$B$36,(IF(G278="B",Code!$C$36,(IF(G278="C",Code!$D$36,Code!$E$36)))))/60))</f>
        <v>8</v>
      </c>
      <c r="M278" s="15">
        <f>IF(G278="N/A",0,(IF(G278="A",Code!$B$37,(IF(G278="B",Code!$C$37,(IF(G278="C",Code!$D$37,Code!$E$37)))))/60))</f>
        <v>8</v>
      </c>
      <c r="N278" s="15">
        <f>IF(G278="N/A",0,(IF(G278="A",Code!$B$38,(IF(G278="B",Code!$C$38,(IF(G278="C",Code!$D$38,Code!$E$38)))))/60))</f>
        <v>16</v>
      </c>
      <c r="O278" s="15">
        <f>IF(G278="N/A",0,(IF(G278="A",Code!$B$39,(IF(G278="B",Code!$C$39,(IF(G278="C",Code!$D$39,Code!$E$39)))))/60))</f>
        <v>2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>
        <v>1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S278" t="str">
        <f t="shared" si="677"/>
        <v/>
      </c>
      <c r="BT278" t="str">
        <f t="shared" si="742"/>
        <v/>
      </c>
      <c r="BU278" t="str">
        <f t="shared" si="743"/>
        <v/>
      </c>
      <c r="BV278" t="str">
        <f t="shared" si="744"/>
        <v/>
      </c>
      <c r="BW278" t="str">
        <f t="shared" si="745"/>
        <v/>
      </c>
      <c r="BX278" t="str">
        <f t="shared" si="746"/>
        <v/>
      </c>
      <c r="BY278" t="str">
        <f t="shared" si="747"/>
        <v/>
      </c>
      <c r="BZ278" t="str">
        <f t="shared" si="748"/>
        <v/>
      </c>
      <c r="CA278" t="str">
        <f t="shared" si="749"/>
        <v/>
      </c>
      <c r="CB278" t="str">
        <f t="shared" si="750"/>
        <v/>
      </c>
      <c r="CC278" t="str">
        <f t="shared" si="751"/>
        <v/>
      </c>
      <c r="CD278" t="str">
        <f t="shared" si="752"/>
        <v/>
      </c>
      <c r="CE278" t="str">
        <f t="shared" si="753"/>
        <v/>
      </c>
      <c r="CF278" t="str">
        <f t="shared" si="754"/>
        <v/>
      </c>
      <c r="CG278" t="str">
        <f t="shared" si="755"/>
        <v/>
      </c>
      <c r="CH278" t="str">
        <f t="shared" si="756"/>
        <v/>
      </c>
      <c r="CI278" t="str">
        <f t="shared" si="757"/>
        <v/>
      </c>
      <c r="CJ278" t="str">
        <f t="shared" si="758"/>
        <v/>
      </c>
      <c r="CK278" t="str">
        <f t="shared" si="759"/>
        <v/>
      </c>
      <c r="CL278" t="str">
        <f t="shared" si="760"/>
        <v/>
      </c>
      <c r="CM278" t="str">
        <f t="shared" si="761"/>
        <v/>
      </c>
      <c r="CN278" t="str">
        <f t="shared" si="762"/>
        <v/>
      </c>
      <c r="CO278" t="str">
        <f t="shared" si="763"/>
        <v/>
      </c>
      <c r="CP278" t="str">
        <f t="shared" si="764"/>
        <v/>
      </c>
      <c r="CQ278" t="str">
        <f t="shared" si="765"/>
        <v/>
      </c>
      <c r="CR278" t="str">
        <f t="shared" si="766"/>
        <v/>
      </c>
      <c r="CS278" t="str">
        <f t="shared" si="767"/>
        <v/>
      </c>
      <c r="CT278" t="str">
        <f t="shared" si="768"/>
        <v/>
      </c>
      <c r="CU278" t="str">
        <f t="shared" si="769"/>
        <v>MESS</v>
      </c>
      <c r="CV278" t="str">
        <f t="shared" si="770"/>
        <v/>
      </c>
      <c r="CW278" t="str">
        <f t="shared" si="771"/>
        <v/>
      </c>
      <c r="CX278" t="str">
        <f t="shared" si="772"/>
        <v/>
      </c>
      <c r="CY278" t="str">
        <f t="shared" si="773"/>
        <v/>
      </c>
      <c r="CZ278" t="str">
        <f t="shared" si="774"/>
        <v/>
      </c>
      <c r="DA278" t="str">
        <f t="shared" si="775"/>
        <v/>
      </c>
      <c r="DB278" t="str">
        <f t="shared" si="776"/>
        <v/>
      </c>
      <c r="DC278" t="str">
        <f t="shared" si="777"/>
        <v/>
      </c>
      <c r="DD278" t="str">
        <f t="shared" si="778"/>
        <v/>
      </c>
      <c r="DE278" t="str">
        <f t="shared" si="779"/>
        <v/>
      </c>
      <c r="DF278" t="str">
        <f t="shared" si="780"/>
        <v/>
      </c>
      <c r="DG278" t="str">
        <f t="shared" si="781"/>
        <v/>
      </c>
      <c r="DH278" t="str">
        <f t="shared" si="782"/>
        <v/>
      </c>
      <c r="DI278" t="str">
        <f t="shared" si="783"/>
        <v/>
      </c>
      <c r="DJ278" t="str">
        <f t="shared" si="784"/>
        <v/>
      </c>
      <c r="DK278" t="str">
        <f t="shared" si="785"/>
        <v/>
      </c>
      <c r="DL278" t="str">
        <f t="shared" si="786"/>
        <v/>
      </c>
      <c r="DM278" t="str">
        <f t="shared" si="787"/>
        <v/>
      </c>
      <c r="DN278" t="str">
        <f t="shared" si="788"/>
        <v/>
      </c>
      <c r="DO278" t="str">
        <f t="shared" si="789"/>
        <v/>
      </c>
      <c r="DP278" t="str">
        <f t="shared" si="790"/>
        <v/>
      </c>
      <c r="DQ278" t="str">
        <f t="shared" si="791"/>
        <v/>
      </c>
      <c r="DR278" t="str">
        <f t="shared" si="792"/>
        <v/>
      </c>
      <c r="DS278" t="str">
        <f t="shared" si="793"/>
        <v/>
      </c>
      <c r="DT278" t="str">
        <f t="shared" si="794"/>
        <v/>
      </c>
      <c r="DU278" t="str">
        <f t="shared" si="795"/>
        <v/>
      </c>
      <c r="DV278" t="str">
        <f t="shared" si="796"/>
        <v/>
      </c>
      <c r="DW278" t="str">
        <f t="shared" si="797"/>
        <v/>
      </c>
      <c r="DX278" t="str">
        <f t="shared" si="798"/>
        <v/>
      </c>
      <c r="DY278" t="str">
        <f t="shared" si="799"/>
        <v/>
      </c>
      <c r="DZ278" t="str">
        <f t="shared" si="800"/>
        <v/>
      </c>
      <c r="EA278" t="str">
        <f t="shared" si="801"/>
        <v/>
      </c>
      <c r="EB278" t="str">
        <f t="shared" si="802"/>
        <v/>
      </c>
      <c r="EC278" t="str">
        <f t="shared" si="803"/>
        <v/>
      </c>
      <c r="ED278" t="str">
        <f t="shared" si="804"/>
        <v/>
      </c>
      <c r="EE278" t="str">
        <f t="shared" si="741"/>
        <v/>
      </c>
      <c r="EF278" t="str">
        <f t="shared" si="810"/>
        <v/>
      </c>
      <c r="EG278" t="str">
        <f t="shared" si="811"/>
        <v/>
      </c>
      <c r="EH278" t="str">
        <f t="shared" si="812"/>
        <v/>
      </c>
      <c r="EI278" t="str">
        <f t="shared" si="813"/>
        <v/>
      </c>
      <c r="EJ278" t="str">
        <f t="shared" si="814"/>
        <v/>
      </c>
      <c r="EK278" t="str">
        <f t="shared" si="815"/>
        <v/>
      </c>
      <c r="EL278" t="str">
        <f t="shared" si="816"/>
        <v/>
      </c>
      <c r="EM278" t="str">
        <f t="shared" si="817"/>
        <v/>
      </c>
      <c r="EN278" t="str">
        <f t="shared" si="818"/>
        <v/>
      </c>
      <c r="EO278" t="str">
        <f t="shared" si="819"/>
        <v/>
      </c>
      <c r="EP278" t="str">
        <f t="shared" si="820"/>
        <v/>
      </c>
      <c r="EQ278" t="str">
        <f t="shared" si="821"/>
        <v/>
      </c>
      <c r="ER278" t="str">
        <f t="shared" si="822"/>
        <v/>
      </c>
      <c r="ES278" t="str">
        <f t="shared" si="823"/>
        <v/>
      </c>
      <c r="ET278" t="str">
        <f t="shared" si="824"/>
        <v/>
      </c>
      <c r="EU278" t="str">
        <f t="shared" si="825"/>
        <v/>
      </c>
      <c r="EV278" t="str">
        <f t="shared" si="826"/>
        <v/>
      </c>
      <c r="EW278" t="str">
        <f t="shared" si="827"/>
        <v/>
      </c>
      <c r="EX278" t="str">
        <f t="shared" si="828"/>
        <v/>
      </c>
      <c r="EY278" t="str">
        <f t="shared" si="829"/>
        <v/>
      </c>
      <c r="EZ278" t="str">
        <f t="shared" si="830"/>
        <v/>
      </c>
      <c r="FA278" t="str">
        <f t="shared" si="831"/>
        <v/>
      </c>
      <c r="FB278" t="str">
        <f t="shared" si="832"/>
        <v/>
      </c>
      <c r="FC278" t="str">
        <f t="shared" si="833"/>
        <v/>
      </c>
      <c r="FD278" t="str">
        <f t="shared" si="834"/>
        <v/>
      </c>
      <c r="FE278" t="str">
        <f t="shared" si="678"/>
        <v/>
      </c>
      <c r="FF278" t="str">
        <f t="shared" si="835"/>
        <v/>
      </c>
      <c r="FG278" t="str">
        <f t="shared" si="836"/>
        <v/>
      </c>
      <c r="FH278" t="str">
        <f t="shared" si="837"/>
        <v/>
      </c>
      <c r="FI278" t="str">
        <f t="shared" si="838"/>
        <v/>
      </c>
      <c r="FJ278" t="str">
        <f t="shared" si="839"/>
        <v/>
      </c>
      <c r="FK278" t="str">
        <f t="shared" si="840"/>
        <v/>
      </c>
      <c r="FL278" t="str">
        <f t="shared" si="841"/>
        <v/>
      </c>
      <c r="FM278" t="str">
        <f t="shared" si="805"/>
        <v/>
      </c>
      <c r="FN278" t="str">
        <f t="shared" si="806"/>
        <v/>
      </c>
      <c r="FO278" t="str">
        <f t="shared" si="807"/>
        <v/>
      </c>
      <c r="FP278" t="str">
        <f t="shared" si="808"/>
        <v/>
      </c>
      <c r="FQ278" t="str">
        <f t="shared" si="809"/>
        <v/>
      </c>
      <c r="FR278" t="str">
        <f t="shared" si="679"/>
        <v/>
      </c>
      <c r="FS278" t="str">
        <f t="shared" si="680"/>
        <v/>
      </c>
      <c r="FT278" t="str">
        <f t="shared" si="681"/>
        <v/>
      </c>
      <c r="FU278" t="str">
        <f t="shared" si="682"/>
        <v/>
      </c>
      <c r="FV278" t="str">
        <f t="shared" si="683"/>
        <v/>
      </c>
      <c r="FW278" t="str">
        <f t="shared" si="684"/>
        <v/>
      </c>
      <c r="FX278" t="str">
        <f t="shared" si="685"/>
        <v/>
      </c>
      <c r="FY278" t="str">
        <f t="shared" si="686"/>
        <v/>
      </c>
      <c r="FZ278" t="str">
        <f t="shared" si="687"/>
        <v/>
      </c>
      <c r="GA278" t="str">
        <f t="shared" si="688"/>
        <v/>
      </c>
      <c r="GB278" t="str">
        <f t="shared" si="689"/>
        <v/>
      </c>
      <c r="GC278" t="str">
        <f t="shared" si="690"/>
        <v/>
      </c>
      <c r="GD278" t="str">
        <f t="shared" si="691"/>
        <v/>
      </c>
      <c r="GE278" t="str">
        <f t="shared" si="692"/>
        <v/>
      </c>
      <c r="GF278" t="str">
        <f t="shared" si="693"/>
        <v/>
      </c>
      <c r="GG278" t="str">
        <f t="shared" si="694"/>
        <v/>
      </c>
      <c r="GH278" t="str">
        <f t="shared" si="695"/>
        <v/>
      </c>
      <c r="GI278" t="str">
        <f t="shared" si="696"/>
        <v/>
      </c>
      <c r="GJ278" t="str">
        <f t="shared" si="697"/>
        <v/>
      </c>
      <c r="GK278" t="str">
        <f t="shared" si="698"/>
        <v/>
      </c>
      <c r="GL278" t="str">
        <f t="shared" si="699"/>
        <v/>
      </c>
      <c r="GM278" t="str">
        <f t="shared" si="700"/>
        <v/>
      </c>
      <c r="GN278" t="str">
        <f t="shared" si="701"/>
        <v/>
      </c>
      <c r="GO278" t="str">
        <f t="shared" si="702"/>
        <v/>
      </c>
      <c r="GP278" t="str">
        <f t="shared" si="703"/>
        <v/>
      </c>
      <c r="GQ278" t="str">
        <f t="shared" si="704"/>
        <v/>
      </c>
      <c r="GR278" t="str">
        <f t="shared" si="705"/>
        <v/>
      </c>
      <c r="GS278" t="str">
        <f t="shared" si="706"/>
        <v/>
      </c>
      <c r="GT278" t="str">
        <f t="shared" si="707"/>
        <v/>
      </c>
      <c r="GU278" t="str">
        <f t="shared" si="708"/>
        <v/>
      </c>
      <c r="GV278" t="str">
        <f t="shared" si="709"/>
        <v/>
      </c>
      <c r="GW278" t="str">
        <f t="shared" si="710"/>
        <v/>
      </c>
      <c r="GX278" t="str">
        <f t="shared" si="711"/>
        <v/>
      </c>
      <c r="GY278" t="str">
        <f t="shared" si="712"/>
        <v/>
      </c>
      <c r="GZ278" t="str">
        <f t="shared" si="713"/>
        <v/>
      </c>
      <c r="HA278" t="str">
        <f t="shared" si="714"/>
        <v/>
      </c>
      <c r="HB278" t="str">
        <f t="shared" si="715"/>
        <v/>
      </c>
      <c r="HC278" t="str">
        <f t="shared" si="716"/>
        <v/>
      </c>
      <c r="HD278" t="str">
        <f t="shared" si="717"/>
        <v/>
      </c>
      <c r="HE278" t="str">
        <f t="shared" si="718"/>
        <v/>
      </c>
      <c r="HF278" t="str">
        <f t="shared" si="719"/>
        <v/>
      </c>
      <c r="HG278" t="str">
        <f t="shared" si="720"/>
        <v/>
      </c>
      <c r="HH278" t="str">
        <f t="shared" si="721"/>
        <v/>
      </c>
      <c r="HI278" t="str">
        <f t="shared" si="722"/>
        <v/>
      </c>
      <c r="HJ278" t="str">
        <f t="shared" si="723"/>
        <v/>
      </c>
      <c r="HK278" t="str">
        <f t="shared" si="724"/>
        <v/>
      </c>
      <c r="HL278" t="str">
        <f t="shared" si="725"/>
        <v/>
      </c>
      <c r="HM278" t="str">
        <f t="shared" si="726"/>
        <v/>
      </c>
      <c r="HN278" t="str">
        <f t="shared" si="727"/>
        <v/>
      </c>
      <c r="HO278" t="str">
        <f t="shared" si="728"/>
        <v/>
      </c>
      <c r="HP278" t="str">
        <f t="shared" si="729"/>
        <v/>
      </c>
      <c r="HQ278" t="str">
        <f t="shared" si="730"/>
        <v/>
      </c>
      <c r="HR278" t="str">
        <f t="shared" si="731"/>
        <v/>
      </c>
      <c r="HS278" t="str">
        <f t="shared" si="732"/>
        <v/>
      </c>
      <c r="HT278" t="str">
        <f t="shared" si="733"/>
        <v/>
      </c>
      <c r="HU278" t="str">
        <f t="shared" si="734"/>
        <v/>
      </c>
      <c r="HV278" t="str">
        <f t="shared" si="735"/>
        <v/>
      </c>
      <c r="HW278" t="str">
        <f t="shared" si="736"/>
        <v/>
      </c>
      <c r="HX278" t="str">
        <f t="shared" si="737"/>
        <v/>
      </c>
      <c r="HY278" t="str">
        <f t="shared" si="738"/>
        <v/>
      </c>
      <c r="HZ278" t="str">
        <f t="shared" si="739"/>
        <v/>
      </c>
    </row>
    <row r="279" spans="1:234" x14ac:dyDescent="0.25">
      <c r="A279" s="2">
        <f t="shared" si="740"/>
        <v>277</v>
      </c>
      <c r="B279" s="3" t="s">
        <v>1256</v>
      </c>
      <c r="C279" s="2" t="s">
        <v>1394</v>
      </c>
      <c r="D279" s="2" t="s">
        <v>1395</v>
      </c>
      <c r="E279" s="2">
        <f t="shared" si="674"/>
        <v>1</v>
      </c>
      <c r="F279" s="2">
        <v>681</v>
      </c>
      <c r="G279" s="48" t="str">
        <f t="shared" si="675"/>
        <v>A</v>
      </c>
      <c r="H279" s="49"/>
      <c r="I279" s="49"/>
      <c r="J279" s="50"/>
      <c r="K279" s="15">
        <f t="shared" si="676"/>
        <v>34</v>
      </c>
      <c r="L279" s="15">
        <f>IF(G279="N/A",0,(IF(G279="A",Code!$B$36,(IF(G279="B",Code!$C$36,(IF(G279="C",Code!$D$36,Code!$E$36)))))/60))</f>
        <v>8</v>
      </c>
      <c r="M279" s="15">
        <f>IF(G279="N/A",0,(IF(G279="A",Code!$B$37,(IF(G279="B",Code!$C$37,(IF(G279="C",Code!$D$37,Code!$E$37)))))/60))</f>
        <v>8</v>
      </c>
      <c r="N279" s="15">
        <f>IF(G279="N/A",0,(IF(G279="A",Code!$B$38,(IF(G279="B",Code!$C$38,(IF(G279="C",Code!$D$38,Code!$E$38)))))/60))</f>
        <v>16</v>
      </c>
      <c r="O279" s="15">
        <f>IF(G279="N/A",0,(IF(G279="A",Code!$B$39,(IF(G279="B",Code!$C$39,(IF(G279="C",Code!$D$39,Code!$E$39)))))/60))</f>
        <v>2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>
        <v>1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S279" t="str">
        <f t="shared" si="677"/>
        <v/>
      </c>
      <c r="BT279" t="str">
        <f t="shared" si="742"/>
        <v/>
      </c>
      <c r="BU279" t="str">
        <f t="shared" si="743"/>
        <v/>
      </c>
      <c r="BV279" t="str">
        <f t="shared" si="744"/>
        <v/>
      </c>
      <c r="BW279" t="str">
        <f t="shared" si="745"/>
        <v/>
      </c>
      <c r="BX279" t="str">
        <f t="shared" si="746"/>
        <v/>
      </c>
      <c r="BY279" t="str">
        <f t="shared" si="747"/>
        <v/>
      </c>
      <c r="BZ279" t="str">
        <f t="shared" si="748"/>
        <v/>
      </c>
      <c r="CA279" t="str">
        <f t="shared" si="749"/>
        <v/>
      </c>
      <c r="CB279" t="str">
        <f t="shared" si="750"/>
        <v/>
      </c>
      <c r="CC279" t="str">
        <f t="shared" si="751"/>
        <v/>
      </c>
      <c r="CD279" t="str">
        <f t="shared" si="752"/>
        <v/>
      </c>
      <c r="CE279" t="str">
        <f t="shared" si="753"/>
        <v/>
      </c>
      <c r="CF279" t="str">
        <f t="shared" si="754"/>
        <v/>
      </c>
      <c r="CG279" t="str">
        <f t="shared" si="755"/>
        <v/>
      </c>
      <c r="CH279" t="str">
        <f t="shared" si="756"/>
        <v/>
      </c>
      <c r="CI279" t="str">
        <f t="shared" si="757"/>
        <v/>
      </c>
      <c r="CJ279" t="str">
        <f t="shared" si="758"/>
        <v/>
      </c>
      <c r="CK279" t="str">
        <f t="shared" si="759"/>
        <v/>
      </c>
      <c r="CL279" t="str">
        <f t="shared" si="760"/>
        <v/>
      </c>
      <c r="CM279" t="str">
        <f t="shared" si="761"/>
        <v/>
      </c>
      <c r="CN279" t="str">
        <f t="shared" si="762"/>
        <v/>
      </c>
      <c r="CO279" t="str">
        <f t="shared" si="763"/>
        <v/>
      </c>
      <c r="CP279" t="str">
        <f t="shared" si="764"/>
        <v/>
      </c>
      <c r="CQ279" t="str">
        <f t="shared" si="765"/>
        <v/>
      </c>
      <c r="CR279" t="str">
        <f t="shared" si="766"/>
        <v/>
      </c>
      <c r="CS279" t="str">
        <f t="shared" si="767"/>
        <v/>
      </c>
      <c r="CT279" t="str">
        <f t="shared" si="768"/>
        <v/>
      </c>
      <c r="CU279" t="str">
        <f t="shared" si="769"/>
        <v>MESS</v>
      </c>
      <c r="CV279" t="str">
        <f t="shared" si="770"/>
        <v/>
      </c>
      <c r="CW279" t="str">
        <f t="shared" si="771"/>
        <v/>
      </c>
      <c r="CX279" t="str">
        <f t="shared" si="772"/>
        <v/>
      </c>
      <c r="CY279" t="str">
        <f t="shared" si="773"/>
        <v/>
      </c>
      <c r="CZ279" t="str">
        <f t="shared" si="774"/>
        <v/>
      </c>
      <c r="DA279" t="str">
        <f t="shared" si="775"/>
        <v/>
      </c>
      <c r="DB279" t="str">
        <f t="shared" si="776"/>
        <v/>
      </c>
      <c r="DC279" t="str">
        <f t="shared" si="777"/>
        <v/>
      </c>
      <c r="DD279" t="str">
        <f t="shared" si="778"/>
        <v/>
      </c>
      <c r="DE279" t="str">
        <f t="shared" si="779"/>
        <v/>
      </c>
      <c r="DF279" t="str">
        <f t="shared" si="780"/>
        <v/>
      </c>
      <c r="DG279" t="str">
        <f t="shared" si="781"/>
        <v/>
      </c>
      <c r="DH279" t="str">
        <f t="shared" si="782"/>
        <v/>
      </c>
      <c r="DI279" t="str">
        <f t="shared" si="783"/>
        <v/>
      </c>
      <c r="DJ279" t="str">
        <f t="shared" si="784"/>
        <v/>
      </c>
      <c r="DK279" t="str">
        <f t="shared" si="785"/>
        <v/>
      </c>
      <c r="DL279" t="str">
        <f t="shared" si="786"/>
        <v/>
      </c>
      <c r="DM279" t="str">
        <f t="shared" si="787"/>
        <v/>
      </c>
      <c r="DN279" t="str">
        <f t="shared" si="788"/>
        <v/>
      </c>
      <c r="DO279" t="str">
        <f t="shared" si="789"/>
        <v/>
      </c>
      <c r="DP279" t="str">
        <f t="shared" si="790"/>
        <v/>
      </c>
      <c r="DQ279" t="str">
        <f t="shared" si="791"/>
        <v/>
      </c>
      <c r="DR279" t="str">
        <f t="shared" si="792"/>
        <v/>
      </c>
      <c r="DS279" t="str">
        <f t="shared" si="793"/>
        <v/>
      </c>
      <c r="DT279" t="str">
        <f t="shared" si="794"/>
        <v/>
      </c>
      <c r="DU279" t="str">
        <f t="shared" si="795"/>
        <v/>
      </c>
      <c r="DV279" t="str">
        <f t="shared" si="796"/>
        <v/>
      </c>
      <c r="DW279" t="str">
        <f t="shared" si="797"/>
        <v/>
      </c>
      <c r="DX279" t="str">
        <f t="shared" si="798"/>
        <v/>
      </c>
      <c r="DY279" t="str">
        <f t="shared" si="799"/>
        <v/>
      </c>
      <c r="DZ279" t="str">
        <f t="shared" si="800"/>
        <v/>
      </c>
      <c r="EA279" t="str">
        <f t="shared" si="801"/>
        <v/>
      </c>
      <c r="EB279" t="str">
        <f t="shared" si="802"/>
        <v/>
      </c>
      <c r="EC279" t="str">
        <f t="shared" si="803"/>
        <v/>
      </c>
      <c r="ED279" t="str">
        <f t="shared" si="804"/>
        <v/>
      </c>
      <c r="EE279" t="str">
        <f t="shared" si="741"/>
        <v/>
      </c>
      <c r="EF279" t="str">
        <f t="shared" si="810"/>
        <v/>
      </c>
      <c r="EG279" t="str">
        <f t="shared" si="811"/>
        <v/>
      </c>
      <c r="EH279" t="str">
        <f t="shared" si="812"/>
        <v/>
      </c>
      <c r="EI279" t="str">
        <f t="shared" si="813"/>
        <v/>
      </c>
      <c r="EJ279" t="str">
        <f t="shared" si="814"/>
        <v/>
      </c>
      <c r="EK279" t="str">
        <f t="shared" si="815"/>
        <v/>
      </c>
      <c r="EL279" t="str">
        <f t="shared" si="816"/>
        <v/>
      </c>
      <c r="EM279" t="str">
        <f t="shared" si="817"/>
        <v/>
      </c>
      <c r="EN279" t="str">
        <f t="shared" si="818"/>
        <v/>
      </c>
      <c r="EO279" t="str">
        <f t="shared" si="819"/>
        <v/>
      </c>
      <c r="EP279" t="str">
        <f t="shared" si="820"/>
        <v/>
      </c>
      <c r="EQ279" t="str">
        <f t="shared" si="821"/>
        <v/>
      </c>
      <c r="ER279" t="str">
        <f t="shared" si="822"/>
        <v/>
      </c>
      <c r="ES279" t="str">
        <f t="shared" si="823"/>
        <v/>
      </c>
      <c r="ET279" t="str">
        <f t="shared" si="824"/>
        <v/>
      </c>
      <c r="EU279" t="str">
        <f t="shared" si="825"/>
        <v/>
      </c>
      <c r="EV279" t="str">
        <f t="shared" si="826"/>
        <v/>
      </c>
      <c r="EW279" t="str">
        <f t="shared" si="827"/>
        <v/>
      </c>
      <c r="EX279" t="str">
        <f t="shared" si="828"/>
        <v/>
      </c>
      <c r="EY279" t="str">
        <f t="shared" si="829"/>
        <v/>
      </c>
      <c r="EZ279" t="str">
        <f t="shared" si="830"/>
        <v/>
      </c>
      <c r="FA279" t="str">
        <f t="shared" si="831"/>
        <v/>
      </c>
      <c r="FB279" t="str">
        <f t="shared" si="832"/>
        <v/>
      </c>
      <c r="FC279" t="str">
        <f t="shared" si="833"/>
        <v/>
      </c>
      <c r="FD279" t="str">
        <f t="shared" si="834"/>
        <v/>
      </c>
      <c r="FE279" t="str">
        <f t="shared" si="678"/>
        <v/>
      </c>
      <c r="FF279" t="str">
        <f t="shared" si="835"/>
        <v/>
      </c>
      <c r="FG279" t="str">
        <f t="shared" si="836"/>
        <v/>
      </c>
      <c r="FH279" t="str">
        <f t="shared" si="837"/>
        <v/>
      </c>
      <c r="FI279" t="str">
        <f t="shared" si="838"/>
        <v/>
      </c>
      <c r="FJ279" t="str">
        <f t="shared" si="839"/>
        <v/>
      </c>
      <c r="FK279" t="str">
        <f t="shared" si="840"/>
        <v/>
      </c>
      <c r="FL279" t="str">
        <f t="shared" si="841"/>
        <v/>
      </c>
      <c r="FM279" t="str">
        <f t="shared" si="805"/>
        <v/>
      </c>
      <c r="FN279" t="str">
        <f t="shared" si="806"/>
        <v/>
      </c>
      <c r="FO279" t="str">
        <f t="shared" si="807"/>
        <v/>
      </c>
      <c r="FP279" t="str">
        <f t="shared" si="808"/>
        <v/>
      </c>
      <c r="FQ279" t="str">
        <f t="shared" si="809"/>
        <v/>
      </c>
      <c r="FR279" t="str">
        <f t="shared" si="679"/>
        <v/>
      </c>
      <c r="FS279" t="str">
        <f t="shared" si="680"/>
        <v/>
      </c>
      <c r="FT279" t="str">
        <f t="shared" si="681"/>
        <v/>
      </c>
      <c r="FU279" t="str">
        <f t="shared" si="682"/>
        <v/>
      </c>
      <c r="FV279" t="str">
        <f t="shared" si="683"/>
        <v/>
      </c>
      <c r="FW279" t="str">
        <f t="shared" si="684"/>
        <v/>
      </c>
      <c r="FX279" t="str">
        <f t="shared" si="685"/>
        <v/>
      </c>
      <c r="FY279" t="str">
        <f t="shared" si="686"/>
        <v/>
      </c>
      <c r="FZ279" t="str">
        <f t="shared" si="687"/>
        <v/>
      </c>
      <c r="GA279" t="str">
        <f t="shared" si="688"/>
        <v/>
      </c>
      <c r="GB279" t="str">
        <f t="shared" si="689"/>
        <v/>
      </c>
      <c r="GC279" t="str">
        <f t="shared" si="690"/>
        <v/>
      </c>
      <c r="GD279" t="str">
        <f t="shared" si="691"/>
        <v/>
      </c>
      <c r="GE279" t="str">
        <f t="shared" si="692"/>
        <v/>
      </c>
      <c r="GF279" t="str">
        <f t="shared" si="693"/>
        <v/>
      </c>
      <c r="GG279" t="str">
        <f t="shared" si="694"/>
        <v/>
      </c>
      <c r="GH279" t="str">
        <f t="shared" si="695"/>
        <v/>
      </c>
      <c r="GI279" t="str">
        <f t="shared" si="696"/>
        <v/>
      </c>
      <c r="GJ279" t="str">
        <f t="shared" si="697"/>
        <v/>
      </c>
      <c r="GK279" t="str">
        <f t="shared" si="698"/>
        <v/>
      </c>
      <c r="GL279" t="str">
        <f t="shared" si="699"/>
        <v/>
      </c>
      <c r="GM279" t="str">
        <f t="shared" si="700"/>
        <v/>
      </c>
      <c r="GN279" t="str">
        <f t="shared" si="701"/>
        <v/>
      </c>
      <c r="GO279" t="str">
        <f t="shared" si="702"/>
        <v/>
      </c>
      <c r="GP279" t="str">
        <f t="shared" si="703"/>
        <v/>
      </c>
      <c r="GQ279" t="str">
        <f t="shared" si="704"/>
        <v/>
      </c>
      <c r="GR279" t="str">
        <f t="shared" si="705"/>
        <v/>
      </c>
      <c r="GS279" t="str">
        <f t="shared" si="706"/>
        <v/>
      </c>
      <c r="GT279" t="str">
        <f t="shared" si="707"/>
        <v/>
      </c>
      <c r="GU279" t="str">
        <f t="shared" si="708"/>
        <v/>
      </c>
      <c r="GV279" t="str">
        <f t="shared" si="709"/>
        <v/>
      </c>
      <c r="GW279" t="str">
        <f t="shared" si="710"/>
        <v/>
      </c>
      <c r="GX279" t="str">
        <f t="shared" si="711"/>
        <v/>
      </c>
      <c r="GY279" t="str">
        <f t="shared" si="712"/>
        <v/>
      </c>
      <c r="GZ279" t="str">
        <f t="shared" si="713"/>
        <v/>
      </c>
      <c r="HA279" t="str">
        <f t="shared" si="714"/>
        <v/>
      </c>
      <c r="HB279" t="str">
        <f t="shared" si="715"/>
        <v/>
      </c>
      <c r="HC279" t="str">
        <f t="shared" si="716"/>
        <v/>
      </c>
      <c r="HD279" t="str">
        <f t="shared" si="717"/>
        <v/>
      </c>
      <c r="HE279" t="str">
        <f t="shared" si="718"/>
        <v/>
      </c>
      <c r="HF279" t="str">
        <f t="shared" si="719"/>
        <v/>
      </c>
      <c r="HG279" t="str">
        <f t="shared" si="720"/>
        <v/>
      </c>
      <c r="HH279" t="str">
        <f t="shared" si="721"/>
        <v/>
      </c>
      <c r="HI279" t="str">
        <f t="shared" si="722"/>
        <v/>
      </c>
      <c r="HJ279" t="str">
        <f t="shared" si="723"/>
        <v/>
      </c>
      <c r="HK279" t="str">
        <f t="shared" si="724"/>
        <v/>
      </c>
      <c r="HL279" t="str">
        <f t="shared" si="725"/>
        <v/>
      </c>
      <c r="HM279" t="str">
        <f t="shared" si="726"/>
        <v/>
      </c>
      <c r="HN279" t="str">
        <f t="shared" si="727"/>
        <v/>
      </c>
      <c r="HO279" t="str">
        <f t="shared" si="728"/>
        <v/>
      </c>
      <c r="HP279" t="str">
        <f t="shared" si="729"/>
        <v/>
      </c>
      <c r="HQ279" t="str">
        <f t="shared" si="730"/>
        <v/>
      </c>
      <c r="HR279" t="str">
        <f t="shared" si="731"/>
        <v/>
      </c>
      <c r="HS279" t="str">
        <f t="shared" si="732"/>
        <v/>
      </c>
      <c r="HT279" t="str">
        <f t="shared" si="733"/>
        <v/>
      </c>
      <c r="HU279" t="str">
        <f t="shared" si="734"/>
        <v/>
      </c>
      <c r="HV279" t="str">
        <f t="shared" si="735"/>
        <v/>
      </c>
      <c r="HW279" t="str">
        <f t="shared" si="736"/>
        <v/>
      </c>
      <c r="HX279" t="str">
        <f t="shared" si="737"/>
        <v/>
      </c>
      <c r="HY279" t="str">
        <f t="shared" si="738"/>
        <v/>
      </c>
      <c r="HZ279" t="str">
        <f t="shared" si="739"/>
        <v/>
      </c>
    </row>
    <row r="280" spans="1:234" x14ac:dyDescent="0.25">
      <c r="A280" s="2">
        <f t="shared" si="740"/>
        <v>278</v>
      </c>
      <c r="B280" s="3" t="s">
        <v>397</v>
      </c>
      <c r="C280" s="2" t="s">
        <v>1394</v>
      </c>
      <c r="D280" s="2" t="s">
        <v>1395</v>
      </c>
      <c r="E280" s="2">
        <f t="shared" si="674"/>
        <v>2</v>
      </c>
      <c r="F280" s="2">
        <v>657</v>
      </c>
      <c r="G280" s="48" t="str">
        <f t="shared" si="675"/>
        <v>A</v>
      </c>
      <c r="H280" s="49"/>
      <c r="I280" s="49"/>
      <c r="J280" s="50"/>
      <c r="K280" s="15">
        <f t="shared" si="676"/>
        <v>34</v>
      </c>
      <c r="L280" s="15">
        <f>IF(G280="N/A",0,(IF(G280="A",Code!$B$36,(IF(G280="B",Code!$C$36,(IF(G280="C",Code!$D$36,Code!$E$36)))))/60))</f>
        <v>8</v>
      </c>
      <c r="M280" s="15">
        <f>IF(G280="N/A",0,(IF(G280="A",Code!$B$37,(IF(G280="B",Code!$C$37,(IF(G280="C",Code!$D$37,Code!$E$37)))))/60))</f>
        <v>8</v>
      </c>
      <c r="N280" s="15">
        <f>IF(G280="N/A",0,(IF(G280="A",Code!$B$38,(IF(G280="B",Code!$C$38,(IF(G280="C",Code!$D$38,Code!$E$38)))))/60))</f>
        <v>16</v>
      </c>
      <c r="O280" s="15">
        <f>IF(G280="N/A",0,(IF(G280="A",Code!$B$39,(IF(G280="B",Code!$C$39,(IF(G280="C",Code!$D$39,Code!$E$39)))))/60))</f>
        <v>2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>
        <v>1</v>
      </c>
      <c r="AU280" s="2"/>
      <c r="AV280" s="2">
        <v>1</v>
      </c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S280" t="str">
        <f t="shared" si="677"/>
        <v/>
      </c>
      <c r="BT280" t="str">
        <f t="shared" si="742"/>
        <v/>
      </c>
      <c r="BU280" t="str">
        <f t="shared" si="743"/>
        <v/>
      </c>
      <c r="BV280" t="str">
        <f t="shared" si="744"/>
        <v/>
      </c>
      <c r="BW280" t="str">
        <f t="shared" si="745"/>
        <v/>
      </c>
      <c r="BX280" t="str">
        <f t="shared" si="746"/>
        <v/>
      </c>
      <c r="BY280" t="str">
        <f t="shared" si="747"/>
        <v/>
      </c>
      <c r="BZ280" t="str">
        <f t="shared" si="748"/>
        <v/>
      </c>
      <c r="CA280" t="str">
        <f t="shared" si="749"/>
        <v/>
      </c>
      <c r="CB280" t="str">
        <f t="shared" si="750"/>
        <v/>
      </c>
      <c r="CC280" t="str">
        <f t="shared" si="751"/>
        <v/>
      </c>
      <c r="CD280" t="str">
        <f t="shared" si="752"/>
        <v/>
      </c>
      <c r="CE280" t="str">
        <f t="shared" si="753"/>
        <v/>
      </c>
      <c r="CF280" t="str">
        <f t="shared" si="754"/>
        <v/>
      </c>
      <c r="CG280" t="str">
        <f t="shared" si="755"/>
        <v/>
      </c>
      <c r="CH280" t="str">
        <f t="shared" si="756"/>
        <v/>
      </c>
      <c r="CI280" t="str">
        <f t="shared" si="757"/>
        <v/>
      </c>
      <c r="CJ280" t="str">
        <f t="shared" si="758"/>
        <v/>
      </c>
      <c r="CK280" t="str">
        <f t="shared" si="759"/>
        <v/>
      </c>
      <c r="CL280" t="str">
        <f t="shared" si="760"/>
        <v/>
      </c>
      <c r="CM280" t="str">
        <f t="shared" si="761"/>
        <v/>
      </c>
      <c r="CN280" t="str">
        <f t="shared" si="762"/>
        <v/>
      </c>
      <c r="CO280" t="str">
        <f t="shared" si="763"/>
        <v/>
      </c>
      <c r="CP280" t="str">
        <f t="shared" si="764"/>
        <v/>
      </c>
      <c r="CQ280" t="str">
        <f t="shared" si="765"/>
        <v/>
      </c>
      <c r="CR280" t="str">
        <f t="shared" si="766"/>
        <v/>
      </c>
      <c r="CS280" t="str">
        <f t="shared" si="767"/>
        <v/>
      </c>
      <c r="CT280" t="str">
        <f t="shared" si="768"/>
        <v/>
      </c>
      <c r="CU280" t="str">
        <f t="shared" si="769"/>
        <v/>
      </c>
      <c r="CV280" t="str">
        <f t="shared" si="770"/>
        <v/>
      </c>
      <c r="CW280" t="str">
        <f t="shared" si="771"/>
        <v>MISC</v>
      </c>
      <c r="CX280" t="str">
        <f t="shared" si="772"/>
        <v/>
      </c>
      <c r="CY280" t="str">
        <f t="shared" si="773"/>
        <v>PAYS</v>
      </c>
      <c r="CZ280" t="str">
        <f t="shared" si="774"/>
        <v/>
      </c>
      <c r="DA280" t="str">
        <f t="shared" si="775"/>
        <v/>
      </c>
      <c r="DB280" t="str">
        <f t="shared" si="776"/>
        <v/>
      </c>
      <c r="DC280" t="str">
        <f t="shared" si="777"/>
        <v/>
      </c>
      <c r="DD280" t="str">
        <f t="shared" si="778"/>
        <v/>
      </c>
      <c r="DE280" t="str">
        <f t="shared" si="779"/>
        <v/>
      </c>
      <c r="DF280" t="str">
        <f t="shared" si="780"/>
        <v/>
      </c>
      <c r="DG280" t="str">
        <f t="shared" si="781"/>
        <v/>
      </c>
      <c r="DH280" t="str">
        <f t="shared" si="782"/>
        <v/>
      </c>
      <c r="DI280" t="str">
        <f t="shared" si="783"/>
        <v/>
      </c>
      <c r="DJ280" t="str">
        <f t="shared" si="784"/>
        <v/>
      </c>
      <c r="DK280" t="str">
        <f t="shared" si="785"/>
        <v/>
      </c>
      <c r="DL280" t="str">
        <f t="shared" si="786"/>
        <v/>
      </c>
      <c r="DM280" t="str">
        <f t="shared" si="787"/>
        <v/>
      </c>
      <c r="DN280" t="str">
        <f t="shared" si="788"/>
        <v/>
      </c>
      <c r="DO280" t="str">
        <f t="shared" si="789"/>
        <v/>
      </c>
      <c r="DP280" t="str">
        <f t="shared" si="790"/>
        <v/>
      </c>
      <c r="DQ280" t="str">
        <f t="shared" si="791"/>
        <v/>
      </c>
      <c r="DR280" t="str">
        <f t="shared" si="792"/>
        <v/>
      </c>
      <c r="DS280" t="str">
        <f t="shared" si="793"/>
        <v/>
      </c>
      <c r="DT280" t="str">
        <f t="shared" si="794"/>
        <v/>
      </c>
      <c r="DU280" t="str">
        <f t="shared" si="795"/>
        <v/>
      </c>
      <c r="DV280" t="str">
        <f t="shared" si="796"/>
        <v/>
      </c>
      <c r="DW280" t="str">
        <f t="shared" si="797"/>
        <v/>
      </c>
      <c r="DX280" t="str">
        <f t="shared" si="798"/>
        <v/>
      </c>
      <c r="DY280" t="str">
        <f t="shared" si="799"/>
        <v/>
      </c>
      <c r="DZ280" t="str">
        <f t="shared" si="800"/>
        <v/>
      </c>
      <c r="EA280" t="str">
        <f t="shared" si="801"/>
        <v/>
      </c>
      <c r="EB280" t="str">
        <f t="shared" si="802"/>
        <v/>
      </c>
      <c r="EC280" t="str">
        <f t="shared" si="803"/>
        <v/>
      </c>
      <c r="ED280" t="str">
        <f t="shared" si="804"/>
        <v/>
      </c>
      <c r="EE280" t="str">
        <f t="shared" si="741"/>
        <v/>
      </c>
      <c r="EF280" t="str">
        <f t="shared" si="810"/>
        <v/>
      </c>
      <c r="EG280" t="str">
        <f t="shared" si="811"/>
        <v/>
      </c>
      <c r="EH280" t="str">
        <f t="shared" si="812"/>
        <v/>
      </c>
      <c r="EI280" t="str">
        <f t="shared" si="813"/>
        <v/>
      </c>
      <c r="EJ280" t="str">
        <f t="shared" si="814"/>
        <v/>
      </c>
      <c r="EK280" t="str">
        <f t="shared" si="815"/>
        <v/>
      </c>
      <c r="EL280" t="str">
        <f t="shared" si="816"/>
        <v/>
      </c>
      <c r="EM280" t="str">
        <f t="shared" si="817"/>
        <v/>
      </c>
      <c r="EN280" t="str">
        <f t="shared" si="818"/>
        <v/>
      </c>
      <c r="EO280" t="str">
        <f t="shared" si="819"/>
        <v/>
      </c>
      <c r="EP280" t="str">
        <f t="shared" si="820"/>
        <v/>
      </c>
      <c r="EQ280" t="str">
        <f t="shared" si="821"/>
        <v/>
      </c>
      <c r="ER280" t="str">
        <f t="shared" si="822"/>
        <v/>
      </c>
      <c r="ES280" t="str">
        <f t="shared" si="823"/>
        <v/>
      </c>
      <c r="ET280" t="str">
        <f t="shared" si="824"/>
        <v/>
      </c>
      <c r="EU280" t="str">
        <f t="shared" si="825"/>
        <v/>
      </c>
      <c r="EV280" t="str">
        <f t="shared" si="826"/>
        <v/>
      </c>
      <c r="EW280" t="str">
        <f t="shared" si="827"/>
        <v/>
      </c>
      <c r="EX280" t="str">
        <f t="shared" si="828"/>
        <v/>
      </c>
      <c r="EY280" t="str">
        <f t="shared" si="829"/>
        <v/>
      </c>
      <c r="EZ280" t="str">
        <f t="shared" si="830"/>
        <v/>
      </c>
      <c r="FA280" t="str">
        <f t="shared" si="831"/>
        <v/>
      </c>
      <c r="FB280" t="str">
        <f t="shared" si="832"/>
        <v/>
      </c>
      <c r="FC280" t="str">
        <f t="shared" si="833"/>
        <v/>
      </c>
      <c r="FD280" t="str">
        <f t="shared" si="834"/>
        <v/>
      </c>
      <c r="FE280" t="str">
        <f t="shared" si="678"/>
        <v/>
      </c>
      <c r="FF280" t="str">
        <f t="shared" si="835"/>
        <v/>
      </c>
      <c r="FG280" t="str">
        <f t="shared" si="836"/>
        <v/>
      </c>
      <c r="FH280" t="str">
        <f t="shared" si="837"/>
        <v/>
      </c>
      <c r="FI280" t="str">
        <f t="shared" si="838"/>
        <v/>
      </c>
      <c r="FJ280" t="str">
        <f t="shared" si="839"/>
        <v/>
      </c>
      <c r="FK280" t="str">
        <f t="shared" si="840"/>
        <v/>
      </c>
      <c r="FL280" t="str">
        <f t="shared" si="841"/>
        <v/>
      </c>
      <c r="FM280" t="str">
        <f t="shared" si="805"/>
        <v/>
      </c>
      <c r="FN280" t="str">
        <f t="shared" si="806"/>
        <v/>
      </c>
      <c r="FO280" t="str">
        <f t="shared" si="807"/>
        <v/>
      </c>
      <c r="FP280" t="str">
        <f t="shared" si="808"/>
        <v/>
      </c>
      <c r="FQ280" t="str">
        <f t="shared" si="809"/>
        <v/>
      </c>
      <c r="FR280" t="str">
        <f t="shared" si="679"/>
        <v/>
      </c>
      <c r="FS280" t="str">
        <f t="shared" si="680"/>
        <v/>
      </c>
      <c r="FT280" t="str">
        <f t="shared" si="681"/>
        <v/>
      </c>
      <c r="FU280" t="str">
        <f t="shared" si="682"/>
        <v/>
      </c>
      <c r="FV280" t="str">
        <f t="shared" si="683"/>
        <v/>
      </c>
      <c r="FW280" t="str">
        <f t="shared" si="684"/>
        <v/>
      </c>
      <c r="FX280" t="str">
        <f t="shared" si="685"/>
        <v/>
      </c>
      <c r="FY280" t="str">
        <f t="shared" si="686"/>
        <v/>
      </c>
      <c r="FZ280" t="str">
        <f t="shared" si="687"/>
        <v/>
      </c>
      <c r="GA280" t="str">
        <f t="shared" si="688"/>
        <v/>
      </c>
      <c r="GB280" t="str">
        <f t="shared" si="689"/>
        <v/>
      </c>
      <c r="GC280" t="str">
        <f t="shared" si="690"/>
        <v/>
      </c>
      <c r="GD280" t="str">
        <f t="shared" si="691"/>
        <v/>
      </c>
      <c r="GE280" t="str">
        <f t="shared" si="692"/>
        <v/>
      </c>
      <c r="GF280" t="str">
        <f t="shared" si="693"/>
        <v/>
      </c>
      <c r="GG280" t="str">
        <f t="shared" si="694"/>
        <v/>
      </c>
      <c r="GH280" t="str">
        <f t="shared" si="695"/>
        <v/>
      </c>
      <c r="GI280" t="str">
        <f t="shared" si="696"/>
        <v/>
      </c>
      <c r="GJ280" t="str">
        <f t="shared" si="697"/>
        <v/>
      </c>
      <c r="GK280" t="str">
        <f t="shared" si="698"/>
        <v/>
      </c>
      <c r="GL280" t="str">
        <f t="shared" si="699"/>
        <v/>
      </c>
      <c r="GM280" t="str">
        <f t="shared" si="700"/>
        <v/>
      </c>
      <c r="GN280" t="str">
        <f t="shared" si="701"/>
        <v/>
      </c>
      <c r="GO280" t="str">
        <f t="shared" si="702"/>
        <v/>
      </c>
      <c r="GP280" t="str">
        <f t="shared" si="703"/>
        <v/>
      </c>
      <c r="GQ280" t="str">
        <f t="shared" si="704"/>
        <v/>
      </c>
      <c r="GR280" t="str">
        <f t="shared" si="705"/>
        <v/>
      </c>
      <c r="GS280" t="str">
        <f t="shared" si="706"/>
        <v/>
      </c>
      <c r="GT280" t="str">
        <f t="shared" si="707"/>
        <v/>
      </c>
      <c r="GU280" t="str">
        <f t="shared" si="708"/>
        <v/>
      </c>
      <c r="GV280" t="str">
        <f t="shared" si="709"/>
        <v/>
      </c>
      <c r="GW280" t="str">
        <f t="shared" si="710"/>
        <v/>
      </c>
      <c r="GX280" t="str">
        <f t="shared" si="711"/>
        <v/>
      </c>
      <c r="GY280" t="str">
        <f t="shared" si="712"/>
        <v/>
      </c>
      <c r="GZ280" t="str">
        <f t="shared" si="713"/>
        <v/>
      </c>
      <c r="HA280" t="str">
        <f t="shared" si="714"/>
        <v/>
      </c>
      <c r="HB280" t="str">
        <f t="shared" si="715"/>
        <v/>
      </c>
      <c r="HC280" t="str">
        <f t="shared" si="716"/>
        <v/>
      </c>
      <c r="HD280" t="str">
        <f t="shared" si="717"/>
        <v/>
      </c>
      <c r="HE280" t="str">
        <f t="shared" si="718"/>
        <v/>
      </c>
      <c r="HF280" t="str">
        <f t="shared" si="719"/>
        <v/>
      </c>
      <c r="HG280" t="str">
        <f t="shared" si="720"/>
        <v/>
      </c>
      <c r="HH280" t="str">
        <f t="shared" si="721"/>
        <v/>
      </c>
      <c r="HI280" t="str">
        <f t="shared" si="722"/>
        <v/>
      </c>
      <c r="HJ280" t="str">
        <f t="shared" si="723"/>
        <v/>
      </c>
      <c r="HK280" t="str">
        <f t="shared" si="724"/>
        <v/>
      </c>
      <c r="HL280" t="str">
        <f t="shared" si="725"/>
        <v/>
      </c>
      <c r="HM280" t="str">
        <f t="shared" si="726"/>
        <v/>
      </c>
      <c r="HN280" t="str">
        <f t="shared" si="727"/>
        <v/>
      </c>
      <c r="HO280" t="str">
        <f t="shared" si="728"/>
        <v/>
      </c>
      <c r="HP280" t="str">
        <f t="shared" si="729"/>
        <v/>
      </c>
      <c r="HQ280" t="str">
        <f t="shared" si="730"/>
        <v/>
      </c>
      <c r="HR280" t="str">
        <f t="shared" si="731"/>
        <v/>
      </c>
      <c r="HS280" t="str">
        <f t="shared" si="732"/>
        <v/>
      </c>
      <c r="HT280" t="str">
        <f t="shared" si="733"/>
        <v/>
      </c>
      <c r="HU280" t="str">
        <f t="shared" si="734"/>
        <v/>
      </c>
      <c r="HV280" t="str">
        <f t="shared" si="735"/>
        <v/>
      </c>
      <c r="HW280" t="str">
        <f t="shared" si="736"/>
        <v/>
      </c>
      <c r="HX280" t="str">
        <f t="shared" si="737"/>
        <v/>
      </c>
      <c r="HY280" t="str">
        <f t="shared" si="738"/>
        <v/>
      </c>
      <c r="HZ280" t="str">
        <f t="shared" si="739"/>
        <v/>
      </c>
    </row>
    <row r="281" spans="1:234" x14ac:dyDescent="0.25">
      <c r="A281" s="2">
        <f t="shared" si="740"/>
        <v>279</v>
      </c>
      <c r="B281" s="3" t="s">
        <v>398</v>
      </c>
      <c r="C281" s="2" t="s">
        <v>1394</v>
      </c>
      <c r="D281" s="2" t="s">
        <v>1395</v>
      </c>
      <c r="E281" s="2">
        <f t="shared" si="674"/>
        <v>3</v>
      </c>
      <c r="F281" s="2">
        <v>158</v>
      </c>
      <c r="G281" s="48" t="str">
        <f t="shared" si="675"/>
        <v>A</v>
      </c>
      <c r="H281" s="49"/>
      <c r="I281" s="49"/>
      <c r="J281" s="50"/>
      <c r="K281" s="15">
        <f t="shared" si="676"/>
        <v>34</v>
      </c>
      <c r="L281" s="15">
        <f>IF(G281="N/A",0,(IF(G281="A",Code!$B$36,(IF(G281="B",Code!$C$36,(IF(G281="C",Code!$D$36,Code!$E$36)))))/60))</f>
        <v>8</v>
      </c>
      <c r="M281" s="15">
        <f>IF(G281="N/A",0,(IF(G281="A",Code!$B$37,(IF(G281="B",Code!$C$37,(IF(G281="C",Code!$D$37,Code!$E$37)))))/60))</f>
        <v>8</v>
      </c>
      <c r="N281" s="15">
        <f>IF(G281="N/A",0,(IF(G281="A",Code!$B$38,(IF(G281="B",Code!$C$38,(IF(G281="C",Code!$D$38,Code!$E$38)))))/60))</f>
        <v>16</v>
      </c>
      <c r="O281" s="15">
        <f>IF(G281="N/A",0,(IF(G281="A",Code!$B$39,(IF(G281="B",Code!$C$39,(IF(G281="C",Code!$D$39,Code!$E$39)))))/60))</f>
        <v>2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>
        <v>1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>
        <v>1</v>
      </c>
      <c r="AP281" s="2"/>
      <c r="AQ281" s="2"/>
      <c r="AR281" s="2">
        <v>1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S281" t="str">
        <f t="shared" si="677"/>
        <v/>
      </c>
      <c r="BT281" t="str">
        <f t="shared" si="742"/>
        <v/>
      </c>
      <c r="BU281" t="str">
        <f t="shared" si="743"/>
        <v/>
      </c>
      <c r="BV281" t="str">
        <f t="shared" si="744"/>
        <v/>
      </c>
      <c r="BW281" t="str">
        <f t="shared" si="745"/>
        <v/>
      </c>
      <c r="BX281" t="str">
        <f t="shared" si="746"/>
        <v/>
      </c>
      <c r="BY281" t="str">
        <f t="shared" si="747"/>
        <v/>
      </c>
      <c r="BZ281" t="str">
        <f t="shared" si="748"/>
        <v/>
      </c>
      <c r="CA281" t="str">
        <f t="shared" si="749"/>
        <v/>
      </c>
      <c r="CB281" t="str">
        <f t="shared" si="750"/>
        <v/>
      </c>
      <c r="CC281" t="str">
        <f t="shared" si="751"/>
        <v/>
      </c>
      <c r="CD281" t="str">
        <f t="shared" si="752"/>
        <v/>
      </c>
      <c r="CE281" t="str">
        <f t="shared" si="753"/>
        <v/>
      </c>
      <c r="CF281" t="str">
        <f t="shared" si="754"/>
        <v/>
      </c>
      <c r="CG281" t="str">
        <f t="shared" si="755"/>
        <v>CTOB</v>
      </c>
      <c r="CH281" t="str">
        <f t="shared" si="756"/>
        <v/>
      </c>
      <c r="CI281" t="str">
        <f t="shared" si="757"/>
        <v/>
      </c>
      <c r="CJ281" t="str">
        <f t="shared" si="758"/>
        <v/>
      </c>
      <c r="CK281" t="str">
        <f t="shared" si="759"/>
        <v/>
      </c>
      <c r="CL281" t="str">
        <f t="shared" si="760"/>
        <v/>
      </c>
      <c r="CM281" t="str">
        <f t="shared" si="761"/>
        <v/>
      </c>
      <c r="CN281" t="str">
        <f t="shared" si="762"/>
        <v/>
      </c>
      <c r="CO281" t="str">
        <f t="shared" si="763"/>
        <v/>
      </c>
      <c r="CP281" t="str">
        <f t="shared" si="764"/>
        <v/>
      </c>
      <c r="CQ281" t="str">
        <f t="shared" si="765"/>
        <v/>
      </c>
      <c r="CR281" t="str">
        <f t="shared" si="766"/>
        <v>KPAY</v>
      </c>
      <c r="CS281" t="str">
        <f t="shared" si="767"/>
        <v/>
      </c>
      <c r="CT281" t="str">
        <f t="shared" si="768"/>
        <v/>
      </c>
      <c r="CU281" t="str">
        <f t="shared" si="769"/>
        <v>MESS</v>
      </c>
      <c r="CV281" t="str">
        <f t="shared" si="770"/>
        <v/>
      </c>
      <c r="CW281" t="str">
        <f t="shared" si="771"/>
        <v/>
      </c>
      <c r="CX281" t="str">
        <f t="shared" si="772"/>
        <v/>
      </c>
      <c r="CY281" t="str">
        <f t="shared" si="773"/>
        <v/>
      </c>
      <c r="CZ281" t="str">
        <f t="shared" si="774"/>
        <v/>
      </c>
      <c r="DA281" t="str">
        <f t="shared" si="775"/>
        <v/>
      </c>
      <c r="DB281" t="str">
        <f t="shared" si="776"/>
        <v/>
      </c>
      <c r="DC281" t="str">
        <f t="shared" si="777"/>
        <v/>
      </c>
      <c r="DD281" t="str">
        <f t="shared" si="778"/>
        <v/>
      </c>
      <c r="DE281" t="str">
        <f t="shared" si="779"/>
        <v/>
      </c>
      <c r="DF281" t="str">
        <f t="shared" si="780"/>
        <v/>
      </c>
      <c r="DG281" t="str">
        <f t="shared" si="781"/>
        <v/>
      </c>
      <c r="DH281" t="str">
        <f t="shared" si="782"/>
        <v/>
      </c>
      <c r="DI281" t="str">
        <f t="shared" si="783"/>
        <v/>
      </c>
      <c r="DJ281" t="str">
        <f t="shared" si="784"/>
        <v/>
      </c>
      <c r="DK281" t="str">
        <f t="shared" si="785"/>
        <v/>
      </c>
      <c r="DL281" t="str">
        <f t="shared" si="786"/>
        <v/>
      </c>
      <c r="DM281" t="str">
        <f t="shared" si="787"/>
        <v/>
      </c>
      <c r="DN281" t="str">
        <f t="shared" si="788"/>
        <v/>
      </c>
      <c r="DO281" t="str">
        <f t="shared" si="789"/>
        <v/>
      </c>
      <c r="DP281" t="str">
        <f t="shared" si="790"/>
        <v/>
      </c>
      <c r="DQ281" t="str">
        <f t="shared" si="791"/>
        <v/>
      </c>
      <c r="DR281" t="str">
        <f t="shared" si="792"/>
        <v/>
      </c>
      <c r="DS281" t="str">
        <f t="shared" si="793"/>
        <v/>
      </c>
      <c r="DT281" t="str">
        <f t="shared" si="794"/>
        <v/>
      </c>
      <c r="DU281" t="str">
        <f t="shared" si="795"/>
        <v/>
      </c>
      <c r="DV281" t="str">
        <f t="shared" si="796"/>
        <v/>
      </c>
      <c r="DW281" t="str">
        <f t="shared" si="797"/>
        <v/>
      </c>
      <c r="DX281" t="str">
        <f t="shared" si="798"/>
        <v/>
      </c>
      <c r="DY281" t="str">
        <f t="shared" si="799"/>
        <v/>
      </c>
      <c r="DZ281" t="str">
        <f t="shared" si="800"/>
        <v/>
      </c>
      <c r="EA281" t="str">
        <f t="shared" si="801"/>
        <v/>
      </c>
      <c r="EB281" t="str">
        <f t="shared" si="802"/>
        <v/>
      </c>
      <c r="EC281" t="str">
        <f t="shared" si="803"/>
        <v/>
      </c>
      <c r="ED281" t="str">
        <f t="shared" si="804"/>
        <v/>
      </c>
      <c r="EE281" t="str">
        <f t="shared" si="741"/>
        <v/>
      </c>
      <c r="EF281" t="str">
        <f t="shared" si="810"/>
        <v/>
      </c>
      <c r="EG281" t="str">
        <f t="shared" si="811"/>
        <v/>
      </c>
      <c r="EH281" t="str">
        <f t="shared" si="812"/>
        <v/>
      </c>
      <c r="EI281" t="str">
        <f t="shared" si="813"/>
        <v/>
      </c>
      <c r="EJ281" t="str">
        <f t="shared" si="814"/>
        <v/>
      </c>
      <c r="EK281" t="str">
        <f t="shared" si="815"/>
        <v/>
      </c>
      <c r="EL281" t="str">
        <f t="shared" si="816"/>
        <v/>
      </c>
      <c r="EM281" t="str">
        <f t="shared" si="817"/>
        <v/>
      </c>
      <c r="EN281" t="str">
        <f t="shared" si="818"/>
        <v/>
      </c>
      <c r="EO281" t="str">
        <f t="shared" si="819"/>
        <v/>
      </c>
      <c r="EP281" t="str">
        <f t="shared" si="820"/>
        <v/>
      </c>
      <c r="EQ281" t="str">
        <f t="shared" si="821"/>
        <v/>
      </c>
      <c r="ER281" t="str">
        <f t="shared" si="822"/>
        <v/>
      </c>
      <c r="ES281" t="str">
        <f t="shared" si="823"/>
        <v/>
      </c>
      <c r="ET281" t="str">
        <f t="shared" si="824"/>
        <v/>
      </c>
      <c r="EU281" t="str">
        <f t="shared" si="825"/>
        <v/>
      </c>
      <c r="EV281" t="str">
        <f t="shared" si="826"/>
        <v/>
      </c>
      <c r="EW281" t="str">
        <f t="shared" si="827"/>
        <v/>
      </c>
      <c r="EX281" t="str">
        <f t="shared" si="828"/>
        <v/>
      </c>
      <c r="EY281" t="str">
        <f t="shared" si="829"/>
        <v/>
      </c>
      <c r="EZ281" t="str">
        <f t="shared" si="830"/>
        <v/>
      </c>
      <c r="FA281" t="str">
        <f t="shared" si="831"/>
        <v/>
      </c>
      <c r="FB281" t="str">
        <f t="shared" si="832"/>
        <v/>
      </c>
      <c r="FC281" t="str">
        <f t="shared" si="833"/>
        <v/>
      </c>
      <c r="FD281" t="str">
        <f t="shared" si="834"/>
        <v/>
      </c>
      <c r="FE281" t="str">
        <f t="shared" si="678"/>
        <v/>
      </c>
      <c r="FF281" t="str">
        <f t="shared" si="835"/>
        <v/>
      </c>
      <c r="FG281" t="str">
        <f t="shared" si="836"/>
        <v/>
      </c>
      <c r="FH281" t="str">
        <f t="shared" si="837"/>
        <v/>
      </c>
      <c r="FI281" t="str">
        <f t="shared" si="838"/>
        <v/>
      </c>
      <c r="FJ281" t="str">
        <f t="shared" si="839"/>
        <v/>
      </c>
      <c r="FK281" t="str">
        <f t="shared" si="840"/>
        <v/>
      </c>
      <c r="FL281" t="str">
        <f t="shared" si="841"/>
        <v/>
      </c>
      <c r="FM281" t="str">
        <f t="shared" si="805"/>
        <v/>
      </c>
      <c r="FN281" t="str">
        <f t="shared" si="806"/>
        <v/>
      </c>
      <c r="FO281" t="str">
        <f t="shared" si="807"/>
        <v/>
      </c>
      <c r="FP281" t="str">
        <f t="shared" si="808"/>
        <v/>
      </c>
      <c r="FQ281" t="str">
        <f t="shared" si="809"/>
        <v/>
      </c>
      <c r="FR281" t="str">
        <f t="shared" si="679"/>
        <v/>
      </c>
      <c r="FS281" t="str">
        <f t="shared" si="680"/>
        <v/>
      </c>
      <c r="FT281" t="str">
        <f t="shared" si="681"/>
        <v/>
      </c>
      <c r="FU281" t="str">
        <f t="shared" si="682"/>
        <v/>
      </c>
      <c r="FV281" t="str">
        <f t="shared" si="683"/>
        <v/>
      </c>
      <c r="FW281" t="str">
        <f t="shared" si="684"/>
        <v/>
      </c>
      <c r="FX281" t="str">
        <f t="shared" si="685"/>
        <v/>
      </c>
      <c r="FY281" t="str">
        <f t="shared" si="686"/>
        <v/>
      </c>
      <c r="FZ281" t="str">
        <f t="shared" si="687"/>
        <v/>
      </c>
      <c r="GA281" t="str">
        <f t="shared" si="688"/>
        <v/>
      </c>
      <c r="GB281" t="str">
        <f t="shared" si="689"/>
        <v/>
      </c>
      <c r="GC281" t="str">
        <f t="shared" si="690"/>
        <v/>
      </c>
      <c r="GD281" t="str">
        <f t="shared" si="691"/>
        <v/>
      </c>
      <c r="GE281" t="str">
        <f t="shared" si="692"/>
        <v/>
      </c>
      <c r="GF281" t="str">
        <f t="shared" si="693"/>
        <v/>
      </c>
      <c r="GG281" t="str">
        <f t="shared" si="694"/>
        <v/>
      </c>
      <c r="GH281" t="str">
        <f t="shared" si="695"/>
        <v/>
      </c>
      <c r="GI281" t="str">
        <f t="shared" si="696"/>
        <v/>
      </c>
      <c r="GJ281" t="str">
        <f t="shared" si="697"/>
        <v/>
      </c>
      <c r="GK281" t="str">
        <f t="shared" si="698"/>
        <v/>
      </c>
      <c r="GL281" t="str">
        <f t="shared" si="699"/>
        <v/>
      </c>
      <c r="GM281" t="str">
        <f t="shared" si="700"/>
        <v/>
      </c>
      <c r="GN281" t="str">
        <f t="shared" si="701"/>
        <v/>
      </c>
      <c r="GO281" t="str">
        <f t="shared" si="702"/>
        <v/>
      </c>
      <c r="GP281" t="str">
        <f t="shared" si="703"/>
        <v/>
      </c>
      <c r="GQ281" t="str">
        <f t="shared" si="704"/>
        <v/>
      </c>
      <c r="GR281" t="str">
        <f t="shared" si="705"/>
        <v/>
      </c>
      <c r="GS281" t="str">
        <f t="shared" si="706"/>
        <v/>
      </c>
      <c r="GT281" t="str">
        <f t="shared" si="707"/>
        <v/>
      </c>
      <c r="GU281" t="str">
        <f t="shared" si="708"/>
        <v/>
      </c>
      <c r="GV281" t="str">
        <f t="shared" si="709"/>
        <v/>
      </c>
      <c r="GW281" t="str">
        <f t="shared" si="710"/>
        <v/>
      </c>
      <c r="GX281" t="str">
        <f t="shared" si="711"/>
        <v/>
      </c>
      <c r="GY281" t="str">
        <f t="shared" si="712"/>
        <v/>
      </c>
      <c r="GZ281" t="str">
        <f t="shared" si="713"/>
        <v/>
      </c>
      <c r="HA281" t="str">
        <f t="shared" si="714"/>
        <v/>
      </c>
      <c r="HB281" t="str">
        <f t="shared" si="715"/>
        <v/>
      </c>
      <c r="HC281" t="str">
        <f t="shared" si="716"/>
        <v/>
      </c>
      <c r="HD281" t="str">
        <f t="shared" si="717"/>
        <v/>
      </c>
      <c r="HE281" t="str">
        <f t="shared" si="718"/>
        <v/>
      </c>
      <c r="HF281" t="str">
        <f t="shared" si="719"/>
        <v/>
      </c>
      <c r="HG281" t="str">
        <f t="shared" si="720"/>
        <v/>
      </c>
      <c r="HH281" t="str">
        <f t="shared" si="721"/>
        <v/>
      </c>
      <c r="HI281" t="str">
        <f t="shared" si="722"/>
        <v/>
      </c>
      <c r="HJ281" t="str">
        <f t="shared" si="723"/>
        <v/>
      </c>
      <c r="HK281" t="str">
        <f t="shared" si="724"/>
        <v/>
      </c>
      <c r="HL281" t="str">
        <f t="shared" si="725"/>
        <v/>
      </c>
      <c r="HM281" t="str">
        <f t="shared" si="726"/>
        <v/>
      </c>
      <c r="HN281" t="str">
        <f t="shared" si="727"/>
        <v/>
      </c>
      <c r="HO281" t="str">
        <f t="shared" si="728"/>
        <v/>
      </c>
      <c r="HP281" t="str">
        <f t="shared" si="729"/>
        <v/>
      </c>
      <c r="HQ281" t="str">
        <f t="shared" si="730"/>
        <v/>
      </c>
      <c r="HR281" t="str">
        <f t="shared" si="731"/>
        <v/>
      </c>
      <c r="HS281" t="str">
        <f t="shared" si="732"/>
        <v/>
      </c>
      <c r="HT281" t="str">
        <f t="shared" si="733"/>
        <v/>
      </c>
      <c r="HU281" t="str">
        <f t="shared" si="734"/>
        <v/>
      </c>
      <c r="HV281" t="str">
        <f t="shared" si="735"/>
        <v/>
      </c>
      <c r="HW281" t="str">
        <f t="shared" si="736"/>
        <v/>
      </c>
      <c r="HX281" t="str">
        <f t="shared" si="737"/>
        <v/>
      </c>
      <c r="HY281" t="str">
        <f t="shared" si="738"/>
        <v/>
      </c>
      <c r="HZ281" t="str">
        <f t="shared" si="739"/>
        <v/>
      </c>
    </row>
    <row r="282" spans="1:234" x14ac:dyDescent="0.25">
      <c r="A282" s="2">
        <f t="shared" si="740"/>
        <v>280</v>
      </c>
      <c r="B282" s="3" t="s">
        <v>399</v>
      </c>
      <c r="C282" s="2" t="s">
        <v>1394</v>
      </c>
      <c r="D282" s="2" t="s">
        <v>1395</v>
      </c>
      <c r="E282" s="2">
        <f t="shared" si="674"/>
        <v>5</v>
      </c>
      <c r="F282" s="2"/>
      <c r="G282" s="48" t="str">
        <f t="shared" si="675"/>
        <v>A</v>
      </c>
      <c r="H282" s="49"/>
      <c r="I282" s="49"/>
      <c r="J282" s="50"/>
      <c r="K282" s="15">
        <f t="shared" si="676"/>
        <v>34</v>
      </c>
      <c r="L282" s="15">
        <f>IF(G282="N/A",0,(IF(G282="A",Code!$B$36,(IF(G282="B",Code!$C$36,(IF(G282="C",Code!$D$36,Code!$E$36)))))/60))</f>
        <v>8</v>
      </c>
      <c r="M282" s="15">
        <f>IF(G282="N/A",0,(IF(G282="A",Code!$B$37,(IF(G282="B",Code!$C$37,(IF(G282="C",Code!$D$37,Code!$E$37)))))/60))</f>
        <v>8</v>
      </c>
      <c r="N282" s="15">
        <f>IF(G282="N/A",0,(IF(G282="A",Code!$B$38,(IF(G282="B",Code!$C$38,(IF(G282="C",Code!$D$38,Code!$E$38)))))/60))</f>
        <v>16</v>
      </c>
      <c r="O282" s="15">
        <f>IF(G282="N/A",0,(IF(G282="A",Code!$B$39,(IF(G282="B",Code!$C$39,(IF(G282="C",Code!$D$39,Code!$E$39)))))/60))</f>
        <v>2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>
        <v>1</v>
      </c>
      <c r="AC282" s="2"/>
      <c r="AD282" s="2">
        <v>1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>
        <v>1</v>
      </c>
      <c r="AP282" s="2"/>
      <c r="AQ282" s="2"/>
      <c r="AR282" s="2"/>
      <c r="AS282" s="2"/>
      <c r="AT282" s="2"/>
      <c r="AU282" s="2"/>
      <c r="AV282" s="2">
        <v>1</v>
      </c>
      <c r="AW282" s="2">
        <v>1</v>
      </c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S282" t="str">
        <f t="shared" si="677"/>
        <v/>
      </c>
      <c r="BT282" t="str">
        <f t="shared" si="742"/>
        <v/>
      </c>
      <c r="BU282" t="str">
        <f t="shared" si="743"/>
        <v/>
      </c>
      <c r="BV282" t="str">
        <f t="shared" si="744"/>
        <v/>
      </c>
      <c r="BW282" t="str">
        <f t="shared" si="745"/>
        <v/>
      </c>
      <c r="BX282" t="str">
        <f t="shared" si="746"/>
        <v/>
      </c>
      <c r="BY282" t="str">
        <f t="shared" si="747"/>
        <v/>
      </c>
      <c r="BZ282" t="str">
        <f t="shared" si="748"/>
        <v/>
      </c>
      <c r="CA282" t="str">
        <f t="shared" si="749"/>
        <v/>
      </c>
      <c r="CB282" t="str">
        <f t="shared" si="750"/>
        <v/>
      </c>
      <c r="CC282" t="str">
        <f t="shared" si="751"/>
        <v/>
      </c>
      <c r="CD282" t="str">
        <f t="shared" si="752"/>
        <v/>
      </c>
      <c r="CE282" t="str">
        <f t="shared" si="753"/>
        <v>CHKS</v>
      </c>
      <c r="CF282" t="str">
        <f t="shared" si="754"/>
        <v/>
      </c>
      <c r="CG282" t="str">
        <f t="shared" si="755"/>
        <v>CTOB</v>
      </c>
      <c r="CH282" t="str">
        <f t="shared" si="756"/>
        <v/>
      </c>
      <c r="CI282" t="str">
        <f t="shared" si="757"/>
        <v/>
      </c>
      <c r="CJ282" t="str">
        <f t="shared" si="758"/>
        <v/>
      </c>
      <c r="CK282" t="str">
        <f t="shared" si="759"/>
        <v/>
      </c>
      <c r="CL282" t="str">
        <f t="shared" si="760"/>
        <v/>
      </c>
      <c r="CM282" t="str">
        <f t="shared" si="761"/>
        <v/>
      </c>
      <c r="CN282" t="str">
        <f t="shared" si="762"/>
        <v/>
      </c>
      <c r="CO282" t="str">
        <f t="shared" si="763"/>
        <v/>
      </c>
      <c r="CP282" t="str">
        <f t="shared" si="764"/>
        <v/>
      </c>
      <c r="CQ282" t="str">
        <f t="shared" si="765"/>
        <v/>
      </c>
      <c r="CR282" t="str">
        <f t="shared" si="766"/>
        <v>KPAY</v>
      </c>
      <c r="CS282" t="str">
        <f t="shared" si="767"/>
        <v/>
      </c>
      <c r="CT282" t="str">
        <f t="shared" si="768"/>
        <v/>
      </c>
      <c r="CU282" t="str">
        <f t="shared" si="769"/>
        <v/>
      </c>
      <c r="CV282" t="str">
        <f t="shared" si="770"/>
        <v/>
      </c>
      <c r="CW282" t="str">
        <f t="shared" si="771"/>
        <v/>
      </c>
      <c r="CX282" t="str">
        <f t="shared" si="772"/>
        <v/>
      </c>
      <c r="CY282" t="str">
        <f t="shared" si="773"/>
        <v>PAYS</v>
      </c>
      <c r="CZ282" t="str">
        <f t="shared" si="774"/>
        <v>RECS</v>
      </c>
      <c r="DA282" t="str">
        <f t="shared" si="775"/>
        <v/>
      </c>
      <c r="DB282" t="str">
        <f t="shared" si="776"/>
        <v/>
      </c>
      <c r="DC282" t="str">
        <f t="shared" si="777"/>
        <v/>
      </c>
      <c r="DD282" t="str">
        <f t="shared" si="778"/>
        <v/>
      </c>
      <c r="DE282" t="str">
        <f t="shared" si="779"/>
        <v/>
      </c>
      <c r="DF282" t="str">
        <f t="shared" si="780"/>
        <v/>
      </c>
      <c r="DG282" t="str">
        <f t="shared" si="781"/>
        <v/>
      </c>
      <c r="DH282" t="str">
        <f t="shared" si="782"/>
        <v/>
      </c>
      <c r="DI282" t="str">
        <f t="shared" si="783"/>
        <v/>
      </c>
      <c r="DJ282" t="str">
        <f t="shared" si="784"/>
        <v/>
      </c>
      <c r="DK282" t="str">
        <f t="shared" si="785"/>
        <v/>
      </c>
      <c r="DL282" t="str">
        <f t="shared" si="786"/>
        <v/>
      </c>
      <c r="DM282" t="str">
        <f t="shared" si="787"/>
        <v/>
      </c>
      <c r="DN282" t="str">
        <f t="shared" si="788"/>
        <v/>
      </c>
      <c r="DO282" t="str">
        <f t="shared" si="789"/>
        <v/>
      </c>
      <c r="DP282" t="str">
        <f t="shared" si="790"/>
        <v/>
      </c>
      <c r="DQ282" t="str">
        <f t="shared" si="791"/>
        <v/>
      </c>
      <c r="DR282" t="str">
        <f t="shared" si="792"/>
        <v/>
      </c>
      <c r="DS282" t="str">
        <f t="shared" si="793"/>
        <v/>
      </c>
      <c r="DT282" t="str">
        <f t="shared" si="794"/>
        <v/>
      </c>
      <c r="DU282" t="str">
        <f t="shared" si="795"/>
        <v/>
      </c>
      <c r="DV282" t="str">
        <f t="shared" si="796"/>
        <v/>
      </c>
      <c r="DW282" t="str">
        <f t="shared" si="797"/>
        <v/>
      </c>
      <c r="DX282" t="str">
        <f t="shared" si="798"/>
        <v/>
      </c>
      <c r="DY282" t="str">
        <f t="shared" si="799"/>
        <v/>
      </c>
      <c r="DZ282" t="str">
        <f t="shared" si="800"/>
        <v/>
      </c>
      <c r="EA282" t="str">
        <f t="shared" si="801"/>
        <v/>
      </c>
      <c r="EB282" t="str">
        <f t="shared" si="802"/>
        <v/>
      </c>
      <c r="EC282" t="str">
        <f t="shared" si="803"/>
        <v/>
      </c>
      <c r="ED282" t="str">
        <f t="shared" si="804"/>
        <v/>
      </c>
      <c r="EE282" t="str">
        <f t="shared" si="741"/>
        <v/>
      </c>
      <c r="EF282" t="str">
        <f t="shared" si="810"/>
        <v/>
      </c>
      <c r="EG282" t="str">
        <f t="shared" si="811"/>
        <v/>
      </c>
      <c r="EH282" t="str">
        <f t="shared" si="812"/>
        <v/>
      </c>
      <c r="EI282" t="str">
        <f t="shared" si="813"/>
        <v/>
      </c>
      <c r="EJ282" t="str">
        <f t="shared" si="814"/>
        <v/>
      </c>
      <c r="EK282" t="str">
        <f t="shared" si="815"/>
        <v/>
      </c>
      <c r="EL282" t="str">
        <f t="shared" si="816"/>
        <v/>
      </c>
      <c r="EM282" t="str">
        <f t="shared" si="817"/>
        <v/>
      </c>
      <c r="EN282" t="str">
        <f t="shared" si="818"/>
        <v/>
      </c>
      <c r="EO282" t="str">
        <f t="shared" si="819"/>
        <v/>
      </c>
      <c r="EP282" t="str">
        <f t="shared" si="820"/>
        <v/>
      </c>
      <c r="EQ282" t="str">
        <f t="shared" si="821"/>
        <v/>
      </c>
      <c r="ER282" t="str">
        <f t="shared" si="822"/>
        <v/>
      </c>
      <c r="ES282" t="str">
        <f t="shared" si="823"/>
        <v/>
      </c>
      <c r="ET282" t="str">
        <f t="shared" si="824"/>
        <v/>
      </c>
      <c r="EU282" t="str">
        <f t="shared" si="825"/>
        <v/>
      </c>
      <c r="EV282" t="str">
        <f t="shared" si="826"/>
        <v/>
      </c>
      <c r="EW282" t="str">
        <f t="shared" si="827"/>
        <v/>
      </c>
      <c r="EX282" t="str">
        <f t="shared" si="828"/>
        <v/>
      </c>
      <c r="EY282" t="str">
        <f t="shared" si="829"/>
        <v/>
      </c>
      <c r="EZ282" t="str">
        <f t="shared" si="830"/>
        <v/>
      </c>
      <c r="FA282" t="str">
        <f t="shared" si="831"/>
        <v/>
      </c>
      <c r="FB282" t="str">
        <f t="shared" si="832"/>
        <v/>
      </c>
      <c r="FC282" t="str">
        <f t="shared" si="833"/>
        <v/>
      </c>
      <c r="FD282" t="str">
        <f t="shared" si="834"/>
        <v/>
      </c>
      <c r="FE282" t="str">
        <f t="shared" si="678"/>
        <v/>
      </c>
      <c r="FF282" t="str">
        <f t="shared" si="835"/>
        <v/>
      </c>
      <c r="FG282" t="str">
        <f t="shared" si="836"/>
        <v/>
      </c>
      <c r="FH282" t="str">
        <f t="shared" si="837"/>
        <v/>
      </c>
      <c r="FI282" t="str">
        <f t="shared" si="838"/>
        <v/>
      </c>
      <c r="FJ282" t="str">
        <f t="shared" si="839"/>
        <v/>
      </c>
      <c r="FK282" t="str">
        <f t="shared" si="840"/>
        <v/>
      </c>
      <c r="FL282" t="str">
        <f t="shared" si="841"/>
        <v/>
      </c>
      <c r="FM282" t="str">
        <f t="shared" si="805"/>
        <v/>
      </c>
      <c r="FN282" t="str">
        <f t="shared" si="806"/>
        <v/>
      </c>
      <c r="FO282" t="str">
        <f t="shared" si="807"/>
        <v/>
      </c>
      <c r="FP282" t="str">
        <f t="shared" si="808"/>
        <v/>
      </c>
      <c r="FQ282" t="str">
        <f t="shared" si="809"/>
        <v/>
      </c>
      <c r="FR282" t="str">
        <f t="shared" si="679"/>
        <v/>
      </c>
      <c r="FS282" t="str">
        <f t="shared" si="680"/>
        <v/>
      </c>
      <c r="FT282" t="str">
        <f t="shared" si="681"/>
        <v/>
      </c>
      <c r="FU282" t="str">
        <f t="shared" si="682"/>
        <v/>
      </c>
      <c r="FV282" t="str">
        <f t="shared" si="683"/>
        <v/>
      </c>
      <c r="FW282" t="str">
        <f t="shared" si="684"/>
        <v/>
      </c>
      <c r="FX282" t="str">
        <f t="shared" si="685"/>
        <v/>
      </c>
      <c r="FY282" t="str">
        <f t="shared" si="686"/>
        <v/>
      </c>
      <c r="FZ282" t="str">
        <f t="shared" si="687"/>
        <v/>
      </c>
      <c r="GA282" t="str">
        <f t="shared" si="688"/>
        <v/>
      </c>
      <c r="GB282" t="str">
        <f t="shared" si="689"/>
        <v/>
      </c>
      <c r="GC282" t="str">
        <f t="shared" si="690"/>
        <v/>
      </c>
      <c r="GD282" t="str">
        <f t="shared" si="691"/>
        <v/>
      </c>
      <c r="GE282" t="str">
        <f t="shared" si="692"/>
        <v/>
      </c>
      <c r="GF282" t="str">
        <f t="shared" si="693"/>
        <v/>
      </c>
      <c r="GG282" t="str">
        <f t="shared" si="694"/>
        <v/>
      </c>
      <c r="GH282" t="str">
        <f t="shared" si="695"/>
        <v/>
      </c>
      <c r="GI282" t="str">
        <f t="shared" si="696"/>
        <v/>
      </c>
      <c r="GJ282" t="str">
        <f t="shared" si="697"/>
        <v/>
      </c>
      <c r="GK282" t="str">
        <f t="shared" si="698"/>
        <v/>
      </c>
      <c r="GL282" t="str">
        <f t="shared" si="699"/>
        <v/>
      </c>
      <c r="GM282" t="str">
        <f t="shared" si="700"/>
        <v/>
      </c>
      <c r="GN282" t="str">
        <f t="shared" si="701"/>
        <v/>
      </c>
      <c r="GO282" t="str">
        <f t="shared" si="702"/>
        <v/>
      </c>
      <c r="GP282" t="str">
        <f t="shared" si="703"/>
        <v/>
      </c>
      <c r="GQ282" t="str">
        <f t="shared" si="704"/>
        <v/>
      </c>
      <c r="GR282" t="str">
        <f t="shared" si="705"/>
        <v/>
      </c>
      <c r="GS282" t="str">
        <f t="shared" si="706"/>
        <v/>
      </c>
      <c r="GT282" t="str">
        <f t="shared" si="707"/>
        <v/>
      </c>
      <c r="GU282" t="str">
        <f t="shared" si="708"/>
        <v/>
      </c>
      <c r="GV282" t="str">
        <f t="shared" si="709"/>
        <v/>
      </c>
      <c r="GW282" t="str">
        <f t="shared" si="710"/>
        <v/>
      </c>
      <c r="GX282" t="str">
        <f t="shared" si="711"/>
        <v/>
      </c>
      <c r="GY282" t="str">
        <f t="shared" si="712"/>
        <v/>
      </c>
      <c r="GZ282" t="str">
        <f t="shared" si="713"/>
        <v/>
      </c>
      <c r="HA282" t="str">
        <f t="shared" si="714"/>
        <v/>
      </c>
      <c r="HB282" t="str">
        <f t="shared" si="715"/>
        <v/>
      </c>
      <c r="HC282" t="str">
        <f t="shared" si="716"/>
        <v/>
      </c>
      <c r="HD282" t="str">
        <f t="shared" si="717"/>
        <v/>
      </c>
      <c r="HE282" t="str">
        <f t="shared" si="718"/>
        <v/>
      </c>
      <c r="HF282" t="str">
        <f t="shared" si="719"/>
        <v/>
      </c>
      <c r="HG282" t="str">
        <f t="shared" si="720"/>
        <v/>
      </c>
      <c r="HH282" t="str">
        <f t="shared" si="721"/>
        <v/>
      </c>
      <c r="HI282" t="str">
        <f t="shared" si="722"/>
        <v/>
      </c>
      <c r="HJ282" t="str">
        <f t="shared" si="723"/>
        <v/>
      </c>
      <c r="HK282" t="str">
        <f t="shared" si="724"/>
        <v/>
      </c>
      <c r="HL282" t="str">
        <f t="shared" si="725"/>
        <v/>
      </c>
      <c r="HM282" t="str">
        <f t="shared" si="726"/>
        <v/>
      </c>
      <c r="HN282" t="str">
        <f t="shared" si="727"/>
        <v/>
      </c>
      <c r="HO282" t="str">
        <f t="shared" si="728"/>
        <v/>
      </c>
      <c r="HP282" t="str">
        <f t="shared" si="729"/>
        <v/>
      </c>
      <c r="HQ282" t="str">
        <f t="shared" si="730"/>
        <v/>
      </c>
      <c r="HR282" t="str">
        <f t="shared" si="731"/>
        <v/>
      </c>
      <c r="HS282" t="str">
        <f t="shared" si="732"/>
        <v/>
      </c>
      <c r="HT282" t="str">
        <f t="shared" si="733"/>
        <v/>
      </c>
      <c r="HU282" t="str">
        <f t="shared" si="734"/>
        <v/>
      </c>
      <c r="HV282" t="str">
        <f t="shared" si="735"/>
        <v/>
      </c>
      <c r="HW282" t="str">
        <f t="shared" si="736"/>
        <v/>
      </c>
      <c r="HX282" t="str">
        <f t="shared" si="737"/>
        <v/>
      </c>
      <c r="HY282" t="str">
        <f t="shared" si="738"/>
        <v/>
      </c>
      <c r="HZ282" t="str">
        <f t="shared" si="739"/>
        <v/>
      </c>
    </row>
    <row r="283" spans="1:234" x14ac:dyDescent="0.25">
      <c r="A283" s="2">
        <f t="shared" si="740"/>
        <v>281</v>
      </c>
      <c r="B283" s="3" t="s">
        <v>401</v>
      </c>
      <c r="C283" s="2" t="s">
        <v>1394</v>
      </c>
      <c r="D283" s="2" t="s">
        <v>1395</v>
      </c>
      <c r="E283" s="2">
        <f t="shared" si="674"/>
        <v>3</v>
      </c>
      <c r="F283" s="2">
        <v>612</v>
      </c>
      <c r="G283" s="48" t="str">
        <f t="shared" si="675"/>
        <v>A</v>
      </c>
      <c r="H283" s="49"/>
      <c r="I283" s="49"/>
      <c r="J283" s="50"/>
      <c r="K283" s="15">
        <f t="shared" si="676"/>
        <v>34</v>
      </c>
      <c r="L283" s="15">
        <f>IF(G283="N/A",0,(IF(G283="A",Code!$B$36,(IF(G283="B",Code!$C$36,(IF(G283="C",Code!$D$36,Code!$E$36)))))/60))</f>
        <v>8</v>
      </c>
      <c r="M283" s="15">
        <f>IF(G283="N/A",0,(IF(G283="A",Code!$B$37,(IF(G283="B",Code!$C$37,(IF(G283="C",Code!$D$37,Code!$E$37)))))/60))</f>
        <v>8</v>
      </c>
      <c r="N283" s="15">
        <f>IF(G283="N/A",0,(IF(G283="A",Code!$B$38,(IF(G283="B",Code!$C$38,(IF(G283="C",Code!$D$38,Code!$E$38)))))/60))</f>
        <v>16</v>
      </c>
      <c r="O283" s="15">
        <f>IF(G283="N/A",0,(IF(G283="A",Code!$B$39,(IF(G283="B",Code!$C$39,(IF(G283="C",Code!$D$39,Code!$E$39)))))/60))</f>
        <v>2</v>
      </c>
      <c r="P283" s="2">
        <v>1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>
        <v>1</v>
      </c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>
        <v>1</v>
      </c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S283" t="str">
        <f t="shared" si="677"/>
        <v>ACCT</v>
      </c>
      <c r="BT283" t="str">
        <f t="shared" si="742"/>
        <v/>
      </c>
      <c r="BU283" t="str">
        <f t="shared" si="743"/>
        <v/>
      </c>
      <c r="BV283" t="str">
        <f t="shared" si="744"/>
        <v/>
      </c>
      <c r="BW283" t="str">
        <f t="shared" si="745"/>
        <v/>
      </c>
      <c r="BX283" t="str">
        <f t="shared" si="746"/>
        <v/>
      </c>
      <c r="BY283" t="str">
        <f t="shared" si="747"/>
        <v/>
      </c>
      <c r="BZ283" t="str">
        <f t="shared" si="748"/>
        <v/>
      </c>
      <c r="CA283" t="str">
        <f t="shared" si="749"/>
        <v/>
      </c>
      <c r="CB283" t="str">
        <f t="shared" si="750"/>
        <v/>
      </c>
      <c r="CC283" t="str">
        <f t="shared" si="751"/>
        <v/>
      </c>
      <c r="CD283" t="str">
        <f t="shared" si="752"/>
        <v/>
      </c>
      <c r="CE283" t="str">
        <f t="shared" si="753"/>
        <v/>
      </c>
      <c r="CF283" t="str">
        <f t="shared" si="754"/>
        <v/>
      </c>
      <c r="CG283" t="str">
        <f t="shared" si="755"/>
        <v/>
      </c>
      <c r="CH283" t="str">
        <f t="shared" si="756"/>
        <v>CURY</v>
      </c>
      <c r="CI283" t="str">
        <f t="shared" si="757"/>
        <v/>
      </c>
      <c r="CJ283" t="str">
        <f t="shared" si="758"/>
        <v/>
      </c>
      <c r="CK283" t="str">
        <f t="shared" si="759"/>
        <v/>
      </c>
      <c r="CL283" t="str">
        <f t="shared" si="760"/>
        <v/>
      </c>
      <c r="CM283" t="str">
        <f t="shared" si="761"/>
        <v/>
      </c>
      <c r="CN283" t="str">
        <f t="shared" si="762"/>
        <v/>
      </c>
      <c r="CO283" t="str">
        <f t="shared" si="763"/>
        <v/>
      </c>
      <c r="CP283" t="str">
        <f t="shared" si="764"/>
        <v/>
      </c>
      <c r="CQ283" t="str">
        <f t="shared" si="765"/>
        <v/>
      </c>
      <c r="CR283" t="str">
        <f t="shared" si="766"/>
        <v/>
      </c>
      <c r="CS283" t="str">
        <f t="shared" si="767"/>
        <v/>
      </c>
      <c r="CT283" t="str">
        <f t="shared" si="768"/>
        <v/>
      </c>
      <c r="CU283" t="str">
        <f t="shared" si="769"/>
        <v/>
      </c>
      <c r="CV283" t="str">
        <f t="shared" si="770"/>
        <v/>
      </c>
      <c r="CW283" t="str">
        <f t="shared" si="771"/>
        <v/>
      </c>
      <c r="CX283" t="str">
        <f t="shared" si="772"/>
        <v/>
      </c>
      <c r="CY283" t="str">
        <f t="shared" si="773"/>
        <v>PAYS</v>
      </c>
      <c r="CZ283" t="str">
        <f t="shared" si="774"/>
        <v/>
      </c>
      <c r="DA283" t="str">
        <f t="shared" si="775"/>
        <v/>
      </c>
      <c r="DB283" t="str">
        <f t="shared" si="776"/>
        <v/>
      </c>
      <c r="DC283" t="str">
        <f t="shared" si="777"/>
        <v/>
      </c>
      <c r="DD283" t="str">
        <f t="shared" si="778"/>
        <v/>
      </c>
      <c r="DE283" t="str">
        <f t="shared" si="779"/>
        <v/>
      </c>
      <c r="DF283" t="str">
        <f t="shared" si="780"/>
        <v/>
      </c>
      <c r="DG283" t="str">
        <f t="shared" si="781"/>
        <v/>
      </c>
      <c r="DH283" t="str">
        <f t="shared" si="782"/>
        <v/>
      </c>
      <c r="DI283" t="str">
        <f t="shared" si="783"/>
        <v/>
      </c>
      <c r="DJ283" t="str">
        <f t="shared" si="784"/>
        <v/>
      </c>
      <c r="DK283" t="str">
        <f t="shared" si="785"/>
        <v/>
      </c>
      <c r="DL283" t="str">
        <f t="shared" si="786"/>
        <v/>
      </c>
      <c r="DM283" t="str">
        <f t="shared" si="787"/>
        <v/>
      </c>
      <c r="DN283" t="str">
        <f t="shared" si="788"/>
        <v/>
      </c>
      <c r="DO283" t="str">
        <f t="shared" si="789"/>
        <v/>
      </c>
      <c r="DP283" t="str">
        <f t="shared" si="790"/>
        <v/>
      </c>
      <c r="DQ283" t="str">
        <f t="shared" si="791"/>
        <v/>
      </c>
      <c r="DR283" t="str">
        <f t="shared" si="792"/>
        <v/>
      </c>
      <c r="DS283" t="str">
        <f t="shared" si="793"/>
        <v/>
      </c>
      <c r="DT283" t="str">
        <f t="shared" si="794"/>
        <v/>
      </c>
      <c r="DU283" t="str">
        <f t="shared" si="795"/>
        <v/>
      </c>
      <c r="DV283" t="str">
        <f t="shared" si="796"/>
        <v/>
      </c>
      <c r="DW283" t="str">
        <f t="shared" si="797"/>
        <v/>
      </c>
      <c r="DX283" t="str">
        <f t="shared" si="798"/>
        <v/>
      </c>
      <c r="DY283" t="str">
        <f t="shared" si="799"/>
        <v/>
      </c>
      <c r="DZ283" t="str">
        <f t="shared" si="800"/>
        <v/>
      </c>
      <c r="EA283" t="str">
        <f t="shared" si="801"/>
        <v/>
      </c>
      <c r="EB283" t="str">
        <f t="shared" si="802"/>
        <v/>
      </c>
      <c r="EC283" t="str">
        <f t="shared" si="803"/>
        <v/>
      </c>
      <c r="ED283" t="str">
        <f t="shared" si="804"/>
        <v/>
      </c>
      <c r="EE283" t="str">
        <f t="shared" si="741"/>
        <v/>
      </c>
      <c r="EF283" t="str">
        <f t="shared" si="810"/>
        <v/>
      </c>
      <c r="EG283" t="str">
        <f t="shared" si="811"/>
        <v/>
      </c>
      <c r="EH283" t="str">
        <f t="shared" si="812"/>
        <v/>
      </c>
      <c r="EI283" t="str">
        <f t="shared" si="813"/>
        <v/>
      </c>
      <c r="EJ283" t="str">
        <f t="shared" si="814"/>
        <v/>
      </c>
      <c r="EK283" t="str">
        <f t="shared" si="815"/>
        <v/>
      </c>
      <c r="EL283" t="str">
        <f t="shared" si="816"/>
        <v/>
      </c>
      <c r="EM283" t="str">
        <f t="shared" si="817"/>
        <v/>
      </c>
      <c r="EN283" t="str">
        <f t="shared" si="818"/>
        <v/>
      </c>
      <c r="EO283" t="str">
        <f t="shared" si="819"/>
        <v/>
      </c>
      <c r="EP283" t="str">
        <f t="shared" si="820"/>
        <v/>
      </c>
      <c r="EQ283" t="str">
        <f t="shared" si="821"/>
        <v/>
      </c>
      <c r="ER283" t="str">
        <f t="shared" si="822"/>
        <v/>
      </c>
      <c r="ES283" t="str">
        <f t="shared" si="823"/>
        <v/>
      </c>
      <c r="ET283" t="str">
        <f t="shared" si="824"/>
        <v/>
      </c>
      <c r="EU283" t="str">
        <f t="shared" si="825"/>
        <v/>
      </c>
      <c r="EV283" t="str">
        <f t="shared" si="826"/>
        <v/>
      </c>
      <c r="EW283" t="str">
        <f t="shared" si="827"/>
        <v/>
      </c>
      <c r="EX283" t="str">
        <f t="shared" si="828"/>
        <v/>
      </c>
      <c r="EY283" t="str">
        <f t="shared" si="829"/>
        <v/>
      </c>
      <c r="EZ283" t="str">
        <f t="shared" si="830"/>
        <v/>
      </c>
      <c r="FA283" t="str">
        <f t="shared" si="831"/>
        <v/>
      </c>
      <c r="FB283" t="str">
        <f t="shared" si="832"/>
        <v/>
      </c>
      <c r="FC283" t="str">
        <f t="shared" si="833"/>
        <v/>
      </c>
      <c r="FD283" t="str">
        <f t="shared" si="834"/>
        <v/>
      </c>
      <c r="FE283" t="str">
        <f t="shared" si="678"/>
        <v/>
      </c>
      <c r="FF283" t="str">
        <f t="shared" si="835"/>
        <v/>
      </c>
      <c r="FG283" t="str">
        <f t="shared" si="836"/>
        <v/>
      </c>
      <c r="FH283" t="str">
        <f t="shared" si="837"/>
        <v/>
      </c>
      <c r="FI283" t="str">
        <f t="shared" si="838"/>
        <v/>
      </c>
      <c r="FJ283" t="str">
        <f t="shared" si="839"/>
        <v/>
      </c>
      <c r="FK283" t="str">
        <f t="shared" si="840"/>
        <v/>
      </c>
      <c r="FL283" t="str">
        <f t="shared" si="841"/>
        <v/>
      </c>
      <c r="FM283" t="str">
        <f t="shared" si="805"/>
        <v/>
      </c>
      <c r="FN283" t="str">
        <f t="shared" si="806"/>
        <v/>
      </c>
      <c r="FO283" t="str">
        <f t="shared" si="807"/>
        <v/>
      </c>
      <c r="FP283" t="str">
        <f t="shared" si="808"/>
        <v/>
      </c>
      <c r="FQ283" t="str">
        <f t="shared" si="809"/>
        <v/>
      </c>
      <c r="FR283" t="str">
        <f t="shared" si="679"/>
        <v/>
      </c>
      <c r="FS283" t="str">
        <f t="shared" si="680"/>
        <v/>
      </c>
      <c r="FT283" t="str">
        <f t="shared" si="681"/>
        <v/>
      </c>
      <c r="FU283" t="str">
        <f t="shared" si="682"/>
        <v/>
      </c>
      <c r="FV283" t="str">
        <f t="shared" si="683"/>
        <v/>
      </c>
      <c r="FW283" t="str">
        <f t="shared" si="684"/>
        <v/>
      </c>
      <c r="FX283" t="str">
        <f t="shared" si="685"/>
        <v/>
      </c>
      <c r="FY283" t="str">
        <f t="shared" si="686"/>
        <v/>
      </c>
      <c r="FZ283" t="str">
        <f t="shared" si="687"/>
        <v/>
      </c>
      <c r="GA283" t="str">
        <f t="shared" si="688"/>
        <v/>
      </c>
      <c r="GB283" t="str">
        <f t="shared" si="689"/>
        <v/>
      </c>
      <c r="GC283" t="str">
        <f t="shared" si="690"/>
        <v/>
      </c>
      <c r="GD283" t="str">
        <f t="shared" si="691"/>
        <v/>
      </c>
      <c r="GE283" t="str">
        <f t="shared" si="692"/>
        <v/>
      </c>
      <c r="GF283" t="str">
        <f t="shared" si="693"/>
        <v/>
      </c>
      <c r="GG283" t="str">
        <f t="shared" si="694"/>
        <v/>
      </c>
      <c r="GH283" t="str">
        <f t="shared" si="695"/>
        <v/>
      </c>
      <c r="GI283" t="str">
        <f t="shared" si="696"/>
        <v/>
      </c>
      <c r="GJ283" t="str">
        <f t="shared" si="697"/>
        <v/>
      </c>
      <c r="GK283" t="str">
        <f t="shared" si="698"/>
        <v/>
      </c>
      <c r="GL283" t="str">
        <f t="shared" si="699"/>
        <v/>
      </c>
      <c r="GM283" t="str">
        <f t="shared" si="700"/>
        <v/>
      </c>
      <c r="GN283" t="str">
        <f t="shared" si="701"/>
        <v/>
      </c>
      <c r="GO283" t="str">
        <f t="shared" si="702"/>
        <v/>
      </c>
      <c r="GP283" t="str">
        <f t="shared" si="703"/>
        <v/>
      </c>
      <c r="GQ283" t="str">
        <f t="shared" si="704"/>
        <v/>
      </c>
      <c r="GR283" t="str">
        <f t="shared" si="705"/>
        <v/>
      </c>
      <c r="GS283" t="str">
        <f t="shared" si="706"/>
        <v/>
      </c>
      <c r="GT283" t="str">
        <f t="shared" si="707"/>
        <v/>
      </c>
      <c r="GU283" t="str">
        <f t="shared" si="708"/>
        <v/>
      </c>
      <c r="GV283" t="str">
        <f t="shared" si="709"/>
        <v/>
      </c>
      <c r="GW283" t="str">
        <f t="shared" si="710"/>
        <v/>
      </c>
      <c r="GX283" t="str">
        <f t="shared" si="711"/>
        <v/>
      </c>
      <c r="GY283" t="str">
        <f t="shared" si="712"/>
        <v/>
      </c>
      <c r="GZ283" t="str">
        <f t="shared" si="713"/>
        <v/>
      </c>
      <c r="HA283" t="str">
        <f t="shared" si="714"/>
        <v/>
      </c>
      <c r="HB283" t="str">
        <f t="shared" si="715"/>
        <v/>
      </c>
      <c r="HC283" t="str">
        <f t="shared" si="716"/>
        <v/>
      </c>
      <c r="HD283" t="str">
        <f t="shared" si="717"/>
        <v/>
      </c>
      <c r="HE283" t="str">
        <f t="shared" si="718"/>
        <v/>
      </c>
      <c r="HF283" t="str">
        <f t="shared" si="719"/>
        <v/>
      </c>
      <c r="HG283" t="str">
        <f t="shared" si="720"/>
        <v/>
      </c>
      <c r="HH283" t="str">
        <f t="shared" si="721"/>
        <v/>
      </c>
      <c r="HI283" t="str">
        <f t="shared" si="722"/>
        <v/>
      </c>
      <c r="HJ283" t="str">
        <f t="shared" si="723"/>
        <v/>
      </c>
      <c r="HK283" t="str">
        <f t="shared" si="724"/>
        <v/>
      </c>
      <c r="HL283" t="str">
        <f t="shared" si="725"/>
        <v/>
      </c>
      <c r="HM283" t="str">
        <f t="shared" si="726"/>
        <v/>
      </c>
      <c r="HN283" t="str">
        <f t="shared" si="727"/>
        <v/>
      </c>
      <c r="HO283" t="str">
        <f t="shared" si="728"/>
        <v/>
      </c>
      <c r="HP283" t="str">
        <f t="shared" si="729"/>
        <v/>
      </c>
      <c r="HQ283" t="str">
        <f t="shared" si="730"/>
        <v/>
      </c>
      <c r="HR283" t="str">
        <f t="shared" si="731"/>
        <v/>
      </c>
      <c r="HS283" t="str">
        <f t="shared" si="732"/>
        <v/>
      </c>
      <c r="HT283" t="str">
        <f t="shared" si="733"/>
        <v/>
      </c>
      <c r="HU283" t="str">
        <f t="shared" si="734"/>
        <v/>
      </c>
      <c r="HV283" t="str">
        <f t="shared" si="735"/>
        <v/>
      </c>
      <c r="HW283" t="str">
        <f t="shared" si="736"/>
        <v/>
      </c>
      <c r="HX283" t="str">
        <f t="shared" si="737"/>
        <v/>
      </c>
      <c r="HY283" t="str">
        <f t="shared" si="738"/>
        <v/>
      </c>
      <c r="HZ283" t="str">
        <f t="shared" si="739"/>
        <v/>
      </c>
    </row>
    <row r="284" spans="1:234" x14ac:dyDescent="0.25">
      <c r="A284" s="2">
        <f t="shared" si="740"/>
        <v>282</v>
      </c>
      <c r="B284" s="3" t="s">
        <v>1257</v>
      </c>
      <c r="C284" s="2" t="s">
        <v>1394</v>
      </c>
      <c r="D284" s="2" t="s">
        <v>1395</v>
      </c>
      <c r="E284" s="2">
        <f t="shared" si="674"/>
        <v>2</v>
      </c>
      <c r="F284" s="2">
        <v>2292</v>
      </c>
      <c r="G284" s="48" t="str">
        <f t="shared" si="675"/>
        <v>C</v>
      </c>
      <c r="H284" s="49"/>
      <c r="I284" s="49"/>
      <c r="J284" s="50"/>
      <c r="K284" s="15">
        <f t="shared" si="676"/>
        <v>68</v>
      </c>
      <c r="L284" s="15">
        <f>IF(G284="N/A",0,(IF(G284="A",Code!$B$36,(IF(G284="B",Code!$C$36,(IF(G284="C",Code!$D$36,Code!$E$36)))))/60))</f>
        <v>16</v>
      </c>
      <c r="M284" s="15">
        <f>IF(G284="N/A",0,(IF(G284="A",Code!$B$37,(IF(G284="B",Code!$C$37,(IF(G284="C",Code!$D$37,Code!$E$37)))))/60))</f>
        <v>16</v>
      </c>
      <c r="N284" s="15">
        <f>IF(G284="N/A",0,(IF(G284="A",Code!$B$38,(IF(G284="B",Code!$C$38,(IF(G284="C",Code!$D$38,Code!$E$38)))))/60))</f>
        <v>32</v>
      </c>
      <c r="O284" s="15">
        <f>IF(G284="N/A",0,(IF(G284="A",Code!$B$39,(IF(G284="B",Code!$C$39,(IF(G284="C",Code!$D$39,Code!$E$39)))))/60))</f>
        <v>4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>
        <v>1</v>
      </c>
      <c r="AS284" s="2"/>
      <c r="AT284" s="2">
        <v>1</v>
      </c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S284" t="str">
        <f t="shared" si="677"/>
        <v/>
      </c>
      <c r="BT284" t="str">
        <f t="shared" si="742"/>
        <v/>
      </c>
      <c r="BU284" t="str">
        <f t="shared" si="743"/>
        <v/>
      </c>
      <c r="BV284" t="str">
        <f t="shared" si="744"/>
        <v/>
      </c>
      <c r="BW284" t="str">
        <f t="shared" si="745"/>
        <v/>
      </c>
      <c r="BX284" t="str">
        <f t="shared" si="746"/>
        <v/>
      </c>
      <c r="BY284" t="str">
        <f t="shared" si="747"/>
        <v/>
      </c>
      <c r="BZ284" t="str">
        <f t="shared" si="748"/>
        <v/>
      </c>
      <c r="CA284" t="str">
        <f t="shared" si="749"/>
        <v/>
      </c>
      <c r="CB284" t="str">
        <f t="shared" si="750"/>
        <v/>
      </c>
      <c r="CC284" t="str">
        <f t="shared" si="751"/>
        <v/>
      </c>
      <c r="CD284" t="str">
        <f t="shared" si="752"/>
        <v/>
      </c>
      <c r="CE284" t="str">
        <f t="shared" si="753"/>
        <v/>
      </c>
      <c r="CF284" t="str">
        <f t="shared" si="754"/>
        <v/>
      </c>
      <c r="CG284" t="str">
        <f t="shared" si="755"/>
        <v/>
      </c>
      <c r="CH284" t="str">
        <f t="shared" si="756"/>
        <v/>
      </c>
      <c r="CI284" t="str">
        <f t="shared" si="757"/>
        <v/>
      </c>
      <c r="CJ284" t="str">
        <f t="shared" si="758"/>
        <v/>
      </c>
      <c r="CK284" t="str">
        <f t="shared" si="759"/>
        <v/>
      </c>
      <c r="CL284" t="str">
        <f t="shared" si="760"/>
        <v/>
      </c>
      <c r="CM284" t="str">
        <f t="shared" si="761"/>
        <v/>
      </c>
      <c r="CN284" t="str">
        <f t="shared" si="762"/>
        <v/>
      </c>
      <c r="CO284" t="str">
        <f t="shared" si="763"/>
        <v/>
      </c>
      <c r="CP284" t="str">
        <f t="shared" si="764"/>
        <v/>
      </c>
      <c r="CQ284" t="str">
        <f t="shared" si="765"/>
        <v/>
      </c>
      <c r="CR284" t="str">
        <f t="shared" si="766"/>
        <v/>
      </c>
      <c r="CS284" t="str">
        <f t="shared" si="767"/>
        <v/>
      </c>
      <c r="CT284" t="str">
        <f t="shared" si="768"/>
        <v/>
      </c>
      <c r="CU284" t="str">
        <f t="shared" si="769"/>
        <v>MESS</v>
      </c>
      <c r="CV284" t="str">
        <f t="shared" si="770"/>
        <v/>
      </c>
      <c r="CW284" t="str">
        <f t="shared" si="771"/>
        <v>MISC</v>
      </c>
      <c r="CX284" t="str">
        <f t="shared" si="772"/>
        <v/>
      </c>
      <c r="CY284" t="str">
        <f t="shared" si="773"/>
        <v/>
      </c>
      <c r="CZ284" t="str">
        <f t="shared" si="774"/>
        <v/>
      </c>
      <c r="DA284" t="str">
        <f t="shared" si="775"/>
        <v/>
      </c>
      <c r="DB284" t="str">
        <f t="shared" si="776"/>
        <v/>
      </c>
      <c r="DC284" t="str">
        <f t="shared" si="777"/>
        <v/>
      </c>
      <c r="DD284" t="str">
        <f t="shared" si="778"/>
        <v/>
      </c>
      <c r="DE284" t="str">
        <f t="shared" si="779"/>
        <v/>
      </c>
      <c r="DF284" t="str">
        <f t="shared" si="780"/>
        <v/>
      </c>
      <c r="DG284" t="str">
        <f t="shared" si="781"/>
        <v/>
      </c>
      <c r="DH284" t="str">
        <f t="shared" si="782"/>
        <v/>
      </c>
      <c r="DI284" t="str">
        <f t="shared" si="783"/>
        <v/>
      </c>
      <c r="DJ284" t="str">
        <f t="shared" si="784"/>
        <v/>
      </c>
      <c r="DK284" t="str">
        <f t="shared" si="785"/>
        <v/>
      </c>
      <c r="DL284" t="str">
        <f t="shared" si="786"/>
        <v/>
      </c>
      <c r="DM284" t="str">
        <f t="shared" si="787"/>
        <v/>
      </c>
      <c r="DN284" t="str">
        <f t="shared" si="788"/>
        <v/>
      </c>
      <c r="DO284" t="str">
        <f t="shared" si="789"/>
        <v/>
      </c>
      <c r="DP284" t="str">
        <f t="shared" si="790"/>
        <v/>
      </c>
      <c r="DQ284" t="str">
        <f t="shared" si="791"/>
        <v/>
      </c>
      <c r="DR284" t="str">
        <f t="shared" si="792"/>
        <v/>
      </c>
      <c r="DS284" t="str">
        <f t="shared" si="793"/>
        <v/>
      </c>
      <c r="DT284" t="str">
        <f t="shared" si="794"/>
        <v/>
      </c>
      <c r="DU284" t="str">
        <f t="shared" si="795"/>
        <v/>
      </c>
      <c r="DV284" t="str">
        <f t="shared" si="796"/>
        <v/>
      </c>
      <c r="DW284" t="str">
        <f t="shared" si="797"/>
        <v/>
      </c>
      <c r="DX284" t="str">
        <f t="shared" si="798"/>
        <v/>
      </c>
      <c r="DY284" t="str">
        <f t="shared" si="799"/>
        <v/>
      </c>
      <c r="DZ284" t="str">
        <f t="shared" si="800"/>
        <v/>
      </c>
      <c r="EA284" t="str">
        <f t="shared" si="801"/>
        <v/>
      </c>
      <c r="EB284" t="str">
        <f t="shared" si="802"/>
        <v/>
      </c>
      <c r="EC284" t="str">
        <f t="shared" si="803"/>
        <v/>
      </c>
      <c r="ED284" t="str">
        <f t="shared" si="804"/>
        <v/>
      </c>
      <c r="EE284" t="str">
        <f t="shared" si="741"/>
        <v/>
      </c>
      <c r="EF284" t="str">
        <f t="shared" si="810"/>
        <v/>
      </c>
      <c r="EG284" t="str">
        <f t="shared" si="811"/>
        <v/>
      </c>
      <c r="EH284" t="str">
        <f t="shared" si="812"/>
        <v/>
      </c>
      <c r="EI284" t="str">
        <f t="shared" si="813"/>
        <v/>
      </c>
      <c r="EJ284" t="str">
        <f t="shared" si="814"/>
        <v/>
      </c>
      <c r="EK284" t="str">
        <f t="shared" si="815"/>
        <v/>
      </c>
      <c r="EL284" t="str">
        <f t="shared" si="816"/>
        <v/>
      </c>
      <c r="EM284" t="str">
        <f t="shared" si="817"/>
        <v/>
      </c>
      <c r="EN284" t="str">
        <f t="shared" si="818"/>
        <v/>
      </c>
      <c r="EO284" t="str">
        <f t="shared" si="819"/>
        <v/>
      </c>
      <c r="EP284" t="str">
        <f t="shared" si="820"/>
        <v/>
      </c>
      <c r="EQ284" t="str">
        <f t="shared" si="821"/>
        <v/>
      </c>
      <c r="ER284" t="str">
        <f t="shared" si="822"/>
        <v/>
      </c>
      <c r="ES284" t="str">
        <f t="shared" si="823"/>
        <v/>
      </c>
      <c r="ET284" t="str">
        <f t="shared" si="824"/>
        <v/>
      </c>
      <c r="EU284" t="str">
        <f t="shared" si="825"/>
        <v/>
      </c>
      <c r="EV284" t="str">
        <f t="shared" si="826"/>
        <v/>
      </c>
      <c r="EW284" t="str">
        <f t="shared" si="827"/>
        <v/>
      </c>
      <c r="EX284" t="str">
        <f t="shared" si="828"/>
        <v/>
      </c>
      <c r="EY284" t="str">
        <f t="shared" si="829"/>
        <v/>
      </c>
      <c r="EZ284" t="str">
        <f t="shared" si="830"/>
        <v/>
      </c>
      <c r="FA284" t="str">
        <f t="shared" si="831"/>
        <v/>
      </c>
      <c r="FB284" t="str">
        <f t="shared" si="832"/>
        <v/>
      </c>
      <c r="FC284" t="str">
        <f t="shared" si="833"/>
        <v/>
      </c>
      <c r="FD284" t="str">
        <f t="shared" si="834"/>
        <v/>
      </c>
      <c r="FE284" t="str">
        <f t="shared" si="678"/>
        <v/>
      </c>
      <c r="FF284" t="str">
        <f t="shared" si="835"/>
        <v/>
      </c>
      <c r="FG284" t="str">
        <f t="shared" si="836"/>
        <v/>
      </c>
      <c r="FH284" t="str">
        <f t="shared" si="837"/>
        <v/>
      </c>
      <c r="FI284" t="str">
        <f t="shared" si="838"/>
        <v/>
      </c>
      <c r="FJ284" t="str">
        <f t="shared" si="839"/>
        <v/>
      </c>
      <c r="FK284" t="str">
        <f t="shared" si="840"/>
        <v/>
      </c>
      <c r="FL284" t="str">
        <f t="shared" si="841"/>
        <v/>
      </c>
      <c r="FM284" t="str">
        <f t="shared" si="805"/>
        <v/>
      </c>
      <c r="FN284" t="str">
        <f t="shared" si="806"/>
        <v/>
      </c>
      <c r="FO284" t="str">
        <f t="shared" si="807"/>
        <v/>
      </c>
      <c r="FP284" t="str">
        <f t="shared" si="808"/>
        <v/>
      </c>
      <c r="FQ284" t="str">
        <f t="shared" si="809"/>
        <v/>
      </c>
      <c r="FR284" t="str">
        <f t="shared" si="679"/>
        <v/>
      </c>
      <c r="FS284" t="str">
        <f t="shared" si="680"/>
        <v/>
      </c>
      <c r="FT284" t="str">
        <f t="shared" si="681"/>
        <v/>
      </c>
      <c r="FU284" t="str">
        <f t="shared" si="682"/>
        <v/>
      </c>
      <c r="FV284" t="str">
        <f t="shared" si="683"/>
        <v/>
      </c>
      <c r="FW284" t="str">
        <f t="shared" si="684"/>
        <v/>
      </c>
      <c r="FX284" t="str">
        <f t="shared" si="685"/>
        <v/>
      </c>
      <c r="FY284" t="str">
        <f t="shared" si="686"/>
        <v/>
      </c>
      <c r="FZ284" t="str">
        <f t="shared" si="687"/>
        <v/>
      </c>
      <c r="GA284" t="str">
        <f t="shared" si="688"/>
        <v/>
      </c>
      <c r="GB284" t="str">
        <f t="shared" si="689"/>
        <v/>
      </c>
      <c r="GC284" t="str">
        <f t="shared" si="690"/>
        <v/>
      </c>
      <c r="GD284" t="str">
        <f t="shared" si="691"/>
        <v/>
      </c>
      <c r="GE284" t="str">
        <f t="shared" si="692"/>
        <v/>
      </c>
      <c r="GF284" t="str">
        <f t="shared" si="693"/>
        <v/>
      </c>
      <c r="GG284" t="str">
        <f t="shared" si="694"/>
        <v/>
      </c>
      <c r="GH284" t="str">
        <f t="shared" si="695"/>
        <v/>
      </c>
      <c r="GI284" t="str">
        <f t="shared" si="696"/>
        <v/>
      </c>
      <c r="GJ284" t="str">
        <f t="shared" si="697"/>
        <v/>
      </c>
      <c r="GK284" t="str">
        <f t="shared" si="698"/>
        <v/>
      </c>
      <c r="GL284" t="str">
        <f t="shared" si="699"/>
        <v/>
      </c>
      <c r="GM284" t="str">
        <f t="shared" si="700"/>
        <v/>
      </c>
      <c r="GN284" t="str">
        <f t="shared" si="701"/>
        <v/>
      </c>
      <c r="GO284" t="str">
        <f t="shared" si="702"/>
        <v/>
      </c>
      <c r="GP284" t="str">
        <f t="shared" si="703"/>
        <v/>
      </c>
      <c r="GQ284" t="str">
        <f t="shared" si="704"/>
        <v/>
      </c>
      <c r="GR284" t="str">
        <f t="shared" si="705"/>
        <v/>
      </c>
      <c r="GS284" t="str">
        <f t="shared" si="706"/>
        <v/>
      </c>
      <c r="GT284" t="str">
        <f t="shared" si="707"/>
        <v/>
      </c>
      <c r="GU284" t="str">
        <f t="shared" si="708"/>
        <v/>
      </c>
      <c r="GV284" t="str">
        <f t="shared" si="709"/>
        <v/>
      </c>
      <c r="GW284" t="str">
        <f t="shared" si="710"/>
        <v/>
      </c>
      <c r="GX284" t="str">
        <f t="shared" si="711"/>
        <v/>
      </c>
      <c r="GY284" t="str">
        <f t="shared" si="712"/>
        <v/>
      </c>
      <c r="GZ284" t="str">
        <f t="shared" si="713"/>
        <v/>
      </c>
      <c r="HA284" t="str">
        <f t="shared" si="714"/>
        <v/>
      </c>
      <c r="HB284" t="str">
        <f t="shared" si="715"/>
        <v/>
      </c>
      <c r="HC284" t="str">
        <f t="shared" si="716"/>
        <v/>
      </c>
      <c r="HD284" t="str">
        <f t="shared" si="717"/>
        <v/>
      </c>
      <c r="HE284" t="str">
        <f t="shared" si="718"/>
        <v/>
      </c>
      <c r="HF284" t="str">
        <f t="shared" si="719"/>
        <v/>
      </c>
      <c r="HG284" t="str">
        <f t="shared" si="720"/>
        <v/>
      </c>
      <c r="HH284" t="str">
        <f t="shared" si="721"/>
        <v/>
      </c>
      <c r="HI284" t="str">
        <f t="shared" si="722"/>
        <v/>
      </c>
      <c r="HJ284" t="str">
        <f t="shared" si="723"/>
        <v/>
      </c>
      <c r="HK284" t="str">
        <f t="shared" si="724"/>
        <v/>
      </c>
      <c r="HL284" t="str">
        <f t="shared" si="725"/>
        <v/>
      </c>
      <c r="HM284" t="str">
        <f t="shared" si="726"/>
        <v/>
      </c>
      <c r="HN284" t="str">
        <f t="shared" si="727"/>
        <v/>
      </c>
      <c r="HO284" t="str">
        <f t="shared" si="728"/>
        <v/>
      </c>
      <c r="HP284" t="str">
        <f t="shared" si="729"/>
        <v/>
      </c>
      <c r="HQ284" t="str">
        <f t="shared" si="730"/>
        <v/>
      </c>
      <c r="HR284" t="str">
        <f t="shared" si="731"/>
        <v/>
      </c>
      <c r="HS284" t="str">
        <f t="shared" si="732"/>
        <v/>
      </c>
      <c r="HT284" t="str">
        <f t="shared" si="733"/>
        <v/>
      </c>
      <c r="HU284" t="str">
        <f t="shared" si="734"/>
        <v/>
      </c>
      <c r="HV284" t="str">
        <f t="shared" si="735"/>
        <v/>
      </c>
      <c r="HW284" t="str">
        <f t="shared" si="736"/>
        <v/>
      </c>
      <c r="HX284" t="str">
        <f t="shared" si="737"/>
        <v/>
      </c>
      <c r="HY284" t="str">
        <f t="shared" si="738"/>
        <v/>
      </c>
      <c r="HZ284" t="str">
        <f t="shared" si="739"/>
        <v/>
      </c>
    </row>
    <row r="285" spans="1:234" x14ac:dyDescent="0.25">
      <c r="A285" s="2">
        <f t="shared" si="740"/>
        <v>283</v>
      </c>
      <c r="B285" s="3" t="s">
        <v>1258</v>
      </c>
      <c r="C285" s="2" t="s">
        <v>1394</v>
      </c>
      <c r="D285" s="2" t="s">
        <v>1395</v>
      </c>
      <c r="E285" s="2">
        <f t="shared" si="674"/>
        <v>2</v>
      </c>
      <c r="F285" s="2">
        <v>2561</v>
      </c>
      <c r="G285" s="48" t="str">
        <f t="shared" si="675"/>
        <v>C</v>
      </c>
      <c r="H285" s="49"/>
      <c r="I285" s="49"/>
      <c r="J285" s="50"/>
      <c r="K285" s="15">
        <f t="shared" si="676"/>
        <v>68</v>
      </c>
      <c r="L285" s="15">
        <f>IF(G285="N/A",0,(IF(G285="A",Code!$B$36,(IF(G285="B",Code!$C$36,(IF(G285="C",Code!$D$36,Code!$E$36)))))/60))</f>
        <v>16</v>
      </c>
      <c r="M285" s="15">
        <f>IF(G285="N/A",0,(IF(G285="A",Code!$B$37,(IF(G285="B",Code!$C$37,(IF(G285="C",Code!$D$37,Code!$E$37)))))/60))</f>
        <v>16</v>
      </c>
      <c r="N285" s="15">
        <f>IF(G285="N/A",0,(IF(G285="A",Code!$B$38,(IF(G285="B",Code!$C$38,(IF(G285="C",Code!$D$38,Code!$E$38)))))/60))</f>
        <v>32</v>
      </c>
      <c r="O285" s="15">
        <f>IF(G285="N/A",0,(IF(G285="A",Code!$B$39,(IF(G285="B",Code!$C$39,(IF(G285="C",Code!$D$39,Code!$E$39)))))/60))</f>
        <v>4</v>
      </c>
      <c r="P285" s="2">
        <v>1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>
        <v>1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S285" t="str">
        <f t="shared" si="677"/>
        <v>ACCT</v>
      </c>
      <c r="BT285" t="str">
        <f t="shared" si="742"/>
        <v/>
      </c>
      <c r="BU285" t="str">
        <f t="shared" si="743"/>
        <v/>
      </c>
      <c r="BV285" t="str">
        <f t="shared" si="744"/>
        <v/>
      </c>
      <c r="BW285" t="str">
        <f t="shared" si="745"/>
        <v/>
      </c>
      <c r="BX285" t="str">
        <f t="shared" si="746"/>
        <v/>
      </c>
      <c r="BY285" t="str">
        <f t="shared" si="747"/>
        <v/>
      </c>
      <c r="BZ285" t="str">
        <f t="shared" si="748"/>
        <v/>
      </c>
      <c r="CA285" t="str">
        <f t="shared" si="749"/>
        <v/>
      </c>
      <c r="CB285" t="str">
        <f t="shared" si="750"/>
        <v/>
      </c>
      <c r="CC285" t="str">
        <f t="shared" si="751"/>
        <v/>
      </c>
      <c r="CD285" t="str">
        <f t="shared" si="752"/>
        <v/>
      </c>
      <c r="CE285" t="str">
        <f t="shared" si="753"/>
        <v/>
      </c>
      <c r="CF285" t="str">
        <f t="shared" si="754"/>
        <v/>
      </c>
      <c r="CG285" t="str">
        <f t="shared" si="755"/>
        <v/>
      </c>
      <c r="CH285" t="str">
        <f t="shared" si="756"/>
        <v/>
      </c>
      <c r="CI285" t="str">
        <f t="shared" si="757"/>
        <v/>
      </c>
      <c r="CJ285" t="str">
        <f t="shared" si="758"/>
        <v/>
      </c>
      <c r="CK285" t="str">
        <f t="shared" si="759"/>
        <v/>
      </c>
      <c r="CL285" t="str">
        <f t="shared" si="760"/>
        <v/>
      </c>
      <c r="CM285" t="str">
        <f t="shared" si="761"/>
        <v/>
      </c>
      <c r="CN285" t="str">
        <f t="shared" si="762"/>
        <v/>
      </c>
      <c r="CO285" t="str">
        <f t="shared" si="763"/>
        <v/>
      </c>
      <c r="CP285" t="str">
        <f t="shared" si="764"/>
        <v/>
      </c>
      <c r="CQ285" t="str">
        <f t="shared" si="765"/>
        <v/>
      </c>
      <c r="CR285" t="str">
        <f t="shared" si="766"/>
        <v/>
      </c>
      <c r="CS285" t="str">
        <f t="shared" si="767"/>
        <v/>
      </c>
      <c r="CT285" t="str">
        <f t="shared" si="768"/>
        <v/>
      </c>
      <c r="CU285" t="str">
        <f t="shared" si="769"/>
        <v>MESS</v>
      </c>
      <c r="CV285" t="str">
        <f t="shared" si="770"/>
        <v/>
      </c>
      <c r="CW285" t="str">
        <f t="shared" si="771"/>
        <v/>
      </c>
      <c r="CX285" t="str">
        <f t="shared" si="772"/>
        <v/>
      </c>
      <c r="CY285" t="str">
        <f t="shared" si="773"/>
        <v/>
      </c>
      <c r="CZ285" t="str">
        <f t="shared" si="774"/>
        <v/>
      </c>
      <c r="DA285" t="str">
        <f t="shared" si="775"/>
        <v/>
      </c>
      <c r="DB285" t="str">
        <f t="shared" si="776"/>
        <v/>
      </c>
      <c r="DC285" t="str">
        <f t="shared" si="777"/>
        <v/>
      </c>
      <c r="DD285" t="str">
        <f t="shared" si="778"/>
        <v/>
      </c>
      <c r="DE285" t="str">
        <f t="shared" si="779"/>
        <v/>
      </c>
      <c r="DF285" t="str">
        <f t="shared" si="780"/>
        <v/>
      </c>
      <c r="DG285" t="str">
        <f t="shared" si="781"/>
        <v/>
      </c>
      <c r="DH285" t="str">
        <f t="shared" si="782"/>
        <v/>
      </c>
      <c r="DI285" t="str">
        <f t="shared" si="783"/>
        <v/>
      </c>
      <c r="DJ285" t="str">
        <f t="shared" si="784"/>
        <v/>
      </c>
      <c r="DK285" t="str">
        <f t="shared" si="785"/>
        <v/>
      </c>
      <c r="DL285" t="str">
        <f t="shared" si="786"/>
        <v/>
      </c>
      <c r="DM285" t="str">
        <f t="shared" si="787"/>
        <v/>
      </c>
      <c r="DN285" t="str">
        <f t="shared" si="788"/>
        <v/>
      </c>
      <c r="DO285" t="str">
        <f t="shared" si="789"/>
        <v/>
      </c>
      <c r="DP285" t="str">
        <f t="shared" si="790"/>
        <v/>
      </c>
      <c r="DQ285" t="str">
        <f t="shared" si="791"/>
        <v/>
      </c>
      <c r="DR285" t="str">
        <f t="shared" si="792"/>
        <v/>
      </c>
      <c r="DS285" t="str">
        <f t="shared" si="793"/>
        <v/>
      </c>
      <c r="DT285" t="str">
        <f t="shared" si="794"/>
        <v/>
      </c>
      <c r="DU285" t="str">
        <f t="shared" si="795"/>
        <v/>
      </c>
      <c r="DV285" t="str">
        <f t="shared" si="796"/>
        <v/>
      </c>
      <c r="DW285" t="str">
        <f t="shared" si="797"/>
        <v/>
      </c>
      <c r="DX285" t="str">
        <f t="shared" si="798"/>
        <v/>
      </c>
      <c r="DY285" t="str">
        <f t="shared" si="799"/>
        <v/>
      </c>
      <c r="DZ285" t="str">
        <f t="shared" si="800"/>
        <v/>
      </c>
      <c r="EA285" t="str">
        <f t="shared" si="801"/>
        <v/>
      </c>
      <c r="EB285" t="str">
        <f t="shared" si="802"/>
        <v/>
      </c>
      <c r="EC285" t="str">
        <f t="shared" si="803"/>
        <v/>
      </c>
      <c r="ED285" t="str">
        <f t="shared" si="804"/>
        <v/>
      </c>
      <c r="EE285" t="str">
        <f t="shared" si="741"/>
        <v/>
      </c>
      <c r="EF285" t="str">
        <f t="shared" si="810"/>
        <v/>
      </c>
      <c r="EG285" t="str">
        <f t="shared" si="811"/>
        <v/>
      </c>
      <c r="EH285" t="str">
        <f t="shared" si="812"/>
        <v/>
      </c>
      <c r="EI285" t="str">
        <f t="shared" si="813"/>
        <v/>
      </c>
      <c r="EJ285" t="str">
        <f t="shared" si="814"/>
        <v/>
      </c>
      <c r="EK285" t="str">
        <f t="shared" si="815"/>
        <v/>
      </c>
      <c r="EL285" t="str">
        <f t="shared" si="816"/>
        <v/>
      </c>
      <c r="EM285" t="str">
        <f t="shared" si="817"/>
        <v/>
      </c>
      <c r="EN285" t="str">
        <f t="shared" si="818"/>
        <v/>
      </c>
      <c r="EO285" t="str">
        <f t="shared" si="819"/>
        <v/>
      </c>
      <c r="EP285" t="str">
        <f t="shared" si="820"/>
        <v/>
      </c>
      <c r="EQ285" t="str">
        <f t="shared" si="821"/>
        <v/>
      </c>
      <c r="ER285" t="str">
        <f t="shared" si="822"/>
        <v/>
      </c>
      <c r="ES285" t="str">
        <f t="shared" si="823"/>
        <v/>
      </c>
      <c r="ET285" t="str">
        <f t="shared" si="824"/>
        <v/>
      </c>
      <c r="EU285" t="str">
        <f t="shared" si="825"/>
        <v/>
      </c>
      <c r="EV285" t="str">
        <f t="shared" si="826"/>
        <v/>
      </c>
      <c r="EW285" t="str">
        <f t="shared" si="827"/>
        <v/>
      </c>
      <c r="EX285" t="str">
        <f t="shared" si="828"/>
        <v/>
      </c>
      <c r="EY285" t="str">
        <f t="shared" si="829"/>
        <v/>
      </c>
      <c r="EZ285" t="str">
        <f t="shared" si="830"/>
        <v/>
      </c>
      <c r="FA285" t="str">
        <f t="shared" si="831"/>
        <v/>
      </c>
      <c r="FB285" t="str">
        <f t="shared" si="832"/>
        <v/>
      </c>
      <c r="FC285" t="str">
        <f t="shared" si="833"/>
        <v/>
      </c>
      <c r="FD285" t="str">
        <f t="shared" si="834"/>
        <v/>
      </c>
      <c r="FE285" t="str">
        <f t="shared" si="678"/>
        <v/>
      </c>
      <c r="FF285" t="str">
        <f t="shared" si="835"/>
        <v/>
      </c>
      <c r="FG285" t="str">
        <f t="shared" si="836"/>
        <v/>
      </c>
      <c r="FH285" t="str">
        <f t="shared" si="837"/>
        <v/>
      </c>
      <c r="FI285" t="str">
        <f t="shared" si="838"/>
        <v/>
      </c>
      <c r="FJ285" t="str">
        <f t="shared" si="839"/>
        <v/>
      </c>
      <c r="FK285" t="str">
        <f t="shared" si="840"/>
        <v/>
      </c>
      <c r="FL285" t="str">
        <f t="shared" si="841"/>
        <v/>
      </c>
      <c r="FM285" t="str">
        <f t="shared" si="805"/>
        <v/>
      </c>
      <c r="FN285" t="str">
        <f t="shared" si="806"/>
        <v/>
      </c>
      <c r="FO285" t="str">
        <f t="shared" si="807"/>
        <v/>
      </c>
      <c r="FP285" t="str">
        <f t="shared" si="808"/>
        <v/>
      </c>
      <c r="FQ285" t="str">
        <f t="shared" si="809"/>
        <v/>
      </c>
      <c r="FR285" t="str">
        <f t="shared" si="679"/>
        <v/>
      </c>
      <c r="FS285" t="str">
        <f t="shared" si="680"/>
        <v/>
      </c>
      <c r="FT285" t="str">
        <f t="shared" si="681"/>
        <v/>
      </c>
      <c r="FU285" t="str">
        <f t="shared" si="682"/>
        <v/>
      </c>
      <c r="FV285" t="str">
        <f t="shared" si="683"/>
        <v/>
      </c>
      <c r="FW285" t="str">
        <f t="shared" si="684"/>
        <v/>
      </c>
      <c r="FX285" t="str">
        <f t="shared" si="685"/>
        <v/>
      </c>
      <c r="FY285" t="str">
        <f t="shared" si="686"/>
        <v/>
      </c>
      <c r="FZ285" t="str">
        <f t="shared" si="687"/>
        <v/>
      </c>
      <c r="GA285" t="str">
        <f t="shared" si="688"/>
        <v/>
      </c>
      <c r="GB285" t="str">
        <f t="shared" si="689"/>
        <v/>
      </c>
      <c r="GC285" t="str">
        <f t="shared" si="690"/>
        <v/>
      </c>
      <c r="GD285" t="str">
        <f t="shared" si="691"/>
        <v/>
      </c>
      <c r="GE285" t="str">
        <f t="shared" si="692"/>
        <v/>
      </c>
      <c r="GF285" t="str">
        <f t="shared" si="693"/>
        <v/>
      </c>
      <c r="GG285" t="str">
        <f t="shared" si="694"/>
        <v/>
      </c>
      <c r="GH285" t="str">
        <f t="shared" si="695"/>
        <v/>
      </c>
      <c r="GI285" t="str">
        <f t="shared" si="696"/>
        <v/>
      </c>
      <c r="GJ285" t="str">
        <f t="shared" si="697"/>
        <v/>
      </c>
      <c r="GK285" t="str">
        <f t="shared" si="698"/>
        <v/>
      </c>
      <c r="GL285" t="str">
        <f t="shared" si="699"/>
        <v/>
      </c>
      <c r="GM285" t="str">
        <f t="shared" si="700"/>
        <v/>
      </c>
      <c r="GN285" t="str">
        <f t="shared" si="701"/>
        <v/>
      </c>
      <c r="GO285" t="str">
        <f t="shared" si="702"/>
        <v/>
      </c>
      <c r="GP285" t="str">
        <f t="shared" si="703"/>
        <v/>
      </c>
      <c r="GQ285" t="str">
        <f t="shared" si="704"/>
        <v/>
      </c>
      <c r="GR285" t="str">
        <f t="shared" si="705"/>
        <v/>
      </c>
      <c r="GS285" t="str">
        <f t="shared" si="706"/>
        <v/>
      </c>
      <c r="GT285" t="str">
        <f t="shared" si="707"/>
        <v/>
      </c>
      <c r="GU285" t="str">
        <f t="shared" si="708"/>
        <v/>
      </c>
      <c r="GV285" t="str">
        <f t="shared" si="709"/>
        <v/>
      </c>
      <c r="GW285" t="str">
        <f t="shared" si="710"/>
        <v/>
      </c>
      <c r="GX285" t="str">
        <f t="shared" si="711"/>
        <v/>
      </c>
      <c r="GY285" t="str">
        <f t="shared" si="712"/>
        <v/>
      </c>
      <c r="GZ285" t="str">
        <f t="shared" si="713"/>
        <v/>
      </c>
      <c r="HA285" t="str">
        <f t="shared" si="714"/>
        <v/>
      </c>
      <c r="HB285" t="str">
        <f t="shared" si="715"/>
        <v/>
      </c>
      <c r="HC285" t="str">
        <f t="shared" si="716"/>
        <v/>
      </c>
      <c r="HD285" t="str">
        <f t="shared" si="717"/>
        <v/>
      </c>
      <c r="HE285" t="str">
        <f t="shared" si="718"/>
        <v/>
      </c>
      <c r="HF285" t="str">
        <f t="shared" si="719"/>
        <v/>
      </c>
      <c r="HG285" t="str">
        <f t="shared" si="720"/>
        <v/>
      </c>
      <c r="HH285" t="str">
        <f t="shared" si="721"/>
        <v/>
      </c>
      <c r="HI285" t="str">
        <f t="shared" si="722"/>
        <v/>
      </c>
      <c r="HJ285" t="str">
        <f t="shared" si="723"/>
        <v/>
      </c>
      <c r="HK285" t="str">
        <f t="shared" si="724"/>
        <v/>
      </c>
      <c r="HL285" t="str">
        <f t="shared" si="725"/>
        <v/>
      </c>
      <c r="HM285" t="str">
        <f t="shared" si="726"/>
        <v/>
      </c>
      <c r="HN285" t="str">
        <f t="shared" si="727"/>
        <v/>
      </c>
      <c r="HO285" t="str">
        <f t="shared" si="728"/>
        <v/>
      </c>
      <c r="HP285" t="str">
        <f t="shared" si="729"/>
        <v/>
      </c>
      <c r="HQ285" t="str">
        <f t="shared" si="730"/>
        <v/>
      </c>
      <c r="HR285" t="str">
        <f t="shared" si="731"/>
        <v/>
      </c>
      <c r="HS285" t="str">
        <f t="shared" si="732"/>
        <v/>
      </c>
      <c r="HT285" t="str">
        <f t="shared" si="733"/>
        <v/>
      </c>
      <c r="HU285" t="str">
        <f t="shared" si="734"/>
        <v/>
      </c>
      <c r="HV285" t="str">
        <f t="shared" si="735"/>
        <v/>
      </c>
      <c r="HW285" t="str">
        <f t="shared" si="736"/>
        <v/>
      </c>
      <c r="HX285" t="str">
        <f t="shared" si="737"/>
        <v/>
      </c>
      <c r="HY285" t="str">
        <f t="shared" si="738"/>
        <v/>
      </c>
      <c r="HZ285" t="str">
        <f t="shared" si="739"/>
        <v/>
      </c>
    </row>
    <row r="286" spans="1:234" x14ac:dyDescent="0.25">
      <c r="A286" s="2">
        <f t="shared" si="740"/>
        <v>284</v>
      </c>
      <c r="B286" s="3" t="s">
        <v>1259</v>
      </c>
      <c r="C286" s="2" t="s">
        <v>1394</v>
      </c>
      <c r="D286" s="2" t="s">
        <v>1395</v>
      </c>
      <c r="E286" s="2">
        <f t="shared" si="674"/>
        <v>1</v>
      </c>
      <c r="F286" s="2">
        <v>584</v>
      </c>
      <c r="G286" s="48" t="str">
        <f t="shared" si="675"/>
        <v>A</v>
      </c>
      <c r="H286" s="49"/>
      <c r="I286" s="49"/>
      <c r="J286" s="50"/>
      <c r="K286" s="15">
        <f t="shared" si="676"/>
        <v>34</v>
      </c>
      <c r="L286" s="15">
        <f>IF(G286="N/A",0,(IF(G286="A",Code!$B$36,(IF(G286="B",Code!$C$36,(IF(G286="C",Code!$D$36,Code!$E$36)))))/60))</f>
        <v>8</v>
      </c>
      <c r="M286" s="15">
        <f>IF(G286="N/A",0,(IF(G286="A",Code!$B$37,(IF(G286="B",Code!$C$37,(IF(G286="C",Code!$D$37,Code!$E$37)))))/60))</f>
        <v>8</v>
      </c>
      <c r="N286" s="15">
        <f>IF(G286="N/A",0,(IF(G286="A",Code!$B$38,(IF(G286="B",Code!$C$38,(IF(G286="C",Code!$D$38,Code!$E$38)))))/60))</f>
        <v>16</v>
      </c>
      <c r="O286" s="15">
        <f>IF(G286="N/A",0,(IF(G286="A",Code!$B$39,(IF(G286="B",Code!$C$39,(IF(G286="C",Code!$D$39,Code!$E$39)))))/60))</f>
        <v>2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>
        <v>1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S286" t="str">
        <f t="shared" si="677"/>
        <v/>
      </c>
      <c r="BT286" t="str">
        <f t="shared" si="742"/>
        <v/>
      </c>
      <c r="BU286" t="str">
        <f t="shared" si="743"/>
        <v/>
      </c>
      <c r="BV286" t="str">
        <f t="shared" si="744"/>
        <v/>
      </c>
      <c r="BW286" t="str">
        <f t="shared" si="745"/>
        <v/>
      </c>
      <c r="BX286" t="str">
        <f t="shared" si="746"/>
        <v/>
      </c>
      <c r="BY286" t="str">
        <f t="shared" si="747"/>
        <v/>
      </c>
      <c r="BZ286" t="str">
        <f t="shared" si="748"/>
        <v/>
      </c>
      <c r="CA286" t="str">
        <f t="shared" si="749"/>
        <v/>
      </c>
      <c r="CB286" t="str">
        <f t="shared" si="750"/>
        <v/>
      </c>
      <c r="CC286" t="str">
        <f t="shared" si="751"/>
        <v/>
      </c>
      <c r="CD286" t="str">
        <f t="shared" si="752"/>
        <v/>
      </c>
      <c r="CE286" t="str">
        <f t="shared" si="753"/>
        <v/>
      </c>
      <c r="CF286" t="str">
        <f t="shared" si="754"/>
        <v/>
      </c>
      <c r="CG286" t="str">
        <f t="shared" si="755"/>
        <v/>
      </c>
      <c r="CH286" t="str">
        <f t="shared" si="756"/>
        <v/>
      </c>
      <c r="CI286" t="str">
        <f t="shared" si="757"/>
        <v/>
      </c>
      <c r="CJ286" t="str">
        <f t="shared" si="758"/>
        <v/>
      </c>
      <c r="CK286" t="str">
        <f t="shared" si="759"/>
        <v/>
      </c>
      <c r="CL286" t="str">
        <f t="shared" si="760"/>
        <v/>
      </c>
      <c r="CM286" t="str">
        <f t="shared" si="761"/>
        <v/>
      </c>
      <c r="CN286" t="str">
        <f t="shared" si="762"/>
        <v/>
      </c>
      <c r="CO286" t="str">
        <f t="shared" si="763"/>
        <v/>
      </c>
      <c r="CP286" t="str">
        <f t="shared" si="764"/>
        <v/>
      </c>
      <c r="CQ286" t="str">
        <f t="shared" si="765"/>
        <v/>
      </c>
      <c r="CR286" t="str">
        <f t="shared" si="766"/>
        <v/>
      </c>
      <c r="CS286" t="str">
        <f t="shared" si="767"/>
        <v/>
      </c>
      <c r="CT286" t="str">
        <f t="shared" si="768"/>
        <v/>
      </c>
      <c r="CU286" t="str">
        <f t="shared" si="769"/>
        <v>MESS</v>
      </c>
      <c r="CV286" t="str">
        <f t="shared" si="770"/>
        <v/>
      </c>
      <c r="CW286" t="str">
        <f t="shared" si="771"/>
        <v/>
      </c>
      <c r="CX286" t="str">
        <f t="shared" si="772"/>
        <v/>
      </c>
      <c r="CY286" t="str">
        <f t="shared" si="773"/>
        <v/>
      </c>
      <c r="CZ286" t="str">
        <f t="shared" si="774"/>
        <v/>
      </c>
      <c r="DA286" t="str">
        <f t="shared" si="775"/>
        <v/>
      </c>
      <c r="DB286" t="str">
        <f t="shared" si="776"/>
        <v/>
      </c>
      <c r="DC286" t="str">
        <f t="shared" si="777"/>
        <v/>
      </c>
      <c r="DD286" t="str">
        <f t="shared" si="778"/>
        <v/>
      </c>
      <c r="DE286" t="str">
        <f t="shared" si="779"/>
        <v/>
      </c>
      <c r="DF286" t="str">
        <f t="shared" si="780"/>
        <v/>
      </c>
      <c r="DG286" t="str">
        <f t="shared" si="781"/>
        <v/>
      </c>
      <c r="DH286" t="str">
        <f t="shared" si="782"/>
        <v/>
      </c>
      <c r="DI286" t="str">
        <f t="shared" si="783"/>
        <v/>
      </c>
      <c r="DJ286" t="str">
        <f t="shared" si="784"/>
        <v/>
      </c>
      <c r="DK286" t="str">
        <f t="shared" si="785"/>
        <v/>
      </c>
      <c r="DL286" t="str">
        <f t="shared" si="786"/>
        <v/>
      </c>
      <c r="DM286" t="str">
        <f t="shared" si="787"/>
        <v/>
      </c>
      <c r="DN286" t="str">
        <f t="shared" si="788"/>
        <v/>
      </c>
      <c r="DO286" t="str">
        <f t="shared" si="789"/>
        <v/>
      </c>
      <c r="DP286" t="str">
        <f t="shared" si="790"/>
        <v/>
      </c>
      <c r="DQ286" t="str">
        <f t="shared" si="791"/>
        <v/>
      </c>
      <c r="DR286" t="str">
        <f t="shared" si="792"/>
        <v/>
      </c>
      <c r="DS286" t="str">
        <f t="shared" si="793"/>
        <v/>
      </c>
      <c r="DT286" t="str">
        <f t="shared" si="794"/>
        <v/>
      </c>
      <c r="DU286" t="str">
        <f t="shared" si="795"/>
        <v/>
      </c>
      <c r="DV286" t="str">
        <f t="shared" si="796"/>
        <v/>
      </c>
      <c r="DW286" t="str">
        <f t="shared" si="797"/>
        <v/>
      </c>
      <c r="DX286" t="str">
        <f t="shared" si="798"/>
        <v/>
      </c>
      <c r="DY286" t="str">
        <f t="shared" si="799"/>
        <v/>
      </c>
      <c r="DZ286" t="str">
        <f t="shared" si="800"/>
        <v/>
      </c>
      <c r="EA286" t="str">
        <f t="shared" si="801"/>
        <v/>
      </c>
      <c r="EB286" t="str">
        <f t="shared" si="802"/>
        <v/>
      </c>
      <c r="EC286" t="str">
        <f t="shared" si="803"/>
        <v/>
      </c>
      <c r="ED286" t="str">
        <f t="shared" si="804"/>
        <v/>
      </c>
      <c r="EE286" t="str">
        <f t="shared" si="741"/>
        <v/>
      </c>
      <c r="EF286" t="str">
        <f t="shared" si="810"/>
        <v/>
      </c>
      <c r="EG286" t="str">
        <f t="shared" si="811"/>
        <v/>
      </c>
      <c r="EH286" t="str">
        <f t="shared" si="812"/>
        <v/>
      </c>
      <c r="EI286" t="str">
        <f t="shared" si="813"/>
        <v/>
      </c>
      <c r="EJ286" t="str">
        <f t="shared" si="814"/>
        <v/>
      </c>
      <c r="EK286" t="str">
        <f t="shared" si="815"/>
        <v/>
      </c>
      <c r="EL286" t="str">
        <f t="shared" si="816"/>
        <v/>
      </c>
      <c r="EM286" t="str">
        <f t="shared" si="817"/>
        <v/>
      </c>
      <c r="EN286" t="str">
        <f t="shared" si="818"/>
        <v/>
      </c>
      <c r="EO286" t="str">
        <f t="shared" si="819"/>
        <v/>
      </c>
      <c r="EP286" t="str">
        <f t="shared" si="820"/>
        <v/>
      </c>
      <c r="EQ286" t="str">
        <f t="shared" si="821"/>
        <v/>
      </c>
      <c r="ER286" t="str">
        <f t="shared" si="822"/>
        <v/>
      </c>
      <c r="ES286" t="str">
        <f t="shared" si="823"/>
        <v/>
      </c>
      <c r="ET286" t="str">
        <f t="shared" si="824"/>
        <v/>
      </c>
      <c r="EU286" t="str">
        <f t="shared" si="825"/>
        <v/>
      </c>
      <c r="EV286" t="str">
        <f t="shared" si="826"/>
        <v/>
      </c>
      <c r="EW286" t="str">
        <f t="shared" si="827"/>
        <v/>
      </c>
      <c r="EX286" t="str">
        <f t="shared" si="828"/>
        <v/>
      </c>
      <c r="EY286" t="str">
        <f t="shared" si="829"/>
        <v/>
      </c>
      <c r="EZ286" t="str">
        <f t="shared" si="830"/>
        <v/>
      </c>
      <c r="FA286" t="str">
        <f t="shared" si="831"/>
        <v/>
      </c>
      <c r="FB286" t="str">
        <f t="shared" si="832"/>
        <v/>
      </c>
      <c r="FC286" t="str">
        <f t="shared" si="833"/>
        <v/>
      </c>
      <c r="FD286" t="str">
        <f t="shared" si="834"/>
        <v/>
      </c>
      <c r="FE286" t="str">
        <f t="shared" si="678"/>
        <v/>
      </c>
      <c r="FF286" t="str">
        <f t="shared" si="835"/>
        <v/>
      </c>
      <c r="FG286" t="str">
        <f t="shared" si="836"/>
        <v/>
      </c>
      <c r="FH286" t="str">
        <f t="shared" si="837"/>
        <v/>
      </c>
      <c r="FI286" t="str">
        <f t="shared" si="838"/>
        <v/>
      </c>
      <c r="FJ286" t="str">
        <f t="shared" si="839"/>
        <v/>
      </c>
      <c r="FK286" t="str">
        <f t="shared" si="840"/>
        <v/>
      </c>
      <c r="FL286" t="str">
        <f t="shared" si="841"/>
        <v/>
      </c>
      <c r="FM286" t="str">
        <f t="shared" si="805"/>
        <v/>
      </c>
      <c r="FN286" t="str">
        <f t="shared" si="806"/>
        <v/>
      </c>
      <c r="FO286" t="str">
        <f t="shared" si="807"/>
        <v/>
      </c>
      <c r="FP286" t="str">
        <f t="shared" si="808"/>
        <v/>
      </c>
      <c r="FQ286" t="str">
        <f t="shared" si="809"/>
        <v/>
      </c>
      <c r="FR286" t="str">
        <f t="shared" si="679"/>
        <v/>
      </c>
      <c r="FS286" t="str">
        <f t="shared" si="680"/>
        <v/>
      </c>
      <c r="FT286" t="str">
        <f t="shared" si="681"/>
        <v/>
      </c>
      <c r="FU286" t="str">
        <f t="shared" si="682"/>
        <v/>
      </c>
      <c r="FV286" t="str">
        <f t="shared" si="683"/>
        <v/>
      </c>
      <c r="FW286" t="str">
        <f t="shared" si="684"/>
        <v/>
      </c>
      <c r="FX286" t="str">
        <f t="shared" si="685"/>
        <v/>
      </c>
      <c r="FY286" t="str">
        <f t="shared" si="686"/>
        <v/>
      </c>
      <c r="FZ286" t="str">
        <f t="shared" si="687"/>
        <v/>
      </c>
      <c r="GA286" t="str">
        <f t="shared" si="688"/>
        <v/>
      </c>
      <c r="GB286" t="str">
        <f t="shared" si="689"/>
        <v/>
      </c>
      <c r="GC286" t="str">
        <f t="shared" si="690"/>
        <v/>
      </c>
      <c r="GD286" t="str">
        <f t="shared" si="691"/>
        <v/>
      </c>
      <c r="GE286" t="str">
        <f t="shared" si="692"/>
        <v/>
      </c>
      <c r="GF286" t="str">
        <f t="shared" si="693"/>
        <v/>
      </c>
      <c r="GG286" t="str">
        <f t="shared" si="694"/>
        <v/>
      </c>
      <c r="GH286" t="str">
        <f t="shared" si="695"/>
        <v/>
      </c>
      <c r="GI286" t="str">
        <f t="shared" si="696"/>
        <v/>
      </c>
      <c r="GJ286" t="str">
        <f t="shared" si="697"/>
        <v/>
      </c>
      <c r="GK286" t="str">
        <f t="shared" si="698"/>
        <v/>
      </c>
      <c r="GL286" t="str">
        <f t="shared" si="699"/>
        <v/>
      </c>
      <c r="GM286" t="str">
        <f t="shared" si="700"/>
        <v/>
      </c>
      <c r="GN286" t="str">
        <f t="shared" si="701"/>
        <v/>
      </c>
      <c r="GO286" t="str">
        <f t="shared" si="702"/>
        <v/>
      </c>
      <c r="GP286" t="str">
        <f t="shared" si="703"/>
        <v/>
      </c>
      <c r="GQ286" t="str">
        <f t="shared" si="704"/>
        <v/>
      </c>
      <c r="GR286" t="str">
        <f t="shared" si="705"/>
        <v/>
      </c>
      <c r="GS286" t="str">
        <f t="shared" si="706"/>
        <v/>
      </c>
      <c r="GT286" t="str">
        <f t="shared" si="707"/>
        <v/>
      </c>
      <c r="GU286" t="str">
        <f t="shared" si="708"/>
        <v/>
      </c>
      <c r="GV286" t="str">
        <f t="shared" si="709"/>
        <v/>
      </c>
      <c r="GW286" t="str">
        <f t="shared" si="710"/>
        <v/>
      </c>
      <c r="GX286" t="str">
        <f t="shared" si="711"/>
        <v/>
      </c>
      <c r="GY286" t="str">
        <f t="shared" si="712"/>
        <v/>
      </c>
      <c r="GZ286" t="str">
        <f t="shared" si="713"/>
        <v/>
      </c>
      <c r="HA286" t="str">
        <f t="shared" si="714"/>
        <v/>
      </c>
      <c r="HB286" t="str">
        <f t="shared" si="715"/>
        <v/>
      </c>
      <c r="HC286" t="str">
        <f t="shared" si="716"/>
        <v/>
      </c>
      <c r="HD286" t="str">
        <f t="shared" si="717"/>
        <v/>
      </c>
      <c r="HE286" t="str">
        <f t="shared" si="718"/>
        <v/>
      </c>
      <c r="HF286" t="str">
        <f t="shared" si="719"/>
        <v/>
      </c>
      <c r="HG286" t="str">
        <f t="shared" si="720"/>
        <v/>
      </c>
      <c r="HH286" t="str">
        <f t="shared" si="721"/>
        <v/>
      </c>
      <c r="HI286" t="str">
        <f t="shared" si="722"/>
        <v/>
      </c>
      <c r="HJ286" t="str">
        <f t="shared" si="723"/>
        <v/>
      </c>
      <c r="HK286" t="str">
        <f t="shared" si="724"/>
        <v/>
      </c>
      <c r="HL286" t="str">
        <f t="shared" si="725"/>
        <v/>
      </c>
      <c r="HM286" t="str">
        <f t="shared" si="726"/>
        <v/>
      </c>
      <c r="HN286" t="str">
        <f t="shared" si="727"/>
        <v/>
      </c>
      <c r="HO286" t="str">
        <f t="shared" si="728"/>
        <v/>
      </c>
      <c r="HP286" t="str">
        <f t="shared" si="729"/>
        <v/>
      </c>
      <c r="HQ286" t="str">
        <f t="shared" si="730"/>
        <v/>
      </c>
      <c r="HR286" t="str">
        <f t="shared" si="731"/>
        <v/>
      </c>
      <c r="HS286" t="str">
        <f t="shared" si="732"/>
        <v/>
      </c>
      <c r="HT286" t="str">
        <f t="shared" si="733"/>
        <v/>
      </c>
      <c r="HU286" t="str">
        <f t="shared" si="734"/>
        <v/>
      </c>
      <c r="HV286" t="str">
        <f t="shared" si="735"/>
        <v/>
      </c>
      <c r="HW286" t="str">
        <f t="shared" si="736"/>
        <v/>
      </c>
      <c r="HX286" t="str">
        <f t="shared" si="737"/>
        <v/>
      </c>
      <c r="HY286" t="str">
        <f t="shared" si="738"/>
        <v/>
      </c>
      <c r="HZ286" t="str">
        <f t="shared" si="739"/>
        <v/>
      </c>
    </row>
    <row r="287" spans="1:234" x14ac:dyDescent="0.25">
      <c r="A287" s="2">
        <f t="shared" si="740"/>
        <v>285</v>
      </c>
      <c r="B287" s="3" t="s">
        <v>1260</v>
      </c>
      <c r="C287" s="2" t="s">
        <v>1394</v>
      </c>
      <c r="D287" s="2" t="s">
        <v>1395</v>
      </c>
      <c r="E287" s="2">
        <f t="shared" si="674"/>
        <v>3</v>
      </c>
      <c r="F287" s="2">
        <v>4547</v>
      </c>
      <c r="G287" s="48" t="str">
        <f t="shared" si="675"/>
        <v>D</v>
      </c>
      <c r="H287" s="49"/>
      <c r="I287" s="49"/>
      <c r="J287" s="50"/>
      <c r="K287" s="15">
        <f t="shared" si="676"/>
        <v>85</v>
      </c>
      <c r="L287" s="15">
        <f>IF(G287="N/A",0,(IF(G287="A",Code!$B$36,(IF(G287="B",Code!$C$36,(IF(G287="C",Code!$D$36,Code!$E$36)))))/60))</f>
        <v>20</v>
      </c>
      <c r="M287" s="15">
        <f>IF(G287="N/A",0,(IF(G287="A",Code!$B$37,(IF(G287="B",Code!$C$37,(IF(G287="C",Code!$D$37,Code!$E$37)))))/60))</f>
        <v>20</v>
      </c>
      <c r="N287" s="15">
        <f>IF(G287="N/A",0,(IF(G287="A",Code!$B$38,(IF(G287="B",Code!$C$38,(IF(G287="C",Code!$D$38,Code!$E$38)))))/60))</f>
        <v>40</v>
      </c>
      <c r="O287" s="15">
        <f>IF(G287="N/A",0,(IF(G287="A",Code!$B$39,(IF(G287="B",Code!$C$39,(IF(G287="C",Code!$D$39,Code!$E$39)))))/60))</f>
        <v>5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1</v>
      </c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>
        <v>1</v>
      </c>
      <c r="AS287" s="2"/>
      <c r="AT287" s="2">
        <v>1</v>
      </c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S287" t="str">
        <f t="shared" si="677"/>
        <v/>
      </c>
      <c r="BT287" t="str">
        <f t="shared" si="742"/>
        <v/>
      </c>
      <c r="BU287" t="str">
        <f t="shared" si="743"/>
        <v/>
      </c>
      <c r="BV287" t="str">
        <f t="shared" si="744"/>
        <v/>
      </c>
      <c r="BW287" t="str">
        <f t="shared" si="745"/>
        <v/>
      </c>
      <c r="BX287" t="str">
        <f t="shared" si="746"/>
        <v/>
      </c>
      <c r="BY287" t="str">
        <f t="shared" si="747"/>
        <v/>
      </c>
      <c r="BZ287" t="str">
        <f t="shared" si="748"/>
        <v/>
      </c>
      <c r="CA287" t="str">
        <f t="shared" si="749"/>
        <v/>
      </c>
      <c r="CB287" t="str">
        <f t="shared" si="750"/>
        <v/>
      </c>
      <c r="CC287" t="str">
        <f t="shared" si="751"/>
        <v/>
      </c>
      <c r="CD287" t="str">
        <f t="shared" si="752"/>
        <v/>
      </c>
      <c r="CE287" t="str">
        <f t="shared" si="753"/>
        <v/>
      </c>
      <c r="CF287" t="str">
        <f t="shared" si="754"/>
        <v/>
      </c>
      <c r="CG287" t="str">
        <f t="shared" si="755"/>
        <v/>
      </c>
      <c r="CH287" t="str">
        <f t="shared" si="756"/>
        <v/>
      </c>
      <c r="CI287" t="str">
        <f t="shared" si="757"/>
        <v>CUST</v>
      </c>
      <c r="CJ287" t="str">
        <f t="shared" si="758"/>
        <v/>
      </c>
      <c r="CK287" t="str">
        <f t="shared" si="759"/>
        <v/>
      </c>
      <c r="CL287" t="str">
        <f t="shared" si="760"/>
        <v/>
      </c>
      <c r="CM287" t="str">
        <f t="shared" si="761"/>
        <v/>
      </c>
      <c r="CN287" t="str">
        <f t="shared" si="762"/>
        <v/>
      </c>
      <c r="CO287" t="str">
        <f t="shared" si="763"/>
        <v/>
      </c>
      <c r="CP287" t="str">
        <f t="shared" si="764"/>
        <v/>
      </c>
      <c r="CQ287" t="str">
        <f t="shared" si="765"/>
        <v/>
      </c>
      <c r="CR287" t="str">
        <f t="shared" si="766"/>
        <v/>
      </c>
      <c r="CS287" t="str">
        <f t="shared" si="767"/>
        <v/>
      </c>
      <c r="CT287" t="str">
        <f t="shared" si="768"/>
        <v/>
      </c>
      <c r="CU287" t="str">
        <f t="shared" si="769"/>
        <v>MESS</v>
      </c>
      <c r="CV287" t="str">
        <f t="shared" si="770"/>
        <v/>
      </c>
      <c r="CW287" t="str">
        <f t="shared" si="771"/>
        <v>MISC</v>
      </c>
      <c r="CX287" t="str">
        <f t="shared" si="772"/>
        <v/>
      </c>
      <c r="CY287" t="str">
        <f t="shared" si="773"/>
        <v/>
      </c>
      <c r="CZ287" t="str">
        <f t="shared" si="774"/>
        <v/>
      </c>
      <c r="DA287" t="str">
        <f t="shared" si="775"/>
        <v/>
      </c>
      <c r="DB287" t="str">
        <f t="shared" si="776"/>
        <v/>
      </c>
      <c r="DC287" t="str">
        <f t="shared" si="777"/>
        <v/>
      </c>
      <c r="DD287" t="str">
        <f t="shared" si="778"/>
        <v/>
      </c>
      <c r="DE287" t="str">
        <f t="shared" si="779"/>
        <v/>
      </c>
      <c r="DF287" t="str">
        <f t="shared" si="780"/>
        <v/>
      </c>
      <c r="DG287" t="str">
        <f t="shared" si="781"/>
        <v/>
      </c>
      <c r="DH287" t="str">
        <f t="shared" si="782"/>
        <v/>
      </c>
      <c r="DI287" t="str">
        <f t="shared" si="783"/>
        <v/>
      </c>
      <c r="DJ287" t="str">
        <f t="shared" si="784"/>
        <v/>
      </c>
      <c r="DK287" t="str">
        <f t="shared" si="785"/>
        <v/>
      </c>
      <c r="DL287" t="str">
        <f t="shared" si="786"/>
        <v/>
      </c>
      <c r="DM287" t="str">
        <f t="shared" si="787"/>
        <v/>
      </c>
      <c r="DN287" t="str">
        <f t="shared" si="788"/>
        <v/>
      </c>
      <c r="DO287" t="str">
        <f t="shared" si="789"/>
        <v/>
      </c>
      <c r="DP287" t="str">
        <f t="shared" si="790"/>
        <v/>
      </c>
      <c r="DQ287" t="str">
        <f t="shared" si="791"/>
        <v/>
      </c>
      <c r="DR287" t="str">
        <f t="shared" si="792"/>
        <v/>
      </c>
      <c r="DS287" t="str">
        <f t="shared" si="793"/>
        <v/>
      </c>
      <c r="DT287" t="str">
        <f t="shared" si="794"/>
        <v/>
      </c>
      <c r="DU287" t="str">
        <f t="shared" si="795"/>
        <v/>
      </c>
      <c r="DV287" t="str">
        <f t="shared" si="796"/>
        <v/>
      </c>
      <c r="DW287" t="str">
        <f t="shared" si="797"/>
        <v/>
      </c>
      <c r="DX287" t="str">
        <f t="shared" si="798"/>
        <v/>
      </c>
      <c r="DY287" t="str">
        <f t="shared" si="799"/>
        <v/>
      </c>
      <c r="DZ287" t="str">
        <f t="shared" si="800"/>
        <v/>
      </c>
      <c r="EA287" t="str">
        <f t="shared" si="801"/>
        <v/>
      </c>
      <c r="EB287" t="str">
        <f t="shared" si="802"/>
        <v/>
      </c>
      <c r="EC287" t="str">
        <f t="shared" si="803"/>
        <v/>
      </c>
      <c r="ED287" t="str">
        <f t="shared" si="804"/>
        <v/>
      </c>
      <c r="EE287" t="str">
        <f t="shared" si="741"/>
        <v/>
      </c>
      <c r="EF287" t="str">
        <f t="shared" si="810"/>
        <v/>
      </c>
      <c r="EG287" t="str">
        <f t="shared" si="811"/>
        <v/>
      </c>
      <c r="EH287" t="str">
        <f t="shared" si="812"/>
        <v/>
      </c>
      <c r="EI287" t="str">
        <f t="shared" si="813"/>
        <v/>
      </c>
      <c r="EJ287" t="str">
        <f t="shared" si="814"/>
        <v/>
      </c>
      <c r="EK287" t="str">
        <f t="shared" si="815"/>
        <v/>
      </c>
      <c r="EL287" t="str">
        <f t="shared" si="816"/>
        <v/>
      </c>
      <c r="EM287" t="str">
        <f t="shared" si="817"/>
        <v/>
      </c>
      <c r="EN287" t="str">
        <f t="shared" si="818"/>
        <v/>
      </c>
      <c r="EO287" t="str">
        <f t="shared" si="819"/>
        <v/>
      </c>
      <c r="EP287" t="str">
        <f t="shared" si="820"/>
        <v/>
      </c>
      <c r="EQ287" t="str">
        <f t="shared" si="821"/>
        <v/>
      </c>
      <c r="ER287" t="str">
        <f t="shared" si="822"/>
        <v/>
      </c>
      <c r="ES287" t="str">
        <f t="shared" si="823"/>
        <v/>
      </c>
      <c r="ET287" t="str">
        <f t="shared" si="824"/>
        <v/>
      </c>
      <c r="EU287" t="str">
        <f t="shared" si="825"/>
        <v/>
      </c>
      <c r="EV287" t="str">
        <f t="shared" si="826"/>
        <v/>
      </c>
      <c r="EW287" t="str">
        <f t="shared" si="827"/>
        <v/>
      </c>
      <c r="EX287" t="str">
        <f t="shared" si="828"/>
        <v/>
      </c>
      <c r="EY287" t="str">
        <f t="shared" si="829"/>
        <v/>
      </c>
      <c r="EZ287" t="str">
        <f t="shared" si="830"/>
        <v/>
      </c>
      <c r="FA287" t="str">
        <f t="shared" si="831"/>
        <v/>
      </c>
      <c r="FB287" t="str">
        <f t="shared" si="832"/>
        <v/>
      </c>
      <c r="FC287" t="str">
        <f t="shared" si="833"/>
        <v/>
      </c>
      <c r="FD287" t="str">
        <f t="shared" si="834"/>
        <v/>
      </c>
      <c r="FE287" t="str">
        <f t="shared" si="678"/>
        <v/>
      </c>
      <c r="FF287" t="str">
        <f t="shared" si="835"/>
        <v/>
      </c>
      <c r="FG287" t="str">
        <f t="shared" si="836"/>
        <v/>
      </c>
      <c r="FH287" t="str">
        <f t="shared" si="837"/>
        <v/>
      </c>
      <c r="FI287" t="str">
        <f t="shared" si="838"/>
        <v/>
      </c>
      <c r="FJ287" t="str">
        <f t="shared" si="839"/>
        <v/>
      </c>
      <c r="FK287" t="str">
        <f t="shared" si="840"/>
        <v/>
      </c>
      <c r="FL287" t="str">
        <f t="shared" si="841"/>
        <v/>
      </c>
      <c r="FM287" t="str">
        <f t="shared" si="805"/>
        <v/>
      </c>
      <c r="FN287" t="str">
        <f t="shared" si="806"/>
        <v/>
      </c>
      <c r="FO287" t="str">
        <f t="shared" si="807"/>
        <v/>
      </c>
      <c r="FP287" t="str">
        <f t="shared" si="808"/>
        <v/>
      </c>
      <c r="FQ287" t="str">
        <f t="shared" si="809"/>
        <v/>
      </c>
      <c r="FR287" t="str">
        <f t="shared" si="679"/>
        <v/>
      </c>
      <c r="FS287" t="str">
        <f t="shared" si="680"/>
        <v/>
      </c>
      <c r="FT287" t="str">
        <f t="shared" si="681"/>
        <v/>
      </c>
      <c r="FU287" t="str">
        <f t="shared" si="682"/>
        <v/>
      </c>
      <c r="FV287" t="str">
        <f t="shared" si="683"/>
        <v/>
      </c>
      <c r="FW287" t="str">
        <f t="shared" si="684"/>
        <v/>
      </c>
      <c r="FX287" t="str">
        <f t="shared" si="685"/>
        <v/>
      </c>
      <c r="FY287" t="str">
        <f t="shared" si="686"/>
        <v/>
      </c>
      <c r="FZ287" t="str">
        <f t="shared" si="687"/>
        <v/>
      </c>
      <c r="GA287" t="str">
        <f t="shared" si="688"/>
        <v/>
      </c>
      <c r="GB287" t="str">
        <f t="shared" si="689"/>
        <v/>
      </c>
      <c r="GC287" t="str">
        <f t="shared" si="690"/>
        <v/>
      </c>
      <c r="GD287" t="str">
        <f t="shared" si="691"/>
        <v/>
      </c>
      <c r="GE287" t="str">
        <f t="shared" si="692"/>
        <v/>
      </c>
      <c r="GF287" t="str">
        <f t="shared" si="693"/>
        <v/>
      </c>
      <c r="GG287" t="str">
        <f t="shared" si="694"/>
        <v/>
      </c>
      <c r="GH287" t="str">
        <f t="shared" si="695"/>
        <v/>
      </c>
      <c r="GI287" t="str">
        <f t="shared" si="696"/>
        <v/>
      </c>
      <c r="GJ287" t="str">
        <f t="shared" si="697"/>
        <v/>
      </c>
      <c r="GK287" t="str">
        <f t="shared" si="698"/>
        <v/>
      </c>
      <c r="GL287" t="str">
        <f t="shared" si="699"/>
        <v/>
      </c>
      <c r="GM287" t="str">
        <f t="shared" si="700"/>
        <v/>
      </c>
      <c r="GN287" t="str">
        <f t="shared" si="701"/>
        <v/>
      </c>
      <c r="GO287" t="str">
        <f t="shared" si="702"/>
        <v/>
      </c>
      <c r="GP287" t="str">
        <f t="shared" si="703"/>
        <v/>
      </c>
      <c r="GQ287" t="str">
        <f t="shared" si="704"/>
        <v/>
      </c>
      <c r="GR287" t="str">
        <f t="shared" si="705"/>
        <v/>
      </c>
      <c r="GS287" t="str">
        <f t="shared" si="706"/>
        <v/>
      </c>
      <c r="GT287" t="str">
        <f t="shared" si="707"/>
        <v/>
      </c>
      <c r="GU287" t="str">
        <f t="shared" si="708"/>
        <v/>
      </c>
      <c r="GV287" t="str">
        <f t="shared" si="709"/>
        <v/>
      </c>
      <c r="GW287" t="str">
        <f t="shared" si="710"/>
        <v/>
      </c>
      <c r="GX287" t="str">
        <f t="shared" si="711"/>
        <v/>
      </c>
      <c r="GY287" t="str">
        <f t="shared" si="712"/>
        <v/>
      </c>
      <c r="GZ287" t="str">
        <f t="shared" si="713"/>
        <v/>
      </c>
      <c r="HA287" t="str">
        <f t="shared" si="714"/>
        <v/>
      </c>
      <c r="HB287" t="str">
        <f t="shared" si="715"/>
        <v/>
      </c>
      <c r="HC287" t="str">
        <f t="shared" si="716"/>
        <v/>
      </c>
      <c r="HD287" t="str">
        <f t="shared" si="717"/>
        <v/>
      </c>
      <c r="HE287" t="str">
        <f t="shared" si="718"/>
        <v/>
      </c>
      <c r="HF287" t="str">
        <f t="shared" si="719"/>
        <v/>
      </c>
      <c r="HG287" t="str">
        <f t="shared" si="720"/>
        <v/>
      </c>
      <c r="HH287" t="str">
        <f t="shared" si="721"/>
        <v/>
      </c>
      <c r="HI287" t="str">
        <f t="shared" si="722"/>
        <v/>
      </c>
      <c r="HJ287" t="str">
        <f t="shared" si="723"/>
        <v/>
      </c>
      <c r="HK287" t="str">
        <f t="shared" si="724"/>
        <v/>
      </c>
      <c r="HL287" t="str">
        <f t="shared" si="725"/>
        <v/>
      </c>
      <c r="HM287" t="str">
        <f t="shared" si="726"/>
        <v/>
      </c>
      <c r="HN287" t="str">
        <f t="shared" si="727"/>
        <v/>
      </c>
      <c r="HO287" t="str">
        <f t="shared" si="728"/>
        <v/>
      </c>
      <c r="HP287" t="str">
        <f t="shared" si="729"/>
        <v/>
      </c>
      <c r="HQ287" t="str">
        <f t="shared" si="730"/>
        <v/>
      </c>
      <c r="HR287" t="str">
        <f t="shared" si="731"/>
        <v/>
      </c>
      <c r="HS287" t="str">
        <f t="shared" si="732"/>
        <v/>
      </c>
      <c r="HT287" t="str">
        <f t="shared" si="733"/>
        <v/>
      </c>
      <c r="HU287" t="str">
        <f t="shared" si="734"/>
        <v/>
      </c>
      <c r="HV287" t="str">
        <f t="shared" si="735"/>
        <v/>
      </c>
      <c r="HW287" t="str">
        <f t="shared" si="736"/>
        <v/>
      </c>
      <c r="HX287" t="str">
        <f t="shared" si="737"/>
        <v/>
      </c>
      <c r="HY287" t="str">
        <f t="shared" si="738"/>
        <v/>
      </c>
      <c r="HZ287" t="str">
        <f t="shared" si="739"/>
        <v/>
      </c>
    </row>
    <row r="288" spans="1:234" x14ac:dyDescent="0.25">
      <c r="A288" s="2">
        <f t="shared" si="740"/>
        <v>286</v>
      </c>
      <c r="B288" s="3" t="s">
        <v>1261</v>
      </c>
      <c r="C288" s="2" t="s">
        <v>1394</v>
      </c>
      <c r="D288" s="2" t="s">
        <v>1395</v>
      </c>
      <c r="E288" s="2">
        <f t="shared" si="674"/>
        <v>3</v>
      </c>
      <c r="F288" s="2">
        <v>1426</v>
      </c>
      <c r="G288" s="48" t="str">
        <f t="shared" si="675"/>
        <v>B</v>
      </c>
      <c r="H288" s="49"/>
      <c r="I288" s="49"/>
      <c r="J288" s="50"/>
      <c r="K288" s="15">
        <f t="shared" si="676"/>
        <v>51</v>
      </c>
      <c r="L288" s="15">
        <f>IF(G288="N/A",0,(IF(G288="A",Code!$B$36,(IF(G288="B",Code!$C$36,(IF(G288="C",Code!$D$36,Code!$E$36)))))/60))</f>
        <v>12</v>
      </c>
      <c r="M288" s="15">
        <f>IF(G288="N/A",0,(IF(G288="A",Code!$B$37,(IF(G288="B",Code!$C$37,(IF(G288="C",Code!$D$37,Code!$E$37)))))/60))</f>
        <v>12</v>
      </c>
      <c r="N288" s="15">
        <f>IF(G288="N/A",0,(IF(G288="A",Code!$B$38,(IF(G288="B",Code!$C$38,(IF(G288="C",Code!$D$38,Code!$E$38)))))/60))</f>
        <v>24</v>
      </c>
      <c r="O288" s="15">
        <f>IF(G288="N/A",0,(IF(G288="A",Code!$B$39,(IF(G288="B",Code!$C$39,(IF(G288="C",Code!$D$39,Code!$E$39)))))/60))</f>
        <v>3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>
        <v>1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>
        <v>1</v>
      </c>
      <c r="AS288" s="2"/>
      <c r="AT288" s="2">
        <v>1</v>
      </c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S288" t="str">
        <f t="shared" si="677"/>
        <v/>
      </c>
      <c r="BT288" t="str">
        <f t="shared" si="742"/>
        <v/>
      </c>
      <c r="BU288" t="str">
        <f t="shared" si="743"/>
        <v/>
      </c>
      <c r="BV288" t="str">
        <f t="shared" si="744"/>
        <v/>
      </c>
      <c r="BW288" t="str">
        <f t="shared" si="745"/>
        <v/>
      </c>
      <c r="BX288" t="str">
        <f t="shared" si="746"/>
        <v/>
      </c>
      <c r="BY288" t="str">
        <f t="shared" si="747"/>
        <v/>
      </c>
      <c r="BZ288" t="str">
        <f t="shared" si="748"/>
        <v/>
      </c>
      <c r="CA288" t="str">
        <f t="shared" si="749"/>
        <v/>
      </c>
      <c r="CB288" t="str">
        <f t="shared" si="750"/>
        <v/>
      </c>
      <c r="CC288" t="str">
        <f t="shared" si="751"/>
        <v/>
      </c>
      <c r="CD288" t="str">
        <f t="shared" si="752"/>
        <v/>
      </c>
      <c r="CE288" t="str">
        <f t="shared" si="753"/>
        <v/>
      </c>
      <c r="CF288" t="str">
        <f t="shared" si="754"/>
        <v/>
      </c>
      <c r="CG288" t="str">
        <f t="shared" si="755"/>
        <v>CTOB</v>
      </c>
      <c r="CH288" t="str">
        <f t="shared" si="756"/>
        <v/>
      </c>
      <c r="CI288" t="str">
        <f t="shared" si="757"/>
        <v/>
      </c>
      <c r="CJ288" t="str">
        <f t="shared" si="758"/>
        <v/>
      </c>
      <c r="CK288" t="str">
        <f t="shared" si="759"/>
        <v/>
      </c>
      <c r="CL288" t="str">
        <f t="shared" si="760"/>
        <v/>
      </c>
      <c r="CM288" t="str">
        <f t="shared" si="761"/>
        <v/>
      </c>
      <c r="CN288" t="str">
        <f t="shared" si="762"/>
        <v/>
      </c>
      <c r="CO288" t="str">
        <f t="shared" si="763"/>
        <v/>
      </c>
      <c r="CP288" t="str">
        <f t="shared" si="764"/>
        <v/>
      </c>
      <c r="CQ288" t="str">
        <f t="shared" si="765"/>
        <v/>
      </c>
      <c r="CR288" t="str">
        <f t="shared" si="766"/>
        <v/>
      </c>
      <c r="CS288" t="str">
        <f t="shared" si="767"/>
        <v/>
      </c>
      <c r="CT288" t="str">
        <f t="shared" si="768"/>
        <v/>
      </c>
      <c r="CU288" t="str">
        <f t="shared" si="769"/>
        <v>MESS</v>
      </c>
      <c r="CV288" t="str">
        <f t="shared" si="770"/>
        <v/>
      </c>
      <c r="CW288" t="str">
        <f t="shared" si="771"/>
        <v>MISC</v>
      </c>
      <c r="CX288" t="str">
        <f t="shared" si="772"/>
        <v/>
      </c>
      <c r="CY288" t="str">
        <f t="shared" si="773"/>
        <v/>
      </c>
      <c r="CZ288" t="str">
        <f t="shared" si="774"/>
        <v/>
      </c>
      <c r="DA288" t="str">
        <f t="shared" si="775"/>
        <v/>
      </c>
      <c r="DB288" t="str">
        <f t="shared" si="776"/>
        <v/>
      </c>
      <c r="DC288" t="str">
        <f t="shared" si="777"/>
        <v/>
      </c>
      <c r="DD288" t="str">
        <f t="shared" si="778"/>
        <v/>
      </c>
      <c r="DE288" t="str">
        <f t="shared" si="779"/>
        <v/>
      </c>
      <c r="DF288" t="str">
        <f t="shared" si="780"/>
        <v/>
      </c>
      <c r="DG288" t="str">
        <f t="shared" si="781"/>
        <v/>
      </c>
      <c r="DH288" t="str">
        <f t="shared" si="782"/>
        <v/>
      </c>
      <c r="DI288" t="str">
        <f t="shared" si="783"/>
        <v/>
      </c>
      <c r="DJ288" t="str">
        <f t="shared" si="784"/>
        <v/>
      </c>
      <c r="DK288" t="str">
        <f t="shared" si="785"/>
        <v/>
      </c>
      <c r="DL288" t="str">
        <f t="shared" si="786"/>
        <v/>
      </c>
      <c r="DM288" t="str">
        <f t="shared" si="787"/>
        <v/>
      </c>
      <c r="DN288" t="str">
        <f t="shared" si="788"/>
        <v/>
      </c>
      <c r="DO288" t="str">
        <f t="shared" si="789"/>
        <v/>
      </c>
      <c r="DP288" t="str">
        <f t="shared" si="790"/>
        <v/>
      </c>
      <c r="DQ288" t="str">
        <f t="shared" si="791"/>
        <v/>
      </c>
      <c r="DR288" t="str">
        <f t="shared" si="792"/>
        <v/>
      </c>
      <c r="DS288" t="str">
        <f t="shared" si="793"/>
        <v/>
      </c>
      <c r="DT288" t="str">
        <f t="shared" si="794"/>
        <v/>
      </c>
      <c r="DU288" t="str">
        <f t="shared" si="795"/>
        <v/>
      </c>
      <c r="DV288" t="str">
        <f t="shared" si="796"/>
        <v/>
      </c>
      <c r="DW288" t="str">
        <f t="shared" si="797"/>
        <v/>
      </c>
      <c r="DX288" t="str">
        <f t="shared" si="798"/>
        <v/>
      </c>
      <c r="DY288" t="str">
        <f t="shared" si="799"/>
        <v/>
      </c>
      <c r="DZ288" t="str">
        <f t="shared" si="800"/>
        <v/>
      </c>
      <c r="EA288" t="str">
        <f t="shared" si="801"/>
        <v/>
      </c>
      <c r="EB288" t="str">
        <f t="shared" si="802"/>
        <v/>
      </c>
      <c r="EC288" t="str">
        <f t="shared" si="803"/>
        <v/>
      </c>
      <c r="ED288" t="str">
        <f t="shared" si="804"/>
        <v/>
      </c>
      <c r="EE288" t="str">
        <f t="shared" si="741"/>
        <v/>
      </c>
      <c r="EF288" t="str">
        <f t="shared" si="810"/>
        <v/>
      </c>
      <c r="EG288" t="str">
        <f t="shared" si="811"/>
        <v/>
      </c>
      <c r="EH288" t="str">
        <f t="shared" si="812"/>
        <v/>
      </c>
      <c r="EI288" t="str">
        <f t="shared" si="813"/>
        <v/>
      </c>
      <c r="EJ288" t="str">
        <f t="shared" si="814"/>
        <v/>
      </c>
      <c r="EK288" t="str">
        <f t="shared" si="815"/>
        <v/>
      </c>
      <c r="EL288" t="str">
        <f t="shared" si="816"/>
        <v/>
      </c>
      <c r="EM288" t="str">
        <f t="shared" si="817"/>
        <v/>
      </c>
      <c r="EN288" t="str">
        <f t="shared" si="818"/>
        <v/>
      </c>
      <c r="EO288" t="str">
        <f t="shared" si="819"/>
        <v/>
      </c>
      <c r="EP288" t="str">
        <f t="shared" si="820"/>
        <v/>
      </c>
      <c r="EQ288" t="str">
        <f t="shared" si="821"/>
        <v/>
      </c>
      <c r="ER288" t="str">
        <f t="shared" si="822"/>
        <v/>
      </c>
      <c r="ES288" t="str">
        <f t="shared" si="823"/>
        <v/>
      </c>
      <c r="ET288" t="str">
        <f t="shared" si="824"/>
        <v/>
      </c>
      <c r="EU288" t="str">
        <f t="shared" si="825"/>
        <v/>
      </c>
      <c r="EV288" t="str">
        <f t="shared" si="826"/>
        <v/>
      </c>
      <c r="EW288" t="str">
        <f t="shared" si="827"/>
        <v/>
      </c>
      <c r="EX288" t="str">
        <f t="shared" si="828"/>
        <v/>
      </c>
      <c r="EY288" t="str">
        <f t="shared" si="829"/>
        <v/>
      </c>
      <c r="EZ288" t="str">
        <f t="shared" si="830"/>
        <v/>
      </c>
      <c r="FA288" t="str">
        <f t="shared" si="831"/>
        <v/>
      </c>
      <c r="FB288" t="str">
        <f t="shared" si="832"/>
        <v/>
      </c>
      <c r="FC288" t="str">
        <f t="shared" si="833"/>
        <v/>
      </c>
      <c r="FD288" t="str">
        <f t="shared" si="834"/>
        <v/>
      </c>
      <c r="FE288" t="str">
        <f t="shared" si="678"/>
        <v/>
      </c>
      <c r="FF288" t="str">
        <f t="shared" si="835"/>
        <v/>
      </c>
      <c r="FG288" t="str">
        <f t="shared" si="836"/>
        <v/>
      </c>
      <c r="FH288" t="str">
        <f t="shared" si="837"/>
        <v/>
      </c>
      <c r="FI288" t="str">
        <f t="shared" si="838"/>
        <v/>
      </c>
      <c r="FJ288" t="str">
        <f t="shared" si="839"/>
        <v/>
      </c>
      <c r="FK288" t="str">
        <f t="shared" si="840"/>
        <v/>
      </c>
      <c r="FL288" t="str">
        <f t="shared" si="841"/>
        <v/>
      </c>
      <c r="FM288" t="str">
        <f t="shared" si="805"/>
        <v/>
      </c>
      <c r="FN288" t="str">
        <f t="shared" si="806"/>
        <v/>
      </c>
      <c r="FO288" t="str">
        <f t="shared" si="807"/>
        <v/>
      </c>
      <c r="FP288" t="str">
        <f t="shared" si="808"/>
        <v/>
      </c>
      <c r="FQ288" t="str">
        <f t="shared" si="809"/>
        <v/>
      </c>
      <c r="FR288" t="str">
        <f t="shared" si="679"/>
        <v/>
      </c>
      <c r="FS288" t="str">
        <f t="shared" si="680"/>
        <v/>
      </c>
      <c r="FT288" t="str">
        <f t="shared" si="681"/>
        <v/>
      </c>
      <c r="FU288" t="str">
        <f t="shared" si="682"/>
        <v/>
      </c>
      <c r="FV288" t="str">
        <f t="shared" si="683"/>
        <v/>
      </c>
      <c r="FW288" t="str">
        <f t="shared" si="684"/>
        <v/>
      </c>
      <c r="FX288" t="str">
        <f t="shared" si="685"/>
        <v/>
      </c>
      <c r="FY288" t="str">
        <f t="shared" si="686"/>
        <v/>
      </c>
      <c r="FZ288" t="str">
        <f t="shared" si="687"/>
        <v/>
      </c>
      <c r="GA288" t="str">
        <f t="shared" si="688"/>
        <v/>
      </c>
      <c r="GB288" t="str">
        <f t="shared" si="689"/>
        <v/>
      </c>
      <c r="GC288" t="str">
        <f t="shared" si="690"/>
        <v/>
      </c>
      <c r="GD288" t="str">
        <f t="shared" si="691"/>
        <v/>
      </c>
      <c r="GE288" t="str">
        <f t="shared" si="692"/>
        <v/>
      </c>
      <c r="GF288" t="str">
        <f t="shared" si="693"/>
        <v/>
      </c>
      <c r="GG288" t="str">
        <f t="shared" si="694"/>
        <v/>
      </c>
      <c r="GH288" t="str">
        <f t="shared" si="695"/>
        <v/>
      </c>
      <c r="GI288" t="str">
        <f t="shared" si="696"/>
        <v/>
      </c>
      <c r="GJ288" t="str">
        <f t="shared" si="697"/>
        <v/>
      </c>
      <c r="GK288" t="str">
        <f t="shared" si="698"/>
        <v/>
      </c>
      <c r="GL288" t="str">
        <f t="shared" si="699"/>
        <v/>
      </c>
      <c r="GM288" t="str">
        <f t="shared" si="700"/>
        <v/>
      </c>
      <c r="GN288" t="str">
        <f t="shared" si="701"/>
        <v/>
      </c>
      <c r="GO288" t="str">
        <f t="shared" si="702"/>
        <v/>
      </c>
      <c r="GP288" t="str">
        <f t="shared" si="703"/>
        <v/>
      </c>
      <c r="GQ288" t="str">
        <f t="shared" si="704"/>
        <v/>
      </c>
      <c r="GR288" t="str">
        <f t="shared" si="705"/>
        <v/>
      </c>
      <c r="GS288" t="str">
        <f t="shared" si="706"/>
        <v/>
      </c>
      <c r="GT288" t="str">
        <f t="shared" si="707"/>
        <v/>
      </c>
      <c r="GU288" t="str">
        <f t="shared" si="708"/>
        <v/>
      </c>
      <c r="GV288" t="str">
        <f t="shared" si="709"/>
        <v/>
      </c>
      <c r="GW288" t="str">
        <f t="shared" si="710"/>
        <v/>
      </c>
      <c r="GX288" t="str">
        <f t="shared" si="711"/>
        <v/>
      </c>
      <c r="GY288" t="str">
        <f t="shared" si="712"/>
        <v/>
      </c>
      <c r="GZ288" t="str">
        <f t="shared" si="713"/>
        <v/>
      </c>
      <c r="HA288" t="str">
        <f t="shared" si="714"/>
        <v/>
      </c>
      <c r="HB288" t="str">
        <f t="shared" si="715"/>
        <v/>
      </c>
      <c r="HC288" t="str">
        <f t="shared" si="716"/>
        <v/>
      </c>
      <c r="HD288" t="str">
        <f t="shared" si="717"/>
        <v/>
      </c>
      <c r="HE288" t="str">
        <f t="shared" si="718"/>
        <v/>
      </c>
      <c r="HF288" t="str">
        <f t="shared" si="719"/>
        <v/>
      </c>
      <c r="HG288" t="str">
        <f t="shared" si="720"/>
        <v/>
      </c>
      <c r="HH288" t="str">
        <f t="shared" si="721"/>
        <v/>
      </c>
      <c r="HI288" t="str">
        <f t="shared" si="722"/>
        <v/>
      </c>
      <c r="HJ288" t="str">
        <f t="shared" si="723"/>
        <v/>
      </c>
      <c r="HK288" t="str">
        <f t="shared" si="724"/>
        <v/>
      </c>
      <c r="HL288" t="str">
        <f t="shared" si="725"/>
        <v/>
      </c>
      <c r="HM288" t="str">
        <f t="shared" si="726"/>
        <v/>
      </c>
      <c r="HN288" t="str">
        <f t="shared" si="727"/>
        <v/>
      </c>
      <c r="HO288" t="str">
        <f t="shared" si="728"/>
        <v/>
      </c>
      <c r="HP288" t="str">
        <f t="shared" si="729"/>
        <v/>
      </c>
      <c r="HQ288" t="str">
        <f t="shared" si="730"/>
        <v/>
      </c>
      <c r="HR288" t="str">
        <f t="shared" si="731"/>
        <v/>
      </c>
      <c r="HS288" t="str">
        <f t="shared" si="732"/>
        <v/>
      </c>
      <c r="HT288" t="str">
        <f t="shared" si="733"/>
        <v/>
      </c>
      <c r="HU288" t="str">
        <f t="shared" si="734"/>
        <v/>
      </c>
      <c r="HV288" t="str">
        <f t="shared" si="735"/>
        <v/>
      </c>
      <c r="HW288" t="str">
        <f t="shared" si="736"/>
        <v/>
      </c>
      <c r="HX288" t="str">
        <f t="shared" si="737"/>
        <v/>
      </c>
      <c r="HY288" t="str">
        <f t="shared" si="738"/>
        <v/>
      </c>
      <c r="HZ288" t="str">
        <f t="shared" si="739"/>
        <v/>
      </c>
    </row>
    <row r="289" spans="1:234" x14ac:dyDescent="0.25">
      <c r="A289" s="2">
        <f t="shared" si="740"/>
        <v>287</v>
      </c>
      <c r="B289" s="3" t="s">
        <v>1262</v>
      </c>
      <c r="C289" s="2" t="s">
        <v>1394</v>
      </c>
      <c r="D289" s="2" t="s">
        <v>1395</v>
      </c>
      <c r="E289" s="2">
        <f t="shared" si="674"/>
        <v>1</v>
      </c>
      <c r="F289" s="2">
        <v>395</v>
      </c>
      <c r="G289" s="48" t="str">
        <f t="shared" si="675"/>
        <v>A</v>
      </c>
      <c r="H289" s="49"/>
      <c r="I289" s="49"/>
      <c r="J289" s="50"/>
      <c r="K289" s="15">
        <f t="shared" si="676"/>
        <v>34</v>
      </c>
      <c r="L289" s="15">
        <f>IF(G289="N/A",0,(IF(G289="A",Code!$B$36,(IF(G289="B",Code!$C$36,(IF(G289="C",Code!$D$36,Code!$E$36)))))/60))</f>
        <v>8</v>
      </c>
      <c r="M289" s="15">
        <f>IF(G289="N/A",0,(IF(G289="A",Code!$B$37,(IF(G289="B",Code!$C$37,(IF(G289="C",Code!$D$37,Code!$E$37)))))/60))</f>
        <v>8</v>
      </c>
      <c r="N289" s="15">
        <f>IF(G289="N/A",0,(IF(G289="A",Code!$B$38,(IF(G289="B",Code!$C$38,(IF(G289="C",Code!$D$38,Code!$E$38)))))/60))</f>
        <v>16</v>
      </c>
      <c r="O289" s="15">
        <f>IF(G289="N/A",0,(IF(G289="A",Code!$B$39,(IF(G289="B",Code!$C$39,(IF(G289="C",Code!$D$39,Code!$E$39)))))/60))</f>
        <v>2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>
        <v>1</v>
      </c>
      <c r="BI289" s="2"/>
      <c r="BJ289" s="2"/>
      <c r="BK289" s="2"/>
      <c r="BL289" s="2"/>
      <c r="BM289" s="2"/>
      <c r="BN289" s="2"/>
      <c r="BO289" s="2"/>
      <c r="BP289" s="2"/>
      <c r="BQ289" s="2"/>
      <c r="BS289" t="str">
        <f t="shared" si="677"/>
        <v/>
      </c>
      <c r="BT289" t="str">
        <f t="shared" si="742"/>
        <v/>
      </c>
      <c r="BU289" t="str">
        <f t="shared" si="743"/>
        <v/>
      </c>
      <c r="BV289" t="str">
        <f t="shared" si="744"/>
        <v/>
      </c>
      <c r="BW289" t="str">
        <f t="shared" si="745"/>
        <v/>
      </c>
      <c r="BX289" t="str">
        <f t="shared" si="746"/>
        <v/>
      </c>
      <c r="BY289" t="str">
        <f t="shared" si="747"/>
        <v/>
      </c>
      <c r="BZ289" t="str">
        <f t="shared" si="748"/>
        <v/>
      </c>
      <c r="CA289" t="str">
        <f t="shared" si="749"/>
        <v/>
      </c>
      <c r="CB289" t="str">
        <f t="shared" si="750"/>
        <v/>
      </c>
      <c r="CC289" t="str">
        <f t="shared" si="751"/>
        <v/>
      </c>
      <c r="CD289" t="str">
        <f t="shared" si="752"/>
        <v/>
      </c>
      <c r="CE289" t="str">
        <f t="shared" si="753"/>
        <v/>
      </c>
      <c r="CF289" t="str">
        <f t="shared" si="754"/>
        <v/>
      </c>
      <c r="CG289" t="str">
        <f t="shared" si="755"/>
        <v/>
      </c>
      <c r="CH289" t="str">
        <f t="shared" si="756"/>
        <v/>
      </c>
      <c r="CI289" t="str">
        <f t="shared" si="757"/>
        <v/>
      </c>
      <c r="CJ289" t="str">
        <f t="shared" si="758"/>
        <v/>
      </c>
      <c r="CK289" t="str">
        <f t="shared" si="759"/>
        <v/>
      </c>
      <c r="CL289" t="str">
        <f t="shared" si="760"/>
        <v/>
      </c>
      <c r="CM289" t="str">
        <f t="shared" si="761"/>
        <v/>
      </c>
      <c r="CN289" t="str">
        <f t="shared" si="762"/>
        <v/>
      </c>
      <c r="CO289" t="str">
        <f t="shared" si="763"/>
        <v/>
      </c>
      <c r="CP289" t="str">
        <f t="shared" si="764"/>
        <v/>
      </c>
      <c r="CQ289" t="str">
        <f t="shared" si="765"/>
        <v/>
      </c>
      <c r="CR289" t="str">
        <f t="shared" si="766"/>
        <v/>
      </c>
      <c r="CS289" t="str">
        <f t="shared" si="767"/>
        <v/>
      </c>
      <c r="CT289" t="str">
        <f t="shared" si="768"/>
        <v/>
      </c>
      <c r="CU289" t="str">
        <f t="shared" si="769"/>
        <v/>
      </c>
      <c r="CV289" t="str">
        <f t="shared" si="770"/>
        <v/>
      </c>
      <c r="CW289" t="str">
        <f t="shared" si="771"/>
        <v/>
      </c>
      <c r="CX289" t="str">
        <f t="shared" si="772"/>
        <v/>
      </c>
      <c r="CY289" t="str">
        <f t="shared" si="773"/>
        <v/>
      </c>
      <c r="CZ289" t="str">
        <f t="shared" si="774"/>
        <v/>
      </c>
      <c r="DA289" t="str">
        <f t="shared" si="775"/>
        <v/>
      </c>
      <c r="DB289" t="str">
        <f t="shared" si="776"/>
        <v/>
      </c>
      <c r="DC289" t="str">
        <f t="shared" si="777"/>
        <v/>
      </c>
      <c r="DD289" t="str">
        <f t="shared" si="778"/>
        <v/>
      </c>
      <c r="DE289" t="str">
        <f t="shared" si="779"/>
        <v/>
      </c>
      <c r="DF289" t="str">
        <f t="shared" si="780"/>
        <v/>
      </c>
      <c r="DG289" t="str">
        <f t="shared" si="781"/>
        <v/>
      </c>
      <c r="DH289" t="str">
        <f t="shared" si="782"/>
        <v/>
      </c>
      <c r="DI289" t="str">
        <f t="shared" si="783"/>
        <v/>
      </c>
      <c r="DJ289" t="str">
        <f t="shared" si="784"/>
        <v/>
      </c>
      <c r="DK289" t="str">
        <f t="shared" si="785"/>
        <v>SMSG</v>
      </c>
      <c r="DL289" t="str">
        <f t="shared" si="786"/>
        <v/>
      </c>
      <c r="DM289" t="str">
        <f t="shared" si="787"/>
        <v/>
      </c>
      <c r="DN289" t="str">
        <f t="shared" si="788"/>
        <v/>
      </c>
      <c r="DO289" t="str">
        <f t="shared" si="789"/>
        <v/>
      </c>
      <c r="DP289" t="str">
        <f t="shared" si="790"/>
        <v/>
      </c>
      <c r="DQ289" t="str">
        <f t="shared" si="791"/>
        <v/>
      </c>
      <c r="DR289" t="str">
        <f t="shared" si="792"/>
        <v/>
      </c>
      <c r="DS289" t="str">
        <f t="shared" si="793"/>
        <v/>
      </c>
      <c r="DT289" t="str">
        <f t="shared" si="794"/>
        <v/>
      </c>
      <c r="DU289" t="str">
        <f t="shared" si="795"/>
        <v/>
      </c>
      <c r="DV289" t="str">
        <f t="shared" si="796"/>
        <v/>
      </c>
      <c r="DW289" t="str">
        <f t="shared" si="797"/>
        <v/>
      </c>
      <c r="DX289" t="str">
        <f t="shared" si="798"/>
        <v/>
      </c>
      <c r="DY289" t="str">
        <f t="shared" si="799"/>
        <v/>
      </c>
      <c r="DZ289" t="str">
        <f t="shared" si="800"/>
        <v/>
      </c>
      <c r="EA289" t="str">
        <f t="shared" si="801"/>
        <v/>
      </c>
      <c r="EB289" t="str">
        <f t="shared" si="802"/>
        <v/>
      </c>
      <c r="EC289" t="str">
        <f t="shared" si="803"/>
        <v/>
      </c>
      <c r="ED289" t="str">
        <f t="shared" si="804"/>
        <v/>
      </c>
      <c r="EE289" t="str">
        <f t="shared" si="741"/>
        <v/>
      </c>
      <c r="EF289" t="str">
        <f t="shared" si="810"/>
        <v/>
      </c>
      <c r="EG289" t="str">
        <f t="shared" si="811"/>
        <v/>
      </c>
      <c r="EH289" t="str">
        <f t="shared" si="812"/>
        <v/>
      </c>
      <c r="EI289" t="str">
        <f t="shared" si="813"/>
        <v/>
      </c>
      <c r="EJ289" t="str">
        <f t="shared" si="814"/>
        <v/>
      </c>
      <c r="EK289" t="str">
        <f t="shared" si="815"/>
        <v/>
      </c>
      <c r="EL289" t="str">
        <f t="shared" si="816"/>
        <v/>
      </c>
      <c r="EM289" t="str">
        <f t="shared" si="817"/>
        <v/>
      </c>
      <c r="EN289" t="str">
        <f t="shared" si="818"/>
        <v/>
      </c>
      <c r="EO289" t="str">
        <f t="shared" si="819"/>
        <v/>
      </c>
      <c r="EP289" t="str">
        <f t="shared" si="820"/>
        <v/>
      </c>
      <c r="EQ289" t="str">
        <f t="shared" si="821"/>
        <v/>
      </c>
      <c r="ER289" t="str">
        <f t="shared" si="822"/>
        <v/>
      </c>
      <c r="ES289" t="str">
        <f t="shared" si="823"/>
        <v/>
      </c>
      <c r="ET289" t="str">
        <f t="shared" si="824"/>
        <v/>
      </c>
      <c r="EU289" t="str">
        <f t="shared" si="825"/>
        <v/>
      </c>
      <c r="EV289" t="str">
        <f t="shared" si="826"/>
        <v/>
      </c>
      <c r="EW289" t="str">
        <f t="shared" si="827"/>
        <v/>
      </c>
      <c r="EX289" t="str">
        <f t="shared" si="828"/>
        <v/>
      </c>
      <c r="EY289" t="str">
        <f t="shared" si="829"/>
        <v/>
      </c>
      <c r="EZ289" t="str">
        <f t="shared" si="830"/>
        <v/>
      </c>
      <c r="FA289" t="str">
        <f t="shared" si="831"/>
        <v/>
      </c>
      <c r="FB289" t="str">
        <f t="shared" si="832"/>
        <v/>
      </c>
      <c r="FC289" t="str">
        <f t="shared" si="833"/>
        <v/>
      </c>
      <c r="FD289" t="str">
        <f t="shared" si="834"/>
        <v/>
      </c>
      <c r="FE289" t="str">
        <f t="shared" si="678"/>
        <v/>
      </c>
      <c r="FF289" t="str">
        <f t="shared" si="835"/>
        <v/>
      </c>
      <c r="FG289" t="str">
        <f t="shared" si="836"/>
        <v/>
      </c>
      <c r="FH289" t="str">
        <f t="shared" si="837"/>
        <v/>
      </c>
      <c r="FI289" t="str">
        <f t="shared" si="838"/>
        <v/>
      </c>
      <c r="FJ289" t="str">
        <f t="shared" si="839"/>
        <v/>
      </c>
      <c r="FK289" t="str">
        <f t="shared" si="840"/>
        <v/>
      </c>
      <c r="FL289" t="str">
        <f t="shared" si="841"/>
        <v/>
      </c>
      <c r="FM289" t="str">
        <f t="shared" si="805"/>
        <v/>
      </c>
      <c r="FN289" t="str">
        <f t="shared" si="806"/>
        <v/>
      </c>
      <c r="FO289" t="str">
        <f t="shared" si="807"/>
        <v/>
      </c>
      <c r="FP289" t="str">
        <f t="shared" si="808"/>
        <v/>
      </c>
      <c r="FQ289" t="str">
        <f t="shared" si="809"/>
        <v/>
      </c>
      <c r="FR289" t="str">
        <f t="shared" si="679"/>
        <v/>
      </c>
      <c r="FS289" t="str">
        <f t="shared" si="680"/>
        <v/>
      </c>
      <c r="FT289" t="str">
        <f t="shared" si="681"/>
        <v/>
      </c>
      <c r="FU289" t="str">
        <f t="shared" si="682"/>
        <v/>
      </c>
      <c r="FV289" t="str">
        <f t="shared" si="683"/>
        <v/>
      </c>
      <c r="FW289" t="str">
        <f t="shared" si="684"/>
        <v/>
      </c>
      <c r="FX289" t="str">
        <f t="shared" si="685"/>
        <v/>
      </c>
      <c r="FY289" t="str">
        <f t="shared" si="686"/>
        <v/>
      </c>
      <c r="FZ289" t="str">
        <f t="shared" si="687"/>
        <v/>
      </c>
      <c r="GA289" t="str">
        <f t="shared" si="688"/>
        <v/>
      </c>
      <c r="GB289" t="str">
        <f t="shared" si="689"/>
        <v/>
      </c>
      <c r="GC289" t="str">
        <f t="shared" si="690"/>
        <v/>
      </c>
      <c r="GD289" t="str">
        <f t="shared" si="691"/>
        <v/>
      </c>
      <c r="GE289" t="str">
        <f t="shared" si="692"/>
        <v/>
      </c>
      <c r="GF289" t="str">
        <f t="shared" si="693"/>
        <v/>
      </c>
      <c r="GG289" t="str">
        <f t="shared" si="694"/>
        <v/>
      </c>
      <c r="GH289" t="str">
        <f t="shared" si="695"/>
        <v/>
      </c>
      <c r="GI289" t="str">
        <f t="shared" si="696"/>
        <v/>
      </c>
      <c r="GJ289" t="str">
        <f t="shared" si="697"/>
        <v/>
      </c>
      <c r="GK289" t="str">
        <f t="shared" si="698"/>
        <v/>
      </c>
      <c r="GL289" t="str">
        <f t="shared" si="699"/>
        <v/>
      </c>
      <c r="GM289" t="str">
        <f t="shared" si="700"/>
        <v/>
      </c>
      <c r="GN289" t="str">
        <f t="shared" si="701"/>
        <v/>
      </c>
      <c r="GO289" t="str">
        <f t="shared" si="702"/>
        <v/>
      </c>
      <c r="GP289" t="str">
        <f t="shared" si="703"/>
        <v/>
      </c>
      <c r="GQ289" t="str">
        <f t="shared" si="704"/>
        <v/>
      </c>
      <c r="GR289" t="str">
        <f t="shared" si="705"/>
        <v/>
      </c>
      <c r="GS289" t="str">
        <f t="shared" si="706"/>
        <v/>
      </c>
      <c r="GT289" t="str">
        <f t="shared" si="707"/>
        <v/>
      </c>
      <c r="GU289" t="str">
        <f t="shared" si="708"/>
        <v/>
      </c>
      <c r="GV289" t="str">
        <f t="shared" si="709"/>
        <v/>
      </c>
      <c r="GW289" t="str">
        <f t="shared" si="710"/>
        <v/>
      </c>
      <c r="GX289" t="str">
        <f t="shared" si="711"/>
        <v/>
      </c>
      <c r="GY289" t="str">
        <f t="shared" si="712"/>
        <v/>
      </c>
      <c r="GZ289" t="str">
        <f t="shared" si="713"/>
        <v/>
      </c>
      <c r="HA289" t="str">
        <f t="shared" si="714"/>
        <v/>
      </c>
      <c r="HB289" t="str">
        <f t="shared" si="715"/>
        <v/>
      </c>
      <c r="HC289" t="str">
        <f t="shared" si="716"/>
        <v/>
      </c>
      <c r="HD289" t="str">
        <f t="shared" si="717"/>
        <v/>
      </c>
      <c r="HE289" t="str">
        <f t="shared" si="718"/>
        <v/>
      </c>
      <c r="HF289" t="str">
        <f t="shared" si="719"/>
        <v/>
      </c>
      <c r="HG289" t="str">
        <f t="shared" si="720"/>
        <v/>
      </c>
      <c r="HH289" t="str">
        <f t="shared" si="721"/>
        <v/>
      </c>
      <c r="HI289" t="str">
        <f t="shared" si="722"/>
        <v/>
      </c>
      <c r="HJ289" t="str">
        <f t="shared" si="723"/>
        <v/>
      </c>
      <c r="HK289" t="str">
        <f t="shared" si="724"/>
        <v/>
      </c>
      <c r="HL289" t="str">
        <f t="shared" si="725"/>
        <v/>
      </c>
      <c r="HM289" t="str">
        <f t="shared" si="726"/>
        <v/>
      </c>
      <c r="HN289" t="str">
        <f t="shared" si="727"/>
        <v/>
      </c>
      <c r="HO289" t="str">
        <f t="shared" si="728"/>
        <v/>
      </c>
      <c r="HP289" t="str">
        <f t="shared" si="729"/>
        <v/>
      </c>
      <c r="HQ289" t="str">
        <f t="shared" si="730"/>
        <v/>
      </c>
      <c r="HR289" t="str">
        <f t="shared" si="731"/>
        <v/>
      </c>
      <c r="HS289" t="str">
        <f t="shared" si="732"/>
        <v/>
      </c>
      <c r="HT289" t="str">
        <f t="shared" si="733"/>
        <v/>
      </c>
      <c r="HU289" t="str">
        <f t="shared" si="734"/>
        <v/>
      </c>
      <c r="HV289" t="str">
        <f t="shared" si="735"/>
        <v/>
      </c>
      <c r="HW289" t="str">
        <f t="shared" si="736"/>
        <v/>
      </c>
      <c r="HX289" t="str">
        <f t="shared" si="737"/>
        <v/>
      </c>
      <c r="HY289" t="str">
        <f t="shared" si="738"/>
        <v/>
      </c>
      <c r="HZ289" t="str">
        <f t="shared" si="739"/>
        <v/>
      </c>
    </row>
    <row r="290" spans="1:234" x14ac:dyDescent="0.25">
      <c r="A290" s="2">
        <f t="shared" si="740"/>
        <v>288</v>
      </c>
      <c r="B290" s="3" t="s">
        <v>402</v>
      </c>
      <c r="C290" s="2" t="s">
        <v>1394</v>
      </c>
      <c r="D290" s="2" t="s">
        <v>1395</v>
      </c>
      <c r="E290" s="2">
        <f t="shared" si="674"/>
        <v>0</v>
      </c>
      <c r="F290" s="2">
        <v>489</v>
      </c>
      <c r="G290" s="48" t="str">
        <f t="shared" si="675"/>
        <v>N/A</v>
      </c>
      <c r="H290" s="49"/>
      <c r="I290" s="49"/>
      <c r="J290" s="50"/>
      <c r="K290" s="15">
        <f t="shared" si="676"/>
        <v>0</v>
      </c>
      <c r="L290" s="15">
        <f>IF(G290="N/A",0,(IF(G290="A",Code!$B$36,(IF(G290="B",Code!$C$36,(IF(G290="C",Code!$D$36,Code!$E$36)))))/60))</f>
        <v>0</v>
      </c>
      <c r="M290" s="15">
        <f>IF(G290="N/A",0,(IF(G290="A",Code!$B$37,(IF(G290="B",Code!$C$37,(IF(G290="C",Code!$D$37,Code!$E$37)))))/60))</f>
        <v>0</v>
      </c>
      <c r="N290" s="15">
        <f>IF(G290="N/A",0,(IF(G290="A",Code!$B$38,(IF(G290="B",Code!$C$38,(IF(G290="C",Code!$D$38,Code!$E$38)))))/60))</f>
        <v>0</v>
      </c>
      <c r="O290" s="15">
        <f>IF(G290="N/A",0,(IF(G290="A",Code!$B$39,(IF(G290="B",Code!$C$39,(IF(G290="C",Code!$D$39,Code!$E$39)))))/60))</f>
        <v>0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S290" t="str">
        <f t="shared" si="677"/>
        <v/>
      </c>
      <c r="BT290" t="str">
        <f t="shared" si="742"/>
        <v/>
      </c>
      <c r="BU290" t="str">
        <f t="shared" si="743"/>
        <v/>
      </c>
      <c r="BV290" t="str">
        <f t="shared" si="744"/>
        <v/>
      </c>
      <c r="BW290" t="str">
        <f t="shared" si="745"/>
        <v/>
      </c>
      <c r="BX290" t="str">
        <f t="shared" si="746"/>
        <v/>
      </c>
      <c r="BY290" t="str">
        <f t="shared" si="747"/>
        <v/>
      </c>
      <c r="BZ290" t="str">
        <f t="shared" si="748"/>
        <v/>
      </c>
      <c r="CA290" t="str">
        <f t="shared" si="749"/>
        <v/>
      </c>
      <c r="CB290" t="str">
        <f t="shared" si="750"/>
        <v/>
      </c>
      <c r="CC290" t="str">
        <f t="shared" si="751"/>
        <v/>
      </c>
      <c r="CD290" t="str">
        <f t="shared" si="752"/>
        <v/>
      </c>
      <c r="CE290" t="str">
        <f t="shared" si="753"/>
        <v/>
      </c>
      <c r="CF290" t="str">
        <f t="shared" si="754"/>
        <v/>
      </c>
      <c r="CG290" t="str">
        <f t="shared" si="755"/>
        <v/>
      </c>
      <c r="CH290" t="str">
        <f t="shared" si="756"/>
        <v/>
      </c>
      <c r="CI290" t="str">
        <f t="shared" si="757"/>
        <v/>
      </c>
      <c r="CJ290" t="str">
        <f t="shared" si="758"/>
        <v/>
      </c>
      <c r="CK290" t="str">
        <f t="shared" si="759"/>
        <v/>
      </c>
      <c r="CL290" t="str">
        <f t="shared" si="760"/>
        <v/>
      </c>
      <c r="CM290" t="str">
        <f t="shared" si="761"/>
        <v/>
      </c>
      <c r="CN290" t="str">
        <f t="shared" si="762"/>
        <v/>
      </c>
      <c r="CO290" t="str">
        <f t="shared" si="763"/>
        <v/>
      </c>
      <c r="CP290" t="str">
        <f t="shared" si="764"/>
        <v/>
      </c>
      <c r="CQ290" t="str">
        <f t="shared" si="765"/>
        <v/>
      </c>
      <c r="CR290" t="str">
        <f t="shared" si="766"/>
        <v/>
      </c>
      <c r="CS290" t="str">
        <f t="shared" si="767"/>
        <v/>
      </c>
      <c r="CT290" t="str">
        <f t="shared" si="768"/>
        <v/>
      </c>
      <c r="CU290" t="str">
        <f t="shared" si="769"/>
        <v/>
      </c>
      <c r="CV290" t="str">
        <f t="shared" si="770"/>
        <v/>
      </c>
      <c r="CW290" t="str">
        <f t="shared" si="771"/>
        <v/>
      </c>
      <c r="CX290" t="str">
        <f t="shared" si="772"/>
        <v/>
      </c>
      <c r="CY290" t="str">
        <f t="shared" si="773"/>
        <v/>
      </c>
      <c r="CZ290" t="str">
        <f t="shared" si="774"/>
        <v/>
      </c>
      <c r="DA290" t="str">
        <f t="shared" si="775"/>
        <v/>
      </c>
      <c r="DB290" t="str">
        <f t="shared" si="776"/>
        <v/>
      </c>
      <c r="DC290" t="str">
        <f t="shared" si="777"/>
        <v/>
      </c>
      <c r="DD290" t="str">
        <f t="shared" si="778"/>
        <v/>
      </c>
      <c r="DE290" t="str">
        <f t="shared" si="779"/>
        <v/>
      </c>
      <c r="DF290" t="str">
        <f t="shared" si="780"/>
        <v/>
      </c>
      <c r="DG290" t="str">
        <f t="shared" si="781"/>
        <v/>
      </c>
      <c r="DH290" t="str">
        <f t="shared" si="782"/>
        <v/>
      </c>
      <c r="DI290" t="str">
        <f t="shared" si="783"/>
        <v/>
      </c>
      <c r="DJ290" t="str">
        <f t="shared" si="784"/>
        <v/>
      </c>
      <c r="DK290" t="str">
        <f t="shared" si="785"/>
        <v/>
      </c>
      <c r="DL290" t="str">
        <f t="shared" si="786"/>
        <v/>
      </c>
      <c r="DM290" t="str">
        <f t="shared" si="787"/>
        <v/>
      </c>
      <c r="DN290" t="str">
        <f t="shared" si="788"/>
        <v/>
      </c>
      <c r="DO290" t="str">
        <f t="shared" si="789"/>
        <v/>
      </c>
      <c r="DP290" t="str">
        <f t="shared" si="790"/>
        <v/>
      </c>
      <c r="DQ290" t="str">
        <f t="shared" si="791"/>
        <v/>
      </c>
      <c r="DR290" t="str">
        <f t="shared" si="792"/>
        <v/>
      </c>
      <c r="DS290" t="str">
        <f t="shared" si="793"/>
        <v/>
      </c>
      <c r="DT290" t="str">
        <f t="shared" si="794"/>
        <v/>
      </c>
      <c r="DU290" t="str">
        <f t="shared" si="795"/>
        <v/>
      </c>
      <c r="DV290" t="str">
        <f t="shared" si="796"/>
        <v/>
      </c>
      <c r="DW290" t="str">
        <f t="shared" si="797"/>
        <v/>
      </c>
      <c r="DX290" t="str">
        <f t="shared" si="798"/>
        <v/>
      </c>
      <c r="DY290" t="str">
        <f t="shared" si="799"/>
        <v/>
      </c>
      <c r="DZ290" t="str">
        <f t="shared" si="800"/>
        <v/>
      </c>
      <c r="EA290" t="str">
        <f t="shared" si="801"/>
        <v/>
      </c>
      <c r="EB290" t="str">
        <f t="shared" si="802"/>
        <v/>
      </c>
      <c r="EC290" t="str">
        <f t="shared" si="803"/>
        <v/>
      </c>
      <c r="ED290" t="str">
        <f t="shared" si="804"/>
        <v/>
      </c>
      <c r="EE290" t="str">
        <f t="shared" si="741"/>
        <v/>
      </c>
      <c r="EF290" t="str">
        <f t="shared" si="810"/>
        <v/>
      </c>
      <c r="EG290" t="str">
        <f t="shared" si="811"/>
        <v/>
      </c>
      <c r="EH290" t="str">
        <f t="shared" si="812"/>
        <v/>
      </c>
      <c r="EI290" t="str">
        <f t="shared" si="813"/>
        <v/>
      </c>
      <c r="EJ290" t="str">
        <f t="shared" si="814"/>
        <v/>
      </c>
      <c r="EK290" t="str">
        <f t="shared" si="815"/>
        <v/>
      </c>
      <c r="EL290" t="str">
        <f t="shared" si="816"/>
        <v/>
      </c>
      <c r="EM290" t="str">
        <f t="shared" si="817"/>
        <v/>
      </c>
      <c r="EN290" t="str">
        <f t="shared" si="818"/>
        <v/>
      </c>
      <c r="EO290" t="str">
        <f t="shared" si="819"/>
        <v/>
      </c>
      <c r="EP290" t="str">
        <f t="shared" si="820"/>
        <v/>
      </c>
      <c r="EQ290" t="str">
        <f t="shared" si="821"/>
        <v/>
      </c>
      <c r="ER290" t="str">
        <f t="shared" si="822"/>
        <v/>
      </c>
      <c r="ES290" t="str">
        <f t="shared" si="823"/>
        <v/>
      </c>
      <c r="ET290" t="str">
        <f t="shared" si="824"/>
        <v/>
      </c>
      <c r="EU290" t="str">
        <f t="shared" si="825"/>
        <v/>
      </c>
      <c r="EV290" t="str">
        <f t="shared" si="826"/>
        <v/>
      </c>
      <c r="EW290" t="str">
        <f t="shared" si="827"/>
        <v/>
      </c>
      <c r="EX290" t="str">
        <f t="shared" si="828"/>
        <v/>
      </c>
      <c r="EY290" t="str">
        <f t="shared" si="829"/>
        <v/>
      </c>
      <c r="EZ290" t="str">
        <f t="shared" si="830"/>
        <v/>
      </c>
      <c r="FA290" t="str">
        <f t="shared" si="831"/>
        <v/>
      </c>
      <c r="FB290" t="str">
        <f t="shared" si="832"/>
        <v/>
      </c>
      <c r="FC290" t="str">
        <f t="shared" si="833"/>
        <v/>
      </c>
      <c r="FD290" t="str">
        <f t="shared" si="834"/>
        <v/>
      </c>
      <c r="FE290" t="str">
        <f t="shared" si="678"/>
        <v/>
      </c>
      <c r="FF290" t="str">
        <f t="shared" si="835"/>
        <v/>
      </c>
      <c r="FG290" t="str">
        <f t="shared" si="836"/>
        <v/>
      </c>
      <c r="FH290" t="str">
        <f t="shared" si="837"/>
        <v/>
      </c>
      <c r="FI290" t="str">
        <f t="shared" si="838"/>
        <v/>
      </c>
      <c r="FJ290" t="str">
        <f t="shared" si="839"/>
        <v/>
      </c>
      <c r="FK290" t="str">
        <f t="shared" si="840"/>
        <v/>
      </c>
      <c r="FL290" t="str">
        <f t="shared" si="841"/>
        <v/>
      </c>
      <c r="FM290" t="str">
        <f t="shared" si="805"/>
        <v/>
      </c>
      <c r="FN290" t="str">
        <f t="shared" si="806"/>
        <v/>
      </c>
      <c r="FO290" t="str">
        <f t="shared" si="807"/>
        <v/>
      </c>
      <c r="FP290" t="str">
        <f t="shared" si="808"/>
        <v/>
      </c>
      <c r="FQ290" t="str">
        <f t="shared" si="809"/>
        <v/>
      </c>
      <c r="FR290" t="str">
        <f t="shared" si="679"/>
        <v/>
      </c>
      <c r="FS290" t="str">
        <f t="shared" si="680"/>
        <v/>
      </c>
      <c r="FT290" t="str">
        <f t="shared" si="681"/>
        <v/>
      </c>
      <c r="FU290" t="str">
        <f t="shared" si="682"/>
        <v/>
      </c>
      <c r="FV290" t="str">
        <f t="shared" si="683"/>
        <v/>
      </c>
      <c r="FW290" t="str">
        <f t="shared" si="684"/>
        <v/>
      </c>
      <c r="FX290" t="str">
        <f t="shared" si="685"/>
        <v/>
      </c>
      <c r="FY290" t="str">
        <f t="shared" si="686"/>
        <v/>
      </c>
      <c r="FZ290" t="str">
        <f t="shared" si="687"/>
        <v/>
      </c>
      <c r="GA290" t="str">
        <f t="shared" si="688"/>
        <v/>
      </c>
      <c r="GB290" t="str">
        <f t="shared" si="689"/>
        <v/>
      </c>
      <c r="GC290" t="str">
        <f t="shared" si="690"/>
        <v/>
      </c>
      <c r="GD290" t="str">
        <f t="shared" si="691"/>
        <v/>
      </c>
      <c r="GE290" t="str">
        <f t="shared" si="692"/>
        <v/>
      </c>
      <c r="GF290" t="str">
        <f t="shared" si="693"/>
        <v/>
      </c>
      <c r="GG290" t="str">
        <f t="shared" si="694"/>
        <v/>
      </c>
      <c r="GH290" t="str">
        <f t="shared" si="695"/>
        <v/>
      </c>
      <c r="GI290" t="str">
        <f t="shared" si="696"/>
        <v/>
      </c>
      <c r="GJ290" t="str">
        <f t="shared" si="697"/>
        <v/>
      </c>
      <c r="GK290" t="str">
        <f t="shared" si="698"/>
        <v/>
      </c>
      <c r="GL290" t="str">
        <f t="shared" si="699"/>
        <v/>
      </c>
      <c r="GM290" t="str">
        <f t="shared" si="700"/>
        <v/>
      </c>
      <c r="GN290" t="str">
        <f t="shared" si="701"/>
        <v/>
      </c>
      <c r="GO290" t="str">
        <f t="shared" si="702"/>
        <v/>
      </c>
      <c r="GP290" t="str">
        <f t="shared" si="703"/>
        <v/>
      </c>
      <c r="GQ290" t="str">
        <f t="shared" si="704"/>
        <v/>
      </c>
      <c r="GR290" t="str">
        <f t="shared" si="705"/>
        <v/>
      </c>
      <c r="GS290" t="str">
        <f t="shared" si="706"/>
        <v/>
      </c>
      <c r="GT290" t="str">
        <f t="shared" si="707"/>
        <v/>
      </c>
      <c r="GU290" t="str">
        <f t="shared" si="708"/>
        <v/>
      </c>
      <c r="GV290" t="str">
        <f t="shared" si="709"/>
        <v/>
      </c>
      <c r="GW290" t="str">
        <f t="shared" si="710"/>
        <v/>
      </c>
      <c r="GX290" t="str">
        <f t="shared" si="711"/>
        <v/>
      </c>
      <c r="GY290" t="str">
        <f t="shared" si="712"/>
        <v/>
      </c>
      <c r="GZ290" t="str">
        <f t="shared" si="713"/>
        <v/>
      </c>
      <c r="HA290" t="str">
        <f t="shared" si="714"/>
        <v/>
      </c>
      <c r="HB290" t="str">
        <f t="shared" si="715"/>
        <v/>
      </c>
      <c r="HC290" t="str">
        <f t="shared" si="716"/>
        <v/>
      </c>
      <c r="HD290" t="str">
        <f t="shared" si="717"/>
        <v/>
      </c>
      <c r="HE290" t="str">
        <f t="shared" si="718"/>
        <v/>
      </c>
      <c r="HF290" t="str">
        <f t="shared" si="719"/>
        <v/>
      </c>
      <c r="HG290" t="str">
        <f t="shared" si="720"/>
        <v/>
      </c>
      <c r="HH290" t="str">
        <f t="shared" si="721"/>
        <v/>
      </c>
      <c r="HI290" t="str">
        <f t="shared" si="722"/>
        <v/>
      </c>
      <c r="HJ290" t="str">
        <f t="shared" si="723"/>
        <v/>
      </c>
      <c r="HK290" t="str">
        <f t="shared" si="724"/>
        <v/>
      </c>
      <c r="HL290" t="str">
        <f t="shared" si="725"/>
        <v/>
      </c>
      <c r="HM290" t="str">
        <f t="shared" si="726"/>
        <v/>
      </c>
      <c r="HN290" t="str">
        <f t="shared" si="727"/>
        <v/>
      </c>
      <c r="HO290" t="str">
        <f t="shared" si="728"/>
        <v/>
      </c>
      <c r="HP290" t="str">
        <f t="shared" si="729"/>
        <v/>
      </c>
      <c r="HQ290" t="str">
        <f t="shared" si="730"/>
        <v/>
      </c>
      <c r="HR290" t="str">
        <f t="shared" si="731"/>
        <v/>
      </c>
      <c r="HS290" t="str">
        <f t="shared" si="732"/>
        <v/>
      </c>
      <c r="HT290" t="str">
        <f t="shared" si="733"/>
        <v/>
      </c>
      <c r="HU290" t="str">
        <f t="shared" si="734"/>
        <v/>
      </c>
      <c r="HV290" t="str">
        <f t="shared" si="735"/>
        <v/>
      </c>
      <c r="HW290" t="str">
        <f t="shared" si="736"/>
        <v/>
      </c>
      <c r="HX290" t="str">
        <f t="shared" si="737"/>
        <v/>
      </c>
      <c r="HY290" t="str">
        <f t="shared" si="738"/>
        <v/>
      </c>
      <c r="HZ290" t="str">
        <f t="shared" si="739"/>
        <v/>
      </c>
    </row>
    <row r="291" spans="1:234" x14ac:dyDescent="0.25">
      <c r="A291" s="2">
        <f t="shared" si="740"/>
        <v>289</v>
      </c>
      <c r="B291" s="3" t="s">
        <v>1263</v>
      </c>
      <c r="C291" s="2" t="s">
        <v>1394</v>
      </c>
      <c r="D291" s="2" t="s">
        <v>1395</v>
      </c>
      <c r="E291" s="2">
        <f t="shared" si="674"/>
        <v>1</v>
      </c>
      <c r="F291" s="2">
        <v>538</v>
      </c>
      <c r="G291" s="48" t="str">
        <f t="shared" si="675"/>
        <v>A</v>
      </c>
      <c r="H291" s="49"/>
      <c r="I291" s="49"/>
      <c r="J291" s="50"/>
      <c r="K291" s="15">
        <f t="shared" si="676"/>
        <v>34</v>
      </c>
      <c r="L291" s="15">
        <f>IF(G291="N/A",0,(IF(G291="A",Code!$B$36,(IF(G291="B",Code!$C$36,(IF(G291="C",Code!$D$36,Code!$E$36)))))/60))</f>
        <v>8</v>
      </c>
      <c r="M291" s="15">
        <f>IF(G291="N/A",0,(IF(G291="A",Code!$B$37,(IF(G291="B",Code!$C$37,(IF(G291="C",Code!$D$37,Code!$E$37)))))/60))</f>
        <v>8</v>
      </c>
      <c r="N291" s="15">
        <f>IF(G291="N/A",0,(IF(G291="A",Code!$B$38,(IF(G291="B",Code!$C$38,(IF(G291="C",Code!$D$38,Code!$E$38)))))/60))</f>
        <v>16</v>
      </c>
      <c r="O291" s="15">
        <f>IF(G291="N/A",0,(IF(G291="A",Code!$B$39,(IF(G291="B",Code!$C$39,(IF(G291="C",Code!$D$39,Code!$E$39)))))/60))</f>
        <v>2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>
        <v>1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S291" t="str">
        <f t="shared" si="677"/>
        <v/>
      </c>
      <c r="BT291" t="str">
        <f t="shared" si="742"/>
        <v/>
      </c>
      <c r="BU291" t="str">
        <f t="shared" si="743"/>
        <v/>
      </c>
      <c r="BV291" t="str">
        <f t="shared" si="744"/>
        <v/>
      </c>
      <c r="BW291" t="str">
        <f t="shared" si="745"/>
        <v/>
      </c>
      <c r="BX291" t="str">
        <f t="shared" si="746"/>
        <v/>
      </c>
      <c r="BY291" t="str">
        <f t="shared" si="747"/>
        <v/>
      </c>
      <c r="BZ291" t="str">
        <f t="shared" si="748"/>
        <v/>
      </c>
      <c r="CA291" t="str">
        <f t="shared" si="749"/>
        <v/>
      </c>
      <c r="CB291" t="str">
        <f t="shared" si="750"/>
        <v/>
      </c>
      <c r="CC291" t="str">
        <f t="shared" si="751"/>
        <v/>
      </c>
      <c r="CD291" t="str">
        <f t="shared" si="752"/>
        <v/>
      </c>
      <c r="CE291" t="str">
        <f t="shared" si="753"/>
        <v/>
      </c>
      <c r="CF291" t="str">
        <f t="shared" si="754"/>
        <v/>
      </c>
      <c r="CG291" t="str">
        <f t="shared" si="755"/>
        <v/>
      </c>
      <c r="CH291" t="str">
        <f t="shared" si="756"/>
        <v/>
      </c>
      <c r="CI291" t="str">
        <f t="shared" si="757"/>
        <v/>
      </c>
      <c r="CJ291" t="str">
        <f t="shared" si="758"/>
        <v/>
      </c>
      <c r="CK291" t="str">
        <f t="shared" si="759"/>
        <v/>
      </c>
      <c r="CL291" t="str">
        <f t="shared" si="760"/>
        <v/>
      </c>
      <c r="CM291" t="str">
        <f t="shared" si="761"/>
        <v/>
      </c>
      <c r="CN291" t="str">
        <f t="shared" si="762"/>
        <v/>
      </c>
      <c r="CO291" t="str">
        <f t="shared" si="763"/>
        <v/>
      </c>
      <c r="CP291" t="str">
        <f t="shared" si="764"/>
        <v/>
      </c>
      <c r="CQ291" t="str">
        <f t="shared" si="765"/>
        <v/>
      </c>
      <c r="CR291" t="str">
        <f t="shared" si="766"/>
        <v/>
      </c>
      <c r="CS291" t="str">
        <f t="shared" si="767"/>
        <v/>
      </c>
      <c r="CT291" t="str">
        <f t="shared" si="768"/>
        <v/>
      </c>
      <c r="CU291" t="str">
        <f t="shared" si="769"/>
        <v>MESS</v>
      </c>
      <c r="CV291" t="str">
        <f t="shared" si="770"/>
        <v/>
      </c>
      <c r="CW291" t="str">
        <f t="shared" si="771"/>
        <v/>
      </c>
      <c r="CX291" t="str">
        <f t="shared" si="772"/>
        <v/>
      </c>
      <c r="CY291" t="str">
        <f t="shared" si="773"/>
        <v/>
      </c>
      <c r="CZ291" t="str">
        <f t="shared" si="774"/>
        <v/>
      </c>
      <c r="DA291" t="str">
        <f t="shared" si="775"/>
        <v/>
      </c>
      <c r="DB291" t="str">
        <f t="shared" si="776"/>
        <v/>
      </c>
      <c r="DC291" t="str">
        <f t="shared" si="777"/>
        <v/>
      </c>
      <c r="DD291" t="str">
        <f t="shared" si="778"/>
        <v/>
      </c>
      <c r="DE291" t="str">
        <f t="shared" si="779"/>
        <v/>
      </c>
      <c r="DF291" t="str">
        <f t="shared" si="780"/>
        <v/>
      </c>
      <c r="DG291" t="str">
        <f t="shared" si="781"/>
        <v/>
      </c>
      <c r="DH291" t="str">
        <f t="shared" si="782"/>
        <v/>
      </c>
      <c r="DI291" t="str">
        <f t="shared" si="783"/>
        <v/>
      </c>
      <c r="DJ291" t="str">
        <f t="shared" si="784"/>
        <v/>
      </c>
      <c r="DK291" t="str">
        <f t="shared" si="785"/>
        <v/>
      </c>
      <c r="DL291" t="str">
        <f t="shared" si="786"/>
        <v/>
      </c>
      <c r="DM291" t="str">
        <f t="shared" si="787"/>
        <v/>
      </c>
      <c r="DN291" t="str">
        <f t="shared" si="788"/>
        <v/>
      </c>
      <c r="DO291" t="str">
        <f t="shared" si="789"/>
        <v/>
      </c>
      <c r="DP291" t="str">
        <f t="shared" si="790"/>
        <v/>
      </c>
      <c r="DQ291" t="str">
        <f t="shared" si="791"/>
        <v/>
      </c>
      <c r="DR291" t="str">
        <f t="shared" si="792"/>
        <v/>
      </c>
      <c r="DS291" t="str">
        <f t="shared" si="793"/>
        <v/>
      </c>
      <c r="DT291" t="str">
        <f t="shared" si="794"/>
        <v/>
      </c>
      <c r="DU291" t="str">
        <f t="shared" si="795"/>
        <v/>
      </c>
      <c r="DV291" t="str">
        <f t="shared" si="796"/>
        <v/>
      </c>
      <c r="DW291" t="str">
        <f t="shared" si="797"/>
        <v/>
      </c>
      <c r="DX291" t="str">
        <f t="shared" si="798"/>
        <v/>
      </c>
      <c r="DY291" t="str">
        <f t="shared" si="799"/>
        <v/>
      </c>
      <c r="DZ291" t="str">
        <f t="shared" si="800"/>
        <v/>
      </c>
      <c r="EA291" t="str">
        <f t="shared" si="801"/>
        <v/>
      </c>
      <c r="EB291" t="str">
        <f t="shared" si="802"/>
        <v/>
      </c>
      <c r="EC291" t="str">
        <f t="shared" si="803"/>
        <v/>
      </c>
      <c r="ED291" t="str">
        <f t="shared" si="804"/>
        <v/>
      </c>
      <c r="EE291" t="str">
        <f t="shared" si="741"/>
        <v/>
      </c>
      <c r="EF291" t="str">
        <f t="shared" si="810"/>
        <v/>
      </c>
      <c r="EG291" t="str">
        <f t="shared" si="811"/>
        <v/>
      </c>
      <c r="EH291" t="str">
        <f t="shared" si="812"/>
        <v/>
      </c>
      <c r="EI291" t="str">
        <f t="shared" si="813"/>
        <v/>
      </c>
      <c r="EJ291" t="str">
        <f t="shared" si="814"/>
        <v/>
      </c>
      <c r="EK291" t="str">
        <f t="shared" si="815"/>
        <v/>
      </c>
      <c r="EL291" t="str">
        <f t="shared" si="816"/>
        <v/>
      </c>
      <c r="EM291" t="str">
        <f t="shared" si="817"/>
        <v/>
      </c>
      <c r="EN291" t="str">
        <f t="shared" si="818"/>
        <v/>
      </c>
      <c r="EO291" t="str">
        <f t="shared" si="819"/>
        <v/>
      </c>
      <c r="EP291" t="str">
        <f t="shared" si="820"/>
        <v/>
      </c>
      <c r="EQ291" t="str">
        <f t="shared" si="821"/>
        <v/>
      </c>
      <c r="ER291" t="str">
        <f t="shared" si="822"/>
        <v/>
      </c>
      <c r="ES291" t="str">
        <f t="shared" si="823"/>
        <v/>
      </c>
      <c r="ET291" t="str">
        <f t="shared" si="824"/>
        <v/>
      </c>
      <c r="EU291" t="str">
        <f t="shared" si="825"/>
        <v/>
      </c>
      <c r="EV291" t="str">
        <f t="shared" si="826"/>
        <v/>
      </c>
      <c r="EW291" t="str">
        <f t="shared" si="827"/>
        <v/>
      </c>
      <c r="EX291" t="str">
        <f t="shared" si="828"/>
        <v/>
      </c>
      <c r="EY291" t="str">
        <f t="shared" si="829"/>
        <v/>
      </c>
      <c r="EZ291" t="str">
        <f t="shared" si="830"/>
        <v/>
      </c>
      <c r="FA291" t="str">
        <f t="shared" si="831"/>
        <v/>
      </c>
      <c r="FB291" t="str">
        <f t="shared" si="832"/>
        <v/>
      </c>
      <c r="FC291" t="str">
        <f t="shared" si="833"/>
        <v/>
      </c>
      <c r="FD291" t="str">
        <f t="shared" si="834"/>
        <v/>
      </c>
      <c r="FE291" t="str">
        <f t="shared" si="678"/>
        <v/>
      </c>
      <c r="FF291" t="str">
        <f t="shared" si="835"/>
        <v/>
      </c>
      <c r="FG291" t="str">
        <f t="shared" si="836"/>
        <v/>
      </c>
      <c r="FH291" t="str">
        <f t="shared" si="837"/>
        <v/>
      </c>
      <c r="FI291" t="str">
        <f t="shared" si="838"/>
        <v/>
      </c>
      <c r="FJ291" t="str">
        <f t="shared" si="839"/>
        <v/>
      </c>
      <c r="FK291" t="str">
        <f t="shared" si="840"/>
        <v/>
      </c>
      <c r="FL291" t="str">
        <f t="shared" si="841"/>
        <v/>
      </c>
      <c r="FM291" t="str">
        <f t="shared" si="805"/>
        <v/>
      </c>
      <c r="FN291" t="str">
        <f t="shared" si="806"/>
        <v/>
      </c>
      <c r="FO291" t="str">
        <f t="shared" si="807"/>
        <v/>
      </c>
      <c r="FP291" t="str">
        <f t="shared" si="808"/>
        <v/>
      </c>
      <c r="FQ291" t="str">
        <f t="shared" si="809"/>
        <v/>
      </c>
      <c r="FR291" t="str">
        <f t="shared" si="679"/>
        <v/>
      </c>
      <c r="FS291" t="str">
        <f t="shared" si="680"/>
        <v/>
      </c>
      <c r="FT291" t="str">
        <f t="shared" si="681"/>
        <v/>
      </c>
      <c r="FU291" t="str">
        <f t="shared" si="682"/>
        <v/>
      </c>
      <c r="FV291" t="str">
        <f t="shared" si="683"/>
        <v/>
      </c>
      <c r="FW291" t="str">
        <f t="shared" si="684"/>
        <v/>
      </c>
      <c r="FX291" t="str">
        <f t="shared" si="685"/>
        <v/>
      </c>
      <c r="FY291" t="str">
        <f t="shared" si="686"/>
        <v/>
      </c>
      <c r="FZ291" t="str">
        <f t="shared" si="687"/>
        <v/>
      </c>
      <c r="GA291" t="str">
        <f t="shared" si="688"/>
        <v/>
      </c>
      <c r="GB291" t="str">
        <f t="shared" si="689"/>
        <v/>
      </c>
      <c r="GC291" t="str">
        <f t="shared" si="690"/>
        <v/>
      </c>
      <c r="GD291" t="str">
        <f t="shared" si="691"/>
        <v/>
      </c>
      <c r="GE291" t="str">
        <f t="shared" si="692"/>
        <v/>
      </c>
      <c r="GF291" t="str">
        <f t="shared" si="693"/>
        <v/>
      </c>
      <c r="GG291" t="str">
        <f t="shared" si="694"/>
        <v/>
      </c>
      <c r="GH291" t="str">
        <f t="shared" si="695"/>
        <v/>
      </c>
      <c r="GI291" t="str">
        <f t="shared" si="696"/>
        <v/>
      </c>
      <c r="GJ291" t="str">
        <f t="shared" si="697"/>
        <v/>
      </c>
      <c r="GK291" t="str">
        <f t="shared" si="698"/>
        <v/>
      </c>
      <c r="GL291" t="str">
        <f t="shared" si="699"/>
        <v/>
      </c>
      <c r="GM291" t="str">
        <f t="shared" si="700"/>
        <v/>
      </c>
      <c r="GN291" t="str">
        <f t="shared" si="701"/>
        <v/>
      </c>
      <c r="GO291" t="str">
        <f t="shared" si="702"/>
        <v/>
      </c>
      <c r="GP291" t="str">
        <f t="shared" si="703"/>
        <v/>
      </c>
      <c r="GQ291" t="str">
        <f t="shared" si="704"/>
        <v/>
      </c>
      <c r="GR291" t="str">
        <f t="shared" si="705"/>
        <v/>
      </c>
      <c r="GS291" t="str">
        <f t="shared" si="706"/>
        <v/>
      </c>
      <c r="GT291" t="str">
        <f t="shared" si="707"/>
        <v/>
      </c>
      <c r="GU291" t="str">
        <f t="shared" si="708"/>
        <v/>
      </c>
      <c r="GV291" t="str">
        <f t="shared" si="709"/>
        <v/>
      </c>
      <c r="GW291" t="str">
        <f t="shared" si="710"/>
        <v/>
      </c>
      <c r="GX291" t="str">
        <f t="shared" si="711"/>
        <v/>
      </c>
      <c r="GY291" t="str">
        <f t="shared" si="712"/>
        <v/>
      </c>
      <c r="GZ291" t="str">
        <f t="shared" si="713"/>
        <v/>
      </c>
      <c r="HA291" t="str">
        <f t="shared" si="714"/>
        <v/>
      </c>
      <c r="HB291" t="str">
        <f t="shared" si="715"/>
        <v/>
      </c>
      <c r="HC291" t="str">
        <f t="shared" si="716"/>
        <v/>
      </c>
      <c r="HD291" t="str">
        <f t="shared" si="717"/>
        <v/>
      </c>
      <c r="HE291" t="str">
        <f t="shared" si="718"/>
        <v/>
      </c>
      <c r="HF291" t="str">
        <f t="shared" si="719"/>
        <v/>
      </c>
      <c r="HG291" t="str">
        <f t="shared" si="720"/>
        <v/>
      </c>
      <c r="HH291" t="str">
        <f t="shared" si="721"/>
        <v/>
      </c>
      <c r="HI291" t="str">
        <f t="shared" si="722"/>
        <v/>
      </c>
      <c r="HJ291" t="str">
        <f t="shared" si="723"/>
        <v/>
      </c>
      <c r="HK291" t="str">
        <f t="shared" si="724"/>
        <v/>
      </c>
      <c r="HL291" t="str">
        <f t="shared" si="725"/>
        <v/>
      </c>
      <c r="HM291" t="str">
        <f t="shared" si="726"/>
        <v/>
      </c>
      <c r="HN291" t="str">
        <f t="shared" si="727"/>
        <v/>
      </c>
      <c r="HO291" t="str">
        <f t="shared" si="728"/>
        <v/>
      </c>
      <c r="HP291" t="str">
        <f t="shared" si="729"/>
        <v/>
      </c>
      <c r="HQ291" t="str">
        <f t="shared" si="730"/>
        <v/>
      </c>
      <c r="HR291" t="str">
        <f t="shared" si="731"/>
        <v/>
      </c>
      <c r="HS291" t="str">
        <f t="shared" si="732"/>
        <v/>
      </c>
      <c r="HT291" t="str">
        <f t="shared" si="733"/>
        <v/>
      </c>
      <c r="HU291" t="str">
        <f t="shared" si="734"/>
        <v/>
      </c>
      <c r="HV291" t="str">
        <f t="shared" si="735"/>
        <v/>
      </c>
      <c r="HW291" t="str">
        <f t="shared" si="736"/>
        <v/>
      </c>
      <c r="HX291" t="str">
        <f t="shared" si="737"/>
        <v/>
      </c>
      <c r="HY291" t="str">
        <f t="shared" si="738"/>
        <v/>
      </c>
      <c r="HZ291" t="str">
        <f t="shared" si="739"/>
        <v/>
      </c>
    </row>
    <row r="292" spans="1:234" x14ac:dyDescent="0.25">
      <c r="A292" s="2">
        <f t="shared" si="740"/>
        <v>290</v>
      </c>
      <c r="B292" s="3" t="s">
        <v>1264</v>
      </c>
      <c r="C292" s="2" t="s">
        <v>1394</v>
      </c>
      <c r="D292" s="2" t="s">
        <v>1395</v>
      </c>
      <c r="E292" s="2">
        <f t="shared" si="674"/>
        <v>1</v>
      </c>
      <c r="F292" s="2">
        <v>538</v>
      </c>
      <c r="G292" s="48" t="str">
        <f t="shared" si="675"/>
        <v>A</v>
      </c>
      <c r="H292" s="49"/>
      <c r="I292" s="49"/>
      <c r="J292" s="50"/>
      <c r="K292" s="15">
        <f t="shared" si="676"/>
        <v>34</v>
      </c>
      <c r="L292" s="15">
        <f>IF(G292="N/A",0,(IF(G292="A",Code!$B$36,(IF(G292="B",Code!$C$36,(IF(G292="C",Code!$D$36,Code!$E$36)))))/60))</f>
        <v>8</v>
      </c>
      <c r="M292" s="15">
        <f>IF(G292="N/A",0,(IF(G292="A",Code!$B$37,(IF(G292="B",Code!$C$37,(IF(G292="C",Code!$D$37,Code!$E$37)))))/60))</f>
        <v>8</v>
      </c>
      <c r="N292" s="15">
        <f>IF(G292="N/A",0,(IF(G292="A",Code!$B$38,(IF(G292="B",Code!$C$38,(IF(G292="C",Code!$D$38,Code!$E$38)))))/60))</f>
        <v>16</v>
      </c>
      <c r="O292" s="15">
        <f>IF(G292="N/A",0,(IF(G292="A",Code!$B$39,(IF(G292="B",Code!$C$39,(IF(G292="C",Code!$D$39,Code!$E$39)))))/60))</f>
        <v>2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>
        <v>1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S292" t="str">
        <f t="shared" si="677"/>
        <v/>
      </c>
      <c r="BT292" t="str">
        <f t="shared" si="742"/>
        <v/>
      </c>
      <c r="BU292" t="str">
        <f t="shared" si="743"/>
        <v/>
      </c>
      <c r="BV292" t="str">
        <f t="shared" si="744"/>
        <v/>
      </c>
      <c r="BW292" t="str">
        <f t="shared" si="745"/>
        <v/>
      </c>
      <c r="BX292" t="str">
        <f t="shared" si="746"/>
        <v/>
      </c>
      <c r="BY292" t="str">
        <f t="shared" si="747"/>
        <v/>
      </c>
      <c r="BZ292" t="str">
        <f t="shared" si="748"/>
        <v/>
      </c>
      <c r="CA292" t="str">
        <f t="shared" si="749"/>
        <v/>
      </c>
      <c r="CB292" t="str">
        <f t="shared" si="750"/>
        <v/>
      </c>
      <c r="CC292" t="str">
        <f t="shared" si="751"/>
        <v/>
      </c>
      <c r="CD292" t="str">
        <f t="shared" si="752"/>
        <v/>
      </c>
      <c r="CE292" t="str">
        <f t="shared" si="753"/>
        <v/>
      </c>
      <c r="CF292" t="str">
        <f t="shared" si="754"/>
        <v/>
      </c>
      <c r="CG292" t="str">
        <f t="shared" si="755"/>
        <v/>
      </c>
      <c r="CH292" t="str">
        <f t="shared" si="756"/>
        <v/>
      </c>
      <c r="CI292" t="str">
        <f t="shared" si="757"/>
        <v/>
      </c>
      <c r="CJ292" t="str">
        <f t="shared" si="758"/>
        <v/>
      </c>
      <c r="CK292" t="str">
        <f t="shared" si="759"/>
        <v/>
      </c>
      <c r="CL292" t="str">
        <f t="shared" si="760"/>
        <v/>
      </c>
      <c r="CM292" t="str">
        <f t="shared" si="761"/>
        <v/>
      </c>
      <c r="CN292" t="str">
        <f t="shared" si="762"/>
        <v/>
      </c>
      <c r="CO292" t="str">
        <f t="shared" si="763"/>
        <v/>
      </c>
      <c r="CP292" t="str">
        <f t="shared" si="764"/>
        <v/>
      </c>
      <c r="CQ292" t="str">
        <f t="shared" si="765"/>
        <v/>
      </c>
      <c r="CR292" t="str">
        <f t="shared" si="766"/>
        <v/>
      </c>
      <c r="CS292" t="str">
        <f t="shared" si="767"/>
        <v/>
      </c>
      <c r="CT292" t="str">
        <f t="shared" si="768"/>
        <v/>
      </c>
      <c r="CU292" t="str">
        <f t="shared" si="769"/>
        <v>MESS</v>
      </c>
      <c r="CV292" t="str">
        <f t="shared" si="770"/>
        <v/>
      </c>
      <c r="CW292" t="str">
        <f t="shared" si="771"/>
        <v/>
      </c>
      <c r="CX292" t="str">
        <f t="shared" si="772"/>
        <v/>
      </c>
      <c r="CY292" t="str">
        <f t="shared" si="773"/>
        <v/>
      </c>
      <c r="CZ292" t="str">
        <f t="shared" si="774"/>
        <v/>
      </c>
      <c r="DA292" t="str">
        <f t="shared" si="775"/>
        <v/>
      </c>
      <c r="DB292" t="str">
        <f t="shared" si="776"/>
        <v/>
      </c>
      <c r="DC292" t="str">
        <f t="shared" si="777"/>
        <v/>
      </c>
      <c r="DD292" t="str">
        <f t="shared" si="778"/>
        <v/>
      </c>
      <c r="DE292" t="str">
        <f t="shared" si="779"/>
        <v/>
      </c>
      <c r="DF292" t="str">
        <f t="shared" si="780"/>
        <v/>
      </c>
      <c r="DG292" t="str">
        <f t="shared" si="781"/>
        <v/>
      </c>
      <c r="DH292" t="str">
        <f t="shared" si="782"/>
        <v/>
      </c>
      <c r="DI292" t="str">
        <f t="shared" si="783"/>
        <v/>
      </c>
      <c r="DJ292" t="str">
        <f t="shared" si="784"/>
        <v/>
      </c>
      <c r="DK292" t="str">
        <f t="shared" si="785"/>
        <v/>
      </c>
      <c r="DL292" t="str">
        <f t="shared" si="786"/>
        <v/>
      </c>
      <c r="DM292" t="str">
        <f t="shared" si="787"/>
        <v/>
      </c>
      <c r="DN292" t="str">
        <f t="shared" si="788"/>
        <v/>
      </c>
      <c r="DO292" t="str">
        <f t="shared" si="789"/>
        <v/>
      </c>
      <c r="DP292" t="str">
        <f t="shared" si="790"/>
        <v/>
      </c>
      <c r="DQ292" t="str">
        <f t="shared" si="791"/>
        <v/>
      </c>
      <c r="DR292" t="str">
        <f t="shared" si="792"/>
        <v/>
      </c>
      <c r="DS292" t="str">
        <f t="shared" si="793"/>
        <v/>
      </c>
      <c r="DT292" t="str">
        <f t="shared" si="794"/>
        <v/>
      </c>
      <c r="DU292" t="str">
        <f t="shared" si="795"/>
        <v/>
      </c>
      <c r="DV292" t="str">
        <f t="shared" si="796"/>
        <v/>
      </c>
      <c r="DW292" t="str">
        <f t="shared" si="797"/>
        <v/>
      </c>
      <c r="DX292" t="str">
        <f t="shared" si="798"/>
        <v/>
      </c>
      <c r="DY292" t="str">
        <f t="shared" si="799"/>
        <v/>
      </c>
      <c r="DZ292" t="str">
        <f t="shared" si="800"/>
        <v/>
      </c>
      <c r="EA292" t="str">
        <f t="shared" si="801"/>
        <v/>
      </c>
      <c r="EB292" t="str">
        <f t="shared" si="802"/>
        <v/>
      </c>
      <c r="EC292" t="str">
        <f t="shared" si="803"/>
        <v/>
      </c>
      <c r="ED292" t="str">
        <f t="shared" si="804"/>
        <v/>
      </c>
      <c r="EE292" t="str">
        <f t="shared" si="741"/>
        <v/>
      </c>
      <c r="EF292" t="str">
        <f t="shared" si="810"/>
        <v/>
      </c>
      <c r="EG292" t="str">
        <f t="shared" si="811"/>
        <v/>
      </c>
      <c r="EH292" t="str">
        <f t="shared" si="812"/>
        <v/>
      </c>
      <c r="EI292" t="str">
        <f t="shared" si="813"/>
        <v/>
      </c>
      <c r="EJ292" t="str">
        <f t="shared" si="814"/>
        <v/>
      </c>
      <c r="EK292" t="str">
        <f t="shared" si="815"/>
        <v/>
      </c>
      <c r="EL292" t="str">
        <f t="shared" si="816"/>
        <v/>
      </c>
      <c r="EM292" t="str">
        <f t="shared" si="817"/>
        <v/>
      </c>
      <c r="EN292" t="str">
        <f t="shared" si="818"/>
        <v/>
      </c>
      <c r="EO292" t="str">
        <f t="shared" si="819"/>
        <v/>
      </c>
      <c r="EP292" t="str">
        <f t="shared" si="820"/>
        <v/>
      </c>
      <c r="EQ292" t="str">
        <f t="shared" si="821"/>
        <v/>
      </c>
      <c r="ER292" t="str">
        <f t="shared" si="822"/>
        <v/>
      </c>
      <c r="ES292" t="str">
        <f t="shared" si="823"/>
        <v/>
      </c>
      <c r="ET292" t="str">
        <f t="shared" si="824"/>
        <v/>
      </c>
      <c r="EU292" t="str">
        <f t="shared" si="825"/>
        <v/>
      </c>
      <c r="EV292" t="str">
        <f t="shared" si="826"/>
        <v/>
      </c>
      <c r="EW292" t="str">
        <f t="shared" si="827"/>
        <v/>
      </c>
      <c r="EX292" t="str">
        <f t="shared" si="828"/>
        <v/>
      </c>
      <c r="EY292" t="str">
        <f t="shared" si="829"/>
        <v/>
      </c>
      <c r="EZ292" t="str">
        <f t="shared" si="830"/>
        <v/>
      </c>
      <c r="FA292" t="str">
        <f t="shared" si="831"/>
        <v/>
      </c>
      <c r="FB292" t="str">
        <f t="shared" si="832"/>
        <v/>
      </c>
      <c r="FC292" t="str">
        <f t="shared" si="833"/>
        <v/>
      </c>
      <c r="FD292" t="str">
        <f t="shared" si="834"/>
        <v/>
      </c>
      <c r="FE292" t="str">
        <f t="shared" si="678"/>
        <v/>
      </c>
      <c r="FF292" t="str">
        <f t="shared" si="835"/>
        <v/>
      </c>
      <c r="FG292" t="str">
        <f t="shared" si="836"/>
        <v/>
      </c>
      <c r="FH292" t="str">
        <f t="shared" si="837"/>
        <v/>
      </c>
      <c r="FI292" t="str">
        <f t="shared" si="838"/>
        <v/>
      </c>
      <c r="FJ292" t="str">
        <f t="shared" si="839"/>
        <v/>
      </c>
      <c r="FK292" t="str">
        <f t="shared" si="840"/>
        <v/>
      </c>
      <c r="FL292" t="str">
        <f t="shared" si="841"/>
        <v/>
      </c>
      <c r="FM292" t="str">
        <f t="shared" si="805"/>
        <v/>
      </c>
      <c r="FN292" t="str">
        <f t="shared" si="806"/>
        <v/>
      </c>
      <c r="FO292" t="str">
        <f t="shared" si="807"/>
        <v/>
      </c>
      <c r="FP292" t="str">
        <f t="shared" si="808"/>
        <v/>
      </c>
      <c r="FQ292" t="str">
        <f t="shared" si="809"/>
        <v/>
      </c>
      <c r="FR292" t="str">
        <f t="shared" si="679"/>
        <v/>
      </c>
      <c r="FS292" t="str">
        <f t="shared" si="680"/>
        <v/>
      </c>
      <c r="FT292" t="str">
        <f t="shared" si="681"/>
        <v/>
      </c>
      <c r="FU292" t="str">
        <f t="shared" si="682"/>
        <v/>
      </c>
      <c r="FV292" t="str">
        <f t="shared" si="683"/>
        <v/>
      </c>
      <c r="FW292" t="str">
        <f t="shared" si="684"/>
        <v/>
      </c>
      <c r="FX292" t="str">
        <f t="shared" si="685"/>
        <v/>
      </c>
      <c r="FY292" t="str">
        <f t="shared" si="686"/>
        <v/>
      </c>
      <c r="FZ292" t="str">
        <f t="shared" si="687"/>
        <v/>
      </c>
      <c r="GA292" t="str">
        <f t="shared" si="688"/>
        <v/>
      </c>
      <c r="GB292" t="str">
        <f t="shared" si="689"/>
        <v/>
      </c>
      <c r="GC292" t="str">
        <f t="shared" si="690"/>
        <v/>
      </c>
      <c r="GD292" t="str">
        <f t="shared" si="691"/>
        <v/>
      </c>
      <c r="GE292" t="str">
        <f t="shared" si="692"/>
        <v/>
      </c>
      <c r="GF292" t="str">
        <f t="shared" si="693"/>
        <v/>
      </c>
      <c r="GG292" t="str">
        <f t="shared" si="694"/>
        <v/>
      </c>
      <c r="GH292" t="str">
        <f t="shared" si="695"/>
        <v/>
      </c>
      <c r="GI292" t="str">
        <f t="shared" si="696"/>
        <v/>
      </c>
      <c r="GJ292" t="str">
        <f t="shared" si="697"/>
        <v/>
      </c>
      <c r="GK292" t="str">
        <f t="shared" si="698"/>
        <v/>
      </c>
      <c r="GL292" t="str">
        <f t="shared" si="699"/>
        <v/>
      </c>
      <c r="GM292" t="str">
        <f t="shared" si="700"/>
        <v/>
      </c>
      <c r="GN292" t="str">
        <f t="shared" si="701"/>
        <v/>
      </c>
      <c r="GO292" t="str">
        <f t="shared" si="702"/>
        <v/>
      </c>
      <c r="GP292" t="str">
        <f t="shared" si="703"/>
        <v/>
      </c>
      <c r="GQ292" t="str">
        <f t="shared" si="704"/>
        <v/>
      </c>
      <c r="GR292" t="str">
        <f t="shared" si="705"/>
        <v/>
      </c>
      <c r="GS292" t="str">
        <f t="shared" si="706"/>
        <v/>
      </c>
      <c r="GT292" t="str">
        <f t="shared" si="707"/>
        <v/>
      </c>
      <c r="GU292" t="str">
        <f t="shared" si="708"/>
        <v/>
      </c>
      <c r="GV292" t="str">
        <f t="shared" si="709"/>
        <v/>
      </c>
      <c r="GW292" t="str">
        <f t="shared" si="710"/>
        <v/>
      </c>
      <c r="GX292" t="str">
        <f t="shared" si="711"/>
        <v/>
      </c>
      <c r="GY292" t="str">
        <f t="shared" si="712"/>
        <v/>
      </c>
      <c r="GZ292" t="str">
        <f t="shared" si="713"/>
        <v/>
      </c>
      <c r="HA292" t="str">
        <f t="shared" si="714"/>
        <v/>
      </c>
      <c r="HB292" t="str">
        <f t="shared" si="715"/>
        <v/>
      </c>
      <c r="HC292" t="str">
        <f t="shared" si="716"/>
        <v/>
      </c>
      <c r="HD292" t="str">
        <f t="shared" si="717"/>
        <v/>
      </c>
      <c r="HE292" t="str">
        <f t="shared" si="718"/>
        <v/>
      </c>
      <c r="HF292" t="str">
        <f t="shared" si="719"/>
        <v/>
      </c>
      <c r="HG292" t="str">
        <f t="shared" si="720"/>
        <v/>
      </c>
      <c r="HH292" t="str">
        <f t="shared" si="721"/>
        <v/>
      </c>
      <c r="HI292" t="str">
        <f t="shared" si="722"/>
        <v/>
      </c>
      <c r="HJ292" t="str">
        <f t="shared" si="723"/>
        <v/>
      </c>
      <c r="HK292" t="str">
        <f t="shared" si="724"/>
        <v/>
      </c>
      <c r="HL292" t="str">
        <f t="shared" si="725"/>
        <v/>
      </c>
      <c r="HM292" t="str">
        <f t="shared" si="726"/>
        <v/>
      </c>
      <c r="HN292" t="str">
        <f t="shared" si="727"/>
        <v/>
      </c>
      <c r="HO292" t="str">
        <f t="shared" si="728"/>
        <v/>
      </c>
      <c r="HP292" t="str">
        <f t="shared" si="729"/>
        <v/>
      </c>
      <c r="HQ292" t="str">
        <f t="shared" si="730"/>
        <v/>
      </c>
      <c r="HR292" t="str">
        <f t="shared" si="731"/>
        <v/>
      </c>
      <c r="HS292" t="str">
        <f t="shared" si="732"/>
        <v/>
      </c>
      <c r="HT292" t="str">
        <f t="shared" si="733"/>
        <v/>
      </c>
      <c r="HU292" t="str">
        <f t="shared" si="734"/>
        <v/>
      </c>
      <c r="HV292" t="str">
        <f t="shared" si="735"/>
        <v/>
      </c>
      <c r="HW292" t="str">
        <f t="shared" si="736"/>
        <v/>
      </c>
      <c r="HX292" t="str">
        <f t="shared" si="737"/>
        <v/>
      </c>
      <c r="HY292" t="str">
        <f t="shared" si="738"/>
        <v/>
      </c>
      <c r="HZ292" t="str">
        <f t="shared" si="739"/>
        <v/>
      </c>
    </row>
    <row r="293" spans="1:234" x14ac:dyDescent="0.25">
      <c r="A293" s="2">
        <f t="shared" si="740"/>
        <v>291</v>
      </c>
      <c r="B293" s="3" t="s">
        <v>1265</v>
      </c>
      <c r="C293" s="2" t="s">
        <v>1394</v>
      </c>
      <c r="D293" s="2" t="s">
        <v>1395</v>
      </c>
      <c r="E293" s="2">
        <f t="shared" si="674"/>
        <v>1</v>
      </c>
      <c r="F293" s="2">
        <v>556</v>
      </c>
      <c r="G293" s="48" t="str">
        <f t="shared" si="675"/>
        <v>A</v>
      </c>
      <c r="H293" s="49"/>
      <c r="I293" s="49"/>
      <c r="J293" s="50"/>
      <c r="K293" s="15">
        <f t="shared" si="676"/>
        <v>34</v>
      </c>
      <c r="L293" s="15">
        <f>IF(G293="N/A",0,(IF(G293="A",Code!$B$36,(IF(G293="B",Code!$C$36,(IF(G293="C",Code!$D$36,Code!$E$36)))))/60))</f>
        <v>8</v>
      </c>
      <c r="M293" s="15">
        <f>IF(G293="N/A",0,(IF(G293="A",Code!$B$37,(IF(G293="B",Code!$C$37,(IF(G293="C",Code!$D$37,Code!$E$37)))))/60))</f>
        <v>8</v>
      </c>
      <c r="N293" s="15">
        <f>IF(G293="N/A",0,(IF(G293="A",Code!$B$38,(IF(G293="B",Code!$C$38,(IF(G293="C",Code!$D$38,Code!$E$38)))))/60))</f>
        <v>16</v>
      </c>
      <c r="O293" s="15">
        <f>IF(G293="N/A",0,(IF(G293="A",Code!$B$39,(IF(G293="B",Code!$C$39,(IF(G293="C",Code!$D$39,Code!$E$39)))))/60))</f>
        <v>2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>
        <v>1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S293" t="str">
        <f t="shared" si="677"/>
        <v/>
      </c>
      <c r="BT293" t="str">
        <f t="shared" si="742"/>
        <v/>
      </c>
      <c r="BU293" t="str">
        <f t="shared" si="743"/>
        <v/>
      </c>
      <c r="BV293" t="str">
        <f t="shared" si="744"/>
        <v/>
      </c>
      <c r="BW293" t="str">
        <f t="shared" si="745"/>
        <v/>
      </c>
      <c r="BX293" t="str">
        <f t="shared" si="746"/>
        <v/>
      </c>
      <c r="BY293" t="str">
        <f t="shared" si="747"/>
        <v/>
      </c>
      <c r="BZ293" t="str">
        <f t="shared" si="748"/>
        <v/>
      </c>
      <c r="CA293" t="str">
        <f t="shared" si="749"/>
        <v/>
      </c>
      <c r="CB293" t="str">
        <f t="shared" si="750"/>
        <v/>
      </c>
      <c r="CC293" t="str">
        <f t="shared" si="751"/>
        <v/>
      </c>
      <c r="CD293" t="str">
        <f t="shared" si="752"/>
        <v/>
      </c>
      <c r="CE293" t="str">
        <f t="shared" si="753"/>
        <v/>
      </c>
      <c r="CF293" t="str">
        <f t="shared" si="754"/>
        <v/>
      </c>
      <c r="CG293" t="str">
        <f t="shared" si="755"/>
        <v/>
      </c>
      <c r="CH293" t="str">
        <f t="shared" si="756"/>
        <v/>
      </c>
      <c r="CI293" t="str">
        <f t="shared" si="757"/>
        <v/>
      </c>
      <c r="CJ293" t="str">
        <f t="shared" si="758"/>
        <v/>
      </c>
      <c r="CK293" t="str">
        <f t="shared" si="759"/>
        <v/>
      </c>
      <c r="CL293" t="str">
        <f t="shared" si="760"/>
        <v/>
      </c>
      <c r="CM293" t="str">
        <f t="shared" si="761"/>
        <v/>
      </c>
      <c r="CN293" t="str">
        <f t="shared" si="762"/>
        <v/>
      </c>
      <c r="CO293" t="str">
        <f t="shared" si="763"/>
        <v/>
      </c>
      <c r="CP293" t="str">
        <f t="shared" si="764"/>
        <v/>
      </c>
      <c r="CQ293" t="str">
        <f t="shared" si="765"/>
        <v/>
      </c>
      <c r="CR293" t="str">
        <f t="shared" si="766"/>
        <v/>
      </c>
      <c r="CS293" t="str">
        <f t="shared" si="767"/>
        <v/>
      </c>
      <c r="CT293" t="str">
        <f t="shared" si="768"/>
        <v/>
      </c>
      <c r="CU293" t="str">
        <f t="shared" si="769"/>
        <v>MESS</v>
      </c>
      <c r="CV293" t="str">
        <f t="shared" si="770"/>
        <v/>
      </c>
      <c r="CW293" t="str">
        <f t="shared" si="771"/>
        <v/>
      </c>
      <c r="CX293" t="str">
        <f t="shared" si="772"/>
        <v/>
      </c>
      <c r="CY293" t="str">
        <f t="shared" si="773"/>
        <v/>
      </c>
      <c r="CZ293" t="str">
        <f t="shared" si="774"/>
        <v/>
      </c>
      <c r="DA293" t="str">
        <f t="shared" si="775"/>
        <v/>
      </c>
      <c r="DB293" t="str">
        <f t="shared" si="776"/>
        <v/>
      </c>
      <c r="DC293" t="str">
        <f t="shared" si="777"/>
        <v/>
      </c>
      <c r="DD293" t="str">
        <f t="shared" si="778"/>
        <v/>
      </c>
      <c r="DE293" t="str">
        <f t="shared" si="779"/>
        <v/>
      </c>
      <c r="DF293" t="str">
        <f t="shared" si="780"/>
        <v/>
      </c>
      <c r="DG293" t="str">
        <f t="shared" si="781"/>
        <v/>
      </c>
      <c r="DH293" t="str">
        <f t="shared" si="782"/>
        <v/>
      </c>
      <c r="DI293" t="str">
        <f t="shared" si="783"/>
        <v/>
      </c>
      <c r="DJ293" t="str">
        <f t="shared" si="784"/>
        <v/>
      </c>
      <c r="DK293" t="str">
        <f t="shared" si="785"/>
        <v/>
      </c>
      <c r="DL293" t="str">
        <f t="shared" si="786"/>
        <v/>
      </c>
      <c r="DM293" t="str">
        <f t="shared" si="787"/>
        <v/>
      </c>
      <c r="DN293" t="str">
        <f t="shared" si="788"/>
        <v/>
      </c>
      <c r="DO293" t="str">
        <f t="shared" si="789"/>
        <v/>
      </c>
      <c r="DP293" t="str">
        <f t="shared" si="790"/>
        <v/>
      </c>
      <c r="DQ293" t="str">
        <f t="shared" si="791"/>
        <v/>
      </c>
      <c r="DR293" t="str">
        <f t="shared" si="792"/>
        <v/>
      </c>
      <c r="DS293" t="str">
        <f t="shared" si="793"/>
        <v/>
      </c>
      <c r="DT293" t="str">
        <f t="shared" si="794"/>
        <v/>
      </c>
      <c r="DU293" t="str">
        <f t="shared" si="795"/>
        <v/>
      </c>
      <c r="DV293" t="str">
        <f t="shared" si="796"/>
        <v/>
      </c>
      <c r="DW293" t="str">
        <f t="shared" si="797"/>
        <v/>
      </c>
      <c r="DX293" t="str">
        <f t="shared" si="798"/>
        <v/>
      </c>
      <c r="DY293" t="str">
        <f t="shared" si="799"/>
        <v/>
      </c>
      <c r="DZ293" t="str">
        <f t="shared" si="800"/>
        <v/>
      </c>
      <c r="EA293" t="str">
        <f t="shared" si="801"/>
        <v/>
      </c>
      <c r="EB293" t="str">
        <f t="shared" si="802"/>
        <v/>
      </c>
      <c r="EC293" t="str">
        <f t="shared" si="803"/>
        <v/>
      </c>
      <c r="ED293" t="str">
        <f t="shared" si="804"/>
        <v/>
      </c>
      <c r="EE293" t="str">
        <f t="shared" si="741"/>
        <v/>
      </c>
      <c r="EF293" t="str">
        <f t="shared" si="810"/>
        <v/>
      </c>
      <c r="EG293" t="str">
        <f t="shared" si="811"/>
        <v/>
      </c>
      <c r="EH293" t="str">
        <f t="shared" si="812"/>
        <v/>
      </c>
      <c r="EI293" t="str">
        <f t="shared" si="813"/>
        <v/>
      </c>
      <c r="EJ293" t="str">
        <f t="shared" si="814"/>
        <v/>
      </c>
      <c r="EK293" t="str">
        <f t="shared" si="815"/>
        <v/>
      </c>
      <c r="EL293" t="str">
        <f t="shared" si="816"/>
        <v/>
      </c>
      <c r="EM293" t="str">
        <f t="shared" si="817"/>
        <v/>
      </c>
      <c r="EN293" t="str">
        <f t="shared" si="818"/>
        <v/>
      </c>
      <c r="EO293" t="str">
        <f t="shared" si="819"/>
        <v/>
      </c>
      <c r="EP293" t="str">
        <f t="shared" si="820"/>
        <v/>
      </c>
      <c r="EQ293" t="str">
        <f t="shared" si="821"/>
        <v/>
      </c>
      <c r="ER293" t="str">
        <f t="shared" si="822"/>
        <v/>
      </c>
      <c r="ES293" t="str">
        <f t="shared" si="823"/>
        <v/>
      </c>
      <c r="ET293" t="str">
        <f t="shared" si="824"/>
        <v/>
      </c>
      <c r="EU293" t="str">
        <f t="shared" si="825"/>
        <v/>
      </c>
      <c r="EV293" t="str">
        <f t="shared" si="826"/>
        <v/>
      </c>
      <c r="EW293" t="str">
        <f t="shared" si="827"/>
        <v/>
      </c>
      <c r="EX293" t="str">
        <f t="shared" si="828"/>
        <v/>
      </c>
      <c r="EY293" t="str">
        <f t="shared" si="829"/>
        <v/>
      </c>
      <c r="EZ293" t="str">
        <f t="shared" si="830"/>
        <v/>
      </c>
      <c r="FA293" t="str">
        <f t="shared" si="831"/>
        <v/>
      </c>
      <c r="FB293" t="str">
        <f t="shared" si="832"/>
        <v/>
      </c>
      <c r="FC293" t="str">
        <f t="shared" si="833"/>
        <v/>
      </c>
      <c r="FD293" t="str">
        <f t="shared" si="834"/>
        <v/>
      </c>
      <c r="FE293" t="str">
        <f t="shared" si="678"/>
        <v/>
      </c>
      <c r="FF293" t="str">
        <f t="shared" si="835"/>
        <v/>
      </c>
      <c r="FG293" t="str">
        <f t="shared" si="836"/>
        <v/>
      </c>
      <c r="FH293" t="str">
        <f t="shared" si="837"/>
        <v/>
      </c>
      <c r="FI293" t="str">
        <f t="shared" si="838"/>
        <v/>
      </c>
      <c r="FJ293" t="str">
        <f t="shared" si="839"/>
        <v/>
      </c>
      <c r="FK293" t="str">
        <f t="shared" si="840"/>
        <v/>
      </c>
      <c r="FL293" t="str">
        <f t="shared" si="841"/>
        <v/>
      </c>
      <c r="FM293" t="str">
        <f t="shared" si="805"/>
        <v/>
      </c>
      <c r="FN293" t="str">
        <f t="shared" si="806"/>
        <v/>
      </c>
      <c r="FO293" t="str">
        <f t="shared" si="807"/>
        <v/>
      </c>
      <c r="FP293" t="str">
        <f t="shared" si="808"/>
        <v/>
      </c>
      <c r="FQ293" t="str">
        <f t="shared" si="809"/>
        <v/>
      </c>
      <c r="FR293" t="str">
        <f t="shared" si="679"/>
        <v/>
      </c>
      <c r="FS293" t="str">
        <f t="shared" si="680"/>
        <v/>
      </c>
      <c r="FT293" t="str">
        <f t="shared" si="681"/>
        <v/>
      </c>
      <c r="FU293" t="str">
        <f t="shared" si="682"/>
        <v/>
      </c>
      <c r="FV293" t="str">
        <f t="shared" si="683"/>
        <v/>
      </c>
      <c r="FW293" t="str">
        <f t="shared" si="684"/>
        <v/>
      </c>
      <c r="FX293" t="str">
        <f t="shared" si="685"/>
        <v/>
      </c>
      <c r="FY293" t="str">
        <f t="shared" si="686"/>
        <v/>
      </c>
      <c r="FZ293" t="str">
        <f t="shared" si="687"/>
        <v/>
      </c>
      <c r="GA293" t="str">
        <f t="shared" si="688"/>
        <v/>
      </c>
      <c r="GB293" t="str">
        <f t="shared" si="689"/>
        <v/>
      </c>
      <c r="GC293" t="str">
        <f t="shared" si="690"/>
        <v/>
      </c>
      <c r="GD293" t="str">
        <f t="shared" si="691"/>
        <v/>
      </c>
      <c r="GE293" t="str">
        <f t="shared" si="692"/>
        <v/>
      </c>
      <c r="GF293" t="str">
        <f t="shared" si="693"/>
        <v/>
      </c>
      <c r="GG293" t="str">
        <f t="shared" si="694"/>
        <v/>
      </c>
      <c r="GH293" t="str">
        <f t="shared" si="695"/>
        <v/>
      </c>
      <c r="GI293" t="str">
        <f t="shared" si="696"/>
        <v/>
      </c>
      <c r="GJ293" t="str">
        <f t="shared" si="697"/>
        <v/>
      </c>
      <c r="GK293" t="str">
        <f t="shared" si="698"/>
        <v/>
      </c>
      <c r="GL293" t="str">
        <f t="shared" si="699"/>
        <v/>
      </c>
      <c r="GM293" t="str">
        <f t="shared" si="700"/>
        <v/>
      </c>
      <c r="GN293" t="str">
        <f t="shared" si="701"/>
        <v/>
      </c>
      <c r="GO293" t="str">
        <f t="shared" si="702"/>
        <v/>
      </c>
      <c r="GP293" t="str">
        <f t="shared" si="703"/>
        <v/>
      </c>
      <c r="GQ293" t="str">
        <f t="shared" si="704"/>
        <v/>
      </c>
      <c r="GR293" t="str">
        <f t="shared" si="705"/>
        <v/>
      </c>
      <c r="GS293" t="str">
        <f t="shared" si="706"/>
        <v/>
      </c>
      <c r="GT293" t="str">
        <f t="shared" si="707"/>
        <v/>
      </c>
      <c r="GU293" t="str">
        <f t="shared" si="708"/>
        <v/>
      </c>
      <c r="GV293" t="str">
        <f t="shared" si="709"/>
        <v/>
      </c>
      <c r="GW293" t="str">
        <f t="shared" si="710"/>
        <v/>
      </c>
      <c r="GX293" t="str">
        <f t="shared" si="711"/>
        <v/>
      </c>
      <c r="GY293" t="str">
        <f t="shared" si="712"/>
        <v/>
      </c>
      <c r="GZ293" t="str">
        <f t="shared" si="713"/>
        <v/>
      </c>
      <c r="HA293" t="str">
        <f t="shared" si="714"/>
        <v/>
      </c>
      <c r="HB293" t="str">
        <f t="shared" si="715"/>
        <v/>
      </c>
      <c r="HC293" t="str">
        <f t="shared" si="716"/>
        <v/>
      </c>
      <c r="HD293" t="str">
        <f t="shared" si="717"/>
        <v/>
      </c>
      <c r="HE293" t="str">
        <f t="shared" si="718"/>
        <v/>
      </c>
      <c r="HF293" t="str">
        <f t="shared" si="719"/>
        <v/>
      </c>
      <c r="HG293" t="str">
        <f t="shared" si="720"/>
        <v/>
      </c>
      <c r="HH293" t="str">
        <f t="shared" si="721"/>
        <v/>
      </c>
      <c r="HI293" t="str">
        <f t="shared" si="722"/>
        <v/>
      </c>
      <c r="HJ293" t="str">
        <f t="shared" si="723"/>
        <v/>
      </c>
      <c r="HK293" t="str">
        <f t="shared" si="724"/>
        <v/>
      </c>
      <c r="HL293" t="str">
        <f t="shared" si="725"/>
        <v/>
      </c>
      <c r="HM293" t="str">
        <f t="shared" si="726"/>
        <v/>
      </c>
      <c r="HN293" t="str">
        <f t="shared" si="727"/>
        <v/>
      </c>
      <c r="HO293" t="str">
        <f t="shared" si="728"/>
        <v/>
      </c>
      <c r="HP293" t="str">
        <f t="shared" si="729"/>
        <v/>
      </c>
      <c r="HQ293" t="str">
        <f t="shared" si="730"/>
        <v/>
      </c>
      <c r="HR293" t="str">
        <f t="shared" si="731"/>
        <v/>
      </c>
      <c r="HS293" t="str">
        <f t="shared" si="732"/>
        <v/>
      </c>
      <c r="HT293" t="str">
        <f t="shared" si="733"/>
        <v/>
      </c>
      <c r="HU293" t="str">
        <f t="shared" si="734"/>
        <v/>
      </c>
      <c r="HV293" t="str">
        <f t="shared" si="735"/>
        <v/>
      </c>
      <c r="HW293" t="str">
        <f t="shared" si="736"/>
        <v/>
      </c>
      <c r="HX293" t="str">
        <f t="shared" si="737"/>
        <v/>
      </c>
      <c r="HY293" t="str">
        <f t="shared" si="738"/>
        <v/>
      </c>
      <c r="HZ293" t="str">
        <f t="shared" si="739"/>
        <v/>
      </c>
    </row>
    <row r="294" spans="1:234" x14ac:dyDescent="0.25">
      <c r="A294" s="2">
        <f t="shared" si="740"/>
        <v>292</v>
      </c>
      <c r="B294" s="3" t="s">
        <v>1266</v>
      </c>
      <c r="C294" s="2" t="s">
        <v>1394</v>
      </c>
      <c r="D294" s="2" t="s">
        <v>1395</v>
      </c>
      <c r="E294" s="2">
        <f t="shared" si="674"/>
        <v>0</v>
      </c>
      <c r="F294" s="2">
        <v>393</v>
      </c>
      <c r="G294" s="48" t="str">
        <f t="shared" si="675"/>
        <v>N/A</v>
      </c>
      <c r="H294" s="49"/>
      <c r="I294" s="49"/>
      <c r="J294" s="50"/>
      <c r="K294" s="15">
        <f t="shared" si="676"/>
        <v>0</v>
      </c>
      <c r="L294" s="15">
        <f>IF(G294="N/A",0,(IF(G294="A",Code!$B$36,(IF(G294="B",Code!$C$36,(IF(G294="C",Code!$D$36,Code!$E$36)))))/60))</f>
        <v>0</v>
      </c>
      <c r="M294" s="15">
        <f>IF(G294="N/A",0,(IF(G294="A",Code!$B$37,(IF(G294="B",Code!$C$37,(IF(G294="C",Code!$D$37,Code!$E$37)))))/60))</f>
        <v>0</v>
      </c>
      <c r="N294" s="15">
        <f>IF(G294="N/A",0,(IF(G294="A",Code!$B$38,(IF(G294="B",Code!$C$38,(IF(G294="C",Code!$D$38,Code!$E$38)))))/60))</f>
        <v>0</v>
      </c>
      <c r="O294" s="15">
        <f>IF(G294="N/A",0,(IF(G294="A",Code!$B$39,(IF(G294="B",Code!$C$39,(IF(G294="C",Code!$D$39,Code!$E$39)))))/60))</f>
        <v>0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S294" t="str">
        <f t="shared" si="677"/>
        <v/>
      </c>
      <c r="BT294" t="str">
        <f t="shared" si="742"/>
        <v/>
      </c>
      <c r="BU294" t="str">
        <f t="shared" si="743"/>
        <v/>
      </c>
      <c r="BV294" t="str">
        <f t="shared" si="744"/>
        <v/>
      </c>
      <c r="BW294" t="str">
        <f t="shared" si="745"/>
        <v/>
      </c>
      <c r="BX294" t="str">
        <f t="shared" si="746"/>
        <v/>
      </c>
      <c r="BY294" t="str">
        <f t="shared" si="747"/>
        <v/>
      </c>
      <c r="BZ294" t="str">
        <f t="shared" si="748"/>
        <v/>
      </c>
      <c r="CA294" t="str">
        <f t="shared" si="749"/>
        <v/>
      </c>
      <c r="CB294" t="str">
        <f t="shared" si="750"/>
        <v/>
      </c>
      <c r="CC294" t="str">
        <f t="shared" si="751"/>
        <v/>
      </c>
      <c r="CD294" t="str">
        <f t="shared" si="752"/>
        <v/>
      </c>
      <c r="CE294" t="str">
        <f t="shared" si="753"/>
        <v/>
      </c>
      <c r="CF294" t="str">
        <f t="shared" si="754"/>
        <v/>
      </c>
      <c r="CG294" t="str">
        <f t="shared" si="755"/>
        <v/>
      </c>
      <c r="CH294" t="str">
        <f t="shared" si="756"/>
        <v/>
      </c>
      <c r="CI294" t="str">
        <f t="shared" si="757"/>
        <v/>
      </c>
      <c r="CJ294" t="str">
        <f t="shared" si="758"/>
        <v/>
      </c>
      <c r="CK294" t="str">
        <f t="shared" si="759"/>
        <v/>
      </c>
      <c r="CL294" t="str">
        <f t="shared" si="760"/>
        <v/>
      </c>
      <c r="CM294" t="str">
        <f t="shared" si="761"/>
        <v/>
      </c>
      <c r="CN294" t="str">
        <f t="shared" si="762"/>
        <v/>
      </c>
      <c r="CO294" t="str">
        <f t="shared" si="763"/>
        <v/>
      </c>
      <c r="CP294" t="str">
        <f t="shared" si="764"/>
        <v/>
      </c>
      <c r="CQ294" t="str">
        <f t="shared" si="765"/>
        <v/>
      </c>
      <c r="CR294" t="str">
        <f t="shared" si="766"/>
        <v/>
      </c>
      <c r="CS294" t="str">
        <f t="shared" si="767"/>
        <v/>
      </c>
      <c r="CT294" t="str">
        <f t="shared" si="768"/>
        <v/>
      </c>
      <c r="CU294" t="str">
        <f t="shared" si="769"/>
        <v/>
      </c>
      <c r="CV294" t="str">
        <f t="shared" si="770"/>
        <v/>
      </c>
      <c r="CW294" t="str">
        <f t="shared" si="771"/>
        <v/>
      </c>
      <c r="CX294" t="str">
        <f t="shared" si="772"/>
        <v/>
      </c>
      <c r="CY294" t="str">
        <f t="shared" si="773"/>
        <v/>
      </c>
      <c r="CZ294" t="str">
        <f t="shared" si="774"/>
        <v/>
      </c>
      <c r="DA294" t="str">
        <f t="shared" si="775"/>
        <v/>
      </c>
      <c r="DB294" t="str">
        <f t="shared" si="776"/>
        <v/>
      </c>
      <c r="DC294" t="str">
        <f t="shared" si="777"/>
        <v/>
      </c>
      <c r="DD294" t="str">
        <f t="shared" si="778"/>
        <v/>
      </c>
      <c r="DE294" t="str">
        <f t="shared" si="779"/>
        <v/>
      </c>
      <c r="DF294" t="str">
        <f t="shared" si="780"/>
        <v/>
      </c>
      <c r="DG294" t="str">
        <f t="shared" si="781"/>
        <v/>
      </c>
      <c r="DH294" t="str">
        <f t="shared" si="782"/>
        <v/>
      </c>
      <c r="DI294" t="str">
        <f t="shared" si="783"/>
        <v/>
      </c>
      <c r="DJ294" t="str">
        <f t="shared" si="784"/>
        <v/>
      </c>
      <c r="DK294" t="str">
        <f t="shared" si="785"/>
        <v/>
      </c>
      <c r="DL294" t="str">
        <f t="shared" si="786"/>
        <v/>
      </c>
      <c r="DM294" t="str">
        <f t="shared" si="787"/>
        <v/>
      </c>
      <c r="DN294" t="str">
        <f t="shared" si="788"/>
        <v/>
      </c>
      <c r="DO294" t="str">
        <f t="shared" si="789"/>
        <v/>
      </c>
      <c r="DP294" t="str">
        <f t="shared" si="790"/>
        <v/>
      </c>
      <c r="DQ294" t="str">
        <f t="shared" si="791"/>
        <v/>
      </c>
      <c r="DR294" t="str">
        <f t="shared" si="792"/>
        <v/>
      </c>
      <c r="DS294" t="str">
        <f t="shared" si="793"/>
        <v/>
      </c>
      <c r="DT294" t="str">
        <f t="shared" si="794"/>
        <v/>
      </c>
      <c r="DU294" t="str">
        <f t="shared" si="795"/>
        <v/>
      </c>
      <c r="DV294" t="str">
        <f t="shared" si="796"/>
        <v/>
      </c>
      <c r="DW294" t="str">
        <f t="shared" si="797"/>
        <v/>
      </c>
      <c r="DX294" t="str">
        <f t="shared" si="798"/>
        <v/>
      </c>
      <c r="DY294" t="str">
        <f t="shared" si="799"/>
        <v/>
      </c>
      <c r="DZ294" t="str">
        <f t="shared" si="800"/>
        <v/>
      </c>
      <c r="EA294" t="str">
        <f t="shared" si="801"/>
        <v/>
      </c>
      <c r="EB294" t="str">
        <f t="shared" si="802"/>
        <v/>
      </c>
      <c r="EC294" t="str">
        <f t="shared" si="803"/>
        <v/>
      </c>
      <c r="ED294" t="str">
        <f t="shared" si="804"/>
        <v/>
      </c>
      <c r="EE294" t="str">
        <f t="shared" si="741"/>
        <v/>
      </c>
      <c r="EF294" t="str">
        <f t="shared" si="810"/>
        <v/>
      </c>
      <c r="EG294" t="str">
        <f t="shared" si="811"/>
        <v/>
      </c>
      <c r="EH294" t="str">
        <f t="shared" si="812"/>
        <v/>
      </c>
      <c r="EI294" t="str">
        <f t="shared" si="813"/>
        <v/>
      </c>
      <c r="EJ294" t="str">
        <f t="shared" si="814"/>
        <v/>
      </c>
      <c r="EK294" t="str">
        <f t="shared" si="815"/>
        <v/>
      </c>
      <c r="EL294" t="str">
        <f t="shared" si="816"/>
        <v/>
      </c>
      <c r="EM294" t="str">
        <f t="shared" si="817"/>
        <v/>
      </c>
      <c r="EN294" t="str">
        <f t="shared" si="818"/>
        <v/>
      </c>
      <c r="EO294" t="str">
        <f t="shared" si="819"/>
        <v/>
      </c>
      <c r="EP294" t="str">
        <f t="shared" si="820"/>
        <v/>
      </c>
      <c r="EQ294" t="str">
        <f t="shared" si="821"/>
        <v/>
      </c>
      <c r="ER294" t="str">
        <f t="shared" si="822"/>
        <v/>
      </c>
      <c r="ES294" t="str">
        <f t="shared" si="823"/>
        <v/>
      </c>
      <c r="ET294" t="str">
        <f t="shared" si="824"/>
        <v/>
      </c>
      <c r="EU294" t="str">
        <f t="shared" si="825"/>
        <v/>
      </c>
      <c r="EV294" t="str">
        <f t="shared" si="826"/>
        <v/>
      </c>
      <c r="EW294" t="str">
        <f t="shared" si="827"/>
        <v/>
      </c>
      <c r="EX294" t="str">
        <f t="shared" si="828"/>
        <v/>
      </c>
      <c r="EY294" t="str">
        <f t="shared" si="829"/>
        <v/>
      </c>
      <c r="EZ294" t="str">
        <f t="shared" si="830"/>
        <v/>
      </c>
      <c r="FA294" t="str">
        <f t="shared" si="831"/>
        <v/>
      </c>
      <c r="FB294" t="str">
        <f t="shared" si="832"/>
        <v/>
      </c>
      <c r="FC294" t="str">
        <f t="shared" si="833"/>
        <v/>
      </c>
      <c r="FD294" t="str">
        <f t="shared" si="834"/>
        <v/>
      </c>
      <c r="FE294" t="str">
        <f t="shared" si="678"/>
        <v/>
      </c>
      <c r="FF294" t="str">
        <f t="shared" si="835"/>
        <v/>
      </c>
      <c r="FG294" t="str">
        <f t="shared" si="836"/>
        <v/>
      </c>
      <c r="FH294" t="str">
        <f t="shared" si="837"/>
        <v/>
      </c>
      <c r="FI294" t="str">
        <f t="shared" si="838"/>
        <v/>
      </c>
      <c r="FJ294" t="str">
        <f t="shared" si="839"/>
        <v/>
      </c>
      <c r="FK294" t="str">
        <f t="shared" si="840"/>
        <v/>
      </c>
      <c r="FL294" t="str">
        <f t="shared" si="841"/>
        <v/>
      </c>
      <c r="FM294" t="str">
        <f t="shared" si="805"/>
        <v/>
      </c>
      <c r="FN294" t="str">
        <f t="shared" si="806"/>
        <v/>
      </c>
      <c r="FO294" t="str">
        <f t="shared" si="807"/>
        <v/>
      </c>
      <c r="FP294" t="str">
        <f t="shared" si="808"/>
        <v/>
      </c>
      <c r="FQ294" t="str">
        <f t="shared" si="809"/>
        <v/>
      </c>
      <c r="FR294" t="str">
        <f t="shared" si="679"/>
        <v/>
      </c>
      <c r="FS294" t="str">
        <f t="shared" si="680"/>
        <v/>
      </c>
      <c r="FT294" t="str">
        <f t="shared" si="681"/>
        <v/>
      </c>
      <c r="FU294" t="str">
        <f t="shared" si="682"/>
        <v/>
      </c>
      <c r="FV294" t="str">
        <f t="shared" si="683"/>
        <v/>
      </c>
      <c r="FW294" t="str">
        <f t="shared" si="684"/>
        <v/>
      </c>
      <c r="FX294" t="str">
        <f t="shared" si="685"/>
        <v/>
      </c>
      <c r="FY294" t="str">
        <f t="shared" si="686"/>
        <v/>
      </c>
      <c r="FZ294" t="str">
        <f t="shared" si="687"/>
        <v/>
      </c>
      <c r="GA294" t="str">
        <f t="shared" si="688"/>
        <v/>
      </c>
      <c r="GB294" t="str">
        <f t="shared" si="689"/>
        <v/>
      </c>
      <c r="GC294" t="str">
        <f t="shared" si="690"/>
        <v/>
      </c>
      <c r="GD294" t="str">
        <f t="shared" si="691"/>
        <v/>
      </c>
      <c r="GE294" t="str">
        <f t="shared" si="692"/>
        <v/>
      </c>
      <c r="GF294" t="str">
        <f t="shared" si="693"/>
        <v/>
      </c>
      <c r="GG294" t="str">
        <f t="shared" si="694"/>
        <v/>
      </c>
      <c r="GH294" t="str">
        <f t="shared" si="695"/>
        <v/>
      </c>
      <c r="GI294" t="str">
        <f t="shared" si="696"/>
        <v/>
      </c>
      <c r="GJ294" t="str">
        <f t="shared" si="697"/>
        <v/>
      </c>
      <c r="GK294" t="str">
        <f t="shared" si="698"/>
        <v/>
      </c>
      <c r="GL294" t="str">
        <f t="shared" si="699"/>
        <v/>
      </c>
      <c r="GM294" t="str">
        <f t="shared" si="700"/>
        <v/>
      </c>
      <c r="GN294" t="str">
        <f t="shared" si="701"/>
        <v/>
      </c>
      <c r="GO294" t="str">
        <f t="shared" si="702"/>
        <v/>
      </c>
      <c r="GP294" t="str">
        <f t="shared" si="703"/>
        <v/>
      </c>
      <c r="GQ294" t="str">
        <f t="shared" si="704"/>
        <v/>
      </c>
      <c r="GR294" t="str">
        <f t="shared" si="705"/>
        <v/>
      </c>
      <c r="GS294" t="str">
        <f t="shared" si="706"/>
        <v/>
      </c>
      <c r="GT294" t="str">
        <f t="shared" si="707"/>
        <v/>
      </c>
      <c r="GU294" t="str">
        <f t="shared" si="708"/>
        <v/>
      </c>
      <c r="GV294" t="str">
        <f t="shared" si="709"/>
        <v/>
      </c>
      <c r="GW294" t="str">
        <f t="shared" si="710"/>
        <v/>
      </c>
      <c r="GX294" t="str">
        <f t="shared" si="711"/>
        <v/>
      </c>
      <c r="GY294" t="str">
        <f t="shared" si="712"/>
        <v/>
      </c>
      <c r="GZ294" t="str">
        <f t="shared" si="713"/>
        <v/>
      </c>
      <c r="HA294" t="str">
        <f t="shared" si="714"/>
        <v/>
      </c>
      <c r="HB294" t="str">
        <f t="shared" si="715"/>
        <v/>
      </c>
      <c r="HC294" t="str">
        <f t="shared" si="716"/>
        <v/>
      </c>
      <c r="HD294" t="str">
        <f t="shared" si="717"/>
        <v/>
      </c>
      <c r="HE294" t="str">
        <f t="shared" si="718"/>
        <v/>
      </c>
      <c r="HF294" t="str">
        <f t="shared" si="719"/>
        <v/>
      </c>
      <c r="HG294" t="str">
        <f t="shared" si="720"/>
        <v/>
      </c>
      <c r="HH294" t="str">
        <f t="shared" si="721"/>
        <v/>
      </c>
      <c r="HI294" t="str">
        <f t="shared" si="722"/>
        <v/>
      </c>
      <c r="HJ294" t="str">
        <f t="shared" si="723"/>
        <v/>
      </c>
      <c r="HK294" t="str">
        <f t="shared" si="724"/>
        <v/>
      </c>
      <c r="HL294" t="str">
        <f t="shared" si="725"/>
        <v/>
      </c>
      <c r="HM294" t="str">
        <f t="shared" si="726"/>
        <v/>
      </c>
      <c r="HN294" t="str">
        <f t="shared" si="727"/>
        <v/>
      </c>
      <c r="HO294" t="str">
        <f t="shared" si="728"/>
        <v/>
      </c>
      <c r="HP294" t="str">
        <f t="shared" si="729"/>
        <v/>
      </c>
      <c r="HQ294" t="str">
        <f t="shared" si="730"/>
        <v/>
      </c>
      <c r="HR294" t="str">
        <f t="shared" si="731"/>
        <v/>
      </c>
      <c r="HS294" t="str">
        <f t="shared" si="732"/>
        <v/>
      </c>
      <c r="HT294" t="str">
        <f t="shared" si="733"/>
        <v/>
      </c>
      <c r="HU294" t="str">
        <f t="shared" si="734"/>
        <v/>
      </c>
      <c r="HV294" t="str">
        <f t="shared" si="735"/>
        <v/>
      </c>
      <c r="HW294" t="str">
        <f t="shared" si="736"/>
        <v/>
      </c>
      <c r="HX294" t="str">
        <f t="shared" si="737"/>
        <v/>
      </c>
      <c r="HY294" t="str">
        <f t="shared" si="738"/>
        <v/>
      </c>
      <c r="HZ294" t="str">
        <f t="shared" si="739"/>
        <v/>
      </c>
    </row>
    <row r="295" spans="1:234" x14ac:dyDescent="0.25">
      <c r="A295" s="2">
        <f t="shared" si="740"/>
        <v>293</v>
      </c>
      <c r="B295" s="3" t="s">
        <v>1267</v>
      </c>
      <c r="C295" s="2" t="s">
        <v>1394</v>
      </c>
      <c r="D295" s="2" t="s">
        <v>1395</v>
      </c>
      <c r="E295" s="2">
        <f t="shared" si="674"/>
        <v>0</v>
      </c>
      <c r="F295" s="2">
        <v>498</v>
      </c>
      <c r="G295" s="48" t="str">
        <f t="shared" si="675"/>
        <v>N/A</v>
      </c>
      <c r="H295" s="49"/>
      <c r="I295" s="49"/>
      <c r="J295" s="50"/>
      <c r="K295" s="15">
        <f t="shared" si="676"/>
        <v>0</v>
      </c>
      <c r="L295" s="15">
        <f>IF(G295="N/A",0,(IF(G295="A",Code!$B$36,(IF(G295="B",Code!$C$36,(IF(G295="C",Code!$D$36,Code!$E$36)))))/60))</f>
        <v>0</v>
      </c>
      <c r="M295" s="15">
        <f>IF(G295="N/A",0,(IF(G295="A",Code!$B$37,(IF(G295="B",Code!$C$37,(IF(G295="C",Code!$D$37,Code!$E$37)))))/60))</f>
        <v>0</v>
      </c>
      <c r="N295" s="15">
        <f>IF(G295="N/A",0,(IF(G295="A",Code!$B$38,(IF(G295="B",Code!$C$38,(IF(G295="C",Code!$D$38,Code!$E$38)))))/60))</f>
        <v>0</v>
      </c>
      <c r="O295" s="15">
        <f>IF(G295="N/A",0,(IF(G295="A",Code!$B$39,(IF(G295="B",Code!$C$39,(IF(G295="C",Code!$D$39,Code!$E$39)))))/60))</f>
        <v>0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S295" t="str">
        <f t="shared" si="677"/>
        <v/>
      </c>
      <c r="BT295" t="str">
        <f t="shared" si="742"/>
        <v/>
      </c>
      <c r="BU295" t="str">
        <f t="shared" si="743"/>
        <v/>
      </c>
      <c r="BV295" t="str">
        <f t="shared" si="744"/>
        <v/>
      </c>
      <c r="BW295" t="str">
        <f t="shared" si="745"/>
        <v/>
      </c>
      <c r="BX295" t="str">
        <f t="shared" si="746"/>
        <v/>
      </c>
      <c r="BY295" t="str">
        <f t="shared" si="747"/>
        <v/>
      </c>
      <c r="BZ295" t="str">
        <f t="shared" si="748"/>
        <v/>
      </c>
      <c r="CA295" t="str">
        <f t="shared" si="749"/>
        <v/>
      </c>
      <c r="CB295" t="str">
        <f t="shared" si="750"/>
        <v/>
      </c>
      <c r="CC295" t="str">
        <f t="shared" si="751"/>
        <v/>
      </c>
      <c r="CD295" t="str">
        <f t="shared" si="752"/>
        <v/>
      </c>
      <c r="CE295" t="str">
        <f t="shared" si="753"/>
        <v/>
      </c>
      <c r="CF295" t="str">
        <f t="shared" si="754"/>
        <v/>
      </c>
      <c r="CG295" t="str">
        <f t="shared" si="755"/>
        <v/>
      </c>
      <c r="CH295" t="str">
        <f t="shared" si="756"/>
        <v/>
      </c>
      <c r="CI295" t="str">
        <f t="shared" si="757"/>
        <v/>
      </c>
      <c r="CJ295" t="str">
        <f t="shared" si="758"/>
        <v/>
      </c>
      <c r="CK295" t="str">
        <f t="shared" si="759"/>
        <v/>
      </c>
      <c r="CL295" t="str">
        <f t="shared" si="760"/>
        <v/>
      </c>
      <c r="CM295" t="str">
        <f t="shared" si="761"/>
        <v/>
      </c>
      <c r="CN295" t="str">
        <f t="shared" si="762"/>
        <v/>
      </c>
      <c r="CO295" t="str">
        <f t="shared" si="763"/>
        <v/>
      </c>
      <c r="CP295" t="str">
        <f t="shared" si="764"/>
        <v/>
      </c>
      <c r="CQ295" t="str">
        <f t="shared" si="765"/>
        <v/>
      </c>
      <c r="CR295" t="str">
        <f t="shared" si="766"/>
        <v/>
      </c>
      <c r="CS295" t="str">
        <f t="shared" si="767"/>
        <v/>
      </c>
      <c r="CT295" t="str">
        <f t="shared" si="768"/>
        <v/>
      </c>
      <c r="CU295" t="str">
        <f t="shared" si="769"/>
        <v/>
      </c>
      <c r="CV295" t="str">
        <f t="shared" si="770"/>
        <v/>
      </c>
      <c r="CW295" t="str">
        <f t="shared" si="771"/>
        <v/>
      </c>
      <c r="CX295" t="str">
        <f t="shared" si="772"/>
        <v/>
      </c>
      <c r="CY295" t="str">
        <f t="shared" si="773"/>
        <v/>
      </c>
      <c r="CZ295" t="str">
        <f t="shared" si="774"/>
        <v/>
      </c>
      <c r="DA295" t="str">
        <f t="shared" si="775"/>
        <v/>
      </c>
      <c r="DB295" t="str">
        <f t="shared" si="776"/>
        <v/>
      </c>
      <c r="DC295" t="str">
        <f t="shared" si="777"/>
        <v/>
      </c>
      <c r="DD295" t="str">
        <f t="shared" si="778"/>
        <v/>
      </c>
      <c r="DE295" t="str">
        <f t="shared" si="779"/>
        <v/>
      </c>
      <c r="DF295" t="str">
        <f t="shared" si="780"/>
        <v/>
      </c>
      <c r="DG295" t="str">
        <f t="shared" si="781"/>
        <v/>
      </c>
      <c r="DH295" t="str">
        <f t="shared" si="782"/>
        <v/>
      </c>
      <c r="DI295" t="str">
        <f t="shared" si="783"/>
        <v/>
      </c>
      <c r="DJ295" t="str">
        <f t="shared" si="784"/>
        <v/>
      </c>
      <c r="DK295" t="str">
        <f t="shared" si="785"/>
        <v/>
      </c>
      <c r="DL295" t="str">
        <f t="shared" si="786"/>
        <v/>
      </c>
      <c r="DM295" t="str">
        <f t="shared" si="787"/>
        <v/>
      </c>
      <c r="DN295" t="str">
        <f t="shared" si="788"/>
        <v/>
      </c>
      <c r="DO295" t="str">
        <f t="shared" si="789"/>
        <v/>
      </c>
      <c r="DP295" t="str">
        <f t="shared" si="790"/>
        <v/>
      </c>
      <c r="DQ295" t="str">
        <f t="shared" si="791"/>
        <v/>
      </c>
      <c r="DR295" t="str">
        <f t="shared" si="792"/>
        <v/>
      </c>
      <c r="DS295" t="str">
        <f t="shared" si="793"/>
        <v/>
      </c>
      <c r="DT295" t="str">
        <f t="shared" si="794"/>
        <v/>
      </c>
      <c r="DU295" t="str">
        <f t="shared" si="795"/>
        <v/>
      </c>
      <c r="DV295" t="str">
        <f t="shared" si="796"/>
        <v/>
      </c>
      <c r="DW295" t="str">
        <f t="shared" si="797"/>
        <v/>
      </c>
      <c r="DX295" t="str">
        <f t="shared" si="798"/>
        <v/>
      </c>
      <c r="DY295" t="str">
        <f t="shared" si="799"/>
        <v/>
      </c>
      <c r="DZ295" t="str">
        <f t="shared" si="800"/>
        <v/>
      </c>
      <c r="EA295" t="str">
        <f t="shared" si="801"/>
        <v/>
      </c>
      <c r="EB295" t="str">
        <f t="shared" si="802"/>
        <v/>
      </c>
      <c r="EC295" t="str">
        <f t="shared" si="803"/>
        <v/>
      </c>
      <c r="ED295" t="str">
        <f t="shared" si="804"/>
        <v/>
      </c>
      <c r="EE295" t="str">
        <f t="shared" si="741"/>
        <v/>
      </c>
      <c r="EF295" t="str">
        <f t="shared" si="810"/>
        <v/>
      </c>
      <c r="EG295" t="str">
        <f t="shared" si="811"/>
        <v/>
      </c>
      <c r="EH295" t="str">
        <f t="shared" si="812"/>
        <v/>
      </c>
      <c r="EI295" t="str">
        <f t="shared" si="813"/>
        <v/>
      </c>
      <c r="EJ295" t="str">
        <f t="shared" si="814"/>
        <v/>
      </c>
      <c r="EK295" t="str">
        <f t="shared" si="815"/>
        <v/>
      </c>
      <c r="EL295" t="str">
        <f t="shared" si="816"/>
        <v/>
      </c>
      <c r="EM295" t="str">
        <f t="shared" si="817"/>
        <v/>
      </c>
      <c r="EN295" t="str">
        <f t="shared" si="818"/>
        <v/>
      </c>
      <c r="EO295" t="str">
        <f t="shared" si="819"/>
        <v/>
      </c>
      <c r="EP295" t="str">
        <f t="shared" si="820"/>
        <v/>
      </c>
      <c r="EQ295" t="str">
        <f t="shared" si="821"/>
        <v/>
      </c>
      <c r="ER295" t="str">
        <f t="shared" si="822"/>
        <v/>
      </c>
      <c r="ES295" t="str">
        <f t="shared" si="823"/>
        <v/>
      </c>
      <c r="ET295" t="str">
        <f t="shared" si="824"/>
        <v/>
      </c>
      <c r="EU295" t="str">
        <f t="shared" si="825"/>
        <v/>
      </c>
      <c r="EV295" t="str">
        <f t="shared" si="826"/>
        <v/>
      </c>
      <c r="EW295" t="str">
        <f t="shared" si="827"/>
        <v/>
      </c>
      <c r="EX295" t="str">
        <f t="shared" si="828"/>
        <v/>
      </c>
      <c r="EY295" t="str">
        <f t="shared" si="829"/>
        <v/>
      </c>
      <c r="EZ295" t="str">
        <f t="shared" si="830"/>
        <v/>
      </c>
      <c r="FA295" t="str">
        <f t="shared" si="831"/>
        <v/>
      </c>
      <c r="FB295" t="str">
        <f t="shared" si="832"/>
        <v/>
      </c>
      <c r="FC295" t="str">
        <f t="shared" si="833"/>
        <v/>
      </c>
      <c r="FD295" t="str">
        <f t="shared" si="834"/>
        <v/>
      </c>
      <c r="FE295" t="str">
        <f t="shared" si="678"/>
        <v/>
      </c>
      <c r="FF295" t="str">
        <f t="shared" si="835"/>
        <v/>
      </c>
      <c r="FG295" t="str">
        <f t="shared" si="836"/>
        <v/>
      </c>
      <c r="FH295" t="str">
        <f t="shared" si="837"/>
        <v/>
      </c>
      <c r="FI295" t="str">
        <f t="shared" si="838"/>
        <v/>
      </c>
      <c r="FJ295" t="str">
        <f t="shared" si="839"/>
        <v/>
      </c>
      <c r="FK295" t="str">
        <f t="shared" si="840"/>
        <v/>
      </c>
      <c r="FL295" t="str">
        <f t="shared" si="841"/>
        <v/>
      </c>
      <c r="FM295" t="str">
        <f t="shared" si="805"/>
        <v/>
      </c>
      <c r="FN295" t="str">
        <f t="shared" si="806"/>
        <v/>
      </c>
      <c r="FO295" t="str">
        <f t="shared" si="807"/>
        <v/>
      </c>
      <c r="FP295" t="str">
        <f t="shared" si="808"/>
        <v/>
      </c>
      <c r="FQ295" t="str">
        <f t="shared" si="809"/>
        <v/>
      </c>
      <c r="FR295" t="str">
        <f t="shared" si="679"/>
        <v/>
      </c>
      <c r="FS295" t="str">
        <f t="shared" si="680"/>
        <v/>
      </c>
      <c r="FT295" t="str">
        <f t="shared" si="681"/>
        <v/>
      </c>
      <c r="FU295" t="str">
        <f t="shared" si="682"/>
        <v/>
      </c>
      <c r="FV295" t="str">
        <f t="shared" si="683"/>
        <v/>
      </c>
      <c r="FW295" t="str">
        <f t="shared" si="684"/>
        <v/>
      </c>
      <c r="FX295" t="str">
        <f t="shared" si="685"/>
        <v/>
      </c>
      <c r="FY295" t="str">
        <f t="shared" si="686"/>
        <v/>
      </c>
      <c r="FZ295" t="str">
        <f t="shared" si="687"/>
        <v/>
      </c>
      <c r="GA295" t="str">
        <f t="shared" si="688"/>
        <v/>
      </c>
      <c r="GB295" t="str">
        <f t="shared" si="689"/>
        <v/>
      </c>
      <c r="GC295" t="str">
        <f t="shared" si="690"/>
        <v/>
      </c>
      <c r="GD295" t="str">
        <f t="shared" si="691"/>
        <v/>
      </c>
      <c r="GE295" t="str">
        <f t="shared" si="692"/>
        <v/>
      </c>
      <c r="GF295" t="str">
        <f t="shared" si="693"/>
        <v/>
      </c>
      <c r="GG295" t="str">
        <f t="shared" si="694"/>
        <v/>
      </c>
      <c r="GH295" t="str">
        <f t="shared" si="695"/>
        <v/>
      </c>
      <c r="GI295" t="str">
        <f t="shared" si="696"/>
        <v/>
      </c>
      <c r="GJ295" t="str">
        <f t="shared" si="697"/>
        <v/>
      </c>
      <c r="GK295" t="str">
        <f t="shared" si="698"/>
        <v/>
      </c>
      <c r="GL295" t="str">
        <f t="shared" si="699"/>
        <v/>
      </c>
      <c r="GM295" t="str">
        <f t="shared" si="700"/>
        <v/>
      </c>
      <c r="GN295" t="str">
        <f t="shared" si="701"/>
        <v/>
      </c>
      <c r="GO295" t="str">
        <f t="shared" si="702"/>
        <v/>
      </c>
      <c r="GP295" t="str">
        <f t="shared" si="703"/>
        <v/>
      </c>
      <c r="GQ295" t="str">
        <f t="shared" si="704"/>
        <v/>
      </c>
      <c r="GR295" t="str">
        <f t="shared" si="705"/>
        <v/>
      </c>
      <c r="GS295" t="str">
        <f t="shared" si="706"/>
        <v/>
      </c>
      <c r="GT295" t="str">
        <f t="shared" si="707"/>
        <v/>
      </c>
      <c r="GU295" t="str">
        <f t="shared" si="708"/>
        <v/>
      </c>
      <c r="GV295" t="str">
        <f t="shared" si="709"/>
        <v/>
      </c>
      <c r="GW295" t="str">
        <f t="shared" si="710"/>
        <v/>
      </c>
      <c r="GX295" t="str">
        <f t="shared" si="711"/>
        <v/>
      </c>
      <c r="GY295" t="str">
        <f t="shared" si="712"/>
        <v/>
      </c>
      <c r="GZ295" t="str">
        <f t="shared" si="713"/>
        <v/>
      </c>
      <c r="HA295" t="str">
        <f t="shared" si="714"/>
        <v/>
      </c>
      <c r="HB295" t="str">
        <f t="shared" si="715"/>
        <v/>
      </c>
      <c r="HC295" t="str">
        <f t="shared" si="716"/>
        <v/>
      </c>
      <c r="HD295" t="str">
        <f t="shared" si="717"/>
        <v/>
      </c>
      <c r="HE295" t="str">
        <f t="shared" si="718"/>
        <v/>
      </c>
      <c r="HF295" t="str">
        <f t="shared" si="719"/>
        <v/>
      </c>
      <c r="HG295" t="str">
        <f t="shared" si="720"/>
        <v/>
      </c>
      <c r="HH295" t="str">
        <f t="shared" si="721"/>
        <v/>
      </c>
      <c r="HI295" t="str">
        <f t="shared" si="722"/>
        <v/>
      </c>
      <c r="HJ295" t="str">
        <f t="shared" si="723"/>
        <v/>
      </c>
      <c r="HK295" t="str">
        <f t="shared" si="724"/>
        <v/>
      </c>
      <c r="HL295" t="str">
        <f t="shared" si="725"/>
        <v/>
      </c>
      <c r="HM295" t="str">
        <f t="shared" si="726"/>
        <v/>
      </c>
      <c r="HN295" t="str">
        <f t="shared" si="727"/>
        <v/>
      </c>
      <c r="HO295" t="str">
        <f t="shared" si="728"/>
        <v/>
      </c>
      <c r="HP295" t="str">
        <f t="shared" si="729"/>
        <v/>
      </c>
      <c r="HQ295" t="str">
        <f t="shared" si="730"/>
        <v/>
      </c>
      <c r="HR295" t="str">
        <f t="shared" si="731"/>
        <v/>
      </c>
      <c r="HS295" t="str">
        <f t="shared" si="732"/>
        <v/>
      </c>
      <c r="HT295" t="str">
        <f t="shared" si="733"/>
        <v/>
      </c>
      <c r="HU295" t="str">
        <f t="shared" si="734"/>
        <v/>
      </c>
      <c r="HV295" t="str">
        <f t="shared" si="735"/>
        <v/>
      </c>
      <c r="HW295" t="str">
        <f t="shared" si="736"/>
        <v/>
      </c>
      <c r="HX295" t="str">
        <f t="shared" si="737"/>
        <v/>
      </c>
      <c r="HY295" t="str">
        <f t="shared" si="738"/>
        <v/>
      </c>
      <c r="HZ295" t="str">
        <f t="shared" si="739"/>
        <v/>
      </c>
    </row>
    <row r="296" spans="1:234" x14ac:dyDescent="0.25">
      <c r="A296" s="2">
        <f t="shared" si="740"/>
        <v>294</v>
      </c>
      <c r="B296" s="3" t="s">
        <v>403</v>
      </c>
      <c r="C296" s="2" t="s">
        <v>1394</v>
      </c>
      <c r="D296" s="2" t="s">
        <v>1395</v>
      </c>
      <c r="E296" s="2">
        <f t="shared" si="674"/>
        <v>3</v>
      </c>
      <c r="F296" s="2">
        <v>1285</v>
      </c>
      <c r="G296" s="48" t="str">
        <f t="shared" si="675"/>
        <v>B</v>
      </c>
      <c r="H296" s="49"/>
      <c r="I296" s="49"/>
      <c r="J296" s="50"/>
      <c r="K296" s="15">
        <f t="shared" si="676"/>
        <v>51</v>
      </c>
      <c r="L296" s="15">
        <f>IF(G296="N/A",0,(IF(G296="A",Code!$B$36,(IF(G296="B",Code!$C$36,(IF(G296="C",Code!$D$36,Code!$E$36)))))/60))</f>
        <v>12</v>
      </c>
      <c r="M296" s="15">
        <f>IF(G296="N/A",0,(IF(G296="A",Code!$B$37,(IF(G296="B",Code!$C$37,(IF(G296="C",Code!$D$37,Code!$E$37)))))/60))</f>
        <v>12</v>
      </c>
      <c r="N296" s="15">
        <f>IF(G296="N/A",0,(IF(G296="A",Code!$B$38,(IF(G296="B",Code!$C$38,(IF(G296="C",Code!$D$38,Code!$E$38)))))/60))</f>
        <v>24</v>
      </c>
      <c r="O296" s="15">
        <f>IF(G296="N/A",0,(IF(G296="A",Code!$B$39,(IF(G296="B",Code!$C$39,(IF(G296="C",Code!$D$39,Code!$E$39)))))/60))</f>
        <v>3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>
        <v>1</v>
      </c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>
        <v>1</v>
      </c>
      <c r="AS296" s="2"/>
      <c r="AT296" s="2">
        <v>1</v>
      </c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S296" t="str">
        <f t="shared" si="677"/>
        <v/>
      </c>
      <c r="BT296" t="str">
        <f t="shared" si="742"/>
        <v/>
      </c>
      <c r="BU296" t="str">
        <f t="shared" si="743"/>
        <v/>
      </c>
      <c r="BV296" t="str">
        <f t="shared" si="744"/>
        <v/>
      </c>
      <c r="BW296" t="str">
        <f t="shared" si="745"/>
        <v/>
      </c>
      <c r="BX296" t="str">
        <f t="shared" si="746"/>
        <v/>
      </c>
      <c r="BY296" t="str">
        <f t="shared" si="747"/>
        <v/>
      </c>
      <c r="BZ296" t="str">
        <f t="shared" si="748"/>
        <v/>
      </c>
      <c r="CA296" t="str">
        <f t="shared" si="749"/>
        <v/>
      </c>
      <c r="CB296" t="str">
        <f t="shared" si="750"/>
        <v/>
      </c>
      <c r="CC296" t="str">
        <f t="shared" si="751"/>
        <v/>
      </c>
      <c r="CD296" t="str">
        <f t="shared" si="752"/>
        <v/>
      </c>
      <c r="CE296" t="str">
        <f t="shared" si="753"/>
        <v/>
      </c>
      <c r="CF296" t="str">
        <f t="shared" si="754"/>
        <v/>
      </c>
      <c r="CG296" t="str">
        <f t="shared" si="755"/>
        <v/>
      </c>
      <c r="CH296" t="str">
        <f t="shared" si="756"/>
        <v/>
      </c>
      <c r="CI296" t="str">
        <f t="shared" si="757"/>
        <v>CUST</v>
      </c>
      <c r="CJ296" t="str">
        <f t="shared" si="758"/>
        <v/>
      </c>
      <c r="CK296" t="str">
        <f t="shared" si="759"/>
        <v/>
      </c>
      <c r="CL296" t="str">
        <f t="shared" si="760"/>
        <v/>
      </c>
      <c r="CM296" t="str">
        <f t="shared" si="761"/>
        <v/>
      </c>
      <c r="CN296" t="str">
        <f t="shared" si="762"/>
        <v/>
      </c>
      <c r="CO296" t="str">
        <f t="shared" si="763"/>
        <v/>
      </c>
      <c r="CP296" t="str">
        <f t="shared" si="764"/>
        <v/>
      </c>
      <c r="CQ296" t="str">
        <f t="shared" si="765"/>
        <v/>
      </c>
      <c r="CR296" t="str">
        <f t="shared" si="766"/>
        <v/>
      </c>
      <c r="CS296" t="str">
        <f t="shared" si="767"/>
        <v/>
      </c>
      <c r="CT296" t="str">
        <f t="shared" si="768"/>
        <v/>
      </c>
      <c r="CU296" t="str">
        <f t="shared" si="769"/>
        <v>MESS</v>
      </c>
      <c r="CV296" t="str">
        <f t="shared" si="770"/>
        <v/>
      </c>
      <c r="CW296" t="str">
        <f t="shared" si="771"/>
        <v>MISC</v>
      </c>
      <c r="CX296" t="str">
        <f t="shared" si="772"/>
        <v/>
      </c>
      <c r="CY296" t="str">
        <f t="shared" si="773"/>
        <v/>
      </c>
      <c r="CZ296" t="str">
        <f t="shared" si="774"/>
        <v/>
      </c>
      <c r="DA296" t="str">
        <f t="shared" si="775"/>
        <v/>
      </c>
      <c r="DB296" t="str">
        <f t="shared" si="776"/>
        <v/>
      </c>
      <c r="DC296" t="str">
        <f t="shared" si="777"/>
        <v/>
      </c>
      <c r="DD296" t="str">
        <f t="shared" si="778"/>
        <v/>
      </c>
      <c r="DE296" t="str">
        <f t="shared" si="779"/>
        <v/>
      </c>
      <c r="DF296" t="str">
        <f t="shared" si="780"/>
        <v/>
      </c>
      <c r="DG296" t="str">
        <f t="shared" si="781"/>
        <v/>
      </c>
      <c r="DH296" t="str">
        <f t="shared" si="782"/>
        <v/>
      </c>
      <c r="DI296" t="str">
        <f t="shared" si="783"/>
        <v/>
      </c>
      <c r="DJ296" t="str">
        <f t="shared" si="784"/>
        <v/>
      </c>
      <c r="DK296" t="str">
        <f t="shared" si="785"/>
        <v/>
      </c>
      <c r="DL296" t="str">
        <f t="shared" si="786"/>
        <v/>
      </c>
      <c r="DM296" t="str">
        <f t="shared" si="787"/>
        <v/>
      </c>
      <c r="DN296" t="str">
        <f t="shared" si="788"/>
        <v/>
      </c>
      <c r="DO296" t="str">
        <f t="shared" si="789"/>
        <v/>
      </c>
      <c r="DP296" t="str">
        <f t="shared" si="790"/>
        <v/>
      </c>
      <c r="DQ296" t="str">
        <f t="shared" si="791"/>
        <v/>
      </c>
      <c r="DR296" t="str">
        <f t="shared" si="792"/>
        <v/>
      </c>
      <c r="DS296" t="str">
        <f t="shared" si="793"/>
        <v/>
      </c>
      <c r="DT296" t="str">
        <f t="shared" si="794"/>
        <v/>
      </c>
      <c r="DU296" t="str">
        <f t="shared" si="795"/>
        <v/>
      </c>
      <c r="DV296" t="str">
        <f t="shared" si="796"/>
        <v/>
      </c>
      <c r="DW296" t="str">
        <f t="shared" si="797"/>
        <v/>
      </c>
      <c r="DX296" t="str">
        <f t="shared" si="798"/>
        <v/>
      </c>
      <c r="DY296" t="str">
        <f t="shared" si="799"/>
        <v/>
      </c>
      <c r="DZ296" t="str">
        <f t="shared" si="800"/>
        <v/>
      </c>
      <c r="EA296" t="str">
        <f t="shared" si="801"/>
        <v/>
      </c>
      <c r="EB296" t="str">
        <f t="shared" si="802"/>
        <v/>
      </c>
      <c r="EC296" t="str">
        <f t="shared" si="803"/>
        <v/>
      </c>
      <c r="ED296" t="str">
        <f t="shared" si="804"/>
        <v/>
      </c>
      <c r="EE296" t="str">
        <f t="shared" si="741"/>
        <v/>
      </c>
      <c r="EF296" t="str">
        <f t="shared" si="810"/>
        <v/>
      </c>
      <c r="EG296" t="str">
        <f t="shared" si="811"/>
        <v/>
      </c>
      <c r="EH296" t="str">
        <f t="shared" si="812"/>
        <v/>
      </c>
      <c r="EI296" t="str">
        <f t="shared" si="813"/>
        <v/>
      </c>
      <c r="EJ296" t="str">
        <f t="shared" si="814"/>
        <v/>
      </c>
      <c r="EK296" t="str">
        <f t="shared" si="815"/>
        <v/>
      </c>
      <c r="EL296" t="str">
        <f t="shared" si="816"/>
        <v/>
      </c>
      <c r="EM296" t="str">
        <f t="shared" si="817"/>
        <v/>
      </c>
      <c r="EN296" t="str">
        <f t="shared" si="818"/>
        <v/>
      </c>
      <c r="EO296" t="str">
        <f t="shared" si="819"/>
        <v/>
      </c>
      <c r="EP296" t="str">
        <f t="shared" si="820"/>
        <v/>
      </c>
      <c r="EQ296" t="str">
        <f t="shared" si="821"/>
        <v/>
      </c>
      <c r="ER296" t="str">
        <f t="shared" si="822"/>
        <v/>
      </c>
      <c r="ES296" t="str">
        <f t="shared" si="823"/>
        <v/>
      </c>
      <c r="ET296" t="str">
        <f t="shared" si="824"/>
        <v/>
      </c>
      <c r="EU296" t="str">
        <f t="shared" si="825"/>
        <v/>
      </c>
      <c r="EV296" t="str">
        <f t="shared" si="826"/>
        <v/>
      </c>
      <c r="EW296" t="str">
        <f t="shared" si="827"/>
        <v/>
      </c>
      <c r="EX296" t="str">
        <f t="shared" si="828"/>
        <v/>
      </c>
      <c r="EY296" t="str">
        <f t="shared" si="829"/>
        <v/>
      </c>
      <c r="EZ296" t="str">
        <f t="shared" si="830"/>
        <v/>
      </c>
      <c r="FA296" t="str">
        <f t="shared" si="831"/>
        <v/>
      </c>
      <c r="FB296" t="str">
        <f t="shared" si="832"/>
        <v/>
      </c>
      <c r="FC296" t="str">
        <f t="shared" si="833"/>
        <v/>
      </c>
      <c r="FD296" t="str">
        <f t="shared" si="834"/>
        <v/>
      </c>
      <c r="FE296" t="str">
        <f t="shared" si="678"/>
        <v/>
      </c>
      <c r="FF296" t="str">
        <f t="shared" si="835"/>
        <v/>
      </c>
      <c r="FG296" t="str">
        <f t="shared" si="836"/>
        <v/>
      </c>
      <c r="FH296" t="str">
        <f t="shared" si="837"/>
        <v/>
      </c>
      <c r="FI296" t="str">
        <f t="shared" si="838"/>
        <v/>
      </c>
      <c r="FJ296" t="str">
        <f t="shared" si="839"/>
        <v/>
      </c>
      <c r="FK296" t="str">
        <f t="shared" si="840"/>
        <v/>
      </c>
      <c r="FL296" t="str">
        <f t="shared" si="841"/>
        <v/>
      </c>
      <c r="FM296" t="str">
        <f t="shared" si="805"/>
        <v/>
      </c>
      <c r="FN296" t="str">
        <f t="shared" si="806"/>
        <v/>
      </c>
      <c r="FO296" t="str">
        <f t="shared" si="807"/>
        <v/>
      </c>
      <c r="FP296" t="str">
        <f t="shared" si="808"/>
        <v/>
      </c>
      <c r="FQ296" t="str">
        <f t="shared" si="809"/>
        <v/>
      </c>
      <c r="FR296" t="str">
        <f t="shared" si="679"/>
        <v/>
      </c>
      <c r="FS296" t="str">
        <f t="shared" si="680"/>
        <v/>
      </c>
      <c r="FT296" t="str">
        <f t="shared" si="681"/>
        <v/>
      </c>
      <c r="FU296" t="str">
        <f t="shared" si="682"/>
        <v/>
      </c>
      <c r="FV296" t="str">
        <f t="shared" si="683"/>
        <v/>
      </c>
      <c r="FW296" t="str">
        <f t="shared" si="684"/>
        <v/>
      </c>
      <c r="FX296" t="str">
        <f t="shared" si="685"/>
        <v/>
      </c>
      <c r="FY296" t="str">
        <f t="shared" si="686"/>
        <v/>
      </c>
      <c r="FZ296" t="str">
        <f t="shared" si="687"/>
        <v/>
      </c>
      <c r="GA296" t="str">
        <f t="shared" si="688"/>
        <v/>
      </c>
      <c r="GB296" t="str">
        <f t="shared" si="689"/>
        <v/>
      </c>
      <c r="GC296" t="str">
        <f t="shared" si="690"/>
        <v/>
      </c>
      <c r="GD296" t="str">
        <f t="shared" si="691"/>
        <v/>
      </c>
      <c r="GE296" t="str">
        <f t="shared" si="692"/>
        <v/>
      </c>
      <c r="GF296" t="str">
        <f t="shared" si="693"/>
        <v/>
      </c>
      <c r="GG296" t="str">
        <f t="shared" si="694"/>
        <v/>
      </c>
      <c r="GH296" t="str">
        <f t="shared" si="695"/>
        <v/>
      </c>
      <c r="GI296" t="str">
        <f t="shared" si="696"/>
        <v/>
      </c>
      <c r="GJ296" t="str">
        <f t="shared" si="697"/>
        <v/>
      </c>
      <c r="GK296" t="str">
        <f t="shared" si="698"/>
        <v/>
      </c>
      <c r="GL296" t="str">
        <f t="shared" si="699"/>
        <v/>
      </c>
      <c r="GM296" t="str">
        <f t="shared" si="700"/>
        <v/>
      </c>
      <c r="GN296" t="str">
        <f t="shared" si="701"/>
        <v/>
      </c>
      <c r="GO296" t="str">
        <f t="shared" si="702"/>
        <v/>
      </c>
      <c r="GP296" t="str">
        <f t="shared" si="703"/>
        <v/>
      </c>
      <c r="GQ296" t="str">
        <f t="shared" si="704"/>
        <v/>
      </c>
      <c r="GR296" t="str">
        <f t="shared" si="705"/>
        <v/>
      </c>
      <c r="GS296" t="str">
        <f t="shared" si="706"/>
        <v/>
      </c>
      <c r="GT296" t="str">
        <f t="shared" si="707"/>
        <v/>
      </c>
      <c r="GU296" t="str">
        <f t="shared" si="708"/>
        <v/>
      </c>
      <c r="GV296" t="str">
        <f t="shared" si="709"/>
        <v/>
      </c>
      <c r="GW296" t="str">
        <f t="shared" si="710"/>
        <v/>
      </c>
      <c r="GX296" t="str">
        <f t="shared" si="711"/>
        <v/>
      </c>
      <c r="GY296" t="str">
        <f t="shared" si="712"/>
        <v/>
      </c>
      <c r="GZ296" t="str">
        <f t="shared" si="713"/>
        <v/>
      </c>
      <c r="HA296" t="str">
        <f t="shared" si="714"/>
        <v/>
      </c>
      <c r="HB296" t="str">
        <f t="shared" si="715"/>
        <v/>
      </c>
      <c r="HC296" t="str">
        <f t="shared" si="716"/>
        <v/>
      </c>
      <c r="HD296" t="str">
        <f t="shared" si="717"/>
        <v/>
      </c>
      <c r="HE296" t="str">
        <f t="shared" si="718"/>
        <v/>
      </c>
      <c r="HF296" t="str">
        <f t="shared" si="719"/>
        <v/>
      </c>
      <c r="HG296" t="str">
        <f t="shared" si="720"/>
        <v/>
      </c>
      <c r="HH296" t="str">
        <f t="shared" si="721"/>
        <v/>
      </c>
      <c r="HI296" t="str">
        <f t="shared" si="722"/>
        <v/>
      </c>
      <c r="HJ296" t="str">
        <f t="shared" si="723"/>
        <v/>
      </c>
      <c r="HK296" t="str">
        <f t="shared" si="724"/>
        <v/>
      </c>
      <c r="HL296" t="str">
        <f t="shared" si="725"/>
        <v/>
      </c>
      <c r="HM296" t="str">
        <f t="shared" si="726"/>
        <v/>
      </c>
      <c r="HN296" t="str">
        <f t="shared" si="727"/>
        <v/>
      </c>
      <c r="HO296" t="str">
        <f t="shared" si="728"/>
        <v/>
      </c>
      <c r="HP296" t="str">
        <f t="shared" si="729"/>
        <v/>
      </c>
      <c r="HQ296" t="str">
        <f t="shared" si="730"/>
        <v/>
      </c>
      <c r="HR296" t="str">
        <f t="shared" si="731"/>
        <v/>
      </c>
      <c r="HS296" t="str">
        <f t="shared" si="732"/>
        <v/>
      </c>
      <c r="HT296" t="str">
        <f t="shared" si="733"/>
        <v/>
      </c>
      <c r="HU296" t="str">
        <f t="shared" si="734"/>
        <v/>
      </c>
      <c r="HV296" t="str">
        <f t="shared" si="735"/>
        <v/>
      </c>
      <c r="HW296" t="str">
        <f t="shared" si="736"/>
        <v/>
      </c>
      <c r="HX296" t="str">
        <f t="shared" si="737"/>
        <v/>
      </c>
      <c r="HY296" t="str">
        <f t="shared" si="738"/>
        <v/>
      </c>
      <c r="HZ296" t="str">
        <f t="shared" si="739"/>
        <v/>
      </c>
    </row>
    <row r="297" spans="1:234" x14ac:dyDescent="0.25">
      <c r="A297" s="2">
        <f t="shared" si="740"/>
        <v>295</v>
      </c>
      <c r="B297" s="3" t="s">
        <v>404</v>
      </c>
      <c r="C297" s="2" t="s">
        <v>1394</v>
      </c>
      <c r="D297" s="2" t="s">
        <v>1395</v>
      </c>
      <c r="E297" s="2">
        <f t="shared" si="674"/>
        <v>3</v>
      </c>
      <c r="F297" s="2">
        <v>2075</v>
      </c>
      <c r="G297" s="48" t="str">
        <f t="shared" si="675"/>
        <v>C</v>
      </c>
      <c r="H297" s="49"/>
      <c r="I297" s="49"/>
      <c r="J297" s="50"/>
      <c r="K297" s="15">
        <f t="shared" si="676"/>
        <v>68</v>
      </c>
      <c r="L297" s="15">
        <f>IF(G297="N/A",0,(IF(G297="A",Code!$B$36,(IF(G297="B",Code!$C$36,(IF(G297="C",Code!$D$36,Code!$E$36)))))/60))</f>
        <v>16</v>
      </c>
      <c r="M297" s="15">
        <f>IF(G297="N/A",0,(IF(G297="A",Code!$B$37,(IF(G297="B",Code!$C$37,(IF(G297="C",Code!$D$37,Code!$E$37)))))/60))</f>
        <v>16</v>
      </c>
      <c r="N297" s="15">
        <f>IF(G297="N/A",0,(IF(G297="A",Code!$B$38,(IF(G297="B",Code!$C$38,(IF(G297="C",Code!$D$38,Code!$E$38)))))/60))</f>
        <v>32</v>
      </c>
      <c r="O297" s="15">
        <f>IF(G297="N/A",0,(IF(G297="A",Code!$B$39,(IF(G297="B",Code!$C$39,(IF(G297="C",Code!$D$39,Code!$E$39)))))/60))</f>
        <v>4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>
        <v>1</v>
      </c>
      <c r="AO297" s="2">
        <v>1</v>
      </c>
      <c r="AP297" s="2"/>
      <c r="AQ297" s="2"/>
      <c r="AR297" s="2">
        <v>1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S297" t="str">
        <f t="shared" si="677"/>
        <v/>
      </c>
      <c r="BT297" t="str">
        <f t="shared" si="742"/>
        <v/>
      </c>
      <c r="BU297" t="str">
        <f t="shared" si="743"/>
        <v/>
      </c>
      <c r="BV297" t="str">
        <f t="shared" si="744"/>
        <v/>
      </c>
      <c r="BW297" t="str">
        <f t="shared" si="745"/>
        <v/>
      </c>
      <c r="BX297" t="str">
        <f t="shared" si="746"/>
        <v/>
      </c>
      <c r="BY297" t="str">
        <f t="shared" si="747"/>
        <v/>
      </c>
      <c r="BZ297" t="str">
        <f t="shared" si="748"/>
        <v/>
      </c>
      <c r="CA297" t="str">
        <f t="shared" si="749"/>
        <v/>
      </c>
      <c r="CB297" t="str">
        <f t="shared" si="750"/>
        <v/>
      </c>
      <c r="CC297" t="str">
        <f t="shared" si="751"/>
        <v/>
      </c>
      <c r="CD297" t="str">
        <f t="shared" si="752"/>
        <v/>
      </c>
      <c r="CE297" t="str">
        <f t="shared" si="753"/>
        <v/>
      </c>
      <c r="CF297" t="str">
        <f t="shared" si="754"/>
        <v/>
      </c>
      <c r="CG297" t="str">
        <f t="shared" si="755"/>
        <v/>
      </c>
      <c r="CH297" t="str">
        <f t="shared" si="756"/>
        <v/>
      </c>
      <c r="CI297" t="str">
        <f t="shared" si="757"/>
        <v/>
      </c>
      <c r="CJ297" t="str">
        <f t="shared" si="758"/>
        <v/>
      </c>
      <c r="CK297" t="str">
        <f t="shared" si="759"/>
        <v/>
      </c>
      <c r="CL297" t="str">
        <f t="shared" si="760"/>
        <v/>
      </c>
      <c r="CM297" t="str">
        <f t="shared" si="761"/>
        <v/>
      </c>
      <c r="CN297" t="str">
        <f t="shared" si="762"/>
        <v/>
      </c>
      <c r="CO297" t="str">
        <f t="shared" si="763"/>
        <v/>
      </c>
      <c r="CP297" t="str">
        <f t="shared" si="764"/>
        <v/>
      </c>
      <c r="CQ297" t="str">
        <f t="shared" si="765"/>
        <v>HOLI</v>
      </c>
      <c r="CR297" t="str">
        <f t="shared" si="766"/>
        <v>KPAY</v>
      </c>
      <c r="CS297" t="str">
        <f t="shared" si="767"/>
        <v/>
      </c>
      <c r="CT297" t="str">
        <f t="shared" si="768"/>
        <v/>
      </c>
      <c r="CU297" t="str">
        <f t="shared" si="769"/>
        <v>MESS</v>
      </c>
      <c r="CV297" t="str">
        <f t="shared" si="770"/>
        <v/>
      </c>
      <c r="CW297" t="str">
        <f t="shared" si="771"/>
        <v/>
      </c>
      <c r="CX297" t="str">
        <f t="shared" si="772"/>
        <v/>
      </c>
      <c r="CY297" t="str">
        <f t="shared" si="773"/>
        <v/>
      </c>
      <c r="CZ297" t="str">
        <f t="shared" si="774"/>
        <v/>
      </c>
      <c r="DA297" t="str">
        <f t="shared" si="775"/>
        <v/>
      </c>
      <c r="DB297" t="str">
        <f t="shared" si="776"/>
        <v/>
      </c>
      <c r="DC297" t="str">
        <f t="shared" si="777"/>
        <v/>
      </c>
      <c r="DD297" t="str">
        <f t="shared" si="778"/>
        <v/>
      </c>
      <c r="DE297" t="str">
        <f t="shared" si="779"/>
        <v/>
      </c>
      <c r="DF297" t="str">
        <f t="shared" si="780"/>
        <v/>
      </c>
      <c r="DG297" t="str">
        <f t="shared" si="781"/>
        <v/>
      </c>
      <c r="DH297" t="str">
        <f t="shared" si="782"/>
        <v/>
      </c>
      <c r="DI297" t="str">
        <f t="shared" si="783"/>
        <v/>
      </c>
      <c r="DJ297" t="str">
        <f t="shared" si="784"/>
        <v/>
      </c>
      <c r="DK297" t="str">
        <f t="shared" si="785"/>
        <v/>
      </c>
      <c r="DL297" t="str">
        <f t="shared" si="786"/>
        <v/>
      </c>
      <c r="DM297" t="str">
        <f t="shared" si="787"/>
        <v/>
      </c>
      <c r="DN297" t="str">
        <f t="shared" si="788"/>
        <v/>
      </c>
      <c r="DO297" t="str">
        <f t="shared" si="789"/>
        <v/>
      </c>
      <c r="DP297" t="str">
        <f t="shared" si="790"/>
        <v/>
      </c>
      <c r="DQ297" t="str">
        <f t="shared" si="791"/>
        <v/>
      </c>
      <c r="DR297" t="str">
        <f t="shared" si="792"/>
        <v/>
      </c>
      <c r="DS297" t="str">
        <f t="shared" si="793"/>
        <v/>
      </c>
      <c r="DT297" t="str">
        <f t="shared" si="794"/>
        <v/>
      </c>
      <c r="DU297" t="str">
        <f t="shared" si="795"/>
        <v/>
      </c>
      <c r="DV297" t="str">
        <f t="shared" si="796"/>
        <v/>
      </c>
      <c r="DW297" t="str">
        <f t="shared" si="797"/>
        <v/>
      </c>
      <c r="DX297" t="str">
        <f t="shared" si="798"/>
        <v/>
      </c>
      <c r="DY297" t="str">
        <f t="shared" si="799"/>
        <v/>
      </c>
      <c r="DZ297" t="str">
        <f t="shared" si="800"/>
        <v/>
      </c>
      <c r="EA297" t="str">
        <f t="shared" si="801"/>
        <v/>
      </c>
      <c r="EB297" t="str">
        <f t="shared" si="802"/>
        <v/>
      </c>
      <c r="EC297" t="str">
        <f t="shared" si="803"/>
        <v/>
      </c>
      <c r="ED297" t="str">
        <f t="shared" si="804"/>
        <v/>
      </c>
      <c r="EE297" t="str">
        <f t="shared" si="741"/>
        <v/>
      </c>
      <c r="EF297" t="str">
        <f t="shared" si="810"/>
        <v/>
      </c>
      <c r="EG297" t="str">
        <f t="shared" si="811"/>
        <v/>
      </c>
      <c r="EH297" t="str">
        <f t="shared" si="812"/>
        <v/>
      </c>
      <c r="EI297" t="str">
        <f t="shared" si="813"/>
        <v/>
      </c>
      <c r="EJ297" t="str">
        <f t="shared" si="814"/>
        <v/>
      </c>
      <c r="EK297" t="str">
        <f t="shared" si="815"/>
        <v/>
      </c>
      <c r="EL297" t="str">
        <f t="shared" si="816"/>
        <v/>
      </c>
      <c r="EM297" t="str">
        <f t="shared" si="817"/>
        <v/>
      </c>
      <c r="EN297" t="str">
        <f t="shared" si="818"/>
        <v/>
      </c>
      <c r="EO297" t="str">
        <f t="shared" si="819"/>
        <v/>
      </c>
      <c r="EP297" t="str">
        <f t="shared" si="820"/>
        <v/>
      </c>
      <c r="EQ297" t="str">
        <f t="shared" si="821"/>
        <v/>
      </c>
      <c r="ER297" t="str">
        <f t="shared" si="822"/>
        <v/>
      </c>
      <c r="ES297" t="str">
        <f t="shared" si="823"/>
        <v/>
      </c>
      <c r="ET297" t="str">
        <f t="shared" si="824"/>
        <v/>
      </c>
      <c r="EU297" t="str">
        <f t="shared" si="825"/>
        <v/>
      </c>
      <c r="EV297" t="str">
        <f t="shared" si="826"/>
        <v/>
      </c>
      <c r="EW297" t="str">
        <f t="shared" si="827"/>
        <v/>
      </c>
      <c r="EX297" t="str">
        <f t="shared" si="828"/>
        <v/>
      </c>
      <c r="EY297" t="str">
        <f t="shared" si="829"/>
        <v/>
      </c>
      <c r="EZ297" t="str">
        <f t="shared" si="830"/>
        <v/>
      </c>
      <c r="FA297" t="str">
        <f t="shared" si="831"/>
        <v/>
      </c>
      <c r="FB297" t="str">
        <f t="shared" si="832"/>
        <v/>
      </c>
      <c r="FC297" t="str">
        <f t="shared" si="833"/>
        <v/>
      </c>
      <c r="FD297" t="str">
        <f t="shared" si="834"/>
        <v/>
      </c>
      <c r="FE297" t="str">
        <f t="shared" si="678"/>
        <v/>
      </c>
      <c r="FF297" t="str">
        <f t="shared" si="835"/>
        <v/>
      </c>
      <c r="FG297" t="str">
        <f t="shared" si="836"/>
        <v/>
      </c>
      <c r="FH297" t="str">
        <f t="shared" si="837"/>
        <v/>
      </c>
      <c r="FI297" t="str">
        <f t="shared" si="838"/>
        <v/>
      </c>
      <c r="FJ297" t="str">
        <f t="shared" si="839"/>
        <v/>
      </c>
      <c r="FK297" t="str">
        <f t="shared" si="840"/>
        <v/>
      </c>
      <c r="FL297" t="str">
        <f t="shared" si="841"/>
        <v/>
      </c>
      <c r="FM297" t="str">
        <f t="shared" si="805"/>
        <v/>
      </c>
      <c r="FN297" t="str">
        <f t="shared" si="806"/>
        <v/>
      </c>
      <c r="FO297" t="str">
        <f t="shared" si="807"/>
        <v/>
      </c>
      <c r="FP297" t="str">
        <f t="shared" si="808"/>
        <v/>
      </c>
      <c r="FQ297" t="str">
        <f t="shared" si="809"/>
        <v/>
      </c>
      <c r="FR297" t="str">
        <f t="shared" si="679"/>
        <v/>
      </c>
      <c r="FS297" t="str">
        <f t="shared" si="680"/>
        <v/>
      </c>
      <c r="FT297" t="str">
        <f t="shared" si="681"/>
        <v/>
      </c>
      <c r="FU297" t="str">
        <f t="shared" si="682"/>
        <v/>
      </c>
      <c r="FV297" t="str">
        <f t="shared" si="683"/>
        <v/>
      </c>
      <c r="FW297" t="str">
        <f t="shared" si="684"/>
        <v/>
      </c>
      <c r="FX297" t="str">
        <f t="shared" si="685"/>
        <v/>
      </c>
      <c r="FY297" t="str">
        <f t="shared" si="686"/>
        <v/>
      </c>
      <c r="FZ297" t="str">
        <f t="shared" si="687"/>
        <v/>
      </c>
      <c r="GA297" t="str">
        <f t="shared" si="688"/>
        <v/>
      </c>
      <c r="GB297" t="str">
        <f t="shared" si="689"/>
        <v/>
      </c>
      <c r="GC297" t="str">
        <f t="shared" si="690"/>
        <v/>
      </c>
      <c r="GD297" t="str">
        <f t="shared" si="691"/>
        <v/>
      </c>
      <c r="GE297" t="str">
        <f t="shared" si="692"/>
        <v/>
      </c>
      <c r="GF297" t="str">
        <f t="shared" si="693"/>
        <v/>
      </c>
      <c r="GG297" t="str">
        <f t="shared" si="694"/>
        <v/>
      </c>
      <c r="GH297" t="str">
        <f t="shared" si="695"/>
        <v/>
      </c>
      <c r="GI297" t="str">
        <f t="shared" si="696"/>
        <v/>
      </c>
      <c r="GJ297" t="str">
        <f t="shared" si="697"/>
        <v/>
      </c>
      <c r="GK297" t="str">
        <f t="shared" si="698"/>
        <v/>
      </c>
      <c r="GL297" t="str">
        <f t="shared" si="699"/>
        <v/>
      </c>
      <c r="GM297" t="str">
        <f t="shared" si="700"/>
        <v/>
      </c>
      <c r="GN297" t="str">
        <f t="shared" si="701"/>
        <v/>
      </c>
      <c r="GO297" t="str">
        <f t="shared" si="702"/>
        <v/>
      </c>
      <c r="GP297" t="str">
        <f t="shared" si="703"/>
        <v/>
      </c>
      <c r="GQ297" t="str">
        <f t="shared" si="704"/>
        <v/>
      </c>
      <c r="GR297" t="str">
        <f t="shared" si="705"/>
        <v/>
      </c>
      <c r="GS297" t="str">
        <f t="shared" si="706"/>
        <v/>
      </c>
      <c r="GT297" t="str">
        <f t="shared" si="707"/>
        <v/>
      </c>
      <c r="GU297" t="str">
        <f t="shared" si="708"/>
        <v/>
      </c>
      <c r="GV297" t="str">
        <f t="shared" si="709"/>
        <v/>
      </c>
      <c r="GW297" t="str">
        <f t="shared" si="710"/>
        <v/>
      </c>
      <c r="GX297" t="str">
        <f t="shared" si="711"/>
        <v/>
      </c>
      <c r="GY297" t="str">
        <f t="shared" si="712"/>
        <v/>
      </c>
      <c r="GZ297" t="str">
        <f t="shared" si="713"/>
        <v/>
      </c>
      <c r="HA297" t="str">
        <f t="shared" si="714"/>
        <v/>
      </c>
      <c r="HB297" t="str">
        <f t="shared" si="715"/>
        <v/>
      </c>
      <c r="HC297" t="str">
        <f t="shared" si="716"/>
        <v/>
      </c>
      <c r="HD297" t="str">
        <f t="shared" si="717"/>
        <v/>
      </c>
      <c r="HE297" t="str">
        <f t="shared" si="718"/>
        <v/>
      </c>
      <c r="HF297" t="str">
        <f t="shared" si="719"/>
        <v/>
      </c>
      <c r="HG297" t="str">
        <f t="shared" si="720"/>
        <v/>
      </c>
      <c r="HH297" t="str">
        <f t="shared" si="721"/>
        <v/>
      </c>
      <c r="HI297" t="str">
        <f t="shared" si="722"/>
        <v/>
      </c>
      <c r="HJ297" t="str">
        <f t="shared" si="723"/>
        <v/>
      </c>
      <c r="HK297" t="str">
        <f t="shared" si="724"/>
        <v/>
      </c>
      <c r="HL297" t="str">
        <f t="shared" si="725"/>
        <v/>
      </c>
      <c r="HM297" t="str">
        <f t="shared" si="726"/>
        <v/>
      </c>
      <c r="HN297" t="str">
        <f t="shared" si="727"/>
        <v/>
      </c>
      <c r="HO297" t="str">
        <f t="shared" si="728"/>
        <v/>
      </c>
      <c r="HP297" t="str">
        <f t="shared" si="729"/>
        <v/>
      </c>
      <c r="HQ297" t="str">
        <f t="shared" si="730"/>
        <v/>
      </c>
      <c r="HR297" t="str">
        <f t="shared" si="731"/>
        <v/>
      </c>
      <c r="HS297" t="str">
        <f t="shared" si="732"/>
        <v/>
      </c>
      <c r="HT297" t="str">
        <f t="shared" si="733"/>
        <v/>
      </c>
      <c r="HU297" t="str">
        <f t="shared" si="734"/>
        <v/>
      </c>
      <c r="HV297" t="str">
        <f t="shared" si="735"/>
        <v/>
      </c>
      <c r="HW297" t="str">
        <f t="shared" si="736"/>
        <v/>
      </c>
      <c r="HX297" t="str">
        <f t="shared" si="737"/>
        <v/>
      </c>
      <c r="HY297" t="str">
        <f t="shared" si="738"/>
        <v/>
      </c>
      <c r="HZ297" t="str">
        <f t="shared" si="739"/>
        <v/>
      </c>
    </row>
    <row r="298" spans="1:234" x14ac:dyDescent="0.25">
      <c r="A298" s="2">
        <f t="shared" si="740"/>
        <v>296</v>
      </c>
      <c r="B298" s="3" t="s">
        <v>405</v>
      </c>
      <c r="C298" s="2" t="s">
        <v>1394</v>
      </c>
      <c r="D298" s="2" t="s">
        <v>1395</v>
      </c>
      <c r="E298" s="2">
        <f t="shared" si="674"/>
        <v>1</v>
      </c>
      <c r="F298" s="2">
        <v>244</v>
      </c>
      <c r="G298" s="48" t="str">
        <f t="shared" si="675"/>
        <v>A</v>
      </c>
      <c r="H298" s="49"/>
      <c r="I298" s="49"/>
      <c r="J298" s="50"/>
      <c r="K298" s="15">
        <f t="shared" si="676"/>
        <v>34</v>
      </c>
      <c r="L298" s="15">
        <f>IF(G298="N/A",0,(IF(G298="A",Code!$B$36,(IF(G298="B",Code!$C$36,(IF(G298="C",Code!$D$36,Code!$E$36)))))/60))</f>
        <v>8</v>
      </c>
      <c r="M298" s="15">
        <f>IF(G298="N/A",0,(IF(G298="A",Code!$B$37,(IF(G298="B",Code!$C$37,(IF(G298="C",Code!$D$37,Code!$E$37)))))/60))</f>
        <v>8</v>
      </c>
      <c r="N298" s="15">
        <f>IF(G298="N/A",0,(IF(G298="A",Code!$B$38,(IF(G298="B",Code!$C$38,(IF(G298="C",Code!$D$38,Code!$E$38)))))/60))</f>
        <v>16</v>
      </c>
      <c r="O298" s="15">
        <f>IF(G298="N/A",0,(IF(G298="A",Code!$B$39,(IF(G298="B",Code!$C$39,(IF(G298="C",Code!$D$39,Code!$E$39)))))/60))</f>
        <v>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>
        <v>1</v>
      </c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S298" t="str">
        <f t="shared" si="677"/>
        <v/>
      </c>
      <c r="BT298" t="str">
        <f t="shared" si="742"/>
        <v/>
      </c>
      <c r="BU298" t="str">
        <f t="shared" si="743"/>
        <v/>
      </c>
      <c r="BV298" t="str">
        <f t="shared" si="744"/>
        <v/>
      </c>
      <c r="BW298" t="str">
        <f t="shared" si="745"/>
        <v/>
      </c>
      <c r="BX298" t="str">
        <f t="shared" si="746"/>
        <v/>
      </c>
      <c r="BY298" t="str">
        <f t="shared" si="747"/>
        <v/>
      </c>
      <c r="BZ298" t="str">
        <f t="shared" si="748"/>
        <v/>
      </c>
      <c r="CA298" t="str">
        <f t="shared" si="749"/>
        <v/>
      </c>
      <c r="CB298" t="str">
        <f t="shared" si="750"/>
        <v/>
      </c>
      <c r="CC298" t="str">
        <f t="shared" si="751"/>
        <v/>
      </c>
      <c r="CD298" t="str">
        <f t="shared" si="752"/>
        <v/>
      </c>
      <c r="CE298" t="str">
        <f t="shared" si="753"/>
        <v/>
      </c>
      <c r="CF298" t="str">
        <f t="shared" si="754"/>
        <v/>
      </c>
      <c r="CG298" t="str">
        <f t="shared" si="755"/>
        <v/>
      </c>
      <c r="CH298" t="str">
        <f t="shared" si="756"/>
        <v/>
      </c>
      <c r="CI298" t="str">
        <f t="shared" si="757"/>
        <v/>
      </c>
      <c r="CJ298" t="str">
        <f t="shared" si="758"/>
        <v/>
      </c>
      <c r="CK298" t="str">
        <f t="shared" si="759"/>
        <v/>
      </c>
      <c r="CL298" t="str">
        <f t="shared" si="760"/>
        <v/>
      </c>
      <c r="CM298" t="str">
        <f t="shared" si="761"/>
        <v/>
      </c>
      <c r="CN298" t="str">
        <f t="shared" si="762"/>
        <v/>
      </c>
      <c r="CO298" t="str">
        <f t="shared" si="763"/>
        <v/>
      </c>
      <c r="CP298" t="str">
        <f t="shared" si="764"/>
        <v/>
      </c>
      <c r="CQ298" t="str">
        <f t="shared" si="765"/>
        <v>HOLI</v>
      </c>
      <c r="CR298" t="str">
        <f t="shared" si="766"/>
        <v/>
      </c>
      <c r="CS298" t="str">
        <f t="shared" si="767"/>
        <v/>
      </c>
      <c r="CT298" t="str">
        <f t="shared" si="768"/>
        <v/>
      </c>
      <c r="CU298" t="str">
        <f t="shared" si="769"/>
        <v/>
      </c>
      <c r="CV298" t="str">
        <f t="shared" si="770"/>
        <v/>
      </c>
      <c r="CW298" t="str">
        <f t="shared" si="771"/>
        <v/>
      </c>
      <c r="CX298" t="str">
        <f t="shared" si="772"/>
        <v/>
      </c>
      <c r="CY298" t="str">
        <f t="shared" si="773"/>
        <v/>
      </c>
      <c r="CZ298" t="str">
        <f t="shared" si="774"/>
        <v/>
      </c>
      <c r="DA298" t="str">
        <f t="shared" si="775"/>
        <v/>
      </c>
      <c r="DB298" t="str">
        <f t="shared" si="776"/>
        <v/>
      </c>
      <c r="DC298" t="str">
        <f t="shared" si="777"/>
        <v/>
      </c>
      <c r="DD298" t="str">
        <f t="shared" si="778"/>
        <v/>
      </c>
      <c r="DE298" t="str">
        <f t="shared" si="779"/>
        <v/>
      </c>
      <c r="DF298" t="str">
        <f t="shared" si="780"/>
        <v/>
      </c>
      <c r="DG298" t="str">
        <f t="shared" si="781"/>
        <v/>
      </c>
      <c r="DH298" t="str">
        <f t="shared" si="782"/>
        <v/>
      </c>
      <c r="DI298" t="str">
        <f t="shared" si="783"/>
        <v/>
      </c>
      <c r="DJ298" t="str">
        <f t="shared" si="784"/>
        <v/>
      </c>
      <c r="DK298" t="str">
        <f t="shared" si="785"/>
        <v/>
      </c>
      <c r="DL298" t="str">
        <f t="shared" si="786"/>
        <v/>
      </c>
      <c r="DM298" t="str">
        <f t="shared" si="787"/>
        <v/>
      </c>
      <c r="DN298" t="str">
        <f t="shared" si="788"/>
        <v/>
      </c>
      <c r="DO298" t="str">
        <f t="shared" si="789"/>
        <v/>
      </c>
      <c r="DP298" t="str">
        <f t="shared" si="790"/>
        <v/>
      </c>
      <c r="DQ298" t="str">
        <f t="shared" si="791"/>
        <v/>
      </c>
      <c r="DR298" t="str">
        <f t="shared" si="792"/>
        <v/>
      </c>
      <c r="DS298" t="str">
        <f t="shared" si="793"/>
        <v/>
      </c>
      <c r="DT298" t="str">
        <f t="shared" si="794"/>
        <v/>
      </c>
      <c r="DU298" t="str">
        <f t="shared" si="795"/>
        <v/>
      </c>
      <c r="DV298" t="str">
        <f t="shared" si="796"/>
        <v/>
      </c>
      <c r="DW298" t="str">
        <f t="shared" si="797"/>
        <v/>
      </c>
      <c r="DX298" t="str">
        <f t="shared" si="798"/>
        <v/>
      </c>
      <c r="DY298" t="str">
        <f t="shared" si="799"/>
        <v/>
      </c>
      <c r="DZ298" t="str">
        <f t="shared" si="800"/>
        <v/>
      </c>
      <c r="EA298" t="str">
        <f t="shared" si="801"/>
        <v/>
      </c>
      <c r="EB298" t="str">
        <f t="shared" si="802"/>
        <v/>
      </c>
      <c r="EC298" t="str">
        <f t="shared" si="803"/>
        <v/>
      </c>
      <c r="ED298" t="str">
        <f t="shared" si="804"/>
        <v/>
      </c>
      <c r="EE298" t="str">
        <f t="shared" si="741"/>
        <v/>
      </c>
      <c r="EF298" t="str">
        <f t="shared" si="810"/>
        <v/>
      </c>
      <c r="EG298" t="str">
        <f t="shared" si="811"/>
        <v/>
      </c>
      <c r="EH298" t="str">
        <f t="shared" si="812"/>
        <v/>
      </c>
      <c r="EI298" t="str">
        <f t="shared" si="813"/>
        <v/>
      </c>
      <c r="EJ298" t="str">
        <f t="shared" si="814"/>
        <v/>
      </c>
      <c r="EK298" t="str">
        <f t="shared" si="815"/>
        <v/>
      </c>
      <c r="EL298" t="str">
        <f t="shared" si="816"/>
        <v/>
      </c>
      <c r="EM298" t="str">
        <f t="shared" si="817"/>
        <v/>
      </c>
      <c r="EN298" t="str">
        <f t="shared" si="818"/>
        <v/>
      </c>
      <c r="EO298" t="str">
        <f t="shared" si="819"/>
        <v/>
      </c>
      <c r="EP298" t="str">
        <f t="shared" si="820"/>
        <v/>
      </c>
      <c r="EQ298" t="str">
        <f t="shared" si="821"/>
        <v/>
      </c>
      <c r="ER298" t="str">
        <f t="shared" si="822"/>
        <v/>
      </c>
      <c r="ES298" t="str">
        <f t="shared" si="823"/>
        <v/>
      </c>
      <c r="ET298" t="str">
        <f t="shared" si="824"/>
        <v/>
      </c>
      <c r="EU298" t="str">
        <f t="shared" si="825"/>
        <v/>
      </c>
      <c r="EV298" t="str">
        <f t="shared" si="826"/>
        <v/>
      </c>
      <c r="EW298" t="str">
        <f t="shared" si="827"/>
        <v/>
      </c>
      <c r="EX298" t="str">
        <f t="shared" si="828"/>
        <v/>
      </c>
      <c r="EY298" t="str">
        <f t="shared" si="829"/>
        <v/>
      </c>
      <c r="EZ298" t="str">
        <f t="shared" si="830"/>
        <v/>
      </c>
      <c r="FA298" t="str">
        <f t="shared" si="831"/>
        <v/>
      </c>
      <c r="FB298" t="str">
        <f t="shared" si="832"/>
        <v/>
      </c>
      <c r="FC298" t="str">
        <f t="shared" si="833"/>
        <v/>
      </c>
      <c r="FD298" t="str">
        <f t="shared" si="834"/>
        <v/>
      </c>
      <c r="FE298" t="str">
        <f t="shared" si="678"/>
        <v/>
      </c>
      <c r="FF298" t="str">
        <f t="shared" si="835"/>
        <v/>
      </c>
      <c r="FG298" t="str">
        <f t="shared" si="836"/>
        <v/>
      </c>
      <c r="FH298" t="str">
        <f t="shared" si="837"/>
        <v/>
      </c>
      <c r="FI298" t="str">
        <f t="shared" si="838"/>
        <v/>
      </c>
      <c r="FJ298" t="str">
        <f t="shared" si="839"/>
        <v/>
      </c>
      <c r="FK298" t="str">
        <f t="shared" si="840"/>
        <v/>
      </c>
      <c r="FL298" t="str">
        <f t="shared" si="841"/>
        <v/>
      </c>
      <c r="FM298" t="str">
        <f t="shared" si="805"/>
        <v/>
      </c>
      <c r="FN298" t="str">
        <f t="shared" si="806"/>
        <v/>
      </c>
      <c r="FO298" t="str">
        <f t="shared" si="807"/>
        <v/>
      </c>
      <c r="FP298" t="str">
        <f t="shared" si="808"/>
        <v/>
      </c>
      <c r="FQ298" t="str">
        <f t="shared" si="809"/>
        <v/>
      </c>
      <c r="FR298" t="str">
        <f t="shared" si="679"/>
        <v/>
      </c>
      <c r="FS298" t="str">
        <f t="shared" si="680"/>
        <v/>
      </c>
      <c r="FT298" t="str">
        <f t="shared" si="681"/>
        <v/>
      </c>
      <c r="FU298" t="str">
        <f t="shared" si="682"/>
        <v/>
      </c>
      <c r="FV298" t="str">
        <f t="shared" si="683"/>
        <v/>
      </c>
      <c r="FW298" t="str">
        <f t="shared" si="684"/>
        <v/>
      </c>
      <c r="FX298" t="str">
        <f t="shared" si="685"/>
        <v/>
      </c>
      <c r="FY298" t="str">
        <f t="shared" si="686"/>
        <v/>
      </c>
      <c r="FZ298" t="str">
        <f t="shared" si="687"/>
        <v/>
      </c>
      <c r="GA298" t="str">
        <f t="shared" si="688"/>
        <v/>
      </c>
      <c r="GB298" t="str">
        <f t="shared" si="689"/>
        <v/>
      </c>
      <c r="GC298" t="str">
        <f t="shared" si="690"/>
        <v/>
      </c>
      <c r="GD298" t="str">
        <f t="shared" si="691"/>
        <v/>
      </c>
      <c r="GE298" t="str">
        <f t="shared" si="692"/>
        <v/>
      </c>
      <c r="GF298" t="str">
        <f t="shared" si="693"/>
        <v/>
      </c>
      <c r="GG298" t="str">
        <f t="shared" si="694"/>
        <v/>
      </c>
      <c r="GH298" t="str">
        <f t="shared" si="695"/>
        <v/>
      </c>
      <c r="GI298" t="str">
        <f t="shared" si="696"/>
        <v/>
      </c>
      <c r="GJ298" t="str">
        <f t="shared" si="697"/>
        <v/>
      </c>
      <c r="GK298" t="str">
        <f t="shared" si="698"/>
        <v/>
      </c>
      <c r="GL298" t="str">
        <f t="shared" si="699"/>
        <v/>
      </c>
      <c r="GM298" t="str">
        <f t="shared" si="700"/>
        <v/>
      </c>
      <c r="GN298" t="str">
        <f t="shared" si="701"/>
        <v/>
      </c>
      <c r="GO298" t="str">
        <f t="shared" si="702"/>
        <v/>
      </c>
      <c r="GP298" t="str">
        <f t="shared" si="703"/>
        <v/>
      </c>
      <c r="GQ298" t="str">
        <f t="shared" si="704"/>
        <v/>
      </c>
      <c r="GR298" t="str">
        <f t="shared" si="705"/>
        <v/>
      </c>
      <c r="GS298" t="str">
        <f t="shared" si="706"/>
        <v/>
      </c>
      <c r="GT298" t="str">
        <f t="shared" si="707"/>
        <v/>
      </c>
      <c r="GU298" t="str">
        <f t="shared" si="708"/>
        <v/>
      </c>
      <c r="GV298" t="str">
        <f t="shared" si="709"/>
        <v/>
      </c>
      <c r="GW298" t="str">
        <f t="shared" si="710"/>
        <v/>
      </c>
      <c r="GX298" t="str">
        <f t="shared" si="711"/>
        <v/>
      </c>
      <c r="GY298" t="str">
        <f t="shared" si="712"/>
        <v/>
      </c>
      <c r="GZ298" t="str">
        <f t="shared" si="713"/>
        <v/>
      </c>
      <c r="HA298" t="str">
        <f t="shared" si="714"/>
        <v/>
      </c>
      <c r="HB298" t="str">
        <f t="shared" si="715"/>
        <v/>
      </c>
      <c r="HC298" t="str">
        <f t="shared" si="716"/>
        <v/>
      </c>
      <c r="HD298" t="str">
        <f t="shared" si="717"/>
        <v/>
      </c>
      <c r="HE298" t="str">
        <f t="shared" si="718"/>
        <v/>
      </c>
      <c r="HF298" t="str">
        <f t="shared" si="719"/>
        <v/>
      </c>
      <c r="HG298" t="str">
        <f t="shared" si="720"/>
        <v/>
      </c>
      <c r="HH298" t="str">
        <f t="shared" si="721"/>
        <v/>
      </c>
      <c r="HI298" t="str">
        <f t="shared" si="722"/>
        <v/>
      </c>
      <c r="HJ298" t="str">
        <f t="shared" si="723"/>
        <v/>
      </c>
      <c r="HK298" t="str">
        <f t="shared" si="724"/>
        <v/>
      </c>
      <c r="HL298" t="str">
        <f t="shared" si="725"/>
        <v/>
      </c>
      <c r="HM298" t="str">
        <f t="shared" si="726"/>
        <v/>
      </c>
      <c r="HN298" t="str">
        <f t="shared" si="727"/>
        <v/>
      </c>
      <c r="HO298" t="str">
        <f t="shared" si="728"/>
        <v/>
      </c>
      <c r="HP298" t="str">
        <f t="shared" si="729"/>
        <v/>
      </c>
      <c r="HQ298" t="str">
        <f t="shared" si="730"/>
        <v/>
      </c>
      <c r="HR298" t="str">
        <f t="shared" si="731"/>
        <v/>
      </c>
      <c r="HS298" t="str">
        <f t="shared" si="732"/>
        <v/>
      </c>
      <c r="HT298" t="str">
        <f t="shared" si="733"/>
        <v/>
      </c>
      <c r="HU298" t="str">
        <f t="shared" si="734"/>
        <v/>
      </c>
      <c r="HV298" t="str">
        <f t="shared" si="735"/>
        <v/>
      </c>
      <c r="HW298" t="str">
        <f t="shared" si="736"/>
        <v/>
      </c>
      <c r="HX298" t="str">
        <f t="shared" si="737"/>
        <v/>
      </c>
      <c r="HY298" t="str">
        <f t="shared" si="738"/>
        <v/>
      </c>
      <c r="HZ298" t="str">
        <f t="shared" si="739"/>
        <v/>
      </c>
    </row>
    <row r="299" spans="1:234" x14ac:dyDescent="0.25">
      <c r="A299" s="2">
        <f t="shared" si="740"/>
        <v>297</v>
      </c>
      <c r="B299" s="3" t="s">
        <v>1268</v>
      </c>
      <c r="C299" s="2" t="s">
        <v>1394</v>
      </c>
      <c r="D299" s="2" t="s">
        <v>1395</v>
      </c>
      <c r="E299" s="2">
        <f t="shared" si="674"/>
        <v>4</v>
      </c>
      <c r="F299" s="2">
        <v>1684</v>
      </c>
      <c r="G299" s="48" t="str">
        <f t="shared" si="675"/>
        <v>B</v>
      </c>
      <c r="H299" s="49"/>
      <c r="I299" s="49"/>
      <c r="J299" s="50"/>
      <c r="K299" s="15">
        <f t="shared" si="676"/>
        <v>51</v>
      </c>
      <c r="L299" s="15">
        <f>IF(G299="N/A",0,(IF(G299="A",Code!$B$36,(IF(G299="B",Code!$C$36,(IF(G299="C",Code!$D$36,Code!$E$36)))))/60))</f>
        <v>12</v>
      </c>
      <c r="M299" s="15">
        <f>IF(G299="N/A",0,(IF(G299="A",Code!$B$37,(IF(G299="B",Code!$C$37,(IF(G299="C",Code!$D$37,Code!$E$37)))))/60))</f>
        <v>12</v>
      </c>
      <c r="N299" s="15">
        <f>IF(G299="N/A",0,(IF(G299="A",Code!$B$38,(IF(G299="B",Code!$C$38,(IF(G299="C",Code!$D$38,Code!$E$38)))))/60))</f>
        <v>24</v>
      </c>
      <c r="O299" s="15">
        <f>IF(G299="N/A",0,(IF(G299="A",Code!$B$39,(IF(G299="B",Code!$C$39,(IF(G299="C",Code!$D$39,Code!$E$39)))))/60))</f>
        <v>3</v>
      </c>
      <c r="P299" s="2"/>
      <c r="Q299" s="2"/>
      <c r="R299" s="2"/>
      <c r="S299" s="2"/>
      <c r="T299" s="2"/>
      <c r="U299" s="2"/>
      <c r="V299" s="2"/>
      <c r="W299" s="2">
        <v>1</v>
      </c>
      <c r="X299" s="2">
        <v>1</v>
      </c>
      <c r="Y299" s="2"/>
      <c r="Z299" s="2"/>
      <c r="AA299" s="2"/>
      <c r="AB299" s="2"/>
      <c r="AC299" s="2"/>
      <c r="AD299" s="2"/>
      <c r="AE299" s="2"/>
      <c r="AF299" s="2">
        <v>1</v>
      </c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>
        <v>1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S299" t="str">
        <f t="shared" si="677"/>
        <v/>
      </c>
      <c r="BT299" t="str">
        <f t="shared" si="742"/>
        <v/>
      </c>
      <c r="BU299" t="str">
        <f t="shared" si="743"/>
        <v/>
      </c>
      <c r="BV299" t="str">
        <f t="shared" si="744"/>
        <v/>
      </c>
      <c r="BW299" t="str">
        <f t="shared" si="745"/>
        <v/>
      </c>
      <c r="BX299" t="str">
        <f t="shared" si="746"/>
        <v/>
      </c>
      <c r="BY299" t="str">
        <f t="shared" si="747"/>
        <v/>
      </c>
      <c r="BZ299" t="str">
        <f t="shared" si="748"/>
        <v>BADD</v>
      </c>
      <c r="CA299" t="str">
        <f t="shared" si="749"/>
        <v>BANK</v>
      </c>
      <c r="CB299" t="str">
        <f t="shared" si="750"/>
        <v/>
      </c>
      <c r="CC299" t="str">
        <f t="shared" si="751"/>
        <v/>
      </c>
      <c r="CD299" t="str">
        <f t="shared" si="752"/>
        <v/>
      </c>
      <c r="CE299" t="str">
        <f t="shared" si="753"/>
        <v/>
      </c>
      <c r="CF299" t="str">
        <f t="shared" si="754"/>
        <v/>
      </c>
      <c r="CG299" t="str">
        <f t="shared" si="755"/>
        <v/>
      </c>
      <c r="CH299" t="str">
        <f t="shared" si="756"/>
        <v/>
      </c>
      <c r="CI299" t="str">
        <f t="shared" si="757"/>
        <v>CUST</v>
      </c>
      <c r="CJ299" t="str">
        <f t="shared" si="758"/>
        <v/>
      </c>
      <c r="CK299" t="str">
        <f t="shared" si="759"/>
        <v/>
      </c>
      <c r="CL299" t="str">
        <f t="shared" si="760"/>
        <v/>
      </c>
      <c r="CM299" t="str">
        <f t="shared" si="761"/>
        <v/>
      </c>
      <c r="CN299" t="str">
        <f t="shared" si="762"/>
        <v/>
      </c>
      <c r="CO299" t="str">
        <f t="shared" si="763"/>
        <v/>
      </c>
      <c r="CP299" t="str">
        <f t="shared" si="764"/>
        <v/>
      </c>
      <c r="CQ299" t="str">
        <f t="shared" si="765"/>
        <v/>
      </c>
      <c r="CR299" t="str">
        <f t="shared" si="766"/>
        <v/>
      </c>
      <c r="CS299" t="str">
        <f t="shared" si="767"/>
        <v/>
      </c>
      <c r="CT299" t="str">
        <f t="shared" si="768"/>
        <v/>
      </c>
      <c r="CU299" t="str">
        <f t="shared" si="769"/>
        <v>MESS</v>
      </c>
      <c r="CV299" t="str">
        <f t="shared" si="770"/>
        <v/>
      </c>
      <c r="CW299" t="str">
        <f t="shared" si="771"/>
        <v/>
      </c>
      <c r="CX299" t="str">
        <f t="shared" si="772"/>
        <v/>
      </c>
      <c r="CY299" t="str">
        <f t="shared" si="773"/>
        <v/>
      </c>
      <c r="CZ299" t="str">
        <f t="shared" si="774"/>
        <v/>
      </c>
      <c r="DA299" t="str">
        <f t="shared" si="775"/>
        <v/>
      </c>
      <c r="DB299" t="str">
        <f t="shared" si="776"/>
        <v/>
      </c>
      <c r="DC299" t="str">
        <f t="shared" si="777"/>
        <v/>
      </c>
      <c r="DD299" t="str">
        <f t="shared" si="778"/>
        <v/>
      </c>
      <c r="DE299" t="str">
        <f t="shared" si="779"/>
        <v/>
      </c>
      <c r="DF299" t="str">
        <f t="shared" si="780"/>
        <v/>
      </c>
      <c r="DG299" t="str">
        <f t="shared" si="781"/>
        <v/>
      </c>
      <c r="DH299" t="str">
        <f t="shared" si="782"/>
        <v/>
      </c>
      <c r="DI299" t="str">
        <f t="shared" si="783"/>
        <v/>
      </c>
      <c r="DJ299" t="str">
        <f t="shared" si="784"/>
        <v/>
      </c>
      <c r="DK299" t="str">
        <f t="shared" si="785"/>
        <v/>
      </c>
      <c r="DL299" t="str">
        <f t="shared" si="786"/>
        <v/>
      </c>
      <c r="DM299" t="str">
        <f t="shared" si="787"/>
        <v/>
      </c>
      <c r="DN299" t="str">
        <f t="shared" si="788"/>
        <v/>
      </c>
      <c r="DO299" t="str">
        <f t="shared" si="789"/>
        <v/>
      </c>
      <c r="DP299" t="str">
        <f t="shared" si="790"/>
        <v/>
      </c>
      <c r="DQ299" t="str">
        <f t="shared" si="791"/>
        <v/>
      </c>
      <c r="DR299" t="str">
        <f t="shared" si="792"/>
        <v/>
      </c>
      <c r="DS299" t="str">
        <f t="shared" si="793"/>
        <v/>
      </c>
      <c r="DT299" t="str">
        <f t="shared" si="794"/>
        <v/>
      </c>
      <c r="DU299" t="str">
        <f t="shared" si="795"/>
        <v/>
      </c>
      <c r="DV299" t="str">
        <f t="shared" si="796"/>
        <v/>
      </c>
      <c r="DW299" t="str">
        <f t="shared" si="797"/>
        <v/>
      </c>
      <c r="DX299" t="str">
        <f t="shared" si="798"/>
        <v/>
      </c>
      <c r="DY299" t="str">
        <f t="shared" si="799"/>
        <v/>
      </c>
      <c r="DZ299" t="str">
        <f t="shared" si="800"/>
        <v/>
      </c>
      <c r="EA299" t="str">
        <f t="shared" si="801"/>
        <v/>
      </c>
      <c r="EB299" t="str">
        <f t="shared" si="802"/>
        <v/>
      </c>
      <c r="EC299" t="str">
        <f t="shared" si="803"/>
        <v/>
      </c>
      <c r="ED299" t="str">
        <f t="shared" si="804"/>
        <v/>
      </c>
      <c r="EE299" t="str">
        <f t="shared" si="741"/>
        <v/>
      </c>
      <c r="EF299" t="str">
        <f t="shared" si="810"/>
        <v/>
      </c>
      <c r="EG299" t="str">
        <f t="shared" si="811"/>
        <v/>
      </c>
      <c r="EH299" t="str">
        <f t="shared" si="812"/>
        <v/>
      </c>
      <c r="EI299" t="str">
        <f t="shared" si="813"/>
        <v/>
      </c>
      <c r="EJ299" t="str">
        <f t="shared" si="814"/>
        <v/>
      </c>
      <c r="EK299" t="str">
        <f t="shared" si="815"/>
        <v/>
      </c>
      <c r="EL299" t="str">
        <f t="shared" si="816"/>
        <v/>
      </c>
      <c r="EM299" t="str">
        <f t="shared" si="817"/>
        <v/>
      </c>
      <c r="EN299" t="str">
        <f t="shared" si="818"/>
        <v/>
      </c>
      <c r="EO299" t="str">
        <f t="shared" si="819"/>
        <v/>
      </c>
      <c r="EP299" t="str">
        <f t="shared" si="820"/>
        <v/>
      </c>
      <c r="EQ299" t="str">
        <f t="shared" si="821"/>
        <v/>
      </c>
      <c r="ER299" t="str">
        <f t="shared" si="822"/>
        <v/>
      </c>
      <c r="ES299" t="str">
        <f t="shared" si="823"/>
        <v/>
      </c>
      <c r="ET299" t="str">
        <f t="shared" si="824"/>
        <v/>
      </c>
      <c r="EU299" t="str">
        <f t="shared" si="825"/>
        <v/>
      </c>
      <c r="EV299" t="str">
        <f t="shared" si="826"/>
        <v/>
      </c>
      <c r="EW299" t="str">
        <f t="shared" si="827"/>
        <v/>
      </c>
      <c r="EX299" t="str">
        <f t="shared" si="828"/>
        <v/>
      </c>
      <c r="EY299" t="str">
        <f t="shared" si="829"/>
        <v/>
      </c>
      <c r="EZ299" t="str">
        <f t="shared" si="830"/>
        <v/>
      </c>
      <c r="FA299" t="str">
        <f t="shared" si="831"/>
        <v/>
      </c>
      <c r="FB299" t="str">
        <f t="shared" si="832"/>
        <v/>
      </c>
      <c r="FC299" t="str">
        <f t="shared" si="833"/>
        <v/>
      </c>
      <c r="FD299" t="str">
        <f t="shared" si="834"/>
        <v/>
      </c>
      <c r="FE299" t="str">
        <f t="shared" si="678"/>
        <v/>
      </c>
      <c r="FF299" t="str">
        <f t="shared" si="835"/>
        <v/>
      </c>
      <c r="FG299" t="str">
        <f t="shared" si="836"/>
        <v/>
      </c>
      <c r="FH299" t="str">
        <f t="shared" si="837"/>
        <v/>
      </c>
      <c r="FI299" t="str">
        <f t="shared" si="838"/>
        <v/>
      </c>
      <c r="FJ299" t="str">
        <f t="shared" si="839"/>
        <v/>
      </c>
      <c r="FK299" t="str">
        <f t="shared" si="840"/>
        <v/>
      </c>
      <c r="FL299" t="str">
        <f t="shared" si="841"/>
        <v/>
      </c>
      <c r="FM299" t="str">
        <f t="shared" si="805"/>
        <v/>
      </c>
      <c r="FN299" t="str">
        <f t="shared" si="806"/>
        <v/>
      </c>
      <c r="FO299" t="str">
        <f t="shared" si="807"/>
        <v/>
      </c>
      <c r="FP299" t="str">
        <f t="shared" si="808"/>
        <v/>
      </c>
      <c r="FQ299" t="str">
        <f t="shared" si="809"/>
        <v/>
      </c>
      <c r="FR299" t="str">
        <f t="shared" si="679"/>
        <v/>
      </c>
      <c r="FS299" t="str">
        <f t="shared" si="680"/>
        <v/>
      </c>
      <c r="FT299" t="str">
        <f t="shared" si="681"/>
        <v/>
      </c>
      <c r="FU299" t="str">
        <f t="shared" si="682"/>
        <v/>
      </c>
      <c r="FV299" t="str">
        <f t="shared" si="683"/>
        <v/>
      </c>
      <c r="FW299" t="str">
        <f t="shared" si="684"/>
        <v/>
      </c>
      <c r="FX299" t="str">
        <f t="shared" si="685"/>
        <v/>
      </c>
      <c r="FY299" t="str">
        <f t="shared" si="686"/>
        <v/>
      </c>
      <c r="FZ299" t="str">
        <f t="shared" si="687"/>
        <v/>
      </c>
      <c r="GA299" t="str">
        <f t="shared" si="688"/>
        <v/>
      </c>
      <c r="GB299" t="str">
        <f t="shared" si="689"/>
        <v/>
      </c>
      <c r="GC299" t="str">
        <f t="shared" si="690"/>
        <v/>
      </c>
      <c r="GD299" t="str">
        <f t="shared" si="691"/>
        <v/>
      </c>
      <c r="GE299" t="str">
        <f t="shared" si="692"/>
        <v/>
      </c>
      <c r="GF299" t="str">
        <f t="shared" si="693"/>
        <v/>
      </c>
      <c r="GG299" t="str">
        <f t="shared" si="694"/>
        <v/>
      </c>
      <c r="GH299" t="str">
        <f t="shared" si="695"/>
        <v/>
      </c>
      <c r="GI299" t="str">
        <f t="shared" si="696"/>
        <v/>
      </c>
      <c r="GJ299" t="str">
        <f t="shared" si="697"/>
        <v/>
      </c>
      <c r="GK299" t="str">
        <f t="shared" si="698"/>
        <v/>
      </c>
      <c r="GL299" t="str">
        <f t="shared" si="699"/>
        <v/>
      </c>
      <c r="GM299" t="str">
        <f t="shared" si="700"/>
        <v/>
      </c>
      <c r="GN299" t="str">
        <f t="shared" si="701"/>
        <v/>
      </c>
      <c r="GO299" t="str">
        <f t="shared" si="702"/>
        <v/>
      </c>
      <c r="GP299" t="str">
        <f t="shared" si="703"/>
        <v/>
      </c>
      <c r="GQ299" t="str">
        <f t="shared" si="704"/>
        <v/>
      </c>
      <c r="GR299" t="str">
        <f t="shared" si="705"/>
        <v/>
      </c>
      <c r="GS299" t="str">
        <f t="shared" si="706"/>
        <v/>
      </c>
      <c r="GT299" t="str">
        <f t="shared" si="707"/>
        <v/>
      </c>
      <c r="GU299" t="str">
        <f t="shared" si="708"/>
        <v/>
      </c>
      <c r="GV299" t="str">
        <f t="shared" si="709"/>
        <v/>
      </c>
      <c r="GW299" t="str">
        <f t="shared" si="710"/>
        <v/>
      </c>
      <c r="GX299" t="str">
        <f t="shared" si="711"/>
        <v/>
      </c>
      <c r="GY299" t="str">
        <f t="shared" si="712"/>
        <v/>
      </c>
      <c r="GZ299" t="str">
        <f t="shared" si="713"/>
        <v/>
      </c>
      <c r="HA299" t="str">
        <f t="shared" si="714"/>
        <v/>
      </c>
      <c r="HB299" t="str">
        <f t="shared" si="715"/>
        <v/>
      </c>
      <c r="HC299" t="str">
        <f t="shared" si="716"/>
        <v/>
      </c>
      <c r="HD299" t="str">
        <f t="shared" si="717"/>
        <v/>
      </c>
      <c r="HE299" t="str">
        <f t="shared" si="718"/>
        <v/>
      </c>
      <c r="HF299" t="str">
        <f t="shared" si="719"/>
        <v/>
      </c>
      <c r="HG299" t="str">
        <f t="shared" si="720"/>
        <v/>
      </c>
      <c r="HH299" t="str">
        <f t="shared" si="721"/>
        <v/>
      </c>
      <c r="HI299" t="str">
        <f t="shared" si="722"/>
        <v/>
      </c>
      <c r="HJ299" t="str">
        <f t="shared" si="723"/>
        <v/>
      </c>
      <c r="HK299" t="str">
        <f t="shared" si="724"/>
        <v/>
      </c>
      <c r="HL299" t="str">
        <f t="shared" si="725"/>
        <v/>
      </c>
      <c r="HM299" t="str">
        <f t="shared" si="726"/>
        <v/>
      </c>
      <c r="HN299" t="str">
        <f t="shared" si="727"/>
        <v/>
      </c>
      <c r="HO299" t="str">
        <f t="shared" si="728"/>
        <v/>
      </c>
      <c r="HP299" t="str">
        <f t="shared" si="729"/>
        <v/>
      </c>
      <c r="HQ299" t="str">
        <f t="shared" si="730"/>
        <v/>
      </c>
      <c r="HR299" t="str">
        <f t="shared" si="731"/>
        <v/>
      </c>
      <c r="HS299" t="str">
        <f t="shared" si="732"/>
        <v/>
      </c>
      <c r="HT299" t="str">
        <f t="shared" si="733"/>
        <v/>
      </c>
      <c r="HU299" t="str">
        <f t="shared" si="734"/>
        <v/>
      </c>
      <c r="HV299" t="str">
        <f t="shared" si="735"/>
        <v/>
      </c>
      <c r="HW299" t="str">
        <f t="shared" si="736"/>
        <v/>
      </c>
      <c r="HX299" t="str">
        <f t="shared" si="737"/>
        <v/>
      </c>
      <c r="HY299" t="str">
        <f t="shared" si="738"/>
        <v/>
      </c>
      <c r="HZ299" t="str">
        <f t="shared" si="739"/>
        <v/>
      </c>
    </row>
    <row r="300" spans="1:234" x14ac:dyDescent="0.25">
      <c r="A300" s="2">
        <f t="shared" si="740"/>
        <v>298</v>
      </c>
      <c r="B300" s="3" t="s">
        <v>1269</v>
      </c>
      <c r="C300" s="2" t="s">
        <v>1394</v>
      </c>
      <c r="D300" s="2" t="s">
        <v>1395</v>
      </c>
      <c r="E300" s="2">
        <f t="shared" si="674"/>
        <v>4</v>
      </c>
      <c r="F300" s="2">
        <v>1683</v>
      </c>
      <c r="G300" s="48" t="str">
        <f t="shared" si="675"/>
        <v>B</v>
      </c>
      <c r="H300" s="49"/>
      <c r="I300" s="49"/>
      <c r="J300" s="50"/>
      <c r="K300" s="15">
        <f t="shared" si="676"/>
        <v>51</v>
      </c>
      <c r="L300" s="15">
        <f>IF(G300="N/A",0,(IF(G300="A",Code!$B$36,(IF(G300="B",Code!$C$36,(IF(G300="C",Code!$D$36,Code!$E$36)))))/60))</f>
        <v>12</v>
      </c>
      <c r="M300" s="15">
        <f>IF(G300="N/A",0,(IF(G300="A",Code!$B$37,(IF(G300="B",Code!$C$37,(IF(G300="C",Code!$D$37,Code!$E$37)))))/60))</f>
        <v>12</v>
      </c>
      <c r="N300" s="15">
        <f>IF(G300="N/A",0,(IF(G300="A",Code!$B$38,(IF(G300="B",Code!$C$38,(IF(G300="C",Code!$D$38,Code!$E$38)))))/60))</f>
        <v>24</v>
      </c>
      <c r="O300" s="15">
        <f>IF(G300="N/A",0,(IF(G300="A",Code!$B$39,(IF(G300="B",Code!$C$39,(IF(G300="C",Code!$D$39,Code!$E$39)))))/60))</f>
        <v>3</v>
      </c>
      <c r="P300" s="2"/>
      <c r="Q300" s="2"/>
      <c r="R300" s="2"/>
      <c r="S300" s="2"/>
      <c r="T300" s="2"/>
      <c r="U300" s="2"/>
      <c r="V300" s="2"/>
      <c r="W300" s="2">
        <v>1</v>
      </c>
      <c r="X300" s="2">
        <v>1</v>
      </c>
      <c r="Y300" s="2"/>
      <c r="Z300" s="2"/>
      <c r="AA300" s="2"/>
      <c r="AB300" s="2"/>
      <c r="AC300" s="2"/>
      <c r="AD300" s="2"/>
      <c r="AE300" s="2"/>
      <c r="AF300" s="2">
        <v>1</v>
      </c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>
        <v>1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S300" t="str">
        <f t="shared" si="677"/>
        <v/>
      </c>
      <c r="BT300" t="str">
        <f t="shared" si="742"/>
        <v/>
      </c>
      <c r="BU300" t="str">
        <f t="shared" si="743"/>
        <v/>
      </c>
      <c r="BV300" t="str">
        <f t="shared" si="744"/>
        <v/>
      </c>
      <c r="BW300" t="str">
        <f t="shared" si="745"/>
        <v/>
      </c>
      <c r="BX300" t="str">
        <f t="shared" si="746"/>
        <v/>
      </c>
      <c r="BY300" t="str">
        <f t="shared" si="747"/>
        <v/>
      </c>
      <c r="BZ300" t="str">
        <f t="shared" si="748"/>
        <v>BADD</v>
      </c>
      <c r="CA300" t="str">
        <f t="shared" si="749"/>
        <v>BANK</v>
      </c>
      <c r="CB300" t="str">
        <f t="shared" si="750"/>
        <v/>
      </c>
      <c r="CC300" t="str">
        <f t="shared" si="751"/>
        <v/>
      </c>
      <c r="CD300" t="str">
        <f t="shared" si="752"/>
        <v/>
      </c>
      <c r="CE300" t="str">
        <f t="shared" si="753"/>
        <v/>
      </c>
      <c r="CF300" t="str">
        <f t="shared" si="754"/>
        <v/>
      </c>
      <c r="CG300" t="str">
        <f t="shared" si="755"/>
        <v/>
      </c>
      <c r="CH300" t="str">
        <f t="shared" si="756"/>
        <v/>
      </c>
      <c r="CI300" t="str">
        <f t="shared" si="757"/>
        <v>CUST</v>
      </c>
      <c r="CJ300" t="str">
        <f t="shared" si="758"/>
        <v/>
      </c>
      <c r="CK300" t="str">
        <f t="shared" si="759"/>
        <v/>
      </c>
      <c r="CL300" t="str">
        <f t="shared" si="760"/>
        <v/>
      </c>
      <c r="CM300" t="str">
        <f t="shared" si="761"/>
        <v/>
      </c>
      <c r="CN300" t="str">
        <f t="shared" si="762"/>
        <v/>
      </c>
      <c r="CO300" t="str">
        <f t="shared" si="763"/>
        <v/>
      </c>
      <c r="CP300" t="str">
        <f t="shared" si="764"/>
        <v/>
      </c>
      <c r="CQ300" t="str">
        <f t="shared" si="765"/>
        <v/>
      </c>
      <c r="CR300" t="str">
        <f t="shared" si="766"/>
        <v/>
      </c>
      <c r="CS300" t="str">
        <f t="shared" si="767"/>
        <v/>
      </c>
      <c r="CT300" t="str">
        <f t="shared" si="768"/>
        <v/>
      </c>
      <c r="CU300" t="str">
        <f t="shared" si="769"/>
        <v>MESS</v>
      </c>
      <c r="CV300" t="str">
        <f t="shared" si="770"/>
        <v/>
      </c>
      <c r="CW300" t="str">
        <f t="shared" si="771"/>
        <v/>
      </c>
      <c r="CX300" t="str">
        <f t="shared" si="772"/>
        <v/>
      </c>
      <c r="CY300" t="str">
        <f t="shared" si="773"/>
        <v/>
      </c>
      <c r="CZ300" t="str">
        <f t="shared" si="774"/>
        <v/>
      </c>
      <c r="DA300" t="str">
        <f t="shared" si="775"/>
        <v/>
      </c>
      <c r="DB300" t="str">
        <f t="shared" si="776"/>
        <v/>
      </c>
      <c r="DC300" t="str">
        <f t="shared" si="777"/>
        <v/>
      </c>
      <c r="DD300" t="str">
        <f t="shared" si="778"/>
        <v/>
      </c>
      <c r="DE300" t="str">
        <f t="shared" si="779"/>
        <v/>
      </c>
      <c r="DF300" t="str">
        <f t="shared" si="780"/>
        <v/>
      </c>
      <c r="DG300" t="str">
        <f t="shared" si="781"/>
        <v/>
      </c>
      <c r="DH300" t="str">
        <f t="shared" si="782"/>
        <v/>
      </c>
      <c r="DI300" t="str">
        <f t="shared" si="783"/>
        <v/>
      </c>
      <c r="DJ300" t="str">
        <f t="shared" si="784"/>
        <v/>
      </c>
      <c r="DK300" t="str">
        <f t="shared" si="785"/>
        <v/>
      </c>
      <c r="DL300" t="str">
        <f t="shared" si="786"/>
        <v/>
      </c>
      <c r="DM300" t="str">
        <f t="shared" si="787"/>
        <v/>
      </c>
      <c r="DN300" t="str">
        <f t="shared" si="788"/>
        <v/>
      </c>
      <c r="DO300" t="str">
        <f t="shared" si="789"/>
        <v/>
      </c>
      <c r="DP300" t="str">
        <f t="shared" si="790"/>
        <v/>
      </c>
      <c r="DQ300" t="str">
        <f t="shared" si="791"/>
        <v/>
      </c>
      <c r="DR300" t="str">
        <f t="shared" si="792"/>
        <v/>
      </c>
      <c r="DS300" t="str">
        <f t="shared" si="793"/>
        <v/>
      </c>
      <c r="DT300" t="str">
        <f t="shared" si="794"/>
        <v/>
      </c>
      <c r="DU300" t="str">
        <f t="shared" si="795"/>
        <v/>
      </c>
      <c r="DV300" t="str">
        <f t="shared" si="796"/>
        <v/>
      </c>
      <c r="DW300" t="str">
        <f t="shared" si="797"/>
        <v/>
      </c>
      <c r="DX300" t="str">
        <f t="shared" si="798"/>
        <v/>
      </c>
      <c r="DY300" t="str">
        <f t="shared" si="799"/>
        <v/>
      </c>
      <c r="DZ300" t="str">
        <f t="shared" si="800"/>
        <v/>
      </c>
      <c r="EA300" t="str">
        <f t="shared" si="801"/>
        <v/>
      </c>
      <c r="EB300" t="str">
        <f t="shared" si="802"/>
        <v/>
      </c>
      <c r="EC300" t="str">
        <f t="shared" si="803"/>
        <v/>
      </c>
      <c r="ED300" t="str">
        <f t="shared" si="804"/>
        <v/>
      </c>
      <c r="EE300" t="str">
        <f t="shared" si="741"/>
        <v/>
      </c>
      <c r="EF300" t="str">
        <f t="shared" si="810"/>
        <v/>
      </c>
      <c r="EG300" t="str">
        <f t="shared" si="811"/>
        <v/>
      </c>
      <c r="EH300" t="str">
        <f t="shared" si="812"/>
        <v/>
      </c>
      <c r="EI300" t="str">
        <f t="shared" si="813"/>
        <v/>
      </c>
      <c r="EJ300" t="str">
        <f t="shared" si="814"/>
        <v/>
      </c>
      <c r="EK300" t="str">
        <f t="shared" si="815"/>
        <v/>
      </c>
      <c r="EL300" t="str">
        <f t="shared" si="816"/>
        <v/>
      </c>
      <c r="EM300" t="str">
        <f t="shared" si="817"/>
        <v/>
      </c>
      <c r="EN300" t="str">
        <f t="shared" si="818"/>
        <v/>
      </c>
      <c r="EO300" t="str">
        <f t="shared" si="819"/>
        <v/>
      </c>
      <c r="EP300" t="str">
        <f t="shared" si="820"/>
        <v/>
      </c>
      <c r="EQ300" t="str">
        <f t="shared" si="821"/>
        <v/>
      </c>
      <c r="ER300" t="str">
        <f t="shared" si="822"/>
        <v/>
      </c>
      <c r="ES300" t="str">
        <f t="shared" si="823"/>
        <v/>
      </c>
      <c r="ET300" t="str">
        <f t="shared" si="824"/>
        <v/>
      </c>
      <c r="EU300" t="str">
        <f t="shared" si="825"/>
        <v/>
      </c>
      <c r="EV300" t="str">
        <f t="shared" si="826"/>
        <v/>
      </c>
      <c r="EW300" t="str">
        <f t="shared" si="827"/>
        <v/>
      </c>
      <c r="EX300" t="str">
        <f t="shared" si="828"/>
        <v/>
      </c>
      <c r="EY300" t="str">
        <f t="shared" si="829"/>
        <v/>
      </c>
      <c r="EZ300" t="str">
        <f t="shared" si="830"/>
        <v/>
      </c>
      <c r="FA300" t="str">
        <f t="shared" si="831"/>
        <v/>
      </c>
      <c r="FB300" t="str">
        <f t="shared" si="832"/>
        <v/>
      </c>
      <c r="FC300" t="str">
        <f t="shared" si="833"/>
        <v/>
      </c>
      <c r="FD300" t="str">
        <f t="shared" si="834"/>
        <v/>
      </c>
      <c r="FE300" t="str">
        <f t="shared" si="678"/>
        <v/>
      </c>
      <c r="FF300" t="str">
        <f t="shared" si="835"/>
        <v/>
      </c>
      <c r="FG300" t="str">
        <f t="shared" si="836"/>
        <v/>
      </c>
      <c r="FH300" t="str">
        <f t="shared" si="837"/>
        <v/>
      </c>
      <c r="FI300" t="str">
        <f t="shared" si="838"/>
        <v/>
      </c>
      <c r="FJ300" t="str">
        <f t="shared" si="839"/>
        <v/>
      </c>
      <c r="FK300" t="str">
        <f t="shared" si="840"/>
        <v/>
      </c>
      <c r="FL300" t="str">
        <f t="shared" si="841"/>
        <v/>
      </c>
      <c r="FM300" t="str">
        <f t="shared" si="805"/>
        <v/>
      </c>
      <c r="FN300" t="str">
        <f t="shared" si="806"/>
        <v/>
      </c>
      <c r="FO300" t="str">
        <f t="shared" si="807"/>
        <v/>
      </c>
      <c r="FP300" t="str">
        <f t="shared" si="808"/>
        <v/>
      </c>
      <c r="FQ300" t="str">
        <f t="shared" si="809"/>
        <v/>
      </c>
      <c r="FR300" t="str">
        <f t="shared" si="679"/>
        <v/>
      </c>
      <c r="FS300" t="str">
        <f t="shared" si="680"/>
        <v/>
      </c>
      <c r="FT300" t="str">
        <f t="shared" si="681"/>
        <v/>
      </c>
      <c r="FU300" t="str">
        <f t="shared" si="682"/>
        <v/>
      </c>
      <c r="FV300" t="str">
        <f t="shared" si="683"/>
        <v/>
      </c>
      <c r="FW300" t="str">
        <f t="shared" si="684"/>
        <v/>
      </c>
      <c r="FX300" t="str">
        <f t="shared" si="685"/>
        <v/>
      </c>
      <c r="FY300" t="str">
        <f t="shared" si="686"/>
        <v/>
      </c>
      <c r="FZ300" t="str">
        <f t="shared" si="687"/>
        <v/>
      </c>
      <c r="GA300" t="str">
        <f t="shared" si="688"/>
        <v/>
      </c>
      <c r="GB300" t="str">
        <f t="shared" si="689"/>
        <v/>
      </c>
      <c r="GC300" t="str">
        <f t="shared" si="690"/>
        <v/>
      </c>
      <c r="GD300" t="str">
        <f t="shared" si="691"/>
        <v/>
      </c>
      <c r="GE300" t="str">
        <f t="shared" si="692"/>
        <v/>
      </c>
      <c r="GF300" t="str">
        <f t="shared" si="693"/>
        <v/>
      </c>
      <c r="GG300" t="str">
        <f t="shared" si="694"/>
        <v/>
      </c>
      <c r="GH300" t="str">
        <f t="shared" si="695"/>
        <v/>
      </c>
      <c r="GI300" t="str">
        <f t="shared" si="696"/>
        <v/>
      </c>
      <c r="GJ300" t="str">
        <f t="shared" si="697"/>
        <v/>
      </c>
      <c r="GK300" t="str">
        <f t="shared" si="698"/>
        <v/>
      </c>
      <c r="GL300" t="str">
        <f t="shared" si="699"/>
        <v/>
      </c>
      <c r="GM300" t="str">
        <f t="shared" si="700"/>
        <v/>
      </c>
      <c r="GN300" t="str">
        <f t="shared" si="701"/>
        <v/>
      </c>
      <c r="GO300" t="str">
        <f t="shared" si="702"/>
        <v/>
      </c>
      <c r="GP300" t="str">
        <f t="shared" si="703"/>
        <v/>
      </c>
      <c r="GQ300" t="str">
        <f t="shared" si="704"/>
        <v/>
      </c>
      <c r="GR300" t="str">
        <f t="shared" si="705"/>
        <v/>
      </c>
      <c r="GS300" t="str">
        <f t="shared" si="706"/>
        <v/>
      </c>
      <c r="GT300" t="str">
        <f t="shared" si="707"/>
        <v/>
      </c>
      <c r="GU300" t="str">
        <f t="shared" si="708"/>
        <v/>
      </c>
      <c r="GV300" t="str">
        <f t="shared" si="709"/>
        <v/>
      </c>
      <c r="GW300" t="str">
        <f t="shared" si="710"/>
        <v/>
      </c>
      <c r="GX300" t="str">
        <f t="shared" si="711"/>
        <v/>
      </c>
      <c r="GY300" t="str">
        <f t="shared" si="712"/>
        <v/>
      </c>
      <c r="GZ300" t="str">
        <f t="shared" si="713"/>
        <v/>
      </c>
      <c r="HA300" t="str">
        <f t="shared" si="714"/>
        <v/>
      </c>
      <c r="HB300" t="str">
        <f t="shared" si="715"/>
        <v/>
      </c>
      <c r="HC300" t="str">
        <f t="shared" si="716"/>
        <v/>
      </c>
      <c r="HD300" t="str">
        <f t="shared" si="717"/>
        <v/>
      </c>
      <c r="HE300" t="str">
        <f t="shared" si="718"/>
        <v/>
      </c>
      <c r="HF300" t="str">
        <f t="shared" si="719"/>
        <v/>
      </c>
      <c r="HG300" t="str">
        <f t="shared" si="720"/>
        <v/>
      </c>
      <c r="HH300" t="str">
        <f t="shared" si="721"/>
        <v/>
      </c>
      <c r="HI300" t="str">
        <f t="shared" si="722"/>
        <v/>
      </c>
      <c r="HJ300" t="str">
        <f t="shared" si="723"/>
        <v/>
      </c>
      <c r="HK300" t="str">
        <f t="shared" si="724"/>
        <v/>
      </c>
      <c r="HL300" t="str">
        <f t="shared" si="725"/>
        <v/>
      </c>
      <c r="HM300" t="str">
        <f t="shared" si="726"/>
        <v/>
      </c>
      <c r="HN300" t="str">
        <f t="shared" si="727"/>
        <v/>
      </c>
      <c r="HO300" t="str">
        <f t="shared" si="728"/>
        <v/>
      </c>
      <c r="HP300" t="str">
        <f t="shared" si="729"/>
        <v/>
      </c>
      <c r="HQ300" t="str">
        <f t="shared" si="730"/>
        <v/>
      </c>
      <c r="HR300" t="str">
        <f t="shared" si="731"/>
        <v/>
      </c>
      <c r="HS300" t="str">
        <f t="shared" si="732"/>
        <v/>
      </c>
      <c r="HT300" t="str">
        <f t="shared" si="733"/>
        <v/>
      </c>
      <c r="HU300" t="str">
        <f t="shared" si="734"/>
        <v/>
      </c>
      <c r="HV300" t="str">
        <f t="shared" si="735"/>
        <v/>
      </c>
      <c r="HW300" t="str">
        <f t="shared" si="736"/>
        <v/>
      </c>
      <c r="HX300" t="str">
        <f t="shared" si="737"/>
        <v/>
      </c>
      <c r="HY300" t="str">
        <f t="shared" si="738"/>
        <v/>
      </c>
      <c r="HZ300" t="str">
        <f t="shared" si="739"/>
        <v/>
      </c>
    </row>
    <row r="301" spans="1:234" x14ac:dyDescent="0.25">
      <c r="A301" s="2">
        <f t="shared" si="740"/>
        <v>299</v>
      </c>
      <c r="B301" s="3" t="s">
        <v>1270</v>
      </c>
      <c r="C301" s="2" t="s">
        <v>1394</v>
      </c>
      <c r="D301" s="2" t="s">
        <v>1395</v>
      </c>
      <c r="E301" s="2">
        <f t="shared" si="674"/>
        <v>4</v>
      </c>
      <c r="F301" s="2">
        <v>1563</v>
      </c>
      <c r="G301" s="48" t="str">
        <f t="shared" si="675"/>
        <v>B</v>
      </c>
      <c r="H301" s="49"/>
      <c r="I301" s="49"/>
      <c r="J301" s="50"/>
      <c r="K301" s="15">
        <f t="shared" si="676"/>
        <v>51</v>
      </c>
      <c r="L301" s="15">
        <f>IF(G301="N/A",0,(IF(G301="A",Code!$B$36,(IF(G301="B",Code!$C$36,(IF(G301="C",Code!$D$36,Code!$E$36)))))/60))</f>
        <v>12</v>
      </c>
      <c r="M301" s="15">
        <f>IF(G301="N/A",0,(IF(G301="A",Code!$B$37,(IF(G301="B",Code!$C$37,(IF(G301="C",Code!$D$37,Code!$E$37)))))/60))</f>
        <v>12</v>
      </c>
      <c r="N301" s="15">
        <f>IF(G301="N/A",0,(IF(G301="A",Code!$B$38,(IF(G301="B",Code!$C$38,(IF(G301="C",Code!$D$38,Code!$E$38)))))/60))</f>
        <v>24</v>
      </c>
      <c r="O301" s="15">
        <f>IF(G301="N/A",0,(IF(G301="A",Code!$B$39,(IF(G301="B",Code!$C$39,(IF(G301="C",Code!$D$39,Code!$E$39)))))/60))</f>
        <v>3</v>
      </c>
      <c r="P301" s="2"/>
      <c r="Q301" s="2"/>
      <c r="R301" s="2"/>
      <c r="S301" s="2"/>
      <c r="T301" s="2"/>
      <c r="U301" s="2"/>
      <c r="V301" s="2"/>
      <c r="W301" s="2">
        <v>1</v>
      </c>
      <c r="X301" s="2">
        <v>1</v>
      </c>
      <c r="Y301" s="2"/>
      <c r="Z301" s="2"/>
      <c r="AA301" s="2"/>
      <c r="AB301" s="2"/>
      <c r="AC301" s="2"/>
      <c r="AD301" s="2"/>
      <c r="AE301" s="2"/>
      <c r="AF301" s="2">
        <v>1</v>
      </c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>
        <v>1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S301" t="str">
        <f t="shared" si="677"/>
        <v/>
      </c>
      <c r="BT301" t="str">
        <f t="shared" si="742"/>
        <v/>
      </c>
      <c r="BU301" t="str">
        <f t="shared" si="743"/>
        <v/>
      </c>
      <c r="BV301" t="str">
        <f t="shared" si="744"/>
        <v/>
      </c>
      <c r="BW301" t="str">
        <f t="shared" si="745"/>
        <v/>
      </c>
      <c r="BX301" t="str">
        <f t="shared" si="746"/>
        <v/>
      </c>
      <c r="BY301" t="str">
        <f t="shared" si="747"/>
        <v/>
      </c>
      <c r="BZ301" t="str">
        <f t="shared" si="748"/>
        <v>BADD</v>
      </c>
      <c r="CA301" t="str">
        <f t="shared" si="749"/>
        <v>BANK</v>
      </c>
      <c r="CB301" t="str">
        <f t="shared" si="750"/>
        <v/>
      </c>
      <c r="CC301" t="str">
        <f t="shared" si="751"/>
        <v/>
      </c>
      <c r="CD301" t="str">
        <f t="shared" si="752"/>
        <v/>
      </c>
      <c r="CE301" t="str">
        <f t="shared" si="753"/>
        <v/>
      </c>
      <c r="CF301" t="str">
        <f t="shared" si="754"/>
        <v/>
      </c>
      <c r="CG301" t="str">
        <f t="shared" si="755"/>
        <v/>
      </c>
      <c r="CH301" t="str">
        <f t="shared" si="756"/>
        <v/>
      </c>
      <c r="CI301" t="str">
        <f t="shared" si="757"/>
        <v>CUST</v>
      </c>
      <c r="CJ301" t="str">
        <f t="shared" si="758"/>
        <v/>
      </c>
      <c r="CK301" t="str">
        <f t="shared" si="759"/>
        <v/>
      </c>
      <c r="CL301" t="str">
        <f t="shared" si="760"/>
        <v/>
      </c>
      <c r="CM301" t="str">
        <f t="shared" si="761"/>
        <v/>
      </c>
      <c r="CN301" t="str">
        <f t="shared" si="762"/>
        <v/>
      </c>
      <c r="CO301" t="str">
        <f t="shared" si="763"/>
        <v/>
      </c>
      <c r="CP301" t="str">
        <f t="shared" si="764"/>
        <v/>
      </c>
      <c r="CQ301" t="str">
        <f t="shared" si="765"/>
        <v/>
      </c>
      <c r="CR301" t="str">
        <f t="shared" si="766"/>
        <v/>
      </c>
      <c r="CS301" t="str">
        <f t="shared" si="767"/>
        <v/>
      </c>
      <c r="CT301" t="str">
        <f t="shared" si="768"/>
        <v/>
      </c>
      <c r="CU301" t="str">
        <f t="shared" si="769"/>
        <v>MESS</v>
      </c>
      <c r="CV301" t="str">
        <f t="shared" si="770"/>
        <v/>
      </c>
      <c r="CW301" t="str">
        <f t="shared" si="771"/>
        <v/>
      </c>
      <c r="CX301" t="str">
        <f t="shared" si="772"/>
        <v/>
      </c>
      <c r="CY301" t="str">
        <f t="shared" si="773"/>
        <v/>
      </c>
      <c r="CZ301" t="str">
        <f t="shared" si="774"/>
        <v/>
      </c>
      <c r="DA301" t="str">
        <f t="shared" si="775"/>
        <v/>
      </c>
      <c r="DB301" t="str">
        <f t="shared" si="776"/>
        <v/>
      </c>
      <c r="DC301" t="str">
        <f t="shared" si="777"/>
        <v/>
      </c>
      <c r="DD301" t="str">
        <f t="shared" si="778"/>
        <v/>
      </c>
      <c r="DE301" t="str">
        <f t="shared" si="779"/>
        <v/>
      </c>
      <c r="DF301" t="str">
        <f t="shared" si="780"/>
        <v/>
      </c>
      <c r="DG301" t="str">
        <f t="shared" si="781"/>
        <v/>
      </c>
      <c r="DH301" t="str">
        <f t="shared" si="782"/>
        <v/>
      </c>
      <c r="DI301" t="str">
        <f t="shared" si="783"/>
        <v/>
      </c>
      <c r="DJ301" t="str">
        <f t="shared" si="784"/>
        <v/>
      </c>
      <c r="DK301" t="str">
        <f t="shared" si="785"/>
        <v/>
      </c>
      <c r="DL301" t="str">
        <f t="shared" si="786"/>
        <v/>
      </c>
      <c r="DM301" t="str">
        <f t="shared" si="787"/>
        <v/>
      </c>
      <c r="DN301" t="str">
        <f t="shared" si="788"/>
        <v/>
      </c>
      <c r="DO301" t="str">
        <f t="shared" si="789"/>
        <v/>
      </c>
      <c r="DP301" t="str">
        <f t="shared" si="790"/>
        <v/>
      </c>
      <c r="DQ301" t="str">
        <f t="shared" si="791"/>
        <v/>
      </c>
      <c r="DR301" t="str">
        <f t="shared" si="792"/>
        <v/>
      </c>
      <c r="DS301" t="str">
        <f t="shared" si="793"/>
        <v/>
      </c>
      <c r="DT301" t="str">
        <f t="shared" si="794"/>
        <v/>
      </c>
      <c r="DU301" t="str">
        <f t="shared" si="795"/>
        <v/>
      </c>
      <c r="DV301" t="str">
        <f t="shared" si="796"/>
        <v/>
      </c>
      <c r="DW301" t="str">
        <f t="shared" si="797"/>
        <v/>
      </c>
      <c r="DX301" t="str">
        <f t="shared" si="798"/>
        <v/>
      </c>
      <c r="DY301" t="str">
        <f t="shared" si="799"/>
        <v/>
      </c>
      <c r="DZ301" t="str">
        <f t="shared" si="800"/>
        <v/>
      </c>
      <c r="EA301" t="str">
        <f t="shared" si="801"/>
        <v/>
      </c>
      <c r="EB301" t="str">
        <f t="shared" si="802"/>
        <v/>
      </c>
      <c r="EC301" t="str">
        <f t="shared" si="803"/>
        <v/>
      </c>
      <c r="ED301" t="str">
        <f t="shared" si="804"/>
        <v/>
      </c>
      <c r="EE301" t="str">
        <f t="shared" si="741"/>
        <v/>
      </c>
      <c r="EF301" t="str">
        <f t="shared" si="810"/>
        <v/>
      </c>
      <c r="EG301" t="str">
        <f t="shared" si="811"/>
        <v/>
      </c>
      <c r="EH301" t="str">
        <f t="shared" si="812"/>
        <v/>
      </c>
      <c r="EI301" t="str">
        <f t="shared" si="813"/>
        <v/>
      </c>
      <c r="EJ301" t="str">
        <f t="shared" si="814"/>
        <v/>
      </c>
      <c r="EK301" t="str">
        <f t="shared" si="815"/>
        <v/>
      </c>
      <c r="EL301" t="str">
        <f t="shared" si="816"/>
        <v/>
      </c>
      <c r="EM301" t="str">
        <f t="shared" si="817"/>
        <v/>
      </c>
      <c r="EN301" t="str">
        <f t="shared" si="818"/>
        <v/>
      </c>
      <c r="EO301" t="str">
        <f t="shared" si="819"/>
        <v/>
      </c>
      <c r="EP301" t="str">
        <f t="shared" si="820"/>
        <v/>
      </c>
      <c r="EQ301" t="str">
        <f t="shared" si="821"/>
        <v/>
      </c>
      <c r="ER301" t="str">
        <f t="shared" si="822"/>
        <v/>
      </c>
      <c r="ES301" t="str">
        <f t="shared" si="823"/>
        <v/>
      </c>
      <c r="ET301" t="str">
        <f t="shared" si="824"/>
        <v/>
      </c>
      <c r="EU301" t="str">
        <f t="shared" si="825"/>
        <v/>
      </c>
      <c r="EV301" t="str">
        <f t="shared" si="826"/>
        <v/>
      </c>
      <c r="EW301" t="str">
        <f t="shared" si="827"/>
        <v/>
      </c>
      <c r="EX301" t="str">
        <f t="shared" si="828"/>
        <v/>
      </c>
      <c r="EY301" t="str">
        <f t="shared" si="829"/>
        <v/>
      </c>
      <c r="EZ301" t="str">
        <f t="shared" si="830"/>
        <v/>
      </c>
      <c r="FA301" t="str">
        <f t="shared" si="831"/>
        <v/>
      </c>
      <c r="FB301" t="str">
        <f t="shared" si="832"/>
        <v/>
      </c>
      <c r="FC301" t="str">
        <f t="shared" si="833"/>
        <v/>
      </c>
      <c r="FD301" t="str">
        <f t="shared" si="834"/>
        <v/>
      </c>
      <c r="FE301" t="str">
        <f t="shared" si="678"/>
        <v/>
      </c>
      <c r="FF301" t="str">
        <f t="shared" si="835"/>
        <v/>
      </c>
      <c r="FG301" t="str">
        <f t="shared" si="836"/>
        <v/>
      </c>
      <c r="FH301" t="str">
        <f t="shared" si="837"/>
        <v/>
      </c>
      <c r="FI301" t="str">
        <f t="shared" si="838"/>
        <v/>
      </c>
      <c r="FJ301" t="str">
        <f t="shared" si="839"/>
        <v/>
      </c>
      <c r="FK301" t="str">
        <f t="shared" si="840"/>
        <v/>
      </c>
      <c r="FL301" t="str">
        <f t="shared" si="841"/>
        <v/>
      </c>
      <c r="FM301" t="str">
        <f t="shared" si="805"/>
        <v/>
      </c>
      <c r="FN301" t="str">
        <f t="shared" si="806"/>
        <v/>
      </c>
      <c r="FO301" t="str">
        <f t="shared" si="807"/>
        <v/>
      </c>
      <c r="FP301" t="str">
        <f t="shared" si="808"/>
        <v/>
      </c>
      <c r="FQ301" t="str">
        <f t="shared" si="809"/>
        <v/>
      </c>
      <c r="FR301" t="str">
        <f t="shared" si="679"/>
        <v/>
      </c>
      <c r="FS301" t="str">
        <f t="shared" si="680"/>
        <v/>
      </c>
      <c r="FT301" t="str">
        <f t="shared" si="681"/>
        <v/>
      </c>
      <c r="FU301" t="str">
        <f t="shared" si="682"/>
        <v/>
      </c>
      <c r="FV301" t="str">
        <f t="shared" si="683"/>
        <v/>
      </c>
      <c r="FW301" t="str">
        <f t="shared" si="684"/>
        <v/>
      </c>
      <c r="FX301" t="str">
        <f t="shared" si="685"/>
        <v/>
      </c>
      <c r="FY301" t="str">
        <f t="shared" si="686"/>
        <v/>
      </c>
      <c r="FZ301" t="str">
        <f t="shared" si="687"/>
        <v/>
      </c>
      <c r="GA301" t="str">
        <f t="shared" si="688"/>
        <v/>
      </c>
      <c r="GB301" t="str">
        <f t="shared" si="689"/>
        <v/>
      </c>
      <c r="GC301" t="str">
        <f t="shared" si="690"/>
        <v/>
      </c>
      <c r="GD301" t="str">
        <f t="shared" si="691"/>
        <v/>
      </c>
      <c r="GE301" t="str">
        <f t="shared" si="692"/>
        <v/>
      </c>
      <c r="GF301" t="str">
        <f t="shared" si="693"/>
        <v/>
      </c>
      <c r="GG301" t="str">
        <f t="shared" si="694"/>
        <v/>
      </c>
      <c r="GH301" t="str">
        <f t="shared" si="695"/>
        <v/>
      </c>
      <c r="GI301" t="str">
        <f t="shared" si="696"/>
        <v/>
      </c>
      <c r="GJ301" t="str">
        <f t="shared" si="697"/>
        <v/>
      </c>
      <c r="GK301" t="str">
        <f t="shared" si="698"/>
        <v/>
      </c>
      <c r="GL301" t="str">
        <f t="shared" si="699"/>
        <v/>
      </c>
      <c r="GM301" t="str">
        <f t="shared" si="700"/>
        <v/>
      </c>
      <c r="GN301" t="str">
        <f t="shared" si="701"/>
        <v/>
      </c>
      <c r="GO301" t="str">
        <f t="shared" si="702"/>
        <v/>
      </c>
      <c r="GP301" t="str">
        <f t="shared" si="703"/>
        <v/>
      </c>
      <c r="GQ301" t="str">
        <f t="shared" si="704"/>
        <v/>
      </c>
      <c r="GR301" t="str">
        <f t="shared" si="705"/>
        <v/>
      </c>
      <c r="GS301" t="str">
        <f t="shared" si="706"/>
        <v/>
      </c>
      <c r="GT301" t="str">
        <f t="shared" si="707"/>
        <v/>
      </c>
      <c r="GU301" t="str">
        <f t="shared" si="708"/>
        <v/>
      </c>
      <c r="GV301" t="str">
        <f t="shared" si="709"/>
        <v/>
      </c>
      <c r="GW301" t="str">
        <f t="shared" si="710"/>
        <v/>
      </c>
      <c r="GX301" t="str">
        <f t="shared" si="711"/>
        <v/>
      </c>
      <c r="GY301" t="str">
        <f t="shared" si="712"/>
        <v/>
      </c>
      <c r="GZ301" t="str">
        <f t="shared" si="713"/>
        <v/>
      </c>
      <c r="HA301" t="str">
        <f t="shared" si="714"/>
        <v/>
      </c>
      <c r="HB301" t="str">
        <f t="shared" si="715"/>
        <v/>
      </c>
      <c r="HC301" t="str">
        <f t="shared" si="716"/>
        <v/>
      </c>
      <c r="HD301" t="str">
        <f t="shared" si="717"/>
        <v/>
      </c>
      <c r="HE301" t="str">
        <f t="shared" si="718"/>
        <v/>
      </c>
      <c r="HF301" t="str">
        <f t="shared" si="719"/>
        <v/>
      </c>
      <c r="HG301" t="str">
        <f t="shared" si="720"/>
        <v/>
      </c>
      <c r="HH301" t="str">
        <f t="shared" si="721"/>
        <v/>
      </c>
      <c r="HI301" t="str">
        <f t="shared" si="722"/>
        <v/>
      </c>
      <c r="HJ301" t="str">
        <f t="shared" si="723"/>
        <v/>
      </c>
      <c r="HK301" t="str">
        <f t="shared" si="724"/>
        <v/>
      </c>
      <c r="HL301" t="str">
        <f t="shared" si="725"/>
        <v/>
      </c>
      <c r="HM301" t="str">
        <f t="shared" si="726"/>
        <v/>
      </c>
      <c r="HN301" t="str">
        <f t="shared" si="727"/>
        <v/>
      </c>
      <c r="HO301" t="str">
        <f t="shared" si="728"/>
        <v/>
      </c>
      <c r="HP301" t="str">
        <f t="shared" si="729"/>
        <v/>
      </c>
      <c r="HQ301" t="str">
        <f t="shared" si="730"/>
        <v/>
      </c>
      <c r="HR301" t="str">
        <f t="shared" si="731"/>
        <v/>
      </c>
      <c r="HS301" t="str">
        <f t="shared" si="732"/>
        <v/>
      </c>
      <c r="HT301" t="str">
        <f t="shared" si="733"/>
        <v/>
      </c>
      <c r="HU301" t="str">
        <f t="shared" si="734"/>
        <v/>
      </c>
      <c r="HV301" t="str">
        <f t="shared" si="735"/>
        <v/>
      </c>
      <c r="HW301" t="str">
        <f t="shared" si="736"/>
        <v/>
      </c>
      <c r="HX301" t="str">
        <f t="shared" si="737"/>
        <v/>
      </c>
      <c r="HY301" t="str">
        <f t="shared" si="738"/>
        <v/>
      </c>
      <c r="HZ301" t="str">
        <f t="shared" si="739"/>
        <v/>
      </c>
    </row>
    <row r="302" spans="1:234" x14ac:dyDescent="0.25">
      <c r="A302" s="2">
        <f t="shared" si="740"/>
        <v>300</v>
      </c>
      <c r="B302" s="3" t="s">
        <v>1271</v>
      </c>
      <c r="C302" s="2" t="s">
        <v>1394</v>
      </c>
      <c r="D302" s="2" t="s">
        <v>1395</v>
      </c>
      <c r="E302" s="2">
        <f t="shared" si="674"/>
        <v>4</v>
      </c>
      <c r="F302" s="2">
        <v>1025</v>
      </c>
      <c r="G302" s="48" t="str">
        <f t="shared" si="675"/>
        <v>B</v>
      </c>
      <c r="H302" s="49"/>
      <c r="I302" s="49"/>
      <c r="J302" s="50"/>
      <c r="K302" s="15">
        <f t="shared" si="676"/>
        <v>51</v>
      </c>
      <c r="L302" s="15">
        <f>IF(G302="N/A",0,(IF(G302="A",Code!$B$36,(IF(G302="B",Code!$C$36,(IF(G302="C",Code!$D$36,Code!$E$36)))))/60))</f>
        <v>12</v>
      </c>
      <c r="M302" s="15">
        <f>IF(G302="N/A",0,(IF(G302="A",Code!$B$37,(IF(G302="B",Code!$C$37,(IF(G302="C",Code!$D$37,Code!$E$37)))))/60))</f>
        <v>12</v>
      </c>
      <c r="N302" s="15">
        <f>IF(G302="N/A",0,(IF(G302="A",Code!$B$38,(IF(G302="B",Code!$C$38,(IF(G302="C",Code!$D$38,Code!$E$38)))))/60))</f>
        <v>24</v>
      </c>
      <c r="O302" s="15">
        <f>IF(G302="N/A",0,(IF(G302="A",Code!$B$39,(IF(G302="B",Code!$C$39,(IF(G302="C",Code!$D$39,Code!$E$39)))))/60))</f>
        <v>3</v>
      </c>
      <c r="P302" s="2"/>
      <c r="Q302" s="2"/>
      <c r="R302" s="2"/>
      <c r="S302" s="2"/>
      <c r="T302" s="2"/>
      <c r="U302" s="2"/>
      <c r="V302" s="2"/>
      <c r="W302" s="2">
        <v>1</v>
      </c>
      <c r="X302" s="2">
        <v>1</v>
      </c>
      <c r="Y302" s="2"/>
      <c r="Z302" s="2"/>
      <c r="AA302" s="2"/>
      <c r="AB302" s="2"/>
      <c r="AC302" s="2"/>
      <c r="AD302" s="2"/>
      <c r="AE302" s="2"/>
      <c r="AF302" s="2">
        <v>1</v>
      </c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>
        <v>1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S302" t="str">
        <f t="shared" si="677"/>
        <v/>
      </c>
      <c r="BT302" t="str">
        <f t="shared" si="742"/>
        <v/>
      </c>
      <c r="BU302" t="str">
        <f t="shared" si="743"/>
        <v/>
      </c>
      <c r="BV302" t="str">
        <f t="shared" si="744"/>
        <v/>
      </c>
      <c r="BW302" t="str">
        <f t="shared" si="745"/>
        <v/>
      </c>
      <c r="BX302" t="str">
        <f t="shared" si="746"/>
        <v/>
      </c>
      <c r="BY302" t="str">
        <f t="shared" si="747"/>
        <v/>
      </c>
      <c r="BZ302" t="str">
        <f t="shared" si="748"/>
        <v>BADD</v>
      </c>
      <c r="CA302" t="str">
        <f t="shared" si="749"/>
        <v>BANK</v>
      </c>
      <c r="CB302" t="str">
        <f t="shared" si="750"/>
        <v/>
      </c>
      <c r="CC302" t="str">
        <f t="shared" si="751"/>
        <v/>
      </c>
      <c r="CD302" t="str">
        <f t="shared" si="752"/>
        <v/>
      </c>
      <c r="CE302" t="str">
        <f t="shared" si="753"/>
        <v/>
      </c>
      <c r="CF302" t="str">
        <f t="shared" si="754"/>
        <v/>
      </c>
      <c r="CG302" t="str">
        <f t="shared" si="755"/>
        <v/>
      </c>
      <c r="CH302" t="str">
        <f t="shared" si="756"/>
        <v/>
      </c>
      <c r="CI302" t="str">
        <f t="shared" si="757"/>
        <v>CUST</v>
      </c>
      <c r="CJ302" t="str">
        <f t="shared" si="758"/>
        <v/>
      </c>
      <c r="CK302" t="str">
        <f t="shared" si="759"/>
        <v/>
      </c>
      <c r="CL302" t="str">
        <f t="shared" si="760"/>
        <v/>
      </c>
      <c r="CM302" t="str">
        <f t="shared" si="761"/>
        <v/>
      </c>
      <c r="CN302" t="str">
        <f t="shared" si="762"/>
        <v/>
      </c>
      <c r="CO302" t="str">
        <f t="shared" si="763"/>
        <v/>
      </c>
      <c r="CP302" t="str">
        <f t="shared" si="764"/>
        <v/>
      </c>
      <c r="CQ302" t="str">
        <f t="shared" si="765"/>
        <v/>
      </c>
      <c r="CR302" t="str">
        <f t="shared" si="766"/>
        <v/>
      </c>
      <c r="CS302" t="str">
        <f t="shared" si="767"/>
        <v/>
      </c>
      <c r="CT302" t="str">
        <f t="shared" si="768"/>
        <v/>
      </c>
      <c r="CU302" t="str">
        <f t="shared" si="769"/>
        <v>MESS</v>
      </c>
      <c r="CV302" t="str">
        <f t="shared" si="770"/>
        <v/>
      </c>
      <c r="CW302" t="str">
        <f t="shared" si="771"/>
        <v/>
      </c>
      <c r="CX302" t="str">
        <f t="shared" si="772"/>
        <v/>
      </c>
      <c r="CY302" t="str">
        <f t="shared" si="773"/>
        <v/>
      </c>
      <c r="CZ302" t="str">
        <f t="shared" si="774"/>
        <v/>
      </c>
      <c r="DA302" t="str">
        <f t="shared" si="775"/>
        <v/>
      </c>
      <c r="DB302" t="str">
        <f t="shared" si="776"/>
        <v/>
      </c>
      <c r="DC302" t="str">
        <f t="shared" si="777"/>
        <v/>
      </c>
      <c r="DD302" t="str">
        <f t="shared" si="778"/>
        <v/>
      </c>
      <c r="DE302" t="str">
        <f t="shared" si="779"/>
        <v/>
      </c>
      <c r="DF302" t="str">
        <f t="shared" si="780"/>
        <v/>
      </c>
      <c r="DG302" t="str">
        <f t="shared" si="781"/>
        <v/>
      </c>
      <c r="DH302" t="str">
        <f t="shared" si="782"/>
        <v/>
      </c>
      <c r="DI302" t="str">
        <f t="shared" si="783"/>
        <v/>
      </c>
      <c r="DJ302" t="str">
        <f t="shared" si="784"/>
        <v/>
      </c>
      <c r="DK302" t="str">
        <f t="shared" si="785"/>
        <v/>
      </c>
      <c r="DL302" t="str">
        <f t="shared" si="786"/>
        <v/>
      </c>
      <c r="DM302" t="str">
        <f t="shared" si="787"/>
        <v/>
      </c>
      <c r="DN302" t="str">
        <f t="shared" si="788"/>
        <v/>
      </c>
      <c r="DO302" t="str">
        <f t="shared" si="789"/>
        <v/>
      </c>
      <c r="DP302" t="str">
        <f t="shared" si="790"/>
        <v/>
      </c>
      <c r="DQ302" t="str">
        <f t="shared" si="791"/>
        <v/>
      </c>
      <c r="DR302" t="str">
        <f t="shared" si="792"/>
        <v/>
      </c>
      <c r="DS302" t="str">
        <f t="shared" si="793"/>
        <v/>
      </c>
      <c r="DT302" t="str">
        <f t="shared" si="794"/>
        <v/>
      </c>
      <c r="DU302" t="str">
        <f t="shared" si="795"/>
        <v/>
      </c>
      <c r="DV302" t="str">
        <f t="shared" si="796"/>
        <v/>
      </c>
      <c r="DW302" t="str">
        <f t="shared" si="797"/>
        <v/>
      </c>
      <c r="DX302" t="str">
        <f t="shared" si="798"/>
        <v/>
      </c>
      <c r="DY302" t="str">
        <f t="shared" si="799"/>
        <v/>
      </c>
      <c r="DZ302" t="str">
        <f t="shared" si="800"/>
        <v/>
      </c>
      <c r="EA302" t="str">
        <f t="shared" si="801"/>
        <v/>
      </c>
      <c r="EB302" t="str">
        <f t="shared" si="802"/>
        <v/>
      </c>
      <c r="EC302" t="str">
        <f t="shared" si="803"/>
        <v/>
      </c>
      <c r="ED302" t="str">
        <f t="shared" si="804"/>
        <v/>
      </c>
      <c r="EE302" t="str">
        <f t="shared" si="741"/>
        <v/>
      </c>
      <c r="EF302" t="str">
        <f t="shared" si="810"/>
        <v/>
      </c>
      <c r="EG302" t="str">
        <f t="shared" si="811"/>
        <v/>
      </c>
      <c r="EH302" t="str">
        <f t="shared" si="812"/>
        <v/>
      </c>
      <c r="EI302" t="str">
        <f t="shared" si="813"/>
        <v/>
      </c>
      <c r="EJ302" t="str">
        <f t="shared" si="814"/>
        <v/>
      </c>
      <c r="EK302" t="str">
        <f t="shared" si="815"/>
        <v/>
      </c>
      <c r="EL302" t="str">
        <f t="shared" si="816"/>
        <v/>
      </c>
      <c r="EM302" t="str">
        <f t="shared" si="817"/>
        <v/>
      </c>
      <c r="EN302" t="str">
        <f t="shared" si="818"/>
        <v/>
      </c>
      <c r="EO302" t="str">
        <f t="shared" si="819"/>
        <v/>
      </c>
      <c r="EP302" t="str">
        <f t="shared" si="820"/>
        <v/>
      </c>
      <c r="EQ302" t="str">
        <f t="shared" si="821"/>
        <v/>
      </c>
      <c r="ER302" t="str">
        <f t="shared" si="822"/>
        <v/>
      </c>
      <c r="ES302" t="str">
        <f t="shared" si="823"/>
        <v/>
      </c>
      <c r="ET302" t="str">
        <f t="shared" si="824"/>
        <v/>
      </c>
      <c r="EU302" t="str">
        <f t="shared" si="825"/>
        <v/>
      </c>
      <c r="EV302" t="str">
        <f t="shared" si="826"/>
        <v/>
      </c>
      <c r="EW302" t="str">
        <f t="shared" si="827"/>
        <v/>
      </c>
      <c r="EX302" t="str">
        <f t="shared" si="828"/>
        <v/>
      </c>
      <c r="EY302" t="str">
        <f t="shared" si="829"/>
        <v/>
      </c>
      <c r="EZ302" t="str">
        <f t="shared" si="830"/>
        <v/>
      </c>
      <c r="FA302" t="str">
        <f t="shared" si="831"/>
        <v/>
      </c>
      <c r="FB302" t="str">
        <f t="shared" si="832"/>
        <v/>
      </c>
      <c r="FC302" t="str">
        <f t="shared" si="833"/>
        <v/>
      </c>
      <c r="FD302" t="str">
        <f t="shared" si="834"/>
        <v/>
      </c>
      <c r="FE302" t="str">
        <f t="shared" si="678"/>
        <v/>
      </c>
      <c r="FF302" t="str">
        <f t="shared" si="835"/>
        <v/>
      </c>
      <c r="FG302" t="str">
        <f t="shared" si="836"/>
        <v/>
      </c>
      <c r="FH302" t="str">
        <f t="shared" si="837"/>
        <v/>
      </c>
      <c r="FI302" t="str">
        <f t="shared" si="838"/>
        <v/>
      </c>
      <c r="FJ302" t="str">
        <f t="shared" si="839"/>
        <v/>
      </c>
      <c r="FK302" t="str">
        <f t="shared" si="840"/>
        <v/>
      </c>
      <c r="FL302" t="str">
        <f t="shared" si="841"/>
        <v/>
      </c>
      <c r="FM302" t="str">
        <f t="shared" si="805"/>
        <v/>
      </c>
      <c r="FN302" t="str">
        <f t="shared" si="806"/>
        <v/>
      </c>
      <c r="FO302" t="str">
        <f t="shared" si="807"/>
        <v/>
      </c>
      <c r="FP302" t="str">
        <f t="shared" si="808"/>
        <v/>
      </c>
      <c r="FQ302" t="str">
        <f t="shared" si="809"/>
        <v/>
      </c>
      <c r="FR302" t="str">
        <f t="shared" si="679"/>
        <v/>
      </c>
      <c r="FS302" t="str">
        <f t="shared" si="680"/>
        <v/>
      </c>
      <c r="FT302" t="str">
        <f t="shared" si="681"/>
        <v/>
      </c>
      <c r="FU302" t="str">
        <f t="shared" si="682"/>
        <v/>
      </c>
      <c r="FV302" t="str">
        <f t="shared" si="683"/>
        <v/>
      </c>
      <c r="FW302" t="str">
        <f t="shared" si="684"/>
        <v/>
      </c>
      <c r="FX302" t="str">
        <f t="shared" si="685"/>
        <v/>
      </c>
      <c r="FY302" t="str">
        <f t="shared" si="686"/>
        <v/>
      </c>
      <c r="FZ302" t="str">
        <f t="shared" si="687"/>
        <v/>
      </c>
      <c r="GA302" t="str">
        <f t="shared" si="688"/>
        <v/>
      </c>
      <c r="GB302" t="str">
        <f t="shared" si="689"/>
        <v/>
      </c>
      <c r="GC302" t="str">
        <f t="shared" si="690"/>
        <v/>
      </c>
      <c r="GD302" t="str">
        <f t="shared" si="691"/>
        <v/>
      </c>
      <c r="GE302" t="str">
        <f t="shared" si="692"/>
        <v/>
      </c>
      <c r="GF302" t="str">
        <f t="shared" si="693"/>
        <v/>
      </c>
      <c r="GG302" t="str">
        <f t="shared" si="694"/>
        <v/>
      </c>
      <c r="GH302" t="str">
        <f t="shared" si="695"/>
        <v/>
      </c>
      <c r="GI302" t="str">
        <f t="shared" si="696"/>
        <v/>
      </c>
      <c r="GJ302" t="str">
        <f t="shared" si="697"/>
        <v/>
      </c>
      <c r="GK302" t="str">
        <f t="shared" si="698"/>
        <v/>
      </c>
      <c r="GL302" t="str">
        <f t="shared" si="699"/>
        <v/>
      </c>
      <c r="GM302" t="str">
        <f t="shared" si="700"/>
        <v/>
      </c>
      <c r="GN302" t="str">
        <f t="shared" si="701"/>
        <v/>
      </c>
      <c r="GO302" t="str">
        <f t="shared" si="702"/>
        <v/>
      </c>
      <c r="GP302" t="str">
        <f t="shared" si="703"/>
        <v/>
      </c>
      <c r="GQ302" t="str">
        <f t="shared" si="704"/>
        <v/>
      </c>
      <c r="GR302" t="str">
        <f t="shared" si="705"/>
        <v/>
      </c>
      <c r="GS302" t="str">
        <f t="shared" si="706"/>
        <v/>
      </c>
      <c r="GT302" t="str">
        <f t="shared" si="707"/>
        <v/>
      </c>
      <c r="GU302" t="str">
        <f t="shared" si="708"/>
        <v/>
      </c>
      <c r="GV302" t="str">
        <f t="shared" si="709"/>
        <v/>
      </c>
      <c r="GW302" t="str">
        <f t="shared" si="710"/>
        <v/>
      </c>
      <c r="GX302" t="str">
        <f t="shared" si="711"/>
        <v/>
      </c>
      <c r="GY302" t="str">
        <f t="shared" si="712"/>
        <v/>
      </c>
      <c r="GZ302" t="str">
        <f t="shared" si="713"/>
        <v/>
      </c>
      <c r="HA302" t="str">
        <f t="shared" si="714"/>
        <v/>
      </c>
      <c r="HB302" t="str">
        <f t="shared" si="715"/>
        <v/>
      </c>
      <c r="HC302" t="str">
        <f t="shared" si="716"/>
        <v/>
      </c>
      <c r="HD302" t="str">
        <f t="shared" si="717"/>
        <v/>
      </c>
      <c r="HE302" t="str">
        <f t="shared" si="718"/>
        <v/>
      </c>
      <c r="HF302" t="str">
        <f t="shared" si="719"/>
        <v/>
      </c>
      <c r="HG302" t="str">
        <f t="shared" si="720"/>
        <v/>
      </c>
      <c r="HH302" t="str">
        <f t="shared" si="721"/>
        <v/>
      </c>
      <c r="HI302" t="str">
        <f t="shared" si="722"/>
        <v/>
      </c>
      <c r="HJ302" t="str">
        <f t="shared" si="723"/>
        <v/>
      </c>
      <c r="HK302" t="str">
        <f t="shared" si="724"/>
        <v/>
      </c>
      <c r="HL302" t="str">
        <f t="shared" si="725"/>
        <v/>
      </c>
      <c r="HM302" t="str">
        <f t="shared" si="726"/>
        <v/>
      </c>
      <c r="HN302" t="str">
        <f t="shared" si="727"/>
        <v/>
      </c>
      <c r="HO302" t="str">
        <f t="shared" si="728"/>
        <v/>
      </c>
      <c r="HP302" t="str">
        <f t="shared" si="729"/>
        <v/>
      </c>
      <c r="HQ302" t="str">
        <f t="shared" si="730"/>
        <v/>
      </c>
      <c r="HR302" t="str">
        <f t="shared" si="731"/>
        <v/>
      </c>
      <c r="HS302" t="str">
        <f t="shared" si="732"/>
        <v/>
      </c>
      <c r="HT302" t="str">
        <f t="shared" si="733"/>
        <v/>
      </c>
      <c r="HU302" t="str">
        <f t="shared" si="734"/>
        <v/>
      </c>
      <c r="HV302" t="str">
        <f t="shared" si="735"/>
        <v/>
      </c>
      <c r="HW302" t="str">
        <f t="shared" si="736"/>
        <v/>
      </c>
      <c r="HX302" t="str">
        <f t="shared" si="737"/>
        <v/>
      </c>
      <c r="HY302" t="str">
        <f t="shared" si="738"/>
        <v/>
      </c>
      <c r="HZ302" t="str">
        <f t="shared" si="739"/>
        <v/>
      </c>
    </row>
    <row r="303" spans="1:234" x14ac:dyDescent="0.25">
      <c r="A303" s="2">
        <f t="shared" si="740"/>
        <v>301</v>
      </c>
      <c r="B303" s="3" t="s">
        <v>1272</v>
      </c>
      <c r="C303" s="2" t="s">
        <v>1394</v>
      </c>
      <c r="D303" s="2" t="s">
        <v>1395</v>
      </c>
      <c r="E303" s="2">
        <f t="shared" si="674"/>
        <v>4</v>
      </c>
      <c r="F303" s="2">
        <v>1021</v>
      </c>
      <c r="G303" s="48" t="str">
        <f t="shared" si="675"/>
        <v>B</v>
      </c>
      <c r="H303" s="49"/>
      <c r="I303" s="49"/>
      <c r="J303" s="50"/>
      <c r="K303" s="15">
        <f t="shared" si="676"/>
        <v>51</v>
      </c>
      <c r="L303" s="15">
        <f>IF(G303="N/A",0,(IF(G303="A",Code!$B$36,(IF(G303="B",Code!$C$36,(IF(G303="C",Code!$D$36,Code!$E$36)))))/60))</f>
        <v>12</v>
      </c>
      <c r="M303" s="15">
        <f>IF(G303="N/A",0,(IF(G303="A",Code!$B$37,(IF(G303="B",Code!$C$37,(IF(G303="C",Code!$D$37,Code!$E$37)))))/60))</f>
        <v>12</v>
      </c>
      <c r="N303" s="15">
        <f>IF(G303="N/A",0,(IF(G303="A",Code!$B$38,(IF(G303="B",Code!$C$38,(IF(G303="C",Code!$D$38,Code!$E$38)))))/60))</f>
        <v>24</v>
      </c>
      <c r="O303" s="15">
        <f>IF(G303="N/A",0,(IF(G303="A",Code!$B$39,(IF(G303="B",Code!$C$39,(IF(G303="C",Code!$D$39,Code!$E$39)))))/60))</f>
        <v>3</v>
      </c>
      <c r="P303" s="2"/>
      <c r="Q303" s="2"/>
      <c r="R303" s="2"/>
      <c r="S303" s="2"/>
      <c r="T303" s="2"/>
      <c r="U303" s="2"/>
      <c r="V303" s="2"/>
      <c r="W303" s="2">
        <v>1</v>
      </c>
      <c r="X303" s="2">
        <v>1</v>
      </c>
      <c r="Y303" s="2"/>
      <c r="Z303" s="2"/>
      <c r="AA303" s="2"/>
      <c r="AB303" s="2"/>
      <c r="AC303" s="2"/>
      <c r="AD303" s="2"/>
      <c r="AE303" s="2"/>
      <c r="AF303" s="2">
        <v>1</v>
      </c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>
        <v>1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S303" t="str">
        <f t="shared" si="677"/>
        <v/>
      </c>
      <c r="BT303" t="str">
        <f t="shared" si="742"/>
        <v/>
      </c>
      <c r="BU303" t="str">
        <f t="shared" si="743"/>
        <v/>
      </c>
      <c r="BV303" t="str">
        <f t="shared" si="744"/>
        <v/>
      </c>
      <c r="BW303" t="str">
        <f t="shared" si="745"/>
        <v/>
      </c>
      <c r="BX303" t="str">
        <f t="shared" si="746"/>
        <v/>
      </c>
      <c r="BY303" t="str">
        <f t="shared" si="747"/>
        <v/>
      </c>
      <c r="BZ303" t="str">
        <f t="shared" si="748"/>
        <v>BADD</v>
      </c>
      <c r="CA303" t="str">
        <f t="shared" si="749"/>
        <v>BANK</v>
      </c>
      <c r="CB303" t="str">
        <f t="shared" si="750"/>
        <v/>
      </c>
      <c r="CC303" t="str">
        <f t="shared" si="751"/>
        <v/>
      </c>
      <c r="CD303" t="str">
        <f t="shared" si="752"/>
        <v/>
      </c>
      <c r="CE303" t="str">
        <f t="shared" si="753"/>
        <v/>
      </c>
      <c r="CF303" t="str">
        <f t="shared" si="754"/>
        <v/>
      </c>
      <c r="CG303" t="str">
        <f t="shared" si="755"/>
        <v/>
      </c>
      <c r="CH303" t="str">
        <f t="shared" si="756"/>
        <v/>
      </c>
      <c r="CI303" t="str">
        <f t="shared" si="757"/>
        <v>CUST</v>
      </c>
      <c r="CJ303" t="str">
        <f t="shared" si="758"/>
        <v/>
      </c>
      <c r="CK303" t="str">
        <f t="shared" si="759"/>
        <v/>
      </c>
      <c r="CL303" t="str">
        <f t="shared" si="760"/>
        <v/>
      </c>
      <c r="CM303" t="str">
        <f t="shared" si="761"/>
        <v/>
      </c>
      <c r="CN303" t="str">
        <f t="shared" si="762"/>
        <v/>
      </c>
      <c r="CO303" t="str">
        <f t="shared" si="763"/>
        <v/>
      </c>
      <c r="CP303" t="str">
        <f t="shared" si="764"/>
        <v/>
      </c>
      <c r="CQ303" t="str">
        <f t="shared" si="765"/>
        <v/>
      </c>
      <c r="CR303" t="str">
        <f t="shared" si="766"/>
        <v/>
      </c>
      <c r="CS303" t="str">
        <f t="shared" si="767"/>
        <v/>
      </c>
      <c r="CT303" t="str">
        <f t="shared" si="768"/>
        <v/>
      </c>
      <c r="CU303" t="str">
        <f t="shared" si="769"/>
        <v>MESS</v>
      </c>
      <c r="CV303" t="str">
        <f t="shared" si="770"/>
        <v/>
      </c>
      <c r="CW303" t="str">
        <f t="shared" si="771"/>
        <v/>
      </c>
      <c r="CX303" t="str">
        <f t="shared" si="772"/>
        <v/>
      </c>
      <c r="CY303" t="str">
        <f t="shared" si="773"/>
        <v/>
      </c>
      <c r="CZ303" t="str">
        <f t="shared" si="774"/>
        <v/>
      </c>
      <c r="DA303" t="str">
        <f t="shared" si="775"/>
        <v/>
      </c>
      <c r="DB303" t="str">
        <f t="shared" si="776"/>
        <v/>
      </c>
      <c r="DC303" t="str">
        <f t="shared" si="777"/>
        <v/>
      </c>
      <c r="DD303" t="str">
        <f t="shared" si="778"/>
        <v/>
      </c>
      <c r="DE303" t="str">
        <f t="shared" si="779"/>
        <v/>
      </c>
      <c r="DF303" t="str">
        <f t="shared" si="780"/>
        <v/>
      </c>
      <c r="DG303" t="str">
        <f t="shared" si="781"/>
        <v/>
      </c>
      <c r="DH303" t="str">
        <f t="shared" si="782"/>
        <v/>
      </c>
      <c r="DI303" t="str">
        <f t="shared" si="783"/>
        <v/>
      </c>
      <c r="DJ303" t="str">
        <f t="shared" si="784"/>
        <v/>
      </c>
      <c r="DK303" t="str">
        <f t="shared" si="785"/>
        <v/>
      </c>
      <c r="DL303" t="str">
        <f t="shared" si="786"/>
        <v/>
      </c>
      <c r="DM303" t="str">
        <f t="shared" si="787"/>
        <v/>
      </c>
      <c r="DN303" t="str">
        <f t="shared" si="788"/>
        <v/>
      </c>
      <c r="DO303" t="str">
        <f t="shared" si="789"/>
        <v/>
      </c>
      <c r="DP303" t="str">
        <f t="shared" si="790"/>
        <v/>
      </c>
      <c r="DQ303" t="str">
        <f t="shared" si="791"/>
        <v/>
      </c>
      <c r="DR303" t="str">
        <f t="shared" si="792"/>
        <v/>
      </c>
      <c r="DS303" t="str">
        <f t="shared" si="793"/>
        <v/>
      </c>
      <c r="DT303" t="str">
        <f t="shared" si="794"/>
        <v/>
      </c>
      <c r="DU303" t="str">
        <f t="shared" si="795"/>
        <v/>
      </c>
      <c r="DV303" t="str">
        <f t="shared" si="796"/>
        <v/>
      </c>
      <c r="DW303" t="str">
        <f t="shared" si="797"/>
        <v/>
      </c>
      <c r="DX303" t="str">
        <f t="shared" si="798"/>
        <v/>
      </c>
      <c r="DY303" t="str">
        <f t="shared" si="799"/>
        <v/>
      </c>
      <c r="DZ303" t="str">
        <f t="shared" si="800"/>
        <v/>
      </c>
      <c r="EA303" t="str">
        <f t="shared" si="801"/>
        <v/>
      </c>
      <c r="EB303" t="str">
        <f t="shared" si="802"/>
        <v/>
      </c>
      <c r="EC303" t="str">
        <f t="shared" si="803"/>
        <v/>
      </c>
      <c r="ED303" t="str">
        <f t="shared" si="804"/>
        <v/>
      </c>
      <c r="EE303" t="str">
        <f t="shared" si="741"/>
        <v/>
      </c>
      <c r="EF303" t="str">
        <f t="shared" si="810"/>
        <v/>
      </c>
      <c r="EG303" t="str">
        <f t="shared" si="811"/>
        <v/>
      </c>
      <c r="EH303" t="str">
        <f t="shared" si="812"/>
        <v/>
      </c>
      <c r="EI303" t="str">
        <f t="shared" si="813"/>
        <v/>
      </c>
      <c r="EJ303" t="str">
        <f t="shared" si="814"/>
        <v/>
      </c>
      <c r="EK303" t="str">
        <f t="shared" si="815"/>
        <v/>
      </c>
      <c r="EL303" t="str">
        <f t="shared" si="816"/>
        <v/>
      </c>
      <c r="EM303" t="str">
        <f t="shared" si="817"/>
        <v/>
      </c>
      <c r="EN303" t="str">
        <f t="shared" si="818"/>
        <v/>
      </c>
      <c r="EO303" t="str">
        <f t="shared" si="819"/>
        <v/>
      </c>
      <c r="EP303" t="str">
        <f t="shared" si="820"/>
        <v/>
      </c>
      <c r="EQ303" t="str">
        <f t="shared" si="821"/>
        <v/>
      </c>
      <c r="ER303" t="str">
        <f t="shared" si="822"/>
        <v/>
      </c>
      <c r="ES303" t="str">
        <f t="shared" si="823"/>
        <v/>
      </c>
      <c r="ET303" t="str">
        <f t="shared" si="824"/>
        <v/>
      </c>
      <c r="EU303" t="str">
        <f t="shared" si="825"/>
        <v/>
      </c>
      <c r="EV303" t="str">
        <f t="shared" si="826"/>
        <v/>
      </c>
      <c r="EW303" t="str">
        <f t="shared" si="827"/>
        <v/>
      </c>
      <c r="EX303" t="str">
        <f t="shared" si="828"/>
        <v/>
      </c>
      <c r="EY303" t="str">
        <f t="shared" si="829"/>
        <v/>
      </c>
      <c r="EZ303" t="str">
        <f t="shared" si="830"/>
        <v/>
      </c>
      <c r="FA303" t="str">
        <f t="shared" si="831"/>
        <v/>
      </c>
      <c r="FB303" t="str">
        <f t="shared" si="832"/>
        <v/>
      </c>
      <c r="FC303" t="str">
        <f t="shared" si="833"/>
        <v/>
      </c>
      <c r="FD303" t="str">
        <f t="shared" si="834"/>
        <v/>
      </c>
      <c r="FE303" t="str">
        <f t="shared" si="678"/>
        <v/>
      </c>
      <c r="FF303" t="str">
        <f t="shared" si="835"/>
        <v/>
      </c>
      <c r="FG303" t="str">
        <f t="shared" si="836"/>
        <v/>
      </c>
      <c r="FH303" t="str">
        <f t="shared" si="837"/>
        <v/>
      </c>
      <c r="FI303" t="str">
        <f t="shared" si="838"/>
        <v/>
      </c>
      <c r="FJ303" t="str">
        <f t="shared" si="839"/>
        <v/>
      </c>
      <c r="FK303" t="str">
        <f t="shared" si="840"/>
        <v/>
      </c>
      <c r="FL303" t="str">
        <f t="shared" si="841"/>
        <v/>
      </c>
      <c r="FM303" t="str">
        <f t="shared" si="805"/>
        <v/>
      </c>
      <c r="FN303" t="str">
        <f t="shared" si="806"/>
        <v/>
      </c>
      <c r="FO303" t="str">
        <f t="shared" si="807"/>
        <v/>
      </c>
      <c r="FP303" t="str">
        <f t="shared" si="808"/>
        <v/>
      </c>
      <c r="FQ303" t="str">
        <f t="shared" si="809"/>
        <v/>
      </c>
      <c r="FR303" t="str">
        <f t="shared" si="679"/>
        <v/>
      </c>
      <c r="FS303" t="str">
        <f t="shared" si="680"/>
        <v/>
      </c>
      <c r="FT303" t="str">
        <f t="shared" si="681"/>
        <v/>
      </c>
      <c r="FU303" t="str">
        <f t="shared" si="682"/>
        <v/>
      </c>
      <c r="FV303" t="str">
        <f t="shared" si="683"/>
        <v/>
      </c>
      <c r="FW303" t="str">
        <f t="shared" si="684"/>
        <v/>
      </c>
      <c r="FX303" t="str">
        <f t="shared" si="685"/>
        <v/>
      </c>
      <c r="FY303" t="str">
        <f t="shared" si="686"/>
        <v/>
      </c>
      <c r="FZ303" t="str">
        <f t="shared" si="687"/>
        <v/>
      </c>
      <c r="GA303" t="str">
        <f t="shared" si="688"/>
        <v/>
      </c>
      <c r="GB303" t="str">
        <f t="shared" si="689"/>
        <v/>
      </c>
      <c r="GC303" t="str">
        <f t="shared" si="690"/>
        <v/>
      </c>
      <c r="GD303" t="str">
        <f t="shared" si="691"/>
        <v/>
      </c>
      <c r="GE303" t="str">
        <f t="shared" si="692"/>
        <v/>
      </c>
      <c r="GF303" t="str">
        <f t="shared" si="693"/>
        <v/>
      </c>
      <c r="GG303" t="str">
        <f t="shared" si="694"/>
        <v/>
      </c>
      <c r="GH303" t="str">
        <f t="shared" si="695"/>
        <v/>
      </c>
      <c r="GI303" t="str">
        <f t="shared" si="696"/>
        <v/>
      </c>
      <c r="GJ303" t="str">
        <f t="shared" si="697"/>
        <v/>
      </c>
      <c r="GK303" t="str">
        <f t="shared" si="698"/>
        <v/>
      </c>
      <c r="GL303" t="str">
        <f t="shared" si="699"/>
        <v/>
      </c>
      <c r="GM303" t="str">
        <f t="shared" si="700"/>
        <v/>
      </c>
      <c r="GN303" t="str">
        <f t="shared" si="701"/>
        <v/>
      </c>
      <c r="GO303" t="str">
        <f t="shared" si="702"/>
        <v/>
      </c>
      <c r="GP303" t="str">
        <f t="shared" si="703"/>
        <v/>
      </c>
      <c r="GQ303" t="str">
        <f t="shared" si="704"/>
        <v/>
      </c>
      <c r="GR303" t="str">
        <f t="shared" si="705"/>
        <v/>
      </c>
      <c r="GS303" t="str">
        <f t="shared" si="706"/>
        <v/>
      </c>
      <c r="GT303" t="str">
        <f t="shared" si="707"/>
        <v/>
      </c>
      <c r="GU303" t="str">
        <f t="shared" si="708"/>
        <v/>
      </c>
      <c r="GV303" t="str">
        <f t="shared" si="709"/>
        <v/>
      </c>
      <c r="GW303" t="str">
        <f t="shared" si="710"/>
        <v/>
      </c>
      <c r="GX303" t="str">
        <f t="shared" si="711"/>
        <v/>
      </c>
      <c r="GY303" t="str">
        <f t="shared" si="712"/>
        <v/>
      </c>
      <c r="GZ303" t="str">
        <f t="shared" si="713"/>
        <v/>
      </c>
      <c r="HA303" t="str">
        <f t="shared" si="714"/>
        <v/>
      </c>
      <c r="HB303" t="str">
        <f t="shared" si="715"/>
        <v/>
      </c>
      <c r="HC303" t="str">
        <f t="shared" si="716"/>
        <v/>
      </c>
      <c r="HD303" t="str">
        <f t="shared" si="717"/>
        <v/>
      </c>
      <c r="HE303" t="str">
        <f t="shared" si="718"/>
        <v/>
      </c>
      <c r="HF303" t="str">
        <f t="shared" si="719"/>
        <v/>
      </c>
      <c r="HG303" t="str">
        <f t="shared" si="720"/>
        <v/>
      </c>
      <c r="HH303" t="str">
        <f t="shared" si="721"/>
        <v/>
      </c>
      <c r="HI303" t="str">
        <f t="shared" si="722"/>
        <v/>
      </c>
      <c r="HJ303" t="str">
        <f t="shared" si="723"/>
        <v/>
      </c>
      <c r="HK303" t="str">
        <f t="shared" si="724"/>
        <v/>
      </c>
      <c r="HL303" t="str">
        <f t="shared" si="725"/>
        <v/>
      </c>
      <c r="HM303" t="str">
        <f t="shared" si="726"/>
        <v/>
      </c>
      <c r="HN303" t="str">
        <f t="shared" si="727"/>
        <v/>
      </c>
      <c r="HO303" t="str">
        <f t="shared" si="728"/>
        <v/>
      </c>
      <c r="HP303" t="str">
        <f t="shared" si="729"/>
        <v/>
      </c>
      <c r="HQ303" t="str">
        <f t="shared" si="730"/>
        <v/>
      </c>
      <c r="HR303" t="str">
        <f t="shared" si="731"/>
        <v/>
      </c>
      <c r="HS303" t="str">
        <f t="shared" si="732"/>
        <v/>
      </c>
      <c r="HT303" t="str">
        <f t="shared" si="733"/>
        <v/>
      </c>
      <c r="HU303" t="str">
        <f t="shared" si="734"/>
        <v/>
      </c>
      <c r="HV303" t="str">
        <f t="shared" si="735"/>
        <v/>
      </c>
      <c r="HW303" t="str">
        <f t="shared" si="736"/>
        <v/>
      </c>
      <c r="HX303" t="str">
        <f t="shared" si="737"/>
        <v/>
      </c>
      <c r="HY303" t="str">
        <f t="shared" si="738"/>
        <v/>
      </c>
      <c r="HZ303" t="str">
        <f t="shared" si="739"/>
        <v/>
      </c>
    </row>
    <row r="304" spans="1:234" x14ac:dyDescent="0.25">
      <c r="A304" s="2">
        <f t="shared" si="740"/>
        <v>302</v>
      </c>
      <c r="B304" s="3" t="s">
        <v>406</v>
      </c>
      <c r="C304" s="2" t="s">
        <v>1394</v>
      </c>
      <c r="D304" s="2" t="s">
        <v>1395</v>
      </c>
      <c r="E304" s="2">
        <f t="shared" si="674"/>
        <v>3</v>
      </c>
      <c r="F304" s="2">
        <v>2264</v>
      </c>
      <c r="G304" s="48" t="str">
        <f t="shared" si="675"/>
        <v>C</v>
      </c>
      <c r="H304" s="49"/>
      <c r="I304" s="49"/>
      <c r="J304" s="50"/>
      <c r="K304" s="15">
        <f t="shared" si="676"/>
        <v>68</v>
      </c>
      <c r="L304" s="15">
        <f>IF(G304="N/A",0,(IF(G304="A",Code!$B$36,(IF(G304="B",Code!$C$36,(IF(G304="C",Code!$D$36,Code!$E$36)))))/60))</f>
        <v>16</v>
      </c>
      <c r="M304" s="15">
        <f>IF(G304="N/A",0,(IF(G304="A",Code!$B$37,(IF(G304="B",Code!$C$37,(IF(G304="C",Code!$D$37,Code!$E$37)))))/60))</f>
        <v>16</v>
      </c>
      <c r="N304" s="15">
        <f>IF(G304="N/A",0,(IF(G304="A",Code!$B$38,(IF(G304="B",Code!$C$38,(IF(G304="C",Code!$D$38,Code!$E$38)))))/60))</f>
        <v>32</v>
      </c>
      <c r="O304" s="15">
        <f>IF(G304="N/A",0,(IF(G304="A",Code!$B$39,(IF(G304="B",Code!$C$39,(IF(G304="C",Code!$D$39,Code!$E$39)))))/60))</f>
        <v>4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>
        <v>1</v>
      </c>
      <c r="AO304" s="2">
        <v>1</v>
      </c>
      <c r="AP304" s="2"/>
      <c r="AQ304" s="2"/>
      <c r="AR304" s="2">
        <v>1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S304" t="str">
        <f t="shared" si="677"/>
        <v/>
      </c>
      <c r="BT304" t="str">
        <f t="shared" si="742"/>
        <v/>
      </c>
      <c r="BU304" t="str">
        <f t="shared" si="743"/>
        <v/>
      </c>
      <c r="BV304" t="str">
        <f t="shared" si="744"/>
        <v/>
      </c>
      <c r="BW304" t="str">
        <f t="shared" si="745"/>
        <v/>
      </c>
      <c r="BX304" t="str">
        <f t="shared" si="746"/>
        <v/>
      </c>
      <c r="BY304" t="str">
        <f t="shared" si="747"/>
        <v/>
      </c>
      <c r="BZ304" t="str">
        <f t="shared" si="748"/>
        <v/>
      </c>
      <c r="CA304" t="str">
        <f t="shared" si="749"/>
        <v/>
      </c>
      <c r="CB304" t="str">
        <f t="shared" si="750"/>
        <v/>
      </c>
      <c r="CC304" t="str">
        <f t="shared" si="751"/>
        <v/>
      </c>
      <c r="CD304" t="str">
        <f t="shared" si="752"/>
        <v/>
      </c>
      <c r="CE304" t="str">
        <f t="shared" si="753"/>
        <v/>
      </c>
      <c r="CF304" t="str">
        <f t="shared" si="754"/>
        <v/>
      </c>
      <c r="CG304" t="str">
        <f t="shared" si="755"/>
        <v/>
      </c>
      <c r="CH304" t="str">
        <f t="shared" si="756"/>
        <v/>
      </c>
      <c r="CI304" t="str">
        <f t="shared" si="757"/>
        <v/>
      </c>
      <c r="CJ304" t="str">
        <f t="shared" si="758"/>
        <v/>
      </c>
      <c r="CK304" t="str">
        <f t="shared" si="759"/>
        <v/>
      </c>
      <c r="CL304" t="str">
        <f t="shared" si="760"/>
        <v/>
      </c>
      <c r="CM304" t="str">
        <f t="shared" si="761"/>
        <v/>
      </c>
      <c r="CN304" t="str">
        <f t="shared" si="762"/>
        <v/>
      </c>
      <c r="CO304" t="str">
        <f t="shared" si="763"/>
        <v/>
      </c>
      <c r="CP304" t="str">
        <f t="shared" si="764"/>
        <v/>
      </c>
      <c r="CQ304" t="str">
        <f t="shared" si="765"/>
        <v>HOLI</v>
      </c>
      <c r="CR304" t="str">
        <f t="shared" si="766"/>
        <v>KPAY</v>
      </c>
      <c r="CS304" t="str">
        <f t="shared" si="767"/>
        <v/>
      </c>
      <c r="CT304" t="str">
        <f t="shared" si="768"/>
        <v/>
      </c>
      <c r="CU304" t="str">
        <f t="shared" si="769"/>
        <v>MESS</v>
      </c>
      <c r="CV304" t="str">
        <f t="shared" si="770"/>
        <v/>
      </c>
      <c r="CW304" t="str">
        <f t="shared" si="771"/>
        <v/>
      </c>
      <c r="CX304" t="str">
        <f t="shared" si="772"/>
        <v/>
      </c>
      <c r="CY304" t="str">
        <f t="shared" si="773"/>
        <v/>
      </c>
      <c r="CZ304" t="str">
        <f t="shared" si="774"/>
        <v/>
      </c>
      <c r="DA304" t="str">
        <f t="shared" si="775"/>
        <v/>
      </c>
      <c r="DB304" t="str">
        <f t="shared" si="776"/>
        <v/>
      </c>
      <c r="DC304" t="str">
        <f t="shared" si="777"/>
        <v/>
      </c>
      <c r="DD304" t="str">
        <f t="shared" si="778"/>
        <v/>
      </c>
      <c r="DE304" t="str">
        <f t="shared" si="779"/>
        <v/>
      </c>
      <c r="DF304" t="str">
        <f t="shared" si="780"/>
        <v/>
      </c>
      <c r="DG304" t="str">
        <f t="shared" si="781"/>
        <v/>
      </c>
      <c r="DH304" t="str">
        <f t="shared" si="782"/>
        <v/>
      </c>
      <c r="DI304" t="str">
        <f t="shared" si="783"/>
        <v/>
      </c>
      <c r="DJ304" t="str">
        <f t="shared" si="784"/>
        <v/>
      </c>
      <c r="DK304" t="str">
        <f t="shared" si="785"/>
        <v/>
      </c>
      <c r="DL304" t="str">
        <f t="shared" si="786"/>
        <v/>
      </c>
      <c r="DM304" t="str">
        <f t="shared" si="787"/>
        <v/>
      </c>
      <c r="DN304" t="str">
        <f t="shared" si="788"/>
        <v/>
      </c>
      <c r="DO304" t="str">
        <f t="shared" si="789"/>
        <v/>
      </c>
      <c r="DP304" t="str">
        <f t="shared" si="790"/>
        <v/>
      </c>
      <c r="DQ304" t="str">
        <f t="shared" si="791"/>
        <v/>
      </c>
      <c r="DR304" t="str">
        <f t="shared" si="792"/>
        <v/>
      </c>
      <c r="DS304" t="str">
        <f t="shared" si="793"/>
        <v/>
      </c>
      <c r="DT304" t="str">
        <f t="shared" si="794"/>
        <v/>
      </c>
      <c r="DU304" t="str">
        <f t="shared" si="795"/>
        <v/>
      </c>
      <c r="DV304" t="str">
        <f t="shared" si="796"/>
        <v/>
      </c>
      <c r="DW304" t="str">
        <f t="shared" si="797"/>
        <v/>
      </c>
      <c r="DX304" t="str">
        <f t="shared" si="798"/>
        <v/>
      </c>
      <c r="DY304" t="str">
        <f t="shared" si="799"/>
        <v/>
      </c>
      <c r="DZ304" t="str">
        <f t="shared" si="800"/>
        <v/>
      </c>
      <c r="EA304" t="str">
        <f t="shared" si="801"/>
        <v/>
      </c>
      <c r="EB304" t="str">
        <f t="shared" si="802"/>
        <v/>
      </c>
      <c r="EC304" t="str">
        <f t="shared" si="803"/>
        <v/>
      </c>
      <c r="ED304" t="str">
        <f t="shared" si="804"/>
        <v/>
      </c>
      <c r="EE304" t="str">
        <f t="shared" si="741"/>
        <v/>
      </c>
      <c r="EF304" t="str">
        <f t="shared" si="810"/>
        <v/>
      </c>
      <c r="EG304" t="str">
        <f t="shared" si="811"/>
        <v/>
      </c>
      <c r="EH304" t="str">
        <f t="shared" si="812"/>
        <v/>
      </c>
      <c r="EI304" t="str">
        <f t="shared" si="813"/>
        <v/>
      </c>
      <c r="EJ304" t="str">
        <f t="shared" si="814"/>
        <v/>
      </c>
      <c r="EK304" t="str">
        <f t="shared" si="815"/>
        <v/>
      </c>
      <c r="EL304" t="str">
        <f t="shared" si="816"/>
        <v/>
      </c>
      <c r="EM304" t="str">
        <f t="shared" si="817"/>
        <v/>
      </c>
      <c r="EN304" t="str">
        <f t="shared" si="818"/>
        <v/>
      </c>
      <c r="EO304" t="str">
        <f t="shared" si="819"/>
        <v/>
      </c>
      <c r="EP304" t="str">
        <f t="shared" si="820"/>
        <v/>
      </c>
      <c r="EQ304" t="str">
        <f t="shared" si="821"/>
        <v/>
      </c>
      <c r="ER304" t="str">
        <f t="shared" si="822"/>
        <v/>
      </c>
      <c r="ES304" t="str">
        <f t="shared" si="823"/>
        <v/>
      </c>
      <c r="ET304" t="str">
        <f t="shared" si="824"/>
        <v/>
      </c>
      <c r="EU304" t="str">
        <f t="shared" si="825"/>
        <v/>
      </c>
      <c r="EV304" t="str">
        <f t="shared" si="826"/>
        <v/>
      </c>
      <c r="EW304" t="str">
        <f t="shared" si="827"/>
        <v/>
      </c>
      <c r="EX304" t="str">
        <f t="shared" si="828"/>
        <v/>
      </c>
      <c r="EY304" t="str">
        <f t="shared" si="829"/>
        <v/>
      </c>
      <c r="EZ304" t="str">
        <f t="shared" si="830"/>
        <v/>
      </c>
      <c r="FA304" t="str">
        <f t="shared" si="831"/>
        <v/>
      </c>
      <c r="FB304" t="str">
        <f t="shared" si="832"/>
        <v/>
      </c>
      <c r="FC304" t="str">
        <f t="shared" si="833"/>
        <v/>
      </c>
      <c r="FD304" t="str">
        <f t="shared" si="834"/>
        <v/>
      </c>
      <c r="FE304" t="str">
        <f t="shared" si="678"/>
        <v/>
      </c>
      <c r="FF304" t="str">
        <f t="shared" si="835"/>
        <v/>
      </c>
      <c r="FG304" t="str">
        <f t="shared" si="836"/>
        <v/>
      </c>
      <c r="FH304" t="str">
        <f t="shared" si="837"/>
        <v/>
      </c>
      <c r="FI304" t="str">
        <f t="shared" si="838"/>
        <v/>
      </c>
      <c r="FJ304" t="str">
        <f t="shared" si="839"/>
        <v/>
      </c>
      <c r="FK304" t="str">
        <f t="shared" si="840"/>
        <v/>
      </c>
      <c r="FL304" t="str">
        <f t="shared" si="841"/>
        <v/>
      </c>
      <c r="FM304" t="str">
        <f t="shared" si="805"/>
        <v/>
      </c>
      <c r="FN304" t="str">
        <f t="shared" si="806"/>
        <v/>
      </c>
      <c r="FO304" t="str">
        <f t="shared" si="807"/>
        <v/>
      </c>
      <c r="FP304" t="str">
        <f t="shared" si="808"/>
        <v/>
      </c>
      <c r="FQ304" t="str">
        <f t="shared" si="809"/>
        <v/>
      </c>
      <c r="FR304" t="str">
        <f t="shared" si="679"/>
        <v/>
      </c>
      <c r="FS304" t="str">
        <f t="shared" si="680"/>
        <v/>
      </c>
      <c r="FT304" t="str">
        <f t="shared" si="681"/>
        <v/>
      </c>
      <c r="FU304" t="str">
        <f t="shared" si="682"/>
        <v/>
      </c>
      <c r="FV304" t="str">
        <f t="shared" si="683"/>
        <v/>
      </c>
      <c r="FW304" t="str">
        <f t="shared" si="684"/>
        <v/>
      </c>
      <c r="FX304" t="str">
        <f t="shared" si="685"/>
        <v/>
      </c>
      <c r="FY304" t="str">
        <f t="shared" si="686"/>
        <v/>
      </c>
      <c r="FZ304" t="str">
        <f t="shared" si="687"/>
        <v/>
      </c>
      <c r="GA304" t="str">
        <f t="shared" si="688"/>
        <v/>
      </c>
      <c r="GB304" t="str">
        <f t="shared" si="689"/>
        <v/>
      </c>
      <c r="GC304" t="str">
        <f t="shared" si="690"/>
        <v/>
      </c>
      <c r="GD304" t="str">
        <f t="shared" si="691"/>
        <v/>
      </c>
      <c r="GE304" t="str">
        <f t="shared" si="692"/>
        <v/>
      </c>
      <c r="GF304" t="str">
        <f t="shared" si="693"/>
        <v/>
      </c>
      <c r="GG304" t="str">
        <f t="shared" si="694"/>
        <v/>
      </c>
      <c r="GH304" t="str">
        <f t="shared" si="695"/>
        <v/>
      </c>
      <c r="GI304" t="str">
        <f t="shared" si="696"/>
        <v/>
      </c>
      <c r="GJ304" t="str">
        <f t="shared" si="697"/>
        <v/>
      </c>
      <c r="GK304" t="str">
        <f t="shared" si="698"/>
        <v/>
      </c>
      <c r="GL304" t="str">
        <f t="shared" si="699"/>
        <v/>
      </c>
      <c r="GM304" t="str">
        <f t="shared" si="700"/>
        <v/>
      </c>
      <c r="GN304" t="str">
        <f t="shared" si="701"/>
        <v/>
      </c>
      <c r="GO304" t="str">
        <f t="shared" si="702"/>
        <v/>
      </c>
      <c r="GP304" t="str">
        <f t="shared" si="703"/>
        <v/>
      </c>
      <c r="GQ304" t="str">
        <f t="shared" si="704"/>
        <v/>
      </c>
      <c r="GR304" t="str">
        <f t="shared" si="705"/>
        <v/>
      </c>
      <c r="GS304" t="str">
        <f t="shared" si="706"/>
        <v/>
      </c>
      <c r="GT304" t="str">
        <f t="shared" si="707"/>
        <v/>
      </c>
      <c r="GU304" t="str">
        <f t="shared" si="708"/>
        <v/>
      </c>
      <c r="GV304" t="str">
        <f t="shared" si="709"/>
        <v/>
      </c>
      <c r="GW304" t="str">
        <f t="shared" si="710"/>
        <v/>
      </c>
      <c r="GX304" t="str">
        <f t="shared" si="711"/>
        <v/>
      </c>
      <c r="GY304" t="str">
        <f t="shared" si="712"/>
        <v/>
      </c>
      <c r="GZ304" t="str">
        <f t="shared" si="713"/>
        <v/>
      </c>
      <c r="HA304" t="str">
        <f t="shared" si="714"/>
        <v/>
      </c>
      <c r="HB304" t="str">
        <f t="shared" si="715"/>
        <v/>
      </c>
      <c r="HC304" t="str">
        <f t="shared" si="716"/>
        <v/>
      </c>
      <c r="HD304" t="str">
        <f t="shared" si="717"/>
        <v/>
      </c>
      <c r="HE304" t="str">
        <f t="shared" si="718"/>
        <v/>
      </c>
      <c r="HF304" t="str">
        <f t="shared" si="719"/>
        <v/>
      </c>
      <c r="HG304" t="str">
        <f t="shared" si="720"/>
        <v/>
      </c>
      <c r="HH304" t="str">
        <f t="shared" si="721"/>
        <v/>
      </c>
      <c r="HI304" t="str">
        <f t="shared" si="722"/>
        <v/>
      </c>
      <c r="HJ304" t="str">
        <f t="shared" si="723"/>
        <v/>
      </c>
      <c r="HK304" t="str">
        <f t="shared" si="724"/>
        <v/>
      </c>
      <c r="HL304" t="str">
        <f t="shared" si="725"/>
        <v/>
      </c>
      <c r="HM304" t="str">
        <f t="shared" si="726"/>
        <v/>
      </c>
      <c r="HN304" t="str">
        <f t="shared" si="727"/>
        <v/>
      </c>
      <c r="HO304" t="str">
        <f t="shared" si="728"/>
        <v/>
      </c>
      <c r="HP304" t="str">
        <f t="shared" si="729"/>
        <v/>
      </c>
      <c r="HQ304" t="str">
        <f t="shared" si="730"/>
        <v/>
      </c>
      <c r="HR304" t="str">
        <f t="shared" si="731"/>
        <v/>
      </c>
      <c r="HS304" t="str">
        <f t="shared" si="732"/>
        <v/>
      </c>
      <c r="HT304" t="str">
        <f t="shared" si="733"/>
        <v/>
      </c>
      <c r="HU304" t="str">
        <f t="shared" si="734"/>
        <v/>
      </c>
      <c r="HV304" t="str">
        <f t="shared" si="735"/>
        <v/>
      </c>
      <c r="HW304" t="str">
        <f t="shared" si="736"/>
        <v/>
      </c>
      <c r="HX304" t="str">
        <f t="shared" si="737"/>
        <v/>
      </c>
      <c r="HY304" t="str">
        <f t="shared" si="738"/>
        <v/>
      </c>
      <c r="HZ304" t="str">
        <f t="shared" si="739"/>
        <v/>
      </c>
    </row>
    <row r="305" spans="1:234" x14ac:dyDescent="0.25">
      <c r="A305" s="2">
        <f t="shared" si="740"/>
        <v>303</v>
      </c>
      <c r="B305" s="3" t="s">
        <v>407</v>
      </c>
      <c r="C305" s="2" t="s">
        <v>1394</v>
      </c>
      <c r="D305" s="2" t="s">
        <v>1395</v>
      </c>
      <c r="E305" s="2">
        <f t="shared" si="674"/>
        <v>2</v>
      </c>
      <c r="F305" s="2">
        <v>1807</v>
      </c>
      <c r="G305" s="48" t="str">
        <f t="shared" si="675"/>
        <v>B</v>
      </c>
      <c r="H305" s="49"/>
      <c r="I305" s="49"/>
      <c r="J305" s="50"/>
      <c r="K305" s="15">
        <f t="shared" si="676"/>
        <v>51</v>
      </c>
      <c r="L305" s="15">
        <f>IF(G305="N/A",0,(IF(G305="A",Code!$B$36,(IF(G305="B",Code!$C$36,(IF(G305="C",Code!$D$36,Code!$E$36)))))/60))</f>
        <v>12</v>
      </c>
      <c r="M305" s="15">
        <f>IF(G305="N/A",0,(IF(G305="A",Code!$B$37,(IF(G305="B",Code!$C$37,(IF(G305="C",Code!$D$37,Code!$E$37)))))/60))</f>
        <v>12</v>
      </c>
      <c r="N305" s="15">
        <f>IF(G305="N/A",0,(IF(G305="A",Code!$B$38,(IF(G305="B",Code!$C$38,(IF(G305="C",Code!$D$38,Code!$E$38)))))/60))</f>
        <v>24</v>
      </c>
      <c r="O305" s="15">
        <f>IF(G305="N/A",0,(IF(G305="A",Code!$B$39,(IF(G305="B",Code!$C$39,(IF(G305="C",Code!$D$39,Code!$E$39)))))/60))</f>
        <v>3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>
        <v>1</v>
      </c>
      <c r="AO305" s="2">
        <v>1</v>
      </c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S305" t="str">
        <f t="shared" si="677"/>
        <v/>
      </c>
      <c r="BT305" t="str">
        <f t="shared" si="742"/>
        <v/>
      </c>
      <c r="BU305" t="str">
        <f t="shared" si="743"/>
        <v/>
      </c>
      <c r="BV305" t="str">
        <f t="shared" si="744"/>
        <v/>
      </c>
      <c r="BW305" t="str">
        <f t="shared" si="745"/>
        <v/>
      </c>
      <c r="BX305" t="str">
        <f t="shared" si="746"/>
        <v/>
      </c>
      <c r="BY305" t="str">
        <f t="shared" si="747"/>
        <v/>
      </c>
      <c r="BZ305" t="str">
        <f t="shared" si="748"/>
        <v/>
      </c>
      <c r="CA305" t="str">
        <f t="shared" si="749"/>
        <v/>
      </c>
      <c r="CB305" t="str">
        <f t="shared" si="750"/>
        <v/>
      </c>
      <c r="CC305" t="str">
        <f t="shared" si="751"/>
        <v/>
      </c>
      <c r="CD305" t="str">
        <f t="shared" si="752"/>
        <v/>
      </c>
      <c r="CE305" t="str">
        <f t="shared" si="753"/>
        <v/>
      </c>
      <c r="CF305" t="str">
        <f t="shared" si="754"/>
        <v/>
      </c>
      <c r="CG305" t="str">
        <f t="shared" si="755"/>
        <v/>
      </c>
      <c r="CH305" t="str">
        <f t="shared" si="756"/>
        <v/>
      </c>
      <c r="CI305" t="str">
        <f t="shared" si="757"/>
        <v/>
      </c>
      <c r="CJ305" t="str">
        <f t="shared" si="758"/>
        <v/>
      </c>
      <c r="CK305" t="str">
        <f t="shared" si="759"/>
        <v/>
      </c>
      <c r="CL305" t="str">
        <f t="shared" si="760"/>
        <v/>
      </c>
      <c r="CM305" t="str">
        <f t="shared" si="761"/>
        <v/>
      </c>
      <c r="CN305" t="str">
        <f t="shared" si="762"/>
        <v/>
      </c>
      <c r="CO305" t="str">
        <f t="shared" si="763"/>
        <v/>
      </c>
      <c r="CP305" t="str">
        <f t="shared" si="764"/>
        <v/>
      </c>
      <c r="CQ305" t="str">
        <f t="shared" si="765"/>
        <v>HOLI</v>
      </c>
      <c r="CR305" t="str">
        <f t="shared" si="766"/>
        <v>KPAY</v>
      </c>
      <c r="CS305" t="str">
        <f t="shared" si="767"/>
        <v/>
      </c>
      <c r="CT305" t="str">
        <f t="shared" si="768"/>
        <v/>
      </c>
      <c r="CU305" t="str">
        <f t="shared" si="769"/>
        <v/>
      </c>
      <c r="CV305" t="str">
        <f t="shared" si="770"/>
        <v/>
      </c>
      <c r="CW305" t="str">
        <f t="shared" si="771"/>
        <v/>
      </c>
      <c r="CX305" t="str">
        <f t="shared" si="772"/>
        <v/>
      </c>
      <c r="CY305" t="str">
        <f t="shared" si="773"/>
        <v/>
      </c>
      <c r="CZ305" t="str">
        <f t="shared" si="774"/>
        <v/>
      </c>
      <c r="DA305" t="str">
        <f t="shared" si="775"/>
        <v/>
      </c>
      <c r="DB305" t="str">
        <f t="shared" si="776"/>
        <v/>
      </c>
      <c r="DC305" t="str">
        <f t="shared" si="777"/>
        <v/>
      </c>
      <c r="DD305" t="str">
        <f t="shared" si="778"/>
        <v/>
      </c>
      <c r="DE305" t="str">
        <f t="shared" si="779"/>
        <v/>
      </c>
      <c r="DF305" t="str">
        <f t="shared" si="780"/>
        <v/>
      </c>
      <c r="DG305" t="str">
        <f t="shared" si="781"/>
        <v/>
      </c>
      <c r="DH305" t="str">
        <f t="shared" si="782"/>
        <v/>
      </c>
      <c r="DI305" t="str">
        <f t="shared" si="783"/>
        <v/>
      </c>
      <c r="DJ305" t="str">
        <f t="shared" si="784"/>
        <v/>
      </c>
      <c r="DK305" t="str">
        <f t="shared" si="785"/>
        <v/>
      </c>
      <c r="DL305" t="str">
        <f t="shared" si="786"/>
        <v/>
      </c>
      <c r="DM305" t="str">
        <f t="shared" si="787"/>
        <v/>
      </c>
      <c r="DN305" t="str">
        <f t="shared" si="788"/>
        <v/>
      </c>
      <c r="DO305" t="str">
        <f t="shared" si="789"/>
        <v/>
      </c>
      <c r="DP305" t="str">
        <f t="shared" si="790"/>
        <v/>
      </c>
      <c r="DQ305" t="str">
        <f t="shared" si="791"/>
        <v/>
      </c>
      <c r="DR305" t="str">
        <f t="shared" si="792"/>
        <v/>
      </c>
      <c r="DS305" t="str">
        <f t="shared" si="793"/>
        <v/>
      </c>
      <c r="DT305" t="str">
        <f t="shared" si="794"/>
        <v/>
      </c>
      <c r="DU305" t="str">
        <f t="shared" si="795"/>
        <v/>
      </c>
      <c r="DV305" t="str">
        <f t="shared" si="796"/>
        <v/>
      </c>
      <c r="DW305" t="str">
        <f t="shared" si="797"/>
        <v/>
      </c>
      <c r="DX305" t="str">
        <f t="shared" si="798"/>
        <v/>
      </c>
      <c r="DY305" t="str">
        <f t="shared" si="799"/>
        <v/>
      </c>
      <c r="DZ305" t="str">
        <f t="shared" si="800"/>
        <v/>
      </c>
      <c r="EA305" t="str">
        <f t="shared" si="801"/>
        <v/>
      </c>
      <c r="EB305" t="str">
        <f t="shared" si="802"/>
        <v/>
      </c>
      <c r="EC305" t="str">
        <f t="shared" si="803"/>
        <v/>
      </c>
      <c r="ED305" t="str">
        <f t="shared" si="804"/>
        <v/>
      </c>
      <c r="EE305" t="str">
        <f t="shared" si="741"/>
        <v/>
      </c>
      <c r="EF305" t="str">
        <f t="shared" si="810"/>
        <v/>
      </c>
      <c r="EG305" t="str">
        <f t="shared" si="811"/>
        <v/>
      </c>
      <c r="EH305" t="str">
        <f t="shared" si="812"/>
        <v/>
      </c>
      <c r="EI305" t="str">
        <f t="shared" si="813"/>
        <v/>
      </c>
      <c r="EJ305" t="str">
        <f t="shared" si="814"/>
        <v/>
      </c>
      <c r="EK305" t="str">
        <f t="shared" si="815"/>
        <v/>
      </c>
      <c r="EL305" t="str">
        <f t="shared" si="816"/>
        <v/>
      </c>
      <c r="EM305" t="str">
        <f t="shared" si="817"/>
        <v/>
      </c>
      <c r="EN305" t="str">
        <f t="shared" si="818"/>
        <v/>
      </c>
      <c r="EO305" t="str">
        <f t="shared" si="819"/>
        <v/>
      </c>
      <c r="EP305" t="str">
        <f t="shared" si="820"/>
        <v/>
      </c>
      <c r="EQ305" t="str">
        <f t="shared" si="821"/>
        <v/>
      </c>
      <c r="ER305" t="str">
        <f t="shared" si="822"/>
        <v/>
      </c>
      <c r="ES305" t="str">
        <f t="shared" si="823"/>
        <v/>
      </c>
      <c r="ET305" t="str">
        <f t="shared" si="824"/>
        <v/>
      </c>
      <c r="EU305" t="str">
        <f t="shared" si="825"/>
        <v/>
      </c>
      <c r="EV305" t="str">
        <f t="shared" si="826"/>
        <v/>
      </c>
      <c r="EW305" t="str">
        <f t="shared" si="827"/>
        <v/>
      </c>
      <c r="EX305" t="str">
        <f t="shared" si="828"/>
        <v/>
      </c>
      <c r="EY305" t="str">
        <f t="shared" si="829"/>
        <v/>
      </c>
      <c r="EZ305" t="str">
        <f t="shared" si="830"/>
        <v/>
      </c>
      <c r="FA305" t="str">
        <f t="shared" si="831"/>
        <v/>
      </c>
      <c r="FB305" t="str">
        <f t="shared" si="832"/>
        <v/>
      </c>
      <c r="FC305" t="str">
        <f t="shared" si="833"/>
        <v/>
      </c>
      <c r="FD305" t="str">
        <f t="shared" si="834"/>
        <v/>
      </c>
      <c r="FE305" t="str">
        <f t="shared" si="678"/>
        <v/>
      </c>
      <c r="FF305" t="str">
        <f t="shared" si="835"/>
        <v/>
      </c>
      <c r="FG305" t="str">
        <f t="shared" si="836"/>
        <v/>
      </c>
      <c r="FH305" t="str">
        <f t="shared" si="837"/>
        <v/>
      </c>
      <c r="FI305" t="str">
        <f t="shared" si="838"/>
        <v/>
      </c>
      <c r="FJ305" t="str">
        <f t="shared" si="839"/>
        <v/>
      </c>
      <c r="FK305" t="str">
        <f t="shared" si="840"/>
        <v/>
      </c>
      <c r="FL305" t="str">
        <f t="shared" si="841"/>
        <v/>
      </c>
      <c r="FM305" t="str">
        <f t="shared" si="805"/>
        <v/>
      </c>
      <c r="FN305" t="str">
        <f t="shared" si="806"/>
        <v/>
      </c>
      <c r="FO305" t="str">
        <f t="shared" si="807"/>
        <v/>
      </c>
      <c r="FP305" t="str">
        <f t="shared" si="808"/>
        <v/>
      </c>
      <c r="FQ305" t="str">
        <f t="shared" si="809"/>
        <v/>
      </c>
      <c r="FR305" t="str">
        <f t="shared" si="679"/>
        <v/>
      </c>
      <c r="FS305" t="str">
        <f t="shared" si="680"/>
        <v/>
      </c>
      <c r="FT305" t="str">
        <f t="shared" si="681"/>
        <v/>
      </c>
      <c r="FU305" t="str">
        <f t="shared" si="682"/>
        <v/>
      </c>
      <c r="FV305" t="str">
        <f t="shared" si="683"/>
        <v/>
      </c>
      <c r="FW305" t="str">
        <f t="shared" si="684"/>
        <v/>
      </c>
      <c r="FX305" t="str">
        <f t="shared" si="685"/>
        <v/>
      </c>
      <c r="FY305" t="str">
        <f t="shared" si="686"/>
        <v/>
      </c>
      <c r="FZ305" t="str">
        <f t="shared" si="687"/>
        <v/>
      </c>
      <c r="GA305" t="str">
        <f t="shared" si="688"/>
        <v/>
      </c>
      <c r="GB305" t="str">
        <f t="shared" si="689"/>
        <v/>
      </c>
      <c r="GC305" t="str">
        <f t="shared" si="690"/>
        <v/>
      </c>
      <c r="GD305" t="str">
        <f t="shared" si="691"/>
        <v/>
      </c>
      <c r="GE305" t="str">
        <f t="shared" si="692"/>
        <v/>
      </c>
      <c r="GF305" t="str">
        <f t="shared" si="693"/>
        <v/>
      </c>
      <c r="GG305" t="str">
        <f t="shared" si="694"/>
        <v/>
      </c>
      <c r="GH305" t="str">
        <f t="shared" si="695"/>
        <v/>
      </c>
      <c r="GI305" t="str">
        <f t="shared" si="696"/>
        <v/>
      </c>
      <c r="GJ305" t="str">
        <f t="shared" si="697"/>
        <v/>
      </c>
      <c r="GK305" t="str">
        <f t="shared" si="698"/>
        <v/>
      </c>
      <c r="GL305" t="str">
        <f t="shared" si="699"/>
        <v/>
      </c>
      <c r="GM305" t="str">
        <f t="shared" si="700"/>
        <v/>
      </c>
      <c r="GN305" t="str">
        <f t="shared" si="701"/>
        <v/>
      </c>
      <c r="GO305" t="str">
        <f t="shared" si="702"/>
        <v/>
      </c>
      <c r="GP305" t="str">
        <f t="shared" si="703"/>
        <v/>
      </c>
      <c r="GQ305" t="str">
        <f t="shared" si="704"/>
        <v/>
      </c>
      <c r="GR305" t="str">
        <f t="shared" si="705"/>
        <v/>
      </c>
      <c r="GS305" t="str">
        <f t="shared" si="706"/>
        <v/>
      </c>
      <c r="GT305" t="str">
        <f t="shared" si="707"/>
        <v/>
      </c>
      <c r="GU305" t="str">
        <f t="shared" si="708"/>
        <v/>
      </c>
      <c r="GV305" t="str">
        <f t="shared" si="709"/>
        <v/>
      </c>
      <c r="GW305" t="str">
        <f t="shared" si="710"/>
        <v/>
      </c>
      <c r="GX305" t="str">
        <f t="shared" si="711"/>
        <v/>
      </c>
      <c r="GY305" t="str">
        <f t="shared" si="712"/>
        <v/>
      </c>
      <c r="GZ305" t="str">
        <f t="shared" si="713"/>
        <v/>
      </c>
      <c r="HA305" t="str">
        <f t="shared" si="714"/>
        <v/>
      </c>
      <c r="HB305" t="str">
        <f t="shared" si="715"/>
        <v/>
      </c>
      <c r="HC305" t="str">
        <f t="shared" si="716"/>
        <v/>
      </c>
      <c r="HD305" t="str">
        <f t="shared" si="717"/>
        <v/>
      </c>
      <c r="HE305" t="str">
        <f t="shared" si="718"/>
        <v/>
      </c>
      <c r="HF305" t="str">
        <f t="shared" si="719"/>
        <v/>
      </c>
      <c r="HG305" t="str">
        <f t="shared" si="720"/>
        <v/>
      </c>
      <c r="HH305" t="str">
        <f t="shared" si="721"/>
        <v/>
      </c>
      <c r="HI305" t="str">
        <f t="shared" si="722"/>
        <v/>
      </c>
      <c r="HJ305" t="str">
        <f t="shared" si="723"/>
        <v/>
      </c>
      <c r="HK305" t="str">
        <f t="shared" si="724"/>
        <v/>
      </c>
      <c r="HL305" t="str">
        <f t="shared" si="725"/>
        <v/>
      </c>
      <c r="HM305" t="str">
        <f t="shared" si="726"/>
        <v/>
      </c>
      <c r="HN305" t="str">
        <f t="shared" si="727"/>
        <v/>
      </c>
      <c r="HO305" t="str">
        <f t="shared" si="728"/>
        <v/>
      </c>
      <c r="HP305" t="str">
        <f t="shared" si="729"/>
        <v/>
      </c>
      <c r="HQ305" t="str">
        <f t="shared" si="730"/>
        <v/>
      </c>
      <c r="HR305" t="str">
        <f t="shared" si="731"/>
        <v/>
      </c>
      <c r="HS305" t="str">
        <f t="shared" si="732"/>
        <v/>
      </c>
      <c r="HT305" t="str">
        <f t="shared" si="733"/>
        <v/>
      </c>
      <c r="HU305" t="str">
        <f t="shared" si="734"/>
        <v/>
      </c>
      <c r="HV305" t="str">
        <f t="shared" si="735"/>
        <v/>
      </c>
      <c r="HW305" t="str">
        <f t="shared" si="736"/>
        <v/>
      </c>
      <c r="HX305" t="str">
        <f t="shared" si="737"/>
        <v/>
      </c>
      <c r="HY305" t="str">
        <f t="shared" si="738"/>
        <v/>
      </c>
      <c r="HZ305" t="str">
        <f t="shared" si="739"/>
        <v/>
      </c>
    </row>
    <row r="306" spans="1:234" x14ac:dyDescent="0.25">
      <c r="A306" s="2">
        <f t="shared" si="740"/>
        <v>304</v>
      </c>
      <c r="B306" s="3" t="s">
        <v>1273</v>
      </c>
      <c r="C306" s="2" t="s">
        <v>1394</v>
      </c>
      <c r="D306" s="2" t="s">
        <v>1395</v>
      </c>
      <c r="E306" s="2">
        <f t="shared" si="674"/>
        <v>4</v>
      </c>
      <c r="F306" s="2">
        <v>1669</v>
      </c>
      <c r="G306" s="48" t="str">
        <f t="shared" si="675"/>
        <v>B</v>
      </c>
      <c r="H306" s="49"/>
      <c r="I306" s="49"/>
      <c r="J306" s="50"/>
      <c r="K306" s="15">
        <f t="shared" si="676"/>
        <v>51</v>
      </c>
      <c r="L306" s="15">
        <f>IF(G306="N/A",0,(IF(G306="A",Code!$B$36,(IF(G306="B",Code!$C$36,(IF(G306="C",Code!$D$36,Code!$E$36)))))/60))</f>
        <v>12</v>
      </c>
      <c r="M306" s="15">
        <f>IF(G306="N/A",0,(IF(G306="A",Code!$B$37,(IF(G306="B",Code!$C$37,(IF(G306="C",Code!$D$37,Code!$E$37)))))/60))</f>
        <v>12</v>
      </c>
      <c r="N306" s="15">
        <f>IF(G306="N/A",0,(IF(G306="A",Code!$B$38,(IF(G306="B",Code!$C$38,(IF(G306="C",Code!$D$38,Code!$E$38)))))/60))</f>
        <v>24</v>
      </c>
      <c r="O306" s="15">
        <f>IF(G306="N/A",0,(IF(G306="A",Code!$B$39,(IF(G306="B",Code!$C$39,(IF(G306="C",Code!$D$39,Code!$E$39)))))/60))</f>
        <v>3</v>
      </c>
      <c r="P306" s="2"/>
      <c r="Q306" s="2"/>
      <c r="R306" s="2"/>
      <c r="S306" s="2"/>
      <c r="T306" s="2"/>
      <c r="U306" s="2"/>
      <c r="V306" s="2"/>
      <c r="W306" s="2">
        <v>1</v>
      </c>
      <c r="X306" s="2">
        <v>1</v>
      </c>
      <c r="Y306" s="2"/>
      <c r="Z306" s="2"/>
      <c r="AA306" s="2"/>
      <c r="AB306" s="2"/>
      <c r="AC306" s="2"/>
      <c r="AD306" s="2"/>
      <c r="AE306" s="2"/>
      <c r="AF306" s="2">
        <v>1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>
        <v>1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S306" t="str">
        <f t="shared" si="677"/>
        <v/>
      </c>
      <c r="BT306" t="str">
        <f t="shared" si="742"/>
        <v/>
      </c>
      <c r="BU306" t="str">
        <f t="shared" si="743"/>
        <v/>
      </c>
      <c r="BV306" t="str">
        <f t="shared" si="744"/>
        <v/>
      </c>
      <c r="BW306" t="str">
        <f t="shared" si="745"/>
        <v/>
      </c>
      <c r="BX306" t="str">
        <f t="shared" si="746"/>
        <v/>
      </c>
      <c r="BY306" t="str">
        <f t="shared" si="747"/>
        <v/>
      </c>
      <c r="BZ306" t="str">
        <f t="shared" si="748"/>
        <v>BADD</v>
      </c>
      <c r="CA306" t="str">
        <f t="shared" si="749"/>
        <v>BANK</v>
      </c>
      <c r="CB306" t="str">
        <f t="shared" si="750"/>
        <v/>
      </c>
      <c r="CC306" t="str">
        <f t="shared" si="751"/>
        <v/>
      </c>
      <c r="CD306" t="str">
        <f t="shared" si="752"/>
        <v/>
      </c>
      <c r="CE306" t="str">
        <f t="shared" si="753"/>
        <v/>
      </c>
      <c r="CF306" t="str">
        <f t="shared" si="754"/>
        <v/>
      </c>
      <c r="CG306" t="str">
        <f t="shared" si="755"/>
        <v/>
      </c>
      <c r="CH306" t="str">
        <f t="shared" si="756"/>
        <v/>
      </c>
      <c r="CI306" t="str">
        <f t="shared" si="757"/>
        <v>CUST</v>
      </c>
      <c r="CJ306" t="str">
        <f t="shared" si="758"/>
        <v/>
      </c>
      <c r="CK306" t="str">
        <f t="shared" si="759"/>
        <v/>
      </c>
      <c r="CL306" t="str">
        <f t="shared" si="760"/>
        <v/>
      </c>
      <c r="CM306" t="str">
        <f t="shared" si="761"/>
        <v/>
      </c>
      <c r="CN306" t="str">
        <f t="shared" si="762"/>
        <v/>
      </c>
      <c r="CO306" t="str">
        <f t="shared" si="763"/>
        <v/>
      </c>
      <c r="CP306" t="str">
        <f t="shared" si="764"/>
        <v/>
      </c>
      <c r="CQ306" t="str">
        <f t="shared" si="765"/>
        <v/>
      </c>
      <c r="CR306" t="str">
        <f t="shared" si="766"/>
        <v/>
      </c>
      <c r="CS306" t="str">
        <f t="shared" si="767"/>
        <v/>
      </c>
      <c r="CT306" t="str">
        <f t="shared" si="768"/>
        <v/>
      </c>
      <c r="CU306" t="str">
        <f t="shared" si="769"/>
        <v>MESS</v>
      </c>
      <c r="CV306" t="str">
        <f t="shared" si="770"/>
        <v/>
      </c>
      <c r="CW306" t="str">
        <f t="shared" si="771"/>
        <v/>
      </c>
      <c r="CX306" t="str">
        <f t="shared" si="772"/>
        <v/>
      </c>
      <c r="CY306" t="str">
        <f t="shared" si="773"/>
        <v/>
      </c>
      <c r="CZ306" t="str">
        <f t="shared" si="774"/>
        <v/>
      </c>
      <c r="DA306" t="str">
        <f t="shared" si="775"/>
        <v/>
      </c>
      <c r="DB306" t="str">
        <f t="shared" si="776"/>
        <v/>
      </c>
      <c r="DC306" t="str">
        <f t="shared" si="777"/>
        <v/>
      </c>
      <c r="DD306" t="str">
        <f t="shared" si="778"/>
        <v/>
      </c>
      <c r="DE306" t="str">
        <f t="shared" si="779"/>
        <v/>
      </c>
      <c r="DF306" t="str">
        <f t="shared" si="780"/>
        <v/>
      </c>
      <c r="DG306" t="str">
        <f t="shared" si="781"/>
        <v/>
      </c>
      <c r="DH306" t="str">
        <f t="shared" si="782"/>
        <v/>
      </c>
      <c r="DI306" t="str">
        <f t="shared" si="783"/>
        <v/>
      </c>
      <c r="DJ306" t="str">
        <f t="shared" si="784"/>
        <v/>
      </c>
      <c r="DK306" t="str">
        <f t="shared" si="785"/>
        <v/>
      </c>
      <c r="DL306" t="str">
        <f t="shared" si="786"/>
        <v/>
      </c>
      <c r="DM306" t="str">
        <f t="shared" si="787"/>
        <v/>
      </c>
      <c r="DN306" t="str">
        <f t="shared" si="788"/>
        <v/>
      </c>
      <c r="DO306" t="str">
        <f t="shared" si="789"/>
        <v/>
      </c>
      <c r="DP306" t="str">
        <f t="shared" si="790"/>
        <v/>
      </c>
      <c r="DQ306" t="str">
        <f t="shared" si="791"/>
        <v/>
      </c>
      <c r="DR306" t="str">
        <f t="shared" si="792"/>
        <v/>
      </c>
      <c r="DS306" t="str">
        <f t="shared" si="793"/>
        <v/>
      </c>
      <c r="DT306" t="str">
        <f t="shared" si="794"/>
        <v/>
      </c>
      <c r="DU306" t="str">
        <f t="shared" si="795"/>
        <v/>
      </c>
      <c r="DV306" t="str">
        <f t="shared" si="796"/>
        <v/>
      </c>
      <c r="DW306" t="str">
        <f t="shared" si="797"/>
        <v/>
      </c>
      <c r="DX306" t="str">
        <f t="shared" si="798"/>
        <v/>
      </c>
      <c r="DY306" t="str">
        <f t="shared" si="799"/>
        <v/>
      </c>
      <c r="DZ306" t="str">
        <f t="shared" si="800"/>
        <v/>
      </c>
      <c r="EA306" t="str">
        <f t="shared" si="801"/>
        <v/>
      </c>
      <c r="EB306" t="str">
        <f t="shared" si="802"/>
        <v/>
      </c>
      <c r="EC306" t="str">
        <f t="shared" si="803"/>
        <v/>
      </c>
      <c r="ED306" t="str">
        <f t="shared" si="804"/>
        <v/>
      </c>
      <c r="EE306" t="str">
        <f t="shared" si="741"/>
        <v/>
      </c>
      <c r="EF306" t="str">
        <f t="shared" si="810"/>
        <v/>
      </c>
      <c r="EG306" t="str">
        <f t="shared" si="811"/>
        <v/>
      </c>
      <c r="EH306" t="str">
        <f t="shared" si="812"/>
        <v/>
      </c>
      <c r="EI306" t="str">
        <f t="shared" si="813"/>
        <v/>
      </c>
      <c r="EJ306" t="str">
        <f t="shared" si="814"/>
        <v/>
      </c>
      <c r="EK306" t="str">
        <f t="shared" si="815"/>
        <v/>
      </c>
      <c r="EL306" t="str">
        <f t="shared" si="816"/>
        <v/>
      </c>
      <c r="EM306" t="str">
        <f t="shared" si="817"/>
        <v/>
      </c>
      <c r="EN306" t="str">
        <f t="shared" si="818"/>
        <v/>
      </c>
      <c r="EO306" t="str">
        <f t="shared" si="819"/>
        <v/>
      </c>
      <c r="EP306" t="str">
        <f t="shared" si="820"/>
        <v/>
      </c>
      <c r="EQ306" t="str">
        <f t="shared" si="821"/>
        <v/>
      </c>
      <c r="ER306" t="str">
        <f t="shared" si="822"/>
        <v/>
      </c>
      <c r="ES306" t="str">
        <f t="shared" si="823"/>
        <v/>
      </c>
      <c r="ET306" t="str">
        <f t="shared" si="824"/>
        <v/>
      </c>
      <c r="EU306" t="str">
        <f t="shared" si="825"/>
        <v/>
      </c>
      <c r="EV306" t="str">
        <f t="shared" si="826"/>
        <v/>
      </c>
      <c r="EW306" t="str">
        <f t="shared" si="827"/>
        <v/>
      </c>
      <c r="EX306" t="str">
        <f t="shared" si="828"/>
        <v/>
      </c>
      <c r="EY306" t="str">
        <f t="shared" si="829"/>
        <v/>
      </c>
      <c r="EZ306" t="str">
        <f t="shared" si="830"/>
        <v/>
      </c>
      <c r="FA306" t="str">
        <f t="shared" si="831"/>
        <v/>
      </c>
      <c r="FB306" t="str">
        <f t="shared" si="832"/>
        <v/>
      </c>
      <c r="FC306" t="str">
        <f t="shared" si="833"/>
        <v/>
      </c>
      <c r="FD306" t="str">
        <f t="shared" si="834"/>
        <v/>
      </c>
      <c r="FE306" t="str">
        <f t="shared" si="678"/>
        <v/>
      </c>
      <c r="FF306" t="str">
        <f t="shared" si="835"/>
        <v/>
      </c>
      <c r="FG306" t="str">
        <f t="shared" si="836"/>
        <v/>
      </c>
      <c r="FH306" t="str">
        <f t="shared" si="837"/>
        <v/>
      </c>
      <c r="FI306" t="str">
        <f t="shared" si="838"/>
        <v/>
      </c>
      <c r="FJ306" t="str">
        <f t="shared" si="839"/>
        <v/>
      </c>
      <c r="FK306" t="str">
        <f t="shared" si="840"/>
        <v/>
      </c>
      <c r="FL306" t="str">
        <f t="shared" si="841"/>
        <v/>
      </c>
      <c r="FM306" t="str">
        <f t="shared" si="805"/>
        <v/>
      </c>
      <c r="FN306" t="str">
        <f t="shared" si="806"/>
        <v/>
      </c>
      <c r="FO306" t="str">
        <f t="shared" si="807"/>
        <v/>
      </c>
      <c r="FP306" t="str">
        <f t="shared" si="808"/>
        <v/>
      </c>
      <c r="FQ306" t="str">
        <f t="shared" si="809"/>
        <v/>
      </c>
      <c r="FR306" t="str">
        <f t="shared" si="679"/>
        <v/>
      </c>
      <c r="FS306" t="str">
        <f t="shared" si="680"/>
        <v/>
      </c>
      <c r="FT306" t="str">
        <f t="shared" si="681"/>
        <v/>
      </c>
      <c r="FU306" t="str">
        <f t="shared" si="682"/>
        <v/>
      </c>
      <c r="FV306" t="str">
        <f t="shared" si="683"/>
        <v/>
      </c>
      <c r="FW306" t="str">
        <f t="shared" si="684"/>
        <v/>
      </c>
      <c r="FX306" t="str">
        <f t="shared" si="685"/>
        <v/>
      </c>
      <c r="FY306" t="str">
        <f t="shared" si="686"/>
        <v/>
      </c>
      <c r="FZ306" t="str">
        <f t="shared" si="687"/>
        <v/>
      </c>
      <c r="GA306" t="str">
        <f t="shared" si="688"/>
        <v/>
      </c>
      <c r="GB306" t="str">
        <f t="shared" si="689"/>
        <v/>
      </c>
      <c r="GC306" t="str">
        <f t="shared" si="690"/>
        <v/>
      </c>
      <c r="GD306" t="str">
        <f t="shared" si="691"/>
        <v/>
      </c>
      <c r="GE306" t="str">
        <f t="shared" si="692"/>
        <v/>
      </c>
      <c r="GF306" t="str">
        <f t="shared" si="693"/>
        <v/>
      </c>
      <c r="GG306" t="str">
        <f t="shared" si="694"/>
        <v/>
      </c>
      <c r="GH306" t="str">
        <f t="shared" si="695"/>
        <v/>
      </c>
      <c r="GI306" t="str">
        <f t="shared" si="696"/>
        <v/>
      </c>
      <c r="GJ306" t="str">
        <f t="shared" si="697"/>
        <v/>
      </c>
      <c r="GK306" t="str">
        <f t="shared" si="698"/>
        <v/>
      </c>
      <c r="GL306" t="str">
        <f t="shared" si="699"/>
        <v/>
      </c>
      <c r="GM306" t="str">
        <f t="shared" si="700"/>
        <v/>
      </c>
      <c r="GN306" t="str">
        <f t="shared" si="701"/>
        <v/>
      </c>
      <c r="GO306" t="str">
        <f t="shared" si="702"/>
        <v/>
      </c>
      <c r="GP306" t="str">
        <f t="shared" si="703"/>
        <v/>
      </c>
      <c r="GQ306" t="str">
        <f t="shared" si="704"/>
        <v/>
      </c>
      <c r="GR306" t="str">
        <f t="shared" si="705"/>
        <v/>
      </c>
      <c r="GS306" t="str">
        <f t="shared" si="706"/>
        <v/>
      </c>
      <c r="GT306" t="str">
        <f t="shared" si="707"/>
        <v/>
      </c>
      <c r="GU306" t="str">
        <f t="shared" si="708"/>
        <v/>
      </c>
      <c r="GV306" t="str">
        <f t="shared" si="709"/>
        <v/>
      </c>
      <c r="GW306" t="str">
        <f t="shared" si="710"/>
        <v/>
      </c>
      <c r="GX306" t="str">
        <f t="shared" si="711"/>
        <v/>
      </c>
      <c r="GY306" t="str">
        <f t="shared" si="712"/>
        <v/>
      </c>
      <c r="GZ306" t="str">
        <f t="shared" si="713"/>
        <v/>
      </c>
      <c r="HA306" t="str">
        <f t="shared" si="714"/>
        <v/>
      </c>
      <c r="HB306" t="str">
        <f t="shared" si="715"/>
        <v/>
      </c>
      <c r="HC306" t="str">
        <f t="shared" si="716"/>
        <v/>
      </c>
      <c r="HD306" t="str">
        <f t="shared" si="717"/>
        <v/>
      </c>
      <c r="HE306" t="str">
        <f t="shared" si="718"/>
        <v/>
      </c>
      <c r="HF306" t="str">
        <f t="shared" si="719"/>
        <v/>
      </c>
      <c r="HG306" t="str">
        <f t="shared" si="720"/>
        <v/>
      </c>
      <c r="HH306" t="str">
        <f t="shared" si="721"/>
        <v/>
      </c>
      <c r="HI306" t="str">
        <f t="shared" si="722"/>
        <v/>
      </c>
      <c r="HJ306" t="str">
        <f t="shared" si="723"/>
        <v/>
      </c>
      <c r="HK306" t="str">
        <f t="shared" si="724"/>
        <v/>
      </c>
      <c r="HL306" t="str">
        <f t="shared" si="725"/>
        <v/>
      </c>
      <c r="HM306" t="str">
        <f t="shared" si="726"/>
        <v/>
      </c>
      <c r="HN306" t="str">
        <f t="shared" si="727"/>
        <v/>
      </c>
      <c r="HO306" t="str">
        <f t="shared" si="728"/>
        <v/>
      </c>
      <c r="HP306" t="str">
        <f t="shared" si="729"/>
        <v/>
      </c>
      <c r="HQ306" t="str">
        <f t="shared" si="730"/>
        <v/>
      </c>
      <c r="HR306" t="str">
        <f t="shared" si="731"/>
        <v/>
      </c>
      <c r="HS306" t="str">
        <f t="shared" si="732"/>
        <v/>
      </c>
      <c r="HT306" t="str">
        <f t="shared" si="733"/>
        <v/>
      </c>
      <c r="HU306" t="str">
        <f t="shared" si="734"/>
        <v/>
      </c>
      <c r="HV306" t="str">
        <f t="shared" si="735"/>
        <v/>
      </c>
      <c r="HW306" t="str">
        <f t="shared" si="736"/>
        <v/>
      </c>
      <c r="HX306" t="str">
        <f t="shared" si="737"/>
        <v/>
      </c>
      <c r="HY306" t="str">
        <f t="shared" si="738"/>
        <v/>
      </c>
      <c r="HZ306" t="str">
        <f t="shared" si="739"/>
        <v/>
      </c>
    </row>
    <row r="307" spans="1:234" x14ac:dyDescent="0.25">
      <c r="A307" s="2">
        <f t="shared" si="740"/>
        <v>305</v>
      </c>
      <c r="B307" s="3" t="s">
        <v>1274</v>
      </c>
      <c r="C307" s="2" t="s">
        <v>1394</v>
      </c>
      <c r="D307" s="2" t="s">
        <v>1395</v>
      </c>
      <c r="E307" s="2">
        <f t="shared" si="674"/>
        <v>3</v>
      </c>
      <c r="F307" s="2">
        <v>2470</v>
      </c>
      <c r="G307" s="48" t="str">
        <f t="shared" si="675"/>
        <v>C</v>
      </c>
      <c r="H307" s="49"/>
      <c r="I307" s="49"/>
      <c r="J307" s="50"/>
      <c r="K307" s="15">
        <f t="shared" si="676"/>
        <v>68</v>
      </c>
      <c r="L307" s="15">
        <f>IF(G307="N/A",0,(IF(G307="A",Code!$B$36,(IF(G307="B",Code!$C$36,(IF(G307="C",Code!$D$36,Code!$E$36)))))/60))</f>
        <v>16</v>
      </c>
      <c r="M307" s="15">
        <f>IF(G307="N/A",0,(IF(G307="A",Code!$B$37,(IF(G307="B",Code!$C$37,(IF(G307="C",Code!$D$37,Code!$E$37)))))/60))</f>
        <v>16</v>
      </c>
      <c r="N307" s="15">
        <f>IF(G307="N/A",0,(IF(G307="A",Code!$B$38,(IF(G307="B",Code!$C$38,(IF(G307="C",Code!$D$38,Code!$E$38)))))/60))</f>
        <v>32</v>
      </c>
      <c r="O307" s="15">
        <f>IF(G307="N/A",0,(IF(G307="A",Code!$B$39,(IF(G307="B",Code!$C$39,(IF(G307="C",Code!$D$39,Code!$E$39)))))/60))</f>
        <v>4</v>
      </c>
      <c r="P307" s="2"/>
      <c r="Q307" s="2"/>
      <c r="R307" s="2"/>
      <c r="S307" s="2"/>
      <c r="T307" s="2"/>
      <c r="U307" s="2"/>
      <c r="V307" s="2"/>
      <c r="W307" s="2"/>
      <c r="X307" s="2">
        <v>1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>
        <v>1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>
        <v>1</v>
      </c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S307" t="str">
        <f t="shared" si="677"/>
        <v/>
      </c>
      <c r="BT307" t="str">
        <f t="shared" si="742"/>
        <v/>
      </c>
      <c r="BU307" t="str">
        <f t="shared" si="743"/>
        <v/>
      </c>
      <c r="BV307" t="str">
        <f t="shared" si="744"/>
        <v/>
      </c>
      <c r="BW307" t="str">
        <f t="shared" si="745"/>
        <v/>
      </c>
      <c r="BX307" t="str">
        <f t="shared" si="746"/>
        <v/>
      </c>
      <c r="BY307" t="str">
        <f t="shared" si="747"/>
        <v/>
      </c>
      <c r="BZ307" t="str">
        <f t="shared" si="748"/>
        <v/>
      </c>
      <c r="CA307" t="str">
        <f t="shared" si="749"/>
        <v>BANK</v>
      </c>
      <c r="CB307" t="str">
        <f t="shared" si="750"/>
        <v/>
      </c>
      <c r="CC307" t="str">
        <f t="shared" si="751"/>
        <v/>
      </c>
      <c r="CD307" t="str">
        <f t="shared" si="752"/>
        <v/>
      </c>
      <c r="CE307" t="str">
        <f t="shared" si="753"/>
        <v/>
      </c>
      <c r="CF307" t="str">
        <f t="shared" si="754"/>
        <v/>
      </c>
      <c r="CG307" t="str">
        <f t="shared" si="755"/>
        <v/>
      </c>
      <c r="CH307" t="str">
        <f t="shared" si="756"/>
        <v/>
      </c>
      <c r="CI307" t="str">
        <f t="shared" si="757"/>
        <v/>
      </c>
      <c r="CJ307" t="str">
        <f t="shared" si="758"/>
        <v/>
      </c>
      <c r="CK307" t="str">
        <f t="shared" si="759"/>
        <v/>
      </c>
      <c r="CL307" t="str">
        <f t="shared" si="760"/>
        <v/>
      </c>
      <c r="CM307" t="str">
        <f t="shared" si="761"/>
        <v/>
      </c>
      <c r="CN307" t="str">
        <f t="shared" si="762"/>
        <v/>
      </c>
      <c r="CO307" t="str">
        <f t="shared" si="763"/>
        <v/>
      </c>
      <c r="CP307" t="str">
        <f t="shared" si="764"/>
        <v/>
      </c>
      <c r="CQ307" t="str">
        <f t="shared" si="765"/>
        <v/>
      </c>
      <c r="CR307" t="str">
        <f t="shared" si="766"/>
        <v/>
      </c>
      <c r="CS307" t="str">
        <f t="shared" si="767"/>
        <v/>
      </c>
      <c r="CT307" t="str">
        <f t="shared" si="768"/>
        <v/>
      </c>
      <c r="CU307" t="str">
        <f t="shared" si="769"/>
        <v>MESS</v>
      </c>
      <c r="CV307" t="str">
        <f t="shared" si="770"/>
        <v/>
      </c>
      <c r="CW307" t="str">
        <f t="shared" si="771"/>
        <v/>
      </c>
      <c r="CX307" t="str">
        <f t="shared" si="772"/>
        <v/>
      </c>
      <c r="CY307" t="str">
        <f t="shared" si="773"/>
        <v/>
      </c>
      <c r="CZ307" t="str">
        <f t="shared" si="774"/>
        <v/>
      </c>
      <c r="DA307" t="str">
        <f t="shared" si="775"/>
        <v/>
      </c>
      <c r="DB307" t="str">
        <f t="shared" si="776"/>
        <v/>
      </c>
      <c r="DC307" t="str">
        <f t="shared" si="777"/>
        <v/>
      </c>
      <c r="DD307" t="str">
        <f t="shared" si="778"/>
        <v/>
      </c>
      <c r="DE307" t="str">
        <f t="shared" si="779"/>
        <v/>
      </c>
      <c r="DF307" t="str">
        <f t="shared" si="780"/>
        <v/>
      </c>
      <c r="DG307" t="str">
        <f t="shared" si="781"/>
        <v>SADD</v>
      </c>
      <c r="DH307" t="str">
        <f t="shared" si="782"/>
        <v/>
      </c>
      <c r="DI307" t="str">
        <f t="shared" si="783"/>
        <v/>
      </c>
      <c r="DJ307" t="str">
        <f t="shared" si="784"/>
        <v/>
      </c>
      <c r="DK307" t="str">
        <f t="shared" si="785"/>
        <v/>
      </c>
      <c r="DL307" t="str">
        <f t="shared" si="786"/>
        <v/>
      </c>
      <c r="DM307" t="str">
        <f t="shared" si="787"/>
        <v/>
      </c>
      <c r="DN307" t="str">
        <f t="shared" si="788"/>
        <v/>
      </c>
      <c r="DO307" t="str">
        <f t="shared" si="789"/>
        <v/>
      </c>
      <c r="DP307" t="str">
        <f t="shared" si="790"/>
        <v/>
      </c>
      <c r="DQ307" t="str">
        <f t="shared" si="791"/>
        <v/>
      </c>
      <c r="DR307" t="str">
        <f t="shared" si="792"/>
        <v/>
      </c>
      <c r="DS307" t="str">
        <f t="shared" si="793"/>
        <v/>
      </c>
      <c r="DT307" t="str">
        <f t="shared" si="794"/>
        <v/>
      </c>
      <c r="DU307" t="str">
        <f t="shared" si="795"/>
        <v/>
      </c>
      <c r="DV307" t="str">
        <f t="shared" si="796"/>
        <v/>
      </c>
      <c r="DW307" t="str">
        <f t="shared" si="797"/>
        <v/>
      </c>
      <c r="DX307" t="str">
        <f t="shared" si="798"/>
        <v/>
      </c>
      <c r="DY307" t="str">
        <f t="shared" si="799"/>
        <v/>
      </c>
      <c r="DZ307" t="str">
        <f t="shared" si="800"/>
        <v/>
      </c>
      <c r="EA307" t="str">
        <f t="shared" si="801"/>
        <v/>
      </c>
      <c r="EB307" t="str">
        <f t="shared" si="802"/>
        <v/>
      </c>
      <c r="EC307" t="str">
        <f t="shared" si="803"/>
        <v/>
      </c>
      <c r="ED307" t="str">
        <f t="shared" si="804"/>
        <v/>
      </c>
      <c r="EE307" t="str">
        <f t="shared" si="741"/>
        <v/>
      </c>
      <c r="EF307" t="str">
        <f t="shared" si="810"/>
        <v/>
      </c>
      <c r="EG307" t="str">
        <f t="shared" si="811"/>
        <v/>
      </c>
      <c r="EH307" t="str">
        <f t="shared" si="812"/>
        <v/>
      </c>
      <c r="EI307" t="str">
        <f t="shared" si="813"/>
        <v/>
      </c>
      <c r="EJ307" t="str">
        <f t="shared" si="814"/>
        <v/>
      </c>
      <c r="EK307" t="str">
        <f t="shared" si="815"/>
        <v/>
      </c>
      <c r="EL307" t="str">
        <f t="shared" si="816"/>
        <v/>
      </c>
      <c r="EM307" t="str">
        <f t="shared" si="817"/>
        <v/>
      </c>
      <c r="EN307" t="str">
        <f t="shared" si="818"/>
        <v/>
      </c>
      <c r="EO307" t="str">
        <f t="shared" si="819"/>
        <v/>
      </c>
      <c r="EP307" t="str">
        <f t="shared" si="820"/>
        <v/>
      </c>
      <c r="EQ307" t="str">
        <f t="shared" si="821"/>
        <v/>
      </c>
      <c r="ER307" t="str">
        <f t="shared" si="822"/>
        <v/>
      </c>
      <c r="ES307" t="str">
        <f t="shared" si="823"/>
        <v/>
      </c>
      <c r="ET307" t="str">
        <f t="shared" si="824"/>
        <v/>
      </c>
      <c r="EU307" t="str">
        <f t="shared" si="825"/>
        <v/>
      </c>
      <c r="EV307" t="str">
        <f t="shared" si="826"/>
        <v/>
      </c>
      <c r="EW307" t="str">
        <f t="shared" si="827"/>
        <v/>
      </c>
      <c r="EX307" t="str">
        <f t="shared" si="828"/>
        <v/>
      </c>
      <c r="EY307" t="str">
        <f t="shared" si="829"/>
        <v/>
      </c>
      <c r="EZ307" t="str">
        <f t="shared" si="830"/>
        <v/>
      </c>
      <c r="FA307" t="str">
        <f t="shared" si="831"/>
        <v/>
      </c>
      <c r="FB307" t="str">
        <f t="shared" si="832"/>
        <v/>
      </c>
      <c r="FC307" t="str">
        <f t="shared" si="833"/>
        <v/>
      </c>
      <c r="FD307" t="str">
        <f t="shared" si="834"/>
        <v/>
      </c>
      <c r="FE307" t="str">
        <f t="shared" si="678"/>
        <v/>
      </c>
      <c r="FF307" t="str">
        <f t="shared" si="835"/>
        <v/>
      </c>
      <c r="FG307" t="str">
        <f t="shared" si="836"/>
        <v/>
      </c>
      <c r="FH307" t="str">
        <f t="shared" si="837"/>
        <v/>
      </c>
      <c r="FI307" t="str">
        <f t="shared" si="838"/>
        <v/>
      </c>
      <c r="FJ307" t="str">
        <f t="shared" si="839"/>
        <v/>
      </c>
      <c r="FK307" t="str">
        <f t="shared" si="840"/>
        <v/>
      </c>
      <c r="FL307" t="str">
        <f t="shared" si="841"/>
        <v/>
      </c>
      <c r="FM307" t="str">
        <f t="shared" si="805"/>
        <v/>
      </c>
      <c r="FN307" t="str">
        <f t="shared" si="806"/>
        <v/>
      </c>
      <c r="FO307" t="str">
        <f t="shared" si="807"/>
        <v/>
      </c>
      <c r="FP307" t="str">
        <f t="shared" si="808"/>
        <v/>
      </c>
      <c r="FQ307" t="str">
        <f t="shared" si="809"/>
        <v/>
      </c>
      <c r="FR307" t="str">
        <f t="shared" si="679"/>
        <v/>
      </c>
      <c r="FS307" t="str">
        <f t="shared" si="680"/>
        <v/>
      </c>
      <c r="FT307" t="str">
        <f t="shared" si="681"/>
        <v/>
      </c>
      <c r="FU307" t="str">
        <f t="shared" si="682"/>
        <v/>
      </c>
      <c r="FV307" t="str">
        <f t="shared" si="683"/>
        <v/>
      </c>
      <c r="FW307" t="str">
        <f t="shared" si="684"/>
        <v/>
      </c>
      <c r="FX307" t="str">
        <f t="shared" si="685"/>
        <v/>
      </c>
      <c r="FY307" t="str">
        <f t="shared" si="686"/>
        <v/>
      </c>
      <c r="FZ307" t="str">
        <f t="shared" si="687"/>
        <v/>
      </c>
      <c r="GA307" t="str">
        <f t="shared" si="688"/>
        <v/>
      </c>
      <c r="GB307" t="str">
        <f t="shared" si="689"/>
        <v/>
      </c>
      <c r="GC307" t="str">
        <f t="shared" si="690"/>
        <v/>
      </c>
      <c r="GD307" t="str">
        <f t="shared" si="691"/>
        <v/>
      </c>
      <c r="GE307" t="str">
        <f t="shared" si="692"/>
        <v/>
      </c>
      <c r="GF307" t="str">
        <f t="shared" si="693"/>
        <v/>
      </c>
      <c r="GG307" t="str">
        <f t="shared" si="694"/>
        <v/>
      </c>
      <c r="GH307" t="str">
        <f t="shared" si="695"/>
        <v/>
      </c>
      <c r="GI307" t="str">
        <f t="shared" si="696"/>
        <v/>
      </c>
      <c r="GJ307" t="str">
        <f t="shared" si="697"/>
        <v/>
      </c>
      <c r="GK307" t="str">
        <f t="shared" si="698"/>
        <v/>
      </c>
      <c r="GL307" t="str">
        <f t="shared" si="699"/>
        <v/>
      </c>
      <c r="GM307" t="str">
        <f t="shared" si="700"/>
        <v/>
      </c>
      <c r="GN307" t="str">
        <f t="shared" si="701"/>
        <v/>
      </c>
      <c r="GO307" t="str">
        <f t="shared" si="702"/>
        <v/>
      </c>
      <c r="GP307" t="str">
        <f t="shared" si="703"/>
        <v/>
      </c>
      <c r="GQ307" t="str">
        <f t="shared" si="704"/>
        <v/>
      </c>
      <c r="GR307" t="str">
        <f t="shared" si="705"/>
        <v/>
      </c>
      <c r="GS307" t="str">
        <f t="shared" si="706"/>
        <v/>
      </c>
      <c r="GT307" t="str">
        <f t="shared" si="707"/>
        <v/>
      </c>
      <c r="GU307" t="str">
        <f t="shared" si="708"/>
        <v/>
      </c>
      <c r="GV307" t="str">
        <f t="shared" si="709"/>
        <v/>
      </c>
      <c r="GW307" t="str">
        <f t="shared" si="710"/>
        <v/>
      </c>
      <c r="GX307" t="str">
        <f t="shared" si="711"/>
        <v/>
      </c>
      <c r="GY307" t="str">
        <f t="shared" si="712"/>
        <v/>
      </c>
      <c r="GZ307" t="str">
        <f t="shared" si="713"/>
        <v/>
      </c>
      <c r="HA307" t="str">
        <f t="shared" si="714"/>
        <v/>
      </c>
      <c r="HB307" t="str">
        <f t="shared" si="715"/>
        <v/>
      </c>
      <c r="HC307" t="str">
        <f t="shared" si="716"/>
        <v/>
      </c>
      <c r="HD307" t="str">
        <f t="shared" si="717"/>
        <v/>
      </c>
      <c r="HE307" t="str">
        <f t="shared" si="718"/>
        <v/>
      </c>
      <c r="HF307" t="str">
        <f t="shared" si="719"/>
        <v/>
      </c>
      <c r="HG307" t="str">
        <f t="shared" si="720"/>
        <v/>
      </c>
      <c r="HH307" t="str">
        <f t="shared" si="721"/>
        <v/>
      </c>
      <c r="HI307" t="str">
        <f t="shared" si="722"/>
        <v/>
      </c>
      <c r="HJ307" t="str">
        <f t="shared" si="723"/>
        <v/>
      </c>
      <c r="HK307" t="str">
        <f t="shared" si="724"/>
        <v/>
      </c>
      <c r="HL307" t="str">
        <f t="shared" si="725"/>
        <v/>
      </c>
      <c r="HM307" t="str">
        <f t="shared" si="726"/>
        <v/>
      </c>
      <c r="HN307" t="str">
        <f t="shared" si="727"/>
        <v/>
      </c>
      <c r="HO307" t="str">
        <f t="shared" si="728"/>
        <v/>
      </c>
      <c r="HP307" t="str">
        <f t="shared" si="729"/>
        <v/>
      </c>
      <c r="HQ307" t="str">
        <f t="shared" si="730"/>
        <v/>
      </c>
      <c r="HR307" t="str">
        <f t="shared" si="731"/>
        <v/>
      </c>
      <c r="HS307" t="str">
        <f t="shared" si="732"/>
        <v/>
      </c>
      <c r="HT307" t="str">
        <f t="shared" si="733"/>
        <v/>
      </c>
      <c r="HU307" t="str">
        <f t="shared" si="734"/>
        <v/>
      </c>
      <c r="HV307" t="str">
        <f t="shared" si="735"/>
        <v/>
      </c>
      <c r="HW307" t="str">
        <f t="shared" si="736"/>
        <v/>
      </c>
      <c r="HX307" t="str">
        <f t="shared" si="737"/>
        <v/>
      </c>
      <c r="HY307" t="str">
        <f t="shared" si="738"/>
        <v/>
      </c>
      <c r="HZ307" t="str">
        <f t="shared" si="739"/>
        <v/>
      </c>
    </row>
    <row r="308" spans="1:234" x14ac:dyDescent="0.25">
      <c r="A308" s="2">
        <f t="shared" si="740"/>
        <v>306</v>
      </c>
      <c r="B308" s="3" t="s">
        <v>1275</v>
      </c>
      <c r="C308" s="2" t="s">
        <v>1394</v>
      </c>
      <c r="D308" s="2" t="s">
        <v>1395</v>
      </c>
      <c r="E308" s="2">
        <f t="shared" si="674"/>
        <v>0</v>
      </c>
      <c r="F308" s="2">
        <v>211</v>
      </c>
      <c r="G308" s="48" t="str">
        <f t="shared" si="675"/>
        <v>N/A</v>
      </c>
      <c r="H308" s="49"/>
      <c r="I308" s="49"/>
      <c r="J308" s="50"/>
      <c r="K308" s="15">
        <f t="shared" si="676"/>
        <v>0</v>
      </c>
      <c r="L308" s="15">
        <f>IF(G308="N/A",0,(IF(G308="A",Code!$B$36,(IF(G308="B",Code!$C$36,(IF(G308="C",Code!$D$36,Code!$E$36)))))/60))</f>
        <v>0</v>
      </c>
      <c r="M308" s="15">
        <f>IF(G308="N/A",0,(IF(G308="A",Code!$B$37,(IF(G308="B",Code!$C$37,(IF(G308="C",Code!$D$37,Code!$E$37)))))/60))</f>
        <v>0</v>
      </c>
      <c r="N308" s="15">
        <f>IF(G308="N/A",0,(IF(G308="A",Code!$B$38,(IF(G308="B",Code!$C$38,(IF(G308="C",Code!$D$38,Code!$E$38)))))/60))</f>
        <v>0</v>
      </c>
      <c r="O308" s="15">
        <f>IF(G308="N/A",0,(IF(G308="A",Code!$B$39,(IF(G308="B",Code!$C$39,(IF(G308="C",Code!$D$39,Code!$E$39)))))/60))</f>
        <v>0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S308" t="str">
        <f t="shared" si="677"/>
        <v/>
      </c>
      <c r="BT308" t="str">
        <f t="shared" si="742"/>
        <v/>
      </c>
      <c r="BU308" t="str">
        <f t="shared" si="743"/>
        <v/>
      </c>
      <c r="BV308" t="str">
        <f t="shared" si="744"/>
        <v/>
      </c>
      <c r="BW308" t="str">
        <f t="shared" si="745"/>
        <v/>
      </c>
      <c r="BX308" t="str">
        <f t="shared" si="746"/>
        <v/>
      </c>
      <c r="BY308" t="str">
        <f t="shared" si="747"/>
        <v/>
      </c>
      <c r="BZ308" t="str">
        <f t="shared" si="748"/>
        <v/>
      </c>
      <c r="CA308" t="str">
        <f t="shared" si="749"/>
        <v/>
      </c>
      <c r="CB308" t="str">
        <f t="shared" si="750"/>
        <v/>
      </c>
      <c r="CC308" t="str">
        <f t="shared" si="751"/>
        <v/>
      </c>
      <c r="CD308" t="str">
        <f t="shared" si="752"/>
        <v/>
      </c>
      <c r="CE308" t="str">
        <f t="shared" si="753"/>
        <v/>
      </c>
      <c r="CF308" t="str">
        <f t="shared" si="754"/>
        <v/>
      </c>
      <c r="CG308" t="str">
        <f t="shared" si="755"/>
        <v/>
      </c>
      <c r="CH308" t="str">
        <f t="shared" si="756"/>
        <v/>
      </c>
      <c r="CI308" t="str">
        <f t="shared" si="757"/>
        <v/>
      </c>
      <c r="CJ308" t="str">
        <f t="shared" si="758"/>
        <v/>
      </c>
      <c r="CK308" t="str">
        <f t="shared" si="759"/>
        <v/>
      </c>
      <c r="CL308" t="str">
        <f t="shared" si="760"/>
        <v/>
      </c>
      <c r="CM308" t="str">
        <f t="shared" si="761"/>
        <v/>
      </c>
      <c r="CN308" t="str">
        <f t="shared" si="762"/>
        <v/>
      </c>
      <c r="CO308" t="str">
        <f t="shared" si="763"/>
        <v/>
      </c>
      <c r="CP308" t="str">
        <f t="shared" si="764"/>
        <v/>
      </c>
      <c r="CQ308" t="str">
        <f t="shared" si="765"/>
        <v/>
      </c>
      <c r="CR308" t="str">
        <f t="shared" si="766"/>
        <v/>
      </c>
      <c r="CS308" t="str">
        <f t="shared" si="767"/>
        <v/>
      </c>
      <c r="CT308" t="str">
        <f t="shared" si="768"/>
        <v/>
      </c>
      <c r="CU308" t="str">
        <f t="shared" si="769"/>
        <v/>
      </c>
      <c r="CV308" t="str">
        <f t="shared" si="770"/>
        <v/>
      </c>
      <c r="CW308" t="str">
        <f t="shared" si="771"/>
        <v/>
      </c>
      <c r="CX308" t="str">
        <f t="shared" si="772"/>
        <v/>
      </c>
      <c r="CY308" t="str">
        <f t="shared" si="773"/>
        <v/>
      </c>
      <c r="CZ308" t="str">
        <f t="shared" si="774"/>
        <v/>
      </c>
      <c r="DA308" t="str">
        <f t="shared" si="775"/>
        <v/>
      </c>
      <c r="DB308" t="str">
        <f t="shared" si="776"/>
        <v/>
      </c>
      <c r="DC308" t="str">
        <f t="shared" si="777"/>
        <v/>
      </c>
      <c r="DD308" t="str">
        <f t="shared" si="778"/>
        <v/>
      </c>
      <c r="DE308" t="str">
        <f t="shared" si="779"/>
        <v/>
      </c>
      <c r="DF308" t="str">
        <f t="shared" si="780"/>
        <v/>
      </c>
      <c r="DG308" t="str">
        <f t="shared" si="781"/>
        <v/>
      </c>
      <c r="DH308" t="str">
        <f t="shared" si="782"/>
        <v/>
      </c>
      <c r="DI308" t="str">
        <f t="shared" si="783"/>
        <v/>
      </c>
      <c r="DJ308" t="str">
        <f t="shared" si="784"/>
        <v/>
      </c>
      <c r="DK308" t="str">
        <f t="shared" si="785"/>
        <v/>
      </c>
      <c r="DL308" t="str">
        <f t="shared" si="786"/>
        <v/>
      </c>
      <c r="DM308" t="str">
        <f t="shared" si="787"/>
        <v/>
      </c>
      <c r="DN308" t="str">
        <f t="shared" si="788"/>
        <v/>
      </c>
      <c r="DO308" t="str">
        <f t="shared" si="789"/>
        <v/>
      </c>
      <c r="DP308" t="str">
        <f t="shared" si="790"/>
        <v/>
      </c>
      <c r="DQ308" t="str">
        <f t="shared" si="791"/>
        <v/>
      </c>
      <c r="DR308" t="str">
        <f t="shared" si="792"/>
        <v/>
      </c>
      <c r="DS308" t="str">
        <f t="shared" si="793"/>
        <v/>
      </c>
      <c r="DT308" t="str">
        <f t="shared" si="794"/>
        <v/>
      </c>
      <c r="DU308" t="str">
        <f t="shared" si="795"/>
        <v/>
      </c>
      <c r="DV308" t="str">
        <f t="shared" si="796"/>
        <v/>
      </c>
      <c r="DW308" t="str">
        <f t="shared" si="797"/>
        <v/>
      </c>
      <c r="DX308" t="str">
        <f t="shared" si="798"/>
        <v/>
      </c>
      <c r="DY308" t="str">
        <f t="shared" si="799"/>
        <v/>
      </c>
      <c r="DZ308" t="str">
        <f t="shared" si="800"/>
        <v/>
      </c>
      <c r="EA308" t="str">
        <f t="shared" si="801"/>
        <v/>
      </c>
      <c r="EB308" t="str">
        <f t="shared" si="802"/>
        <v/>
      </c>
      <c r="EC308" t="str">
        <f t="shared" si="803"/>
        <v/>
      </c>
      <c r="ED308" t="str">
        <f t="shared" si="804"/>
        <v/>
      </c>
      <c r="EE308" t="str">
        <f t="shared" si="741"/>
        <v/>
      </c>
      <c r="EF308" t="str">
        <f t="shared" si="810"/>
        <v/>
      </c>
      <c r="EG308" t="str">
        <f t="shared" si="811"/>
        <v/>
      </c>
      <c r="EH308" t="str">
        <f t="shared" si="812"/>
        <v/>
      </c>
      <c r="EI308" t="str">
        <f t="shared" si="813"/>
        <v/>
      </c>
      <c r="EJ308" t="str">
        <f t="shared" si="814"/>
        <v/>
      </c>
      <c r="EK308" t="str">
        <f t="shared" si="815"/>
        <v/>
      </c>
      <c r="EL308" t="str">
        <f t="shared" si="816"/>
        <v/>
      </c>
      <c r="EM308" t="str">
        <f t="shared" si="817"/>
        <v/>
      </c>
      <c r="EN308" t="str">
        <f t="shared" si="818"/>
        <v/>
      </c>
      <c r="EO308" t="str">
        <f t="shared" si="819"/>
        <v/>
      </c>
      <c r="EP308" t="str">
        <f t="shared" si="820"/>
        <v/>
      </c>
      <c r="EQ308" t="str">
        <f t="shared" si="821"/>
        <v/>
      </c>
      <c r="ER308" t="str">
        <f t="shared" si="822"/>
        <v/>
      </c>
      <c r="ES308" t="str">
        <f t="shared" si="823"/>
        <v/>
      </c>
      <c r="ET308" t="str">
        <f t="shared" si="824"/>
        <v/>
      </c>
      <c r="EU308" t="str">
        <f t="shared" si="825"/>
        <v/>
      </c>
      <c r="EV308" t="str">
        <f t="shared" si="826"/>
        <v/>
      </c>
      <c r="EW308" t="str">
        <f t="shared" si="827"/>
        <v/>
      </c>
      <c r="EX308" t="str">
        <f t="shared" si="828"/>
        <v/>
      </c>
      <c r="EY308" t="str">
        <f t="shared" si="829"/>
        <v/>
      </c>
      <c r="EZ308" t="str">
        <f t="shared" si="830"/>
        <v/>
      </c>
      <c r="FA308" t="str">
        <f t="shared" si="831"/>
        <v/>
      </c>
      <c r="FB308" t="str">
        <f t="shared" si="832"/>
        <v/>
      </c>
      <c r="FC308" t="str">
        <f t="shared" si="833"/>
        <v/>
      </c>
      <c r="FD308" t="str">
        <f t="shared" si="834"/>
        <v/>
      </c>
      <c r="FE308" t="str">
        <f t="shared" si="678"/>
        <v/>
      </c>
      <c r="FF308" t="str">
        <f t="shared" si="835"/>
        <v/>
      </c>
      <c r="FG308" t="str">
        <f t="shared" si="836"/>
        <v/>
      </c>
      <c r="FH308" t="str">
        <f t="shared" si="837"/>
        <v/>
      </c>
      <c r="FI308" t="str">
        <f t="shared" si="838"/>
        <v/>
      </c>
      <c r="FJ308" t="str">
        <f t="shared" si="839"/>
        <v/>
      </c>
      <c r="FK308" t="str">
        <f t="shared" si="840"/>
        <v/>
      </c>
      <c r="FL308" t="str">
        <f t="shared" si="841"/>
        <v/>
      </c>
      <c r="FM308" t="str">
        <f t="shared" si="805"/>
        <v/>
      </c>
      <c r="FN308" t="str">
        <f t="shared" si="806"/>
        <v/>
      </c>
      <c r="FO308" t="str">
        <f t="shared" si="807"/>
        <v/>
      </c>
      <c r="FP308" t="str">
        <f t="shared" si="808"/>
        <v/>
      </c>
      <c r="FQ308" t="str">
        <f t="shared" si="809"/>
        <v/>
      </c>
      <c r="FR308" t="str">
        <f t="shared" si="679"/>
        <v/>
      </c>
      <c r="FS308" t="str">
        <f t="shared" si="680"/>
        <v/>
      </c>
      <c r="FT308" t="str">
        <f t="shared" si="681"/>
        <v/>
      </c>
      <c r="FU308" t="str">
        <f t="shared" si="682"/>
        <v/>
      </c>
      <c r="FV308" t="str">
        <f t="shared" si="683"/>
        <v/>
      </c>
      <c r="FW308" t="str">
        <f t="shared" si="684"/>
        <v/>
      </c>
      <c r="FX308" t="str">
        <f t="shared" si="685"/>
        <v/>
      </c>
      <c r="FY308" t="str">
        <f t="shared" si="686"/>
        <v/>
      </c>
      <c r="FZ308" t="str">
        <f t="shared" si="687"/>
        <v/>
      </c>
      <c r="GA308" t="str">
        <f t="shared" si="688"/>
        <v/>
      </c>
      <c r="GB308" t="str">
        <f t="shared" si="689"/>
        <v/>
      </c>
      <c r="GC308" t="str">
        <f t="shared" si="690"/>
        <v/>
      </c>
      <c r="GD308" t="str">
        <f t="shared" si="691"/>
        <v/>
      </c>
      <c r="GE308" t="str">
        <f t="shared" si="692"/>
        <v/>
      </c>
      <c r="GF308" t="str">
        <f t="shared" si="693"/>
        <v/>
      </c>
      <c r="GG308" t="str">
        <f t="shared" si="694"/>
        <v/>
      </c>
      <c r="GH308" t="str">
        <f t="shared" si="695"/>
        <v/>
      </c>
      <c r="GI308" t="str">
        <f t="shared" si="696"/>
        <v/>
      </c>
      <c r="GJ308" t="str">
        <f t="shared" si="697"/>
        <v/>
      </c>
      <c r="GK308" t="str">
        <f t="shared" si="698"/>
        <v/>
      </c>
      <c r="GL308" t="str">
        <f t="shared" si="699"/>
        <v/>
      </c>
      <c r="GM308" t="str">
        <f t="shared" si="700"/>
        <v/>
      </c>
      <c r="GN308" t="str">
        <f t="shared" si="701"/>
        <v/>
      </c>
      <c r="GO308" t="str">
        <f t="shared" si="702"/>
        <v/>
      </c>
      <c r="GP308" t="str">
        <f t="shared" si="703"/>
        <v/>
      </c>
      <c r="GQ308" t="str">
        <f t="shared" si="704"/>
        <v/>
      </c>
      <c r="GR308" t="str">
        <f t="shared" si="705"/>
        <v/>
      </c>
      <c r="GS308" t="str">
        <f t="shared" si="706"/>
        <v/>
      </c>
      <c r="GT308" t="str">
        <f t="shared" si="707"/>
        <v/>
      </c>
      <c r="GU308" t="str">
        <f t="shared" si="708"/>
        <v/>
      </c>
      <c r="GV308" t="str">
        <f t="shared" si="709"/>
        <v/>
      </c>
      <c r="GW308" t="str">
        <f t="shared" si="710"/>
        <v/>
      </c>
      <c r="GX308" t="str">
        <f t="shared" si="711"/>
        <v/>
      </c>
      <c r="GY308" t="str">
        <f t="shared" si="712"/>
        <v/>
      </c>
      <c r="GZ308" t="str">
        <f t="shared" si="713"/>
        <v/>
      </c>
      <c r="HA308" t="str">
        <f t="shared" si="714"/>
        <v/>
      </c>
      <c r="HB308" t="str">
        <f t="shared" si="715"/>
        <v/>
      </c>
      <c r="HC308" t="str">
        <f t="shared" si="716"/>
        <v/>
      </c>
      <c r="HD308" t="str">
        <f t="shared" si="717"/>
        <v/>
      </c>
      <c r="HE308" t="str">
        <f t="shared" si="718"/>
        <v/>
      </c>
      <c r="HF308" t="str">
        <f t="shared" si="719"/>
        <v/>
      </c>
      <c r="HG308" t="str">
        <f t="shared" si="720"/>
        <v/>
      </c>
      <c r="HH308" t="str">
        <f t="shared" si="721"/>
        <v/>
      </c>
      <c r="HI308" t="str">
        <f t="shared" si="722"/>
        <v/>
      </c>
      <c r="HJ308" t="str">
        <f t="shared" si="723"/>
        <v/>
      </c>
      <c r="HK308" t="str">
        <f t="shared" si="724"/>
        <v/>
      </c>
      <c r="HL308" t="str">
        <f t="shared" si="725"/>
        <v/>
      </c>
      <c r="HM308" t="str">
        <f t="shared" si="726"/>
        <v/>
      </c>
      <c r="HN308" t="str">
        <f t="shared" si="727"/>
        <v/>
      </c>
      <c r="HO308" t="str">
        <f t="shared" si="728"/>
        <v/>
      </c>
      <c r="HP308" t="str">
        <f t="shared" si="729"/>
        <v/>
      </c>
      <c r="HQ308" t="str">
        <f t="shared" si="730"/>
        <v/>
      </c>
      <c r="HR308" t="str">
        <f t="shared" si="731"/>
        <v/>
      </c>
      <c r="HS308" t="str">
        <f t="shared" si="732"/>
        <v/>
      </c>
      <c r="HT308" t="str">
        <f t="shared" si="733"/>
        <v/>
      </c>
      <c r="HU308" t="str">
        <f t="shared" si="734"/>
        <v/>
      </c>
      <c r="HV308" t="str">
        <f t="shared" si="735"/>
        <v/>
      </c>
      <c r="HW308" t="str">
        <f t="shared" si="736"/>
        <v/>
      </c>
      <c r="HX308" t="str">
        <f t="shared" si="737"/>
        <v/>
      </c>
      <c r="HY308" t="str">
        <f t="shared" si="738"/>
        <v/>
      </c>
      <c r="HZ308" t="str">
        <f t="shared" si="739"/>
        <v/>
      </c>
    </row>
    <row r="309" spans="1:234" x14ac:dyDescent="0.25">
      <c r="A309" s="2">
        <f t="shared" si="740"/>
        <v>307</v>
      </c>
      <c r="B309" s="3" t="s">
        <v>1276</v>
      </c>
      <c r="C309" s="2" t="s">
        <v>1394</v>
      </c>
      <c r="D309" s="2" t="s">
        <v>1395</v>
      </c>
      <c r="E309" s="2">
        <f t="shared" si="674"/>
        <v>1</v>
      </c>
      <c r="F309" s="2"/>
      <c r="G309" s="48" t="str">
        <f t="shared" si="675"/>
        <v>A</v>
      </c>
      <c r="H309" s="49"/>
      <c r="I309" s="49"/>
      <c r="J309" s="50"/>
      <c r="K309" s="15">
        <f t="shared" si="676"/>
        <v>34</v>
      </c>
      <c r="L309" s="15">
        <f>IF(G309="N/A",0,(IF(G309="A",Code!$B$36,(IF(G309="B",Code!$C$36,(IF(G309="C",Code!$D$36,Code!$E$36)))))/60))</f>
        <v>8</v>
      </c>
      <c r="M309" s="15">
        <f>IF(G309="N/A",0,(IF(G309="A",Code!$B$37,(IF(G309="B",Code!$C$37,(IF(G309="C",Code!$D$37,Code!$E$37)))))/60))</f>
        <v>8</v>
      </c>
      <c r="N309" s="15">
        <f>IF(G309="N/A",0,(IF(G309="A",Code!$B$38,(IF(G309="B",Code!$C$38,(IF(G309="C",Code!$D$38,Code!$E$38)))))/60))</f>
        <v>16</v>
      </c>
      <c r="O309" s="15">
        <f>IF(G309="N/A",0,(IF(G309="A",Code!$B$39,(IF(G309="B",Code!$C$39,(IF(G309="C",Code!$D$39,Code!$E$39)))))/60))</f>
        <v>2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>
        <v>1</v>
      </c>
      <c r="BL309" s="2"/>
      <c r="BM309" s="2"/>
      <c r="BN309" s="2"/>
      <c r="BO309" s="2"/>
      <c r="BP309" s="2"/>
      <c r="BQ309" s="2"/>
      <c r="BS309" t="str">
        <f t="shared" si="677"/>
        <v/>
      </c>
      <c r="BT309" t="str">
        <f t="shared" si="742"/>
        <v/>
      </c>
      <c r="BU309" t="str">
        <f t="shared" si="743"/>
        <v/>
      </c>
      <c r="BV309" t="str">
        <f t="shared" si="744"/>
        <v/>
      </c>
      <c r="BW309" t="str">
        <f t="shared" si="745"/>
        <v/>
      </c>
      <c r="BX309" t="str">
        <f t="shared" si="746"/>
        <v/>
      </c>
      <c r="BY309" t="str">
        <f t="shared" si="747"/>
        <v/>
      </c>
      <c r="BZ309" t="str">
        <f t="shared" si="748"/>
        <v/>
      </c>
      <c r="CA309" t="str">
        <f t="shared" si="749"/>
        <v/>
      </c>
      <c r="CB309" t="str">
        <f t="shared" si="750"/>
        <v/>
      </c>
      <c r="CC309" t="str">
        <f t="shared" si="751"/>
        <v/>
      </c>
      <c r="CD309" t="str">
        <f t="shared" si="752"/>
        <v/>
      </c>
      <c r="CE309" t="str">
        <f t="shared" si="753"/>
        <v/>
      </c>
      <c r="CF309" t="str">
        <f t="shared" si="754"/>
        <v/>
      </c>
      <c r="CG309" t="str">
        <f t="shared" si="755"/>
        <v/>
      </c>
      <c r="CH309" t="str">
        <f t="shared" si="756"/>
        <v/>
      </c>
      <c r="CI309" t="str">
        <f t="shared" si="757"/>
        <v/>
      </c>
      <c r="CJ309" t="str">
        <f t="shared" si="758"/>
        <v/>
      </c>
      <c r="CK309" t="str">
        <f t="shared" si="759"/>
        <v/>
      </c>
      <c r="CL309" t="str">
        <f t="shared" si="760"/>
        <v/>
      </c>
      <c r="CM309" t="str">
        <f t="shared" si="761"/>
        <v/>
      </c>
      <c r="CN309" t="str">
        <f t="shared" si="762"/>
        <v/>
      </c>
      <c r="CO309" t="str">
        <f t="shared" si="763"/>
        <v/>
      </c>
      <c r="CP309" t="str">
        <f t="shared" si="764"/>
        <v/>
      </c>
      <c r="CQ309" t="str">
        <f t="shared" si="765"/>
        <v/>
      </c>
      <c r="CR309" t="str">
        <f t="shared" si="766"/>
        <v/>
      </c>
      <c r="CS309" t="str">
        <f t="shared" si="767"/>
        <v/>
      </c>
      <c r="CT309" t="str">
        <f t="shared" si="768"/>
        <v/>
      </c>
      <c r="CU309" t="str">
        <f t="shared" si="769"/>
        <v/>
      </c>
      <c r="CV309" t="str">
        <f t="shared" si="770"/>
        <v/>
      </c>
      <c r="CW309" t="str">
        <f t="shared" si="771"/>
        <v/>
      </c>
      <c r="CX309" t="str">
        <f t="shared" si="772"/>
        <v/>
      </c>
      <c r="CY309" t="str">
        <f t="shared" si="773"/>
        <v/>
      </c>
      <c r="CZ309" t="str">
        <f t="shared" si="774"/>
        <v/>
      </c>
      <c r="DA309" t="str">
        <f t="shared" si="775"/>
        <v/>
      </c>
      <c r="DB309" t="str">
        <f t="shared" si="776"/>
        <v/>
      </c>
      <c r="DC309" t="str">
        <f t="shared" si="777"/>
        <v/>
      </c>
      <c r="DD309" t="str">
        <f t="shared" si="778"/>
        <v/>
      </c>
      <c r="DE309" t="str">
        <f t="shared" si="779"/>
        <v/>
      </c>
      <c r="DF309" t="str">
        <f t="shared" si="780"/>
        <v/>
      </c>
      <c r="DG309" t="str">
        <f t="shared" si="781"/>
        <v/>
      </c>
      <c r="DH309" t="str">
        <f t="shared" si="782"/>
        <v/>
      </c>
      <c r="DI309" t="str">
        <f t="shared" si="783"/>
        <v/>
      </c>
      <c r="DJ309" t="str">
        <f t="shared" si="784"/>
        <v/>
      </c>
      <c r="DK309" t="str">
        <f t="shared" si="785"/>
        <v/>
      </c>
      <c r="DL309" t="str">
        <f t="shared" si="786"/>
        <v/>
      </c>
      <c r="DM309" t="str">
        <f t="shared" si="787"/>
        <v/>
      </c>
      <c r="DN309" t="str">
        <f t="shared" si="788"/>
        <v>STAB</v>
      </c>
      <c r="DO309" t="str">
        <f t="shared" si="789"/>
        <v/>
      </c>
      <c r="DP309" t="str">
        <f t="shared" si="790"/>
        <v/>
      </c>
      <c r="DQ309" t="str">
        <f t="shared" si="791"/>
        <v/>
      </c>
      <c r="DR309" t="str">
        <f t="shared" si="792"/>
        <v/>
      </c>
      <c r="DS309" t="str">
        <f t="shared" si="793"/>
        <v/>
      </c>
      <c r="DT309" t="str">
        <f t="shared" si="794"/>
        <v/>
      </c>
      <c r="DU309" t="str">
        <f t="shared" si="795"/>
        <v/>
      </c>
      <c r="DV309" t="str">
        <f t="shared" si="796"/>
        <v/>
      </c>
      <c r="DW309" t="str">
        <f t="shared" si="797"/>
        <v/>
      </c>
      <c r="DX309" t="str">
        <f t="shared" si="798"/>
        <v/>
      </c>
      <c r="DY309" t="str">
        <f t="shared" si="799"/>
        <v/>
      </c>
      <c r="DZ309" t="str">
        <f t="shared" si="800"/>
        <v/>
      </c>
      <c r="EA309" t="str">
        <f t="shared" si="801"/>
        <v/>
      </c>
      <c r="EB309" t="str">
        <f t="shared" si="802"/>
        <v/>
      </c>
      <c r="EC309" t="str">
        <f t="shared" si="803"/>
        <v/>
      </c>
      <c r="ED309" t="str">
        <f t="shared" si="804"/>
        <v/>
      </c>
      <c r="EE309" t="str">
        <f t="shared" si="741"/>
        <v/>
      </c>
      <c r="EF309" t="str">
        <f t="shared" si="810"/>
        <v/>
      </c>
      <c r="EG309" t="str">
        <f t="shared" si="811"/>
        <v/>
      </c>
      <c r="EH309" t="str">
        <f t="shared" si="812"/>
        <v/>
      </c>
      <c r="EI309" t="str">
        <f t="shared" si="813"/>
        <v/>
      </c>
      <c r="EJ309" t="str">
        <f t="shared" si="814"/>
        <v/>
      </c>
      <c r="EK309" t="str">
        <f t="shared" si="815"/>
        <v/>
      </c>
      <c r="EL309" t="str">
        <f t="shared" si="816"/>
        <v/>
      </c>
      <c r="EM309" t="str">
        <f t="shared" si="817"/>
        <v/>
      </c>
      <c r="EN309" t="str">
        <f t="shared" si="818"/>
        <v/>
      </c>
      <c r="EO309" t="str">
        <f t="shared" si="819"/>
        <v/>
      </c>
      <c r="EP309" t="str">
        <f t="shared" si="820"/>
        <v/>
      </c>
      <c r="EQ309" t="str">
        <f t="shared" si="821"/>
        <v/>
      </c>
      <c r="ER309" t="str">
        <f t="shared" si="822"/>
        <v/>
      </c>
      <c r="ES309" t="str">
        <f t="shared" si="823"/>
        <v/>
      </c>
      <c r="ET309" t="str">
        <f t="shared" si="824"/>
        <v/>
      </c>
      <c r="EU309" t="str">
        <f t="shared" si="825"/>
        <v/>
      </c>
      <c r="EV309" t="str">
        <f t="shared" si="826"/>
        <v/>
      </c>
      <c r="EW309" t="str">
        <f t="shared" si="827"/>
        <v/>
      </c>
      <c r="EX309" t="str">
        <f t="shared" si="828"/>
        <v/>
      </c>
      <c r="EY309" t="str">
        <f t="shared" si="829"/>
        <v/>
      </c>
      <c r="EZ309" t="str">
        <f t="shared" si="830"/>
        <v/>
      </c>
      <c r="FA309" t="str">
        <f t="shared" si="831"/>
        <v/>
      </c>
      <c r="FB309" t="str">
        <f t="shared" si="832"/>
        <v/>
      </c>
      <c r="FC309" t="str">
        <f t="shared" si="833"/>
        <v/>
      </c>
      <c r="FD309" t="str">
        <f t="shared" si="834"/>
        <v/>
      </c>
      <c r="FE309" t="str">
        <f t="shared" si="678"/>
        <v/>
      </c>
      <c r="FF309" t="str">
        <f t="shared" si="835"/>
        <v/>
      </c>
      <c r="FG309" t="str">
        <f t="shared" si="836"/>
        <v/>
      </c>
      <c r="FH309" t="str">
        <f t="shared" si="837"/>
        <v/>
      </c>
      <c r="FI309" t="str">
        <f t="shared" si="838"/>
        <v/>
      </c>
      <c r="FJ309" t="str">
        <f t="shared" si="839"/>
        <v/>
      </c>
      <c r="FK309" t="str">
        <f t="shared" si="840"/>
        <v/>
      </c>
      <c r="FL309" t="str">
        <f t="shared" si="841"/>
        <v/>
      </c>
      <c r="FM309" t="str">
        <f t="shared" si="805"/>
        <v/>
      </c>
      <c r="FN309" t="str">
        <f t="shared" si="806"/>
        <v/>
      </c>
      <c r="FO309" t="str">
        <f t="shared" si="807"/>
        <v/>
      </c>
      <c r="FP309" t="str">
        <f t="shared" si="808"/>
        <v/>
      </c>
      <c r="FQ309" t="str">
        <f t="shared" si="809"/>
        <v/>
      </c>
      <c r="FR309" t="str">
        <f t="shared" si="679"/>
        <v/>
      </c>
      <c r="FS309" t="str">
        <f t="shared" si="680"/>
        <v/>
      </c>
      <c r="FT309" t="str">
        <f t="shared" si="681"/>
        <v/>
      </c>
      <c r="FU309" t="str">
        <f t="shared" si="682"/>
        <v/>
      </c>
      <c r="FV309" t="str">
        <f t="shared" si="683"/>
        <v/>
      </c>
      <c r="FW309" t="str">
        <f t="shared" si="684"/>
        <v/>
      </c>
      <c r="FX309" t="str">
        <f t="shared" si="685"/>
        <v/>
      </c>
      <c r="FY309" t="str">
        <f t="shared" si="686"/>
        <v/>
      </c>
      <c r="FZ309" t="str">
        <f t="shared" si="687"/>
        <v/>
      </c>
      <c r="GA309" t="str">
        <f t="shared" si="688"/>
        <v/>
      </c>
      <c r="GB309" t="str">
        <f t="shared" si="689"/>
        <v/>
      </c>
      <c r="GC309" t="str">
        <f t="shared" si="690"/>
        <v/>
      </c>
      <c r="GD309" t="str">
        <f t="shared" si="691"/>
        <v/>
      </c>
      <c r="GE309" t="str">
        <f t="shared" si="692"/>
        <v/>
      </c>
      <c r="GF309" t="str">
        <f t="shared" si="693"/>
        <v/>
      </c>
      <c r="GG309" t="str">
        <f t="shared" si="694"/>
        <v/>
      </c>
      <c r="GH309" t="str">
        <f t="shared" si="695"/>
        <v/>
      </c>
      <c r="GI309" t="str">
        <f t="shared" si="696"/>
        <v/>
      </c>
      <c r="GJ309" t="str">
        <f t="shared" si="697"/>
        <v/>
      </c>
      <c r="GK309" t="str">
        <f t="shared" si="698"/>
        <v/>
      </c>
      <c r="GL309" t="str">
        <f t="shared" si="699"/>
        <v/>
      </c>
      <c r="GM309" t="str">
        <f t="shared" si="700"/>
        <v/>
      </c>
      <c r="GN309" t="str">
        <f t="shared" si="701"/>
        <v/>
      </c>
      <c r="GO309" t="str">
        <f t="shared" si="702"/>
        <v/>
      </c>
      <c r="GP309" t="str">
        <f t="shared" si="703"/>
        <v/>
      </c>
      <c r="GQ309" t="str">
        <f t="shared" si="704"/>
        <v/>
      </c>
      <c r="GR309" t="str">
        <f t="shared" si="705"/>
        <v/>
      </c>
      <c r="GS309" t="str">
        <f t="shared" si="706"/>
        <v/>
      </c>
      <c r="GT309" t="str">
        <f t="shared" si="707"/>
        <v/>
      </c>
      <c r="GU309" t="str">
        <f t="shared" si="708"/>
        <v/>
      </c>
      <c r="GV309" t="str">
        <f t="shared" si="709"/>
        <v/>
      </c>
      <c r="GW309" t="str">
        <f t="shared" si="710"/>
        <v/>
      </c>
      <c r="GX309" t="str">
        <f t="shared" si="711"/>
        <v/>
      </c>
      <c r="GY309" t="str">
        <f t="shared" si="712"/>
        <v/>
      </c>
      <c r="GZ309" t="str">
        <f t="shared" si="713"/>
        <v/>
      </c>
      <c r="HA309" t="str">
        <f t="shared" si="714"/>
        <v/>
      </c>
      <c r="HB309" t="str">
        <f t="shared" si="715"/>
        <v/>
      </c>
      <c r="HC309" t="str">
        <f t="shared" si="716"/>
        <v/>
      </c>
      <c r="HD309" t="str">
        <f t="shared" si="717"/>
        <v/>
      </c>
      <c r="HE309" t="str">
        <f t="shared" si="718"/>
        <v/>
      </c>
      <c r="HF309" t="str">
        <f t="shared" si="719"/>
        <v/>
      </c>
      <c r="HG309" t="str">
        <f t="shared" si="720"/>
        <v/>
      </c>
      <c r="HH309" t="str">
        <f t="shared" si="721"/>
        <v/>
      </c>
      <c r="HI309" t="str">
        <f t="shared" si="722"/>
        <v/>
      </c>
      <c r="HJ309" t="str">
        <f t="shared" si="723"/>
        <v/>
      </c>
      <c r="HK309" t="str">
        <f t="shared" si="724"/>
        <v/>
      </c>
      <c r="HL309" t="str">
        <f t="shared" si="725"/>
        <v/>
      </c>
      <c r="HM309" t="str">
        <f t="shared" si="726"/>
        <v/>
      </c>
      <c r="HN309" t="str">
        <f t="shared" si="727"/>
        <v/>
      </c>
      <c r="HO309" t="str">
        <f t="shared" si="728"/>
        <v/>
      </c>
      <c r="HP309" t="str">
        <f t="shared" si="729"/>
        <v/>
      </c>
      <c r="HQ309" t="str">
        <f t="shared" si="730"/>
        <v/>
      </c>
      <c r="HR309" t="str">
        <f t="shared" si="731"/>
        <v/>
      </c>
      <c r="HS309" t="str">
        <f t="shared" si="732"/>
        <v/>
      </c>
      <c r="HT309" t="str">
        <f t="shared" si="733"/>
        <v/>
      </c>
      <c r="HU309" t="str">
        <f t="shared" si="734"/>
        <v/>
      </c>
      <c r="HV309" t="str">
        <f t="shared" si="735"/>
        <v/>
      </c>
      <c r="HW309" t="str">
        <f t="shared" si="736"/>
        <v/>
      </c>
      <c r="HX309" t="str">
        <f t="shared" si="737"/>
        <v/>
      </c>
      <c r="HY309" t="str">
        <f t="shared" si="738"/>
        <v/>
      </c>
      <c r="HZ309" t="str">
        <f t="shared" si="739"/>
        <v/>
      </c>
    </row>
    <row r="310" spans="1:234" x14ac:dyDescent="0.25">
      <c r="A310" s="2">
        <f t="shared" si="740"/>
        <v>308</v>
      </c>
      <c r="B310" s="3" t="s">
        <v>1277</v>
      </c>
      <c r="C310" s="2" t="s">
        <v>1394</v>
      </c>
      <c r="D310" s="2" t="s">
        <v>1395</v>
      </c>
      <c r="E310" s="2">
        <f t="shared" si="674"/>
        <v>7</v>
      </c>
      <c r="F310" s="2">
        <v>1158</v>
      </c>
      <c r="G310" s="48" t="str">
        <f t="shared" si="675"/>
        <v>B</v>
      </c>
      <c r="H310" s="49"/>
      <c r="I310" s="49"/>
      <c r="J310" s="50"/>
      <c r="K310" s="15">
        <f t="shared" si="676"/>
        <v>51</v>
      </c>
      <c r="L310" s="15">
        <f>IF(G310="N/A",0,(IF(G310="A",Code!$B$36,(IF(G310="B",Code!$C$36,(IF(G310="C",Code!$D$36,Code!$E$36)))))/60))</f>
        <v>12</v>
      </c>
      <c r="M310" s="15">
        <f>IF(G310="N/A",0,(IF(G310="A",Code!$B$37,(IF(G310="B",Code!$C$37,(IF(G310="C",Code!$D$37,Code!$E$37)))))/60))</f>
        <v>12</v>
      </c>
      <c r="N310" s="15">
        <f>IF(G310="N/A",0,(IF(G310="A",Code!$B$38,(IF(G310="B",Code!$C$38,(IF(G310="C",Code!$D$38,Code!$E$38)))))/60))</f>
        <v>24</v>
      </c>
      <c r="O310" s="15">
        <f>IF(G310="N/A",0,(IF(G310="A",Code!$B$39,(IF(G310="B",Code!$C$39,(IF(G310="C",Code!$D$39,Code!$E$39)))))/60))</f>
        <v>3</v>
      </c>
      <c r="P310" s="2">
        <v>1</v>
      </c>
      <c r="Q310" s="2"/>
      <c r="R310" s="2"/>
      <c r="S310" s="2"/>
      <c r="T310" s="2"/>
      <c r="U310" s="2"/>
      <c r="V310" s="2">
        <v>1</v>
      </c>
      <c r="W310" s="2"/>
      <c r="X310" s="2"/>
      <c r="Y310" s="2"/>
      <c r="Z310" s="2"/>
      <c r="AA310" s="2"/>
      <c r="AB310" s="2"/>
      <c r="AC310" s="2"/>
      <c r="AD310" s="2"/>
      <c r="AE310" s="2"/>
      <c r="AF310" s="2">
        <v>1</v>
      </c>
      <c r="AG310" s="2"/>
      <c r="AH310" s="2">
        <v>1</v>
      </c>
      <c r="AI310" s="2"/>
      <c r="AJ310" s="2"/>
      <c r="AK310" s="2"/>
      <c r="AL310" s="2"/>
      <c r="AM310" s="2"/>
      <c r="AN310" s="2"/>
      <c r="AO310" s="2">
        <v>1</v>
      </c>
      <c r="AP310" s="2"/>
      <c r="AQ310" s="2"/>
      <c r="AR310" s="2">
        <v>1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>
        <v>1</v>
      </c>
      <c r="BP310" s="2"/>
      <c r="BQ310" s="2"/>
      <c r="BS310" t="str">
        <f t="shared" si="677"/>
        <v>ACCT</v>
      </c>
      <c r="BT310" t="str">
        <f t="shared" si="742"/>
        <v/>
      </c>
      <c r="BU310" t="str">
        <f t="shared" si="743"/>
        <v/>
      </c>
      <c r="BV310" t="str">
        <f t="shared" si="744"/>
        <v/>
      </c>
      <c r="BW310" t="str">
        <f t="shared" si="745"/>
        <v/>
      </c>
      <c r="BX310" t="str">
        <f t="shared" si="746"/>
        <v/>
      </c>
      <c r="BY310" t="str">
        <f t="shared" si="747"/>
        <v>BACC</v>
      </c>
      <c r="BZ310" t="str">
        <f t="shared" si="748"/>
        <v/>
      </c>
      <c r="CA310" t="str">
        <f t="shared" si="749"/>
        <v/>
      </c>
      <c r="CB310" t="str">
        <f t="shared" si="750"/>
        <v/>
      </c>
      <c r="CC310" t="str">
        <f t="shared" si="751"/>
        <v/>
      </c>
      <c r="CD310" t="str">
        <f t="shared" si="752"/>
        <v/>
      </c>
      <c r="CE310" t="str">
        <f t="shared" si="753"/>
        <v/>
      </c>
      <c r="CF310" t="str">
        <f t="shared" si="754"/>
        <v/>
      </c>
      <c r="CG310" t="str">
        <f t="shared" si="755"/>
        <v/>
      </c>
      <c r="CH310" t="str">
        <f t="shared" si="756"/>
        <v/>
      </c>
      <c r="CI310" t="str">
        <f t="shared" si="757"/>
        <v>CUST</v>
      </c>
      <c r="CJ310" t="str">
        <f t="shared" si="758"/>
        <v/>
      </c>
      <c r="CK310" t="str">
        <f t="shared" si="759"/>
        <v>ERRS</v>
      </c>
      <c r="CL310" t="str">
        <f t="shared" si="760"/>
        <v/>
      </c>
      <c r="CM310" t="str">
        <f t="shared" si="761"/>
        <v/>
      </c>
      <c r="CN310" t="str">
        <f t="shared" si="762"/>
        <v/>
      </c>
      <c r="CO310" t="str">
        <f t="shared" si="763"/>
        <v/>
      </c>
      <c r="CP310" t="str">
        <f t="shared" si="764"/>
        <v/>
      </c>
      <c r="CQ310" t="str">
        <f t="shared" si="765"/>
        <v/>
      </c>
      <c r="CR310" t="str">
        <f t="shared" si="766"/>
        <v>KPAY</v>
      </c>
      <c r="CS310" t="str">
        <f t="shared" si="767"/>
        <v/>
      </c>
      <c r="CT310" t="str">
        <f t="shared" si="768"/>
        <v/>
      </c>
      <c r="CU310" t="str">
        <f t="shared" si="769"/>
        <v>MESS</v>
      </c>
      <c r="CV310" t="str">
        <f t="shared" si="770"/>
        <v/>
      </c>
      <c r="CW310" t="str">
        <f t="shared" si="771"/>
        <v/>
      </c>
      <c r="CX310" t="str">
        <f t="shared" si="772"/>
        <v/>
      </c>
      <c r="CY310" t="str">
        <f t="shared" si="773"/>
        <v/>
      </c>
      <c r="CZ310" t="str">
        <f t="shared" si="774"/>
        <v/>
      </c>
      <c r="DA310" t="str">
        <f t="shared" si="775"/>
        <v/>
      </c>
      <c r="DB310" t="str">
        <f t="shared" si="776"/>
        <v/>
      </c>
      <c r="DC310" t="str">
        <f t="shared" si="777"/>
        <v/>
      </c>
      <c r="DD310" t="str">
        <f t="shared" si="778"/>
        <v/>
      </c>
      <c r="DE310" t="str">
        <f t="shared" si="779"/>
        <v/>
      </c>
      <c r="DF310" t="str">
        <f t="shared" si="780"/>
        <v/>
      </c>
      <c r="DG310" t="str">
        <f t="shared" si="781"/>
        <v/>
      </c>
      <c r="DH310" t="str">
        <f t="shared" si="782"/>
        <v/>
      </c>
      <c r="DI310" t="str">
        <f t="shared" si="783"/>
        <v/>
      </c>
      <c r="DJ310" t="str">
        <f t="shared" si="784"/>
        <v/>
      </c>
      <c r="DK310" t="str">
        <f t="shared" si="785"/>
        <v/>
      </c>
      <c r="DL310" t="str">
        <f t="shared" si="786"/>
        <v/>
      </c>
      <c r="DM310" t="str">
        <f t="shared" si="787"/>
        <v/>
      </c>
      <c r="DN310" t="str">
        <f t="shared" si="788"/>
        <v/>
      </c>
      <c r="DO310" t="str">
        <f t="shared" si="789"/>
        <v/>
      </c>
      <c r="DP310" t="str">
        <f t="shared" si="790"/>
        <v/>
      </c>
      <c r="DQ310" t="str">
        <f t="shared" si="791"/>
        <v/>
      </c>
      <c r="DR310" t="str">
        <f t="shared" si="792"/>
        <v>XBBH</v>
      </c>
      <c r="DS310" t="str">
        <f t="shared" si="793"/>
        <v/>
      </c>
      <c r="DT310" t="str">
        <f t="shared" si="794"/>
        <v/>
      </c>
      <c r="DU310" t="str">
        <f t="shared" si="795"/>
        <v/>
      </c>
      <c r="DV310" t="str">
        <f t="shared" si="796"/>
        <v/>
      </c>
      <c r="DW310" t="str">
        <f t="shared" si="797"/>
        <v/>
      </c>
      <c r="DX310" t="str">
        <f t="shared" si="798"/>
        <v/>
      </c>
      <c r="DY310" t="str">
        <f t="shared" si="799"/>
        <v/>
      </c>
      <c r="DZ310" t="str">
        <f t="shared" si="800"/>
        <v/>
      </c>
      <c r="EA310" t="str">
        <f t="shared" si="801"/>
        <v/>
      </c>
      <c r="EB310" t="str">
        <f t="shared" si="802"/>
        <v/>
      </c>
      <c r="EC310" t="str">
        <f t="shared" si="803"/>
        <v/>
      </c>
      <c r="ED310" t="str">
        <f t="shared" si="804"/>
        <v/>
      </c>
      <c r="EE310" t="str">
        <f t="shared" si="741"/>
        <v/>
      </c>
      <c r="EF310" t="str">
        <f t="shared" si="810"/>
        <v/>
      </c>
      <c r="EG310" t="str">
        <f t="shared" si="811"/>
        <v/>
      </c>
      <c r="EH310" t="str">
        <f t="shared" si="812"/>
        <v/>
      </c>
      <c r="EI310" t="str">
        <f t="shared" si="813"/>
        <v/>
      </c>
      <c r="EJ310" t="str">
        <f t="shared" si="814"/>
        <v/>
      </c>
      <c r="EK310" t="str">
        <f t="shared" si="815"/>
        <v/>
      </c>
      <c r="EL310" t="str">
        <f t="shared" si="816"/>
        <v/>
      </c>
      <c r="EM310" t="str">
        <f t="shared" si="817"/>
        <v/>
      </c>
      <c r="EN310" t="str">
        <f t="shared" si="818"/>
        <v/>
      </c>
      <c r="EO310" t="str">
        <f t="shared" si="819"/>
        <v/>
      </c>
      <c r="EP310" t="str">
        <f t="shared" si="820"/>
        <v/>
      </c>
      <c r="EQ310" t="str">
        <f t="shared" si="821"/>
        <v/>
      </c>
      <c r="ER310" t="str">
        <f t="shared" si="822"/>
        <v/>
      </c>
      <c r="ES310" t="str">
        <f t="shared" si="823"/>
        <v/>
      </c>
      <c r="ET310" t="str">
        <f t="shared" si="824"/>
        <v/>
      </c>
      <c r="EU310" t="str">
        <f t="shared" si="825"/>
        <v/>
      </c>
      <c r="EV310" t="str">
        <f t="shared" si="826"/>
        <v/>
      </c>
      <c r="EW310" t="str">
        <f t="shared" si="827"/>
        <v/>
      </c>
      <c r="EX310" t="str">
        <f t="shared" si="828"/>
        <v/>
      </c>
      <c r="EY310" t="str">
        <f t="shared" si="829"/>
        <v/>
      </c>
      <c r="EZ310" t="str">
        <f t="shared" si="830"/>
        <v/>
      </c>
      <c r="FA310" t="str">
        <f t="shared" si="831"/>
        <v/>
      </c>
      <c r="FB310" t="str">
        <f t="shared" si="832"/>
        <v/>
      </c>
      <c r="FC310" t="str">
        <f t="shared" si="833"/>
        <v/>
      </c>
      <c r="FD310" t="str">
        <f t="shared" si="834"/>
        <v/>
      </c>
      <c r="FE310" t="str">
        <f t="shared" si="678"/>
        <v/>
      </c>
      <c r="FF310" t="str">
        <f t="shared" si="835"/>
        <v/>
      </c>
      <c r="FG310" t="str">
        <f t="shared" si="836"/>
        <v/>
      </c>
      <c r="FH310" t="str">
        <f t="shared" si="837"/>
        <v/>
      </c>
      <c r="FI310" t="str">
        <f t="shared" si="838"/>
        <v/>
      </c>
      <c r="FJ310" t="str">
        <f t="shared" si="839"/>
        <v/>
      </c>
      <c r="FK310" t="str">
        <f t="shared" si="840"/>
        <v/>
      </c>
      <c r="FL310" t="str">
        <f t="shared" si="841"/>
        <v/>
      </c>
      <c r="FM310" t="str">
        <f t="shared" si="805"/>
        <v/>
      </c>
      <c r="FN310" t="str">
        <f t="shared" si="806"/>
        <v/>
      </c>
      <c r="FO310" t="str">
        <f t="shared" si="807"/>
        <v/>
      </c>
      <c r="FP310" t="str">
        <f t="shared" si="808"/>
        <v/>
      </c>
      <c r="FQ310" t="str">
        <f t="shared" si="809"/>
        <v/>
      </c>
      <c r="FR310" t="str">
        <f t="shared" si="679"/>
        <v/>
      </c>
      <c r="FS310" t="str">
        <f t="shared" si="680"/>
        <v/>
      </c>
      <c r="FT310" t="str">
        <f t="shared" si="681"/>
        <v/>
      </c>
      <c r="FU310" t="str">
        <f t="shared" si="682"/>
        <v/>
      </c>
      <c r="FV310" t="str">
        <f t="shared" si="683"/>
        <v/>
      </c>
      <c r="FW310" t="str">
        <f t="shared" si="684"/>
        <v/>
      </c>
      <c r="FX310" t="str">
        <f t="shared" si="685"/>
        <v/>
      </c>
      <c r="FY310" t="str">
        <f t="shared" si="686"/>
        <v/>
      </c>
      <c r="FZ310" t="str">
        <f t="shared" si="687"/>
        <v/>
      </c>
      <c r="GA310" t="str">
        <f t="shared" si="688"/>
        <v/>
      </c>
      <c r="GB310" t="str">
        <f t="shared" si="689"/>
        <v/>
      </c>
      <c r="GC310" t="str">
        <f t="shared" si="690"/>
        <v/>
      </c>
      <c r="GD310" t="str">
        <f t="shared" si="691"/>
        <v/>
      </c>
      <c r="GE310" t="str">
        <f t="shared" si="692"/>
        <v/>
      </c>
      <c r="GF310" t="str">
        <f t="shared" si="693"/>
        <v/>
      </c>
      <c r="GG310" t="str">
        <f t="shared" si="694"/>
        <v/>
      </c>
      <c r="GH310" t="str">
        <f t="shared" si="695"/>
        <v/>
      </c>
      <c r="GI310" t="str">
        <f t="shared" si="696"/>
        <v/>
      </c>
      <c r="GJ310" t="str">
        <f t="shared" si="697"/>
        <v/>
      </c>
      <c r="GK310" t="str">
        <f t="shared" si="698"/>
        <v/>
      </c>
      <c r="GL310" t="str">
        <f t="shared" si="699"/>
        <v/>
      </c>
      <c r="GM310" t="str">
        <f t="shared" si="700"/>
        <v/>
      </c>
      <c r="GN310" t="str">
        <f t="shared" si="701"/>
        <v/>
      </c>
      <c r="GO310" t="str">
        <f t="shared" si="702"/>
        <v/>
      </c>
      <c r="GP310" t="str">
        <f t="shared" si="703"/>
        <v/>
      </c>
      <c r="GQ310" t="str">
        <f t="shared" si="704"/>
        <v/>
      </c>
      <c r="GR310" t="str">
        <f t="shared" si="705"/>
        <v/>
      </c>
      <c r="GS310" t="str">
        <f t="shared" si="706"/>
        <v/>
      </c>
      <c r="GT310" t="str">
        <f t="shared" si="707"/>
        <v/>
      </c>
      <c r="GU310" t="str">
        <f t="shared" si="708"/>
        <v/>
      </c>
      <c r="GV310" t="str">
        <f t="shared" si="709"/>
        <v/>
      </c>
      <c r="GW310" t="str">
        <f t="shared" si="710"/>
        <v/>
      </c>
      <c r="GX310" t="str">
        <f t="shared" si="711"/>
        <v/>
      </c>
      <c r="GY310" t="str">
        <f t="shared" si="712"/>
        <v/>
      </c>
      <c r="GZ310" t="str">
        <f t="shared" si="713"/>
        <v/>
      </c>
      <c r="HA310" t="str">
        <f t="shared" si="714"/>
        <v/>
      </c>
      <c r="HB310" t="str">
        <f t="shared" si="715"/>
        <v/>
      </c>
      <c r="HC310" t="str">
        <f t="shared" si="716"/>
        <v/>
      </c>
      <c r="HD310" t="str">
        <f t="shared" si="717"/>
        <v/>
      </c>
      <c r="HE310" t="str">
        <f t="shared" si="718"/>
        <v/>
      </c>
      <c r="HF310" t="str">
        <f t="shared" si="719"/>
        <v/>
      </c>
      <c r="HG310" t="str">
        <f t="shared" si="720"/>
        <v/>
      </c>
      <c r="HH310" t="str">
        <f t="shared" si="721"/>
        <v/>
      </c>
      <c r="HI310" t="str">
        <f t="shared" si="722"/>
        <v/>
      </c>
      <c r="HJ310" t="str">
        <f t="shared" si="723"/>
        <v/>
      </c>
      <c r="HK310" t="str">
        <f t="shared" si="724"/>
        <v/>
      </c>
      <c r="HL310" t="str">
        <f t="shared" si="725"/>
        <v/>
      </c>
      <c r="HM310" t="str">
        <f t="shared" si="726"/>
        <v/>
      </c>
      <c r="HN310" t="str">
        <f t="shared" si="727"/>
        <v/>
      </c>
      <c r="HO310" t="str">
        <f t="shared" si="728"/>
        <v/>
      </c>
      <c r="HP310" t="str">
        <f t="shared" si="729"/>
        <v/>
      </c>
      <c r="HQ310" t="str">
        <f t="shared" si="730"/>
        <v/>
      </c>
      <c r="HR310" t="str">
        <f t="shared" si="731"/>
        <v/>
      </c>
      <c r="HS310" t="str">
        <f t="shared" si="732"/>
        <v/>
      </c>
      <c r="HT310" t="str">
        <f t="shared" si="733"/>
        <v/>
      </c>
      <c r="HU310" t="str">
        <f t="shared" si="734"/>
        <v/>
      </c>
      <c r="HV310" t="str">
        <f t="shared" si="735"/>
        <v/>
      </c>
      <c r="HW310" t="str">
        <f t="shared" si="736"/>
        <v/>
      </c>
      <c r="HX310" t="str">
        <f t="shared" si="737"/>
        <v/>
      </c>
      <c r="HY310" t="str">
        <f t="shared" si="738"/>
        <v/>
      </c>
      <c r="HZ310" t="str">
        <f t="shared" si="739"/>
        <v/>
      </c>
    </row>
    <row r="311" spans="1:234" x14ac:dyDescent="0.25">
      <c r="A311" s="2">
        <f t="shared" si="740"/>
        <v>309</v>
      </c>
      <c r="B311" s="3" t="s">
        <v>1278</v>
      </c>
      <c r="C311" s="2" t="s">
        <v>1394</v>
      </c>
      <c r="D311" s="2" t="s">
        <v>1395</v>
      </c>
      <c r="E311" s="2">
        <f t="shared" si="674"/>
        <v>5</v>
      </c>
      <c r="F311" s="2">
        <v>516</v>
      </c>
      <c r="G311" s="48" t="str">
        <f t="shared" si="675"/>
        <v>A</v>
      </c>
      <c r="H311" s="49"/>
      <c r="I311" s="49"/>
      <c r="J311" s="50"/>
      <c r="K311" s="15">
        <f t="shared" si="676"/>
        <v>34</v>
      </c>
      <c r="L311" s="15">
        <f>IF(G311="N/A",0,(IF(G311="A",Code!$B$36,(IF(G311="B",Code!$C$36,(IF(G311="C",Code!$D$36,Code!$E$36)))))/60))</f>
        <v>8</v>
      </c>
      <c r="M311" s="15">
        <f>IF(G311="N/A",0,(IF(G311="A",Code!$B$37,(IF(G311="B",Code!$C$37,(IF(G311="C",Code!$D$37,Code!$E$37)))))/60))</f>
        <v>8</v>
      </c>
      <c r="N311" s="15">
        <f>IF(G311="N/A",0,(IF(G311="A",Code!$B$38,(IF(G311="B",Code!$C$38,(IF(G311="C",Code!$D$38,Code!$E$38)))))/60))</f>
        <v>16</v>
      </c>
      <c r="O311" s="15">
        <f>IF(G311="N/A",0,(IF(G311="A",Code!$B$39,(IF(G311="B",Code!$C$39,(IF(G311="C",Code!$D$39,Code!$E$39)))))/60))</f>
        <v>2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>
        <v>1</v>
      </c>
      <c r="AG311" s="2"/>
      <c r="AH311" s="2"/>
      <c r="AI311" s="2"/>
      <c r="AJ311" s="2"/>
      <c r="AK311" s="2"/>
      <c r="AL311" s="2"/>
      <c r="AM311" s="2"/>
      <c r="AN311" s="2"/>
      <c r="AO311" s="2"/>
      <c r="AP311" s="2">
        <v>1</v>
      </c>
      <c r="AQ311" s="2"/>
      <c r="AR311" s="2">
        <v>1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>
        <v>1</v>
      </c>
      <c r="BE311" s="2"/>
      <c r="BF311" s="2"/>
      <c r="BG311" s="2"/>
      <c r="BH311" s="2"/>
      <c r="BI311" s="2"/>
      <c r="BJ311" s="2"/>
      <c r="BK311" s="2"/>
      <c r="BL311" s="2"/>
      <c r="BM311" s="2"/>
      <c r="BN311" s="2">
        <v>1</v>
      </c>
      <c r="BO311" s="2"/>
      <c r="BP311" s="2"/>
      <c r="BQ311" s="2"/>
      <c r="BS311" t="str">
        <f t="shared" si="677"/>
        <v/>
      </c>
      <c r="BT311" t="str">
        <f t="shared" si="742"/>
        <v/>
      </c>
      <c r="BU311" t="str">
        <f t="shared" si="743"/>
        <v/>
      </c>
      <c r="BV311" t="str">
        <f t="shared" si="744"/>
        <v/>
      </c>
      <c r="BW311" t="str">
        <f t="shared" si="745"/>
        <v/>
      </c>
      <c r="BX311" t="str">
        <f t="shared" si="746"/>
        <v/>
      </c>
      <c r="BY311" t="str">
        <f t="shared" si="747"/>
        <v/>
      </c>
      <c r="BZ311" t="str">
        <f t="shared" si="748"/>
        <v/>
      </c>
      <c r="CA311" t="str">
        <f t="shared" si="749"/>
        <v/>
      </c>
      <c r="CB311" t="str">
        <f t="shared" si="750"/>
        <v/>
      </c>
      <c r="CC311" t="str">
        <f t="shared" si="751"/>
        <v/>
      </c>
      <c r="CD311" t="str">
        <f t="shared" si="752"/>
        <v/>
      </c>
      <c r="CE311" t="str">
        <f t="shared" si="753"/>
        <v/>
      </c>
      <c r="CF311" t="str">
        <f t="shared" si="754"/>
        <v/>
      </c>
      <c r="CG311" t="str">
        <f t="shared" si="755"/>
        <v/>
      </c>
      <c r="CH311" t="str">
        <f t="shared" si="756"/>
        <v/>
      </c>
      <c r="CI311" t="str">
        <f t="shared" si="757"/>
        <v>CUST</v>
      </c>
      <c r="CJ311" t="str">
        <f t="shared" si="758"/>
        <v/>
      </c>
      <c r="CK311" t="str">
        <f t="shared" si="759"/>
        <v/>
      </c>
      <c r="CL311" t="str">
        <f t="shared" si="760"/>
        <v/>
      </c>
      <c r="CM311" t="str">
        <f t="shared" si="761"/>
        <v/>
      </c>
      <c r="CN311" t="str">
        <f t="shared" si="762"/>
        <v/>
      </c>
      <c r="CO311" t="str">
        <f t="shared" si="763"/>
        <v/>
      </c>
      <c r="CP311" t="str">
        <f t="shared" si="764"/>
        <v/>
      </c>
      <c r="CQ311" t="str">
        <f t="shared" si="765"/>
        <v/>
      </c>
      <c r="CR311" t="str">
        <f t="shared" si="766"/>
        <v/>
      </c>
      <c r="CS311" t="str">
        <f t="shared" si="767"/>
        <v>LOOK</v>
      </c>
      <c r="CT311" t="str">
        <f t="shared" si="768"/>
        <v/>
      </c>
      <c r="CU311" t="str">
        <f t="shared" si="769"/>
        <v>MESS</v>
      </c>
      <c r="CV311" t="str">
        <f t="shared" si="770"/>
        <v/>
      </c>
      <c r="CW311" t="str">
        <f t="shared" si="771"/>
        <v/>
      </c>
      <c r="CX311" t="str">
        <f t="shared" si="772"/>
        <v/>
      </c>
      <c r="CY311" t="str">
        <f t="shared" si="773"/>
        <v/>
      </c>
      <c r="CZ311" t="str">
        <f t="shared" si="774"/>
        <v/>
      </c>
      <c r="DA311" t="str">
        <f t="shared" si="775"/>
        <v/>
      </c>
      <c r="DB311" t="str">
        <f t="shared" si="776"/>
        <v/>
      </c>
      <c r="DC311" t="str">
        <f t="shared" si="777"/>
        <v/>
      </c>
      <c r="DD311" t="str">
        <f t="shared" si="778"/>
        <v/>
      </c>
      <c r="DE311" t="str">
        <f t="shared" si="779"/>
        <v/>
      </c>
      <c r="DF311" t="str">
        <f t="shared" si="780"/>
        <v/>
      </c>
      <c r="DG311" t="str">
        <f t="shared" si="781"/>
        <v>SADD</v>
      </c>
      <c r="DH311" t="str">
        <f t="shared" si="782"/>
        <v/>
      </c>
      <c r="DI311" t="str">
        <f t="shared" si="783"/>
        <v/>
      </c>
      <c r="DJ311" t="str">
        <f t="shared" si="784"/>
        <v/>
      </c>
      <c r="DK311" t="str">
        <f t="shared" si="785"/>
        <v/>
      </c>
      <c r="DL311" t="str">
        <f t="shared" si="786"/>
        <v/>
      </c>
      <c r="DM311" t="str">
        <f t="shared" si="787"/>
        <v/>
      </c>
      <c r="DN311" t="str">
        <f t="shared" si="788"/>
        <v/>
      </c>
      <c r="DO311" t="str">
        <f t="shared" si="789"/>
        <v/>
      </c>
      <c r="DP311" t="str">
        <f t="shared" si="790"/>
        <v/>
      </c>
      <c r="DQ311" t="str">
        <f t="shared" si="791"/>
        <v>WHAT</v>
      </c>
      <c r="DR311" t="str">
        <f t="shared" si="792"/>
        <v/>
      </c>
      <c r="DS311" t="str">
        <f t="shared" si="793"/>
        <v/>
      </c>
      <c r="DT311" t="str">
        <f t="shared" si="794"/>
        <v/>
      </c>
      <c r="DU311" t="str">
        <f t="shared" si="795"/>
        <v/>
      </c>
      <c r="DV311" t="str">
        <f t="shared" si="796"/>
        <v/>
      </c>
      <c r="DW311" t="str">
        <f t="shared" si="797"/>
        <v/>
      </c>
      <c r="DX311" t="str">
        <f t="shared" si="798"/>
        <v/>
      </c>
      <c r="DY311" t="str">
        <f t="shared" si="799"/>
        <v/>
      </c>
      <c r="DZ311" t="str">
        <f t="shared" si="800"/>
        <v/>
      </c>
      <c r="EA311" t="str">
        <f t="shared" si="801"/>
        <v/>
      </c>
      <c r="EB311" t="str">
        <f t="shared" si="802"/>
        <v/>
      </c>
      <c r="EC311" t="str">
        <f t="shared" si="803"/>
        <v/>
      </c>
      <c r="ED311" t="str">
        <f t="shared" si="804"/>
        <v/>
      </c>
      <c r="EE311" t="str">
        <f t="shared" si="741"/>
        <v/>
      </c>
      <c r="EF311" t="str">
        <f t="shared" si="810"/>
        <v/>
      </c>
      <c r="EG311" t="str">
        <f t="shared" si="811"/>
        <v/>
      </c>
      <c r="EH311" t="str">
        <f t="shared" si="812"/>
        <v/>
      </c>
      <c r="EI311" t="str">
        <f t="shared" si="813"/>
        <v/>
      </c>
      <c r="EJ311" t="str">
        <f t="shared" si="814"/>
        <v/>
      </c>
      <c r="EK311" t="str">
        <f t="shared" si="815"/>
        <v/>
      </c>
      <c r="EL311" t="str">
        <f t="shared" si="816"/>
        <v/>
      </c>
      <c r="EM311" t="str">
        <f t="shared" si="817"/>
        <v/>
      </c>
      <c r="EN311" t="str">
        <f t="shared" si="818"/>
        <v/>
      </c>
      <c r="EO311" t="str">
        <f t="shared" si="819"/>
        <v/>
      </c>
      <c r="EP311" t="str">
        <f t="shared" si="820"/>
        <v/>
      </c>
      <c r="EQ311" t="str">
        <f t="shared" si="821"/>
        <v/>
      </c>
      <c r="ER311" t="str">
        <f t="shared" si="822"/>
        <v/>
      </c>
      <c r="ES311" t="str">
        <f t="shared" si="823"/>
        <v/>
      </c>
      <c r="ET311" t="str">
        <f t="shared" si="824"/>
        <v/>
      </c>
      <c r="EU311" t="str">
        <f t="shared" si="825"/>
        <v/>
      </c>
      <c r="EV311" t="str">
        <f t="shared" si="826"/>
        <v/>
      </c>
      <c r="EW311" t="str">
        <f t="shared" si="827"/>
        <v/>
      </c>
      <c r="EX311" t="str">
        <f t="shared" si="828"/>
        <v/>
      </c>
      <c r="EY311" t="str">
        <f t="shared" si="829"/>
        <v/>
      </c>
      <c r="EZ311" t="str">
        <f t="shared" si="830"/>
        <v/>
      </c>
      <c r="FA311" t="str">
        <f t="shared" si="831"/>
        <v/>
      </c>
      <c r="FB311" t="str">
        <f t="shared" si="832"/>
        <v/>
      </c>
      <c r="FC311" t="str">
        <f t="shared" si="833"/>
        <v/>
      </c>
      <c r="FD311" t="str">
        <f t="shared" si="834"/>
        <v/>
      </c>
      <c r="FE311" t="str">
        <f t="shared" si="678"/>
        <v/>
      </c>
      <c r="FF311" t="str">
        <f t="shared" si="835"/>
        <v/>
      </c>
      <c r="FG311" t="str">
        <f t="shared" si="836"/>
        <v/>
      </c>
      <c r="FH311" t="str">
        <f t="shared" si="837"/>
        <v/>
      </c>
      <c r="FI311" t="str">
        <f t="shared" si="838"/>
        <v/>
      </c>
      <c r="FJ311" t="str">
        <f t="shared" si="839"/>
        <v/>
      </c>
      <c r="FK311" t="str">
        <f t="shared" si="840"/>
        <v/>
      </c>
      <c r="FL311" t="str">
        <f t="shared" si="841"/>
        <v/>
      </c>
      <c r="FM311" t="str">
        <f t="shared" si="805"/>
        <v/>
      </c>
      <c r="FN311" t="str">
        <f t="shared" si="806"/>
        <v/>
      </c>
      <c r="FO311" t="str">
        <f t="shared" si="807"/>
        <v/>
      </c>
      <c r="FP311" t="str">
        <f t="shared" si="808"/>
        <v/>
      </c>
      <c r="FQ311" t="str">
        <f t="shared" si="809"/>
        <v/>
      </c>
      <c r="FR311" t="str">
        <f t="shared" si="679"/>
        <v/>
      </c>
      <c r="FS311" t="str">
        <f t="shared" si="680"/>
        <v/>
      </c>
      <c r="FT311" t="str">
        <f t="shared" si="681"/>
        <v/>
      </c>
      <c r="FU311" t="str">
        <f t="shared" si="682"/>
        <v/>
      </c>
      <c r="FV311" t="str">
        <f t="shared" si="683"/>
        <v/>
      </c>
      <c r="FW311" t="str">
        <f t="shared" si="684"/>
        <v/>
      </c>
      <c r="FX311" t="str">
        <f t="shared" si="685"/>
        <v/>
      </c>
      <c r="FY311" t="str">
        <f t="shared" si="686"/>
        <v/>
      </c>
      <c r="FZ311" t="str">
        <f t="shared" si="687"/>
        <v/>
      </c>
      <c r="GA311" t="str">
        <f t="shared" si="688"/>
        <v/>
      </c>
      <c r="GB311" t="str">
        <f t="shared" si="689"/>
        <v/>
      </c>
      <c r="GC311" t="str">
        <f t="shared" si="690"/>
        <v/>
      </c>
      <c r="GD311" t="str">
        <f t="shared" si="691"/>
        <v/>
      </c>
      <c r="GE311" t="str">
        <f t="shared" si="692"/>
        <v/>
      </c>
      <c r="GF311" t="str">
        <f t="shared" si="693"/>
        <v/>
      </c>
      <c r="GG311" t="str">
        <f t="shared" si="694"/>
        <v/>
      </c>
      <c r="GH311" t="str">
        <f t="shared" si="695"/>
        <v/>
      </c>
      <c r="GI311" t="str">
        <f t="shared" si="696"/>
        <v/>
      </c>
      <c r="GJ311" t="str">
        <f t="shared" si="697"/>
        <v/>
      </c>
      <c r="GK311" t="str">
        <f t="shared" si="698"/>
        <v/>
      </c>
      <c r="GL311" t="str">
        <f t="shared" si="699"/>
        <v/>
      </c>
      <c r="GM311" t="str">
        <f t="shared" si="700"/>
        <v/>
      </c>
      <c r="GN311" t="str">
        <f t="shared" si="701"/>
        <v/>
      </c>
      <c r="GO311" t="str">
        <f t="shared" si="702"/>
        <v/>
      </c>
      <c r="GP311" t="str">
        <f t="shared" si="703"/>
        <v/>
      </c>
      <c r="GQ311" t="str">
        <f t="shared" si="704"/>
        <v/>
      </c>
      <c r="GR311" t="str">
        <f t="shared" si="705"/>
        <v/>
      </c>
      <c r="GS311" t="str">
        <f t="shared" si="706"/>
        <v/>
      </c>
      <c r="GT311" t="str">
        <f t="shared" si="707"/>
        <v/>
      </c>
      <c r="GU311" t="str">
        <f t="shared" si="708"/>
        <v/>
      </c>
      <c r="GV311" t="str">
        <f t="shared" si="709"/>
        <v/>
      </c>
      <c r="GW311" t="str">
        <f t="shared" si="710"/>
        <v/>
      </c>
      <c r="GX311" t="str">
        <f t="shared" si="711"/>
        <v/>
      </c>
      <c r="GY311" t="str">
        <f t="shared" si="712"/>
        <v/>
      </c>
      <c r="GZ311" t="str">
        <f t="shared" si="713"/>
        <v/>
      </c>
      <c r="HA311" t="str">
        <f t="shared" si="714"/>
        <v/>
      </c>
      <c r="HB311" t="str">
        <f t="shared" si="715"/>
        <v/>
      </c>
      <c r="HC311" t="str">
        <f t="shared" si="716"/>
        <v/>
      </c>
      <c r="HD311" t="str">
        <f t="shared" si="717"/>
        <v/>
      </c>
      <c r="HE311" t="str">
        <f t="shared" si="718"/>
        <v/>
      </c>
      <c r="HF311" t="str">
        <f t="shared" si="719"/>
        <v/>
      </c>
      <c r="HG311" t="str">
        <f t="shared" si="720"/>
        <v/>
      </c>
      <c r="HH311" t="str">
        <f t="shared" si="721"/>
        <v/>
      </c>
      <c r="HI311" t="str">
        <f t="shared" si="722"/>
        <v/>
      </c>
      <c r="HJ311" t="str">
        <f t="shared" si="723"/>
        <v/>
      </c>
      <c r="HK311" t="str">
        <f t="shared" si="724"/>
        <v/>
      </c>
      <c r="HL311" t="str">
        <f t="shared" si="725"/>
        <v/>
      </c>
      <c r="HM311" t="str">
        <f t="shared" si="726"/>
        <v/>
      </c>
      <c r="HN311" t="str">
        <f t="shared" si="727"/>
        <v/>
      </c>
      <c r="HO311" t="str">
        <f t="shared" si="728"/>
        <v/>
      </c>
      <c r="HP311" t="str">
        <f t="shared" si="729"/>
        <v/>
      </c>
      <c r="HQ311" t="str">
        <f t="shared" si="730"/>
        <v/>
      </c>
      <c r="HR311" t="str">
        <f t="shared" si="731"/>
        <v/>
      </c>
      <c r="HS311" t="str">
        <f t="shared" si="732"/>
        <v/>
      </c>
      <c r="HT311" t="str">
        <f t="shared" si="733"/>
        <v/>
      </c>
      <c r="HU311" t="str">
        <f t="shared" si="734"/>
        <v/>
      </c>
      <c r="HV311" t="str">
        <f t="shared" si="735"/>
        <v/>
      </c>
      <c r="HW311" t="str">
        <f t="shared" si="736"/>
        <v/>
      </c>
      <c r="HX311" t="str">
        <f t="shared" si="737"/>
        <v/>
      </c>
      <c r="HY311" t="str">
        <f t="shared" si="738"/>
        <v/>
      </c>
      <c r="HZ311" t="str">
        <f t="shared" si="739"/>
        <v/>
      </c>
    </row>
    <row r="312" spans="1:234" x14ac:dyDescent="0.25">
      <c r="A312" s="2">
        <f t="shared" si="740"/>
        <v>310</v>
      </c>
      <c r="B312" s="3" t="s">
        <v>1279</v>
      </c>
      <c r="C312" s="2" t="s">
        <v>1394</v>
      </c>
      <c r="D312" s="2" t="s">
        <v>1395</v>
      </c>
      <c r="E312" s="2">
        <f t="shared" si="674"/>
        <v>1</v>
      </c>
      <c r="F312" s="2"/>
      <c r="G312" s="48" t="str">
        <f t="shared" si="675"/>
        <v>A</v>
      </c>
      <c r="H312" s="49"/>
      <c r="I312" s="49"/>
      <c r="J312" s="50"/>
      <c r="K312" s="15">
        <f t="shared" si="676"/>
        <v>34</v>
      </c>
      <c r="L312" s="15">
        <f>IF(G312="N/A",0,(IF(G312="A",Code!$B$36,(IF(G312="B",Code!$C$36,(IF(G312="C",Code!$D$36,Code!$E$36)))))/60))</f>
        <v>8</v>
      </c>
      <c r="M312" s="15">
        <f>IF(G312="N/A",0,(IF(G312="A",Code!$B$37,(IF(G312="B",Code!$C$37,(IF(G312="C",Code!$D$37,Code!$E$37)))))/60))</f>
        <v>8</v>
      </c>
      <c r="N312" s="15">
        <f>IF(G312="N/A",0,(IF(G312="A",Code!$B$38,(IF(G312="B",Code!$C$38,(IF(G312="C",Code!$D$38,Code!$E$38)))))/60))</f>
        <v>16</v>
      </c>
      <c r="O312" s="15">
        <f>IF(G312="N/A",0,(IF(G312="A",Code!$B$39,(IF(G312="B",Code!$C$39,(IF(G312="C",Code!$D$39,Code!$E$39)))))/60))</f>
        <v>2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>
        <v>1</v>
      </c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S312" t="str">
        <f t="shared" si="677"/>
        <v/>
      </c>
      <c r="BT312" t="str">
        <f t="shared" si="742"/>
        <v/>
      </c>
      <c r="BU312" t="str">
        <f t="shared" si="743"/>
        <v/>
      </c>
      <c r="BV312" t="str">
        <f t="shared" si="744"/>
        <v/>
      </c>
      <c r="BW312" t="str">
        <f t="shared" si="745"/>
        <v/>
      </c>
      <c r="BX312" t="str">
        <f t="shared" si="746"/>
        <v/>
      </c>
      <c r="BY312" t="str">
        <f t="shared" si="747"/>
        <v/>
      </c>
      <c r="BZ312" t="str">
        <f t="shared" si="748"/>
        <v/>
      </c>
      <c r="CA312" t="str">
        <f t="shared" si="749"/>
        <v/>
      </c>
      <c r="CB312" t="str">
        <f t="shared" si="750"/>
        <v/>
      </c>
      <c r="CC312" t="str">
        <f t="shared" si="751"/>
        <v/>
      </c>
      <c r="CD312" t="str">
        <f t="shared" si="752"/>
        <v/>
      </c>
      <c r="CE312" t="str">
        <f t="shared" si="753"/>
        <v/>
      </c>
      <c r="CF312" t="str">
        <f t="shared" si="754"/>
        <v/>
      </c>
      <c r="CG312" t="str">
        <f t="shared" si="755"/>
        <v/>
      </c>
      <c r="CH312" t="str">
        <f t="shared" si="756"/>
        <v/>
      </c>
      <c r="CI312" t="str">
        <f t="shared" si="757"/>
        <v/>
      </c>
      <c r="CJ312" t="str">
        <f t="shared" si="758"/>
        <v/>
      </c>
      <c r="CK312" t="str">
        <f t="shared" si="759"/>
        <v/>
      </c>
      <c r="CL312" t="str">
        <f t="shared" si="760"/>
        <v/>
      </c>
      <c r="CM312" t="str">
        <f t="shared" si="761"/>
        <v/>
      </c>
      <c r="CN312" t="str">
        <f t="shared" si="762"/>
        <v/>
      </c>
      <c r="CO312" t="str">
        <f t="shared" si="763"/>
        <v/>
      </c>
      <c r="CP312" t="str">
        <f t="shared" si="764"/>
        <v/>
      </c>
      <c r="CQ312" t="str">
        <f t="shared" si="765"/>
        <v/>
      </c>
      <c r="CR312" t="str">
        <f t="shared" si="766"/>
        <v>KPAY</v>
      </c>
      <c r="CS312" t="str">
        <f t="shared" si="767"/>
        <v/>
      </c>
      <c r="CT312" t="str">
        <f t="shared" si="768"/>
        <v/>
      </c>
      <c r="CU312" t="str">
        <f t="shared" si="769"/>
        <v/>
      </c>
      <c r="CV312" t="str">
        <f t="shared" si="770"/>
        <v/>
      </c>
      <c r="CW312" t="str">
        <f t="shared" si="771"/>
        <v/>
      </c>
      <c r="CX312" t="str">
        <f t="shared" si="772"/>
        <v/>
      </c>
      <c r="CY312" t="str">
        <f t="shared" si="773"/>
        <v/>
      </c>
      <c r="CZ312" t="str">
        <f t="shared" si="774"/>
        <v/>
      </c>
      <c r="DA312" t="str">
        <f t="shared" si="775"/>
        <v/>
      </c>
      <c r="DB312" t="str">
        <f t="shared" si="776"/>
        <v/>
      </c>
      <c r="DC312" t="str">
        <f t="shared" si="777"/>
        <v/>
      </c>
      <c r="DD312" t="str">
        <f t="shared" si="778"/>
        <v/>
      </c>
      <c r="DE312" t="str">
        <f t="shared" si="779"/>
        <v/>
      </c>
      <c r="DF312" t="str">
        <f t="shared" si="780"/>
        <v/>
      </c>
      <c r="DG312" t="str">
        <f t="shared" si="781"/>
        <v/>
      </c>
      <c r="DH312" t="str">
        <f t="shared" si="782"/>
        <v/>
      </c>
      <c r="DI312" t="str">
        <f t="shared" si="783"/>
        <v/>
      </c>
      <c r="DJ312" t="str">
        <f t="shared" si="784"/>
        <v/>
      </c>
      <c r="DK312" t="str">
        <f t="shared" si="785"/>
        <v/>
      </c>
      <c r="DL312" t="str">
        <f t="shared" si="786"/>
        <v/>
      </c>
      <c r="DM312" t="str">
        <f t="shared" si="787"/>
        <v/>
      </c>
      <c r="DN312" t="str">
        <f t="shared" si="788"/>
        <v/>
      </c>
      <c r="DO312" t="str">
        <f t="shared" si="789"/>
        <v/>
      </c>
      <c r="DP312" t="str">
        <f t="shared" si="790"/>
        <v/>
      </c>
      <c r="DQ312" t="str">
        <f t="shared" si="791"/>
        <v/>
      </c>
      <c r="DR312" t="str">
        <f t="shared" si="792"/>
        <v/>
      </c>
      <c r="DS312" t="str">
        <f t="shared" si="793"/>
        <v/>
      </c>
      <c r="DT312" t="str">
        <f t="shared" si="794"/>
        <v/>
      </c>
      <c r="DU312" t="str">
        <f t="shared" si="795"/>
        <v/>
      </c>
      <c r="DV312" t="str">
        <f t="shared" si="796"/>
        <v/>
      </c>
      <c r="DW312" t="str">
        <f t="shared" si="797"/>
        <v/>
      </c>
      <c r="DX312" t="str">
        <f t="shared" si="798"/>
        <v/>
      </c>
      <c r="DY312" t="str">
        <f t="shared" si="799"/>
        <v/>
      </c>
      <c r="DZ312" t="str">
        <f t="shared" si="800"/>
        <v/>
      </c>
      <c r="EA312" t="str">
        <f t="shared" si="801"/>
        <v/>
      </c>
      <c r="EB312" t="str">
        <f t="shared" si="802"/>
        <v/>
      </c>
      <c r="EC312" t="str">
        <f t="shared" si="803"/>
        <v/>
      </c>
      <c r="ED312" t="str">
        <f t="shared" si="804"/>
        <v/>
      </c>
      <c r="EE312" t="str">
        <f t="shared" si="741"/>
        <v/>
      </c>
      <c r="EF312" t="str">
        <f t="shared" si="810"/>
        <v/>
      </c>
      <c r="EG312" t="str">
        <f t="shared" si="811"/>
        <v/>
      </c>
      <c r="EH312" t="str">
        <f t="shared" si="812"/>
        <v/>
      </c>
      <c r="EI312" t="str">
        <f t="shared" si="813"/>
        <v/>
      </c>
      <c r="EJ312" t="str">
        <f t="shared" si="814"/>
        <v/>
      </c>
      <c r="EK312" t="str">
        <f t="shared" si="815"/>
        <v/>
      </c>
      <c r="EL312" t="str">
        <f t="shared" si="816"/>
        <v/>
      </c>
      <c r="EM312" t="str">
        <f t="shared" si="817"/>
        <v/>
      </c>
      <c r="EN312" t="str">
        <f t="shared" si="818"/>
        <v/>
      </c>
      <c r="EO312" t="str">
        <f t="shared" si="819"/>
        <v/>
      </c>
      <c r="EP312" t="str">
        <f t="shared" si="820"/>
        <v/>
      </c>
      <c r="EQ312" t="str">
        <f t="shared" si="821"/>
        <v/>
      </c>
      <c r="ER312" t="str">
        <f t="shared" si="822"/>
        <v/>
      </c>
      <c r="ES312" t="str">
        <f t="shared" si="823"/>
        <v/>
      </c>
      <c r="ET312" t="str">
        <f t="shared" si="824"/>
        <v/>
      </c>
      <c r="EU312" t="str">
        <f t="shared" si="825"/>
        <v/>
      </c>
      <c r="EV312" t="str">
        <f t="shared" si="826"/>
        <v/>
      </c>
      <c r="EW312" t="str">
        <f t="shared" si="827"/>
        <v/>
      </c>
      <c r="EX312" t="str">
        <f t="shared" si="828"/>
        <v/>
      </c>
      <c r="EY312" t="str">
        <f t="shared" si="829"/>
        <v/>
      </c>
      <c r="EZ312" t="str">
        <f t="shared" si="830"/>
        <v/>
      </c>
      <c r="FA312" t="str">
        <f t="shared" si="831"/>
        <v/>
      </c>
      <c r="FB312" t="str">
        <f t="shared" si="832"/>
        <v/>
      </c>
      <c r="FC312" t="str">
        <f t="shared" si="833"/>
        <v/>
      </c>
      <c r="FD312" t="str">
        <f t="shared" si="834"/>
        <v/>
      </c>
      <c r="FE312" t="str">
        <f t="shared" si="678"/>
        <v/>
      </c>
      <c r="FF312" t="str">
        <f t="shared" si="835"/>
        <v/>
      </c>
      <c r="FG312" t="str">
        <f t="shared" si="836"/>
        <v/>
      </c>
      <c r="FH312" t="str">
        <f t="shared" si="837"/>
        <v/>
      </c>
      <c r="FI312" t="str">
        <f t="shared" si="838"/>
        <v/>
      </c>
      <c r="FJ312" t="str">
        <f t="shared" si="839"/>
        <v/>
      </c>
      <c r="FK312" t="str">
        <f t="shared" si="840"/>
        <v/>
      </c>
      <c r="FL312" t="str">
        <f t="shared" si="841"/>
        <v/>
      </c>
      <c r="FM312" t="str">
        <f t="shared" si="805"/>
        <v/>
      </c>
      <c r="FN312" t="str">
        <f t="shared" si="806"/>
        <v/>
      </c>
      <c r="FO312" t="str">
        <f t="shared" si="807"/>
        <v/>
      </c>
      <c r="FP312" t="str">
        <f t="shared" si="808"/>
        <v/>
      </c>
      <c r="FQ312" t="str">
        <f t="shared" si="809"/>
        <v/>
      </c>
      <c r="FR312" t="str">
        <f t="shared" si="679"/>
        <v/>
      </c>
      <c r="FS312" t="str">
        <f t="shared" si="680"/>
        <v/>
      </c>
      <c r="FT312" t="str">
        <f t="shared" si="681"/>
        <v/>
      </c>
      <c r="FU312" t="str">
        <f t="shared" si="682"/>
        <v/>
      </c>
      <c r="FV312" t="str">
        <f t="shared" si="683"/>
        <v/>
      </c>
      <c r="FW312" t="str">
        <f t="shared" si="684"/>
        <v/>
      </c>
      <c r="FX312" t="str">
        <f t="shared" si="685"/>
        <v/>
      </c>
      <c r="FY312" t="str">
        <f t="shared" si="686"/>
        <v/>
      </c>
      <c r="FZ312" t="str">
        <f t="shared" si="687"/>
        <v/>
      </c>
      <c r="GA312" t="str">
        <f t="shared" si="688"/>
        <v/>
      </c>
      <c r="GB312" t="str">
        <f t="shared" si="689"/>
        <v/>
      </c>
      <c r="GC312" t="str">
        <f t="shared" si="690"/>
        <v/>
      </c>
      <c r="GD312" t="str">
        <f t="shared" si="691"/>
        <v/>
      </c>
      <c r="GE312" t="str">
        <f t="shared" si="692"/>
        <v/>
      </c>
      <c r="GF312" t="str">
        <f t="shared" si="693"/>
        <v/>
      </c>
      <c r="GG312" t="str">
        <f t="shared" si="694"/>
        <v/>
      </c>
      <c r="GH312" t="str">
        <f t="shared" si="695"/>
        <v/>
      </c>
      <c r="GI312" t="str">
        <f t="shared" si="696"/>
        <v/>
      </c>
      <c r="GJ312" t="str">
        <f t="shared" si="697"/>
        <v/>
      </c>
      <c r="GK312" t="str">
        <f t="shared" si="698"/>
        <v/>
      </c>
      <c r="GL312" t="str">
        <f t="shared" si="699"/>
        <v/>
      </c>
      <c r="GM312" t="str">
        <f t="shared" si="700"/>
        <v/>
      </c>
      <c r="GN312" t="str">
        <f t="shared" si="701"/>
        <v/>
      </c>
      <c r="GO312" t="str">
        <f t="shared" si="702"/>
        <v/>
      </c>
      <c r="GP312" t="str">
        <f t="shared" si="703"/>
        <v/>
      </c>
      <c r="GQ312" t="str">
        <f t="shared" si="704"/>
        <v/>
      </c>
      <c r="GR312" t="str">
        <f t="shared" si="705"/>
        <v/>
      </c>
      <c r="GS312" t="str">
        <f t="shared" si="706"/>
        <v/>
      </c>
      <c r="GT312" t="str">
        <f t="shared" si="707"/>
        <v/>
      </c>
      <c r="GU312" t="str">
        <f t="shared" si="708"/>
        <v/>
      </c>
      <c r="GV312" t="str">
        <f t="shared" si="709"/>
        <v/>
      </c>
      <c r="GW312" t="str">
        <f t="shared" si="710"/>
        <v/>
      </c>
      <c r="GX312" t="str">
        <f t="shared" si="711"/>
        <v/>
      </c>
      <c r="GY312" t="str">
        <f t="shared" si="712"/>
        <v/>
      </c>
      <c r="GZ312" t="str">
        <f t="shared" si="713"/>
        <v/>
      </c>
      <c r="HA312" t="str">
        <f t="shared" si="714"/>
        <v/>
      </c>
      <c r="HB312" t="str">
        <f t="shared" si="715"/>
        <v/>
      </c>
      <c r="HC312" t="str">
        <f t="shared" si="716"/>
        <v/>
      </c>
      <c r="HD312" t="str">
        <f t="shared" si="717"/>
        <v/>
      </c>
      <c r="HE312" t="str">
        <f t="shared" si="718"/>
        <v/>
      </c>
      <c r="HF312" t="str">
        <f t="shared" si="719"/>
        <v/>
      </c>
      <c r="HG312" t="str">
        <f t="shared" si="720"/>
        <v/>
      </c>
      <c r="HH312" t="str">
        <f t="shared" si="721"/>
        <v/>
      </c>
      <c r="HI312" t="str">
        <f t="shared" si="722"/>
        <v/>
      </c>
      <c r="HJ312" t="str">
        <f t="shared" si="723"/>
        <v/>
      </c>
      <c r="HK312" t="str">
        <f t="shared" si="724"/>
        <v/>
      </c>
      <c r="HL312" t="str">
        <f t="shared" si="725"/>
        <v/>
      </c>
      <c r="HM312" t="str">
        <f t="shared" si="726"/>
        <v/>
      </c>
      <c r="HN312" t="str">
        <f t="shared" si="727"/>
        <v/>
      </c>
      <c r="HO312" t="str">
        <f t="shared" si="728"/>
        <v/>
      </c>
      <c r="HP312" t="str">
        <f t="shared" si="729"/>
        <v/>
      </c>
      <c r="HQ312" t="str">
        <f t="shared" si="730"/>
        <v/>
      </c>
      <c r="HR312" t="str">
        <f t="shared" si="731"/>
        <v/>
      </c>
      <c r="HS312" t="str">
        <f t="shared" si="732"/>
        <v/>
      </c>
      <c r="HT312" t="str">
        <f t="shared" si="733"/>
        <v/>
      </c>
      <c r="HU312" t="str">
        <f t="shared" si="734"/>
        <v/>
      </c>
      <c r="HV312" t="str">
        <f t="shared" si="735"/>
        <v/>
      </c>
      <c r="HW312" t="str">
        <f t="shared" si="736"/>
        <v/>
      </c>
      <c r="HX312" t="str">
        <f t="shared" si="737"/>
        <v/>
      </c>
      <c r="HY312" t="str">
        <f t="shared" si="738"/>
        <v/>
      </c>
      <c r="HZ312" t="str">
        <f t="shared" si="739"/>
        <v/>
      </c>
    </row>
    <row r="313" spans="1:234" x14ac:dyDescent="0.25">
      <c r="A313" s="2">
        <f t="shared" si="740"/>
        <v>311</v>
      </c>
      <c r="B313" s="3" t="s">
        <v>414</v>
      </c>
      <c r="C313" s="2" t="s">
        <v>1394</v>
      </c>
      <c r="D313" s="2" t="s">
        <v>1395</v>
      </c>
      <c r="E313" s="2">
        <f t="shared" si="674"/>
        <v>6</v>
      </c>
      <c r="F313" s="2">
        <v>1046</v>
      </c>
      <c r="G313" s="48" t="str">
        <f t="shared" si="675"/>
        <v>B</v>
      </c>
      <c r="H313" s="49"/>
      <c r="I313" s="49"/>
      <c r="J313" s="50"/>
      <c r="K313" s="15">
        <f t="shared" si="676"/>
        <v>51</v>
      </c>
      <c r="L313" s="15">
        <f>IF(G313="N/A",0,(IF(G313="A",Code!$B$36,(IF(G313="B",Code!$C$36,(IF(G313="C",Code!$D$36,Code!$E$36)))))/60))</f>
        <v>12</v>
      </c>
      <c r="M313" s="15">
        <f>IF(G313="N/A",0,(IF(G313="A",Code!$B$37,(IF(G313="B",Code!$C$37,(IF(G313="C",Code!$D$37,Code!$E$37)))))/60))</f>
        <v>12</v>
      </c>
      <c r="N313" s="15">
        <f>IF(G313="N/A",0,(IF(G313="A",Code!$B$38,(IF(G313="B",Code!$C$38,(IF(G313="C",Code!$D$38,Code!$E$38)))))/60))</f>
        <v>24</v>
      </c>
      <c r="O313" s="15">
        <f>IF(G313="N/A",0,(IF(G313="A",Code!$B$39,(IF(G313="B",Code!$C$39,(IF(G313="C",Code!$D$39,Code!$E$39)))))/60))</f>
        <v>3</v>
      </c>
      <c r="P313" s="2"/>
      <c r="Q313" s="2"/>
      <c r="R313" s="2"/>
      <c r="S313" s="2"/>
      <c r="T313" s="2"/>
      <c r="U313" s="2">
        <v>1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>
        <v>1</v>
      </c>
      <c r="AP313" s="2"/>
      <c r="AQ313" s="2"/>
      <c r="AR313" s="2"/>
      <c r="AS313" s="2"/>
      <c r="AT313" s="2"/>
      <c r="AU313" s="2">
        <v>1</v>
      </c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>
        <v>1</v>
      </c>
      <c r="BG313" s="2"/>
      <c r="BH313" s="2">
        <v>1</v>
      </c>
      <c r="BI313" s="2"/>
      <c r="BJ313" s="2">
        <v>1</v>
      </c>
      <c r="BK313" s="2"/>
      <c r="BL313" s="2"/>
      <c r="BM313" s="2"/>
      <c r="BN313" s="2"/>
      <c r="BO313" s="2"/>
      <c r="BP313" s="2"/>
      <c r="BQ313" s="2"/>
      <c r="BS313" t="str">
        <f t="shared" si="677"/>
        <v/>
      </c>
      <c r="BT313" t="str">
        <f t="shared" si="742"/>
        <v/>
      </c>
      <c r="BU313" t="str">
        <f t="shared" si="743"/>
        <v/>
      </c>
      <c r="BV313" t="str">
        <f t="shared" si="744"/>
        <v/>
      </c>
      <c r="BW313" t="str">
        <f t="shared" si="745"/>
        <v/>
      </c>
      <c r="BX313" t="str">
        <f t="shared" si="746"/>
        <v>ARCH</v>
      </c>
      <c r="BY313" t="str">
        <f t="shared" si="747"/>
        <v/>
      </c>
      <c r="BZ313" t="str">
        <f t="shared" si="748"/>
        <v/>
      </c>
      <c r="CA313" t="str">
        <f t="shared" si="749"/>
        <v/>
      </c>
      <c r="CB313" t="str">
        <f t="shared" si="750"/>
        <v/>
      </c>
      <c r="CC313" t="str">
        <f t="shared" si="751"/>
        <v/>
      </c>
      <c r="CD313" t="str">
        <f t="shared" si="752"/>
        <v/>
      </c>
      <c r="CE313" t="str">
        <f t="shared" si="753"/>
        <v/>
      </c>
      <c r="CF313" t="str">
        <f t="shared" si="754"/>
        <v/>
      </c>
      <c r="CG313" t="str">
        <f t="shared" si="755"/>
        <v/>
      </c>
      <c r="CH313" t="str">
        <f t="shared" si="756"/>
        <v/>
      </c>
      <c r="CI313" t="str">
        <f t="shared" si="757"/>
        <v/>
      </c>
      <c r="CJ313" t="str">
        <f t="shared" si="758"/>
        <v/>
      </c>
      <c r="CK313" t="str">
        <f t="shared" si="759"/>
        <v/>
      </c>
      <c r="CL313" t="str">
        <f t="shared" si="760"/>
        <v/>
      </c>
      <c r="CM313" t="str">
        <f t="shared" si="761"/>
        <v/>
      </c>
      <c r="CN313" t="str">
        <f t="shared" si="762"/>
        <v/>
      </c>
      <c r="CO313" t="str">
        <f t="shared" si="763"/>
        <v/>
      </c>
      <c r="CP313" t="str">
        <f t="shared" si="764"/>
        <v/>
      </c>
      <c r="CQ313" t="str">
        <f t="shared" si="765"/>
        <v/>
      </c>
      <c r="CR313" t="str">
        <f t="shared" si="766"/>
        <v>KPAY</v>
      </c>
      <c r="CS313" t="str">
        <f t="shared" si="767"/>
        <v/>
      </c>
      <c r="CT313" t="str">
        <f t="shared" si="768"/>
        <v/>
      </c>
      <c r="CU313" t="str">
        <f t="shared" si="769"/>
        <v/>
      </c>
      <c r="CV313" t="str">
        <f t="shared" si="770"/>
        <v/>
      </c>
      <c r="CW313" t="str">
        <f t="shared" si="771"/>
        <v/>
      </c>
      <c r="CX313" t="str">
        <f t="shared" si="772"/>
        <v>ORDS</v>
      </c>
      <c r="CY313" t="str">
        <f t="shared" si="773"/>
        <v/>
      </c>
      <c r="CZ313" t="str">
        <f t="shared" si="774"/>
        <v/>
      </c>
      <c r="DA313" t="str">
        <f t="shared" si="775"/>
        <v/>
      </c>
      <c r="DB313" t="str">
        <f t="shared" si="776"/>
        <v/>
      </c>
      <c r="DC313" t="str">
        <f t="shared" si="777"/>
        <v/>
      </c>
      <c r="DD313" t="str">
        <f t="shared" si="778"/>
        <v/>
      </c>
      <c r="DE313" t="str">
        <f t="shared" si="779"/>
        <v/>
      </c>
      <c r="DF313" t="str">
        <f t="shared" si="780"/>
        <v/>
      </c>
      <c r="DG313" t="str">
        <f t="shared" si="781"/>
        <v/>
      </c>
      <c r="DH313" t="str">
        <f t="shared" si="782"/>
        <v/>
      </c>
      <c r="DI313" t="str">
        <f t="shared" si="783"/>
        <v>SLOG</v>
      </c>
      <c r="DJ313" t="str">
        <f t="shared" si="784"/>
        <v/>
      </c>
      <c r="DK313" t="str">
        <f t="shared" si="785"/>
        <v>SMSG</v>
      </c>
      <c r="DL313" t="str">
        <f t="shared" si="786"/>
        <v/>
      </c>
      <c r="DM313" t="str">
        <f t="shared" si="787"/>
        <v>SREC</v>
      </c>
      <c r="DN313" t="str">
        <f t="shared" si="788"/>
        <v/>
      </c>
      <c r="DO313" t="str">
        <f t="shared" si="789"/>
        <v/>
      </c>
      <c r="DP313" t="str">
        <f t="shared" si="790"/>
        <v/>
      </c>
      <c r="DQ313" t="str">
        <f t="shared" si="791"/>
        <v/>
      </c>
      <c r="DR313" t="str">
        <f t="shared" si="792"/>
        <v/>
      </c>
      <c r="DS313" t="str">
        <f t="shared" si="793"/>
        <v/>
      </c>
      <c r="DT313" t="str">
        <f t="shared" si="794"/>
        <v/>
      </c>
      <c r="DU313" t="str">
        <f t="shared" si="795"/>
        <v/>
      </c>
      <c r="DV313" t="str">
        <f t="shared" si="796"/>
        <v/>
      </c>
      <c r="DW313" t="str">
        <f t="shared" si="797"/>
        <v/>
      </c>
      <c r="DX313" t="str">
        <f t="shared" si="798"/>
        <v/>
      </c>
      <c r="DY313" t="str">
        <f t="shared" si="799"/>
        <v/>
      </c>
      <c r="DZ313" t="str">
        <f t="shared" si="800"/>
        <v/>
      </c>
      <c r="EA313" t="str">
        <f t="shared" si="801"/>
        <v/>
      </c>
      <c r="EB313" t="str">
        <f t="shared" si="802"/>
        <v/>
      </c>
      <c r="EC313" t="str">
        <f t="shared" si="803"/>
        <v/>
      </c>
      <c r="ED313" t="str">
        <f t="shared" si="804"/>
        <v/>
      </c>
      <c r="EE313" t="str">
        <f t="shared" si="741"/>
        <v/>
      </c>
      <c r="EF313" t="str">
        <f t="shared" si="810"/>
        <v/>
      </c>
      <c r="EG313" t="str">
        <f t="shared" si="811"/>
        <v/>
      </c>
      <c r="EH313" t="str">
        <f t="shared" si="812"/>
        <v/>
      </c>
      <c r="EI313" t="str">
        <f t="shared" si="813"/>
        <v/>
      </c>
      <c r="EJ313" t="str">
        <f t="shared" si="814"/>
        <v/>
      </c>
      <c r="EK313" t="str">
        <f t="shared" si="815"/>
        <v/>
      </c>
      <c r="EL313" t="str">
        <f t="shared" si="816"/>
        <v/>
      </c>
      <c r="EM313" t="str">
        <f t="shared" si="817"/>
        <v/>
      </c>
      <c r="EN313" t="str">
        <f t="shared" si="818"/>
        <v/>
      </c>
      <c r="EO313" t="str">
        <f t="shared" si="819"/>
        <v/>
      </c>
      <c r="EP313" t="str">
        <f t="shared" si="820"/>
        <v/>
      </c>
      <c r="EQ313" t="str">
        <f t="shared" si="821"/>
        <v/>
      </c>
      <c r="ER313" t="str">
        <f t="shared" si="822"/>
        <v/>
      </c>
      <c r="ES313" t="str">
        <f t="shared" si="823"/>
        <v/>
      </c>
      <c r="ET313" t="str">
        <f t="shared" si="824"/>
        <v/>
      </c>
      <c r="EU313" t="str">
        <f t="shared" si="825"/>
        <v/>
      </c>
      <c r="EV313" t="str">
        <f t="shared" si="826"/>
        <v/>
      </c>
      <c r="EW313" t="str">
        <f t="shared" si="827"/>
        <v/>
      </c>
      <c r="EX313" t="str">
        <f t="shared" si="828"/>
        <v/>
      </c>
      <c r="EY313" t="str">
        <f t="shared" si="829"/>
        <v/>
      </c>
      <c r="EZ313" t="str">
        <f t="shared" si="830"/>
        <v/>
      </c>
      <c r="FA313" t="str">
        <f t="shared" si="831"/>
        <v/>
      </c>
      <c r="FB313" t="str">
        <f t="shared" si="832"/>
        <v/>
      </c>
      <c r="FC313" t="str">
        <f t="shared" si="833"/>
        <v/>
      </c>
      <c r="FD313" t="str">
        <f t="shared" si="834"/>
        <v/>
      </c>
      <c r="FE313" t="str">
        <f t="shared" si="678"/>
        <v/>
      </c>
      <c r="FF313" t="str">
        <f t="shared" si="835"/>
        <v/>
      </c>
      <c r="FG313" t="str">
        <f t="shared" si="836"/>
        <v/>
      </c>
      <c r="FH313" t="str">
        <f t="shared" si="837"/>
        <v/>
      </c>
      <c r="FI313" t="str">
        <f t="shared" si="838"/>
        <v/>
      </c>
      <c r="FJ313" t="str">
        <f t="shared" si="839"/>
        <v/>
      </c>
      <c r="FK313" t="str">
        <f t="shared" si="840"/>
        <v/>
      </c>
      <c r="FL313" t="str">
        <f t="shared" si="841"/>
        <v/>
      </c>
      <c r="FM313" t="str">
        <f t="shared" si="805"/>
        <v/>
      </c>
      <c r="FN313" t="str">
        <f t="shared" si="806"/>
        <v/>
      </c>
      <c r="FO313" t="str">
        <f t="shared" si="807"/>
        <v/>
      </c>
      <c r="FP313" t="str">
        <f t="shared" si="808"/>
        <v/>
      </c>
      <c r="FQ313" t="str">
        <f t="shared" si="809"/>
        <v/>
      </c>
      <c r="FR313" t="str">
        <f t="shared" si="679"/>
        <v/>
      </c>
      <c r="FS313" t="str">
        <f t="shared" si="680"/>
        <v/>
      </c>
      <c r="FT313" t="str">
        <f t="shared" si="681"/>
        <v/>
      </c>
      <c r="FU313" t="str">
        <f t="shared" si="682"/>
        <v/>
      </c>
      <c r="FV313" t="str">
        <f t="shared" si="683"/>
        <v/>
      </c>
      <c r="FW313" t="str">
        <f t="shared" si="684"/>
        <v/>
      </c>
      <c r="FX313" t="str">
        <f t="shared" si="685"/>
        <v/>
      </c>
      <c r="FY313" t="str">
        <f t="shared" si="686"/>
        <v/>
      </c>
      <c r="FZ313" t="str">
        <f t="shared" si="687"/>
        <v/>
      </c>
      <c r="GA313" t="str">
        <f t="shared" si="688"/>
        <v/>
      </c>
      <c r="GB313" t="str">
        <f t="shared" si="689"/>
        <v/>
      </c>
      <c r="GC313" t="str">
        <f t="shared" si="690"/>
        <v/>
      </c>
      <c r="GD313" t="str">
        <f t="shared" si="691"/>
        <v/>
      </c>
      <c r="GE313" t="str">
        <f t="shared" si="692"/>
        <v/>
      </c>
      <c r="GF313" t="str">
        <f t="shared" si="693"/>
        <v/>
      </c>
      <c r="GG313" t="str">
        <f t="shared" si="694"/>
        <v/>
      </c>
      <c r="GH313" t="str">
        <f t="shared" si="695"/>
        <v/>
      </c>
      <c r="GI313" t="str">
        <f t="shared" si="696"/>
        <v/>
      </c>
      <c r="GJ313" t="str">
        <f t="shared" si="697"/>
        <v/>
      </c>
      <c r="GK313" t="str">
        <f t="shared" si="698"/>
        <v/>
      </c>
      <c r="GL313" t="str">
        <f t="shared" si="699"/>
        <v/>
      </c>
      <c r="GM313" t="str">
        <f t="shared" si="700"/>
        <v/>
      </c>
      <c r="GN313" t="str">
        <f t="shared" si="701"/>
        <v/>
      </c>
      <c r="GO313" t="str">
        <f t="shared" si="702"/>
        <v/>
      </c>
      <c r="GP313" t="str">
        <f t="shared" si="703"/>
        <v/>
      </c>
      <c r="GQ313" t="str">
        <f t="shared" si="704"/>
        <v/>
      </c>
      <c r="GR313" t="str">
        <f t="shared" si="705"/>
        <v/>
      </c>
      <c r="GS313" t="str">
        <f t="shared" si="706"/>
        <v/>
      </c>
      <c r="GT313" t="str">
        <f t="shared" si="707"/>
        <v/>
      </c>
      <c r="GU313" t="str">
        <f t="shared" si="708"/>
        <v/>
      </c>
      <c r="GV313" t="str">
        <f t="shared" si="709"/>
        <v/>
      </c>
      <c r="GW313" t="str">
        <f t="shared" si="710"/>
        <v/>
      </c>
      <c r="GX313" t="str">
        <f t="shared" si="711"/>
        <v/>
      </c>
      <c r="GY313" t="str">
        <f t="shared" si="712"/>
        <v/>
      </c>
      <c r="GZ313" t="str">
        <f t="shared" si="713"/>
        <v/>
      </c>
      <c r="HA313" t="str">
        <f t="shared" si="714"/>
        <v/>
      </c>
      <c r="HB313" t="str">
        <f t="shared" si="715"/>
        <v/>
      </c>
      <c r="HC313" t="str">
        <f t="shared" si="716"/>
        <v/>
      </c>
      <c r="HD313" t="str">
        <f t="shared" si="717"/>
        <v/>
      </c>
      <c r="HE313" t="str">
        <f t="shared" si="718"/>
        <v/>
      </c>
      <c r="HF313" t="str">
        <f t="shared" si="719"/>
        <v/>
      </c>
      <c r="HG313" t="str">
        <f t="shared" si="720"/>
        <v/>
      </c>
      <c r="HH313" t="str">
        <f t="shared" si="721"/>
        <v/>
      </c>
      <c r="HI313" t="str">
        <f t="shared" si="722"/>
        <v/>
      </c>
      <c r="HJ313" t="str">
        <f t="shared" si="723"/>
        <v/>
      </c>
      <c r="HK313" t="str">
        <f t="shared" si="724"/>
        <v/>
      </c>
      <c r="HL313" t="str">
        <f t="shared" si="725"/>
        <v/>
      </c>
      <c r="HM313" t="str">
        <f t="shared" si="726"/>
        <v/>
      </c>
      <c r="HN313" t="str">
        <f t="shared" si="727"/>
        <v/>
      </c>
      <c r="HO313" t="str">
        <f t="shared" si="728"/>
        <v/>
      </c>
      <c r="HP313" t="str">
        <f t="shared" si="729"/>
        <v/>
      </c>
      <c r="HQ313" t="str">
        <f t="shared" si="730"/>
        <v/>
      </c>
      <c r="HR313" t="str">
        <f t="shared" si="731"/>
        <v/>
      </c>
      <c r="HS313" t="str">
        <f t="shared" si="732"/>
        <v/>
      </c>
      <c r="HT313" t="str">
        <f t="shared" si="733"/>
        <v/>
      </c>
      <c r="HU313" t="str">
        <f t="shared" si="734"/>
        <v/>
      </c>
      <c r="HV313" t="str">
        <f t="shared" si="735"/>
        <v/>
      </c>
      <c r="HW313" t="str">
        <f t="shared" si="736"/>
        <v/>
      </c>
      <c r="HX313" t="str">
        <f t="shared" si="737"/>
        <v/>
      </c>
      <c r="HY313" t="str">
        <f t="shared" si="738"/>
        <v/>
      </c>
      <c r="HZ313" t="str">
        <f t="shared" si="739"/>
        <v/>
      </c>
    </row>
    <row r="314" spans="1:234" x14ac:dyDescent="0.25">
      <c r="A314" s="2">
        <f t="shared" si="740"/>
        <v>312</v>
      </c>
      <c r="B314" s="3" t="s">
        <v>415</v>
      </c>
      <c r="C314" s="2" t="s">
        <v>1394</v>
      </c>
      <c r="D314" s="2" t="s">
        <v>1395</v>
      </c>
      <c r="E314" s="2">
        <f t="shared" si="674"/>
        <v>1</v>
      </c>
      <c r="F314" s="2">
        <v>161</v>
      </c>
      <c r="G314" s="48" t="str">
        <f t="shared" si="675"/>
        <v>A</v>
      </c>
      <c r="H314" s="49"/>
      <c r="I314" s="49"/>
      <c r="J314" s="50"/>
      <c r="K314" s="15">
        <f t="shared" si="676"/>
        <v>34</v>
      </c>
      <c r="L314" s="15">
        <f>IF(G314="N/A",0,(IF(G314="A",Code!$B$36,(IF(G314="B",Code!$C$36,(IF(G314="C",Code!$D$36,Code!$E$36)))))/60))</f>
        <v>8</v>
      </c>
      <c r="M314" s="15">
        <f>IF(G314="N/A",0,(IF(G314="A",Code!$B$37,(IF(G314="B",Code!$C$37,(IF(G314="C",Code!$D$37,Code!$E$37)))))/60))</f>
        <v>8</v>
      </c>
      <c r="N314" s="15">
        <f>IF(G314="N/A",0,(IF(G314="A",Code!$B$38,(IF(G314="B",Code!$C$38,(IF(G314="C",Code!$D$38,Code!$E$38)))))/60))</f>
        <v>16</v>
      </c>
      <c r="O314" s="15">
        <f>IF(G314="N/A",0,(IF(G314="A",Code!$B$39,(IF(G314="B",Code!$C$39,(IF(G314="C",Code!$D$39,Code!$E$39)))))/60))</f>
        <v>2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>
        <v>1</v>
      </c>
      <c r="BM314" s="2"/>
      <c r="BN314" s="2"/>
      <c r="BO314" s="2"/>
      <c r="BP314" s="2"/>
      <c r="BQ314" s="2"/>
      <c r="BS314" t="str">
        <f t="shared" si="677"/>
        <v/>
      </c>
      <c r="BT314" t="str">
        <f t="shared" si="742"/>
        <v/>
      </c>
      <c r="BU314" t="str">
        <f t="shared" si="743"/>
        <v/>
      </c>
      <c r="BV314" t="str">
        <f t="shared" si="744"/>
        <v/>
      </c>
      <c r="BW314" t="str">
        <f t="shared" si="745"/>
        <v/>
      </c>
      <c r="BX314" t="str">
        <f t="shared" si="746"/>
        <v/>
      </c>
      <c r="BY314" t="str">
        <f t="shared" si="747"/>
        <v/>
      </c>
      <c r="BZ314" t="str">
        <f t="shared" si="748"/>
        <v/>
      </c>
      <c r="CA314" t="str">
        <f t="shared" si="749"/>
        <v/>
      </c>
      <c r="CB314" t="str">
        <f t="shared" si="750"/>
        <v/>
      </c>
      <c r="CC314" t="str">
        <f t="shared" si="751"/>
        <v/>
      </c>
      <c r="CD314" t="str">
        <f t="shared" si="752"/>
        <v/>
      </c>
      <c r="CE314" t="str">
        <f t="shared" si="753"/>
        <v/>
      </c>
      <c r="CF314" t="str">
        <f t="shared" si="754"/>
        <v/>
      </c>
      <c r="CG314" t="str">
        <f t="shared" si="755"/>
        <v/>
      </c>
      <c r="CH314" t="str">
        <f t="shared" si="756"/>
        <v/>
      </c>
      <c r="CI314" t="str">
        <f t="shared" si="757"/>
        <v/>
      </c>
      <c r="CJ314" t="str">
        <f t="shared" si="758"/>
        <v/>
      </c>
      <c r="CK314" t="str">
        <f t="shared" si="759"/>
        <v/>
      </c>
      <c r="CL314" t="str">
        <f t="shared" si="760"/>
        <v/>
      </c>
      <c r="CM314" t="str">
        <f t="shared" si="761"/>
        <v/>
      </c>
      <c r="CN314" t="str">
        <f t="shared" si="762"/>
        <v/>
      </c>
      <c r="CO314" t="str">
        <f t="shared" si="763"/>
        <v/>
      </c>
      <c r="CP314" t="str">
        <f t="shared" si="764"/>
        <v/>
      </c>
      <c r="CQ314" t="str">
        <f t="shared" si="765"/>
        <v/>
      </c>
      <c r="CR314" t="str">
        <f t="shared" si="766"/>
        <v/>
      </c>
      <c r="CS314" t="str">
        <f t="shared" si="767"/>
        <v/>
      </c>
      <c r="CT314" t="str">
        <f t="shared" si="768"/>
        <v/>
      </c>
      <c r="CU314" t="str">
        <f t="shared" si="769"/>
        <v/>
      </c>
      <c r="CV314" t="str">
        <f t="shared" si="770"/>
        <v/>
      </c>
      <c r="CW314" t="str">
        <f t="shared" si="771"/>
        <v/>
      </c>
      <c r="CX314" t="str">
        <f t="shared" si="772"/>
        <v/>
      </c>
      <c r="CY314" t="str">
        <f t="shared" si="773"/>
        <v/>
      </c>
      <c r="CZ314" t="str">
        <f t="shared" si="774"/>
        <v/>
      </c>
      <c r="DA314" t="str">
        <f t="shared" si="775"/>
        <v/>
      </c>
      <c r="DB314" t="str">
        <f t="shared" si="776"/>
        <v/>
      </c>
      <c r="DC314" t="str">
        <f t="shared" si="777"/>
        <v/>
      </c>
      <c r="DD314" t="str">
        <f t="shared" si="778"/>
        <v/>
      </c>
      <c r="DE314" t="str">
        <f t="shared" si="779"/>
        <v/>
      </c>
      <c r="DF314" t="str">
        <f t="shared" si="780"/>
        <v/>
      </c>
      <c r="DG314" t="str">
        <f t="shared" si="781"/>
        <v/>
      </c>
      <c r="DH314" t="str">
        <f t="shared" si="782"/>
        <v/>
      </c>
      <c r="DI314" t="str">
        <f t="shared" si="783"/>
        <v/>
      </c>
      <c r="DJ314" t="str">
        <f t="shared" si="784"/>
        <v/>
      </c>
      <c r="DK314" t="str">
        <f t="shared" si="785"/>
        <v/>
      </c>
      <c r="DL314" t="str">
        <f t="shared" si="786"/>
        <v/>
      </c>
      <c r="DM314" t="str">
        <f t="shared" si="787"/>
        <v/>
      </c>
      <c r="DN314" t="str">
        <f t="shared" si="788"/>
        <v/>
      </c>
      <c r="DO314" t="str">
        <f t="shared" si="789"/>
        <v>STAT</v>
      </c>
      <c r="DP314" t="str">
        <f t="shared" si="790"/>
        <v/>
      </c>
      <c r="DQ314" t="str">
        <f t="shared" si="791"/>
        <v/>
      </c>
      <c r="DR314" t="str">
        <f t="shared" si="792"/>
        <v/>
      </c>
      <c r="DS314" t="str">
        <f t="shared" si="793"/>
        <v/>
      </c>
      <c r="DT314" t="str">
        <f t="shared" si="794"/>
        <v/>
      </c>
      <c r="DU314" t="str">
        <f t="shared" si="795"/>
        <v/>
      </c>
      <c r="DV314" t="str">
        <f t="shared" si="796"/>
        <v/>
      </c>
      <c r="DW314" t="str">
        <f t="shared" si="797"/>
        <v/>
      </c>
      <c r="DX314" t="str">
        <f t="shared" si="798"/>
        <v/>
      </c>
      <c r="DY314" t="str">
        <f t="shared" si="799"/>
        <v/>
      </c>
      <c r="DZ314" t="str">
        <f t="shared" si="800"/>
        <v/>
      </c>
      <c r="EA314" t="str">
        <f t="shared" si="801"/>
        <v/>
      </c>
      <c r="EB314" t="str">
        <f t="shared" si="802"/>
        <v/>
      </c>
      <c r="EC314" t="str">
        <f t="shared" si="803"/>
        <v/>
      </c>
      <c r="ED314" t="str">
        <f t="shared" si="804"/>
        <v/>
      </c>
      <c r="EE314" t="str">
        <f t="shared" si="741"/>
        <v/>
      </c>
      <c r="EF314" t="str">
        <f t="shared" si="810"/>
        <v/>
      </c>
      <c r="EG314" t="str">
        <f t="shared" si="811"/>
        <v/>
      </c>
      <c r="EH314" t="str">
        <f t="shared" si="812"/>
        <v/>
      </c>
      <c r="EI314" t="str">
        <f t="shared" si="813"/>
        <v/>
      </c>
      <c r="EJ314" t="str">
        <f t="shared" si="814"/>
        <v/>
      </c>
      <c r="EK314" t="str">
        <f t="shared" si="815"/>
        <v/>
      </c>
      <c r="EL314" t="str">
        <f t="shared" si="816"/>
        <v/>
      </c>
      <c r="EM314" t="str">
        <f t="shared" si="817"/>
        <v/>
      </c>
      <c r="EN314" t="str">
        <f t="shared" si="818"/>
        <v/>
      </c>
      <c r="EO314" t="str">
        <f t="shared" si="819"/>
        <v/>
      </c>
      <c r="EP314" t="str">
        <f t="shared" si="820"/>
        <v/>
      </c>
      <c r="EQ314" t="str">
        <f t="shared" si="821"/>
        <v/>
      </c>
      <c r="ER314" t="str">
        <f t="shared" si="822"/>
        <v/>
      </c>
      <c r="ES314" t="str">
        <f t="shared" si="823"/>
        <v/>
      </c>
      <c r="ET314" t="str">
        <f t="shared" si="824"/>
        <v/>
      </c>
      <c r="EU314" t="str">
        <f t="shared" si="825"/>
        <v/>
      </c>
      <c r="EV314" t="str">
        <f t="shared" si="826"/>
        <v/>
      </c>
      <c r="EW314" t="str">
        <f t="shared" si="827"/>
        <v/>
      </c>
      <c r="EX314" t="str">
        <f t="shared" si="828"/>
        <v/>
      </c>
      <c r="EY314" t="str">
        <f t="shared" si="829"/>
        <v/>
      </c>
      <c r="EZ314" t="str">
        <f t="shared" si="830"/>
        <v/>
      </c>
      <c r="FA314" t="str">
        <f t="shared" si="831"/>
        <v/>
      </c>
      <c r="FB314" t="str">
        <f t="shared" si="832"/>
        <v/>
      </c>
      <c r="FC314" t="str">
        <f t="shared" si="833"/>
        <v/>
      </c>
      <c r="FD314" t="str">
        <f t="shared" si="834"/>
        <v/>
      </c>
      <c r="FE314" t="str">
        <f t="shared" si="678"/>
        <v/>
      </c>
      <c r="FF314" t="str">
        <f t="shared" si="835"/>
        <v/>
      </c>
      <c r="FG314" t="str">
        <f t="shared" si="836"/>
        <v/>
      </c>
      <c r="FH314" t="str">
        <f t="shared" si="837"/>
        <v/>
      </c>
      <c r="FI314" t="str">
        <f t="shared" si="838"/>
        <v/>
      </c>
      <c r="FJ314" t="str">
        <f t="shared" si="839"/>
        <v/>
      </c>
      <c r="FK314" t="str">
        <f t="shared" si="840"/>
        <v/>
      </c>
      <c r="FL314" t="str">
        <f t="shared" si="841"/>
        <v/>
      </c>
      <c r="FM314" t="str">
        <f t="shared" si="805"/>
        <v/>
      </c>
      <c r="FN314" t="str">
        <f t="shared" si="806"/>
        <v/>
      </c>
      <c r="FO314" t="str">
        <f t="shared" si="807"/>
        <v/>
      </c>
      <c r="FP314" t="str">
        <f t="shared" si="808"/>
        <v/>
      </c>
      <c r="FQ314" t="str">
        <f t="shared" si="809"/>
        <v/>
      </c>
      <c r="FR314" t="str">
        <f t="shared" si="679"/>
        <v/>
      </c>
      <c r="FS314" t="str">
        <f t="shared" si="680"/>
        <v/>
      </c>
      <c r="FT314" t="str">
        <f t="shared" si="681"/>
        <v/>
      </c>
      <c r="FU314" t="str">
        <f t="shared" si="682"/>
        <v/>
      </c>
      <c r="FV314" t="str">
        <f t="shared" si="683"/>
        <v/>
      </c>
      <c r="FW314" t="str">
        <f t="shared" si="684"/>
        <v/>
      </c>
      <c r="FX314" t="str">
        <f t="shared" si="685"/>
        <v/>
      </c>
      <c r="FY314" t="str">
        <f t="shared" si="686"/>
        <v/>
      </c>
      <c r="FZ314" t="str">
        <f t="shared" si="687"/>
        <v/>
      </c>
      <c r="GA314" t="str">
        <f t="shared" si="688"/>
        <v/>
      </c>
      <c r="GB314" t="str">
        <f t="shared" si="689"/>
        <v/>
      </c>
      <c r="GC314" t="str">
        <f t="shared" si="690"/>
        <v/>
      </c>
      <c r="GD314" t="str">
        <f t="shared" si="691"/>
        <v/>
      </c>
      <c r="GE314" t="str">
        <f t="shared" si="692"/>
        <v/>
      </c>
      <c r="GF314" t="str">
        <f t="shared" si="693"/>
        <v/>
      </c>
      <c r="GG314" t="str">
        <f t="shared" si="694"/>
        <v/>
      </c>
      <c r="GH314" t="str">
        <f t="shared" si="695"/>
        <v/>
      </c>
      <c r="GI314" t="str">
        <f t="shared" si="696"/>
        <v/>
      </c>
      <c r="GJ314" t="str">
        <f t="shared" si="697"/>
        <v/>
      </c>
      <c r="GK314" t="str">
        <f t="shared" si="698"/>
        <v/>
      </c>
      <c r="GL314" t="str">
        <f t="shared" si="699"/>
        <v/>
      </c>
      <c r="GM314" t="str">
        <f t="shared" si="700"/>
        <v/>
      </c>
      <c r="GN314" t="str">
        <f t="shared" si="701"/>
        <v/>
      </c>
      <c r="GO314" t="str">
        <f t="shared" si="702"/>
        <v/>
      </c>
      <c r="GP314" t="str">
        <f t="shared" si="703"/>
        <v/>
      </c>
      <c r="GQ314" t="str">
        <f t="shared" si="704"/>
        <v/>
      </c>
      <c r="GR314" t="str">
        <f t="shared" si="705"/>
        <v/>
      </c>
      <c r="GS314" t="str">
        <f t="shared" si="706"/>
        <v/>
      </c>
      <c r="GT314" t="str">
        <f t="shared" si="707"/>
        <v/>
      </c>
      <c r="GU314" t="str">
        <f t="shared" si="708"/>
        <v/>
      </c>
      <c r="GV314" t="str">
        <f t="shared" si="709"/>
        <v/>
      </c>
      <c r="GW314" t="str">
        <f t="shared" si="710"/>
        <v/>
      </c>
      <c r="GX314" t="str">
        <f t="shared" si="711"/>
        <v/>
      </c>
      <c r="GY314" t="str">
        <f t="shared" si="712"/>
        <v/>
      </c>
      <c r="GZ314" t="str">
        <f t="shared" si="713"/>
        <v/>
      </c>
      <c r="HA314" t="str">
        <f t="shared" si="714"/>
        <v/>
      </c>
      <c r="HB314" t="str">
        <f t="shared" si="715"/>
        <v/>
      </c>
      <c r="HC314" t="str">
        <f t="shared" si="716"/>
        <v/>
      </c>
      <c r="HD314" t="str">
        <f t="shared" si="717"/>
        <v/>
      </c>
      <c r="HE314" t="str">
        <f t="shared" si="718"/>
        <v/>
      </c>
      <c r="HF314" t="str">
        <f t="shared" si="719"/>
        <v/>
      </c>
      <c r="HG314" t="str">
        <f t="shared" si="720"/>
        <v/>
      </c>
      <c r="HH314" t="str">
        <f t="shared" si="721"/>
        <v/>
      </c>
      <c r="HI314" t="str">
        <f t="shared" si="722"/>
        <v/>
      </c>
      <c r="HJ314" t="str">
        <f t="shared" si="723"/>
        <v/>
      </c>
      <c r="HK314" t="str">
        <f t="shared" si="724"/>
        <v/>
      </c>
      <c r="HL314" t="str">
        <f t="shared" si="725"/>
        <v/>
      </c>
      <c r="HM314" t="str">
        <f t="shared" si="726"/>
        <v/>
      </c>
      <c r="HN314" t="str">
        <f t="shared" si="727"/>
        <v/>
      </c>
      <c r="HO314" t="str">
        <f t="shared" si="728"/>
        <v/>
      </c>
      <c r="HP314" t="str">
        <f t="shared" si="729"/>
        <v/>
      </c>
      <c r="HQ314" t="str">
        <f t="shared" si="730"/>
        <v/>
      </c>
      <c r="HR314" t="str">
        <f t="shared" si="731"/>
        <v/>
      </c>
      <c r="HS314" t="str">
        <f t="shared" si="732"/>
        <v/>
      </c>
      <c r="HT314" t="str">
        <f t="shared" si="733"/>
        <v/>
      </c>
      <c r="HU314" t="str">
        <f t="shared" si="734"/>
        <v/>
      </c>
      <c r="HV314" t="str">
        <f t="shared" si="735"/>
        <v/>
      </c>
      <c r="HW314" t="str">
        <f t="shared" si="736"/>
        <v/>
      </c>
      <c r="HX314" t="str">
        <f t="shared" si="737"/>
        <v/>
      </c>
      <c r="HY314" t="str">
        <f t="shared" si="738"/>
        <v/>
      </c>
      <c r="HZ314" t="str">
        <f t="shared" si="739"/>
        <v/>
      </c>
    </row>
    <row r="315" spans="1:234" x14ac:dyDescent="0.25">
      <c r="A315" s="2">
        <f t="shared" si="740"/>
        <v>313</v>
      </c>
      <c r="B315" s="3" t="s">
        <v>417</v>
      </c>
      <c r="C315" s="2" t="s">
        <v>1394</v>
      </c>
      <c r="D315" s="2" t="s">
        <v>1395</v>
      </c>
      <c r="E315" s="2">
        <f t="shared" si="674"/>
        <v>2</v>
      </c>
      <c r="F315" s="2">
        <v>465</v>
      </c>
      <c r="G315" s="48" t="str">
        <f t="shared" si="675"/>
        <v>A</v>
      </c>
      <c r="H315" s="49"/>
      <c r="I315" s="49"/>
      <c r="J315" s="50"/>
      <c r="K315" s="15">
        <f t="shared" si="676"/>
        <v>34</v>
      </c>
      <c r="L315" s="15">
        <f>IF(G315="N/A",0,(IF(G315="A",Code!$B$36,(IF(G315="B",Code!$C$36,(IF(G315="C",Code!$D$36,Code!$E$36)))))/60))</f>
        <v>8</v>
      </c>
      <c r="M315" s="15">
        <f>IF(G315="N/A",0,(IF(G315="A",Code!$B$37,(IF(G315="B",Code!$C$37,(IF(G315="C",Code!$D$37,Code!$E$37)))))/60))</f>
        <v>8</v>
      </c>
      <c r="N315" s="15">
        <f>IF(G315="N/A",0,(IF(G315="A",Code!$B$38,(IF(G315="B",Code!$C$38,(IF(G315="C",Code!$D$38,Code!$E$38)))))/60))</f>
        <v>16</v>
      </c>
      <c r="O315" s="15">
        <f>IF(G315="N/A",0,(IF(G315="A",Code!$B$39,(IF(G315="B",Code!$C$39,(IF(G315="C",Code!$D$39,Code!$E$39)))))/60))</f>
        <v>2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>
        <v>1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>
        <v>1</v>
      </c>
      <c r="BM315" s="2"/>
      <c r="BN315" s="2"/>
      <c r="BO315" s="2"/>
      <c r="BP315" s="2"/>
      <c r="BQ315" s="2"/>
      <c r="BS315" t="str">
        <f t="shared" si="677"/>
        <v/>
      </c>
      <c r="BT315" t="str">
        <f t="shared" si="742"/>
        <v/>
      </c>
      <c r="BU315" t="str">
        <f t="shared" si="743"/>
        <v/>
      </c>
      <c r="BV315" t="str">
        <f t="shared" si="744"/>
        <v/>
      </c>
      <c r="BW315" t="str">
        <f t="shared" si="745"/>
        <v/>
      </c>
      <c r="BX315" t="str">
        <f t="shared" si="746"/>
        <v/>
      </c>
      <c r="BY315" t="str">
        <f t="shared" si="747"/>
        <v/>
      </c>
      <c r="BZ315" t="str">
        <f t="shared" si="748"/>
        <v/>
      </c>
      <c r="CA315" t="str">
        <f t="shared" si="749"/>
        <v/>
      </c>
      <c r="CB315" t="str">
        <f t="shared" si="750"/>
        <v/>
      </c>
      <c r="CC315" t="str">
        <f t="shared" si="751"/>
        <v/>
      </c>
      <c r="CD315" t="str">
        <f t="shared" si="752"/>
        <v/>
      </c>
      <c r="CE315" t="str">
        <f t="shared" si="753"/>
        <v/>
      </c>
      <c r="CF315" t="str">
        <f t="shared" si="754"/>
        <v/>
      </c>
      <c r="CG315" t="str">
        <f t="shared" si="755"/>
        <v/>
      </c>
      <c r="CH315" t="str">
        <f t="shared" si="756"/>
        <v/>
      </c>
      <c r="CI315" t="str">
        <f t="shared" si="757"/>
        <v/>
      </c>
      <c r="CJ315" t="str">
        <f t="shared" si="758"/>
        <v/>
      </c>
      <c r="CK315" t="str">
        <f t="shared" si="759"/>
        <v/>
      </c>
      <c r="CL315" t="str">
        <f t="shared" si="760"/>
        <v/>
      </c>
      <c r="CM315" t="str">
        <f t="shared" si="761"/>
        <v/>
      </c>
      <c r="CN315" t="str">
        <f t="shared" si="762"/>
        <v/>
      </c>
      <c r="CO315" t="str">
        <f t="shared" si="763"/>
        <v/>
      </c>
      <c r="CP315" t="str">
        <f t="shared" si="764"/>
        <v/>
      </c>
      <c r="CQ315" t="str">
        <f t="shared" si="765"/>
        <v/>
      </c>
      <c r="CR315" t="str">
        <f t="shared" si="766"/>
        <v/>
      </c>
      <c r="CS315" t="str">
        <f t="shared" si="767"/>
        <v/>
      </c>
      <c r="CT315" t="str">
        <f t="shared" si="768"/>
        <v/>
      </c>
      <c r="CU315" t="str">
        <f t="shared" si="769"/>
        <v>MESS</v>
      </c>
      <c r="CV315" t="str">
        <f t="shared" si="770"/>
        <v/>
      </c>
      <c r="CW315" t="str">
        <f t="shared" si="771"/>
        <v/>
      </c>
      <c r="CX315" t="str">
        <f t="shared" si="772"/>
        <v/>
      </c>
      <c r="CY315" t="str">
        <f t="shared" si="773"/>
        <v/>
      </c>
      <c r="CZ315" t="str">
        <f t="shared" si="774"/>
        <v/>
      </c>
      <c r="DA315" t="str">
        <f t="shared" si="775"/>
        <v/>
      </c>
      <c r="DB315" t="str">
        <f t="shared" si="776"/>
        <v/>
      </c>
      <c r="DC315" t="str">
        <f t="shared" si="777"/>
        <v/>
      </c>
      <c r="DD315" t="str">
        <f t="shared" si="778"/>
        <v/>
      </c>
      <c r="DE315" t="str">
        <f t="shared" si="779"/>
        <v/>
      </c>
      <c r="DF315" t="str">
        <f t="shared" si="780"/>
        <v/>
      </c>
      <c r="DG315" t="str">
        <f t="shared" si="781"/>
        <v/>
      </c>
      <c r="DH315" t="str">
        <f t="shared" si="782"/>
        <v/>
      </c>
      <c r="DI315" t="str">
        <f t="shared" si="783"/>
        <v/>
      </c>
      <c r="DJ315" t="str">
        <f t="shared" si="784"/>
        <v/>
      </c>
      <c r="DK315" t="str">
        <f t="shared" si="785"/>
        <v/>
      </c>
      <c r="DL315" t="str">
        <f t="shared" si="786"/>
        <v/>
      </c>
      <c r="DM315" t="str">
        <f t="shared" si="787"/>
        <v/>
      </c>
      <c r="DN315" t="str">
        <f t="shared" si="788"/>
        <v/>
      </c>
      <c r="DO315" t="str">
        <f t="shared" si="789"/>
        <v>STAT</v>
      </c>
      <c r="DP315" t="str">
        <f t="shared" si="790"/>
        <v/>
      </c>
      <c r="DQ315" t="str">
        <f t="shared" si="791"/>
        <v/>
      </c>
      <c r="DR315" t="str">
        <f t="shared" si="792"/>
        <v/>
      </c>
      <c r="DS315" t="str">
        <f t="shared" si="793"/>
        <v/>
      </c>
      <c r="DT315" t="str">
        <f t="shared" si="794"/>
        <v/>
      </c>
      <c r="DU315" t="str">
        <f t="shared" si="795"/>
        <v/>
      </c>
      <c r="DV315" t="str">
        <f t="shared" si="796"/>
        <v/>
      </c>
      <c r="DW315" t="str">
        <f t="shared" si="797"/>
        <v/>
      </c>
      <c r="DX315" t="str">
        <f t="shared" si="798"/>
        <v/>
      </c>
      <c r="DY315" t="str">
        <f t="shared" si="799"/>
        <v/>
      </c>
      <c r="DZ315" t="str">
        <f t="shared" si="800"/>
        <v/>
      </c>
      <c r="EA315" t="str">
        <f t="shared" si="801"/>
        <v/>
      </c>
      <c r="EB315" t="str">
        <f t="shared" si="802"/>
        <v/>
      </c>
      <c r="EC315" t="str">
        <f t="shared" si="803"/>
        <v/>
      </c>
      <c r="ED315" t="str">
        <f t="shared" si="804"/>
        <v/>
      </c>
      <c r="EE315" t="str">
        <f t="shared" si="741"/>
        <v/>
      </c>
      <c r="EF315" t="str">
        <f t="shared" si="810"/>
        <v/>
      </c>
      <c r="EG315" t="str">
        <f t="shared" si="811"/>
        <v/>
      </c>
      <c r="EH315" t="str">
        <f t="shared" si="812"/>
        <v/>
      </c>
      <c r="EI315" t="str">
        <f t="shared" si="813"/>
        <v/>
      </c>
      <c r="EJ315" t="str">
        <f t="shared" si="814"/>
        <v/>
      </c>
      <c r="EK315" t="str">
        <f t="shared" si="815"/>
        <v/>
      </c>
      <c r="EL315" t="str">
        <f t="shared" si="816"/>
        <v/>
      </c>
      <c r="EM315" t="str">
        <f t="shared" si="817"/>
        <v/>
      </c>
      <c r="EN315" t="str">
        <f t="shared" si="818"/>
        <v/>
      </c>
      <c r="EO315" t="str">
        <f t="shared" si="819"/>
        <v/>
      </c>
      <c r="EP315" t="str">
        <f t="shared" si="820"/>
        <v/>
      </c>
      <c r="EQ315" t="str">
        <f t="shared" si="821"/>
        <v/>
      </c>
      <c r="ER315" t="str">
        <f t="shared" si="822"/>
        <v/>
      </c>
      <c r="ES315" t="str">
        <f t="shared" si="823"/>
        <v/>
      </c>
      <c r="ET315" t="str">
        <f t="shared" si="824"/>
        <v/>
      </c>
      <c r="EU315" t="str">
        <f t="shared" si="825"/>
        <v/>
      </c>
      <c r="EV315" t="str">
        <f t="shared" si="826"/>
        <v/>
      </c>
      <c r="EW315" t="str">
        <f t="shared" si="827"/>
        <v/>
      </c>
      <c r="EX315" t="str">
        <f t="shared" si="828"/>
        <v/>
      </c>
      <c r="EY315" t="str">
        <f t="shared" si="829"/>
        <v/>
      </c>
      <c r="EZ315" t="str">
        <f t="shared" si="830"/>
        <v/>
      </c>
      <c r="FA315" t="str">
        <f t="shared" si="831"/>
        <v/>
      </c>
      <c r="FB315" t="str">
        <f t="shared" si="832"/>
        <v/>
      </c>
      <c r="FC315" t="str">
        <f t="shared" si="833"/>
        <v/>
      </c>
      <c r="FD315" t="str">
        <f t="shared" si="834"/>
        <v/>
      </c>
      <c r="FE315" t="str">
        <f t="shared" si="678"/>
        <v/>
      </c>
      <c r="FF315" t="str">
        <f t="shared" si="835"/>
        <v/>
      </c>
      <c r="FG315" t="str">
        <f t="shared" si="836"/>
        <v/>
      </c>
      <c r="FH315" t="str">
        <f t="shared" si="837"/>
        <v/>
      </c>
      <c r="FI315" t="str">
        <f t="shared" si="838"/>
        <v/>
      </c>
      <c r="FJ315" t="str">
        <f t="shared" si="839"/>
        <v/>
      </c>
      <c r="FK315" t="str">
        <f t="shared" si="840"/>
        <v/>
      </c>
      <c r="FL315" t="str">
        <f t="shared" si="841"/>
        <v/>
      </c>
      <c r="FM315" t="str">
        <f t="shared" si="805"/>
        <v/>
      </c>
      <c r="FN315" t="str">
        <f t="shared" si="806"/>
        <v/>
      </c>
      <c r="FO315" t="str">
        <f t="shared" si="807"/>
        <v/>
      </c>
      <c r="FP315" t="str">
        <f t="shared" si="808"/>
        <v/>
      </c>
      <c r="FQ315" t="str">
        <f t="shared" si="809"/>
        <v/>
      </c>
      <c r="FR315" t="str">
        <f t="shared" si="679"/>
        <v/>
      </c>
      <c r="FS315" t="str">
        <f t="shared" si="680"/>
        <v/>
      </c>
      <c r="FT315" t="str">
        <f t="shared" si="681"/>
        <v/>
      </c>
      <c r="FU315" t="str">
        <f t="shared" si="682"/>
        <v/>
      </c>
      <c r="FV315" t="str">
        <f t="shared" si="683"/>
        <v/>
      </c>
      <c r="FW315" t="str">
        <f t="shared" si="684"/>
        <v/>
      </c>
      <c r="FX315" t="str">
        <f t="shared" si="685"/>
        <v/>
      </c>
      <c r="FY315" t="str">
        <f t="shared" si="686"/>
        <v/>
      </c>
      <c r="FZ315" t="str">
        <f t="shared" si="687"/>
        <v/>
      </c>
      <c r="GA315" t="str">
        <f t="shared" si="688"/>
        <v/>
      </c>
      <c r="GB315" t="str">
        <f t="shared" si="689"/>
        <v/>
      </c>
      <c r="GC315" t="str">
        <f t="shared" si="690"/>
        <v/>
      </c>
      <c r="GD315" t="str">
        <f t="shared" si="691"/>
        <v/>
      </c>
      <c r="GE315" t="str">
        <f t="shared" si="692"/>
        <v/>
      </c>
      <c r="GF315" t="str">
        <f t="shared" si="693"/>
        <v/>
      </c>
      <c r="GG315" t="str">
        <f t="shared" si="694"/>
        <v/>
      </c>
      <c r="GH315" t="str">
        <f t="shared" si="695"/>
        <v/>
      </c>
      <c r="GI315" t="str">
        <f t="shared" si="696"/>
        <v/>
      </c>
      <c r="GJ315" t="str">
        <f t="shared" si="697"/>
        <v/>
      </c>
      <c r="GK315" t="str">
        <f t="shared" si="698"/>
        <v/>
      </c>
      <c r="GL315" t="str">
        <f t="shared" si="699"/>
        <v/>
      </c>
      <c r="GM315" t="str">
        <f t="shared" si="700"/>
        <v/>
      </c>
      <c r="GN315" t="str">
        <f t="shared" si="701"/>
        <v/>
      </c>
      <c r="GO315" t="str">
        <f t="shared" si="702"/>
        <v/>
      </c>
      <c r="GP315" t="str">
        <f t="shared" si="703"/>
        <v/>
      </c>
      <c r="GQ315" t="str">
        <f t="shared" si="704"/>
        <v/>
      </c>
      <c r="GR315" t="str">
        <f t="shared" si="705"/>
        <v/>
      </c>
      <c r="GS315" t="str">
        <f t="shared" si="706"/>
        <v/>
      </c>
      <c r="GT315" t="str">
        <f t="shared" si="707"/>
        <v/>
      </c>
      <c r="GU315" t="str">
        <f t="shared" si="708"/>
        <v/>
      </c>
      <c r="GV315" t="str">
        <f t="shared" si="709"/>
        <v/>
      </c>
      <c r="GW315" t="str">
        <f t="shared" si="710"/>
        <v/>
      </c>
      <c r="GX315" t="str">
        <f t="shared" si="711"/>
        <v/>
      </c>
      <c r="GY315" t="str">
        <f t="shared" si="712"/>
        <v/>
      </c>
      <c r="GZ315" t="str">
        <f t="shared" si="713"/>
        <v/>
      </c>
      <c r="HA315" t="str">
        <f t="shared" si="714"/>
        <v/>
      </c>
      <c r="HB315" t="str">
        <f t="shared" si="715"/>
        <v/>
      </c>
      <c r="HC315" t="str">
        <f t="shared" si="716"/>
        <v/>
      </c>
      <c r="HD315" t="str">
        <f t="shared" si="717"/>
        <v/>
      </c>
      <c r="HE315" t="str">
        <f t="shared" si="718"/>
        <v/>
      </c>
      <c r="HF315" t="str">
        <f t="shared" si="719"/>
        <v/>
      </c>
      <c r="HG315" t="str">
        <f t="shared" si="720"/>
        <v/>
      </c>
      <c r="HH315" t="str">
        <f t="shared" si="721"/>
        <v/>
      </c>
      <c r="HI315" t="str">
        <f t="shared" si="722"/>
        <v/>
      </c>
      <c r="HJ315" t="str">
        <f t="shared" si="723"/>
        <v/>
      </c>
      <c r="HK315" t="str">
        <f t="shared" si="724"/>
        <v/>
      </c>
      <c r="HL315" t="str">
        <f t="shared" si="725"/>
        <v/>
      </c>
      <c r="HM315" t="str">
        <f t="shared" si="726"/>
        <v/>
      </c>
      <c r="HN315" t="str">
        <f t="shared" si="727"/>
        <v/>
      </c>
      <c r="HO315" t="str">
        <f t="shared" si="728"/>
        <v/>
      </c>
      <c r="HP315" t="str">
        <f t="shared" si="729"/>
        <v/>
      </c>
      <c r="HQ315" t="str">
        <f t="shared" si="730"/>
        <v/>
      </c>
      <c r="HR315" t="str">
        <f t="shared" si="731"/>
        <v/>
      </c>
      <c r="HS315" t="str">
        <f t="shared" si="732"/>
        <v/>
      </c>
      <c r="HT315" t="str">
        <f t="shared" si="733"/>
        <v/>
      </c>
      <c r="HU315" t="str">
        <f t="shared" si="734"/>
        <v/>
      </c>
      <c r="HV315" t="str">
        <f t="shared" si="735"/>
        <v/>
      </c>
      <c r="HW315" t="str">
        <f t="shared" si="736"/>
        <v/>
      </c>
      <c r="HX315" t="str">
        <f t="shared" si="737"/>
        <v/>
      </c>
      <c r="HY315" t="str">
        <f t="shared" si="738"/>
        <v/>
      </c>
      <c r="HZ315" t="str">
        <f t="shared" si="739"/>
        <v/>
      </c>
    </row>
    <row r="316" spans="1:234" x14ac:dyDescent="0.25">
      <c r="A316" s="2">
        <f t="shared" si="740"/>
        <v>314</v>
      </c>
      <c r="B316" s="3" t="s">
        <v>1280</v>
      </c>
      <c r="C316" s="2" t="s">
        <v>1394</v>
      </c>
      <c r="D316" s="2" t="s">
        <v>1395</v>
      </c>
      <c r="E316" s="2">
        <f t="shared" si="674"/>
        <v>1</v>
      </c>
      <c r="F316" s="2">
        <v>397</v>
      </c>
      <c r="G316" s="48" t="str">
        <f t="shared" si="675"/>
        <v>A</v>
      </c>
      <c r="H316" s="49"/>
      <c r="I316" s="49"/>
      <c r="J316" s="50"/>
      <c r="K316" s="15">
        <f t="shared" si="676"/>
        <v>34</v>
      </c>
      <c r="L316" s="15">
        <f>IF(G316="N/A",0,(IF(G316="A",Code!$B$36,(IF(G316="B",Code!$C$36,(IF(G316="C",Code!$D$36,Code!$E$36)))))/60))</f>
        <v>8</v>
      </c>
      <c r="M316" s="15">
        <f>IF(G316="N/A",0,(IF(G316="A",Code!$B$37,(IF(G316="B",Code!$C$37,(IF(G316="C",Code!$D$37,Code!$E$37)))))/60))</f>
        <v>8</v>
      </c>
      <c r="N316" s="15">
        <f>IF(G316="N/A",0,(IF(G316="A",Code!$B$38,(IF(G316="B",Code!$C$38,(IF(G316="C",Code!$D$38,Code!$E$38)))))/60))</f>
        <v>16</v>
      </c>
      <c r="O316" s="15">
        <f>IF(G316="N/A",0,(IF(G316="A",Code!$B$39,(IF(G316="B",Code!$C$39,(IF(G316="C",Code!$D$39,Code!$E$39)))))/60))</f>
        <v>2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>
        <v>1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S316" t="str">
        <f t="shared" si="677"/>
        <v/>
      </c>
      <c r="BT316" t="str">
        <f t="shared" si="742"/>
        <v/>
      </c>
      <c r="BU316" t="str">
        <f t="shared" si="743"/>
        <v/>
      </c>
      <c r="BV316" t="str">
        <f t="shared" si="744"/>
        <v/>
      </c>
      <c r="BW316" t="str">
        <f t="shared" si="745"/>
        <v/>
      </c>
      <c r="BX316" t="str">
        <f t="shared" si="746"/>
        <v/>
      </c>
      <c r="BY316" t="str">
        <f t="shared" si="747"/>
        <v/>
      </c>
      <c r="BZ316" t="str">
        <f t="shared" si="748"/>
        <v/>
      </c>
      <c r="CA316" t="str">
        <f t="shared" si="749"/>
        <v/>
      </c>
      <c r="CB316" t="str">
        <f t="shared" si="750"/>
        <v/>
      </c>
      <c r="CC316" t="str">
        <f t="shared" si="751"/>
        <v/>
      </c>
      <c r="CD316" t="str">
        <f t="shared" si="752"/>
        <v/>
      </c>
      <c r="CE316" t="str">
        <f t="shared" si="753"/>
        <v/>
      </c>
      <c r="CF316" t="str">
        <f t="shared" si="754"/>
        <v/>
      </c>
      <c r="CG316" t="str">
        <f t="shared" si="755"/>
        <v/>
      </c>
      <c r="CH316" t="str">
        <f t="shared" si="756"/>
        <v/>
      </c>
      <c r="CI316" t="str">
        <f t="shared" si="757"/>
        <v/>
      </c>
      <c r="CJ316" t="str">
        <f t="shared" si="758"/>
        <v/>
      </c>
      <c r="CK316" t="str">
        <f t="shared" si="759"/>
        <v/>
      </c>
      <c r="CL316" t="str">
        <f t="shared" si="760"/>
        <v/>
      </c>
      <c r="CM316" t="str">
        <f t="shared" si="761"/>
        <v/>
      </c>
      <c r="CN316" t="str">
        <f t="shared" si="762"/>
        <v/>
      </c>
      <c r="CO316" t="str">
        <f t="shared" si="763"/>
        <v/>
      </c>
      <c r="CP316" t="str">
        <f t="shared" si="764"/>
        <v/>
      </c>
      <c r="CQ316" t="str">
        <f t="shared" si="765"/>
        <v/>
      </c>
      <c r="CR316" t="str">
        <f t="shared" si="766"/>
        <v/>
      </c>
      <c r="CS316" t="str">
        <f t="shared" si="767"/>
        <v/>
      </c>
      <c r="CT316" t="str">
        <f t="shared" si="768"/>
        <v/>
      </c>
      <c r="CU316" t="str">
        <f t="shared" si="769"/>
        <v>MESS</v>
      </c>
      <c r="CV316" t="str">
        <f t="shared" si="770"/>
        <v/>
      </c>
      <c r="CW316" t="str">
        <f t="shared" si="771"/>
        <v/>
      </c>
      <c r="CX316" t="str">
        <f t="shared" si="772"/>
        <v/>
      </c>
      <c r="CY316" t="str">
        <f t="shared" si="773"/>
        <v/>
      </c>
      <c r="CZ316" t="str">
        <f t="shared" si="774"/>
        <v/>
      </c>
      <c r="DA316" t="str">
        <f t="shared" si="775"/>
        <v/>
      </c>
      <c r="DB316" t="str">
        <f t="shared" si="776"/>
        <v/>
      </c>
      <c r="DC316" t="str">
        <f t="shared" si="777"/>
        <v/>
      </c>
      <c r="DD316" t="str">
        <f t="shared" si="778"/>
        <v/>
      </c>
      <c r="DE316" t="str">
        <f t="shared" si="779"/>
        <v/>
      </c>
      <c r="DF316" t="str">
        <f t="shared" si="780"/>
        <v/>
      </c>
      <c r="DG316" t="str">
        <f t="shared" si="781"/>
        <v/>
      </c>
      <c r="DH316" t="str">
        <f t="shared" si="782"/>
        <v/>
      </c>
      <c r="DI316" t="str">
        <f t="shared" si="783"/>
        <v/>
      </c>
      <c r="DJ316" t="str">
        <f t="shared" si="784"/>
        <v/>
      </c>
      <c r="DK316" t="str">
        <f t="shared" si="785"/>
        <v/>
      </c>
      <c r="DL316" t="str">
        <f t="shared" si="786"/>
        <v/>
      </c>
      <c r="DM316" t="str">
        <f t="shared" si="787"/>
        <v/>
      </c>
      <c r="DN316" t="str">
        <f t="shared" si="788"/>
        <v/>
      </c>
      <c r="DO316" t="str">
        <f t="shared" si="789"/>
        <v/>
      </c>
      <c r="DP316" t="str">
        <f t="shared" si="790"/>
        <v/>
      </c>
      <c r="DQ316" t="str">
        <f t="shared" si="791"/>
        <v/>
      </c>
      <c r="DR316" t="str">
        <f t="shared" si="792"/>
        <v/>
      </c>
      <c r="DS316" t="str">
        <f t="shared" si="793"/>
        <v/>
      </c>
      <c r="DT316" t="str">
        <f t="shared" si="794"/>
        <v/>
      </c>
      <c r="DU316" t="str">
        <f t="shared" si="795"/>
        <v/>
      </c>
      <c r="DV316" t="str">
        <f t="shared" si="796"/>
        <v/>
      </c>
      <c r="DW316" t="str">
        <f t="shared" si="797"/>
        <v/>
      </c>
      <c r="DX316" t="str">
        <f t="shared" si="798"/>
        <v/>
      </c>
      <c r="DY316" t="str">
        <f t="shared" si="799"/>
        <v/>
      </c>
      <c r="DZ316" t="str">
        <f t="shared" si="800"/>
        <v/>
      </c>
      <c r="EA316" t="str">
        <f t="shared" si="801"/>
        <v/>
      </c>
      <c r="EB316" t="str">
        <f t="shared" si="802"/>
        <v/>
      </c>
      <c r="EC316" t="str">
        <f t="shared" si="803"/>
        <v/>
      </c>
      <c r="ED316" t="str">
        <f t="shared" si="804"/>
        <v/>
      </c>
      <c r="EE316" t="str">
        <f t="shared" si="741"/>
        <v/>
      </c>
      <c r="EF316" t="str">
        <f t="shared" si="810"/>
        <v/>
      </c>
      <c r="EG316" t="str">
        <f t="shared" si="811"/>
        <v/>
      </c>
      <c r="EH316" t="str">
        <f t="shared" si="812"/>
        <v/>
      </c>
      <c r="EI316" t="str">
        <f t="shared" si="813"/>
        <v/>
      </c>
      <c r="EJ316" t="str">
        <f t="shared" si="814"/>
        <v/>
      </c>
      <c r="EK316" t="str">
        <f t="shared" si="815"/>
        <v/>
      </c>
      <c r="EL316" t="str">
        <f t="shared" si="816"/>
        <v/>
      </c>
      <c r="EM316" t="str">
        <f t="shared" si="817"/>
        <v/>
      </c>
      <c r="EN316" t="str">
        <f t="shared" si="818"/>
        <v/>
      </c>
      <c r="EO316" t="str">
        <f t="shared" si="819"/>
        <v/>
      </c>
      <c r="EP316" t="str">
        <f t="shared" si="820"/>
        <v/>
      </c>
      <c r="EQ316" t="str">
        <f t="shared" si="821"/>
        <v/>
      </c>
      <c r="ER316" t="str">
        <f t="shared" si="822"/>
        <v/>
      </c>
      <c r="ES316" t="str">
        <f t="shared" si="823"/>
        <v/>
      </c>
      <c r="ET316" t="str">
        <f t="shared" si="824"/>
        <v/>
      </c>
      <c r="EU316" t="str">
        <f t="shared" si="825"/>
        <v/>
      </c>
      <c r="EV316" t="str">
        <f t="shared" si="826"/>
        <v/>
      </c>
      <c r="EW316" t="str">
        <f t="shared" si="827"/>
        <v/>
      </c>
      <c r="EX316" t="str">
        <f t="shared" si="828"/>
        <v/>
      </c>
      <c r="EY316" t="str">
        <f t="shared" si="829"/>
        <v/>
      </c>
      <c r="EZ316" t="str">
        <f t="shared" si="830"/>
        <v/>
      </c>
      <c r="FA316" t="str">
        <f t="shared" si="831"/>
        <v/>
      </c>
      <c r="FB316" t="str">
        <f t="shared" si="832"/>
        <v/>
      </c>
      <c r="FC316" t="str">
        <f t="shared" si="833"/>
        <v/>
      </c>
      <c r="FD316" t="str">
        <f t="shared" si="834"/>
        <v/>
      </c>
      <c r="FE316" t="str">
        <f t="shared" si="678"/>
        <v/>
      </c>
      <c r="FF316" t="str">
        <f t="shared" si="835"/>
        <v/>
      </c>
      <c r="FG316" t="str">
        <f t="shared" si="836"/>
        <v/>
      </c>
      <c r="FH316" t="str">
        <f t="shared" si="837"/>
        <v/>
      </c>
      <c r="FI316" t="str">
        <f t="shared" si="838"/>
        <v/>
      </c>
      <c r="FJ316" t="str">
        <f t="shared" si="839"/>
        <v/>
      </c>
      <c r="FK316" t="str">
        <f t="shared" si="840"/>
        <v/>
      </c>
      <c r="FL316" t="str">
        <f t="shared" si="841"/>
        <v/>
      </c>
      <c r="FM316" t="str">
        <f t="shared" si="805"/>
        <v/>
      </c>
      <c r="FN316" t="str">
        <f t="shared" si="806"/>
        <v/>
      </c>
      <c r="FO316" t="str">
        <f t="shared" si="807"/>
        <v/>
      </c>
      <c r="FP316" t="str">
        <f t="shared" si="808"/>
        <v/>
      </c>
      <c r="FQ316" t="str">
        <f t="shared" si="809"/>
        <v/>
      </c>
      <c r="FR316" t="str">
        <f t="shared" si="679"/>
        <v/>
      </c>
      <c r="FS316" t="str">
        <f t="shared" si="680"/>
        <v/>
      </c>
      <c r="FT316" t="str">
        <f t="shared" si="681"/>
        <v/>
      </c>
      <c r="FU316" t="str">
        <f t="shared" si="682"/>
        <v/>
      </c>
      <c r="FV316" t="str">
        <f t="shared" si="683"/>
        <v/>
      </c>
      <c r="FW316" t="str">
        <f t="shared" si="684"/>
        <v/>
      </c>
      <c r="FX316" t="str">
        <f t="shared" si="685"/>
        <v/>
      </c>
      <c r="FY316" t="str">
        <f t="shared" si="686"/>
        <v/>
      </c>
      <c r="FZ316" t="str">
        <f t="shared" si="687"/>
        <v/>
      </c>
      <c r="GA316" t="str">
        <f t="shared" si="688"/>
        <v/>
      </c>
      <c r="GB316" t="str">
        <f t="shared" si="689"/>
        <v/>
      </c>
      <c r="GC316" t="str">
        <f t="shared" si="690"/>
        <v/>
      </c>
      <c r="GD316" t="str">
        <f t="shared" si="691"/>
        <v/>
      </c>
      <c r="GE316" t="str">
        <f t="shared" si="692"/>
        <v/>
      </c>
      <c r="GF316" t="str">
        <f t="shared" si="693"/>
        <v/>
      </c>
      <c r="GG316" t="str">
        <f t="shared" si="694"/>
        <v/>
      </c>
      <c r="GH316" t="str">
        <f t="shared" si="695"/>
        <v/>
      </c>
      <c r="GI316" t="str">
        <f t="shared" si="696"/>
        <v/>
      </c>
      <c r="GJ316" t="str">
        <f t="shared" si="697"/>
        <v/>
      </c>
      <c r="GK316" t="str">
        <f t="shared" si="698"/>
        <v/>
      </c>
      <c r="GL316" t="str">
        <f t="shared" si="699"/>
        <v/>
      </c>
      <c r="GM316" t="str">
        <f t="shared" si="700"/>
        <v/>
      </c>
      <c r="GN316" t="str">
        <f t="shared" si="701"/>
        <v/>
      </c>
      <c r="GO316" t="str">
        <f t="shared" si="702"/>
        <v/>
      </c>
      <c r="GP316" t="str">
        <f t="shared" si="703"/>
        <v/>
      </c>
      <c r="GQ316" t="str">
        <f t="shared" si="704"/>
        <v/>
      </c>
      <c r="GR316" t="str">
        <f t="shared" si="705"/>
        <v/>
      </c>
      <c r="GS316" t="str">
        <f t="shared" si="706"/>
        <v/>
      </c>
      <c r="GT316" t="str">
        <f t="shared" si="707"/>
        <v/>
      </c>
      <c r="GU316" t="str">
        <f t="shared" si="708"/>
        <v/>
      </c>
      <c r="GV316" t="str">
        <f t="shared" si="709"/>
        <v/>
      </c>
      <c r="GW316" t="str">
        <f t="shared" si="710"/>
        <v/>
      </c>
      <c r="GX316" t="str">
        <f t="shared" si="711"/>
        <v/>
      </c>
      <c r="GY316" t="str">
        <f t="shared" si="712"/>
        <v/>
      </c>
      <c r="GZ316" t="str">
        <f t="shared" si="713"/>
        <v/>
      </c>
      <c r="HA316" t="str">
        <f t="shared" si="714"/>
        <v/>
      </c>
      <c r="HB316" t="str">
        <f t="shared" si="715"/>
        <v/>
      </c>
      <c r="HC316" t="str">
        <f t="shared" si="716"/>
        <v/>
      </c>
      <c r="HD316" t="str">
        <f t="shared" si="717"/>
        <v/>
      </c>
      <c r="HE316" t="str">
        <f t="shared" si="718"/>
        <v/>
      </c>
      <c r="HF316" t="str">
        <f t="shared" si="719"/>
        <v/>
      </c>
      <c r="HG316" t="str">
        <f t="shared" si="720"/>
        <v/>
      </c>
      <c r="HH316" t="str">
        <f t="shared" si="721"/>
        <v/>
      </c>
      <c r="HI316" t="str">
        <f t="shared" si="722"/>
        <v/>
      </c>
      <c r="HJ316" t="str">
        <f t="shared" si="723"/>
        <v/>
      </c>
      <c r="HK316" t="str">
        <f t="shared" si="724"/>
        <v/>
      </c>
      <c r="HL316" t="str">
        <f t="shared" si="725"/>
        <v/>
      </c>
      <c r="HM316" t="str">
        <f t="shared" si="726"/>
        <v/>
      </c>
      <c r="HN316" t="str">
        <f t="shared" si="727"/>
        <v/>
      </c>
      <c r="HO316" t="str">
        <f t="shared" si="728"/>
        <v/>
      </c>
      <c r="HP316" t="str">
        <f t="shared" si="729"/>
        <v/>
      </c>
      <c r="HQ316" t="str">
        <f t="shared" si="730"/>
        <v/>
      </c>
      <c r="HR316" t="str">
        <f t="shared" si="731"/>
        <v/>
      </c>
      <c r="HS316" t="str">
        <f t="shared" si="732"/>
        <v/>
      </c>
      <c r="HT316" t="str">
        <f t="shared" si="733"/>
        <v/>
      </c>
      <c r="HU316" t="str">
        <f t="shared" si="734"/>
        <v/>
      </c>
      <c r="HV316" t="str">
        <f t="shared" si="735"/>
        <v/>
      </c>
      <c r="HW316" t="str">
        <f t="shared" si="736"/>
        <v/>
      </c>
      <c r="HX316" t="str">
        <f t="shared" si="737"/>
        <v/>
      </c>
      <c r="HY316" t="str">
        <f t="shared" si="738"/>
        <v/>
      </c>
      <c r="HZ316" t="str">
        <f t="shared" si="739"/>
        <v/>
      </c>
    </row>
    <row r="317" spans="1:234" x14ac:dyDescent="0.25">
      <c r="A317" s="2">
        <f t="shared" si="740"/>
        <v>315</v>
      </c>
      <c r="B317" s="3" t="s">
        <v>418</v>
      </c>
      <c r="C317" s="2" t="s">
        <v>1394</v>
      </c>
      <c r="D317" s="2" t="s">
        <v>1395</v>
      </c>
      <c r="E317" s="2">
        <f t="shared" si="674"/>
        <v>4</v>
      </c>
      <c r="F317" s="2">
        <v>654</v>
      </c>
      <c r="G317" s="48" t="str">
        <f t="shared" si="675"/>
        <v>A</v>
      </c>
      <c r="H317" s="49"/>
      <c r="I317" s="49"/>
      <c r="J317" s="50"/>
      <c r="K317" s="15">
        <f t="shared" si="676"/>
        <v>34</v>
      </c>
      <c r="L317" s="15">
        <f>IF(G317="N/A",0,(IF(G317="A",Code!$B$36,(IF(G317="B",Code!$C$36,(IF(G317="C",Code!$D$36,Code!$E$36)))))/60))</f>
        <v>8</v>
      </c>
      <c r="M317" s="15">
        <f>IF(G317="N/A",0,(IF(G317="A",Code!$B$37,(IF(G317="B",Code!$C$37,(IF(G317="C",Code!$D$37,Code!$E$37)))))/60))</f>
        <v>8</v>
      </c>
      <c r="N317" s="15">
        <f>IF(G317="N/A",0,(IF(G317="A",Code!$B$38,(IF(G317="B",Code!$C$38,(IF(G317="C",Code!$D$38,Code!$E$38)))))/60))</f>
        <v>16</v>
      </c>
      <c r="O317" s="15">
        <f>IF(G317="N/A",0,(IF(G317="A",Code!$B$39,(IF(G317="B",Code!$C$39,(IF(G317="C",Code!$D$39,Code!$E$39)))))/60))</f>
        <v>2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>
        <v>1</v>
      </c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>
        <v>1</v>
      </c>
      <c r="AS317" s="2"/>
      <c r="AT317" s="2"/>
      <c r="AU317" s="2">
        <v>1</v>
      </c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>
        <v>1</v>
      </c>
      <c r="BK317" s="2"/>
      <c r="BL317" s="2"/>
      <c r="BM317" s="2"/>
      <c r="BN317" s="2"/>
      <c r="BO317" s="2"/>
      <c r="BP317" s="2"/>
      <c r="BQ317" s="2"/>
      <c r="BS317" t="str">
        <f t="shared" si="677"/>
        <v/>
      </c>
      <c r="BT317" t="str">
        <f t="shared" si="742"/>
        <v/>
      </c>
      <c r="BU317" t="str">
        <f t="shared" si="743"/>
        <v/>
      </c>
      <c r="BV317" t="str">
        <f t="shared" si="744"/>
        <v/>
      </c>
      <c r="BW317" t="str">
        <f t="shared" si="745"/>
        <v/>
      </c>
      <c r="BX317" t="str">
        <f t="shared" si="746"/>
        <v/>
      </c>
      <c r="BY317" t="str">
        <f t="shared" si="747"/>
        <v/>
      </c>
      <c r="BZ317" t="str">
        <f t="shared" si="748"/>
        <v/>
      </c>
      <c r="CA317" t="str">
        <f t="shared" si="749"/>
        <v/>
      </c>
      <c r="CB317" t="str">
        <f t="shared" si="750"/>
        <v/>
      </c>
      <c r="CC317" t="str">
        <f t="shared" si="751"/>
        <v/>
      </c>
      <c r="CD317" t="str">
        <f t="shared" si="752"/>
        <v/>
      </c>
      <c r="CE317" t="str">
        <f t="shared" si="753"/>
        <v/>
      </c>
      <c r="CF317" t="str">
        <f t="shared" si="754"/>
        <v/>
      </c>
      <c r="CG317" t="str">
        <f t="shared" si="755"/>
        <v/>
      </c>
      <c r="CH317" t="str">
        <f t="shared" si="756"/>
        <v/>
      </c>
      <c r="CI317" t="str">
        <f t="shared" si="757"/>
        <v>CUST</v>
      </c>
      <c r="CJ317" t="str">
        <f t="shared" si="758"/>
        <v/>
      </c>
      <c r="CK317" t="str">
        <f t="shared" si="759"/>
        <v/>
      </c>
      <c r="CL317" t="str">
        <f t="shared" si="760"/>
        <v/>
      </c>
      <c r="CM317" t="str">
        <f t="shared" si="761"/>
        <v/>
      </c>
      <c r="CN317" t="str">
        <f t="shared" si="762"/>
        <v/>
      </c>
      <c r="CO317" t="str">
        <f t="shared" si="763"/>
        <v/>
      </c>
      <c r="CP317" t="str">
        <f t="shared" si="764"/>
        <v/>
      </c>
      <c r="CQ317" t="str">
        <f t="shared" si="765"/>
        <v/>
      </c>
      <c r="CR317" t="str">
        <f t="shared" si="766"/>
        <v/>
      </c>
      <c r="CS317" t="str">
        <f t="shared" si="767"/>
        <v/>
      </c>
      <c r="CT317" t="str">
        <f t="shared" si="768"/>
        <v/>
      </c>
      <c r="CU317" t="str">
        <f t="shared" si="769"/>
        <v>MESS</v>
      </c>
      <c r="CV317" t="str">
        <f t="shared" si="770"/>
        <v/>
      </c>
      <c r="CW317" t="str">
        <f t="shared" si="771"/>
        <v/>
      </c>
      <c r="CX317" t="str">
        <f t="shared" si="772"/>
        <v>ORDS</v>
      </c>
      <c r="CY317" t="str">
        <f t="shared" si="773"/>
        <v/>
      </c>
      <c r="CZ317" t="str">
        <f t="shared" si="774"/>
        <v/>
      </c>
      <c r="DA317" t="str">
        <f t="shared" si="775"/>
        <v/>
      </c>
      <c r="DB317" t="str">
        <f t="shared" si="776"/>
        <v/>
      </c>
      <c r="DC317" t="str">
        <f t="shared" si="777"/>
        <v/>
      </c>
      <c r="DD317" t="str">
        <f t="shared" si="778"/>
        <v/>
      </c>
      <c r="DE317" t="str">
        <f t="shared" si="779"/>
        <v/>
      </c>
      <c r="DF317" t="str">
        <f t="shared" si="780"/>
        <v/>
      </c>
      <c r="DG317" t="str">
        <f t="shared" si="781"/>
        <v/>
      </c>
      <c r="DH317" t="str">
        <f t="shared" si="782"/>
        <v/>
      </c>
      <c r="DI317" t="str">
        <f t="shared" si="783"/>
        <v/>
      </c>
      <c r="DJ317" t="str">
        <f t="shared" si="784"/>
        <v/>
      </c>
      <c r="DK317" t="str">
        <f t="shared" si="785"/>
        <v/>
      </c>
      <c r="DL317" t="str">
        <f t="shared" si="786"/>
        <v/>
      </c>
      <c r="DM317" t="str">
        <f t="shared" si="787"/>
        <v>SREC</v>
      </c>
      <c r="DN317" t="str">
        <f t="shared" si="788"/>
        <v/>
      </c>
      <c r="DO317" t="str">
        <f t="shared" si="789"/>
        <v/>
      </c>
      <c r="DP317" t="str">
        <f t="shared" si="790"/>
        <v/>
      </c>
      <c r="DQ317" t="str">
        <f t="shared" si="791"/>
        <v/>
      </c>
      <c r="DR317" t="str">
        <f t="shared" si="792"/>
        <v/>
      </c>
      <c r="DS317" t="str">
        <f t="shared" si="793"/>
        <v/>
      </c>
      <c r="DT317" t="str">
        <f t="shared" si="794"/>
        <v/>
      </c>
      <c r="DU317" t="str">
        <f t="shared" si="795"/>
        <v/>
      </c>
      <c r="DV317" t="str">
        <f t="shared" si="796"/>
        <v/>
      </c>
      <c r="DW317" t="str">
        <f t="shared" si="797"/>
        <v/>
      </c>
      <c r="DX317" t="str">
        <f t="shared" si="798"/>
        <v/>
      </c>
      <c r="DY317" t="str">
        <f t="shared" si="799"/>
        <v/>
      </c>
      <c r="DZ317" t="str">
        <f t="shared" si="800"/>
        <v/>
      </c>
      <c r="EA317" t="str">
        <f t="shared" si="801"/>
        <v/>
      </c>
      <c r="EB317" t="str">
        <f t="shared" si="802"/>
        <v/>
      </c>
      <c r="EC317" t="str">
        <f t="shared" si="803"/>
        <v/>
      </c>
      <c r="ED317" t="str">
        <f t="shared" si="804"/>
        <v/>
      </c>
      <c r="EE317" t="str">
        <f t="shared" si="741"/>
        <v/>
      </c>
      <c r="EF317" t="str">
        <f t="shared" si="810"/>
        <v/>
      </c>
      <c r="EG317" t="str">
        <f t="shared" si="811"/>
        <v/>
      </c>
      <c r="EH317" t="str">
        <f t="shared" si="812"/>
        <v/>
      </c>
      <c r="EI317" t="str">
        <f t="shared" si="813"/>
        <v/>
      </c>
      <c r="EJ317" t="str">
        <f t="shared" si="814"/>
        <v/>
      </c>
      <c r="EK317" t="str">
        <f t="shared" si="815"/>
        <v/>
      </c>
      <c r="EL317" t="str">
        <f t="shared" si="816"/>
        <v/>
      </c>
      <c r="EM317" t="str">
        <f t="shared" si="817"/>
        <v/>
      </c>
      <c r="EN317" t="str">
        <f t="shared" si="818"/>
        <v/>
      </c>
      <c r="EO317" t="str">
        <f t="shared" si="819"/>
        <v/>
      </c>
      <c r="EP317" t="str">
        <f t="shared" si="820"/>
        <v/>
      </c>
      <c r="EQ317" t="str">
        <f t="shared" si="821"/>
        <v/>
      </c>
      <c r="ER317" t="str">
        <f t="shared" si="822"/>
        <v/>
      </c>
      <c r="ES317" t="str">
        <f t="shared" si="823"/>
        <v/>
      </c>
      <c r="ET317" t="str">
        <f t="shared" si="824"/>
        <v/>
      </c>
      <c r="EU317" t="str">
        <f t="shared" si="825"/>
        <v/>
      </c>
      <c r="EV317" t="str">
        <f t="shared" si="826"/>
        <v/>
      </c>
      <c r="EW317" t="str">
        <f t="shared" si="827"/>
        <v/>
      </c>
      <c r="EX317" t="str">
        <f t="shared" si="828"/>
        <v/>
      </c>
      <c r="EY317" t="str">
        <f t="shared" si="829"/>
        <v/>
      </c>
      <c r="EZ317" t="str">
        <f t="shared" si="830"/>
        <v/>
      </c>
      <c r="FA317" t="str">
        <f t="shared" si="831"/>
        <v/>
      </c>
      <c r="FB317" t="str">
        <f t="shared" si="832"/>
        <v/>
      </c>
      <c r="FC317" t="str">
        <f t="shared" si="833"/>
        <v/>
      </c>
      <c r="FD317" t="str">
        <f t="shared" si="834"/>
        <v/>
      </c>
      <c r="FE317" t="str">
        <f t="shared" si="678"/>
        <v/>
      </c>
      <c r="FF317" t="str">
        <f t="shared" si="835"/>
        <v/>
      </c>
      <c r="FG317" t="str">
        <f t="shared" si="836"/>
        <v/>
      </c>
      <c r="FH317" t="str">
        <f t="shared" si="837"/>
        <v/>
      </c>
      <c r="FI317" t="str">
        <f t="shared" si="838"/>
        <v/>
      </c>
      <c r="FJ317" t="str">
        <f t="shared" si="839"/>
        <v/>
      </c>
      <c r="FK317" t="str">
        <f t="shared" si="840"/>
        <v/>
      </c>
      <c r="FL317" t="str">
        <f t="shared" si="841"/>
        <v/>
      </c>
      <c r="FM317" t="str">
        <f t="shared" si="805"/>
        <v/>
      </c>
      <c r="FN317" t="str">
        <f t="shared" si="806"/>
        <v/>
      </c>
      <c r="FO317" t="str">
        <f t="shared" si="807"/>
        <v/>
      </c>
      <c r="FP317" t="str">
        <f t="shared" si="808"/>
        <v/>
      </c>
      <c r="FQ317" t="str">
        <f t="shared" si="809"/>
        <v/>
      </c>
      <c r="FR317" t="str">
        <f t="shared" si="679"/>
        <v/>
      </c>
      <c r="FS317" t="str">
        <f t="shared" si="680"/>
        <v/>
      </c>
      <c r="FT317" t="str">
        <f t="shared" si="681"/>
        <v/>
      </c>
      <c r="FU317" t="str">
        <f t="shared" si="682"/>
        <v/>
      </c>
      <c r="FV317" t="str">
        <f t="shared" si="683"/>
        <v/>
      </c>
      <c r="FW317" t="str">
        <f t="shared" si="684"/>
        <v/>
      </c>
      <c r="FX317" t="str">
        <f t="shared" si="685"/>
        <v/>
      </c>
      <c r="FY317" t="str">
        <f t="shared" si="686"/>
        <v/>
      </c>
      <c r="FZ317" t="str">
        <f t="shared" si="687"/>
        <v/>
      </c>
      <c r="GA317" t="str">
        <f t="shared" si="688"/>
        <v/>
      </c>
      <c r="GB317" t="str">
        <f t="shared" si="689"/>
        <v/>
      </c>
      <c r="GC317" t="str">
        <f t="shared" si="690"/>
        <v/>
      </c>
      <c r="GD317" t="str">
        <f t="shared" si="691"/>
        <v/>
      </c>
      <c r="GE317" t="str">
        <f t="shared" si="692"/>
        <v/>
      </c>
      <c r="GF317" t="str">
        <f t="shared" si="693"/>
        <v/>
      </c>
      <c r="GG317" t="str">
        <f t="shared" si="694"/>
        <v/>
      </c>
      <c r="GH317" t="str">
        <f t="shared" si="695"/>
        <v/>
      </c>
      <c r="GI317" t="str">
        <f t="shared" si="696"/>
        <v/>
      </c>
      <c r="GJ317" t="str">
        <f t="shared" si="697"/>
        <v/>
      </c>
      <c r="GK317" t="str">
        <f t="shared" si="698"/>
        <v/>
      </c>
      <c r="GL317" t="str">
        <f t="shared" si="699"/>
        <v/>
      </c>
      <c r="GM317" t="str">
        <f t="shared" si="700"/>
        <v/>
      </c>
      <c r="GN317" t="str">
        <f t="shared" si="701"/>
        <v/>
      </c>
      <c r="GO317" t="str">
        <f t="shared" si="702"/>
        <v/>
      </c>
      <c r="GP317" t="str">
        <f t="shared" si="703"/>
        <v/>
      </c>
      <c r="GQ317" t="str">
        <f t="shared" si="704"/>
        <v/>
      </c>
      <c r="GR317" t="str">
        <f t="shared" si="705"/>
        <v/>
      </c>
      <c r="GS317" t="str">
        <f t="shared" si="706"/>
        <v/>
      </c>
      <c r="GT317" t="str">
        <f t="shared" si="707"/>
        <v/>
      </c>
      <c r="GU317" t="str">
        <f t="shared" si="708"/>
        <v/>
      </c>
      <c r="GV317" t="str">
        <f t="shared" si="709"/>
        <v/>
      </c>
      <c r="GW317" t="str">
        <f t="shared" si="710"/>
        <v/>
      </c>
      <c r="GX317" t="str">
        <f t="shared" si="711"/>
        <v/>
      </c>
      <c r="GY317" t="str">
        <f t="shared" si="712"/>
        <v/>
      </c>
      <c r="GZ317" t="str">
        <f t="shared" si="713"/>
        <v/>
      </c>
      <c r="HA317" t="str">
        <f t="shared" si="714"/>
        <v/>
      </c>
      <c r="HB317" t="str">
        <f t="shared" si="715"/>
        <v/>
      </c>
      <c r="HC317" t="str">
        <f t="shared" si="716"/>
        <v/>
      </c>
      <c r="HD317" t="str">
        <f t="shared" si="717"/>
        <v/>
      </c>
      <c r="HE317" t="str">
        <f t="shared" si="718"/>
        <v/>
      </c>
      <c r="HF317" t="str">
        <f t="shared" si="719"/>
        <v/>
      </c>
      <c r="HG317" t="str">
        <f t="shared" si="720"/>
        <v/>
      </c>
      <c r="HH317" t="str">
        <f t="shared" si="721"/>
        <v/>
      </c>
      <c r="HI317" t="str">
        <f t="shared" si="722"/>
        <v/>
      </c>
      <c r="HJ317" t="str">
        <f t="shared" si="723"/>
        <v/>
      </c>
      <c r="HK317" t="str">
        <f t="shared" si="724"/>
        <v/>
      </c>
      <c r="HL317" t="str">
        <f t="shared" si="725"/>
        <v/>
      </c>
      <c r="HM317" t="str">
        <f t="shared" si="726"/>
        <v/>
      </c>
      <c r="HN317" t="str">
        <f t="shared" si="727"/>
        <v/>
      </c>
      <c r="HO317" t="str">
        <f t="shared" si="728"/>
        <v/>
      </c>
      <c r="HP317" t="str">
        <f t="shared" si="729"/>
        <v/>
      </c>
      <c r="HQ317" t="str">
        <f t="shared" si="730"/>
        <v/>
      </c>
      <c r="HR317" t="str">
        <f t="shared" si="731"/>
        <v/>
      </c>
      <c r="HS317" t="str">
        <f t="shared" si="732"/>
        <v/>
      </c>
      <c r="HT317" t="str">
        <f t="shared" si="733"/>
        <v/>
      </c>
      <c r="HU317" t="str">
        <f t="shared" si="734"/>
        <v/>
      </c>
      <c r="HV317" t="str">
        <f t="shared" si="735"/>
        <v/>
      </c>
      <c r="HW317" t="str">
        <f t="shared" si="736"/>
        <v/>
      </c>
      <c r="HX317" t="str">
        <f t="shared" si="737"/>
        <v/>
      </c>
      <c r="HY317" t="str">
        <f t="shared" si="738"/>
        <v/>
      </c>
      <c r="HZ317" t="str">
        <f t="shared" si="739"/>
        <v/>
      </c>
    </row>
    <row r="318" spans="1:234" x14ac:dyDescent="0.25">
      <c r="A318" s="2">
        <f t="shared" si="740"/>
        <v>316</v>
      </c>
      <c r="B318" s="3" t="s">
        <v>1281</v>
      </c>
      <c r="C318" s="2" t="s">
        <v>1394</v>
      </c>
      <c r="D318" s="2" t="s">
        <v>1395</v>
      </c>
      <c r="E318" s="2">
        <f t="shared" si="674"/>
        <v>4</v>
      </c>
      <c r="F318" s="2">
        <v>713</v>
      </c>
      <c r="G318" s="48" t="str">
        <f t="shared" si="675"/>
        <v>A</v>
      </c>
      <c r="H318" s="49"/>
      <c r="I318" s="49"/>
      <c r="J318" s="50"/>
      <c r="K318" s="15">
        <f t="shared" si="676"/>
        <v>34</v>
      </c>
      <c r="L318" s="15">
        <f>IF(G318="N/A",0,(IF(G318="A",Code!$B$36,(IF(G318="B",Code!$C$36,(IF(G318="C",Code!$D$36,Code!$E$36)))))/60))</f>
        <v>8</v>
      </c>
      <c r="M318" s="15">
        <f>IF(G318="N/A",0,(IF(G318="A",Code!$B$37,(IF(G318="B",Code!$C$37,(IF(G318="C",Code!$D$37,Code!$E$37)))))/60))</f>
        <v>8</v>
      </c>
      <c r="N318" s="15">
        <f>IF(G318="N/A",0,(IF(G318="A",Code!$B$38,(IF(G318="B",Code!$C$38,(IF(G318="C",Code!$D$38,Code!$E$38)))))/60))</f>
        <v>16</v>
      </c>
      <c r="O318" s="15">
        <f>IF(G318="N/A",0,(IF(G318="A",Code!$B$39,(IF(G318="B",Code!$C$39,(IF(G318="C",Code!$D$39,Code!$E$39)))))/60))</f>
        <v>2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>
        <v>1</v>
      </c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>
        <v>1</v>
      </c>
      <c r="AS318" s="2"/>
      <c r="AT318" s="2"/>
      <c r="AU318" s="2">
        <v>1</v>
      </c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>
        <v>1</v>
      </c>
      <c r="BK318" s="2"/>
      <c r="BL318" s="2"/>
      <c r="BM318" s="2"/>
      <c r="BN318" s="2"/>
      <c r="BO318" s="2"/>
      <c r="BP318" s="2"/>
      <c r="BQ318" s="2"/>
      <c r="BS318" t="str">
        <f t="shared" si="677"/>
        <v/>
      </c>
      <c r="BT318" t="str">
        <f t="shared" si="742"/>
        <v/>
      </c>
      <c r="BU318" t="str">
        <f t="shared" si="743"/>
        <v/>
      </c>
      <c r="BV318" t="str">
        <f t="shared" si="744"/>
        <v/>
      </c>
      <c r="BW318" t="str">
        <f t="shared" si="745"/>
        <v/>
      </c>
      <c r="BX318" t="str">
        <f t="shared" si="746"/>
        <v/>
      </c>
      <c r="BY318" t="str">
        <f t="shared" si="747"/>
        <v/>
      </c>
      <c r="BZ318" t="str">
        <f t="shared" si="748"/>
        <v/>
      </c>
      <c r="CA318" t="str">
        <f t="shared" si="749"/>
        <v/>
      </c>
      <c r="CB318" t="str">
        <f t="shared" si="750"/>
        <v/>
      </c>
      <c r="CC318" t="str">
        <f t="shared" si="751"/>
        <v/>
      </c>
      <c r="CD318" t="str">
        <f t="shared" si="752"/>
        <v/>
      </c>
      <c r="CE318" t="str">
        <f t="shared" si="753"/>
        <v/>
      </c>
      <c r="CF318" t="str">
        <f t="shared" si="754"/>
        <v/>
      </c>
      <c r="CG318" t="str">
        <f t="shared" si="755"/>
        <v/>
      </c>
      <c r="CH318" t="str">
        <f t="shared" si="756"/>
        <v/>
      </c>
      <c r="CI318" t="str">
        <f t="shared" si="757"/>
        <v>CUST</v>
      </c>
      <c r="CJ318" t="str">
        <f t="shared" si="758"/>
        <v/>
      </c>
      <c r="CK318" t="str">
        <f t="shared" si="759"/>
        <v/>
      </c>
      <c r="CL318" t="str">
        <f t="shared" si="760"/>
        <v/>
      </c>
      <c r="CM318" t="str">
        <f t="shared" si="761"/>
        <v/>
      </c>
      <c r="CN318" t="str">
        <f t="shared" si="762"/>
        <v/>
      </c>
      <c r="CO318" t="str">
        <f t="shared" si="763"/>
        <v/>
      </c>
      <c r="CP318" t="str">
        <f t="shared" si="764"/>
        <v/>
      </c>
      <c r="CQ318" t="str">
        <f t="shared" si="765"/>
        <v/>
      </c>
      <c r="CR318" t="str">
        <f t="shared" si="766"/>
        <v/>
      </c>
      <c r="CS318" t="str">
        <f t="shared" si="767"/>
        <v/>
      </c>
      <c r="CT318" t="str">
        <f t="shared" si="768"/>
        <v/>
      </c>
      <c r="CU318" t="str">
        <f t="shared" si="769"/>
        <v>MESS</v>
      </c>
      <c r="CV318" t="str">
        <f t="shared" si="770"/>
        <v/>
      </c>
      <c r="CW318" t="str">
        <f t="shared" si="771"/>
        <v/>
      </c>
      <c r="CX318" t="str">
        <f t="shared" si="772"/>
        <v>ORDS</v>
      </c>
      <c r="CY318" t="str">
        <f t="shared" si="773"/>
        <v/>
      </c>
      <c r="CZ318" t="str">
        <f t="shared" si="774"/>
        <v/>
      </c>
      <c r="DA318" t="str">
        <f t="shared" si="775"/>
        <v/>
      </c>
      <c r="DB318" t="str">
        <f t="shared" si="776"/>
        <v/>
      </c>
      <c r="DC318" t="str">
        <f t="shared" si="777"/>
        <v/>
      </c>
      <c r="DD318" t="str">
        <f t="shared" si="778"/>
        <v/>
      </c>
      <c r="DE318" t="str">
        <f t="shared" si="779"/>
        <v/>
      </c>
      <c r="DF318" t="str">
        <f t="shared" si="780"/>
        <v/>
      </c>
      <c r="DG318" t="str">
        <f t="shared" si="781"/>
        <v/>
      </c>
      <c r="DH318" t="str">
        <f t="shared" si="782"/>
        <v/>
      </c>
      <c r="DI318" t="str">
        <f t="shared" si="783"/>
        <v/>
      </c>
      <c r="DJ318" t="str">
        <f t="shared" si="784"/>
        <v/>
      </c>
      <c r="DK318" t="str">
        <f t="shared" si="785"/>
        <v/>
      </c>
      <c r="DL318" t="str">
        <f t="shared" si="786"/>
        <v/>
      </c>
      <c r="DM318" t="str">
        <f t="shared" si="787"/>
        <v>SREC</v>
      </c>
      <c r="DN318" t="str">
        <f t="shared" si="788"/>
        <v/>
      </c>
      <c r="DO318" t="str">
        <f t="shared" si="789"/>
        <v/>
      </c>
      <c r="DP318" t="str">
        <f t="shared" si="790"/>
        <v/>
      </c>
      <c r="DQ318" t="str">
        <f t="shared" si="791"/>
        <v/>
      </c>
      <c r="DR318" t="str">
        <f t="shared" si="792"/>
        <v/>
      </c>
      <c r="DS318" t="str">
        <f t="shared" si="793"/>
        <v/>
      </c>
      <c r="DT318" t="str">
        <f t="shared" si="794"/>
        <v/>
      </c>
      <c r="DU318" t="str">
        <f t="shared" si="795"/>
        <v/>
      </c>
      <c r="DV318" t="str">
        <f t="shared" si="796"/>
        <v/>
      </c>
      <c r="DW318" t="str">
        <f t="shared" si="797"/>
        <v/>
      </c>
      <c r="DX318" t="str">
        <f t="shared" si="798"/>
        <v/>
      </c>
      <c r="DY318" t="str">
        <f t="shared" si="799"/>
        <v/>
      </c>
      <c r="DZ318" t="str">
        <f t="shared" si="800"/>
        <v/>
      </c>
      <c r="EA318" t="str">
        <f t="shared" si="801"/>
        <v/>
      </c>
      <c r="EB318" t="str">
        <f t="shared" si="802"/>
        <v/>
      </c>
      <c r="EC318" t="str">
        <f t="shared" si="803"/>
        <v/>
      </c>
      <c r="ED318" t="str">
        <f t="shared" si="804"/>
        <v/>
      </c>
      <c r="EE318" t="str">
        <f t="shared" si="741"/>
        <v/>
      </c>
      <c r="EF318" t="str">
        <f t="shared" si="810"/>
        <v/>
      </c>
      <c r="EG318" t="str">
        <f t="shared" si="811"/>
        <v/>
      </c>
      <c r="EH318" t="str">
        <f t="shared" si="812"/>
        <v/>
      </c>
      <c r="EI318" t="str">
        <f t="shared" si="813"/>
        <v/>
      </c>
      <c r="EJ318" t="str">
        <f t="shared" si="814"/>
        <v/>
      </c>
      <c r="EK318" t="str">
        <f t="shared" si="815"/>
        <v/>
      </c>
      <c r="EL318" t="str">
        <f t="shared" si="816"/>
        <v/>
      </c>
      <c r="EM318" t="str">
        <f t="shared" si="817"/>
        <v/>
      </c>
      <c r="EN318" t="str">
        <f t="shared" si="818"/>
        <v/>
      </c>
      <c r="EO318" t="str">
        <f t="shared" si="819"/>
        <v/>
      </c>
      <c r="EP318" t="str">
        <f t="shared" si="820"/>
        <v/>
      </c>
      <c r="EQ318" t="str">
        <f t="shared" si="821"/>
        <v/>
      </c>
      <c r="ER318" t="str">
        <f t="shared" si="822"/>
        <v/>
      </c>
      <c r="ES318" t="str">
        <f t="shared" si="823"/>
        <v/>
      </c>
      <c r="ET318" t="str">
        <f t="shared" si="824"/>
        <v/>
      </c>
      <c r="EU318" t="str">
        <f t="shared" si="825"/>
        <v/>
      </c>
      <c r="EV318" t="str">
        <f t="shared" si="826"/>
        <v/>
      </c>
      <c r="EW318" t="str">
        <f t="shared" si="827"/>
        <v/>
      </c>
      <c r="EX318" t="str">
        <f t="shared" si="828"/>
        <v/>
      </c>
      <c r="EY318" t="str">
        <f t="shared" si="829"/>
        <v/>
      </c>
      <c r="EZ318" t="str">
        <f t="shared" si="830"/>
        <v/>
      </c>
      <c r="FA318" t="str">
        <f t="shared" si="831"/>
        <v/>
      </c>
      <c r="FB318" t="str">
        <f t="shared" si="832"/>
        <v/>
      </c>
      <c r="FC318" t="str">
        <f t="shared" si="833"/>
        <v/>
      </c>
      <c r="FD318" t="str">
        <f t="shared" si="834"/>
        <v/>
      </c>
      <c r="FE318" t="str">
        <f t="shared" si="678"/>
        <v/>
      </c>
      <c r="FF318" t="str">
        <f t="shared" si="835"/>
        <v/>
      </c>
      <c r="FG318" t="str">
        <f t="shared" si="836"/>
        <v/>
      </c>
      <c r="FH318" t="str">
        <f t="shared" si="837"/>
        <v/>
      </c>
      <c r="FI318" t="str">
        <f t="shared" si="838"/>
        <v/>
      </c>
      <c r="FJ318" t="str">
        <f t="shared" si="839"/>
        <v/>
      </c>
      <c r="FK318" t="str">
        <f t="shared" si="840"/>
        <v/>
      </c>
      <c r="FL318" t="str">
        <f t="shared" si="841"/>
        <v/>
      </c>
      <c r="FM318" t="str">
        <f t="shared" si="805"/>
        <v/>
      </c>
      <c r="FN318" t="str">
        <f t="shared" si="806"/>
        <v/>
      </c>
      <c r="FO318" t="str">
        <f t="shared" si="807"/>
        <v/>
      </c>
      <c r="FP318" t="str">
        <f t="shared" si="808"/>
        <v/>
      </c>
      <c r="FQ318" t="str">
        <f t="shared" si="809"/>
        <v/>
      </c>
      <c r="FR318" t="str">
        <f t="shared" si="679"/>
        <v/>
      </c>
      <c r="FS318" t="str">
        <f t="shared" si="680"/>
        <v/>
      </c>
      <c r="FT318" t="str">
        <f t="shared" si="681"/>
        <v/>
      </c>
      <c r="FU318" t="str">
        <f t="shared" si="682"/>
        <v/>
      </c>
      <c r="FV318" t="str">
        <f t="shared" si="683"/>
        <v/>
      </c>
      <c r="FW318" t="str">
        <f t="shared" si="684"/>
        <v/>
      </c>
      <c r="FX318" t="str">
        <f t="shared" si="685"/>
        <v/>
      </c>
      <c r="FY318" t="str">
        <f t="shared" si="686"/>
        <v/>
      </c>
      <c r="FZ318" t="str">
        <f t="shared" si="687"/>
        <v/>
      </c>
      <c r="GA318" t="str">
        <f t="shared" si="688"/>
        <v/>
      </c>
      <c r="GB318" t="str">
        <f t="shared" si="689"/>
        <v/>
      </c>
      <c r="GC318" t="str">
        <f t="shared" si="690"/>
        <v/>
      </c>
      <c r="GD318" t="str">
        <f t="shared" si="691"/>
        <v/>
      </c>
      <c r="GE318" t="str">
        <f t="shared" si="692"/>
        <v/>
      </c>
      <c r="GF318" t="str">
        <f t="shared" si="693"/>
        <v/>
      </c>
      <c r="GG318" t="str">
        <f t="shared" si="694"/>
        <v/>
      </c>
      <c r="GH318" t="str">
        <f t="shared" si="695"/>
        <v/>
      </c>
      <c r="GI318" t="str">
        <f t="shared" si="696"/>
        <v/>
      </c>
      <c r="GJ318" t="str">
        <f t="shared" si="697"/>
        <v/>
      </c>
      <c r="GK318" t="str">
        <f t="shared" si="698"/>
        <v/>
      </c>
      <c r="GL318" t="str">
        <f t="shared" si="699"/>
        <v/>
      </c>
      <c r="GM318" t="str">
        <f t="shared" si="700"/>
        <v/>
      </c>
      <c r="GN318" t="str">
        <f t="shared" si="701"/>
        <v/>
      </c>
      <c r="GO318" t="str">
        <f t="shared" si="702"/>
        <v/>
      </c>
      <c r="GP318" t="str">
        <f t="shared" si="703"/>
        <v/>
      </c>
      <c r="GQ318" t="str">
        <f t="shared" si="704"/>
        <v/>
      </c>
      <c r="GR318" t="str">
        <f t="shared" si="705"/>
        <v/>
      </c>
      <c r="GS318" t="str">
        <f t="shared" si="706"/>
        <v/>
      </c>
      <c r="GT318" t="str">
        <f t="shared" si="707"/>
        <v/>
      </c>
      <c r="GU318" t="str">
        <f t="shared" si="708"/>
        <v/>
      </c>
      <c r="GV318" t="str">
        <f t="shared" si="709"/>
        <v/>
      </c>
      <c r="GW318" t="str">
        <f t="shared" si="710"/>
        <v/>
      </c>
      <c r="GX318" t="str">
        <f t="shared" si="711"/>
        <v/>
      </c>
      <c r="GY318" t="str">
        <f t="shared" si="712"/>
        <v/>
      </c>
      <c r="GZ318" t="str">
        <f t="shared" si="713"/>
        <v/>
      </c>
      <c r="HA318" t="str">
        <f t="shared" si="714"/>
        <v/>
      </c>
      <c r="HB318" t="str">
        <f t="shared" si="715"/>
        <v/>
      </c>
      <c r="HC318" t="str">
        <f t="shared" si="716"/>
        <v/>
      </c>
      <c r="HD318" t="str">
        <f t="shared" si="717"/>
        <v/>
      </c>
      <c r="HE318" t="str">
        <f t="shared" si="718"/>
        <v/>
      </c>
      <c r="HF318" t="str">
        <f t="shared" si="719"/>
        <v/>
      </c>
      <c r="HG318" t="str">
        <f t="shared" si="720"/>
        <v/>
      </c>
      <c r="HH318" t="str">
        <f t="shared" si="721"/>
        <v/>
      </c>
      <c r="HI318" t="str">
        <f t="shared" si="722"/>
        <v/>
      </c>
      <c r="HJ318" t="str">
        <f t="shared" si="723"/>
        <v/>
      </c>
      <c r="HK318" t="str">
        <f t="shared" si="724"/>
        <v/>
      </c>
      <c r="HL318" t="str">
        <f t="shared" si="725"/>
        <v/>
      </c>
      <c r="HM318" t="str">
        <f t="shared" si="726"/>
        <v/>
      </c>
      <c r="HN318" t="str">
        <f t="shared" si="727"/>
        <v/>
      </c>
      <c r="HO318" t="str">
        <f t="shared" si="728"/>
        <v/>
      </c>
      <c r="HP318" t="str">
        <f t="shared" si="729"/>
        <v/>
      </c>
      <c r="HQ318" t="str">
        <f t="shared" si="730"/>
        <v/>
      </c>
      <c r="HR318" t="str">
        <f t="shared" si="731"/>
        <v/>
      </c>
      <c r="HS318" t="str">
        <f t="shared" si="732"/>
        <v/>
      </c>
      <c r="HT318" t="str">
        <f t="shared" si="733"/>
        <v/>
      </c>
      <c r="HU318" t="str">
        <f t="shared" si="734"/>
        <v/>
      </c>
      <c r="HV318" t="str">
        <f t="shared" si="735"/>
        <v/>
      </c>
      <c r="HW318" t="str">
        <f t="shared" si="736"/>
        <v/>
      </c>
      <c r="HX318" t="str">
        <f t="shared" si="737"/>
        <v/>
      </c>
      <c r="HY318" t="str">
        <f t="shared" si="738"/>
        <v/>
      </c>
      <c r="HZ318" t="str">
        <f t="shared" si="739"/>
        <v/>
      </c>
    </row>
    <row r="319" spans="1:234" x14ac:dyDescent="0.25">
      <c r="A319" s="2">
        <f t="shared" si="740"/>
        <v>317</v>
      </c>
      <c r="B319" s="3" t="s">
        <v>419</v>
      </c>
      <c r="C319" s="2" t="s">
        <v>1394</v>
      </c>
      <c r="D319" s="2" t="s">
        <v>1395</v>
      </c>
      <c r="E319" s="2">
        <f t="shared" si="674"/>
        <v>3</v>
      </c>
      <c r="F319" s="2">
        <v>667</v>
      </c>
      <c r="G319" s="48" t="str">
        <f t="shared" si="675"/>
        <v>A</v>
      </c>
      <c r="H319" s="49"/>
      <c r="I319" s="49"/>
      <c r="J319" s="50"/>
      <c r="K319" s="15">
        <f t="shared" si="676"/>
        <v>34</v>
      </c>
      <c r="L319" s="15">
        <f>IF(G319="N/A",0,(IF(G319="A",Code!$B$36,(IF(G319="B",Code!$C$36,(IF(G319="C",Code!$D$36,Code!$E$36)))))/60))</f>
        <v>8</v>
      </c>
      <c r="M319" s="15">
        <f>IF(G319="N/A",0,(IF(G319="A",Code!$B$37,(IF(G319="B",Code!$C$37,(IF(G319="C",Code!$D$37,Code!$E$37)))))/60))</f>
        <v>8</v>
      </c>
      <c r="N319" s="15">
        <f>IF(G319="N/A",0,(IF(G319="A",Code!$B$38,(IF(G319="B",Code!$C$38,(IF(G319="C",Code!$D$38,Code!$E$38)))))/60))</f>
        <v>16</v>
      </c>
      <c r="O319" s="15">
        <f>IF(G319="N/A",0,(IF(G319="A",Code!$B$39,(IF(G319="B",Code!$C$39,(IF(G319="C",Code!$D$39,Code!$E$39)))))/60))</f>
        <v>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>
        <v>1</v>
      </c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>
        <v>1</v>
      </c>
      <c r="AS319" s="2"/>
      <c r="AT319" s="2"/>
      <c r="AU319" s="2">
        <v>1</v>
      </c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S319" t="str">
        <f t="shared" si="677"/>
        <v/>
      </c>
      <c r="BT319" t="str">
        <f t="shared" si="742"/>
        <v/>
      </c>
      <c r="BU319" t="str">
        <f t="shared" si="743"/>
        <v/>
      </c>
      <c r="BV319" t="str">
        <f t="shared" si="744"/>
        <v/>
      </c>
      <c r="BW319" t="str">
        <f t="shared" si="745"/>
        <v/>
      </c>
      <c r="BX319" t="str">
        <f t="shared" si="746"/>
        <v/>
      </c>
      <c r="BY319" t="str">
        <f t="shared" si="747"/>
        <v/>
      </c>
      <c r="BZ319" t="str">
        <f t="shared" si="748"/>
        <v/>
      </c>
      <c r="CA319" t="str">
        <f t="shared" si="749"/>
        <v/>
      </c>
      <c r="CB319" t="str">
        <f t="shared" si="750"/>
        <v/>
      </c>
      <c r="CC319" t="str">
        <f t="shared" si="751"/>
        <v/>
      </c>
      <c r="CD319" t="str">
        <f t="shared" si="752"/>
        <v/>
      </c>
      <c r="CE319" t="str">
        <f t="shared" si="753"/>
        <v/>
      </c>
      <c r="CF319" t="str">
        <f t="shared" si="754"/>
        <v/>
      </c>
      <c r="CG319" t="str">
        <f t="shared" si="755"/>
        <v/>
      </c>
      <c r="CH319" t="str">
        <f t="shared" si="756"/>
        <v/>
      </c>
      <c r="CI319" t="str">
        <f t="shared" si="757"/>
        <v>CUST</v>
      </c>
      <c r="CJ319" t="str">
        <f t="shared" si="758"/>
        <v/>
      </c>
      <c r="CK319" t="str">
        <f t="shared" si="759"/>
        <v/>
      </c>
      <c r="CL319" t="str">
        <f t="shared" si="760"/>
        <v/>
      </c>
      <c r="CM319" t="str">
        <f t="shared" si="761"/>
        <v/>
      </c>
      <c r="CN319" t="str">
        <f t="shared" si="762"/>
        <v/>
      </c>
      <c r="CO319" t="str">
        <f t="shared" si="763"/>
        <v/>
      </c>
      <c r="CP319" t="str">
        <f t="shared" si="764"/>
        <v/>
      </c>
      <c r="CQ319" t="str">
        <f t="shared" si="765"/>
        <v/>
      </c>
      <c r="CR319" t="str">
        <f t="shared" si="766"/>
        <v/>
      </c>
      <c r="CS319" t="str">
        <f t="shared" si="767"/>
        <v/>
      </c>
      <c r="CT319" t="str">
        <f t="shared" si="768"/>
        <v/>
      </c>
      <c r="CU319" t="str">
        <f t="shared" si="769"/>
        <v>MESS</v>
      </c>
      <c r="CV319" t="str">
        <f t="shared" si="770"/>
        <v/>
      </c>
      <c r="CW319" t="str">
        <f t="shared" si="771"/>
        <v/>
      </c>
      <c r="CX319" t="str">
        <f t="shared" si="772"/>
        <v>ORDS</v>
      </c>
      <c r="CY319" t="str">
        <f t="shared" si="773"/>
        <v/>
      </c>
      <c r="CZ319" t="str">
        <f t="shared" si="774"/>
        <v/>
      </c>
      <c r="DA319" t="str">
        <f t="shared" si="775"/>
        <v/>
      </c>
      <c r="DB319" t="str">
        <f t="shared" si="776"/>
        <v/>
      </c>
      <c r="DC319" t="str">
        <f t="shared" si="777"/>
        <v/>
      </c>
      <c r="DD319" t="str">
        <f t="shared" si="778"/>
        <v/>
      </c>
      <c r="DE319" t="str">
        <f t="shared" si="779"/>
        <v/>
      </c>
      <c r="DF319" t="str">
        <f t="shared" si="780"/>
        <v/>
      </c>
      <c r="DG319" t="str">
        <f t="shared" si="781"/>
        <v/>
      </c>
      <c r="DH319" t="str">
        <f t="shared" si="782"/>
        <v/>
      </c>
      <c r="DI319" t="str">
        <f t="shared" si="783"/>
        <v/>
      </c>
      <c r="DJ319" t="str">
        <f t="shared" si="784"/>
        <v/>
      </c>
      <c r="DK319" t="str">
        <f t="shared" si="785"/>
        <v/>
      </c>
      <c r="DL319" t="str">
        <f t="shared" si="786"/>
        <v/>
      </c>
      <c r="DM319" t="str">
        <f t="shared" si="787"/>
        <v/>
      </c>
      <c r="DN319" t="str">
        <f t="shared" si="788"/>
        <v/>
      </c>
      <c r="DO319" t="str">
        <f t="shared" si="789"/>
        <v/>
      </c>
      <c r="DP319" t="str">
        <f t="shared" si="790"/>
        <v/>
      </c>
      <c r="DQ319" t="str">
        <f t="shared" si="791"/>
        <v/>
      </c>
      <c r="DR319" t="str">
        <f t="shared" si="792"/>
        <v/>
      </c>
      <c r="DS319" t="str">
        <f t="shared" si="793"/>
        <v/>
      </c>
      <c r="DT319" t="str">
        <f t="shared" si="794"/>
        <v/>
      </c>
      <c r="DU319" t="str">
        <f t="shared" si="795"/>
        <v/>
      </c>
      <c r="DV319" t="str">
        <f t="shared" si="796"/>
        <v/>
      </c>
      <c r="DW319" t="str">
        <f t="shared" si="797"/>
        <v/>
      </c>
      <c r="DX319" t="str">
        <f t="shared" si="798"/>
        <v/>
      </c>
      <c r="DY319" t="str">
        <f t="shared" si="799"/>
        <v/>
      </c>
      <c r="DZ319" t="str">
        <f t="shared" si="800"/>
        <v/>
      </c>
      <c r="EA319" t="str">
        <f t="shared" si="801"/>
        <v/>
      </c>
      <c r="EB319" t="str">
        <f t="shared" si="802"/>
        <v/>
      </c>
      <c r="EC319" t="str">
        <f t="shared" si="803"/>
        <v/>
      </c>
      <c r="ED319" t="str">
        <f t="shared" si="804"/>
        <v/>
      </c>
      <c r="EE319" t="str">
        <f t="shared" si="741"/>
        <v/>
      </c>
      <c r="EF319" t="str">
        <f t="shared" si="810"/>
        <v/>
      </c>
      <c r="EG319" t="str">
        <f t="shared" si="811"/>
        <v/>
      </c>
      <c r="EH319" t="str">
        <f t="shared" si="812"/>
        <v/>
      </c>
      <c r="EI319" t="str">
        <f t="shared" si="813"/>
        <v/>
      </c>
      <c r="EJ319" t="str">
        <f t="shared" si="814"/>
        <v/>
      </c>
      <c r="EK319" t="str">
        <f t="shared" si="815"/>
        <v/>
      </c>
      <c r="EL319" t="str">
        <f t="shared" si="816"/>
        <v/>
      </c>
      <c r="EM319" t="str">
        <f t="shared" si="817"/>
        <v/>
      </c>
      <c r="EN319" t="str">
        <f t="shared" si="818"/>
        <v/>
      </c>
      <c r="EO319" t="str">
        <f t="shared" si="819"/>
        <v/>
      </c>
      <c r="EP319" t="str">
        <f t="shared" si="820"/>
        <v/>
      </c>
      <c r="EQ319" t="str">
        <f t="shared" si="821"/>
        <v/>
      </c>
      <c r="ER319" t="str">
        <f t="shared" si="822"/>
        <v/>
      </c>
      <c r="ES319" t="str">
        <f t="shared" si="823"/>
        <v/>
      </c>
      <c r="ET319" t="str">
        <f t="shared" si="824"/>
        <v/>
      </c>
      <c r="EU319" t="str">
        <f t="shared" si="825"/>
        <v/>
      </c>
      <c r="EV319" t="str">
        <f t="shared" si="826"/>
        <v/>
      </c>
      <c r="EW319" t="str">
        <f t="shared" si="827"/>
        <v/>
      </c>
      <c r="EX319" t="str">
        <f t="shared" si="828"/>
        <v/>
      </c>
      <c r="EY319" t="str">
        <f t="shared" si="829"/>
        <v/>
      </c>
      <c r="EZ319" t="str">
        <f t="shared" si="830"/>
        <v/>
      </c>
      <c r="FA319" t="str">
        <f t="shared" si="831"/>
        <v/>
      </c>
      <c r="FB319" t="str">
        <f t="shared" si="832"/>
        <v/>
      </c>
      <c r="FC319" t="str">
        <f t="shared" si="833"/>
        <v/>
      </c>
      <c r="FD319" t="str">
        <f t="shared" si="834"/>
        <v/>
      </c>
      <c r="FE319" t="str">
        <f t="shared" si="678"/>
        <v/>
      </c>
      <c r="FF319" t="str">
        <f t="shared" si="835"/>
        <v/>
      </c>
      <c r="FG319" t="str">
        <f t="shared" si="836"/>
        <v/>
      </c>
      <c r="FH319" t="str">
        <f t="shared" si="837"/>
        <v/>
      </c>
      <c r="FI319" t="str">
        <f t="shared" si="838"/>
        <v/>
      </c>
      <c r="FJ319" t="str">
        <f t="shared" si="839"/>
        <v/>
      </c>
      <c r="FK319" t="str">
        <f t="shared" si="840"/>
        <v/>
      </c>
      <c r="FL319" t="str">
        <f t="shared" si="841"/>
        <v/>
      </c>
      <c r="FM319" t="str">
        <f t="shared" si="805"/>
        <v/>
      </c>
      <c r="FN319" t="str">
        <f t="shared" si="806"/>
        <v/>
      </c>
      <c r="FO319" t="str">
        <f t="shared" si="807"/>
        <v/>
      </c>
      <c r="FP319" t="str">
        <f t="shared" si="808"/>
        <v/>
      </c>
      <c r="FQ319" t="str">
        <f t="shared" si="809"/>
        <v/>
      </c>
      <c r="FR319" t="str">
        <f t="shared" si="679"/>
        <v/>
      </c>
      <c r="FS319" t="str">
        <f t="shared" si="680"/>
        <v/>
      </c>
      <c r="FT319" t="str">
        <f t="shared" si="681"/>
        <v/>
      </c>
      <c r="FU319" t="str">
        <f t="shared" si="682"/>
        <v/>
      </c>
      <c r="FV319" t="str">
        <f t="shared" si="683"/>
        <v/>
      </c>
      <c r="FW319" t="str">
        <f t="shared" si="684"/>
        <v/>
      </c>
      <c r="FX319" t="str">
        <f t="shared" si="685"/>
        <v/>
      </c>
      <c r="FY319" t="str">
        <f t="shared" si="686"/>
        <v/>
      </c>
      <c r="FZ319" t="str">
        <f t="shared" si="687"/>
        <v/>
      </c>
      <c r="GA319" t="str">
        <f t="shared" si="688"/>
        <v/>
      </c>
      <c r="GB319" t="str">
        <f t="shared" si="689"/>
        <v/>
      </c>
      <c r="GC319" t="str">
        <f t="shared" si="690"/>
        <v/>
      </c>
      <c r="GD319" t="str">
        <f t="shared" si="691"/>
        <v/>
      </c>
      <c r="GE319" t="str">
        <f t="shared" si="692"/>
        <v/>
      </c>
      <c r="GF319" t="str">
        <f t="shared" si="693"/>
        <v/>
      </c>
      <c r="GG319" t="str">
        <f t="shared" si="694"/>
        <v/>
      </c>
      <c r="GH319" t="str">
        <f t="shared" si="695"/>
        <v/>
      </c>
      <c r="GI319" t="str">
        <f t="shared" si="696"/>
        <v/>
      </c>
      <c r="GJ319" t="str">
        <f t="shared" si="697"/>
        <v/>
      </c>
      <c r="GK319" t="str">
        <f t="shared" si="698"/>
        <v/>
      </c>
      <c r="GL319" t="str">
        <f t="shared" si="699"/>
        <v/>
      </c>
      <c r="GM319" t="str">
        <f t="shared" si="700"/>
        <v/>
      </c>
      <c r="GN319" t="str">
        <f t="shared" si="701"/>
        <v/>
      </c>
      <c r="GO319" t="str">
        <f t="shared" si="702"/>
        <v/>
      </c>
      <c r="GP319" t="str">
        <f t="shared" si="703"/>
        <v/>
      </c>
      <c r="GQ319" t="str">
        <f t="shared" si="704"/>
        <v/>
      </c>
      <c r="GR319" t="str">
        <f t="shared" si="705"/>
        <v/>
      </c>
      <c r="GS319" t="str">
        <f t="shared" si="706"/>
        <v/>
      </c>
      <c r="GT319" t="str">
        <f t="shared" si="707"/>
        <v/>
      </c>
      <c r="GU319" t="str">
        <f t="shared" si="708"/>
        <v/>
      </c>
      <c r="GV319" t="str">
        <f t="shared" si="709"/>
        <v/>
      </c>
      <c r="GW319" t="str">
        <f t="shared" si="710"/>
        <v/>
      </c>
      <c r="GX319" t="str">
        <f t="shared" si="711"/>
        <v/>
      </c>
      <c r="GY319" t="str">
        <f t="shared" si="712"/>
        <v/>
      </c>
      <c r="GZ319" t="str">
        <f t="shared" si="713"/>
        <v/>
      </c>
      <c r="HA319" t="str">
        <f t="shared" si="714"/>
        <v/>
      </c>
      <c r="HB319" t="str">
        <f t="shared" si="715"/>
        <v/>
      </c>
      <c r="HC319" t="str">
        <f t="shared" si="716"/>
        <v/>
      </c>
      <c r="HD319" t="str">
        <f t="shared" si="717"/>
        <v/>
      </c>
      <c r="HE319" t="str">
        <f t="shared" si="718"/>
        <v/>
      </c>
      <c r="HF319" t="str">
        <f t="shared" si="719"/>
        <v/>
      </c>
      <c r="HG319" t="str">
        <f t="shared" si="720"/>
        <v/>
      </c>
      <c r="HH319" t="str">
        <f t="shared" si="721"/>
        <v/>
      </c>
      <c r="HI319" t="str">
        <f t="shared" si="722"/>
        <v/>
      </c>
      <c r="HJ319" t="str">
        <f t="shared" si="723"/>
        <v/>
      </c>
      <c r="HK319" t="str">
        <f t="shared" si="724"/>
        <v/>
      </c>
      <c r="HL319" t="str">
        <f t="shared" si="725"/>
        <v/>
      </c>
      <c r="HM319" t="str">
        <f t="shared" si="726"/>
        <v/>
      </c>
      <c r="HN319" t="str">
        <f t="shared" si="727"/>
        <v/>
      </c>
      <c r="HO319" t="str">
        <f t="shared" si="728"/>
        <v/>
      </c>
      <c r="HP319" t="str">
        <f t="shared" si="729"/>
        <v/>
      </c>
      <c r="HQ319" t="str">
        <f t="shared" si="730"/>
        <v/>
      </c>
      <c r="HR319" t="str">
        <f t="shared" si="731"/>
        <v/>
      </c>
      <c r="HS319" t="str">
        <f t="shared" si="732"/>
        <v/>
      </c>
      <c r="HT319" t="str">
        <f t="shared" si="733"/>
        <v/>
      </c>
      <c r="HU319" t="str">
        <f t="shared" si="734"/>
        <v/>
      </c>
      <c r="HV319" t="str">
        <f t="shared" si="735"/>
        <v/>
      </c>
      <c r="HW319" t="str">
        <f t="shared" si="736"/>
        <v/>
      </c>
      <c r="HX319" t="str">
        <f t="shared" si="737"/>
        <v/>
      </c>
      <c r="HY319" t="str">
        <f t="shared" si="738"/>
        <v/>
      </c>
      <c r="HZ319" t="str">
        <f t="shared" si="739"/>
        <v/>
      </c>
    </row>
    <row r="320" spans="1:234" x14ac:dyDescent="0.25">
      <c r="A320" s="2">
        <f t="shared" si="740"/>
        <v>318</v>
      </c>
      <c r="B320" s="3" t="s">
        <v>1282</v>
      </c>
      <c r="C320" s="2" t="s">
        <v>1394</v>
      </c>
      <c r="D320" s="2" t="s">
        <v>1395</v>
      </c>
      <c r="E320" s="2">
        <f t="shared" si="674"/>
        <v>0</v>
      </c>
      <c r="F320" s="2">
        <v>167</v>
      </c>
      <c r="G320" s="48" t="str">
        <f t="shared" si="675"/>
        <v>N/A</v>
      </c>
      <c r="H320" s="49"/>
      <c r="I320" s="49"/>
      <c r="J320" s="50"/>
      <c r="K320" s="15">
        <f t="shared" si="676"/>
        <v>0</v>
      </c>
      <c r="L320" s="15">
        <f>IF(G320="N/A",0,(IF(G320="A",Code!$B$36,(IF(G320="B",Code!$C$36,(IF(G320="C",Code!$D$36,Code!$E$36)))))/60))</f>
        <v>0</v>
      </c>
      <c r="M320" s="15">
        <f>IF(G320="N/A",0,(IF(G320="A",Code!$B$37,(IF(G320="B",Code!$C$37,(IF(G320="C",Code!$D$37,Code!$E$37)))))/60))</f>
        <v>0</v>
      </c>
      <c r="N320" s="15">
        <f>IF(G320="N/A",0,(IF(G320="A",Code!$B$38,(IF(G320="B",Code!$C$38,(IF(G320="C",Code!$D$38,Code!$E$38)))))/60))</f>
        <v>0</v>
      </c>
      <c r="O320" s="15">
        <f>IF(G320="N/A",0,(IF(G320="A",Code!$B$39,(IF(G320="B",Code!$C$39,(IF(G320="C",Code!$D$39,Code!$E$39)))))/60))</f>
        <v>0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S320" t="str">
        <f t="shared" si="677"/>
        <v/>
      </c>
      <c r="BT320" t="str">
        <f t="shared" si="742"/>
        <v/>
      </c>
      <c r="BU320" t="str">
        <f t="shared" si="743"/>
        <v/>
      </c>
      <c r="BV320" t="str">
        <f t="shared" si="744"/>
        <v/>
      </c>
      <c r="BW320" t="str">
        <f t="shared" si="745"/>
        <v/>
      </c>
      <c r="BX320" t="str">
        <f t="shared" si="746"/>
        <v/>
      </c>
      <c r="BY320" t="str">
        <f t="shared" si="747"/>
        <v/>
      </c>
      <c r="BZ320" t="str">
        <f t="shared" si="748"/>
        <v/>
      </c>
      <c r="CA320" t="str">
        <f t="shared" si="749"/>
        <v/>
      </c>
      <c r="CB320" t="str">
        <f t="shared" si="750"/>
        <v/>
      </c>
      <c r="CC320" t="str">
        <f t="shared" si="751"/>
        <v/>
      </c>
      <c r="CD320" t="str">
        <f t="shared" si="752"/>
        <v/>
      </c>
      <c r="CE320" t="str">
        <f t="shared" si="753"/>
        <v/>
      </c>
      <c r="CF320" t="str">
        <f t="shared" si="754"/>
        <v/>
      </c>
      <c r="CG320" t="str">
        <f t="shared" si="755"/>
        <v/>
      </c>
      <c r="CH320" t="str">
        <f t="shared" si="756"/>
        <v/>
      </c>
      <c r="CI320" t="str">
        <f t="shared" si="757"/>
        <v/>
      </c>
      <c r="CJ320" t="str">
        <f t="shared" si="758"/>
        <v/>
      </c>
      <c r="CK320" t="str">
        <f t="shared" si="759"/>
        <v/>
      </c>
      <c r="CL320" t="str">
        <f t="shared" si="760"/>
        <v/>
      </c>
      <c r="CM320" t="str">
        <f t="shared" si="761"/>
        <v/>
      </c>
      <c r="CN320" t="str">
        <f t="shared" si="762"/>
        <v/>
      </c>
      <c r="CO320" t="str">
        <f t="shared" si="763"/>
        <v/>
      </c>
      <c r="CP320" t="str">
        <f t="shared" si="764"/>
        <v/>
      </c>
      <c r="CQ320" t="str">
        <f t="shared" si="765"/>
        <v/>
      </c>
      <c r="CR320" t="str">
        <f t="shared" si="766"/>
        <v/>
      </c>
      <c r="CS320" t="str">
        <f t="shared" si="767"/>
        <v/>
      </c>
      <c r="CT320" t="str">
        <f t="shared" si="768"/>
        <v/>
      </c>
      <c r="CU320" t="str">
        <f t="shared" si="769"/>
        <v/>
      </c>
      <c r="CV320" t="str">
        <f t="shared" si="770"/>
        <v/>
      </c>
      <c r="CW320" t="str">
        <f t="shared" si="771"/>
        <v/>
      </c>
      <c r="CX320" t="str">
        <f t="shared" si="772"/>
        <v/>
      </c>
      <c r="CY320" t="str">
        <f t="shared" si="773"/>
        <v/>
      </c>
      <c r="CZ320" t="str">
        <f t="shared" si="774"/>
        <v/>
      </c>
      <c r="DA320" t="str">
        <f t="shared" si="775"/>
        <v/>
      </c>
      <c r="DB320" t="str">
        <f t="shared" si="776"/>
        <v/>
      </c>
      <c r="DC320" t="str">
        <f t="shared" si="777"/>
        <v/>
      </c>
      <c r="DD320" t="str">
        <f t="shared" si="778"/>
        <v/>
      </c>
      <c r="DE320" t="str">
        <f t="shared" si="779"/>
        <v/>
      </c>
      <c r="DF320" t="str">
        <f t="shared" si="780"/>
        <v/>
      </c>
      <c r="DG320" t="str">
        <f t="shared" si="781"/>
        <v/>
      </c>
      <c r="DH320" t="str">
        <f t="shared" si="782"/>
        <v/>
      </c>
      <c r="DI320" t="str">
        <f t="shared" si="783"/>
        <v/>
      </c>
      <c r="DJ320" t="str">
        <f t="shared" si="784"/>
        <v/>
      </c>
      <c r="DK320" t="str">
        <f t="shared" si="785"/>
        <v/>
      </c>
      <c r="DL320" t="str">
        <f t="shared" si="786"/>
        <v/>
      </c>
      <c r="DM320" t="str">
        <f t="shared" si="787"/>
        <v/>
      </c>
      <c r="DN320" t="str">
        <f t="shared" si="788"/>
        <v/>
      </c>
      <c r="DO320" t="str">
        <f t="shared" si="789"/>
        <v/>
      </c>
      <c r="DP320" t="str">
        <f t="shared" si="790"/>
        <v/>
      </c>
      <c r="DQ320" t="str">
        <f t="shared" si="791"/>
        <v/>
      </c>
      <c r="DR320" t="str">
        <f t="shared" si="792"/>
        <v/>
      </c>
      <c r="DS320" t="str">
        <f t="shared" si="793"/>
        <v/>
      </c>
      <c r="DT320" t="str">
        <f t="shared" si="794"/>
        <v/>
      </c>
      <c r="DU320" t="str">
        <f t="shared" si="795"/>
        <v/>
      </c>
      <c r="DV320" t="str">
        <f t="shared" si="796"/>
        <v/>
      </c>
      <c r="DW320" t="str">
        <f t="shared" si="797"/>
        <v/>
      </c>
      <c r="DX320" t="str">
        <f t="shared" si="798"/>
        <v/>
      </c>
      <c r="DY320" t="str">
        <f t="shared" si="799"/>
        <v/>
      </c>
      <c r="DZ320" t="str">
        <f t="shared" si="800"/>
        <v/>
      </c>
      <c r="EA320" t="str">
        <f t="shared" si="801"/>
        <v/>
      </c>
      <c r="EB320" t="str">
        <f t="shared" si="802"/>
        <v/>
      </c>
      <c r="EC320" t="str">
        <f t="shared" si="803"/>
        <v/>
      </c>
      <c r="ED320" t="str">
        <f t="shared" si="804"/>
        <v/>
      </c>
      <c r="EE320" t="str">
        <f t="shared" si="741"/>
        <v/>
      </c>
      <c r="EF320" t="str">
        <f t="shared" si="810"/>
        <v/>
      </c>
      <c r="EG320" t="str">
        <f t="shared" si="811"/>
        <v/>
      </c>
      <c r="EH320" t="str">
        <f t="shared" si="812"/>
        <v/>
      </c>
      <c r="EI320" t="str">
        <f t="shared" si="813"/>
        <v/>
      </c>
      <c r="EJ320" t="str">
        <f t="shared" si="814"/>
        <v/>
      </c>
      <c r="EK320" t="str">
        <f t="shared" si="815"/>
        <v/>
      </c>
      <c r="EL320" t="str">
        <f t="shared" si="816"/>
        <v/>
      </c>
      <c r="EM320" t="str">
        <f t="shared" si="817"/>
        <v/>
      </c>
      <c r="EN320" t="str">
        <f t="shared" si="818"/>
        <v/>
      </c>
      <c r="EO320" t="str">
        <f t="shared" si="819"/>
        <v/>
      </c>
      <c r="EP320" t="str">
        <f t="shared" si="820"/>
        <v/>
      </c>
      <c r="EQ320" t="str">
        <f t="shared" si="821"/>
        <v/>
      </c>
      <c r="ER320" t="str">
        <f t="shared" si="822"/>
        <v/>
      </c>
      <c r="ES320" t="str">
        <f t="shared" si="823"/>
        <v/>
      </c>
      <c r="ET320" t="str">
        <f t="shared" si="824"/>
        <v/>
      </c>
      <c r="EU320" t="str">
        <f t="shared" si="825"/>
        <v/>
      </c>
      <c r="EV320" t="str">
        <f t="shared" si="826"/>
        <v/>
      </c>
      <c r="EW320" t="str">
        <f t="shared" si="827"/>
        <v/>
      </c>
      <c r="EX320" t="str">
        <f t="shared" si="828"/>
        <v/>
      </c>
      <c r="EY320" t="str">
        <f t="shared" si="829"/>
        <v/>
      </c>
      <c r="EZ320" t="str">
        <f t="shared" si="830"/>
        <v/>
      </c>
      <c r="FA320" t="str">
        <f t="shared" si="831"/>
        <v/>
      </c>
      <c r="FB320" t="str">
        <f t="shared" si="832"/>
        <v/>
      </c>
      <c r="FC320" t="str">
        <f t="shared" si="833"/>
        <v/>
      </c>
      <c r="FD320" t="str">
        <f t="shared" si="834"/>
        <v/>
      </c>
      <c r="FE320" t="str">
        <f t="shared" si="678"/>
        <v/>
      </c>
      <c r="FF320" t="str">
        <f t="shared" si="835"/>
        <v/>
      </c>
      <c r="FG320" t="str">
        <f t="shared" si="836"/>
        <v/>
      </c>
      <c r="FH320" t="str">
        <f t="shared" si="837"/>
        <v/>
      </c>
      <c r="FI320" t="str">
        <f t="shared" si="838"/>
        <v/>
      </c>
      <c r="FJ320" t="str">
        <f t="shared" si="839"/>
        <v/>
      </c>
      <c r="FK320" t="str">
        <f t="shared" si="840"/>
        <v/>
      </c>
      <c r="FL320" t="str">
        <f t="shared" si="841"/>
        <v/>
      </c>
      <c r="FM320" t="str">
        <f t="shared" si="805"/>
        <v/>
      </c>
      <c r="FN320" t="str">
        <f t="shared" si="806"/>
        <v/>
      </c>
      <c r="FO320" t="str">
        <f t="shared" si="807"/>
        <v/>
      </c>
      <c r="FP320" t="str">
        <f t="shared" si="808"/>
        <v/>
      </c>
      <c r="FQ320" t="str">
        <f t="shared" si="809"/>
        <v/>
      </c>
      <c r="FR320" t="str">
        <f t="shared" si="679"/>
        <v/>
      </c>
      <c r="FS320" t="str">
        <f t="shared" si="680"/>
        <v/>
      </c>
      <c r="FT320" t="str">
        <f t="shared" si="681"/>
        <v/>
      </c>
      <c r="FU320" t="str">
        <f t="shared" si="682"/>
        <v/>
      </c>
      <c r="FV320" t="str">
        <f t="shared" si="683"/>
        <v/>
      </c>
      <c r="FW320" t="str">
        <f t="shared" si="684"/>
        <v/>
      </c>
      <c r="FX320" t="str">
        <f t="shared" si="685"/>
        <v/>
      </c>
      <c r="FY320" t="str">
        <f t="shared" si="686"/>
        <v/>
      </c>
      <c r="FZ320" t="str">
        <f t="shared" si="687"/>
        <v/>
      </c>
      <c r="GA320" t="str">
        <f t="shared" si="688"/>
        <v/>
      </c>
      <c r="GB320" t="str">
        <f t="shared" si="689"/>
        <v/>
      </c>
      <c r="GC320" t="str">
        <f t="shared" si="690"/>
        <v/>
      </c>
      <c r="GD320" t="str">
        <f t="shared" si="691"/>
        <v/>
      </c>
      <c r="GE320" t="str">
        <f t="shared" si="692"/>
        <v/>
      </c>
      <c r="GF320" t="str">
        <f t="shared" si="693"/>
        <v/>
      </c>
      <c r="GG320" t="str">
        <f t="shared" si="694"/>
        <v/>
      </c>
      <c r="GH320" t="str">
        <f t="shared" si="695"/>
        <v/>
      </c>
      <c r="GI320" t="str">
        <f t="shared" si="696"/>
        <v/>
      </c>
      <c r="GJ320" t="str">
        <f t="shared" si="697"/>
        <v/>
      </c>
      <c r="GK320" t="str">
        <f t="shared" si="698"/>
        <v/>
      </c>
      <c r="GL320" t="str">
        <f t="shared" si="699"/>
        <v/>
      </c>
      <c r="GM320" t="str">
        <f t="shared" si="700"/>
        <v/>
      </c>
      <c r="GN320" t="str">
        <f t="shared" si="701"/>
        <v/>
      </c>
      <c r="GO320" t="str">
        <f t="shared" si="702"/>
        <v/>
      </c>
      <c r="GP320" t="str">
        <f t="shared" si="703"/>
        <v/>
      </c>
      <c r="GQ320" t="str">
        <f t="shared" si="704"/>
        <v/>
      </c>
      <c r="GR320" t="str">
        <f t="shared" si="705"/>
        <v/>
      </c>
      <c r="GS320" t="str">
        <f t="shared" si="706"/>
        <v/>
      </c>
      <c r="GT320" t="str">
        <f t="shared" si="707"/>
        <v/>
      </c>
      <c r="GU320" t="str">
        <f t="shared" si="708"/>
        <v/>
      </c>
      <c r="GV320" t="str">
        <f t="shared" si="709"/>
        <v/>
      </c>
      <c r="GW320" t="str">
        <f t="shared" si="710"/>
        <v/>
      </c>
      <c r="GX320" t="str">
        <f t="shared" si="711"/>
        <v/>
      </c>
      <c r="GY320" t="str">
        <f t="shared" si="712"/>
        <v/>
      </c>
      <c r="GZ320" t="str">
        <f t="shared" si="713"/>
        <v/>
      </c>
      <c r="HA320" t="str">
        <f t="shared" si="714"/>
        <v/>
      </c>
      <c r="HB320" t="str">
        <f t="shared" si="715"/>
        <v/>
      </c>
      <c r="HC320" t="str">
        <f t="shared" si="716"/>
        <v/>
      </c>
      <c r="HD320" t="str">
        <f t="shared" si="717"/>
        <v/>
      </c>
      <c r="HE320" t="str">
        <f t="shared" si="718"/>
        <v/>
      </c>
      <c r="HF320" t="str">
        <f t="shared" si="719"/>
        <v/>
      </c>
      <c r="HG320" t="str">
        <f t="shared" si="720"/>
        <v/>
      </c>
      <c r="HH320" t="str">
        <f t="shared" si="721"/>
        <v/>
      </c>
      <c r="HI320" t="str">
        <f t="shared" si="722"/>
        <v/>
      </c>
      <c r="HJ320" t="str">
        <f t="shared" si="723"/>
        <v/>
      </c>
      <c r="HK320" t="str">
        <f t="shared" si="724"/>
        <v/>
      </c>
      <c r="HL320" t="str">
        <f t="shared" si="725"/>
        <v/>
      </c>
      <c r="HM320" t="str">
        <f t="shared" si="726"/>
        <v/>
      </c>
      <c r="HN320" t="str">
        <f t="shared" si="727"/>
        <v/>
      </c>
      <c r="HO320" t="str">
        <f t="shared" si="728"/>
        <v/>
      </c>
      <c r="HP320" t="str">
        <f t="shared" si="729"/>
        <v/>
      </c>
      <c r="HQ320" t="str">
        <f t="shared" si="730"/>
        <v/>
      </c>
      <c r="HR320" t="str">
        <f t="shared" si="731"/>
        <v/>
      </c>
      <c r="HS320" t="str">
        <f t="shared" si="732"/>
        <v/>
      </c>
      <c r="HT320" t="str">
        <f t="shared" si="733"/>
        <v/>
      </c>
      <c r="HU320" t="str">
        <f t="shared" si="734"/>
        <v/>
      </c>
      <c r="HV320" t="str">
        <f t="shared" si="735"/>
        <v/>
      </c>
      <c r="HW320" t="str">
        <f t="shared" si="736"/>
        <v/>
      </c>
      <c r="HX320" t="str">
        <f t="shared" si="737"/>
        <v/>
      </c>
      <c r="HY320" t="str">
        <f t="shared" si="738"/>
        <v/>
      </c>
      <c r="HZ320" t="str">
        <f t="shared" si="739"/>
        <v/>
      </c>
    </row>
    <row r="321" spans="1:234" x14ac:dyDescent="0.25">
      <c r="A321" s="2">
        <f t="shared" si="740"/>
        <v>319</v>
      </c>
      <c r="B321" s="3" t="s">
        <v>1283</v>
      </c>
      <c r="C321" s="2" t="s">
        <v>1394</v>
      </c>
      <c r="D321" s="2" t="s">
        <v>1395</v>
      </c>
      <c r="E321" s="2">
        <f t="shared" si="674"/>
        <v>1</v>
      </c>
      <c r="F321" s="2">
        <v>1950</v>
      </c>
      <c r="G321" s="48" t="str">
        <f t="shared" si="675"/>
        <v>B</v>
      </c>
      <c r="H321" s="49"/>
      <c r="I321" s="49"/>
      <c r="J321" s="50"/>
      <c r="K321" s="15">
        <f t="shared" si="676"/>
        <v>51</v>
      </c>
      <c r="L321" s="15">
        <f>IF(G321="N/A",0,(IF(G321="A",Code!$B$36,(IF(G321="B",Code!$C$36,(IF(G321="C",Code!$D$36,Code!$E$36)))))/60))</f>
        <v>12</v>
      </c>
      <c r="M321" s="15">
        <f>IF(G321="N/A",0,(IF(G321="A",Code!$B$37,(IF(G321="B",Code!$C$37,(IF(G321="C",Code!$D$37,Code!$E$37)))))/60))</f>
        <v>12</v>
      </c>
      <c r="N321" s="15">
        <f>IF(G321="N/A",0,(IF(G321="A",Code!$B$38,(IF(G321="B",Code!$C$38,(IF(G321="C",Code!$D$38,Code!$E$38)))))/60))</f>
        <v>24</v>
      </c>
      <c r="O321" s="15">
        <f>IF(G321="N/A",0,(IF(G321="A",Code!$B$39,(IF(G321="B",Code!$C$39,(IF(G321="C",Code!$D$39,Code!$E$39)))))/60))</f>
        <v>3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>
        <v>1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S321" t="str">
        <f t="shared" si="677"/>
        <v/>
      </c>
      <c r="BT321" t="str">
        <f t="shared" si="742"/>
        <v/>
      </c>
      <c r="BU321" t="str">
        <f t="shared" si="743"/>
        <v/>
      </c>
      <c r="BV321" t="str">
        <f t="shared" si="744"/>
        <v/>
      </c>
      <c r="BW321" t="str">
        <f t="shared" si="745"/>
        <v/>
      </c>
      <c r="BX321" t="str">
        <f t="shared" si="746"/>
        <v/>
      </c>
      <c r="BY321" t="str">
        <f t="shared" si="747"/>
        <v/>
      </c>
      <c r="BZ321" t="str">
        <f t="shared" si="748"/>
        <v/>
      </c>
      <c r="CA321" t="str">
        <f t="shared" si="749"/>
        <v/>
      </c>
      <c r="CB321" t="str">
        <f t="shared" si="750"/>
        <v/>
      </c>
      <c r="CC321" t="str">
        <f t="shared" si="751"/>
        <v/>
      </c>
      <c r="CD321" t="str">
        <f t="shared" si="752"/>
        <v/>
      </c>
      <c r="CE321" t="str">
        <f t="shared" si="753"/>
        <v/>
      </c>
      <c r="CF321" t="str">
        <f t="shared" si="754"/>
        <v/>
      </c>
      <c r="CG321" t="str">
        <f t="shared" si="755"/>
        <v/>
      </c>
      <c r="CH321" t="str">
        <f t="shared" si="756"/>
        <v/>
      </c>
      <c r="CI321" t="str">
        <f t="shared" si="757"/>
        <v/>
      </c>
      <c r="CJ321" t="str">
        <f t="shared" si="758"/>
        <v/>
      </c>
      <c r="CK321" t="str">
        <f t="shared" si="759"/>
        <v/>
      </c>
      <c r="CL321" t="str">
        <f t="shared" si="760"/>
        <v/>
      </c>
      <c r="CM321" t="str">
        <f t="shared" si="761"/>
        <v/>
      </c>
      <c r="CN321" t="str">
        <f t="shared" si="762"/>
        <v/>
      </c>
      <c r="CO321" t="str">
        <f t="shared" si="763"/>
        <v/>
      </c>
      <c r="CP321" t="str">
        <f t="shared" si="764"/>
        <v/>
      </c>
      <c r="CQ321" t="str">
        <f t="shared" si="765"/>
        <v/>
      </c>
      <c r="CR321" t="str">
        <f t="shared" si="766"/>
        <v/>
      </c>
      <c r="CS321" t="str">
        <f t="shared" si="767"/>
        <v/>
      </c>
      <c r="CT321" t="str">
        <f t="shared" si="768"/>
        <v/>
      </c>
      <c r="CU321" t="str">
        <f t="shared" si="769"/>
        <v>MESS</v>
      </c>
      <c r="CV321" t="str">
        <f t="shared" si="770"/>
        <v/>
      </c>
      <c r="CW321" t="str">
        <f t="shared" si="771"/>
        <v/>
      </c>
      <c r="CX321" t="str">
        <f t="shared" si="772"/>
        <v/>
      </c>
      <c r="CY321" t="str">
        <f t="shared" si="773"/>
        <v/>
      </c>
      <c r="CZ321" t="str">
        <f t="shared" si="774"/>
        <v/>
      </c>
      <c r="DA321" t="str">
        <f t="shared" si="775"/>
        <v/>
      </c>
      <c r="DB321" t="str">
        <f t="shared" si="776"/>
        <v/>
      </c>
      <c r="DC321" t="str">
        <f t="shared" si="777"/>
        <v/>
      </c>
      <c r="DD321" t="str">
        <f t="shared" si="778"/>
        <v/>
      </c>
      <c r="DE321" t="str">
        <f t="shared" si="779"/>
        <v/>
      </c>
      <c r="DF321" t="str">
        <f t="shared" si="780"/>
        <v/>
      </c>
      <c r="DG321" t="str">
        <f t="shared" si="781"/>
        <v/>
      </c>
      <c r="DH321" t="str">
        <f t="shared" si="782"/>
        <v/>
      </c>
      <c r="DI321" t="str">
        <f t="shared" si="783"/>
        <v/>
      </c>
      <c r="DJ321" t="str">
        <f t="shared" si="784"/>
        <v/>
      </c>
      <c r="DK321" t="str">
        <f t="shared" si="785"/>
        <v/>
      </c>
      <c r="DL321" t="str">
        <f t="shared" si="786"/>
        <v/>
      </c>
      <c r="DM321" t="str">
        <f t="shared" si="787"/>
        <v/>
      </c>
      <c r="DN321" t="str">
        <f t="shared" si="788"/>
        <v/>
      </c>
      <c r="DO321" t="str">
        <f t="shared" si="789"/>
        <v/>
      </c>
      <c r="DP321" t="str">
        <f t="shared" si="790"/>
        <v/>
      </c>
      <c r="DQ321" t="str">
        <f t="shared" si="791"/>
        <v/>
      </c>
      <c r="DR321" t="str">
        <f t="shared" si="792"/>
        <v/>
      </c>
      <c r="DS321" t="str">
        <f t="shared" si="793"/>
        <v/>
      </c>
      <c r="DT321" t="str">
        <f t="shared" si="794"/>
        <v/>
      </c>
      <c r="DU321" t="str">
        <f t="shared" si="795"/>
        <v/>
      </c>
      <c r="DV321" t="str">
        <f t="shared" si="796"/>
        <v/>
      </c>
      <c r="DW321" t="str">
        <f t="shared" si="797"/>
        <v/>
      </c>
      <c r="DX321" t="str">
        <f t="shared" si="798"/>
        <v/>
      </c>
      <c r="DY321" t="str">
        <f t="shared" si="799"/>
        <v/>
      </c>
      <c r="DZ321" t="str">
        <f t="shared" si="800"/>
        <v/>
      </c>
      <c r="EA321" t="str">
        <f t="shared" si="801"/>
        <v/>
      </c>
      <c r="EB321" t="str">
        <f t="shared" si="802"/>
        <v/>
      </c>
      <c r="EC321" t="str">
        <f t="shared" si="803"/>
        <v/>
      </c>
      <c r="ED321" t="str">
        <f t="shared" si="804"/>
        <v/>
      </c>
      <c r="EE321" t="str">
        <f t="shared" si="741"/>
        <v/>
      </c>
      <c r="EF321" t="str">
        <f t="shared" si="810"/>
        <v/>
      </c>
      <c r="EG321" t="str">
        <f t="shared" si="811"/>
        <v/>
      </c>
      <c r="EH321" t="str">
        <f t="shared" si="812"/>
        <v/>
      </c>
      <c r="EI321" t="str">
        <f t="shared" si="813"/>
        <v/>
      </c>
      <c r="EJ321" t="str">
        <f t="shared" si="814"/>
        <v/>
      </c>
      <c r="EK321" t="str">
        <f t="shared" si="815"/>
        <v/>
      </c>
      <c r="EL321" t="str">
        <f t="shared" si="816"/>
        <v/>
      </c>
      <c r="EM321" t="str">
        <f t="shared" si="817"/>
        <v/>
      </c>
      <c r="EN321" t="str">
        <f t="shared" si="818"/>
        <v/>
      </c>
      <c r="EO321" t="str">
        <f t="shared" si="819"/>
        <v/>
      </c>
      <c r="EP321" t="str">
        <f t="shared" si="820"/>
        <v/>
      </c>
      <c r="EQ321" t="str">
        <f t="shared" si="821"/>
        <v/>
      </c>
      <c r="ER321" t="str">
        <f t="shared" si="822"/>
        <v/>
      </c>
      <c r="ES321" t="str">
        <f t="shared" si="823"/>
        <v/>
      </c>
      <c r="ET321" t="str">
        <f t="shared" si="824"/>
        <v/>
      </c>
      <c r="EU321" t="str">
        <f t="shared" si="825"/>
        <v/>
      </c>
      <c r="EV321" t="str">
        <f t="shared" si="826"/>
        <v/>
      </c>
      <c r="EW321" t="str">
        <f t="shared" si="827"/>
        <v/>
      </c>
      <c r="EX321" t="str">
        <f t="shared" si="828"/>
        <v/>
      </c>
      <c r="EY321" t="str">
        <f t="shared" si="829"/>
        <v/>
      </c>
      <c r="EZ321" t="str">
        <f t="shared" si="830"/>
        <v/>
      </c>
      <c r="FA321" t="str">
        <f t="shared" si="831"/>
        <v/>
      </c>
      <c r="FB321" t="str">
        <f t="shared" si="832"/>
        <v/>
      </c>
      <c r="FC321" t="str">
        <f t="shared" si="833"/>
        <v/>
      </c>
      <c r="FD321" t="str">
        <f t="shared" si="834"/>
        <v/>
      </c>
      <c r="FE321" t="str">
        <f t="shared" si="678"/>
        <v/>
      </c>
      <c r="FF321" t="str">
        <f t="shared" si="835"/>
        <v/>
      </c>
      <c r="FG321" t="str">
        <f t="shared" si="836"/>
        <v/>
      </c>
      <c r="FH321" t="str">
        <f t="shared" si="837"/>
        <v/>
      </c>
      <c r="FI321" t="str">
        <f t="shared" si="838"/>
        <v/>
      </c>
      <c r="FJ321" t="str">
        <f t="shared" si="839"/>
        <v/>
      </c>
      <c r="FK321" t="str">
        <f t="shared" si="840"/>
        <v/>
      </c>
      <c r="FL321" t="str">
        <f t="shared" si="841"/>
        <v/>
      </c>
      <c r="FM321" t="str">
        <f t="shared" si="805"/>
        <v/>
      </c>
      <c r="FN321" t="str">
        <f t="shared" si="806"/>
        <v/>
      </c>
      <c r="FO321" t="str">
        <f t="shared" si="807"/>
        <v/>
      </c>
      <c r="FP321" t="str">
        <f t="shared" si="808"/>
        <v/>
      </c>
      <c r="FQ321" t="str">
        <f t="shared" si="809"/>
        <v/>
      </c>
      <c r="FR321" t="str">
        <f t="shared" si="679"/>
        <v/>
      </c>
      <c r="FS321" t="str">
        <f t="shared" si="680"/>
        <v/>
      </c>
      <c r="FT321" t="str">
        <f t="shared" si="681"/>
        <v/>
      </c>
      <c r="FU321" t="str">
        <f t="shared" si="682"/>
        <v/>
      </c>
      <c r="FV321" t="str">
        <f t="shared" si="683"/>
        <v/>
      </c>
      <c r="FW321" t="str">
        <f t="shared" si="684"/>
        <v/>
      </c>
      <c r="FX321" t="str">
        <f t="shared" si="685"/>
        <v/>
      </c>
      <c r="FY321" t="str">
        <f t="shared" si="686"/>
        <v/>
      </c>
      <c r="FZ321" t="str">
        <f t="shared" si="687"/>
        <v/>
      </c>
      <c r="GA321" t="str">
        <f t="shared" si="688"/>
        <v/>
      </c>
      <c r="GB321" t="str">
        <f t="shared" si="689"/>
        <v/>
      </c>
      <c r="GC321" t="str">
        <f t="shared" si="690"/>
        <v/>
      </c>
      <c r="GD321" t="str">
        <f t="shared" si="691"/>
        <v/>
      </c>
      <c r="GE321" t="str">
        <f t="shared" si="692"/>
        <v/>
      </c>
      <c r="GF321" t="str">
        <f t="shared" si="693"/>
        <v/>
      </c>
      <c r="GG321" t="str">
        <f t="shared" si="694"/>
        <v/>
      </c>
      <c r="GH321" t="str">
        <f t="shared" si="695"/>
        <v/>
      </c>
      <c r="GI321" t="str">
        <f t="shared" si="696"/>
        <v/>
      </c>
      <c r="GJ321" t="str">
        <f t="shared" si="697"/>
        <v/>
      </c>
      <c r="GK321" t="str">
        <f t="shared" si="698"/>
        <v/>
      </c>
      <c r="GL321" t="str">
        <f t="shared" si="699"/>
        <v/>
      </c>
      <c r="GM321" t="str">
        <f t="shared" si="700"/>
        <v/>
      </c>
      <c r="GN321" t="str">
        <f t="shared" si="701"/>
        <v/>
      </c>
      <c r="GO321" t="str">
        <f t="shared" si="702"/>
        <v/>
      </c>
      <c r="GP321" t="str">
        <f t="shared" si="703"/>
        <v/>
      </c>
      <c r="GQ321" t="str">
        <f t="shared" si="704"/>
        <v/>
      </c>
      <c r="GR321" t="str">
        <f t="shared" si="705"/>
        <v/>
      </c>
      <c r="GS321" t="str">
        <f t="shared" si="706"/>
        <v/>
      </c>
      <c r="GT321" t="str">
        <f t="shared" si="707"/>
        <v/>
      </c>
      <c r="GU321" t="str">
        <f t="shared" si="708"/>
        <v/>
      </c>
      <c r="GV321" t="str">
        <f t="shared" si="709"/>
        <v/>
      </c>
      <c r="GW321" t="str">
        <f t="shared" si="710"/>
        <v/>
      </c>
      <c r="GX321" t="str">
        <f t="shared" si="711"/>
        <v/>
      </c>
      <c r="GY321" t="str">
        <f t="shared" si="712"/>
        <v/>
      </c>
      <c r="GZ321" t="str">
        <f t="shared" si="713"/>
        <v/>
      </c>
      <c r="HA321" t="str">
        <f t="shared" si="714"/>
        <v/>
      </c>
      <c r="HB321" t="str">
        <f t="shared" si="715"/>
        <v/>
      </c>
      <c r="HC321" t="str">
        <f t="shared" si="716"/>
        <v/>
      </c>
      <c r="HD321" t="str">
        <f t="shared" si="717"/>
        <v/>
      </c>
      <c r="HE321" t="str">
        <f t="shared" si="718"/>
        <v/>
      </c>
      <c r="HF321" t="str">
        <f t="shared" si="719"/>
        <v/>
      </c>
      <c r="HG321" t="str">
        <f t="shared" si="720"/>
        <v/>
      </c>
      <c r="HH321" t="str">
        <f t="shared" si="721"/>
        <v/>
      </c>
      <c r="HI321" t="str">
        <f t="shared" si="722"/>
        <v/>
      </c>
      <c r="HJ321" t="str">
        <f t="shared" si="723"/>
        <v/>
      </c>
      <c r="HK321" t="str">
        <f t="shared" si="724"/>
        <v/>
      </c>
      <c r="HL321" t="str">
        <f t="shared" si="725"/>
        <v/>
      </c>
      <c r="HM321" t="str">
        <f t="shared" si="726"/>
        <v/>
      </c>
      <c r="HN321" t="str">
        <f t="shared" si="727"/>
        <v/>
      </c>
      <c r="HO321" t="str">
        <f t="shared" si="728"/>
        <v/>
      </c>
      <c r="HP321" t="str">
        <f t="shared" si="729"/>
        <v/>
      </c>
      <c r="HQ321" t="str">
        <f t="shared" si="730"/>
        <v/>
      </c>
      <c r="HR321" t="str">
        <f t="shared" si="731"/>
        <v/>
      </c>
      <c r="HS321" t="str">
        <f t="shared" si="732"/>
        <v/>
      </c>
      <c r="HT321" t="str">
        <f t="shared" si="733"/>
        <v/>
      </c>
      <c r="HU321" t="str">
        <f t="shared" si="734"/>
        <v/>
      </c>
      <c r="HV321" t="str">
        <f t="shared" si="735"/>
        <v/>
      </c>
      <c r="HW321" t="str">
        <f t="shared" si="736"/>
        <v/>
      </c>
      <c r="HX321" t="str">
        <f t="shared" si="737"/>
        <v/>
      </c>
      <c r="HY321" t="str">
        <f t="shared" si="738"/>
        <v/>
      </c>
      <c r="HZ321" t="str">
        <f t="shared" si="739"/>
        <v/>
      </c>
    </row>
    <row r="322" spans="1:234" x14ac:dyDescent="0.25">
      <c r="A322" s="2">
        <f t="shared" si="740"/>
        <v>320</v>
      </c>
      <c r="B322" s="3" t="s">
        <v>1284</v>
      </c>
      <c r="C322" s="2" t="s">
        <v>1394</v>
      </c>
      <c r="D322" s="2" t="s">
        <v>1395</v>
      </c>
      <c r="E322" s="2">
        <f t="shared" si="674"/>
        <v>1</v>
      </c>
      <c r="F322" s="2">
        <v>1936</v>
      </c>
      <c r="G322" s="48" t="str">
        <f t="shared" si="675"/>
        <v>B</v>
      </c>
      <c r="H322" s="49"/>
      <c r="I322" s="49"/>
      <c r="J322" s="50"/>
      <c r="K322" s="15">
        <f t="shared" si="676"/>
        <v>51</v>
      </c>
      <c r="L322" s="15">
        <f>IF(G322="N/A",0,(IF(G322="A",Code!$B$36,(IF(G322="B",Code!$C$36,(IF(G322="C",Code!$D$36,Code!$E$36)))))/60))</f>
        <v>12</v>
      </c>
      <c r="M322" s="15">
        <f>IF(G322="N/A",0,(IF(G322="A",Code!$B$37,(IF(G322="B",Code!$C$37,(IF(G322="C",Code!$D$37,Code!$E$37)))))/60))</f>
        <v>12</v>
      </c>
      <c r="N322" s="15">
        <f>IF(G322="N/A",0,(IF(G322="A",Code!$B$38,(IF(G322="B",Code!$C$38,(IF(G322="C",Code!$D$38,Code!$E$38)))))/60))</f>
        <v>24</v>
      </c>
      <c r="O322" s="15">
        <f>IF(G322="N/A",0,(IF(G322="A",Code!$B$39,(IF(G322="B",Code!$C$39,(IF(G322="C",Code!$D$39,Code!$E$39)))))/60))</f>
        <v>3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>
        <v>1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S322" t="str">
        <f t="shared" si="677"/>
        <v/>
      </c>
      <c r="BT322" t="str">
        <f t="shared" si="742"/>
        <v/>
      </c>
      <c r="BU322" t="str">
        <f t="shared" si="743"/>
        <v/>
      </c>
      <c r="BV322" t="str">
        <f t="shared" si="744"/>
        <v/>
      </c>
      <c r="BW322" t="str">
        <f t="shared" si="745"/>
        <v/>
      </c>
      <c r="BX322" t="str">
        <f t="shared" si="746"/>
        <v/>
      </c>
      <c r="BY322" t="str">
        <f t="shared" si="747"/>
        <v/>
      </c>
      <c r="BZ322" t="str">
        <f t="shared" si="748"/>
        <v/>
      </c>
      <c r="CA322" t="str">
        <f t="shared" si="749"/>
        <v/>
      </c>
      <c r="CB322" t="str">
        <f t="shared" si="750"/>
        <v/>
      </c>
      <c r="CC322" t="str">
        <f t="shared" si="751"/>
        <v/>
      </c>
      <c r="CD322" t="str">
        <f t="shared" si="752"/>
        <v/>
      </c>
      <c r="CE322" t="str">
        <f t="shared" si="753"/>
        <v/>
      </c>
      <c r="CF322" t="str">
        <f t="shared" si="754"/>
        <v/>
      </c>
      <c r="CG322" t="str">
        <f t="shared" si="755"/>
        <v/>
      </c>
      <c r="CH322" t="str">
        <f t="shared" si="756"/>
        <v/>
      </c>
      <c r="CI322" t="str">
        <f t="shared" si="757"/>
        <v/>
      </c>
      <c r="CJ322" t="str">
        <f t="shared" si="758"/>
        <v/>
      </c>
      <c r="CK322" t="str">
        <f t="shared" si="759"/>
        <v/>
      </c>
      <c r="CL322" t="str">
        <f t="shared" si="760"/>
        <v/>
      </c>
      <c r="CM322" t="str">
        <f t="shared" si="761"/>
        <v/>
      </c>
      <c r="CN322" t="str">
        <f t="shared" si="762"/>
        <v/>
      </c>
      <c r="CO322" t="str">
        <f t="shared" si="763"/>
        <v/>
      </c>
      <c r="CP322" t="str">
        <f t="shared" si="764"/>
        <v/>
      </c>
      <c r="CQ322" t="str">
        <f t="shared" si="765"/>
        <v/>
      </c>
      <c r="CR322" t="str">
        <f t="shared" si="766"/>
        <v/>
      </c>
      <c r="CS322" t="str">
        <f t="shared" si="767"/>
        <v/>
      </c>
      <c r="CT322" t="str">
        <f t="shared" si="768"/>
        <v/>
      </c>
      <c r="CU322" t="str">
        <f t="shared" si="769"/>
        <v>MESS</v>
      </c>
      <c r="CV322" t="str">
        <f t="shared" si="770"/>
        <v/>
      </c>
      <c r="CW322" t="str">
        <f t="shared" si="771"/>
        <v/>
      </c>
      <c r="CX322" t="str">
        <f t="shared" si="772"/>
        <v/>
      </c>
      <c r="CY322" t="str">
        <f t="shared" si="773"/>
        <v/>
      </c>
      <c r="CZ322" t="str">
        <f t="shared" si="774"/>
        <v/>
      </c>
      <c r="DA322" t="str">
        <f t="shared" si="775"/>
        <v/>
      </c>
      <c r="DB322" t="str">
        <f t="shared" si="776"/>
        <v/>
      </c>
      <c r="DC322" t="str">
        <f t="shared" si="777"/>
        <v/>
      </c>
      <c r="DD322" t="str">
        <f t="shared" si="778"/>
        <v/>
      </c>
      <c r="DE322" t="str">
        <f t="shared" si="779"/>
        <v/>
      </c>
      <c r="DF322" t="str">
        <f t="shared" si="780"/>
        <v/>
      </c>
      <c r="DG322" t="str">
        <f t="shared" si="781"/>
        <v/>
      </c>
      <c r="DH322" t="str">
        <f t="shared" si="782"/>
        <v/>
      </c>
      <c r="DI322" t="str">
        <f t="shared" si="783"/>
        <v/>
      </c>
      <c r="DJ322" t="str">
        <f t="shared" si="784"/>
        <v/>
      </c>
      <c r="DK322" t="str">
        <f t="shared" si="785"/>
        <v/>
      </c>
      <c r="DL322" t="str">
        <f t="shared" si="786"/>
        <v/>
      </c>
      <c r="DM322" t="str">
        <f t="shared" si="787"/>
        <v/>
      </c>
      <c r="DN322" t="str">
        <f t="shared" si="788"/>
        <v/>
      </c>
      <c r="DO322" t="str">
        <f t="shared" si="789"/>
        <v/>
      </c>
      <c r="DP322" t="str">
        <f t="shared" si="790"/>
        <v/>
      </c>
      <c r="DQ322" t="str">
        <f t="shared" si="791"/>
        <v/>
      </c>
      <c r="DR322" t="str">
        <f t="shared" si="792"/>
        <v/>
      </c>
      <c r="DS322" t="str">
        <f t="shared" si="793"/>
        <v/>
      </c>
      <c r="DT322" t="str">
        <f t="shared" si="794"/>
        <v/>
      </c>
      <c r="DU322" t="str">
        <f t="shared" si="795"/>
        <v/>
      </c>
      <c r="DV322" t="str">
        <f t="shared" si="796"/>
        <v/>
      </c>
      <c r="DW322" t="str">
        <f t="shared" si="797"/>
        <v/>
      </c>
      <c r="DX322" t="str">
        <f t="shared" si="798"/>
        <v/>
      </c>
      <c r="DY322" t="str">
        <f t="shared" si="799"/>
        <v/>
      </c>
      <c r="DZ322" t="str">
        <f t="shared" si="800"/>
        <v/>
      </c>
      <c r="EA322" t="str">
        <f t="shared" si="801"/>
        <v/>
      </c>
      <c r="EB322" t="str">
        <f t="shared" si="802"/>
        <v/>
      </c>
      <c r="EC322" t="str">
        <f t="shared" si="803"/>
        <v/>
      </c>
      <c r="ED322" t="str">
        <f t="shared" si="804"/>
        <v/>
      </c>
      <c r="EE322" t="str">
        <f t="shared" si="741"/>
        <v/>
      </c>
      <c r="EF322" t="str">
        <f t="shared" si="810"/>
        <v/>
      </c>
      <c r="EG322" t="str">
        <f t="shared" si="811"/>
        <v/>
      </c>
      <c r="EH322" t="str">
        <f t="shared" si="812"/>
        <v/>
      </c>
      <c r="EI322" t="str">
        <f t="shared" si="813"/>
        <v/>
      </c>
      <c r="EJ322" t="str">
        <f t="shared" si="814"/>
        <v/>
      </c>
      <c r="EK322" t="str">
        <f t="shared" si="815"/>
        <v/>
      </c>
      <c r="EL322" t="str">
        <f t="shared" si="816"/>
        <v/>
      </c>
      <c r="EM322" t="str">
        <f t="shared" si="817"/>
        <v/>
      </c>
      <c r="EN322" t="str">
        <f t="shared" si="818"/>
        <v/>
      </c>
      <c r="EO322" t="str">
        <f t="shared" si="819"/>
        <v/>
      </c>
      <c r="EP322" t="str">
        <f t="shared" si="820"/>
        <v/>
      </c>
      <c r="EQ322" t="str">
        <f t="shared" si="821"/>
        <v/>
      </c>
      <c r="ER322" t="str">
        <f t="shared" si="822"/>
        <v/>
      </c>
      <c r="ES322" t="str">
        <f t="shared" si="823"/>
        <v/>
      </c>
      <c r="ET322" t="str">
        <f t="shared" si="824"/>
        <v/>
      </c>
      <c r="EU322" t="str">
        <f t="shared" si="825"/>
        <v/>
      </c>
      <c r="EV322" t="str">
        <f t="shared" si="826"/>
        <v/>
      </c>
      <c r="EW322" t="str">
        <f t="shared" si="827"/>
        <v/>
      </c>
      <c r="EX322" t="str">
        <f t="shared" si="828"/>
        <v/>
      </c>
      <c r="EY322" t="str">
        <f t="shared" si="829"/>
        <v/>
      </c>
      <c r="EZ322" t="str">
        <f t="shared" si="830"/>
        <v/>
      </c>
      <c r="FA322" t="str">
        <f t="shared" si="831"/>
        <v/>
      </c>
      <c r="FB322" t="str">
        <f t="shared" si="832"/>
        <v/>
      </c>
      <c r="FC322" t="str">
        <f t="shared" si="833"/>
        <v/>
      </c>
      <c r="FD322" t="str">
        <f t="shared" si="834"/>
        <v/>
      </c>
      <c r="FE322" t="str">
        <f t="shared" si="678"/>
        <v/>
      </c>
      <c r="FF322" t="str">
        <f t="shared" si="835"/>
        <v/>
      </c>
      <c r="FG322" t="str">
        <f t="shared" si="836"/>
        <v/>
      </c>
      <c r="FH322" t="str">
        <f t="shared" si="837"/>
        <v/>
      </c>
      <c r="FI322" t="str">
        <f t="shared" si="838"/>
        <v/>
      </c>
      <c r="FJ322" t="str">
        <f t="shared" si="839"/>
        <v/>
      </c>
      <c r="FK322" t="str">
        <f t="shared" si="840"/>
        <v/>
      </c>
      <c r="FL322" t="str">
        <f t="shared" si="841"/>
        <v/>
      </c>
      <c r="FM322" t="str">
        <f t="shared" si="805"/>
        <v/>
      </c>
      <c r="FN322" t="str">
        <f t="shared" si="806"/>
        <v/>
      </c>
      <c r="FO322" t="str">
        <f t="shared" si="807"/>
        <v/>
      </c>
      <c r="FP322" t="str">
        <f t="shared" si="808"/>
        <v/>
      </c>
      <c r="FQ322" t="str">
        <f t="shared" si="809"/>
        <v/>
      </c>
      <c r="FR322" t="str">
        <f t="shared" si="679"/>
        <v/>
      </c>
      <c r="FS322" t="str">
        <f t="shared" si="680"/>
        <v/>
      </c>
      <c r="FT322" t="str">
        <f t="shared" si="681"/>
        <v/>
      </c>
      <c r="FU322" t="str">
        <f t="shared" si="682"/>
        <v/>
      </c>
      <c r="FV322" t="str">
        <f t="shared" si="683"/>
        <v/>
      </c>
      <c r="FW322" t="str">
        <f t="shared" si="684"/>
        <v/>
      </c>
      <c r="FX322" t="str">
        <f t="shared" si="685"/>
        <v/>
      </c>
      <c r="FY322" t="str">
        <f t="shared" si="686"/>
        <v/>
      </c>
      <c r="FZ322" t="str">
        <f t="shared" si="687"/>
        <v/>
      </c>
      <c r="GA322" t="str">
        <f t="shared" si="688"/>
        <v/>
      </c>
      <c r="GB322" t="str">
        <f t="shared" si="689"/>
        <v/>
      </c>
      <c r="GC322" t="str">
        <f t="shared" si="690"/>
        <v/>
      </c>
      <c r="GD322" t="str">
        <f t="shared" si="691"/>
        <v/>
      </c>
      <c r="GE322" t="str">
        <f t="shared" si="692"/>
        <v/>
      </c>
      <c r="GF322" t="str">
        <f t="shared" si="693"/>
        <v/>
      </c>
      <c r="GG322" t="str">
        <f t="shared" si="694"/>
        <v/>
      </c>
      <c r="GH322" t="str">
        <f t="shared" si="695"/>
        <v/>
      </c>
      <c r="GI322" t="str">
        <f t="shared" si="696"/>
        <v/>
      </c>
      <c r="GJ322" t="str">
        <f t="shared" si="697"/>
        <v/>
      </c>
      <c r="GK322" t="str">
        <f t="shared" si="698"/>
        <v/>
      </c>
      <c r="GL322" t="str">
        <f t="shared" si="699"/>
        <v/>
      </c>
      <c r="GM322" t="str">
        <f t="shared" si="700"/>
        <v/>
      </c>
      <c r="GN322" t="str">
        <f t="shared" si="701"/>
        <v/>
      </c>
      <c r="GO322" t="str">
        <f t="shared" si="702"/>
        <v/>
      </c>
      <c r="GP322" t="str">
        <f t="shared" si="703"/>
        <v/>
      </c>
      <c r="GQ322" t="str">
        <f t="shared" si="704"/>
        <v/>
      </c>
      <c r="GR322" t="str">
        <f t="shared" si="705"/>
        <v/>
      </c>
      <c r="GS322" t="str">
        <f t="shared" si="706"/>
        <v/>
      </c>
      <c r="GT322" t="str">
        <f t="shared" si="707"/>
        <v/>
      </c>
      <c r="GU322" t="str">
        <f t="shared" si="708"/>
        <v/>
      </c>
      <c r="GV322" t="str">
        <f t="shared" si="709"/>
        <v/>
      </c>
      <c r="GW322" t="str">
        <f t="shared" si="710"/>
        <v/>
      </c>
      <c r="GX322" t="str">
        <f t="shared" si="711"/>
        <v/>
      </c>
      <c r="GY322" t="str">
        <f t="shared" si="712"/>
        <v/>
      </c>
      <c r="GZ322" t="str">
        <f t="shared" si="713"/>
        <v/>
      </c>
      <c r="HA322" t="str">
        <f t="shared" si="714"/>
        <v/>
      </c>
      <c r="HB322" t="str">
        <f t="shared" si="715"/>
        <v/>
      </c>
      <c r="HC322" t="str">
        <f t="shared" si="716"/>
        <v/>
      </c>
      <c r="HD322" t="str">
        <f t="shared" si="717"/>
        <v/>
      </c>
      <c r="HE322" t="str">
        <f t="shared" si="718"/>
        <v/>
      </c>
      <c r="HF322" t="str">
        <f t="shared" si="719"/>
        <v/>
      </c>
      <c r="HG322" t="str">
        <f t="shared" si="720"/>
        <v/>
      </c>
      <c r="HH322" t="str">
        <f t="shared" si="721"/>
        <v/>
      </c>
      <c r="HI322" t="str">
        <f t="shared" si="722"/>
        <v/>
      </c>
      <c r="HJ322" t="str">
        <f t="shared" si="723"/>
        <v/>
      </c>
      <c r="HK322" t="str">
        <f t="shared" si="724"/>
        <v/>
      </c>
      <c r="HL322" t="str">
        <f t="shared" si="725"/>
        <v/>
      </c>
      <c r="HM322" t="str">
        <f t="shared" si="726"/>
        <v/>
      </c>
      <c r="HN322" t="str">
        <f t="shared" si="727"/>
        <v/>
      </c>
      <c r="HO322" t="str">
        <f t="shared" si="728"/>
        <v/>
      </c>
      <c r="HP322" t="str">
        <f t="shared" si="729"/>
        <v/>
      </c>
      <c r="HQ322" t="str">
        <f t="shared" si="730"/>
        <v/>
      </c>
      <c r="HR322" t="str">
        <f t="shared" si="731"/>
        <v/>
      </c>
      <c r="HS322" t="str">
        <f t="shared" si="732"/>
        <v/>
      </c>
      <c r="HT322" t="str">
        <f t="shared" si="733"/>
        <v/>
      </c>
      <c r="HU322" t="str">
        <f t="shared" si="734"/>
        <v/>
      </c>
      <c r="HV322" t="str">
        <f t="shared" si="735"/>
        <v/>
      </c>
      <c r="HW322" t="str">
        <f t="shared" si="736"/>
        <v/>
      </c>
      <c r="HX322" t="str">
        <f t="shared" si="737"/>
        <v/>
      </c>
      <c r="HY322" t="str">
        <f t="shared" si="738"/>
        <v/>
      </c>
      <c r="HZ322" t="str">
        <f t="shared" si="739"/>
        <v/>
      </c>
    </row>
    <row r="323" spans="1:234" x14ac:dyDescent="0.25">
      <c r="A323" s="2">
        <f t="shared" si="740"/>
        <v>321</v>
      </c>
      <c r="B323" s="3" t="s">
        <v>1285</v>
      </c>
      <c r="C323" s="2" t="s">
        <v>1394</v>
      </c>
      <c r="D323" s="2" t="s">
        <v>1395</v>
      </c>
      <c r="E323" s="2">
        <f t="shared" ref="E323:E386" si="842">SUM(P323:BQ323)</f>
        <v>1</v>
      </c>
      <c r="F323" s="2">
        <v>498</v>
      </c>
      <c r="G323" s="48" t="str">
        <f t="shared" si="675"/>
        <v>A</v>
      </c>
      <c r="H323" s="49"/>
      <c r="I323" s="49"/>
      <c r="J323" s="50"/>
      <c r="K323" s="15">
        <f t="shared" si="676"/>
        <v>34</v>
      </c>
      <c r="L323" s="15">
        <f>IF(G323="N/A",0,(IF(G323="A",Code!$B$36,(IF(G323="B",Code!$C$36,(IF(G323="C",Code!$D$36,Code!$E$36)))))/60))</f>
        <v>8</v>
      </c>
      <c r="M323" s="15">
        <f>IF(G323="N/A",0,(IF(G323="A",Code!$B$37,(IF(G323="B",Code!$C$37,(IF(G323="C",Code!$D$37,Code!$E$37)))))/60))</f>
        <v>8</v>
      </c>
      <c r="N323" s="15">
        <f>IF(G323="N/A",0,(IF(G323="A",Code!$B$38,(IF(G323="B",Code!$C$38,(IF(G323="C",Code!$D$38,Code!$E$38)))))/60))</f>
        <v>16</v>
      </c>
      <c r="O323" s="15">
        <f>IF(G323="N/A",0,(IF(G323="A",Code!$B$39,(IF(G323="B",Code!$C$39,(IF(G323="C",Code!$D$39,Code!$E$39)))))/60))</f>
        <v>2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>
        <v>1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S323" t="str">
        <f t="shared" si="677"/>
        <v/>
      </c>
      <c r="BT323" t="str">
        <f t="shared" si="742"/>
        <v/>
      </c>
      <c r="BU323" t="str">
        <f t="shared" si="743"/>
        <v/>
      </c>
      <c r="BV323" t="str">
        <f t="shared" si="744"/>
        <v/>
      </c>
      <c r="BW323" t="str">
        <f t="shared" si="745"/>
        <v/>
      </c>
      <c r="BX323" t="str">
        <f t="shared" si="746"/>
        <v/>
      </c>
      <c r="BY323" t="str">
        <f t="shared" si="747"/>
        <v/>
      </c>
      <c r="BZ323" t="str">
        <f t="shared" si="748"/>
        <v/>
      </c>
      <c r="CA323" t="str">
        <f t="shared" si="749"/>
        <v/>
      </c>
      <c r="CB323" t="str">
        <f t="shared" si="750"/>
        <v/>
      </c>
      <c r="CC323" t="str">
        <f t="shared" si="751"/>
        <v/>
      </c>
      <c r="CD323" t="str">
        <f t="shared" si="752"/>
        <v/>
      </c>
      <c r="CE323" t="str">
        <f t="shared" si="753"/>
        <v/>
      </c>
      <c r="CF323" t="str">
        <f t="shared" si="754"/>
        <v/>
      </c>
      <c r="CG323" t="str">
        <f t="shared" si="755"/>
        <v/>
      </c>
      <c r="CH323" t="str">
        <f t="shared" si="756"/>
        <v/>
      </c>
      <c r="CI323" t="str">
        <f t="shared" si="757"/>
        <v/>
      </c>
      <c r="CJ323" t="str">
        <f t="shared" si="758"/>
        <v/>
      </c>
      <c r="CK323" t="str">
        <f t="shared" si="759"/>
        <v/>
      </c>
      <c r="CL323" t="str">
        <f t="shared" si="760"/>
        <v/>
      </c>
      <c r="CM323" t="str">
        <f t="shared" si="761"/>
        <v/>
      </c>
      <c r="CN323" t="str">
        <f t="shared" si="762"/>
        <v/>
      </c>
      <c r="CO323" t="str">
        <f t="shared" si="763"/>
        <v/>
      </c>
      <c r="CP323" t="str">
        <f t="shared" si="764"/>
        <v/>
      </c>
      <c r="CQ323" t="str">
        <f t="shared" si="765"/>
        <v/>
      </c>
      <c r="CR323" t="str">
        <f t="shared" si="766"/>
        <v/>
      </c>
      <c r="CS323" t="str">
        <f t="shared" si="767"/>
        <v/>
      </c>
      <c r="CT323" t="str">
        <f t="shared" si="768"/>
        <v/>
      </c>
      <c r="CU323" t="str">
        <f t="shared" si="769"/>
        <v>MESS</v>
      </c>
      <c r="CV323" t="str">
        <f t="shared" si="770"/>
        <v/>
      </c>
      <c r="CW323" t="str">
        <f t="shared" si="771"/>
        <v/>
      </c>
      <c r="CX323" t="str">
        <f t="shared" si="772"/>
        <v/>
      </c>
      <c r="CY323" t="str">
        <f t="shared" si="773"/>
        <v/>
      </c>
      <c r="CZ323" t="str">
        <f t="shared" si="774"/>
        <v/>
      </c>
      <c r="DA323" t="str">
        <f t="shared" si="775"/>
        <v/>
      </c>
      <c r="DB323" t="str">
        <f t="shared" si="776"/>
        <v/>
      </c>
      <c r="DC323" t="str">
        <f t="shared" si="777"/>
        <v/>
      </c>
      <c r="DD323" t="str">
        <f t="shared" si="778"/>
        <v/>
      </c>
      <c r="DE323" t="str">
        <f t="shared" si="779"/>
        <v/>
      </c>
      <c r="DF323" t="str">
        <f t="shared" si="780"/>
        <v/>
      </c>
      <c r="DG323" t="str">
        <f t="shared" si="781"/>
        <v/>
      </c>
      <c r="DH323" t="str">
        <f t="shared" si="782"/>
        <v/>
      </c>
      <c r="DI323" t="str">
        <f t="shared" si="783"/>
        <v/>
      </c>
      <c r="DJ323" t="str">
        <f t="shared" si="784"/>
        <v/>
      </c>
      <c r="DK323" t="str">
        <f t="shared" si="785"/>
        <v/>
      </c>
      <c r="DL323" t="str">
        <f t="shared" si="786"/>
        <v/>
      </c>
      <c r="DM323" t="str">
        <f t="shared" si="787"/>
        <v/>
      </c>
      <c r="DN323" t="str">
        <f t="shared" si="788"/>
        <v/>
      </c>
      <c r="DO323" t="str">
        <f t="shared" si="789"/>
        <v/>
      </c>
      <c r="DP323" t="str">
        <f t="shared" si="790"/>
        <v/>
      </c>
      <c r="DQ323" t="str">
        <f t="shared" si="791"/>
        <v/>
      </c>
      <c r="DR323" t="str">
        <f t="shared" si="792"/>
        <v/>
      </c>
      <c r="DS323" t="str">
        <f t="shared" si="793"/>
        <v/>
      </c>
      <c r="DT323" t="str">
        <f t="shared" si="794"/>
        <v/>
      </c>
      <c r="DU323" t="str">
        <f t="shared" si="795"/>
        <v/>
      </c>
      <c r="DV323" t="str">
        <f t="shared" si="796"/>
        <v/>
      </c>
      <c r="DW323" t="str">
        <f t="shared" si="797"/>
        <v/>
      </c>
      <c r="DX323" t="str">
        <f t="shared" si="798"/>
        <v/>
      </c>
      <c r="DY323" t="str">
        <f t="shared" si="799"/>
        <v/>
      </c>
      <c r="DZ323" t="str">
        <f t="shared" si="800"/>
        <v/>
      </c>
      <c r="EA323" t="str">
        <f t="shared" si="801"/>
        <v/>
      </c>
      <c r="EB323" t="str">
        <f t="shared" si="802"/>
        <v/>
      </c>
      <c r="EC323" t="str">
        <f t="shared" si="803"/>
        <v/>
      </c>
      <c r="ED323" t="str">
        <f t="shared" si="804"/>
        <v/>
      </c>
      <c r="EE323" t="str">
        <f t="shared" si="741"/>
        <v/>
      </c>
      <c r="EF323" t="str">
        <f t="shared" si="810"/>
        <v/>
      </c>
      <c r="EG323" t="str">
        <f t="shared" si="811"/>
        <v/>
      </c>
      <c r="EH323" t="str">
        <f t="shared" si="812"/>
        <v/>
      </c>
      <c r="EI323" t="str">
        <f t="shared" si="813"/>
        <v/>
      </c>
      <c r="EJ323" t="str">
        <f t="shared" si="814"/>
        <v/>
      </c>
      <c r="EK323" t="str">
        <f t="shared" si="815"/>
        <v/>
      </c>
      <c r="EL323" t="str">
        <f t="shared" si="816"/>
        <v/>
      </c>
      <c r="EM323" t="str">
        <f t="shared" si="817"/>
        <v/>
      </c>
      <c r="EN323" t="str">
        <f t="shared" si="818"/>
        <v/>
      </c>
      <c r="EO323" t="str">
        <f t="shared" si="819"/>
        <v/>
      </c>
      <c r="EP323" t="str">
        <f t="shared" si="820"/>
        <v/>
      </c>
      <c r="EQ323" t="str">
        <f t="shared" si="821"/>
        <v/>
      </c>
      <c r="ER323" t="str">
        <f t="shared" si="822"/>
        <v/>
      </c>
      <c r="ES323" t="str">
        <f t="shared" si="823"/>
        <v/>
      </c>
      <c r="ET323" t="str">
        <f t="shared" si="824"/>
        <v/>
      </c>
      <c r="EU323" t="str">
        <f t="shared" si="825"/>
        <v/>
      </c>
      <c r="EV323" t="str">
        <f t="shared" si="826"/>
        <v/>
      </c>
      <c r="EW323" t="str">
        <f t="shared" si="827"/>
        <v/>
      </c>
      <c r="EX323" t="str">
        <f t="shared" si="828"/>
        <v/>
      </c>
      <c r="EY323" t="str">
        <f t="shared" si="829"/>
        <v/>
      </c>
      <c r="EZ323" t="str">
        <f t="shared" si="830"/>
        <v/>
      </c>
      <c r="FA323" t="str">
        <f t="shared" si="831"/>
        <v/>
      </c>
      <c r="FB323" t="str">
        <f t="shared" si="832"/>
        <v/>
      </c>
      <c r="FC323" t="str">
        <f t="shared" si="833"/>
        <v/>
      </c>
      <c r="FD323" t="str">
        <f t="shared" si="834"/>
        <v/>
      </c>
      <c r="FE323" t="str">
        <f t="shared" si="678"/>
        <v/>
      </c>
      <c r="FF323" t="str">
        <f t="shared" si="835"/>
        <v/>
      </c>
      <c r="FG323" t="str">
        <f t="shared" si="836"/>
        <v/>
      </c>
      <c r="FH323" t="str">
        <f t="shared" si="837"/>
        <v/>
      </c>
      <c r="FI323" t="str">
        <f t="shared" si="838"/>
        <v/>
      </c>
      <c r="FJ323" t="str">
        <f t="shared" si="839"/>
        <v/>
      </c>
      <c r="FK323" t="str">
        <f t="shared" si="840"/>
        <v/>
      </c>
      <c r="FL323" t="str">
        <f t="shared" si="841"/>
        <v/>
      </c>
      <c r="FM323" t="str">
        <f t="shared" si="805"/>
        <v/>
      </c>
      <c r="FN323" t="str">
        <f t="shared" si="806"/>
        <v/>
      </c>
      <c r="FO323" t="str">
        <f t="shared" si="807"/>
        <v/>
      </c>
      <c r="FP323" t="str">
        <f t="shared" si="808"/>
        <v/>
      </c>
      <c r="FQ323" t="str">
        <f t="shared" si="809"/>
        <v/>
      </c>
      <c r="FR323" t="str">
        <f t="shared" si="679"/>
        <v/>
      </c>
      <c r="FS323" t="str">
        <f t="shared" si="680"/>
        <v/>
      </c>
      <c r="FT323" t="str">
        <f t="shared" si="681"/>
        <v/>
      </c>
      <c r="FU323" t="str">
        <f t="shared" si="682"/>
        <v/>
      </c>
      <c r="FV323" t="str">
        <f t="shared" si="683"/>
        <v/>
      </c>
      <c r="FW323" t="str">
        <f t="shared" si="684"/>
        <v/>
      </c>
      <c r="FX323" t="str">
        <f t="shared" si="685"/>
        <v/>
      </c>
      <c r="FY323" t="str">
        <f t="shared" si="686"/>
        <v/>
      </c>
      <c r="FZ323" t="str">
        <f t="shared" si="687"/>
        <v/>
      </c>
      <c r="GA323" t="str">
        <f t="shared" si="688"/>
        <v/>
      </c>
      <c r="GB323" t="str">
        <f t="shared" si="689"/>
        <v/>
      </c>
      <c r="GC323" t="str">
        <f t="shared" si="690"/>
        <v/>
      </c>
      <c r="GD323" t="str">
        <f t="shared" si="691"/>
        <v/>
      </c>
      <c r="GE323" t="str">
        <f t="shared" si="692"/>
        <v/>
      </c>
      <c r="GF323" t="str">
        <f t="shared" si="693"/>
        <v/>
      </c>
      <c r="GG323" t="str">
        <f t="shared" si="694"/>
        <v/>
      </c>
      <c r="GH323" t="str">
        <f t="shared" si="695"/>
        <v/>
      </c>
      <c r="GI323" t="str">
        <f t="shared" si="696"/>
        <v/>
      </c>
      <c r="GJ323" t="str">
        <f t="shared" si="697"/>
        <v/>
      </c>
      <c r="GK323" t="str">
        <f t="shared" si="698"/>
        <v/>
      </c>
      <c r="GL323" t="str">
        <f t="shared" si="699"/>
        <v/>
      </c>
      <c r="GM323" t="str">
        <f t="shared" si="700"/>
        <v/>
      </c>
      <c r="GN323" t="str">
        <f t="shared" si="701"/>
        <v/>
      </c>
      <c r="GO323" t="str">
        <f t="shared" si="702"/>
        <v/>
      </c>
      <c r="GP323" t="str">
        <f t="shared" si="703"/>
        <v/>
      </c>
      <c r="GQ323" t="str">
        <f t="shared" si="704"/>
        <v/>
      </c>
      <c r="GR323" t="str">
        <f t="shared" si="705"/>
        <v/>
      </c>
      <c r="GS323" t="str">
        <f t="shared" si="706"/>
        <v/>
      </c>
      <c r="GT323" t="str">
        <f t="shared" si="707"/>
        <v/>
      </c>
      <c r="GU323" t="str">
        <f t="shared" si="708"/>
        <v/>
      </c>
      <c r="GV323" t="str">
        <f t="shared" si="709"/>
        <v/>
      </c>
      <c r="GW323" t="str">
        <f t="shared" si="710"/>
        <v/>
      </c>
      <c r="GX323" t="str">
        <f t="shared" si="711"/>
        <v/>
      </c>
      <c r="GY323" t="str">
        <f t="shared" si="712"/>
        <v/>
      </c>
      <c r="GZ323" t="str">
        <f t="shared" si="713"/>
        <v/>
      </c>
      <c r="HA323" t="str">
        <f t="shared" si="714"/>
        <v/>
      </c>
      <c r="HB323" t="str">
        <f t="shared" si="715"/>
        <v/>
      </c>
      <c r="HC323" t="str">
        <f t="shared" si="716"/>
        <v/>
      </c>
      <c r="HD323" t="str">
        <f t="shared" si="717"/>
        <v/>
      </c>
      <c r="HE323" t="str">
        <f t="shared" si="718"/>
        <v/>
      </c>
      <c r="HF323" t="str">
        <f t="shared" si="719"/>
        <v/>
      </c>
      <c r="HG323" t="str">
        <f t="shared" si="720"/>
        <v/>
      </c>
      <c r="HH323" t="str">
        <f t="shared" si="721"/>
        <v/>
      </c>
      <c r="HI323" t="str">
        <f t="shared" si="722"/>
        <v/>
      </c>
      <c r="HJ323" t="str">
        <f t="shared" si="723"/>
        <v/>
      </c>
      <c r="HK323" t="str">
        <f t="shared" si="724"/>
        <v/>
      </c>
      <c r="HL323" t="str">
        <f t="shared" si="725"/>
        <v/>
      </c>
      <c r="HM323" t="str">
        <f t="shared" si="726"/>
        <v/>
      </c>
      <c r="HN323" t="str">
        <f t="shared" si="727"/>
        <v/>
      </c>
      <c r="HO323" t="str">
        <f t="shared" si="728"/>
        <v/>
      </c>
      <c r="HP323" t="str">
        <f t="shared" si="729"/>
        <v/>
      </c>
      <c r="HQ323" t="str">
        <f t="shared" si="730"/>
        <v/>
      </c>
      <c r="HR323" t="str">
        <f t="shared" si="731"/>
        <v/>
      </c>
      <c r="HS323" t="str">
        <f t="shared" si="732"/>
        <v/>
      </c>
      <c r="HT323" t="str">
        <f t="shared" si="733"/>
        <v/>
      </c>
      <c r="HU323" t="str">
        <f t="shared" si="734"/>
        <v/>
      </c>
      <c r="HV323" t="str">
        <f t="shared" si="735"/>
        <v/>
      </c>
      <c r="HW323" t="str">
        <f t="shared" si="736"/>
        <v/>
      </c>
      <c r="HX323" t="str">
        <f t="shared" si="737"/>
        <v/>
      </c>
      <c r="HY323" t="str">
        <f t="shared" si="738"/>
        <v/>
      </c>
      <c r="HZ323" t="str">
        <f t="shared" si="739"/>
        <v/>
      </c>
    </row>
    <row r="324" spans="1:234" x14ac:dyDescent="0.25">
      <c r="A324" s="2">
        <f t="shared" si="740"/>
        <v>322</v>
      </c>
      <c r="B324" s="3" t="s">
        <v>1286</v>
      </c>
      <c r="C324" s="2" t="s">
        <v>1394</v>
      </c>
      <c r="D324" s="2" t="s">
        <v>1395</v>
      </c>
      <c r="E324" s="2">
        <f t="shared" si="842"/>
        <v>1</v>
      </c>
      <c r="F324" s="2">
        <v>1172</v>
      </c>
      <c r="G324" s="48" t="str">
        <f t="shared" ref="G324:G387" si="843">IF(E324&gt;0,(IF(F324&gt;3000,"D",(IF(F324&gt;2000,"C",(IF(F324&gt;1000,"B","A")))))),"N/A")</f>
        <v>B</v>
      </c>
      <c r="H324" s="49"/>
      <c r="I324" s="49"/>
      <c r="J324" s="50"/>
      <c r="K324" s="15">
        <f t="shared" ref="K324:K387" si="844">SUM(L324:O324)</f>
        <v>51</v>
      </c>
      <c r="L324" s="15">
        <f>IF(G324="N/A",0,(IF(G324="A",Code!$B$36,(IF(G324="B",Code!$C$36,(IF(G324="C",Code!$D$36,Code!$E$36)))))/60))</f>
        <v>12</v>
      </c>
      <c r="M324" s="15">
        <f>IF(G324="N/A",0,(IF(G324="A",Code!$B$37,(IF(G324="B",Code!$C$37,(IF(G324="C",Code!$D$37,Code!$E$37)))))/60))</f>
        <v>12</v>
      </c>
      <c r="N324" s="15">
        <f>IF(G324="N/A",0,(IF(G324="A",Code!$B$38,(IF(G324="B",Code!$C$38,(IF(G324="C",Code!$D$38,Code!$E$38)))))/60))</f>
        <v>24</v>
      </c>
      <c r="O324" s="15">
        <f>IF(G324="N/A",0,(IF(G324="A",Code!$B$39,(IF(G324="B",Code!$C$39,(IF(G324="C",Code!$D$39,Code!$E$39)))))/60))</f>
        <v>3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>
        <v>1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S324" t="str">
        <f t="shared" ref="BS324:BS387" si="845">IF(P324=1,P$2,"")</f>
        <v/>
      </c>
      <c r="BT324" t="str">
        <f t="shared" si="742"/>
        <v/>
      </c>
      <c r="BU324" t="str">
        <f t="shared" si="743"/>
        <v/>
      </c>
      <c r="BV324" t="str">
        <f t="shared" si="744"/>
        <v/>
      </c>
      <c r="BW324" t="str">
        <f t="shared" si="745"/>
        <v/>
      </c>
      <c r="BX324" t="str">
        <f t="shared" si="746"/>
        <v/>
      </c>
      <c r="BY324" t="str">
        <f t="shared" si="747"/>
        <v/>
      </c>
      <c r="BZ324" t="str">
        <f t="shared" si="748"/>
        <v/>
      </c>
      <c r="CA324" t="str">
        <f t="shared" si="749"/>
        <v/>
      </c>
      <c r="CB324" t="str">
        <f t="shared" si="750"/>
        <v/>
      </c>
      <c r="CC324" t="str">
        <f t="shared" si="751"/>
        <v/>
      </c>
      <c r="CD324" t="str">
        <f t="shared" si="752"/>
        <v/>
      </c>
      <c r="CE324" t="str">
        <f t="shared" si="753"/>
        <v/>
      </c>
      <c r="CF324" t="str">
        <f t="shared" si="754"/>
        <v/>
      </c>
      <c r="CG324" t="str">
        <f t="shared" si="755"/>
        <v/>
      </c>
      <c r="CH324" t="str">
        <f t="shared" si="756"/>
        <v/>
      </c>
      <c r="CI324" t="str">
        <f t="shared" si="757"/>
        <v/>
      </c>
      <c r="CJ324" t="str">
        <f t="shared" si="758"/>
        <v/>
      </c>
      <c r="CK324" t="str">
        <f t="shared" si="759"/>
        <v/>
      </c>
      <c r="CL324" t="str">
        <f t="shared" si="760"/>
        <v/>
      </c>
      <c r="CM324" t="str">
        <f t="shared" si="761"/>
        <v/>
      </c>
      <c r="CN324" t="str">
        <f t="shared" si="762"/>
        <v/>
      </c>
      <c r="CO324" t="str">
        <f t="shared" si="763"/>
        <v/>
      </c>
      <c r="CP324" t="str">
        <f t="shared" si="764"/>
        <v/>
      </c>
      <c r="CQ324" t="str">
        <f t="shared" si="765"/>
        <v/>
      </c>
      <c r="CR324" t="str">
        <f t="shared" si="766"/>
        <v/>
      </c>
      <c r="CS324" t="str">
        <f t="shared" si="767"/>
        <v/>
      </c>
      <c r="CT324" t="str">
        <f t="shared" si="768"/>
        <v/>
      </c>
      <c r="CU324" t="str">
        <f t="shared" si="769"/>
        <v>MESS</v>
      </c>
      <c r="CV324" t="str">
        <f t="shared" si="770"/>
        <v/>
      </c>
      <c r="CW324" t="str">
        <f t="shared" si="771"/>
        <v/>
      </c>
      <c r="CX324" t="str">
        <f t="shared" si="772"/>
        <v/>
      </c>
      <c r="CY324" t="str">
        <f t="shared" si="773"/>
        <v/>
      </c>
      <c r="CZ324" t="str">
        <f t="shared" si="774"/>
        <v/>
      </c>
      <c r="DA324" t="str">
        <f t="shared" si="775"/>
        <v/>
      </c>
      <c r="DB324" t="str">
        <f t="shared" si="776"/>
        <v/>
      </c>
      <c r="DC324" t="str">
        <f t="shared" si="777"/>
        <v/>
      </c>
      <c r="DD324" t="str">
        <f t="shared" si="778"/>
        <v/>
      </c>
      <c r="DE324" t="str">
        <f t="shared" si="779"/>
        <v/>
      </c>
      <c r="DF324" t="str">
        <f t="shared" si="780"/>
        <v/>
      </c>
      <c r="DG324" t="str">
        <f t="shared" si="781"/>
        <v/>
      </c>
      <c r="DH324" t="str">
        <f t="shared" si="782"/>
        <v/>
      </c>
      <c r="DI324" t="str">
        <f t="shared" si="783"/>
        <v/>
      </c>
      <c r="DJ324" t="str">
        <f t="shared" si="784"/>
        <v/>
      </c>
      <c r="DK324" t="str">
        <f t="shared" si="785"/>
        <v/>
      </c>
      <c r="DL324" t="str">
        <f t="shared" si="786"/>
        <v/>
      </c>
      <c r="DM324" t="str">
        <f t="shared" si="787"/>
        <v/>
      </c>
      <c r="DN324" t="str">
        <f t="shared" si="788"/>
        <v/>
      </c>
      <c r="DO324" t="str">
        <f t="shared" si="789"/>
        <v/>
      </c>
      <c r="DP324" t="str">
        <f t="shared" si="790"/>
        <v/>
      </c>
      <c r="DQ324" t="str">
        <f t="shared" si="791"/>
        <v/>
      </c>
      <c r="DR324" t="str">
        <f t="shared" si="792"/>
        <v/>
      </c>
      <c r="DS324" t="str">
        <f t="shared" si="793"/>
        <v/>
      </c>
      <c r="DT324" t="str">
        <f t="shared" si="794"/>
        <v/>
      </c>
      <c r="DU324" t="str">
        <f t="shared" si="795"/>
        <v/>
      </c>
      <c r="DV324" t="str">
        <f t="shared" si="796"/>
        <v/>
      </c>
      <c r="DW324" t="str">
        <f t="shared" si="797"/>
        <v/>
      </c>
      <c r="DX324" t="str">
        <f t="shared" si="798"/>
        <v/>
      </c>
      <c r="DY324" t="str">
        <f t="shared" si="799"/>
        <v/>
      </c>
      <c r="DZ324" t="str">
        <f t="shared" si="800"/>
        <v/>
      </c>
      <c r="EA324" t="str">
        <f t="shared" si="801"/>
        <v/>
      </c>
      <c r="EB324" t="str">
        <f t="shared" si="802"/>
        <v/>
      </c>
      <c r="EC324" t="str">
        <f t="shared" si="803"/>
        <v/>
      </c>
      <c r="ED324" t="str">
        <f t="shared" si="804"/>
        <v/>
      </c>
      <c r="EE324" t="str">
        <f t="shared" si="741"/>
        <v/>
      </c>
      <c r="EF324" t="str">
        <f t="shared" si="810"/>
        <v/>
      </c>
      <c r="EG324" t="str">
        <f t="shared" si="811"/>
        <v/>
      </c>
      <c r="EH324" t="str">
        <f t="shared" si="812"/>
        <v/>
      </c>
      <c r="EI324" t="str">
        <f t="shared" si="813"/>
        <v/>
      </c>
      <c r="EJ324" t="str">
        <f t="shared" si="814"/>
        <v/>
      </c>
      <c r="EK324" t="str">
        <f t="shared" si="815"/>
        <v/>
      </c>
      <c r="EL324" t="str">
        <f t="shared" si="816"/>
        <v/>
      </c>
      <c r="EM324" t="str">
        <f t="shared" si="817"/>
        <v/>
      </c>
      <c r="EN324" t="str">
        <f t="shared" si="818"/>
        <v/>
      </c>
      <c r="EO324" t="str">
        <f t="shared" si="819"/>
        <v/>
      </c>
      <c r="EP324" t="str">
        <f t="shared" si="820"/>
        <v/>
      </c>
      <c r="EQ324" t="str">
        <f t="shared" si="821"/>
        <v/>
      </c>
      <c r="ER324" t="str">
        <f t="shared" si="822"/>
        <v/>
      </c>
      <c r="ES324" t="str">
        <f t="shared" si="823"/>
        <v/>
      </c>
      <c r="ET324" t="str">
        <f t="shared" si="824"/>
        <v/>
      </c>
      <c r="EU324" t="str">
        <f t="shared" si="825"/>
        <v/>
      </c>
      <c r="EV324" t="str">
        <f t="shared" si="826"/>
        <v/>
      </c>
      <c r="EW324" t="str">
        <f t="shared" si="827"/>
        <v/>
      </c>
      <c r="EX324" t="str">
        <f t="shared" si="828"/>
        <v/>
      </c>
      <c r="EY324" t="str">
        <f t="shared" si="829"/>
        <v/>
      </c>
      <c r="EZ324" t="str">
        <f t="shared" si="830"/>
        <v/>
      </c>
      <c r="FA324" t="str">
        <f t="shared" si="831"/>
        <v/>
      </c>
      <c r="FB324" t="str">
        <f t="shared" si="832"/>
        <v/>
      </c>
      <c r="FC324" t="str">
        <f t="shared" si="833"/>
        <v/>
      </c>
      <c r="FD324" t="str">
        <f t="shared" si="834"/>
        <v/>
      </c>
      <c r="FE324" t="str">
        <f t="shared" ref="FE324:FE387" si="846">IF(DB324=1,DB$2,"")</f>
        <v/>
      </c>
      <c r="FF324" t="str">
        <f t="shared" si="835"/>
        <v/>
      </c>
      <c r="FG324" t="str">
        <f t="shared" si="836"/>
        <v/>
      </c>
      <c r="FH324" t="str">
        <f t="shared" si="837"/>
        <v/>
      </c>
      <c r="FI324" t="str">
        <f t="shared" si="838"/>
        <v/>
      </c>
      <c r="FJ324" t="str">
        <f t="shared" si="839"/>
        <v/>
      </c>
      <c r="FK324" t="str">
        <f t="shared" si="840"/>
        <v/>
      </c>
      <c r="FL324" t="str">
        <f t="shared" si="841"/>
        <v/>
      </c>
      <c r="FM324" t="str">
        <f t="shared" si="805"/>
        <v/>
      </c>
      <c r="FN324" t="str">
        <f t="shared" si="806"/>
        <v/>
      </c>
      <c r="FO324" t="str">
        <f t="shared" si="807"/>
        <v/>
      </c>
      <c r="FP324" t="str">
        <f t="shared" si="808"/>
        <v/>
      </c>
      <c r="FQ324" t="str">
        <f t="shared" si="809"/>
        <v/>
      </c>
      <c r="FR324" t="str">
        <f t="shared" ref="FR324:FR387" si="847">IF(DO324=1,DO$2,"")</f>
        <v/>
      </c>
      <c r="FS324" t="str">
        <f t="shared" ref="FS324:FS387" si="848">IF(DP324=1,DP$2,"")</f>
        <v/>
      </c>
      <c r="FT324" t="str">
        <f t="shared" ref="FT324:FT387" si="849">IF(DQ324=1,DQ$2,"")</f>
        <v/>
      </c>
      <c r="FU324" t="str">
        <f t="shared" ref="FU324:FU387" si="850">IF(DR324=1,DR$2,"")</f>
        <v/>
      </c>
      <c r="FV324" t="str">
        <f t="shared" ref="FV324:FV387" si="851">IF(DS324=1,DS$2,"")</f>
        <v/>
      </c>
      <c r="FW324" t="str">
        <f t="shared" ref="FW324:FW387" si="852">IF(DT324=1,DT$2,"")</f>
        <v/>
      </c>
      <c r="FX324" t="str">
        <f t="shared" ref="FX324:FX387" si="853">IF(DU324=1,DU$2,"")</f>
        <v/>
      </c>
      <c r="FY324" t="str">
        <f t="shared" ref="FY324:FY387" si="854">IF(DV324=1,DV$2,"")</f>
        <v/>
      </c>
      <c r="FZ324" t="str">
        <f t="shared" ref="FZ324:FZ387" si="855">IF(DW324=1,DW$2,"")</f>
        <v/>
      </c>
      <c r="GA324" t="str">
        <f t="shared" ref="GA324:GA387" si="856">IF(DX324=1,DX$2,"")</f>
        <v/>
      </c>
      <c r="GB324" t="str">
        <f t="shared" ref="GB324:GB387" si="857">IF(DY324=1,DY$2,"")</f>
        <v/>
      </c>
      <c r="GC324" t="str">
        <f t="shared" ref="GC324:GC387" si="858">IF(DZ324=1,DZ$2,"")</f>
        <v/>
      </c>
      <c r="GD324" t="str">
        <f t="shared" ref="GD324:GD387" si="859">IF(EA324=1,EA$2,"")</f>
        <v/>
      </c>
      <c r="GE324" t="str">
        <f t="shared" ref="GE324:GE387" si="860">IF(EB324=1,EB$2,"")</f>
        <v/>
      </c>
      <c r="GF324" t="str">
        <f t="shared" ref="GF324:GF387" si="861">IF(EC324=1,EC$2,"")</f>
        <v/>
      </c>
      <c r="GG324" t="str">
        <f t="shared" ref="GG324:GG387" si="862">IF(ED324=1,ED$2,"")</f>
        <v/>
      </c>
      <c r="GH324" t="str">
        <f t="shared" ref="GH324:GH387" si="863">IF(EE324=1,EE$2,"")</f>
        <v/>
      </c>
      <c r="GI324" t="str">
        <f t="shared" ref="GI324:GI387" si="864">IF(EF324=1,EF$2,"")</f>
        <v/>
      </c>
      <c r="GJ324" t="str">
        <f t="shared" ref="GJ324:GJ387" si="865">IF(EG324=1,EG$2,"")</f>
        <v/>
      </c>
      <c r="GK324" t="str">
        <f t="shared" ref="GK324:GK387" si="866">IF(EH324=1,EH$2,"")</f>
        <v/>
      </c>
      <c r="GL324" t="str">
        <f t="shared" ref="GL324:GL387" si="867">IF(EI324=1,EI$2,"")</f>
        <v/>
      </c>
      <c r="GM324" t="str">
        <f t="shared" ref="GM324:GM387" si="868">IF(EJ324=1,EJ$2,"")</f>
        <v/>
      </c>
      <c r="GN324" t="str">
        <f t="shared" ref="GN324:GN387" si="869">IF(EK324=1,EK$2,"")</f>
        <v/>
      </c>
      <c r="GO324" t="str">
        <f t="shared" ref="GO324:GO387" si="870">IF(EL324=1,EL$2,"")</f>
        <v/>
      </c>
      <c r="GP324" t="str">
        <f t="shared" ref="GP324:GP387" si="871">IF(EM324=1,EM$2,"")</f>
        <v/>
      </c>
      <c r="GQ324" t="str">
        <f t="shared" ref="GQ324:GQ387" si="872">IF(EN324=1,EN$2,"")</f>
        <v/>
      </c>
      <c r="GR324" t="str">
        <f t="shared" ref="GR324:GR387" si="873">IF(EO324=1,EO$2,"")</f>
        <v/>
      </c>
      <c r="GS324" t="str">
        <f t="shared" ref="GS324:GS387" si="874">IF(EP324=1,EP$2,"")</f>
        <v/>
      </c>
      <c r="GT324" t="str">
        <f t="shared" ref="GT324:GT387" si="875">IF(EQ324=1,EQ$2,"")</f>
        <v/>
      </c>
      <c r="GU324" t="str">
        <f t="shared" ref="GU324:GU387" si="876">IF(ER324=1,ER$2,"")</f>
        <v/>
      </c>
      <c r="GV324" t="str">
        <f t="shared" ref="GV324:GV387" si="877">IF(ES324=1,ES$2,"")</f>
        <v/>
      </c>
      <c r="GW324" t="str">
        <f t="shared" ref="GW324:GW387" si="878">IF(ET324=1,ET$2,"")</f>
        <v/>
      </c>
      <c r="GX324" t="str">
        <f t="shared" ref="GX324:GX387" si="879">IF(EU324=1,EU$2,"")</f>
        <v/>
      </c>
      <c r="GY324" t="str">
        <f t="shared" ref="GY324:GY387" si="880">IF(EV324=1,EV$2,"")</f>
        <v/>
      </c>
      <c r="GZ324" t="str">
        <f t="shared" ref="GZ324:GZ387" si="881">IF(EW324=1,EW$2,"")</f>
        <v/>
      </c>
      <c r="HA324" t="str">
        <f t="shared" ref="HA324:HA387" si="882">IF(EX324=1,EX$2,"")</f>
        <v/>
      </c>
      <c r="HB324" t="str">
        <f t="shared" ref="HB324:HB387" si="883">IF(EY324=1,EY$2,"")</f>
        <v/>
      </c>
      <c r="HC324" t="str">
        <f t="shared" ref="HC324:HC387" si="884">IF(EZ324=1,EZ$2,"")</f>
        <v/>
      </c>
      <c r="HD324" t="str">
        <f t="shared" ref="HD324:HD387" si="885">IF(FA324=1,FA$2,"")</f>
        <v/>
      </c>
      <c r="HE324" t="str">
        <f t="shared" ref="HE324:HE387" si="886">IF(FB324=1,FB$2,"")</f>
        <v/>
      </c>
      <c r="HF324" t="str">
        <f t="shared" ref="HF324:HF387" si="887">IF(FC324=1,FC$2,"")</f>
        <v/>
      </c>
      <c r="HG324" t="str">
        <f t="shared" ref="HG324:HG387" si="888">IF(FD324=1,FD$2,"")</f>
        <v/>
      </c>
      <c r="HH324" t="str">
        <f t="shared" ref="HH324:HH387" si="889">IF(FE324=1,FE$2,"")</f>
        <v/>
      </c>
      <c r="HI324" t="str">
        <f t="shared" ref="HI324:HI387" si="890">IF(FF324=1,FF$2,"")</f>
        <v/>
      </c>
      <c r="HJ324" t="str">
        <f t="shared" ref="HJ324:HJ387" si="891">IF(FG324=1,FG$2,"")</f>
        <v/>
      </c>
      <c r="HK324" t="str">
        <f t="shared" ref="HK324:HK387" si="892">IF(FH324=1,FH$2,"")</f>
        <v/>
      </c>
      <c r="HL324" t="str">
        <f t="shared" ref="HL324:HL387" si="893">IF(FI324=1,FI$2,"")</f>
        <v/>
      </c>
      <c r="HM324" t="str">
        <f t="shared" ref="HM324:HM387" si="894">IF(FJ324=1,FJ$2,"")</f>
        <v/>
      </c>
      <c r="HN324" t="str">
        <f t="shared" ref="HN324:HN387" si="895">IF(FK324=1,FK$2,"")</f>
        <v/>
      </c>
      <c r="HO324" t="str">
        <f t="shared" ref="HO324:HO387" si="896">IF(FL324=1,FL$2,"")</f>
        <v/>
      </c>
      <c r="HP324" t="str">
        <f t="shared" ref="HP324:HP387" si="897">IF(FM324=1,FM$2,"")</f>
        <v/>
      </c>
      <c r="HQ324" t="str">
        <f t="shared" ref="HQ324:HQ387" si="898">IF(FN324=1,FN$2,"")</f>
        <v/>
      </c>
      <c r="HR324" t="str">
        <f t="shared" ref="HR324:HR387" si="899">IF(FO324=1,FO$2,"")</f>
        <v/>
      </c>
      <c r="HS324" t="str">
        <f t="shared" ref="HS324:HS387" si="900">IF(FP324=1,FP$2,"")</f>
        <v/>
      </c>
      <c r="HT324" t="str">
        <f t="shared" ref="HT324:HT387" si="901">IF(FQ324=1,FQ$2,"")</f>
        <v/>
      </c>
      <c r="HU324" t="str">
        <f t="shared" ref="HU324:HU387" si="902">IF(FR324=1,FR$2,"")</f>
        <v/>
      </c>
      <c r="HV324" t="str">
        <f t="shared" ref="HV324:HV387" si="903">IF(FS324=1,FS$2,"")</f>
        <v/>
      </c>
      <c r="HW324" t="str">
        <f t="shared" ref="HW324:HW387" si="904">IF(FT324=1,FT$2,"")</f>
        <v/>
      </c>
      <c r="HX324" t="str">
        <f t="shared" ref="HX324:HX387" si="905">IF(FU324=1,FU$2,"")</f>
        <v/>
      </c>
      <c r="HY324" t="str">
        <f t="shared" ref="HY324:HY387" si="906">IF(FV324=1,FV$2,"")</f>
        <v/>
      </c>
      <c r="HZ324" t="str">
        <f t="shared" ref="HZ324:HZ387" si="907">IF(FW324=1,FW$2,"")</f>
        <v/>
      </c>
    </row>
    <row r="325" spans="1:234" x14ac:dyDescent="0.25">
      <c r="A325" s="2">
        <f t="shared" ref="A325:A388" si="908">A324+1</f>
        <v>323</v>
      </c>
      <c r="B325" s="3" t="s">
        <v>1287</v>
      </c>
      <c r="C325" s="2" t="s">
        <v>1394</v>
      </c>
      <c r="D325" s="2" t="s">
        <v>1395</v>
      </c>
      <c r="E325" s="2">
        <f t="shared" si="842"/>
        <v>1</v>
      </c>
      <c r="F325" s="2">
        <v>593</v>
      </c>
      <c r="G325" s="48" t="str">
        <f t="shared" si="843"/>
        <v>A</v>
      </c>
      <c r="H325" s="49"/>
      <c r="I325" s="49"/>
      <c r="J325" s="50"/>
      <c r="K325" s="15">
        <f t="shared" si="844"/>
        <v>34</v>
      </c>
      <c r="L325" s="15">
        <f>IF(G325="N/A",0,(IF(G325="A",Code!$B$36,(IF(G325="B",Code!$C$36,(IF(G325="C",Code!$D$36,Code!$E$36)))))/60))</f>
        <v>8</v>
      </c>
      <c r="M325" s="15">
        <f>IF(G325="N/A",0,(IF(G325="A",Code!$B$37,(IF(G325="B",Code!$C$37,(IF(G325="C",Code!$D$37,Code!$E$37)))))/60))</f>
        <v>8</v>
      </c>
      <c r="N325" s="15">
        <f>IF(G325="N/A",0,(IF(G325="A",Code!$B$38,(IF(G325="B",Code!$C$38,(IF(G325="C",Code!$D$38,Code!$E$38)))))/60))</f>
        <v>16</v>
      </c>
      <c r="O325" s="15">
        <f>IF(G325="N/A",0,(IF(G325="A",Code!$B$39,(IF(G325="B",Code!$C$39,(IF(G325="C",Code!$D$39,Code!$E$39)))))/60))</f>
        <v>2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>
        <v>1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S325" t="str">
        <f t="shared" si="845"/>
        <v/>
      </c>
      <c r="BT325" t="str">
        <f t="shared" si="742"/>
        <v/>
      </c>
      <c r="BU325" t="str">
        <f t="shared" si="743"/>
        <v/>
      </c>
      <c r="BV325" t="str">
        <f t="shared" si="744"/>
        <v/>
      </c>
      <c r="BW325" t="str">
        <f t="shared" si="745"/>
        <v/>
      </c>
      <c r="BX325" t="str">
        <f t="shared" si="746"/>
        <v/>
      </c>
      <c r="BY325" t="str">
        <f t="shared" si="747"/>
        <v/>
      </c>
      <c r="BZ325" t="str">
        <f t="shared" si="748"/>
        <v/>
      </c>
      <c r="CA325" t="str">
        <f t="shared" si="749"/>
        <v/>
      </c>
      <c r="CB325" t="str">
        <f t="shared" si="750"/>
        <v/>
      </c>
      <c r="CC325" t="str">
        <f t="shared" si="751"/>
        <v/>
      </c>
      <c r="CD325" t="str">
        <f t="shared" si="752"/>
        <v/>
      </c>
      <c r="CE325" t="str">
        <f t="shared" si="753"/>
        <v/>
      </c>
      <c r="CF325" t="str">
        <f t="shared" si="754"/>
        <v/>
      </c>
      <c r="CG325" t="str">
        <f t="shared" si="755"/>
        <v/>
      </c>
      <c r="CH325" t="str">
        <f t="shared" si="756"/>
        <v/>
      </c>
      <c r="CI325" t="str">
        <f t="shared" si="757"/>
        <v/>
      </c>
      <c r="CJ325" t="str">
        <f t="shared" si="758"/>
        <v/>
      </c>
      <c r="CK325" t="str">
        <f t="shared" si="759"/>
        <v/>
      </c>
      <c r="CL325" t="str">
        <f t="shared" si="760"/>
        <v/>
      </c>
      <c r="CM325" t="str">
        <f t="shared" si="761"/>
        <v/>
      </c>
      <c r="CN325" t="str">
        <f t="shared" si="762"/>
        <v/>
      </c>
      <c r="CO325" t="str">
        <f t="shared" si="763"/>
        <v/>
      </c>
      <c r="CP325" t="str">
        <f t="shared" si="764"/>
        <v/>
      </c>
      <c r="CQ325" t="str">
        <f t="shared" si="765"/>
        <v/>
      </c>
      <c r="CR325" t="str">
        <f t="shared" si="766"/>
        <v/>
      </c>
      <c r="CS325" t="str">
        <f t="shared" si="767"/>
        <v/>
      </c>
      <c r="CT325" t="str">
        <f t="shared" si="768"/>
        <v/>
      </c>
      <c r="CU325" t="str">
        <f t="shared" si="769"/>
        <v>MESS</v>
      </c>
      <c r="CV325" t="str">
        <f t="shared" si="770"/>
        <v/>
      </c>
      <c r="CW325" t="str">
        <f t="shared" si="771"/>
        <v/>
      </c>
      <c r="CX325" t="str">
        <f t="shared" si="772"/>
        <v/>
      </c>
      <c r="CY325" t="str">
        <f t="shared" si="773"/>
        <v/>
      </c>
      <c r="CZ325" t="str">
        <f t="shared" si="774"/>
        <v/>
      </c>
      <c r="DA325" t="str">
        <f t="shared" si="775"/>
        <v/>
      </c>
      <c r="DB325" t="str">
        <f t="shared" si="776"/>
        <v/>
      </c>
      <c r="DC325" t="str">
        <f t="shared" si="777"/>
        <v/>
      </c>
      <c r="DD325" t="str">
        <f t="shared" si="778"/>
        <v/>
      </c>
      <c r="DE325" t="str">
        <f t="shared" si="779"/>
        <v/>
      </c>
      <c r="DF325" t="str">
        <f t="shared" si="780"/>
        <v/>
      </c>
      <c r="DG325" t="str">
        <f t="shared" si="781"/>
        <v/>
      </c>
      <c r="DH325" t="str">
        <f t="shared" si="782"/>
        <v/>
      </c>
      <c r="DI325" t="str">
        <f t="shared" si="783"/>
        <v/>
      </c>
      <c r="DJ325" t="str">
        <f t="shared" si="784"/>
        <v/>
      </c>
      <c r="DK325" t="str">
        <f t="shared" si="785"/>
        <v/>
      </c>
      <c r="DL325" t="str">
        <f t="shared" si="786"/>
        <v/>
      </c>
      <c r="DM325" t="str">
        <f t="shared" si="787"/>
        <v/>
      </c>
      <c r="DN325" t="str">
        <f t="shared" si="788"/>
        <v/>
      </c>
      <c r="DO325" t="str">
        <f t="shared" si="789"/>
        <v/>
      </c>
      <c r="DP325" t="str">
        <f t="shared" si="790"/>
        <v/>
      </c>
      <c r="DQ325" t="str">
        <f t="shared" si="791"/>
        <v/>
      </c>
      <c r="DR325" t="str">
        <f t="shared" si="792"/>
        <v/>
      </c>
      <c r="DS325" t="str">
        <f t="shared" si="793"/>
        <v/>
      </c>
      <c r="DT325" t="str">
        <f t="shared" si="794"/>
        <v/>
      </c>
      <c r="DU325" t="str">
        <f t="shared" si="795"/>
        <v/>
      </c>
      <c r="DV325" t="str">
        <f t="shared" si="796"/>
        <v/>
      </c>
      <c r="DW325" t="str">
        <f t="shared" si="797"/>
        <v/>
      </c>
      <c r="DX325" t="str">
        <f t="shared" si="798"/>
        <v/>
      </c>
      <c r="DY325" t="str">
        <f t="shared" si="799"/>
        <v/>
      </c>
      <c r="DZ325" t="str">
        <f t="shared" si="800"/>
        <v/>
      </c>
      <c r="EA325" t="str">
        <f t="shared" si="801"/>
        <v/>
      </c>
      <c r="EB325" t="str">
        <f t="shared" si="802"/>
        <v/>
      </c>
      <c r="EC325" t="str">
        <f t="shared" si="803"/>
        <v/>
      </c>
      <c r="ED325" t="str">
        <f t="shared" si="804"/>
        <v/>
      </c>
      <c r="EE325" t="str">
        <f t="shared" si="741"/>
        <v/>
      </c>
      <c r="EF325" t="str">
        <f t="shared" si="810"/>
        <v/>
      </c>
      <c r="EG325" t="str">
        <f t="shared" si="811"/>
        <v/>
      </c>
      <c r="EH325" t="str">
        <f t="shared" si="812"/>
        <v/>
      </c>
      <c r="EI325" t="str">
        <f t="shared" si="813"/>
        <v/>
      </c>
      <c r="EJ325" t="str">
        <f t="shared" si="814"/>
        <v/>
      </c>
      <c r="EK325" t="str">
        <f t="shared" si="815"/>
        <v/>
      </c>
      <c r="EL325" t="str">
        <f t="shared" si="816"/>
        <v/>
      </c>
      <c r="EM325" t="str">
        <f t="shared" si="817"/>
        <v/>
      </c>
      <c r="EN325" t="str">
        <f t="shared" si="818"/>
        <v/>
      </c>
      <c r="EO325" t="str">
        <f t="shared" si="819"/>
        <v/>
      </c>
      <c r="EP325" t="str">
        <f t="shared" si="820"/>
        <v/>
      </c>
      <c r="EQ325" t="str">
        <f t="shared" si="821"/>
        <v/>
      </c>
      <c r="ER325" t="str">
        <f t="shared" si="822"/>
        <v/>
      </c>
      <c r="ES325" t="str">
        <f t="shared" si="823"/>
        <v/>
      </c>
      <c r="ET325" t="str">
        <f t="shared" si="824"/>
        <v/>
      </c>
      <c r="EU325" t="str">
        <f t="shared" si="825"/>
        <v/>
      </c>
      <c r="EV325" t="str">
        <f t="shared" si="826"/>
        <v/>
      </c>
      <c r="EW325" t="str">
        <f t="shared" si="827"/>
        <v/>
      </c>
      <c r="EX325" t="str">
        <f t="shared" si="828"/>
        <v/>
      </c>
      <c r="EY325" t="str">
        <f t="shared" si="829"/>
        <v/>
      </c>
      <c r="EZ325" t="str">
        <f t="shared" si="830"/>
        <v/>
      </c>
      <c r="FA325" t="str">
        <f t="shared" si="831"/>
        <v/>
      </c>
      <c r="FB325" t="str">
        <f t="shared" si="832"/>
        <v/>
      </c>
      <c r="FC325" t="str">
        <f t="shared" si="833"/>
        <v/>
      </c>
      <c r="FD325" t="str">
        <f t="shared" si="834"/>
        <v/>
      </c>
      <c r="FE325" t="str">
        <f t="shared" si="846"/>
        <v/>
      </c>
      <c r="FF325" t="str">
        <f t="shared" si="835"/>
        <v/>
      </c>
      <c r="FG325" t="str">
        <f t="shared" si="836"/>
        <v/>
      </c>
      <c r="FH325" t="str">
        <f t="shared" si="837"/>
        <v/>
      </c>
      <c r="FI325" t="str">
        <f t="shared" si="838"/>
        <v/>
      </c>
      <c r="FJ325" t="str">
        <f t="shared" si="839"/>
        <v/>
      </c>
      <c r="FK325" t="str">
        <f t="shared" si="840"/>
        <v/>
      </c>
      <c r="FL325" t="str">
        <f t="shared" si="841"/>
        <v/>
      </c>
      <c r="FM325" t="str">
        <f t="shared" si="805"/>
        <v/>
      </c>
      <c r="FN325" t="str">
        <f t="shared" si="806"/>
        <v/>
      </c>
      <c r="FO325" t="str">
        <f t="shared" si="807"/>
        <v/>
      </c>
      <c r="FP325" t="str">
        <f t="shared" si="808"/>
        <v/>
      </c>
      <c r="FQ325" t="str">
        <f t="shared" si="809"/>
        <v/>
      </c>
      <c r="FR325" t="str">
        <f t="shared" si="847"/>
        <v/>
      </c>
      <c r="FS325" t="str">
        <f t="shared" si="848"/>
        <v/>
      </c>
      <c r="FT325" t="str">
        <f t="shared" si="849"/>
        <v/>
      </c>
      <c r="FU325" t="str">
        <f t="shared" si="850"/>
        <v/>
      </c>
      <c r="FV325" t="str">
        <f t="shared" si="851"/>
        <v/>
      </c>
      <c r="FW325" t="str">
        <f t="shared" si="852"/>
        <v/>
      </c>
      <c r="FX325" t="str">
        <f t="shared" si="853"/>
        <v/>
      </c>
      <c r="FY325" t="str">
        <f t="shared" si="854"/>
        <v/>
      </c>
      <c r="FZ325" t="str">
        <f t="shared" si="855"/>
        <v/>
      </c>
      <c r="GA325" t="str">
        <f t="shared" si="856"/>
        <v/>
      </c>
      <c r="GB325" t="str">
        <f t="shared" si="857"/>
        <v/>
      </c>
      <c r="GC325" t="str">
        <f t="shared" si="858"/>
        <v/>
      </c>
      <c r="GD325" t="str">
        <f t="shared" si="859"/>
        <v/>
      </c>
      <c r="GE325" t="str">
        <f t="shared" si="860"/>
        <v/>
      </c>
      <c r="GF325" t="str">
        <f t="shared" si="861"/>
        <v/>
      </c>
      <c r="GG325" t="str">
        <f t="shared" si="862"/>
        <v/>
      </c>
      <c r="GH325" t="str">
        <f t="shared" si="863"/>
        <v/>
      </c>
      <c r="GI325" t="str">
        <f t="shared" si="864"/>
        <v/>
      </c>
      <c r="GJ325" t="str">
        <f t="shared" si="865"/>
        <v/>
      </c>
      <c r="GK325" t="str">
        <f t="shared" si="866"/>
        <v/>
      </c>
      <c r="GL325" t="str">
        <f t="shared" si="867"/>
        <v/>
      </c>
      <c r="GM325" t="str">
        <f t="shared" si="868"/>
        <v/>
      </c>
      <c r="GN325" t="str">
        <f t="shared" si="869"/>
        <v/>
      </c>
      <c r="GO325" t="str">
        <f t="shared" si="870"/>
        <v/>
      </c>
      <c r="GP325" t="str">
        <f t="shared" si="871"/>
        <v/>
      </c>
      <c r="GQ325" t="str">
        <f t="shared" si="872"/>
        <v/>
      </c>
      <c r="GR325" t="str">
        <f t="shared" si="873"/>
        <v/>
      </c>
      <c r="GS325" t="str">
        <f t="shared" si="874"/>
        <v/>
      </c>
      <c r="GT325" t="str">
        <f t="shared" si="875"/>
        <v/>
      </c>
      <c r="GU325" t="str">
        <f t="shared" si="876"/>
        <v/>
      </c>
      <c r="GV325" t="str">
        <f t="shared" si="877"/>
        <v/>
      </c>
      <c r="GW325" t="str">
        <f t="shared" si="878"/>
        <v/>
      </c>
      <c r="GX325" t="str">
        <f t="shared" si="879"/>
        <v/>
      </c>
      <c r="GY325" t="str">
        <f t="shared" si="880"/>
        <v/>
      </c>
      <c r="GZ325" t="str">
        <f t="shared" si="881"/>
        <v/>
      </c>
      <c r="HA325" t="str">
        <f t="shared" si="882"/>
        <v/>
      </c>
      <c r="HB325" t="str">
        <f t="shared" si="883"/>
        <v/>
      </c>
      <c r="HC325" t="str">
        <f t="shared" si="884"/>
        <v/>
      </c>
      <c r="HD325" t="str">
        <f t="shared" si="885"/>
        <v/>
      </c>
      <c r="HE325" t="str">
        <f t="shared" si="886"/>
        <v/>
      </c>
      <c r="HF325" t="str">
        <f t="shared" si="887"/>
        <v/>
      </c>
      <c r="HG325" t="str">
        <f t="shared" si="888"/>
        <v/>
      </c>
      <c r="HH325" t="str">
        <f t="shared" si="889"/>
        <v/>
      </c>
      <c r="HI325" t="str">
        <f t="shared" si="890"/>
        <v/>
      </c>
      <c r="HJ325" t="str">
        <f t="shared" si="891"/>
        <v/>
      </c>
      <c r="HK325" t="str">
        <f t="shared" si="892"/>
        <v/>
      </c>
      <c r="HL325" t="str">
        <f t="shared" si="893"/>
        <v/>
      </c>
      <c r="HM325" t="str">
        <f t="shared" si="894"/>
        <v/>
      </c>
      <c r="HN325" t="str">
        <f t="shared" si="895"/>
        <v/>
      </c>
      <c r="HO325" t="str">
        <f t="shared" si="896"/>
        <v/>
      </c>
      <c r="HP325" t="str">
        <f t="shared" si="897"/>
        <v/>
      </c>
      <c r="HQ325" t="str">
        <f t="shared" si="898"/>
        <v/>
      </c>
      <c r="HR325" t="str">
        <f t="shared" si="899"/>
        <v/>
      </c>
      <c r="HS325" t="str">
        <f t="shared" si="900"/>
        <v/>
      </c>
      <c r="HT325" t="str">
        <f t="shared" si="901"/>
        <v/>
      </c>
      <c r="HU325" t="str">
        <f t="shared" si="902"/>
        <v/>
      </c>
      <c r="HV325" t="str">
        <f t="shared" si="903"/>
        <v/>
      </c>
      <c r="HW325" t="str">
        <f t="shared" si="904"/>
        <v/>
      </c>
      <c r="HX325" t="str">
        <f t="shared" si="905"/>
        <v/>
      </c>
      <c r="HY325" t="str">
        <f t="shared" si="906"/>
        <v/>
      </c>
      <c r="HZ325" t="str">
        <f t="shared" si="907"/>
        <v/>
      </c>
    </row>
    <row r="326" spans="1:234" x14ac:dyDescent="0.25">
      <c r="A326" s="2">
        <f t="shared" si="908"/>
        <v>324</v>
      </c>
      <c r="B326" s="3" t="s">
        <v>1288</v>
      </c>
      <c r="C326" s="2" t="s">
        <v>1394</v>
      </c>
      <c r="D326" s="2" t="s">
        <v>1395</v>
      </c>
      <c r="E326" s="2">
        <f t="shared" si="842"/>
        <v>1</v>
      </c>
      <c r="F326" s="2">
        <v>704</v>
      </c>
      <c r="G326" s="48" t="str">
        <f t="shared" si="843"/>
        <v>A</v>
      </c>
      <c r="H326" s="49"/>
      <c r="I326" s="49"/>
      <c r="J326" s="50"/>
      <c r="K326" s="15">
        <f t="shared" si="844"/>
        <v>34</v>
      </c>
      <c r="L326" s="15">
        <f>IF(G326="N/A",0,(IF(G326="A",Code!$B$36,(IF(G326="B",Code!$C$36,(IF(G326="C",Code!$D$36,Code!$E$36)))))/60))</f>
        <v>8</v>
      </c>
      <c r="M326" s="15">
        <f>IF(G326="N/A",0,(IF(G326="A",Code!$B$37,(IF(G326="B",Code!$C$37,(IF(G326="C",Code!$D$37,Code!$E$37)))))/60))</f>
        <v>8</v>
      </c>
      <c r="N326" s="15">
        <f>IF(G326="N/A",0,(IF(G326="A",Code!$B$38,(IF(G326="B",Code!$C$38,(IF(G326="C",Code!$D$38,Code!$E$38)))))/60))</f>
        <v>16</v>
      </c>
      <c r="O326" s="15">
        <f>IF(G326="N/A",0,(IF(G326="A",Code!$B$39,(IF(G326="B",Code!$C$39,(IF(G326="C",Code!$D$39,Code!$E$39)))))/60))</f>
        <v>2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>
        <v>1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S326" t="str">
        <f t="shared" si="845"/>
        <v/>
      </c>
      <c r="BT326" t="str">
        <f t="shared" si="742"/>
        <v/>
      </c>
      <c r="BU326" t="str">
        <f t="shared" si="743"/>
        <v/>
      </c>
      <c r="BV326" t="str">
        <f t="shared" si="744"/>
        <v/>
      </c>
      <c r="BW326" t="str">
        <f t="shared" si="745"/>
        <v/>
      </c>
      <c r="BX326" t="str">
        <f t="shared" si="746"/>
        <v/>
      </c>
      <c r="BY326" t="str">
        <f t="shared" si="747"/>
        <v/>
      </c>
      <c r="BZ326" t="str">
        <f t="shared" si="748"/>
        <v/>
      </c>
      <c r="CA326" t="str">
        <f t="shared" si="749"/>
        <v/>
      </c>
      <c r="CB326" t="str">
        <f t="shared" si="750"/>
        <v/>
      </c>
      <c r="CC326" t="str">
        <f t="shared" si="751"/>
        <v/>
      </c>
      <c r="CD326" t="str">
        <f t="shared" si="752"/>
        <v/>
      </c>
      <c r="CE326" t="str">
        <f t="shared" si="753"/>
        <v/>
      </c>
      <c r="CF326" t="str">
        <f t="shared" si="754"/>
        <v/>
      </c>
      <c r="CG326" t="str">
        <f t="shared" si="755"/>
        <v/>
      </c>
      <c r="CH326" t="str">
        <f t="shared" si="756"/>
        <v/>
      </c>
      <c r="CI326" t="str">
        <f t="shared" si="757"/>
        <v/>
      </c>
      <c r="CJ326" t="str">
        <f t="shared" si="758"/>
        <v/>
      </c>
      <c r="CK326" t="str">
        <f t="shared" si="759"/>
        <v/>
      </c>
      <c r="CL326" t="str">
        <f t="shared" si="760"/>
        <v/>
      </c>
      <c r="CM326" t="str">
        <f t="shared" si="761"/>
        <v/>
      </c>
      <c r="CN326" t="str">
        <f t="shared" si="762"/>
        <v/>
      </c>
      <c r="CO326" t="str">
        <f t="shared" si="763"/>
        <v/>
      </c>
      <c r="CP326" t="str">
        <f t="shared" si="764"/>
        <v/>
      </c>
      <c r="CQ326" t="str">
        <f t="shared" si="765"/>
        <v/>
      </c>
      <c r="CR326" t="str">
        <f t="shared" si="766"/>
        <v/>
      </c>
      <c r="CS326" t="str">
        <f t="shared" si="767"/>
        <v/>
      </c>
      <c r="CT326" t="str">
        <f t="shared" si="768"/>
        <v/>
      </c>
      <c r="CU326" t="str">
        <f t="shared" si="769"/>
        <v>MESS</v>
      </c>
      <c r="CV326" t="str">
        <f t="shared" si="770"/>
        <v/>
      </c>
      <c r="CW326" t="str">
        <f t="shared" si="771"/>
        <v/>
      </c>
      <c r="CX326" t="str">
        <f t="shared" si="772"/>
        <v/>
      </c>
      <c r="CY326" t="str">
        <f t="shared" si="773"/>
        <v/>
      </c>
      <c r="CZ326" t="str">
        <f t="shared" si="774"/>
        <v/>
      </c>
      <c r="DA326" t="str">
        <f t="shared" si="775"/>
        <v/>
      </c>
      <c r="DB326" t="str">
        <f t="shared" si="776"/>
        <v/>
      </c>
      <c r="DC326" t="str">
        <f t="shared" si="777"/>
        <v/>
      </c>
      <c r="DD326" t="str">
        <f t="shared" si="778"/>
        <v/>
      </c>
      <c r="DE326" t="str">
        <f t="shared" si="779"/>
        <v/>
      </c>
      <c r="DF326" t="str">
        <f t="shared" si="780"/>
        <v/>
      </c>
      <c r="DG326" t="str">
        <f t="shared" si="781"/>
        <v/>
      </c>
      <c r="DH326" t="str">
        <f t="shared" si="782"/>
        <v/>
      </c>
      <c r="DI326" t="str">
        <f t="shared" si="783"/>
        <v/>
      </c>
      <c r="DJ326" t="str">
        <f t="shared" si="784"/>
        <v/>
      </c>
      <c r="DK326" t="str">
        <f t="shared" si="785"/>
        <v/>
      </c>
      <c r="DL326" t="str">
        <f t="shared" si="786"/>
        <v/>
      </c>
      <c r="DM326" t="str">
        <f t="shared" si="787"/>
        <v/>
      </c>
      <c r="DN326" t="str">
        <f t="shared" si="788"/>
        <v/>
      </c>
      <c r="DO326" t="str">
        <f t="shared" si="789"/>
        <v/>
      </c>
      <c r="DP326" t="str">
        <f t="shared" si="790"/>
        <v/>
      </c>
      <c r="DQ326" t="str">
        <f t="shared" si="791"/>
        <v/>
      </c>
      <c r="DR326" t="str">
        <f t="shared" si="792"/>
        <v/>
      </c>
      <c r="DS326" t="str">
        <f t="shared" si="793"/>
        <v/>
      </c>
      <c r="DT326" t="str">
        <f t="shared" si="794"/>
        <v/>
      </c>
      <c r="DU326" t="str">
        <f t="shared" si="795"/>
        <v/>
      </c>
      <c r="DV326" t="str">
        <f t="shared" si="796"/>
        <v/>
      </c>
      <c r="DW326" t="str">
        <f t="shared" si="797"/>
        <v/>
      </c>
      <c r="DX326" t="str">
        <f t="shared" si="798"/>
        <v/>
      </c>
      <c r="DY326" t="str">
        <f t="shared" si="799"/>
        <v/>
      </c>
      <c r="DZ326" t="str">
        <f t="shared" si="800"/>
        <v/>
      </c>
      <c r="EA326" t="str">
        <f t="shared" si="801"/>
        <v/>
      </c>
      <c r="EB326" t="str">
        <f t="shared" si="802"/>
        <v/>
      </c>
      <c r="EC326" t="str">
        <f t="shared" si="803"/>
        <v/>
      </c>
      <c r="ED326" t="str">
        <f t="shared" si="804"/>
        <v/>
      </c>
      <c r="EE326" t="str">
        <f t="shared" ref="EE326:EE389" si="909">IF(CB326=1,CB$2,"")</f>
        <v/>
      </c>
      <c r="EF326" t="str">
        <f t="shared" si="810"/>
        <v/>
      </c>
      <c r="EG326" t="str">
        <f t="shared" si="811"/>
        <v/>
      </c>
      <c r="EH326" t="str">
        <f t="shared" si="812"/>
        <v/>
      </c>
      <c r="EI326" t="str">
        <f t="shared" si="813"/>
        <v/>
      </c>
      <c r="EJ326" t="str">
        <f t="shared" si="814"/>
        <v/>
      </c>
      <c r="EK326" t="str">
        <f t="shared" si="815"/>
        <v/>
      </c>
      <c r="EL326" t="str">
        <f t="shared" si="816"/>
        <v/>
      </c>
      <c r="EM326" t="str">
        <f t="shared" si="817"/>
        <v/>
      </c>
      <c r="EN326" t="str">
        <f t="shared" si="818"/>
        <v/>
      </c>
      <c r="EO326" t="str">
        <f t="shared" si="819"/>
        <v/>
      </c>
      <c r="EP326" t="str">
        <f t="shared" si="820"/>
        <v/>
      </c>
      <c r="EQ326" t="str">
        <f t="shared" si="821"/>
        <v/>
      </c>
      <c r="ER326" t="str">
        <f t="shared" si="822"/>
        <v/>
      </c>
      <c r="ES326" t="str">
        <f t="shared" si="823"/>
        <v/>
      </c>
      <c r="ET326" t="str">
        <f t="shared" si="824"/>
        <v/>
      </c>
      <c r="EU326" t="str">
        <f t="shared" si="825"/>
        <v/>
      </c>
      <c r="EV326" t="str">
        <f t="shared" si="826"/>
        <v/>
      </c>
      <c r="EW326" t="str">
        <f t="shared" si="827"/>
        <v/>
      </c>
      <c r="EX326" t="str">
        <f t="shared" si="828"/>
        <v/>
      </c>
      <c r="EY326" t="str">
        <f t="shared" si="829"/>
        <v/>
      </c>
      <c r="EZ326" t="str">
        <f t="shared" si="830"/>
        <v/>
      </c>
      <c r="FA326" t="str">
        <f t="shared" si="831"/>
        <v/>
      </c>
      <c r="FB326" t="str">
        <f t="shared" si="832"/>
        <v/>
      </c>
      <c r="FC326" t="str">
        <f t="shared" si="833"/>
        <v/>
      </c>
      <c r="FD326" t="str">
        <f t="shared" si="834"/>
        <v/>
      </c>
      <c r="FE326" t="str">
        <f t="shared" si="846"/>
        <v/>
      </c>
      <c r="FF326" t="str">
        <f t="shared" si="835"/>
        <v/>
      </c>
      <c r="FG326" t="str">
        <f t="shared" si="836"/>
        <v/>
      </c>
      <c r="FH326" t="str">
        <f t="shared" si="837"/>
        <v/>
      </c>
      <c r="FI326" t="str">
        <f t="shared" si="838"/>
        <v/>
      </c>
      <c r="FJ326" t="str">
        <f t="shared" si="839"/>
        <v/>
      </c>
      <c r="FK326" t="str">
        <f t="shared" si="840"/>
        <v/>
      </c>
      <c r="FL326" t="str">
        <f t="shared" si="841"/>
        <v/>
      </c>
      <c r="FM326" t="str">
        <f t="shared" si="805"/>
        <v/>
      </c>
      <c r="FN326" t="str">
        <f t="shared" si="806"/>
        <v/>
      </c>
      <c r="FO326" t="str">
        <f t="shared" si="807"/>
        <v/>
      </c>
      <c r="FP326" t="str">
        <f t="shared" si="808"/>
        <v/>
      </c>
      <c r="FQ326" t="str">
        <f t="shared" si="809"/>
        <v/>
      </c>
      <c r="FR326" t="str">
        <f t="shared" si="847"/>
        <v/>
      </c>
      <c r="FS326" t="str">
        <f t="shared" si="848"/>
        <v/>
      </c>
      <c r="FT326" t="str">
        <f t="shared" si="849"/>
        <v/>
      </c>
      <c r="FU326" t="str">
        <f t="shared" si="850"/>
        <v/>
      </c>
      <c r="FV326" t="str">
        <f t="shared" si="851"/>
        <v/>
      </c>
      <c r="FW326" t="str">
        <f t="shared" si="852"/>
        <v/>
      </c>
      <c r="FX326" t="str">
        <f t="shared" si="853"/>
        <v/>
      </c>
      <c r="FY326" t="str">
        <f t="shared" si="854"/>
        <v/>
      </c>
      <c r="FZ326" t="str">
        <f t="shared" si="855"/>
        <v/>
      </c>
      <c r="GA326" t="str">
        <f t="shared" si="856"/>
        <v/>
      </c>
      <c r="GB326" t="str">
        <f t="shared" si="857"/>
        <v/>
      </c>
      <c r="GC326" t="str">
        <f t="shared" si="858"/>
        <v/>
      </c>
      <c r="GD326" t="str">
        <f t="shared" si="859"/>
        <v/>
      </c>
      <c r="GE326" t="str">
        <f t="shared" si="860"/>
        <v/>
      </c>
      <c r="GF326" t="str">
        <f t="shared" si="861"/>
        <v/>
      </c>
      <c r="GG326" t="str">
        <f t="shared" si="862"/>
        <v/>
      </c>
      <c r="GH326" t="str">
        <f t="shared" si="863"/>
        <v/>
      </c>
      <c r="GI326" t="str">
        <f t="shared" si="864"/>
        <v/>
      </c>
      <c r="GJ326" t="str">
        <f t="shared" si="865"/>
        <v/>
      </c>
      <c r="GK326" t="str">
        <f t="shared" si="866"/>
        <v/>
      </c>
      <c r="GL326" t="str">
        <f t="shared" si="867"/>
        <v/>
      </c>
      <c r="GM326" t="str">
        <f t="shared" si="868"/>
        <v/>
      </c>
      <c r="GN326" t="str">
        <f t="shared" si="869"/>
        <v/>
      </c>
      <c r="GO326" t="str">
        <f t="shared" si="870"/>
        <v/>
      </c>
      <c r="GP326" t="str">
        <f t="shared" si="871"/>
        <v/>
      </c>
      <c r="GQ326" t="str">
        <f t="shared" si="872"/>
        <v/>
      </c>
      <c r="GR326" t="str">
        <f t="shared" si="873"/>
        <v/>
      </c>
      <c r="GS326" t="str">
        <f t="shared" si="874"/>
        <v/>
      </c>
      <c r="GT326" t="str">
        <f t="shared" si="875"/>
        <v/>
      </c>
      <c r="GU326" t="str">
        <f t="shared" si="876"/>
        <v/>
      </c>
      <c r="GV326" t="str">
        <f t="shared" si="877"/>
        <v/>
      </c>
      <c r="GW326" t="str">
        <f t="shared" si="878"/>
        <v/>
      </c>
      <c r="GX326" t="str">
        <f t="shared" si="879"/>
        <v/>
      </c>
      <c r="GY326" t="str">
        <f t="shared" si="880"/>
        <v/>
      </c>
      <c r="GZ326" t="str">
        <f t="shared" si="881"/>
        <v/>
      </c>
      <c r="HA326" t="str">
        <f t="shared" si="882"/>
        <v/>
      </c>
      <c r="HB326" t="str">
        <f t="shared" si="883"/>
        <v/>
      </c>
      <c r="HC326" t="str">
        <f t="shared" si="884"/>
        <v/>
      </c>
      <c r="HD326" t="str">
        <f t="shared" si="885"/>
        <v/>
      </c>
      <c r="HE326" t="str">
        <f t="shared" si="886"/>
        <v/>
      </c>
      <c r="HF326" t="str">
        <f t="shared" si="887"/>
        <v/>
      </c>
      <c r="HG326" t="str">
        <f t="shared" si="888"/>
        <v/>
      </c>
      <c r="HH326" t="str">
        <f t="shared" si="889"/>
        <v/>
      </c>
      <c r="HI326" t="str">
        <f t="shared" si="890"/>
        <v/>
      </c>
      <c r="HJ326" t="str">
        <f t="shared" si="891"/>
        <v/>
      </c>
      <c r="HK326" t="str">
        <f t="shared" si="892"/>
        <v/>
      </c>
      <c r="HL326" t="str">
        <f t="shared" si="893"/>
        <v/>
      </c>
      <c r="HM326" t="str">
        <f t="shared" si="894"/>
        <v/>
      </c>
      <c r="HN326" t="str">
        <f t="shared" si="895"/>
        <v/>
      </c>
      <c r="HO326" t="str">
        <f t="shared" si="896"/>
        <v/>
      </c>
      <c r="HP326" t="str">
        <f t="shared" si="897"/>
        <v/>
      </c>
      <c r="HQ326" t="str">
        <f t="shared" si="898"/>
        <v/>
      </c>
      <c r="HR326" t="str">
        <f t="shared" si="899"/>
        <v/>
      </c>
      <c r="HS326" t="str">
        <f t="shared" si="900"/>
        <v/>
      </c>
      <c r="HT326" t="str">
        <f t="shared" si="901"/>
        <v/>
      </c>
      <c r="HU326" t="str">
        <f t="shared" si="902"/>
        <v/>
      </c>
      <c r="HV326" t="str">
        <f t="shared" si="903"/>
        <v/>
      </c>
      <c r="HW326" t="str">
        <f t="shared" si="904"/>
        <v/>
      </c>
      <c r="HX326" t="str">
        <f t="shared" si="905"/>
        <v/>
      </c>
      <c r="HY326" t="str">
        <f t="shared" si="906"/>
        <v/>
      </c>
      <c r="HZ326" t="str">
        <f t="shared" si="907"/>
        <v/>
      </c>
    </row>
    <row r="327" spans="1:234" x14ac:dyDescent="0.25">
      <c r="A327" s="2">
        <f t="shared" si="908"/>
        <v>325</v>
      </c>
      <c r="B327" s="3" t="s">
        <v>1289</v>
      </c>
      <c r="C327" s="2" t="s">
        <v>1394</v>
      </c>
      <c r="D327" s="2" t="s">
        <v>1395</v>
      </c>
      <c r="E327" s="2">
        <f t="shared" si="842"/>
        <v>8</v>
      </c>
      <c r="F327" s="2">
        <v>912</v>
      </c>
      <c r="G327" s="48" t="str">
        <f t="shared" si="843"/>
        <v>A</v>
      </c>
      <c r="H327" s="49"/>
      <c r="I327" s="49"/>
      <c r="J327" s="50"/>
      <c r="K327" s="15">
        <f t="shared" si="844"/>
        <v>34</v>
      </c>
      <c r="L327" s="15">
        <f>IF(G327="N/A",0,(IF(G327="A",Code!$B$36,(IF(G327="B",Code!$C$36,(IF(G327="C",Code!$D$36,Code!$E$36)))))/60))</f>
        <v>8</v>
      </c>
      <c r="M327" s="15">
        <f>IF(G327="N/A",0,(IF(G327="A",Code!$B$37,(IF(G327="B",Code!$C$37,(IF(G327="C",Code!$D$37,Code!$E$37)))))/60))</f>
        <v>8</v>
      </c>
      <c r="N327" s="15">
        <f>IF(G327="N/A",0,(IF(G327="A",Code!$B$38,(IF(G327="B",Code!$C$38,(IF(G327="C",Code!$D$38,Code!$E$38)))))/60))</f>
        <v>16</v>
      </c>
      <c r="O327" s="15">
        <f>IF(G327="N/A",0,(IF(G327="A",Code!$B$39,(IF(G327="B",Code!$C$39,(IF(G327="C",Code!$D$39,Code!$E$39)))))/60))</f>
        <v>2</v>
      </c>
      <c r="P327" s="2">
        <v>1</v>
      </c>
      <c r="Q327" s="2"/>
      <c r="R327" s="2">
        <v>1</v>
      </c>
      <c r="S327" s="2">
        <v>1</v>
      </c>
      <c r="T327" s="2">
        <v>1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>
        <v>1</v>
      </c>
      <c r="AF327" s="2">
        <v>1</v>
      </c>
      <c r="AG327" s="2"/>
      <c r="AH327" s="2"/>
      <c r="AI327" s="2"/>
      <c r="AJ327" s="2"/>
      <c r="AK327" s="2"/>
      <c r="AL327" s="2"/>
      <c r="AM327" s="2"/>
      <c r="AN327" s="2">
        <v>1</v>
      </c>
      <c r="AO327" s="2">
        <v>1</v>
      </c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S327" t="str">
        <f t="shared" si="845"/>
        <v>ACCT</v>
      </c>
      <c r="BT327" t="str">
        <f t="shared" ref="BT327:BT390" si="910">IF(Q327=1,Q$2,"")</f>
        <v/>
      </c>
      <c r="BU327" t="str">
        <f t="shared" ref="BU327:BU390" si="911">IF(R327=1,R$2,"")</f>
        <v>AMTM</v>
      </c>
      <c r="BV327" t="str">
        <f t="shared" ref="BV327:BV390" si="912">IF(S327=1,S$2,"")</f>
        <v>AMTP</v>
      </c>
      <c r="BW327" t="str">
        <f t="shared" ref="BW327:BW390" si="913">IF(T327=1,T$2,"")</f>
        <v>AMTS</v>
      </c>
      <c r="BX327" t="str">
        <f t="shared" ref="BX327:BX390" si="914">IF(U327=1,U$2,"")</f>
        <v/>
      </c>
      <c r="BY327" t="str">
        <f t="shared" ref="BY327:BY390" si="915">IF(V327=1,V$2,"")</f>
        <v/>
      </c>
      <c r="BZ327" t="str">
        <f t="shared" ref="BZ327:BZ390" si="916">IF(W327=1,W$2,"")</f>
        <v/>
      </c>
      <c r="CA327" t="str">
        <f t="shared" ref="CA327:CA390" si="917">IF(X327=1,X$2,"")</f>
        <v/>
      </c>
      <c r="CB327" t="str">
        <f t="shared" ref="CB327:CB390" si="918">IF(Y327=1,Y$2,"")</f>
        <v/>
      </c>
      <c r="CC327" t="str">
        <f t="shared" ref="CC327:CC390" si="919">IF(Z327=1,Z$2,"")</f>
        <v/>
      </c>
      <c r="CD327" t="str">
        <f t="shared" ref="CD327:CD390" si="920">IF(AA327=1,AA$2,"")</f>
        <v/>
      </c>
      <c r="CE327" t="str">
        <f t="shared" ref="CE327:CE390" si="921">IF(AB327=1,AB$2,"")</f>
        <v/>
      </c>
      <c r="CF327" t="str">
        <f t="shared" ref="CF327:CF390" si="922">IF(AC327=1,AC$2,"")</f>
        <v/>
      </c>
      <c r="CG327" t="str">
        <f t="shared" ref="CG327:CG390" si="923">IF(AD327=1,AD$2,"")</f>
        <v/>
      </c>
      <c r="CH327" t="str">
        <f t="shared" ref="CH327:CH390" si="924">IF(AE327=1,AE$2,"")</f>
        <v>CURY</v>
      </c>
      <c r="CI327" t="str">
        <f t="shared" ref="CI327:CI390" si="925">IF(AF327=1,AF$2,"")</f>
        <v>CUST</v>
      </c>
      <c r="CJ327" t="str">
        <f t="shared" ref="CJ327:CJ390" si="926">IF(AG327=1,AG$2,"")</f>
        <v/>
      </c>
      <c r="CK327" t="str">
        <f t="shared" ref="CK327:CK390" si="927">IF(AH327=1,AH$2,"")</f>
        <v/>
      </c>
      <c r="CL327" t="str">
        <f t="shared" ref="CL327:CL390" si="928">IF(AI327=1,AI$2,"")</f>
        <v/>
      </c>
      <c r="CM327" t="str">
        <f t="shared" ref="CM327:CM390" si="929">IF(AJ327=1,AJ$2,"")</f>
        <v/>
      </c>
      <c r="CN327" t="str">
        <f t="shared" ref="CN327:CN390" si="930">IF(AK327=1,AK$2,"")</f>
        <v/>
      </c>
      <c r="CO327" t="str">
        <f t="shared" ref="CO327:CO390" si="931">IF(AL327=1,AL$2,"")</f>
        <v/>
      </c>
      <c r="CP327" t="str">
        <f t="shared" ref="CP327:CP390" si="932">IF(AM327=1,AM$2,"")</f>
        <v/>
      </c>
      <c r="CQ327" t="str">
        <f t="shared" ref="CQ327:CQ390" si="933">IF(AN327=1,AN$2,"")</f>
        <v>HOLI</v>
      </c>
      <c r="CR327" t="str">
        <f t="shared" ref="CR327:CR390" si="934">IF(AO327=1,AO$2,"")</f>
        <v>KPAY</v>
      </c>
      <c r="CS327" t="str">
        <f t="shared" ref="CS327:CS390" si="935">IF(AP327=1,AP$2,"")</f>
        <v/>
      </c>
      <c r="CT327" t="str">
        <f t="shared" ref="CT327:CT390" si="936">IF(AQ327=1,AQ$2,"")</f>
        <v/>
      </c>
      <c r="CU327" t="str">
        <f t="shared" ref="CU327:CU390" si="937">IF(AR327=1,AR$2,"")</f>
        <v/>
      </c>
      <c r="CV327" t="str">
        <f t="shared" ref="CV327:CV390" si="938">IF(AS327=1,AS$2,"")</f>
        <v/>
      </c>
      <c r="CW327" t="str">
        <f t="shared" ref="CW327:CW390" si="939">IF(AT327=1,AT$2,"")</f>
        <v/>
      </c>
      <c r="CX327" t="str">
        <f t="shared" ref="CX327:CX390" si="940">IF(AU327=1,AU$2,"")</f>
        <v/>
      </c>
      <c r="CY327" t="str">
        <f t="shared" ref="CY327:CY390" si="941">IF(AV327=1,AV$2,"")</f>
        <v/>
      </c>
      <c r="CZ327" t="str">
        <f t="shared" ref="CZ327:CZ390" si="942">IF(AW327=1,AW$2,"")</f>
        <v/>
      </c>
      <c r="DA327" t="str">
        <f t="shared" ref="DA327:DA390" si="943">IF(AX327=1,AX$2,"")</f>
        <v/>
      </c>
      <c r="DB327" t="str">
        <f t="shared" ref="DB327:DB390" si="944">IF(AY327=1,AY$2,"")</f>
        <v/>
      </c>
      <c r="DC327" t="str">
        <f t="shared" ref="DC327:DC390" si="945">IF(AZ327=1,AZ$2,"")</f>
        <v/>
      </c>
      <c r="DD327" t="str">
        <f t="shared" ref="DD327:DD390" si="946">IF(BA327=1,BA$2,"")</f>
        <v/>
      </c>
      <c r="DE327" t="str">
        <f t="shared" ref="DE327:DE390" si="947">IF(BB327=1,BB$2,"")</f>
        <v/>
      </c>
      <c r="DF327" t="str">
        <f t="shared" ref="DF327:DF390" si="948">IF(BC327=1,BC$2,"")</f>
        <v/>
      </c>
      <c r="DG327" t="str">
        <f t="shared" ref="DG327:DG390" si="949">IF(BD327=1,BD$2,"")</f>
        <v/>
      </c>
      <c r="DH327" t="str">
        <f t="shared" ref="DH327:DH390" si="950">IF(BE327=1,BE$2,"")</f>
        <v/>
      </c>
      <c r="DI327" t="str">
        <f t="shared" ref="DI327:DI390" si="951">IF(BF327=1,BF$2,"")</f>
        <v/>
      </c>
      <c r="DJ327" t="str">
        <f t="shared" ref="DJ327:DJ390" si="952">IF(BG327=1,BG$2,"")</f>
        <v/>
      </c>
      <c r="DK327" t="str">
        <f t="shared" ref="DK327:DK390" si="953">IF(BH327=1,BH$2,"")</f>
        <v/>
      </c>
      <c r="DL327" t="str">
        <f t="shared" ref="DL327:DL390" si="954">IF(BI327=1,BI$2,"")</f>
        <v/>
      </c>
      <c r="DM327" t="str">
        <f t="shared" ref="DM327:DM390" si="955">IF(BJ327=1,BJ$2,"")</f>
        <v/>
      </c>
      <c r="DN327" t="str">
        <f t="shared" ref="DN327:DN390" si="956">IF(BK327=1,BK$2,"")</f>
        <v/>
      </c>
      <c r="DO327" t="str">
        <f t="shared" ref="DO327:DO390" si="957">IF(BL327=1,BL$2,"")</f>
        <v/>
      </c>
      <c r="DP327" t="str">
        <f t="shared" ref="DP327:DP390" si="958">IF(BM327=1,BM$2,"")</f>
        <v/>
      </c>
      <c r="DQ327" t="str">
        <f t="shared" ref="DQ327:DQ390" si="959">IF(BN327=1,BN$2,"")</f>
        <v/>
      </c>
      <c r="DR327" t="str">
        <f t="shared" ref="DR327:DR390" si="960">IF(BO327=1,BO$2,"")</f>
        <v/>
      </c>
      <c r="DS327" t="str">
        <f t="shared" ref="DS327:DS390" si="961">IF(BP327=1,BP$2,"")</f>
        <v/>
      </c>
      <c r="DT327" t="str">
        <f t="shared" ref="DT327:DT390" si="962">IF(BQ327=1,BQ$2,"")</f>
        <v/>
      </c>
      <c r="DU327" t="str">
        <f t="shared" ref="DU327:DU390" si="963">IF(BR327=1,BR$2,"")</f>
        <v/>
      </c>
      <c r="DV327" t="str">
        <f t="shared" ref="DV327:DV390" si="964">IF(BS327=1,BS$2,"")</f>
        <v/>
      </c>
      <c r="DW327" t="str">
        <f t="shared" ref="DW327:DW390" si="965">IF(BT327=1,BT$2,"")</f>
        <v/>
      </c>
      <c r="DX327" t="str">
        <f t="shared" ref="DX327:DX390" si="966">IF(BU327=1,BU$2,"")</f>
        <v/>
      </c>
      <c r="DY327" t="str">
        <f t="shared" ref="DY327:DY390" si="967">IF(BV327=1,BV$2,"")</f>
        <v/>
      </c>
      <c r="DZ327" t="str">
        <f t="shared" ref="DZ327:DZ390" si="968">IF(BW327=1,BW$2,"")</f>
        <v/>
      </c>
      <c r="EA327" t="str">
        <f t="shared" ref="EA327:EA390" si="969">IF(BX327=1,BX$2,"")</f>
        <v/>
      </c>
      <c r="EB327" t="str">
        <f t="shared" ref="EB327:EB390" si="970">IF(BY327=1,BY$2,"")</f>
        <v/>
      </c>
      <c r="EC327" t="str">
        <f t="shared" ref="EC327:EC390" si="971">IF(BZ327=1,BZ$2,"")</f>
        <v/>
      </c>
      <c r="ED327" t="str">
        <f t="shared" ref="ED327:ED390" si="972">IF(CA327=1,CA$2,"")</f>
        <v/>
      </c>
      <c r="EE327" t="str">
        <f t="shared" si="909"/>
        <v/>
      </c>
      <c r="EF327" t="str">
        <f t="shared" si="810"/>
        <v/>
      </c>
      <c r="EG327" t="str">
        <f t="shared" si="811"/>
        <v/>
      </c>
      <c r="EH327" t="str">
        <f t="shared" si="812"/>
        <v/>
      </c>
      <c r="EI327" t="str">
        <f t="shared" si="813"/>
        <v/>
      </c>
      <c r="EJ327" t="str">
        <f t="shared" si="814"/>
        <v/>
      </c>
      <c r="EK327" t="str">
        <f t="shared" si="815"/>
        <v/>
      </c>
      <c r="EL327" t="str">
        <f t="shared" si="816"/>
        <v/>
      </c>
      <c r="EM327" t="str">
        <f t="shared" si="817"/>
        <v/>
      </c>
      <c r="EN327" t="str">
        <f t="shared" si="818"/>
        <v/>
      </c>
      <c r="EO327" t="str">
        <f t="shared" si="819"/>
        <v/>
      </c>
      <c r="EP327" t="str">
        <f t="shared" si="820"/>
        <v/>
      </c>
      <c r="EQ327" t="str">
        <f t="shared" si="821"/>
        <v/>
      </c>
      <c r="ER327" t="str">
        <f t="shared" si="822"/>
        <v/>
      </c>
      <c r="ES327" t="str">
        <f t="shared" si="823"/>
        <v/>
      </c>
      <c r="ET327" t="str">
        <f t="shared" si="824"/>
        <v/>
      </c>
      <c r="EU327" t="str">
        <f t="shared" si="825"/>
        <v/>
      </c>
      <c r="EV327" t="str">
        <f t="shared" si="826"/>
        <v/>
      </c>
      <c r="EW327" t="str">
        <f t="shared" si="827"/>
        <v/>
      </c>
      <c r="EX327" t="str">
        <f t="shared" si="828"/>
        <v/>
      </c>
      <c r="EY327" t="str">
        <f t="shared" si="829"/>
        <v/>
      </c>
      <c r="EZ327" t="str">
        <f t="shared" si="830"/>
        <v/>
      </c>
      <c r="FA327" t="str">
        <f t="shared" si="831"/>
        <v/>
      </c>
      <c r="FB327" t="str">
        <f t="shared" si="832"/>
        <v/>
      </c>
      <c r="FC327" t="str">
        <f t="shared" si="833"/>
        <v/>
      </c>
      <c r="FD327" t="str">
        <f t="shared" si="834"/>
        <v/>
      </c>
      <c r="FE327" t="str">
        <f t="shared" si="846"/>
        <v/>
      </c>
      <c r="FF327" t="str">
        <f t="shared" si="835"/>
        <v/>
      </c>
      <c r="FG327" t="str">
        <f t="shared" si="836"/>
        <v/>
      </c>
      <c r="FH327" t="str">
        <f t="shared" si="837"/>
        <v/>
      </c>
      <c r="FI327" t="str">
        <f t="shared" si="838"/>
        <v/>
      </c>
      <c r="FJ327" t="str">
        <f t="shared" si="839"/>
        <v/>
      </c>
      <c r="FK327" t="str">
        <f t="shared" si="840"/>
        <v/>
      </c>
      <c r="FL327" t="str">
        <f t="shared" si="841"/>
        <v/>
      </c>
      <c r="FM327" t="str">
        <f t="shared" si="805"/>
        <v/>
      </c>
      <c r="FN327" t="str">
        <f t="shared" si="806"/>
        <v/>
      </c>
      <c r="FO327" t="str">
        <f t="shared" si="807"/>
        <v/>
      </c>
      <c r="FP327" t="str">
        <f t="shared" si="808"/>
        <v/>
      </c>
      <c r="FQ327" t="str">
        <f t="shared" si="809"/>
        <v/>
      </c>
      <c r="FR327" t="str">
        <f t="shared" si="847"/>
        <v/>
      </c>
      <c r="FS327" t="str">
        <f t="shared" si="848"/>
        <v/>
      </c>
      <c r="FT327" t="str">
        <f t="shared" si="849"/>
        <v/>
      </c>
      <c r="FU327" t="str">
        <f t="shared" si="850"/>
        <v/>
      </c>
      <c r="FV327" t="str">
        <f t="shared" si="851"/>
        <v/>
      </c>
      <c r="FW327" t="str">
        <f t="shared" si="852"/>
        <v/>
      </c>
      <c r="FX327" t="str">
        <f t="shared" si="853"/>
        <v/>
      </c>
      <c r="FY327" t="str">
        <f t="shared" si="854"/>
        <v/>
      </c>
      <c r="FZ327" t="str">
        <f t="shared" si="855"/>
        <v/>
      </c>
      <c r="GA327" t="str">
        <f t="shared" si="856"/>
        <v/>
      </c>
      <c r="GB327" t="str">
        <f t="shared" si="857"/>
        <v/>
      </c>
      <c r="GC327" t="str">
        <f t="shared" si="858"/>
        <v/>
      </c>
      <c r="GD327" t="str">
        <f t="shared" si="859"/>
        <v/>
      </c>
      <c r="GE327" t="str">
        <f t="shared" si="860"/>
        <v/>
      </c>
      <c r="GF327" t="str">
        <f t="shared" si="861"/>
        <v/>
      </c>
      <c r="GG327" t="str">
        <f t="shared" si="862"/>
        <v/>
      </c>
      <c r="GH327" t="str">
        <f t="shared" si="863"/>
        <v/>
      </c>
      <c r="GI327" t="str">
        <f t="shared" si="864"/>
        <v/>
      </c>
      <c r="GJ327" t="str">
        <f t="shared" si="865"/>
        <v/>
      </c>
      <c r="GK327" t="str">
        <f t="shared" si="866"/>
        <v/>
      </c>
      <c r="GL327" t="str">
        <f t="shared" si="867"/>
        <v/>
      </c>
      <c r="GM327" t="str">
        <f t="shared" si="868"/>
        <v/>
      </c>
      <c r="GN327" t="str">
        <f t="shared" si="869"/>
        <v/>
      </c>
      <c r="GO327" t="str">
        <f t="shared" si="870"/>
        <v/>
      </c>
      <c r="GP327" t="str">
        <f t="shared" si="871"/>
        <v/>
      </c>
      <c r="GQ327" t="str">
        <f t="shared" si="872"/>
        <v/>
      </c>
      <c r="GR327" t="str">
        <f t="shared" si="873"/>
        <v/>
      </c>
      <c r="GS327" t="str">
        <f t="shared" si="874"/>
        <v/>
      </c>
      <c r="GT327" t="str">
        <f t="shared" si="875"/>
        <v/>
      </c>
      <c r="GU327" t="str">
        <f t="shared" si="876"/>
        <v/>
      </c>
      <c r="GV327" t="str">
        <f t="shared" si="877"/>
        <v/>
      </c>
      <c r="GW327" t="str">
        <f t="shared" si="878"/>
        <v/>
      </c>
      <c r="GX327" t="str">
        <f t="shared" si="879"/>
        <v/>
      </c>
      <c r="GY327" t="str">
        <f t="shared" si="880"/>
        <v/>
      </c>
      <c r="GZ327" t="str">
        <f t="shared" si="881"/>
        <v/>
      </c>
      <c r="HA327" t="str">
        <f t="shared" si="882"/>
        <v/>
      </c>
      <c r="HB327" t="str">
        <f t="shared" si="883"/>
        <v/>
      </c>
      <c r="HC327" t="str">
        <f t="shared" si="884"/>
        <v/>
      </c>
      <c r="HD327" t="str">
        <f t="shared" si="885"/>
        <v/>
      </c>
      <c r="HE327" t="str">
        <f t="shared" si="886"/>
        <v/>
      </c>
      <c r="HF327" t="str">
        <f t="shared" si="887"/>
        <v/>
      </c>
      <c r="HG327" t="str">
        <f t="shared" si="888"/>
        <v/>
      </c>
      <c r="HH327" t="str">
        <f t="shared" si="889"/>
        <v/>
      </c>
      <c r="HI327" t="str">
        <f t="shared" si="890"/>
        <v/>
      </c>
      <c r="HJ327" t="str">
        <f t="shared" si="891"/>
        <v/>
      </c>
      <c r="HK327" t="str">
        <f t="shared" si="892"/>
        <v/>
      </c>
      <c r="HL327" t="str">
        <f t="shared" si="893"/>
        <v/>
      </c>
      <c r="HM327" t="str">
        <f t="shared" si="894"/>
        <v/>
      </c>
      <c r="HN327" t="str">
        <f t="shared" si="895"/>
        <v/>
      </c>
      <c r="HO327" t="str">
        <f t="shared" si="896"/>
        <v/>
      </c>
      <c r="HP327" t="str">
        <f t="shared" si="897"/>
        <v/>
      </c>
      <c r="HQ327" t="str">
        <f t="shared" si="898"/>
        <v/>
      </c>
      <c r="HR327" t="str">
        <f t="shared" si="899"/>
        <v/>
      </c>
      <c r="HS327" t="str">
        <f t="shared" si="900"/>
        <v/>
      </c>
      <c r="HT327" t="str">
        <f t="shared" si="901"/>
        <v/>
      </c>
      <c r="HU327" t="str">
        <f t="shared" si="902"/>
        <v/>
      </c>
      <c r="HV327" t="str">
        <f t="shared" si="903"/>
        <v/>
      </c>
      <c r="HW327" t="str">
        <f t="shared" si="904"/>
        <v/>
      </c>
      <c r="HX327" t="str">
        <f t="shared" si="905"/>
        <v/>
      </c>
      <c r="HY327" t="str">
        <f t="shared" si="906"/>
        <v/>
      </c>
      <c r="HZ327" t="str">
        <f t="shared" si="907"/>
        <v/>
      </c>
    </row>
    <row r="328" spans="1:234" x14ac:dyDescent="0.25">
      <c r="A328" s="2">
        <f t="shared" si="908"/>
        <v>326</v>
      </c>
      <c r="B328" s="3" t="s">
        <v>1290</v>
      </c>
      <c r="C328" s="2" t="s">
        <v>1394</v>
      </c>
      <c r="D328" s="2" t="s">
        <v>1395</v>
      </c>
      <c r="E328" s="2">
        <f t="shared" si="842"/>
        <v>2</v>
      </c>
      <c r="F328" s="2">
        <v>755</v>
      </c>
      <c r="G328" s="48" t="str">
        <f t="shared" si="843"/>
        <v>A</v>
      </c>
      <c r="H328" s="49"/>
      <c r="I328" s="49"/>
      <c r="J328" s="50"/>
      <c r="K328" s="15">
        <f t="shared" si="844"/>
        <v>34</v>
      </c>
      <c r="L328" s="15">
        <f>IF(G328="N/A",0,(IF(G328="A",Code!$B$36,(IF(G328="B",Code!$C$36,(IF(G328="C",Code!$D$36,Code!$E$36)))))/60))</f>
        <v>8</v>
      </c>
      <c r="M328" s="15">
        <f>IF(G328="N/A",0,(IF(G328="A",Code!$B$37,(IF(G328="B",Code!$C$37,(IF(G328="C",Code!$D$37,Code!$E$37)))))/60))</f>
        <v>8</v>
      </c>
      <c r="N328" s="15">
        <f>IF(G328="N/A",0,(IF(G328="A",Code!$B$38,(IF(G328="B",Code!$C$38,(IF(G328="C",Code!$D$38,Code!$E$38)))))/60))</f>
        <v>16</v>
      </c>
      <c r="O328" s="15">
        <f>IF(G328="N/A",0,(IF(G328="A",Code!$B$39,(IF(G328="B",Code!$C$39,(IF(G328="C",Code!$D$39,Code!$E$39)))))/60))</f>
        <v>2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>
        <v>1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>
        <v>1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S328" t="str">
        <f t="shared" si="845"/>
        <v/>
      </c>
      <c r="BT328" t="str">
        <f t="shared" si="910"/>
        <v/>
      </c>
      <c r="BU328" t="str">
        <f t="shared" si="911"/>
        <v/>
      </c>
      <c r="BV328" t="str">
        <f t="shared" si="912"/>
        <v/>
      </c>
      <c r="BW328" t="str">
        <f t="shared" si="913"/>
        <v/>
      </c>
      <c r="BX328" t="str">
        <f t="shared" si="914"/>
        <v/>
      </c>
      <c r="BY328" t="str">
        <f t="shared" si="915"/>
        <v/>
      </c>
      <c r="BZ328" t="str">
        <f t="shared" si="916"/>
        <v/>
      </c>
      <c r="CA328" t="str">
        <f t="shared" si="917"/>
        <v/>
      </c>
      <c r="CB328" t="str">
        <f t="shared" si="918"/>
        <v/>
      </c>
      <c r="CC328" t="str">
        <f t="shared" si="919"/>
        <v/>
      </c>
      <c r="CD328" t="str">
        <f t="shared" si="920"/>
        <v/>
      </c>
      <c r="CE328" t="str">
        <f t="shared" si="921"/>
        <v/>
      </c>
      <c r="CF328" t="str">
        <f t="shared" si="922"/>
        <v/>
      </c>
      <c r="CG328" t="str">
        <f t="shared" si="923"/>
        <v>CTOB</v>
      </c>
      <c r="CH328" t="str">
        <f t="shared" si="924"/>
        <v/>
      </c>
      <c r="CI328" t="str">
        <f t="shared" si="925"/>
        <v/>
      </c>
      <c r="CJ328" t="str">
        <f t="shared" si="926"/>
        <v/>
      </c>
      <c r="CK328" t="str">
        <f t="shared" si="927"/>
        <v/>
      </c>
      <c r="CL328" t="str">
        <f t="shared" si="928"/>
        <v/>
      </c>
      <c r="CM328" t="str">
        <f t="shared" si="929"/>
        <v/>
      </c>
      <c r="CN328" t="str">
        <f t="shared" si="930"/>
        <v/>
      </c>
      <c r="CO328" t="str">
        <f t="shared" si="931"/>
        <v/>
      </c>
      <c r="CP328" t="str">
        <f t="shared" si="932"/>
        <v/>
      </c>
      <c r="CQ328" t="str">
        <f t="shared" si="933"/>
        <v/>
      </c>
      <c r="CR328" t="str">
        <f t="shared" si="934"/>
        <v/>
      </c>
      <c r="CS328" t="str">
        <f t="shared" si="935"/>
        <v/>
      </c>
      <c r="CT328" t="str">
        <f t="shared" si="936"/>
        <v/>
      </c>
      <c r="CU328" t="str">
        <f t="shared" si="937"/>
        <v>MESS</v>
      </c>
      <c r="CV328" t="str">
        <f t="shared" si="938"/>
        <v/>
      </c>
      <c r="CW328" t="str">
        <f t="shared" si="939"/>
        <v/>
      </c>
      <c r="CX328" t="str">
        <f t="shared" si="940"/>
        <v/>
      </c>
      <c r="CY328" t="str">
        <f t="shared" si="941"/>
        <v/>
      </c>
      <c r="CZ328" t="str">
        <f t="shared" si="942"/>
        <v/>
      </c>
      <c r="DA328" t="str">
        <f t="shared" si="943"/>
        <v/>
      </c>
      <c r="DB328" t="str">
        <f t="shared" si="944"/>
        <v/>
      </c>
      <c r="DC328" t="str">
        <f t="shared" si="945"/>
        <v/>
      </c>
      <c r="DD328" t="str">
        <f t="shared" si="946"/>
        <v/>
      </c>
      <c r="DE328" t="str">
        <f t="shared" si="947"/>
        <v/>
      </c>
      <c r="DF328" t="str">
        <f t="shared" si="948"/>
        <v/>
      </c>
      <c r="DG328" t="str">
        <f t="shared" si="949"/>
        <v/>
      </c>
      <c r="DH328" t="str">
        <f t="shared" si="950"/>
        <v/>
      </c>
      <c r="DI328" t="str">
        <f t="shared" si="951"/>
        <v/>
      </c>
      <c r="DJ328" t="str">
        <f t="shared" si="952"/>
        <v/>
      </c>
      <c r="DK328" t="str">
        <f t="shared" si="953"/>
        <v/>
      </c>
      <c r="DL328" t="str">
        <f t="shared" si="954"/>
        <v/>
      </c>
      <c r="DM328" t="str">
        <f t="shared" si="955"/>
        <v/>
      </c>
      <c r="DN328" t="str">
        <f t="shared" si="956"/>
        <v/>
      </c>
      <c r="DO328" t="str">
        <f t="shared" si="957"/>
        <v/>
      </c>
      <c r="DP328" t="str">
        <f t="shared" si="958"/>
        <v/>
      </c>
      <c r="DQ328" t="str">
        <f t="shared" si="959"/>
        <v/>
      </c>
      <c r="DR328" t="str">
        <f t="shared" si="960"/>
        <v/>
      </c>
      <c r="DS328" t="str">
        <f t="shared" si="961"/>
        <v/>
      </c>
      <c r="DT328" t="str">
        <f t="shared" si="962"/>
        <v/>
      </c>
      <c r="DU328" t="str">
        <f t="shared" si="963"/>
        <v/>
      </c>
      <c r="DV328" t="str">
        <f t="shared" si="964"/>
        <v/>
      </c>
      <c r="DW328" t="str">
        <f t="shared" si="965"/>
        <v/>
      </c>
      <c r="DX328" t="str">
        <f t="shared" si="966"/>
        <v/>
      </c>
      <c r="DY328" t="str">
        <f t="shared" si="967"/>
        <v/>
      </c>
      <c r="DZ328" t="str">
        <f t="shared" si="968"/>
        <v/>
      </c>
      <c r="EA328" t="str">
        <f t="shared" si="969"/>
        <v/>
      </c>
      <c r="EB328" t="str">
        <f t="shared" si="970"/>
        <v/>
      </c>
      <c r="EC328" t="str">
        <f t="shared" si="971"/>
        <v/>
      </c>
      <c r="ED328" t="str">
        <f t="shared" si="972"/>
        <v/>
      </c>
      <c r="EE328" t="str">
        <f t="shared" si="909"/>
        <v/>
      </c>
      <c r="EF328" t="str">
        <f t="shared" si="810"/>
        <v/>
      </c>
      <c r="EG328" t="str">
        <f t="shared" si="811"/>
        <v/>
      </c>
      <c r="EH328" t="str">
        <f t="shared" si="812"/>
        <v/>
      </c>
      <c r="EI328" t="str">
        <f t="shared" si="813"/>
        <v/>
      </c>
      <c r="EJ328" t="str">
        <f t="shared" si="814"/>
        <v/>
      </c>
      <c r="EK328" t="str">
        <f t="shared" si="815"/>
        <v/>
      </c>
      <c r="EL328" t="str">
        <f t="shared" si="816"/>
        <v/>
      </c>
      <c r="EM328" t="str">
        <f t="shared" si="817"/>
        <v/>
      </c>
      <c r="EN328" t="str">
        <f t="shared" si="818"/>
        <v/>
      </c>
      <c r="EO328" t="str">
        <f t="shared" si="819"/>
        <v/>
      </c>
      <c r="EP328" t="str">
        <f t="shared" si="820"/>
        <v/>
      </c>
      <c r="EQ328" t="str">
        <f t="shared" si="821"/>
        <v/>
      </c>
      <c r="ER328" t="str">
        <f t="shared" si="822"/>
        <v/>
      </c>
      <c r="ES328" t="str">
        <f t="shared" si="823"/>
        <v/>
      </c>
      <c r="ET328" t="str">
        <f t="shared" si="824"/>
        <v/>
      </c>
      <c r="EU328" t="str">
        <f t="shared" si="825"/>
        <v/>
      </c>
      <c r="EV328" t="str">
        <f t="shared" si="826"/>
        <v/>
      </c>
      <c r="EW328" t="str">
        <f t="shared" si="827"/>
        <v/>
      </c>
      <c r="EX328" t="str">
        <f t="shared" si="828"/>
        <v/>
      </c>
      <c r="EY328" t="str">
        <f t="shared" si="829"/>
        <v/>
      </c>
      <c r="EZ328" t="str">
        <f t="shared" si="830"/>
        <v/>
      </c>
      <c r="FA328" t="str">
        <f t="shared" si="831"/>
        <v/>
      </c>
      <c r="FB328" t="str">
        <f t="shared" si="832"/>
        <v/>
      </c>
      <c r="FC328" t="str">
        <f t="shared" si="833"/>
        <v/>
      </c>
      <c r="FD328" t="str">
        <f t="shared" si="834"/>
        <v/>
      </c>
      <c r="FE328" t="str">
        <f t="shared" si="846"/>
        <v/>
      </c>
      <c r="FF328" t="str">
        <f t="shared" si="835"/>
        <v/>
      </c>
      <c r="FG328" t="str">
        <f t="shared" si="836"/>
        <v/>
      </c>
      <c r="FH328" t="str">
        <f t="shared" si="837"/>
        <v/>
      </c>
      <c r="FI328" t="str">
        <f t="shared" si="838"/>
        <v/>
      </c>
      <c r="FJ328" t="str">
        <f t="shared" si="839"/>
        <v/>
      </c>
      <c r="FK328" t="str">
        <f t="shared" si="840"/>
        <v/>
      </c>
      <c r="FL328" t="str">
        <f t="shared" si="841"/>
        <v/>
      </c>
      <c r="FM328" t="str">
        <f t="shared" si="805"/>
        <v/>
      </c>
      <c r="FN328" t="str">
        <f t="shared" si="806"/>
        <v/>
      </c>
      <c r="FO328" t="str">
        <f t="shared" si="807"/>
        <v/>
      </c>
      <c r="FP328" t="str">
        <f t="shared" si="808"/>
        <v/>
      </c>
      <c r="FQ328" t="str">
        <f t="shared" si="809"/>
        <v/>
      </c>
      <c r="FR328" t="str">
        <f t="shared" si="847"/>
        <v/>
      </c>
      <c r="FS328" t="str">
        <f t="shared" si="848"/>
        <v/>
      </c>
      <c r="FT328" t="str">
        <f t="shared" si="849"/>
        <v/>
      </c>
      <c r="FU328" t="str">
        <f t="shared" si="850"/>
        <v/>
      </c>
      <c r="FV328" t="str">
        <f t="shared" si="851"/>
        <v/>
      </c>
      <c r="FW328" t="str">
        <f t="shared" si="852"/>
        <v/>
      </c>
      <c r="FX328" t="str">
        <f t="shared" si="853"/>
        <v/>
      </c>
      <c r="FY328" t="str">
        <f t="shared" si="854"/>
        <v/>
      </c>
      <c r="FZ328" t="str">
        <f t="shared" si="855"/>
        <v/>
      </c>
      <c r="GA328" t="str">
        <f t="shared" si="856"/>
        <v/>
      </c>
      <c r="GB328" t="str">
        <f t="shared" si="857"/>
        <v/>
      </c>
      <c r="GC328" t="str">
        <f t="shared" si="858"/>
        <v/>
      </c>
      <c r="GD328" t="str">
        <f t="shared" si="859"/>
        <v/>
      </c>
      <c r="GE328" t="str">
        <f t="shared" si="860"/>
        <v/>
      </c>
      <c r="GF328" t="str">
        <f t="shared" si="861"/>
        <v/>
      </c>
      <c r="GG328" t="str">
        <f t="shared" si="862"/>
        <v/>
      </c>
      <c r="GH328" t="str">
        <f t="shared" si="863"/>
        <v/>
      </c>
      <c r="GI328" t="str">
        <f t="shared" si="864"/>
        <v/>
      </c>
      <c r="GJ328" t="str">
        <f t="shared" si="865"/>
        <v/>
      </c>
      <c r="GK328" t="str">
        <f t="shared" si="866"/>
        <v/>
      </c>
      <c r="GL328" t="str">
        <f t="shared" si="867"/>
        <v/>
      </c>
      <c r="GM328" t="str">
        <f t="shared" si="868"/>
        <v/>
      </c>
      <c r="GN328" t="str">
        <f t="shared" si="869"/>
        <v/>
      </c>
      <c r="GO328" t="str">
        <f t="shared" si="870"/>
        <v/>
      </c>
      <c r="GP328" t="str">
        <f t="shared" si="871"/>
        <v/>
      </c>
      <c r="GQ328" t="str">
        <f t="shared" si="872"/>
        <v/>
      </c>
      <c r="GR328" t="str">
        <f t="shared" si="873"/>
        <v/>
      </c>
      <c r="GS328" t="str">
        <f t="shared" si="874"/>
        <v/>
      </c>
      <c r="GT328" t="str">
        <f t="shared" si="875"/>
        <v/>
      </c>
      <c r="GU328" t="str">
        <f t="shared" si="876"/>
        <v/>
      </c>
      <c r="GV328" t="str">
        <f t="shared" si="877"/>
        <v/>
      </c>
      <c r="GW328" t="str">
        <f t="shared" si="878"/>
        <v/>
      </c>
      <c r="GX328" t="str">
        <f t="shared" si="879"/>
        <v/>
      </c>
      <c r="GY328" t="str">
        <f t="shared" si="880"/>
        <v/>
      </c>
      <c r="GZ328" t="str">
        <f t="shared" si="881"/>
        <v/>
      </c>
      <c r="HA328" t="str">
        <f t="shared" si="882"/>
        <v/>
      </c>
      <c r="HB328" t="str">
        <f t="shared" si="883"/>
        <v/>
      </c>
      <c r="HC328" t="str">
        <f t="shared" si="884"/>
        <v/>
      </c>
      <c r="HD328" t="str">
        <f t="shared" si="885"/>
        <v/>
      </c>
      <c r="HE328" t="str">
        <f t="shared" si="886"/>
        <v/>
      </c>
      <c r="HF328" t="str">
        <f t="shared" si="887"/>
        <v/>
      </c>
      <c r="HG328" t="str">
        <f t="shared" si="888"/>
        <v/>
      </c>
      <c r="HH328" t="str">
        <f t="shared" si="889"/>
        <v/>
      </c>
      <c r="HI328" t="str">
        <f t="shared" si="890"/>
        <v/>
      </c>
      <c r="HJ328" t="str">
        <f t="shared" si="891"/>
        <v/>
      </c>
      <c r="HK328" t="str">
        <f t="shared" si="892"/>
        <v/>
      </c>
      <c r="HL328" t="str">
        <f t="shared" si="893"/>
        <v/>
      </c>
      <c r="HM328" t="str">
        <f t="shared" si="894"/>
        <v/>
      </c>
      <c r="HN328" t="str">
        <f t="shared" si="895"/>
        <v/>
      </c>
      <c r="HO328" t="str">
        <f t="shared" si="896"/>
        <v/>
      </c>
      <c r="HP328" t="str">
        <f t="shared" si="897"/>
        <v/>
      </c>
      <c r="HQ328" t="str">
        <f t="shared" si="898"/>
        <v/>
      </c>
      <c r="HR328" t="str">
        <f t="shared" si="899"/>
        <v/>
      </c>
      <c r="HS328" t="str">
        <f t="shared" si="900"/>
        <v/>
      </c>
      <c r="HT328" t="str">
        <f t="shared" si="901"/>
        <v/>
      </c>
      <c r="HU328" t="str">
        <f t="shared" si="902"/>
        <v/>
      </c>
      <c r="HV328" t="str">
        <f t="shared" si="903"/>
        <v/>
      </c>
      <c r="HW328" t="str">
        <f t="shared" si="904"/>
        <v/>
      </c>
      <c r="HX328" t="str">
        <f t="shared" si="905"/>
        <v/>
      </c>
      <c r="HY328" t="str">
        <f t="shared" si="906"/>
        <v/>
      </c>
      <c r="HZ328" t="str">
        <f t="shared" si="907"/>
        <v/>
      </c>
    </row>
    <row r="329" spans="1:234" x14ac:dyDescent="0.25">
      <c r="A329" s="2">
        <f t="shared" si="908"/>
        <v>327</v>
      </c>
      <c r="B329" s="3" t="s">
        <v>1291</v>
      </c>
      <c r="C329" s="2" t="s">
        <v>1394</v>
      </c>
      <c r="D329" s="2" t="s">
        <v>1395</v>
      </c>
      <c r="E329" s="2">
        <f t="shared" si="842"/>
        <v>1</v>
      </c>
      <c r="F329" s="2">
        <v>1746</v>
      </c>
      <c r="G329" s="48" t="str">
        <f t="shared" si="843"/>
        <v>B</v>
      </c>
      <c r="H329" s="49"/>
      <c r="I329" s="49"/>
      <c r="J329" s="50"/>
      <c r="K329" s="15">
        <f t="shared" si="844"/>
        <v>51</v>
      </c>
      <c r="L329" s="15">
        <f>IF(G329="N/A",0,(IF(G329="A",Code!$B$36,(IF(G329="B",Code!$C$36,(IF(G329="C",Code!$D$36,Code!$E$36)))))/60))</f>
        <v>12</v>
      </c>
      <c r="M329" s="15">
        <f>IF(G329="N/A",0,(IF(G329="A",Code!$B$37,(IF(G329="B",Code!$C$37,(IF(G329="C",Code!$D$37,Code!$E$37)))))/60))</f>
        <v>12</v>
      </c>
      <c r="N329" s="15">
        <f>IF(G329="N/A",0,(IF(G329="A",Code!$B$38,(IF(G329="B",Code!$C$38,(IF(G329="C",Code!$D$38,Code!$E$38)))))/60))</f>
        <v>24</v>
      </c>
      <c r="O329" s="15">
        <f>IF(G329="N/A",0,(IF(G329="A",Code!$B$39,(IF(G329="B",Code!$C$39,(IF(G329="C",Code!$D$39,Code!$E$39)))))/60))</f>
        <v>3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>
        <v>1</v>
      </c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S329" t="str">
        <f t="shared" si="845"/>
        <v/>
      </c>
      <c r="BT329" t="str">
        <f t="shared" si="910"/>
        <v/>
      </c>
      <c r="BU329" t="str">
        <f t="shared" si="911"/>
        <v/>
      </c>
      <c r="BV329" t="str">
        <f t="shared" si="912"/>
        <v/>
      </c>
      <c r="BW329" t="str">
        <f t="shared" si="913"/>
        <v/>
      </c>
      <c r="BX329" t="str">
        <f t="shared" si="914"/>
        <v/>
      </c>
      <c r="BY329" t="str">
        <f t="shared" si="915"/>
        <v/>
      </c>
      <c r="BZ329" t="str">
        <f t="shared" si="916"/>
        <v/>
      </c>
      <c r="CA329" t="str">
        <f t="shared" si="917"/>
        <v/>
      </c>
      <c r="CB329" t="str">
        <f t="shared" si="918"/>
        <v/>
      </c>
      <c r="CC329" t="str">
        <f t="shared" si="919"/>
        <v/>
      </c>
      <c r="CD329" t="str">
        <f t="shared" si="920"/>
        <v/>
      </c>
      <c r="CE329" t="str">
        <f t="shared" si="921"/>
        <v/>
      </c>
      <c r="CF329" t="str">
        <f t="shared" si="922"/>
        <v/>
      </c>
      <c r="CG329" t="str">
        <f t="shared" si="923"/>
        <v/>
      </c>
      <c r="CH329" t="str">
        <f t="shared" si="924"/>
        <v/>
      </c>
      <c r="CI329" t="str">
        <f t="shared" si="925"/>
        <v/>
      </c>
      <c r="CJ329" t="str">
        <f t="shared" si="926"/>
        <v/>
      </c>
      <c r="CK329" t="str">
        <f t="shared" si="927"/>
        <v/>
      </c>
      <c r="CL329" t="str">
        <f t="shared" si="928"/>
        <v/>
      </c>
      <c r="CM329" t="str">
        <f t="shared" si="929"/>
        <v/>
      </c>
      <c r="CN329" t="str">
        <f t="shared" si="930"/>
        <v/>
      </c>
      <c r="CO329" t="str">
        <f t="shared" si="931"/>
        <v/>
      </c>
      <c r="CP329" t="str">
        <f t="shared" si="932"/>
        <v/>
      </c>
      <c r="CQ329" t="str">
        <f t="shared" si="933"/>
        <v/>
      </c>
      <c r="CR329" t="str">
        <f t="shared" si="934"/>
        <v/>
      </c>
      <c r="CS329" t="str">
        <f t="shared" si="935"/>
        <v/>
      </c>
      <c r="CT329" t="str">
        <f t="shared" si="936"/>
        <v/>
      </c>
      <c r="CU329" t="str">
        <f t="shared" si="937"/>
        <v/>
      </c>
      <c r="CV329" t="str">
        <f t="shared" si="938"/>
        <v/>
      </c>
      <c r="CW329" t="str">
        <f t="shared" si="939"/>
        <v>MISC</v>
      </c>
      <c r="CX329" t="str">
        <f t="shared" si="940"/>
        <v/>
      </c>
      <c r="CY329" t="str">
        <f t="shared" si="941"/>
        <v/>
      </c>
      <c r="CZ329" t="str">
        <f t="shared" si="942"/>
        <v/>
      </c>
      <c r="DA329" t="str">
        <f t="shared" si="943"/>
        <v/>
      </c>
      <c r="DB329" t="str">
        <f t="shared" si="944"/>
        <v/>
      </c>
      <c r="DC329" t="str">
        <f t="shared" si="945"/>
        <v/>
      </c>
      <c r="DD329" t="str">
        <f t="shared" si="946"/>
        <v/>
      </c>
      <c r="DE329" t="str">
        <f t="shared" si="947"/>
        <v/>
      </c>
      <c r="DF329" t="str">
        <f t="shared" si="948"/>
        <v/>
      </c>
      <c r="DG329" t="str">
        <f t="shared" si="949"/>
        <v/>
      </c>
      <c r="DH329" t="str">
        <f t="shared" si="950"/>
        <v/>
      </c>
      <c r="DI329" t="str">
        <f t="shared" si="951"/>
        <v/>
      </c>
      <c r="DJ329" t="str">
        <f t="shared" si="952"/>
        <v/>
      </c>
      <c r="DK329" t="str">
        <f t="shared" si="953"/>
        <v/>
      </c>
      <c r="DL329" t="str">
        <f t="shared" si="954"/>
        <v/>
      </c>
      <c r="DM329" t="str">
        <f t="shared" si="955"/>
        <v/>
      </c>
      <c r="DN329" t="str">
        <f t="shared" si="956"/>
        <v/>
      </c>
      <c r="DO329" t="str">
        <f t="shared" si="957"/>
        <v/>
      </c>
      <c r="DP329" t="str">
        <f t="shared" si="958"/>
        <v/>
      </c>
      <c r="DQ329" t="str">
        <f t="shared" si="959"/>
        <v/>
      </c>
      <c r="DR329" t="str">
        <f t="shared" si="960"/>
        <v/>
      </c>
      <c r="DS329" t="str">
        <f t="shared" si="961"/>
        <v/>
      </c>
      <c r="DT329" t="str">
        <f t="shared" si="962"/>
        <v/>
      </c>
      <c r="DU329" t="str">
        <f t="shared" si="963"/>
        <v/>
      </c>
      <c r="DV329" t="str">
        <f t="shared" si="964"/>
        <v/>
      </c>
      <c r="DW329" t="str">
        <f t="shared" si="965"/>
        <v/>
      </c>
      <c r="DX329" t="str">
        <f t="shared" si="966"/>
        <v/>
      </c>
      <c r="DY329" t="str">
        <f t="shared" si="967"/>
        <v/>
      </c>
      <c r="DZ329" t="str">
        <f t="shared" si="968"/>
        <v/>
      </c>
      <c r="EA329" t="str">
        <f t="shared" si="969"/>
        <v/>
      </c>
      <c r="EB329" t="str">
        <f t="shared" si="970"/>
        <v/>
      </c>
      <c r="EC329" t="str">
        <f t="shared" si="971"/>
        <v/>
      </c>
      <c r="ED329" t="str">
        <f t="shared" si="972"/>
        <v/>
      </c>
      <c r="EE329" t="str">
        <f t="shared" si="909"/>
        <v/>
      </c>
      <c r="EF329" t="str">
        <f t="shared" si="810"/>
        <v/>
      </c>
      <c r="EG329" t="str">
        <f t="shared" si="811"/>
        <v/>
      </c>
      <c r="EH329" t="str">
        <f t="shared" si="812"/>
        <v/>
      </c>
      <c r="EI329" t="str">
        <f t="shared" si="813"/>
        <v/>
      </c>
      <c r="EJ329" t="str">
        <f t="shared" si="814"/>
        <v/>
      </c>
      <c r="EK329" t="str">
        <f t="shared" si="815"/>
        <v/>
      </c>
      <c r="EL329" t="str">
        <f t="shared" si="816"/>
        <v/>
      </c>
      <c r="EM329" t="str">
        <f t="shared" si="817"/>
        <v/>
      </c>
      <c r="EN329" t="str">
        <f t="shared" si="818"/>
        <v/>
      </c>
      <c r="EO329" t="str">
        <f t="shared" si="819"/>
        <v/>
      </c>
      <c r="EP329" t="str">
        <f t="shared" si="820"/>
        <v/>
      </c>
      <c r="EQ329" t="str">
        <f t="shared" si="821"/>
        <v/>
      </c>
      <c r="ER329" t="str">
        <f t="shared" si="822"/>
        <v/>
      </c>
      <c r="ES329" t="str">
        <f t="shared" si="823"/>
        <v/>
      </c>
      <c r="ET329" t="str">
        <f t="shared" si="824"/>
        <v/>
      </c>
      <c r="EU329" t="str">
        <f t="shared" si="825"/>
        <v/>
      </c>
      <c r="EV329" t="str">
        <f t="shared" si="826"/>
        <v/>
      </c>
      <c r="EW329" t="str">
        <f t="shared" si="827"/>
        <v/>
      </c>
      <c r="EX329" t="str">
        <f t="shared" si="828"/>
        <v/>
      </c>
      <c r="EY329" t="str">
        <f t="shared" si="829"/>
        <v/>
      </c>
      <c r="EZ329" t="str">
        <f t="shared" si="830"/>
        <v/>
      </c>
      <c r="FA329" t="str">
        <f t="shared" si="831"/>
        <v/>
      </c>
      <c r="FB329" t="str">
        <f t="shared" si="832"/>
        <v/>
      </c>
      <c r="FC329" t="str">
        <f t="shared" si="833"/>
        <v/>
      </c>
      <c r="FD329" t="str">
        <f t="shared" si="834"/>
        <v/>
      </c>
      <c r="FE329" t="str">
        <f t="shared" si="846"/>
        <v/>
      </c>
      <c r="FF329" t="str">
        <f t="shared" si="835"/>
        <v/>
      </c>
      <c r="FG329" t="str">
        <f t="shared" si="836"/>
        <v/>
      </c>
      <c r="FH329" t="str">
        <f t="shared" si="837"/>
        <v/>
      </c>
      <c r="FI329" t="str">
        <f t="shared" si="838"/>
        <v/>
      </c>
      <c r="FJ329" t="str">
        <f t="shared" si="839"/>
        <v/>
      </c>
      <c r="FK329" t="str">
        <f t="shared" si="840"/>
        <v/>
      </c>
      <c r="FL329" t="str">
        <f t="shared" si="841"/>
        <v/>
      </c>
      <c r="FM329" t="str">
        <f t="shared" ref="FM329:FM392" si="973">IF(DJ329=1,DJ$2,"")</f>
        <v/>
      </c>
      <c r="FN329" t="str">
        <f t="shared" ref="FN329:FN392" si="974">IF(DK329=1,DK$2,"")</f>
        <v/>
      </c>
      <c r="FO329" t="str">
        <f t="shared" ref="FO329:FO392" si="975">IF(DL329=1,DL$2,"")</f>
        <v/>
      </c>
      <c r="FP329" t="str">
        <f t="shared" ref="FP329:FP392" si="976">IF(DM329=1,DM$2,"")</f>
        <v/>
      </c>
      <c r="FQ329" t="str">
        <f t="shared" ref="FQ329:FQ392" si="977">IF(DN329=1,DN$2,"")</f>
        <v/>
      </c>
      <c r="FR329" t="str">
        <f t="shared" si="847"/>
        <v/>
      </c>
      <c r="FS329" t="str">
        <f t="shared" si="848"/>
        <v/>
      </c>
      <c r="FT329" t="str">
        <f t="shared" si="849"/>
        <v/>
      </c>
      <c r="FU329" t="str">
        <f t="shared" si="850"/>
        <v/>
      </c>
      <c r="FV329" t="str">
        <f t="shared" si="851"/>
        <v/>
      </c>
      <c r="FW329" t="str">
        <f t="shared" si="852"/>
        <v/>
      </c>
      <c r="FX329" t="str">
        <f t="shared" si="853"/>
        <v/>
      </c>
      <c r="FY329" t="str">
        <f t="shared" si="854"/>
        <v/>
      </c>
      <c r="FZ329" t="str">
        <f t="shared" si="855"/>
        <v/>
      </c>
      <c r="GA329" t="str">
        <f t="shared" si="856"/>
        <v/>
      </c>
      <c r="GB329" t="str">
        <f t="shared" si="857"/>
        <v/>
      </c>
      <c r="GC329" t="str">
        <f t="shared" si="858"/>
        <v/>
      </c>
      <c r="GD329" t="str">
        <f t="shared" si="859"/>
        <v/>
      </c>
      <c r="GE329" t="str">
        <f t="shared" si="860"/>
        <v/>
      </c>
      <c r="GF329" t="str">
        <f t="shared" si="861"/>
        <v/>
      </c>
      <c r="GG329" t="str">
        <f t="shared" si="862"/>
        <v/>
      </c>
      <c r="GH329" t="str">
        <f t="shared" si="863"/>
        <v/>
      </c>
      <c r="GI329" t="str">
        <f t="shared" si="864"/>
        <v/>
      </c>
      <c r="GJ329" t="str">
        <f t="shared" si="865"/>
        <v/>
      </c>
      <c r="GK329" t="str">
        <f t="shared" si="866"/>
        <v/>
      </c>
      <c r="GL329" t="str">
        <f t="shared" si="867"/>
        <v/>
      </c>
      <c r="GM329" t="str">
        <f t="shared" si="868"/>
        <v/>
      </c>
      <c r="GN329" t="str">
        <f t="shared" si="869"/>
        <v/>
      </c>
      <c r="GO329" t="str">
        <f t="shared" si="870"/>
        <v/>
      </c>
      <c r="GP329" t="str">
        <f t="shared" si="871"/>
        <v/>
      </c>
      <c r="GQ329" t="str">
        <f t="shared" si="872"/>
        <v/>
      </c>
      <c r="GR329" t="str">
        <f t="shared" si="873"/>
        <v/>
      </c>
      <c r="GS329" t="str">
        <f t="shared" si="874"/>
        <v/>
      </c>
      <c r="GT329" t="str">
        <f t="shared" si="875"/>
        <v/>
      </c>
      <c r="GU329" t="str">
        <f t="shared" si="876"/>
        <v/>
      </c>
      <c r="GV329" t="str">
        <f t="shared" si="877"/>
        <v/>
      </c>
      <c r="GW329" t="str">
        <f t="shared" si="878"/>
        <v/>
      </c>
      <c r="GX329" t="str">
        <f t="shared" si="879"/>
        <v/>
      </c>
      <c r="GY329" t="str">
        <f t="shared" si="880"/>
        <v/>
      </c>
      <c r="GZ329" t="str">
        <f t="shared" si="881"/>
        <v/>
      </c>
      <c r="HA329" t="str">
        <f t="shared" si="882"/>
        <v/>
      </c>
      <c r="HB329" t="str">
        <f t="shared" si="883"/>
        <v/>
      </c>
      <c r="HC329" t="str">
        <f t="shared" si="884"/>
        <v/>
      </c>
      <c r="HD329" t="str">
        <f t="shared" si="885"/>
        <v/>
      </c>
      <c r="HE329" t="str">
        <f t="shared" si="886"/>
        <v/>
      </c>
      <c r="HF329" t="str">
        <f t="shared" si="887"/>
        <v/>
      </c>
      <c r="HG329" t="str">
        <f t="shared" si="888"/>
        <v/>
      </c>
      <c r="HH329" t="str">
        <f t="shared" si="889"/>
        <v/>
      </c>
      <c r="HI329" t="str">
        <f t="shared" si="890"/>
        <v/>
      </c>
      <c r="HJ329" t="str">
        <f t="shared" si="891"/>
        <v/>
      </c>
      <c r="HK329" t="str">
        <f t="shared" si="892"/>
        <v/>
      </c>
      <c r="HL329" t="str">
        <f t="shared" si="893"/>
        <v/>
      </c>
      <c r="HM329" t="str">
        <f t="shared" si="894"/>
        <v/>
      </c>
      <c r="HN329" t="str">
        <f t="shared" si="895"/>
        <v/>
      </c>
      <c r="HO329" t="str">
        <f t="shared" si="896"/>
        <v/>
      </c>
      <c r="HP329" t="str">
        <f t="shared" si="897"/>
        <v/>
      </c>
      <c r="HQ329" t="str">
        <f t="shared" si="898"/>
        <v/>
      </c>
      <c r="HR329" t="str">
        <f t="shared" si="899"/>
        <v/>
      </c>
      <c r="HS329" t="str">
        <f t="shared" si="900"/>
        <v/>
      </c>
      <c r="HT329" t="str">
        <f t="shared" si="901"/>
        <v/>
      </c>
      <c r="HU329" t="str">
        <f t="shared" si="902"/>
        <v/>
      </c>
      <c r="HV329" t="str">
        <f t="shared" si="903"/>
        <v/>
      </c>
      <c r="HW329" t="str">
        <f t="shared" si="904"/>
        <v/>
      </c>
      <c r="HX329" t="str">
        <f t="shared" si="905"/>
        <v/>
      </c>
      <c r="HY329" t="str">
        <f t="shared" si="906"/>
        <v/>
      </c>
      <c r="HZ329" t="str">
        <f t="shared" si="907"/>
        <v/>
      </c>
    </row>
    <row r="330" spans="1:234" x14ac:dyDescent="0.25">
      <c r="A330" s="2">
        <f t="shared" si="908"/>
        <v>328</v>
      </c>
      <c r="B330" s="3" t="s">
        <v>1292</v>
      </c>
      <c r="C330" s="2" t="s">
        <v>1394</v>
      </c>
      <c r="D330" s="2" t="s">
        <v>1395</v>
      </c>
      <c r="E330" s="2">
        <f t="shared" si="842"/>
        <v>1</v>
      </c>
      <c r="F330" s="2">
        <v>479</v>
      </c>
      <c r="G330" s="48" t="str">
        <f t="shared" si="843"/>
        <v>A</v>
      </c>
      <c r="H330" s="49"/>
      <c r="I330" s="49"/>
      <c r="J330" s="50"/>
      <c r="K330" s="15">
        <f t="shared" si="844"/>
        <v>34</v>
      </c>
      <c r="L330" s="15">
        <f>IF(G330="N/A",0,(IF(G330="A",Code!$B$36,(IF(G330="B",Code!$C$36,(IF(G330="C",Code!$D$36,Code!$E$36)))))/60))</f>
        <v>8</v>
      </c>
      <c r="M330" s="15">
        <f>IF(G330="N/A",0,(IF(G330="A",Code!$B$37,(IF(G330="B",Code!$C$37,(IF(G330="C",Code!$D$37,Code!$E$37)))))/60))</f>
        <v>8</v>
      </c>
      <c r="N330" s="15">
        <f>IF(G330="N/A",0,(IF(G330="A",Code!$B$38,(IF(G330="B",Code!$C$38,(IF(G330="C",Code!$D$38,Code!$E$38)))))/60))</f>
        <v>16</v>
      </c>
      <c r="O330" s="15">
        <f>IF(G330="N/A",0,(IF(G330="A",Code!$B$39,(IF(G330="B",Code!$C$39,(IF(G330="C",Code!$D$39,Code!$E$39)))))/60))</f>
        <v>2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>
        <v>1</v>
      </c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S330" t="str">
        <f t="shared" si="845"/>
        <v/>
      </c>
      <c r="BT330" t="str">
        <f t="shared" si="910"/>
        <v/>
      </c>
      <c r="BU330" t="str">
        <f t="shared" si="911"/>
        <v/>
      </c>
      <c r="BV330" t="str">
        <f t="shared" si="912"/>
        <v/>
      </c>
      <c r="BW330" t="str">
        <f t="shared" si="913"/>
        <v/>
      </c>
      <c r="BX330" t="str">
        <f t="shared" si="914"/>
        <v/>
      </c>
      <c r="BY330" t="str">
        <f t="shared" si="915"/>
        <v/>
      </c>
      <c r="BZ330" t="str">
        <f t="shared" si="916"/>
        <v/>
      </c>
      <c r="CA330" t="str">
        <f t="shared" si="917"/>
        <v/>
      </c>
      <c r="CB330" t="str">
        <f t="shared" si="918"/>
        <v/>
      </c>
      <c r="CC330" t="str">
        <f t="shared" si="919"/>
        <v/>
      </c>
      <c r="CD330" t="str">
        <f t="shared" si="920"/>
        <v/>
      </c>
      <c r="CE330" t="str">
        <f t="shared" si="921"/>
        <v/>
      </c>
      <c r="CF330" t="str">
        <f t="shared" si="922"/>
        <v/>
      </c>
      <c r="CG330" t="str">
        <f t="shared" si="923"/>
        <v/>
      </c>
      <c r="CH330" t="str">
        <f t="shared" si="924"/>
        <v/>
      </c>
      <c r="CI330" t="str">
        <f t="shared" si="925"/>
        <v>CUST</v>
      </c>
      <c r="CJ330" t="str">
        <f t="shared" si="926"/>
        <v/>
      </c>
      <c r="CK330" t="str">
        <f t="shared" si="927"/>
        <v/>
      </c>
      <c r="CL330" t="str">
        <f t="shared" si="928"/>
        <v/>
      </c>
      <c r="CM330" t="str">
        <f t="shared" si="929"/>
        <v/>
      </c>
      <c r="CN330" t="str">
        <f t="shared" si="930"/>
        <v/>
      </c>
      <c r="CO330" t="str">
        <f t="shared" si="931"/>
        <v/>
      </c>
      <c r="CP330" t="str">
        <f t="shared" si="932"/>
        <v/>
      </c>
      <c r="CQ330" t="str">
        <f t="shared" si="933"/>
        <v/>
      </c>
      <c r="CR330" t="str">
        <f t="shared" si="934"/>
        <v/>
      </c>
      <c r="CS330" t="str">
        <f t="shared" si="935"/>
        <v/>
      </c>
      <c r="CT330" t="str">
        <f t="shared" si="936"/>
        <v/>
      </c>
      <c r="CU330" t="str">
        <f t="shared" si="937"/>
        <v/>
      </c>
      <c r="CV330" t="str">
        <f t="shared" si="938"/>
        <v/>
      </c>
      <c r="CW330" t="str">
        <f t="shared" si="939"/>
        <v/>
      </c>
      <c r="CX330" t="str">
        <f t="shared" si="940"/>
        <v/>
      </c>
      <c r="CY330" t="str">
        <f t="shared" si="941"/>
        <v/>
      </c>
      <c r="CZ330" t="str">
        <f t="shared" si="942"/>
        <v/>
      </c>
      <c r="DA330" t="str">
        <f t="shared" si="943"/>
        <v/>
      </c>
      <c r="DB330" t="str">
        <f t="shared" si="944"/>
        <v/>
      </c>
      <c r="DC330" t="str">
        <f t="shared" si="945"/>
        <v/>
      </c>
      <c r="DD330" t="str">
        <f t="shared" si="946"/>
        <v/>
      </c>
      <c r="DE330" t="str">
        <f t="shared" si="947"/>
        <v/>
      </c>
      <c r="DF330" t="str">
        <f t="shared" si="948"/>
        <v/>
      </c>
      <c r="DG330" t="str">
        <f t="shared" si="949"/>
        <v/>
      </c>
      <c r="DH330" t="str">
        <f t="shared" si="950"/>
        <v/>
      </c>
      <c r="DI330" t="str">
        <f t="shared" si="951"/>
        <v/>
      </c>
      <c r="DJ330" t="str">
        <f t="shared" si="952"/>
        <v/>
      </c>
      <c r="DK330" t="str">
        <f t="shared" si="953"/>
        <v/>
      </c>
      <c r="DL330" t="str">
        <f t="shared" si="954"/>
        <v/>
      </c>
      <c r="DM330" t="str">
        <f t="shared" si="955"/>
        <v/>
      </c>
      <c r="DN330" t="str">
        <f t="shared" si="956"/>
        <v/>
      </c>
      <c r="DO330" t="str">
        <f t="shared" si="957"/>
        <v/>
      </c>
      <c r="DP330" t="str">
        <f t="shared" si="958"/>
        <v/>
      </c>
      <c r="DQ330" t="str">
        <f t="shared" si="959"/>
        <v/>
      </c>
      <c r="DR330" t="str">
        <f t="shared" si="960"/>
        <v/>
      </c>
      <c r="DS330" t="str">
        <f t="shared" si="961"/>
        <v/>
      </c>
      <c r="DT330" t="str">
        <f t="shared" si="962"/>
        <v/>
      </c>
      <c r="DU330" t="str">
        <f t="shared" si="963"/>
        <v/>
      </c>
      <c r="DV330" t="str">
        <f t="shared" si="964"/>
        <v/>
      </c>
      <c r="DW330" t="str">
        <f t="shared" si="965"/>
        <v/>
      </c>
      <c r="DX330" t="str">
        <f t="shared" si="966"/>
        <v/>
      </c>
      <c r="DY330" t="str">
        <f t="shared" si="967"/>
        <v/>
      </c>
      <c r="DZ330" t="str">
        <f t="shared" si="968"/>
        <v/>
      </c>
      <c r="EA330" t="str">
        <f t="shared" si="969"/>
        <v/>
      </c>
      <c r="EB330" t="str">
        <f t="shared" si="970"/>
        <v/>
      </c>
      <c r="EC330" t="str">
        <f t="shared" si="971"/>
        <v/>
      </c>
      <c r="ED330" t="str">
        <f t="shared" si="972"/>
        <v/>
      </c>
      <c r="EE330" t="str">
        <f t="shared" si="909"/>
        <v/>
      </c>
      <c r="EF330" t="str">
        <f t="shared" ref="EF330:EF393" si="978">IF(CC330=1,CC$2,"")</f>
        <v/>
      </c>
      <c r="EG330" t="str">
        <f t="shared" ref="EG330:EG393" si="979">IF(CD330=1,CD$2,"")</f>
        <v/>
      </c>
      <c r="EH330" t="str">
        <f t="shared" ref="EH330:EH393" si="980">IF(CE330=1,CE$2,"")</f>
        <v/>
      </c>
      <c r="EI330" t="str">
        <f t="shared" ref="EI330:EI393" si="981">IF(CF330=1,CF$2,"")</f>
        <v/>
      </c>
      <c r="EJ330" t="str">
        <f t="shared" ref="EJ330:EJ393" si="982">IF(CG330=1,CG$2,"")</f>
        <v/>
      </c>
      <c r="EK330" t="str">
        <f t="shared" ref="EK330:EK393" si="983">IF(CH330=1,CH$2,"")</f>
        <v/>
      </c>
      <c r="EL330" t="str">
        <f t="shared" ref="EL330:EL393" si="984">IF(CI330=1,CI$2,"")</f>
        <v/>
      </c>
      <c r="EM330" t="str">
        <f t="shared" ref="EM330:EM393" si="985">IF(CJ330=1,CJ$2,"")</f>
        <v/>
      </c>
      <c r="EN330" t="str">
        <f t="shared" ref="EN330:EN393" si="986">IF(CK330=1,CK$2,"")</f>
        <v/>
      </c>
      <c r="EO330" t="str">
        <f t="shared" ref="EO330:EO393" si="987">IF(CL330=1,CL$2,"")</f>
        <v/>
      </c>
      <c r="EP330" t="str">
        <f t="shared" ref="EP330:EP393" si="988">IF(CM330=1,CM$2,"")</f>
        <v/>
      </c>
      <c r="EQ330" t="str">
        <f t="shared" ref="EQ330:EQ393" si="989">IF(CN330=1,CN$2,"")</f>
        <v/>
      </c>
      <c r="ER330" t="str">
        <f t="shared" ref="ER330:ER393" si="990">IF(CO330=1,CO$2,"")</f>
        <v/>
      </c>
      <c r="ES330" t="str">
        <f t="shared" ref="ES330:ES393" si="991">IF(CP330=1,CP$2,"")</f>
        <v/>
      </c>
      <c r="ET330" t="str">
        <f t="shared" ref="ET330:ET393" si="992">IF(CQ330=1,CQ$2,"")</f>
        <v/>
      </c>
      <c r="EU330" t="str">
        <f t="shared" ref="EU330:EU393" si="993">IF(CR330=1,CR$2,"")</f>
        <v/>
      </c>
      <c r="EV330" t="str">
        <f t="shared" ref="EV330:EV393" si="994">IF(CS330=1,CS$2,"")</f>
        <v/>
      </c>
      <c r="EW330" t="str">
        <f t="shared" ref="EW330:EW393" si="995">IF(CT330=1,CT$2,"")</f>
        <v/>
      </c>
      <c r="EX330" t="str">
        <f t="shared" ref="EX330:EX393" si="996">IF(CU330=1,CU$2,"")</f>
        <v/>
      </c>
      <c r="EY330" t="str">
        <f t="shared" ref="EY330:EY393" si="997">IF(CV330=1,CV$2,"")</f>
        <v/>
      </c>
      <c r="EZ330" t="str">
        <f t="shared" ref="EZ330:EZ393" si="998">IF(CW330=1,CW$2,"")</f>
        <v/>
      </c>
      <c r="FA330" t="str">
        <f t="shared" ref="FA330:FA393" si="999">IF(CX330=1,CX$2,"")</f>
        <v/>
      </c>
      <c r="FB330" t="str">
        <f t="shared" ref="FB330:FB393" si="1000">IF(CY330=1,CY$2,"")</f>
        <v/>
      </c>
      <c r="FC330" t="str">
        <f t="shared" ref="FC330:FC393" si="1001">IF(CZ330=1,CZ$2,"")</f>
        <v/>
      </c>
      <c r="FD330" t="str">
        <f t="shared" ref="FD330:FD393" si="1002">IF(DA330=1,DA$2,"")</f>
        <v/>
      </c>
      <c r="FE330" t="str">
        <f t="shared" si="846"/>
        <v/>
      </c>
      <c r="FF330" t="str">
        <f t="shared" ref="FF330:FF393" si="1003">IF(DC330=1,DC$2,"")</f>
        <v/>
      </c>
      <c r="FG330" t="str">
        <f t="shared" ref="FG330:FG393" si="1004">IF(DD330=1,DD$2,"")</f>
        <v/>
      </c>
      <c r="FH330" t="str">
        <f t="shared" ref="FH330:FH393" si="1005">IF(DE330=1,DE$2,"")</f>
        <v/>
      </c>
      <c r="FI330" t="str">
        <f t="shared" ref="FI330:FI393" si="1006">IF(DF330=1,DF$2,"")</f>
        <v/>
      </c>
      <c r="FJ330" t="str">
        <f t="shared" ref="FJ330:FJ393" si="1007">IF(DG330=1,DG$2,"")</f>
        <v/>
      </c>
      <c r="FK330" t="str">
        <f t="shared" ref="FK330:FK393" si="1008">IF(DH330=1,DH$2,"")</f>
        <v/>
      </c>
      <c r="FL330" t="str">
        <f t="shared" ref="FL330:FL393" si="1009">IF(DI330=1,DI$2,"")</f>
        <v/>
      </c>
      <c r="FM330" t="str">
        <f t="shared" si="973"/>
        <v/>
      </c>
      <c r="FN330" t="str">
        <f t="shared" si="974"/>
        <v/>
      </c>
      <c r="FO330" t="str">
        <f t="shared" si="975"/>
        <v/>
      </c>
      <c r="FP330" t="str">
        <f t="shared" si="976"/>
        <v/>
      </c>
      <c r="FQ330" t="str">
        <f t="shared" si="977"/>
        <v/>
      </c>
      <c r="FR330" t="str">
        <f t="shared" si="847"/>
        <v/>
      </c>
      <c r="FS330" t="str">
        <f t="shared" si="848"/>
        <v/>
      </c>
      <c r="FT330" t="str">
        <f t="shared" si="849"/>
        <v/>
      </c>
      <c r="FU330" t="str">
        <f t="shared" si="850"/>
        <v/>
      </c>
      <c r="FV330" t="str">
        <f t="shared" si="851"/>
        <v/>
      </c>
      <c r="FW330" t="str">
        <f t="shared" si="852"/>
        <v/>
      </c>
      <c r="FX330" t="str">
        <f t="shared" si="853"/>
        <v/>
      </c>
      <c r="FY330" t="str">
        <f t="shared" si="854"/>
        <v/>
      </c>
      <c r="FZ330" t="str">
        <f t="shared" si="855"/>
        <v/>
      </c>
      <c r="GA330" t="str">
        <f t="shared" si="856"/>
        <v/>
      </c>
      <c r="GB330" t="str">
        <f t="shared" si="857"/>
        <v/>
      </c>
      <c r="GC330" t="str">
        <f t="shared" si="858"/>
        <v/>
      </c>
      <c r="GD330" t="str">
        <f t="shared" si="859"/>
        <v/>
      </c>
      <c r="GE330" t="str">
        <f t="shared" si="860"/>
        <v/>
      </c>
      <c r="GF330" t="str">
        <f t="shared" si="861"/>
        <v/>
      </c>
      <c r="GG330" t="str">
        <f t="shared" si="862"/>
        <v/>
      </c>
      <c r="GH330" t="str">
        <f t="shared" si="863"/>
        <v/>
      </c>
      <c r="GI330" t="str">
        <f t="shared" si="864"/>
        <v/>
      </c>
      <c r="GJ330" t="str">
        <f t="shared" si="865"/>
        <v/>
      </c>
      <c r="GK330" t="str">
        <f t="shared" si="866"/>
        <v/>
      </c>
      <c r="GL330" t="str">
        <f t="shared" si="867"/>
        <v/>
      </c>
      <c r="GM330" t="str">
        <f t="shared" si="868"/>
        <v/>
      </c>
      <c r="GN330" t="str">
        <f t="shared" si="869"/>
        <v/>
      </c>
      <c r="GO330" t="str">
        <f t="shared" si="870"/>
        <v/>
      </c>
      <c r="GP330" t="str">
        <f t="shared" si="871"/>
        <v/>
      </c>
      <c r="GQ330" t="str">
        <f t="shared" si="872"/>
        <v/>
      </c>
      <c r="GR330" t="str">
        <f t="shared" si="873"/>
        <v/>
      </c>
      <c r="GS330" t="str">
        <f t="shared" si="874"/>
        <v/>
      </c>
      <c r="GT330" t="str">
        <f t="shared" si="875"/>
        <v/>
      </c>
      <c r="GU330" t="str">
        <f t="shared" si="876"/>
        <v/>
      </c>
      <c r="GV330" t="str">
        <f t="shared" si="877"/>
        <v/>
      </c>
      <c r="GW330" t="str">
        <f t="shared" si="878"/>
        <v/>
      </c>
      <c r="GX330" t="str">
        <f t="shared" si="879"/>
        <v/>
      </c>
      <c r="GY330" t="str">
        <f t="shared" si="880"/>
        <v/>
      </c>
      <c r="GZ330" t="str">
        <f t="shared" si="881"/>
        <v/>
      </c>
      <c r="HA330" t="str">
        <f t="shared" si="882"/>
        <v/>
      </c>
      <c r="HB330" t="str">
        <f t="shared" si="883"/>
        <v/>
      </c>
      <c r="HC330" t="str">
        <f t="shared" si="884"/>
        <v/>
      </c>
      <c r="HD330" t="str">
        <f t="shared" si="885"/>
        <v/>
      </c>
      <c r="HE330" t="str">
        <f t="shared" si="886"/>
        <v/>
      </c>
      <c r="HF330" t="str">
        <f t="shared" si="887"/>
        <v/>
      </c>
      <c r="HG330" t="str">
        <f t="shared" si="888"/>
        <v/>
      </c>
      <c r="HH330" t="str">
        <f t="shared" si="889"/>
        <v/>
      </c>
      <c r="HI330" t="str">
        <f t="shared" si="890"/>
        <v/>
      </c>
      <c r="HJ330" t="str">
        <f t="shared" si="891"/>
        <v/>
      </c>
      <c r="HK330" t="str">
        <f t="shared" si="892"/>
        <v/>
      </c>
      <c r="HL330" t="str">
        <f t="shared" si="893"/>
        <v/>
      </c>
      <c r="HM330" t="str">
        <f t="shared" si="894"/>
        <v/>
      </c>
      <c r="HN330" t="str">
        <f t="shared" si="895"/>
        <v/>
      </c>
      <c r="HO330" t="str">
        <f t="shared" si="896"/>
        <v/>
      </c>
      <c r="HP330" t="str">
        <f t="shared" si="897"/>
        <v/>
      </c>
      <c r="HQ330" t="str">
        <f t="shared" si="898"/>
        <v/>
      </c>
      <c r="HR330" t="str">
        <f t="shared" si="899"/>
        <v/>
      </c>
      <c r="HS330" t="str">
        <f t="shared" si="900"/>
        <v/>
      </c>
      <c r="HT330" t="str">
        <f t="shared" si="901"/>
        <v/>
      </c>
      <c r="HU330" t="str">
        <f t="shared" si="902"/>
        <v/>
      </c>
      <c r="HV330" t="str">
        <f t="shared" si="903"/>
        <v/>
      </c>
      <c r="HW330" t="str">
        <f t="shared" si="904"/>
        <v/>
      </c>
      <c r="HX330" t="str">
        <f t="shared" si="905"/>
        <v/>
      </c>
      <c r="HY330" t="str">
        <f t="shared" si="906"/>
        <v/>
      </c>
      <c r="HZ330" t="str">
        <f t="shared" si="907"/>
        <v/>
      </c>
    </row>
    <row r="331" spans="1:234" x14ac:dyDescent="0.25">
      <c r="A331" s="2">
        <f t="shared" si="908"/>
        <v>329</v>
      </c>
      <c r="B331" s="3" t="s">
        <v>1293</v>
      </c>
      <c r="C331" s="2" t="s">
        <v>1394</v>
      </c>
      <c r="D331" s="2" t="s">
        <v>1395</v>
      </c>
      <c r="E331" s="2">
        <f t="shared" si="842"/>
        <v>1</v>
      </c>
      <c r="F331" s="2">
        <v>395</v>
      </c>
      <c r="G331" s="48" t="str">
        <f t="shared" si="843"/>
        <v>A</v>
      </c>
      <c r="H331" s="49"/>
      <c r="I331" s="49"/>
      <c r="J331" s="50"/>
      <c r="K331" s="15">
        <f t="shared" si="844"/>
        <v>34</v>
      </c>
      <c r="L331" s="15">
        <f>IF(G331="N/A",0,(IF(G331="A",Code!$B$36,(IF(G331="B",Code!$C$36,(IF(G331="C",Code!$D$36,Code!$E$36)))))/60))</f>
        <v>8</v>
      </c>
      <c r="M331" s="15">
        <f>IF(G331="N/A",0,(IF(G331="A",Code!$B$37,(IF(G331="B",Code!$C$37,(IF(G331="C",Code!$D$37,Code!$E$37)))))/60))</f>
        <v>8</v>
      </c>
      <c r="N331" s="15">
        <f>IF(G331="N/A",0,(IF(G331="A",Code!$B$38,(IF(G331="B",Code!$C$38,(IF(G331="C",Code!$D$38,Code!$E$38)))))/60))</f>
        <v>16</v>
      </c>
      <c r="O331" s="15">
        <f>IF(G331="N/A",0,(IF(G331="A",Code!$B$39,(IF(G331="B",Code!$C$39,(IF(G331="C",Code!$D$39,Code!$E$39)))))/60))</f>
        <v>2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>
        <v>1</v>
      </c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S331" t="str">
        <f t="shared" si="845"/>
        <v/>
      </c>
      <c r="BT331" t="str">
        <f t="shared" si="910"/>
        <v/>
      </c>
      <c r="BU331" t="str">
        <f t="shared" si="911"/>
        <v/>
      </c>
      <c r="BV331" t="str">
        <f t="shared" si="912"/>
        <v/>
      </c>
      <c r="BW331" t="str">
        <f t="shared" si="913"/>
        <v/>
      </c>
      <c r="BX331" t="str">
        <f t="shared" si="914"/>
        <v/>
      </c>
      <c r="BY331" t="str">
        <f t="shared" si="915"/>
        <v/>
      </c>
      <c r="BZ331" t="str">
        <f t="shared" si="916"/>
        <v/>
      </c>
      <c r="CA331" t="str">
        <f t="shared" si="917"/>
        <v/>
      </c>
      <c r="CB331" t="str">
        <f t="shared" si="918"/>
        <v/>
      </c>
      <c r="CC331" t="str">
        <f t="shared" si="919"/>
        <v/>
      </c>
      <c r="CD331" t="str">
        <f t="shared" si="920"/>
        <v/>
      </c>
      <c r="CE331" t="str">
        <f t="shared" si="921"/>
        <v/>
      </c>
      <c r="CF331" t="str">
        <f t="shared" si="922"/>
        <v/>
      </c>
      <c r="CG331" t="str">
        <f t="shared" si="923"/>
        <v/>
      </c>
      <c r="CH331" t="str">
        <f t="shared" si="924"/>
        <v/>
      </c>
      <c r="CI331" t="str">
        <f t="shared" si="925"/>
        <v>CUST</v>
      </c>
      <c r="CJ331" t="str">
        <f t="shared" si="926"/>
        <v/>
      </c>
      <c r="CK331" t="str">
        <f t="shared" si="927"/>
        <v/>
      </c>
      <c r="CL331" t="str">
        <f t="shared" si="928"/>
        <v/>
      </c>
      <c r="CM331" t="str">
        <f t="shared" si="929"/>
        <v/>
      </c>
      <c r="CN331" t="str">
        <f t="shared" si="930"/>
        <v/>
      </c>
      <c r="CO331" t="str">
        <f t="shared" si="931"/>
        <v/>
      </c>
      <c r="CP331" t="str">
        <f t="shared" si="932"/>
        <v/>
      </c>
      <c r="CQ331" t="str">
        <f t="shared" si="933"/>
        <v/>
      </c>
      <c r="CR331" t="str">
        <f t="shared" si="934"/>
        <v/>
      </c>
      <c r="CS331" t="str">
        <f t="shared" si="935"/>
        <v/>
      </c>
      <c r="CT331" t="str">
        <f t="shared" si="936"/>
        <v/>
      </c>
      <c r="CU331" t="str">
        <f t="shared" si="937"/>
        <v/>
      </c>
      <c r="CV331" t="str">
        <f t="shared" si="938"/>
        <v/>
      </c>
      <c r="CW331" t="str">
        <f t="shared" si="939"/>
        <v/>
      </c>
      <c r="CX331" t="str">
        <f t="shared" si="940"/>
        <v/>
      </c>
      <c r="CY331" t="str">
        <f t="shared" si="941"/>
        <v/>
      </c>
      <c r="CZ331" t="str">
        <f t="shared" si="942"/>
        <v/>
      </c>
      <c r="DA331" t="str">
        <f t="shared" si="943"/>
        <v/>
      </c>
      <c r="DB331" t="str">
        <f t="shared" si="944"/>
        <v/>
      </c>
      <c r="DC331" t="str">
        <f t="shared" si="945"/>
        <v/>
      </c>
      <c r="DD331" t="str">
        <f t="shared" si="946"/>
        <v/>
      </c>
      <c r="DE331" t="str">
        <f t="shared" si="947"/>
        <v/>
      </c>
      <c r="DF331" t="str">
        <f t="shared" si="948"/>
        <v/>
      </c>
      <c r="DG331" t="str">
        <f t="shared" si="949"/>
        <v/>
      </c>
      <c r="DH331" t="str">
        <f t="shared" si="950"/>
        <v/>
      </c>
      <c r="DI331" t="str">
        <f t="shared" si="951"/>
        <v/>
      </c>
      <c r="DJ331" t="str">
        <f t="shared" si="952"/>
        <v/>
      </c>
      <c r="DK331" t="str">
        <f t="shared" si="953"/>
        <v/>
      </c>
      <c r="DL331" t="str">
        <f t="shared" si="954"/>
        <v/>
      </c>
      <c r="DM331" t="str">
        <f t="shared" si="955"/>
        <v/>
      </c>
      <c r="DN331" t="str">
        <f t="shared" si="956"/>
        <v/>
      </c>
      <c r="DO331" t="str">
        <f t="shared" si="957"/>
        <v/>
      </c>
      <c r="DP331" t="str">
        <f t="shared" si="958"/>
        <v/>
      </c>
      <c r="DQ331" t="str">
        <f t="shared" si="959"/>
        <v/>
      </c>
      <c r="DR331" t="str">
        <f t="shared" si="960"/>
        <v/>
      </c>
      <c r="DS331" t="str">
        <f t="shared" si="961"/>
        <v/>
      </c>
      <c r="DT331" t="str">
        <f t="shared" si="962"/>
        <v/>
      </c>
      <c r="DU331" t="str">
        <f t="shared" si="963"/>
        <v/>
      </c>
      <c r="DV331" t="str">
        <f t="shared" si="964"/>
        <v/>
      </c>
      <c r="DW331" t="str">
        <f t="shared" si="965"/>
        <v/>
      </c>
      <c r="DX331" t="str">
        <f t="shared" si="966"/>
        <v/>
      </c>
      <c r="DY331" t="str">
        <f t="shared" si="967"/>
        <v/>
      </c>
      <c r="DZ331" t="str">
        <f t="shared" si="968"/>
        <v/>
      </c>
      <c r="EA331" t="str">
        <f t="shared" si="969"/>
        <v/>
      </c>
      <c r="EB331" t="str">
        <f t="shared" si="970"/>
        <v/>
      </c>
      <c r="EC331" t="str">
        <f t="shared" si="971"/>
        <v/>
      </c>
      <c r="ED331" t="str">
        <f t="shared" si="972"/>
        <v/>
      </c>
      <c r="EE331" t="str">
        <f t="shared" si="909"/>
        <v/>
      </c>
      <c r="EF331" t="str">
        <f t="shared" si="978"/>
        <v/>
      </c>
      <c r="EG331" t="str">
        <f t="shared" si="979"/>
        <v/>
      </c>
      <c r="EH331" t="str">
        <f t="shared" si="980"/>
        <v/>
      </c>
      <c r="EI331" t="str">
        <f t="shared" si="981"/>
        <v/>
      </c>
      <c r="EJ331" t="str">
        <f t="shared" si="982"/>
        <v/>
      </c>
      <c r="EK331" t="str">
        <f t="shared" si="983"/>
        <v/>
      </c>
      <c r="EL331" t="str">
        <f t="shared" si="984"/>
        <v/>
      </c>
      <c r="EM331" t="str">
        <f t="shared" si="985"/>
        <v/>
      </c>
      <c r="EN331" t="str">
        <f t="shared" si="986"/>
        <v/>
      </c>
      <c r="EO331" t="str">
        <f t="shared" si="987"/>
        <v/>
      </c>
      <c r="EP331" t="str">
        <f t="shared" si="988"/>
        <v/>
      </c>
      <c r="EQ331" t="str">
        <f t="shared" si="989"/>
        <v/>
      </c>
      <c r="ER331" t="str">
        <f t="shared" si="990"/>
        <v/>
      </c>
      <c r="ES331" t="str">
        <f t="shared" si="991"/>
        <v/>
      </c>
      <c r="ET331" t="str">
        <f t="shared" si="992"/>
        <v/>
      </c>
      <c r="EU331" t="str">
        <f t="shared" si="993"/>
        <v/>
      </c>
      <c r="EV331" t="str">
        <f t="shared" si="994"/>
        <v/>
      </c>
      <c r="EW331" t="str">
        <f t="shared" si="995"/>
        <v/>
      </c>
      <c r="EX331" t="str">
        <f t="shared" si="996"/>
        <v/>
      </c>
      <c r="EY331" t="str">
        <f t="shared" si="997"/>
        <v/>
      </c>
      <c r="EZ331" t="str">
        <f t="shared" si="998"/>
        <v/>
      </c>
      <c r="FA331" t="str">
        <f t="shared" si="999"/>
        <v/>
      </c>
      <c r="FB331" t="str">
        <f t="shared" si="1000"/>
        <v/>
      </c>
      <c r="FC331" t="str">
        <f t="shared" si="1001"/>
        <v/>
      </c>
      <c r="FD331" t="str">
        <f t="shared" si="1002"/>
        <v/>
      </c>
      <c r="FE331" t="str">
        <f t="shared" si="846"/>
        <v/>
      </c>
      <c r="FF331" t="str">
        <f t="shared" si="1003"/>
        <v/>
      </c>
      <c r="FG331" t="str">
        <f t="shared" si="1004"/>
        <v/>
      </c>
      <c r="FH331" t="str">
        <f t="shared" si="1005"/>
        <v/>
      </c>
      <c r="FI331" t="str">
        <f t="shared" si="1006"/>
        <v/>
      </c>
      <c r="FJ331" t="str">
        <f t="shared" si="1007"/>
        <v/>
      </c>
      <c r="FK331" t="str">
        <f t="shared" si="1008"/>
        <v/>
      </c>
      <c r="FL331" t="str">
        <f t="shared" si="1009"/>
        <v/>
      </c>
      <c r="FM331" t="str">
        <f t="shared" si="973"/>
        <v/>
      </c>
      <c r="FN331" t="str">
        <f t="shared" si="974"/>
        <v/>
      </c>
      <c r="FO331" t="str">
        <f t="shared" si="975"/>
        <v/>
      </c>
      <c r="FP331" t="str">
        <f t="shared" si="976"/>
        <v/>
      </c>
      <c r="FQ331" t="str">
        <f t="shared" si="977"/>
        <v/>
      </c>
      <c r="FR331" t="str">
        <f t="shared" si="847"/>
        <v/>
      </c>
      <c r="FS331" t="str">
        <f t="shared" si="848"/>
        <v/>
      </c>
      <c r="FT331" t="str">
        <f t="shared" si="849"/>
        <v/>
      </c>
      <c r="FU331" t="str">
        <f t="shared" si="850"/>
        <v/>
      </c>
      <c r="FV331" t="str">
        <f t="shared" si="851"/>
        <v/>
      </c>
      <c r="FW331" t="str">
        <f t="shared" si="852"/>
        <v/>
      </c>
      <c r="FX331" t="str">
        <f t="shared" si="853"/>
        <v/>
      </c>
      <c r="FY331" t="str">
        <f t="shared" si="854"/>
        <v/>
      </c>
      <c r="FZ331" t="str">
        <f t="shared" si="855"/>
        <v/>
      </c>
      <c r="GA331" t="str">
        <f t="shared" si="856"/>
        <v/>
      </c>
      <c r="GB331" t="str">
        <f t="shared" si="857"/>
        <v/>
      </c>
      <c r="GC331" t="str">
        <f t="shared" si="858"/>
        <v/>
      </c>
      <c r="GD331" t="str">
        <f t="shared" si="859"/>
        <v/>
      </c>
      <c r="GE331" t="str">
        <f t="shared" si="860"/>
        <v/>
      </c>
      <c r="GF331" t="str">
        <f t="shared" si="861"/>
        <v/>
      </c>
      <c r="GG331" t="str">
        <f t="shared" si="862"/>
        <v/>
      </c>
      <c r="GH331" t="str">
        <f t="shared" si="863"/>
        <v/>
      </c>
      <c r="GI331" t="str">
        <f t="shared" si="864"/>
        <v/>
      </c>
      <c r="GJ331" t="str">
        <f t="shared" si="865"/>
        <v/>
      </c>
      <c r="GK331" t="str">
        <f t="shared" si="866"/>
        <v/>
      </c>
      <c r="GL331" t="str">
        <f t="shared" si="867"/>
        <v/>
      </c>
      <c r="GM331" t="str">
        <f t="shared" si="868"/>
        <v/>
      </c>
      <c r="GN331" t="str">
        <f t="shared" si="869"/>
        <v/>
      </c>
      <c r="GO331" t="str">
        <f t="shared" si="870"/>
        <v/>
      </c>
      <c r="GP331" t="str">
        <f t="shared" si="871"/>
        <v/>
      </c>
      <c r="GQ331" t="str">
        <f t="shared" si="872"/>
        <v/>
      </c>
      <c r="GR331" t="str">
        <f t="shared" si="873"/>
        <v/>
      </c>
      <c r="GS331" t="str">
        <f t="shared" si="874"/>
        <v/>
      </c>
      <c r="GT331" t="str">
        <f t="shared" si="875"/>
        <v/>
      </c>
      <c r="GU331" t="str">
        <f t="shared" si="876"/>
        <v/>
      </c>
      <c r="GV331" t="str">
        <f t="shared" si="877"/>
        <v/>
      </c>
      <c r="GW331" t="str">
        <f t="shared" si="878"/>
        <v/>
      </c>
      <c r="GX331" t="str">
        <f t="shared" si="879"/>
        <v/>
      </c>
      <c r="GY331" t="str">
        <f t="shared" si="880"/>
        <v/>
      </c>
      <c r="GZ331" t="str">
        <f t="shared" si="881"/>
        <v/>
      </c>
      <c r="HA331" t="str">
        <f t="shared" si="882"/>
        <v/>
      </c>
      <c r="HB331" t="str">
        <f t="shared" si="883"/>
        <v/>
      </c>
      <c r="HC331" t="str">
        <f t="shared" si="884"/>
        <v/>
      </c>
      <c r="HD331" t="str">
        <f t="shared" si="885"/>
        <v/>
      </c>
      <c r="HE331" t="str">
        <f t="shared" si="886"/>
        <v/>
      </c>
      <c r="HF331" t="str">
        <f t="shared" si="887"/>
        <v/>
      </c>
      <c r="HG331" t="str">
        <f t="shared" si="888"/>
        <v/>
      </c>
      <c r="HH331" t="str">
        <f t="shared" si="889"/>
        <v/>
      </c>
      <c r="HI331" t="str">
        <f t="shared" si="890"/>
        <v/>
      </c>
      <c r="HJ331" t="str">
        <f t="shared" si="891"/>
        <v/>
      </c>
      <c r="HK331" t="str">
        <f t="shared" si="892"/>
        <v/>
      </c>
      <c r="HL331" t="str">
        <f t="shared" si="893"/>
        <v/>
      </c>
      <c r="HM331" t="str">
        <f t="shared" si="894"/>
        <v/>
      </c>
      <c r="HN331" t="str">
        <f t="shared" si="895"/>
        <v/>
      </c>
      <c r="HO331" t="str">
        <f t="shared" si="896"/>
        <v/>
      </c>
      <c r="HP331" t="str">
        <f t="shared" si="897"/>
        <v/>
      </c>
      <c r="HQ331" t="str">
        <f t="shared" si="898"/>
        <v/>
      </c>
      <c r="HR331" t="str">
        <f t="shared" si="899"/>
        <v/>
      </c>
      <c r="HS331" t="str">
        <f t="shared" si="900"/>
        <v/>
      </c>
      <c r="HT331" t="str">
        <f t="shared" si="901"/>
        <v/>
      </c>
      <c r="HU331" t="str">
        <f t="shared" si="902"/>
        <v/>
      </c>
      <c r="HV331" t="str">
        <f t="shared" si="903"/>
        <v/>
      </c>
      <c r="HW331" t="str">
        <f t="shared" si="904"/>
        <v/>
      </c>
      <c r="HX331" t="str">
        <f t="shared" si="905"/>
        <v/>
      </c>
      <c r="HY331" t="str">
        <f t="shared" si="906"/>
        <v/>
      </c>
      <c r="HZ331" t="str">
        <f t="shared" si="907"/>
        <v/>
      </c>
    </row>
    <row r="332" spans="1:234" x14ac:dyDescent="0.25">
      <c r="A332" s="2">
        <f t="shared" si="908"/>
        <v>330</v>
      </c>
      <c r="B332" s="3" t="s">
        <v>1294</v>
      </c>
      <c r="C332" s="2" t="s">
        <v>1394</v>
      </c>
      <c r="D332" s="2" t="s">
        <v>1395</v>
      </c>
      <c r="E332" s="2">
        <f t="shared" si="842"/>
        <v>2</v>
      </c>
      <c r="F332" s="2">
        <v>930</v>
      </c>
      <c r="G332" s="48" t="str">
        <f t="shared" si="843"/>
        <v>A</v>
      </c>
      <c r="H332" s="49"/>
      <c r="I332" s="49"/>
      <c r="J332" s="50"/>
      <c r="K332" s="15">
        <f t="shared" si="844"/>
        <v>34</v>
      </c>
      <c r="L332" s="15">
        <f>IF(G332="N/A",0,(IF(G332="A",Code!$B$36,(IF(G332="B",Code!$C$36,(IF(G332="C",Code!$D$36,Code!$E$36)))))/60))</f>
        <v>8</v>
      </c>
      <c r="M332" s="15">
        <f>IF(G332="N/A",0,(IF(G332="A",Code!$B$37,(IF(G332="B",Code!$C$37,(IF(G332="C",Code!$D$37,Code!$E$37)))))/60))</f>
        <v>8</v>
      </c>
      <c r="N332" s="15">
        <f>IF(G332="N/A",0,(IF(G332="A",Code!$B$38,(IF(G332="B",Code!$C$38,(IF(G332="C",Code!$D$38,Code!$E$38)))))/60))</f>
        <v>16</v>
      </c>
      <c r="O332" s="15">
        <f>IF(G332="N/A",0,(IF(G332="A",Code!$B$39,(IF(G332="B",Code!$C$39,(IF(G332="C",Code!$D$39,Code!$E$39)))))/60))</f>
        <v>2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>
        <v>1</v>
      </c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>
        <v>1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S332" t="str">
        <f t="shared" si="845"/>
        <v/>
      </c>
      <c r="BT332" t="str">
        <f t="shared" si="910"/>
        <v/>
      </c>
      <c r="BU332" t="str">
        <f t="shared" si="911"/>
        <v/>
      </c>
      <c r="BV332" t="str">
        <f t="shared" si="912"/>
        <v/>
      </c>
      <c r="BW332" t="str">
        <f t="shared" si="913"/>
        <v/>
      </c>
      <c r="BX332" t="str">
        <f t="shared" si="914"/>
        <v/>
      </c>
      <c r="BY332" t="str">
        <f t="shared" si="915"/>
        <v/>
      </c>
      <c r="BZ332" t="str">
        <f t="shared" si="916"/>
        <v/>
      </c>
      <c r="CA332" t="str">
        <f t="shared" si="917"/>
        <v/>
      </c>
      <c r="CB332" t="str">
        <f t="shared" si="918"/>
        <v/>
      </c>
      <c r="CC332" t="str">
        <f t="shared" si="919"/>
        <v/>
      </c>
      <c r="CD332" t="str">
        <f t="shared" si="920"/>
        <v/>
      </c>
      <c r="CE332" t="str">
        <f t="shared" si="921"/>
        <v/>
      </c>
      <c r="CF332" t="str">
        <f t="shared" si="922"/>
        <v/>
      </c>
      <c r="CG332" t="str">
        <f t="shared" si="923"/>
        <v/>
      </c>
      <c r="CH332" t="str">
        <f t="shared" si="924"/>
        <v/>
      </c>
      <c r="CI332" t="str">
        <f t="shared" si="925"/>
        <v>CUST</v>
      </c>
      <c r="CJ332" t="str">
        <f t="shared" si="926"/>
        <v/>
      </c>
      <c r="CK332" t="str">
        <f t="shared" si="927"/>
        <v/>
      </c>
      <c r="CL332" t="str">
        <f t="shared" si="928"/>
        <v/>
      </c>
      <c r="CM332" t="str">
        <f t="shared" si="929"/>
        <v/>
      </c>
      <c r="CN332" t="str">
        <f t="shared" si="930"/>
        <v/>
      </c>
      <c r="CO332" t="str">
        <f t="shared" si="931"/>
        <v/>
      </c>
      <c r="CP332" t="str">
        <f t="shared" si="932"/>
        <v/>
      </c>
      <c r="CQ332" t="str">
        <f t="shared" si="933"/>
        <v/>
      </c>
      <c r="CR332" t="str">
        <f t="shared" si="934"/>
        <v/>
      </c>
      <c r="CS332" t="str">
        <f t="shared" si="935"/>
        <v/>
      </c>
      <c r="CT332" t="str">
        <f t="shared" si="936"/>
        <v/>
      </c>
      <c r="CU332" t="str">
        <f t="shared" si="937"/>
        <v>MESS</v>
      </c>
      <c r="CV332" t="str">
        <f t="shared" si="938"/>
        <v/>
      </c>
      <c r="CW332" t="str">
        <f t="shared" si="939"/>
        <v/>
      </c>
      <c r="CX332" t="str">
        <f t="shared" si="940"/>
        <v/>
      </c>
      <c r="CY332" t="str">
        <f t="shared" si="941"/>
        <v/>
      </c>
      <c r="CZ332" t="str">
        <f t="shared" si="942"/>
        <v/>
      </c>
      <c r="DA332" t="str">
        <f t="shared" si="943"/>
        <v/>
      </c>
      <c r="DB332" t="str">
        <f t="shared" si="944"/>
        <v/>
      </c>
      <c r="DC332" t="str">
        <f t="shared" si="945"/>
        <v/>
      </c>
      <c r="DD332" t="str">
        <f t="shared" si="946"/>
        <v/>
      </c>
      <c r="DE332" t="str">
        <f t="shared" si="947"/>
        <v/>
      </c>
      <c r="DF332" t="str">
        <f t="shared" si="948"/>
        <v/>
      </c>
      <c r="DG332" t="str">
        <f t="shared" si="949"/>
        <v/>
      </c>
      <c r="DH332" t="str">
        <f t="shared" si="950"/>
        <v/>
      </c>
      <c r="DI332" t="str">
        <f t="shared" si="951"/>
        <v/>
      </c>
      <c r="DJ332" t="str">
        <f t="shared" si="952"/>
        <v/>
      </c>
      <c r="DK332" t="str">
        <f t="shared" si="953"/>
        <v/>
      </c>
      <c r="DL332" t="str">
        <f t="shared" si="954"/>
        <v/>
      </c>
      <c r="DM332" t="str">
        <f t="shared" si="955"/>
        <v/>
      </c>
      <c r="DN332" t="str">
        <f t="shared" si="956"/>
        <v/>
      </c>
      <c r="DO332" t="str">
        <f t="shared" si="957"/>
        <v/>
      </c>
      <c r="DP332" t="str">
        <f t="shared" si="958"/>
        <v/>
      </c>
      <c r="DQ332" t="str">
        <f t="shared" si="959"/>
        <v/>
      </c>
      <c r="DR332" t="str">
        <f t="shared" si="960"/>
        <v/>
      </c>
      <c r="DS332" t="str">
        <f t="shared" si="961"/>
        <v/>
      </c>
      <c r="DT332" t="str">
        <f t="shared" si="962"/>
        <v/>
      </c>
      <c r="DU332" t="str">
        <f t="shared" si="963"/>
        <v/>
      </c>
      <c r="DV332" t="str">
        <f t="shared" si="964"/>
        <v/>
      </c>
      <c r="DW332" t="str">
        <f t="shared" si="965"/>
        <v/>
      </c>
      <c r="DX332" t="str">
        <f t="shared" si="966"/>
        <v/>
      </c>
      <c r="DY332" t="str">
        <f t="shared" si="967"/>
        <v/>
      </c>
      <c r="DZ332" t="str">
        <f t="shared" si="968"/>
        <v/>
      </c>
      <c r="EA332" t="str">
        <f t="shared" si="969"/>
        <v/>
      </c>
      <c r="EB332" t="str">
        <f t="shared" si="970"/>
        <v/>
      </c>
      <c r="EC332" t="str">
        <f t="shared" si="971"/>
        <v/>
      </c>
      <c r="ED332" t="str">
        <f t="shared" si="972"/>
        <v/>
      </c>
      <c r="EE332" t="str">
        <f t="shared" si="909"/>
        <v/>
      </c>
      <c r="EF332" t="str">
        <f t="shared" si="978"/>
        <v/>
      </c>
      <c r="EG332" t="str">
        <f t="shared" si="979"/>
        <v/>
      </c>
      <c r="EH332" t="str">
        <f t="shared" si="980"/>
        <v/>
      </c>
      <c r="EI332" t="str">
        <f t="shared" si="981"/>
        <v/>
      </c>
      <c r="EJ332" t="str">
        <f t="shared" si="982"/>
        <v/>
      </c>
      <c r="EK332" t="str">
        <f t="shared" si="983"/>
        <v/>
      </c>
      <c r="EL332" t="str">
        <f t="shared" si="984"/>
        <v/>
      </c>
      <c r="EM332" t="str">
        <f t="shared" si="985"/>
        <v/>
      </c>
      <c r="EN332" t="str">
        <f t="shared" si="986"/>
        <v/>
      </c>
      <c r="EO332" t="str">
        <f t="shared" si="987"/>
        <v/>
      </c>
      <c r="EP332" t="str">
        <f t="shared" si="988"/>
        <v/>
      </c>
      <c r="EQ332" t="str">
        <f t="shared" si="989"/>
        <v/>
      </c>
      <c r="ER332" t="str">
        <f t="shared" si="990"/>
        <v/>
      </c>
      <c r="ES332" t="str">
        <f t="shared" si="991"/>
        <v/>
      </c>
      <c r="ET332" t="str">
        <f t="shared" si="992"/>
        <v/>
      </c>
      <c r="EU332" t="str">
        <f t="shared" si="993"/>
        <v/>
      </c>
      <c r="EV332" t="str">
        <f t="shared" si="994"/>
        <v/>
      </c>
      <c r="EW332" t="str">
        <f t="shared" si="995"/>
        <v/>
      </c>
      <c r="EX332" t="str">
        <f t="shared" si="996"/>
        <v/>
      </c>
      <c r="EY332" t="str">
        <f t="shared" si="997"/>
        <v/>
      </c>
      <c r="EZ332" t="str">
        <f t="shared" si="998"/>
        <v/>
      </c>
      <c r="FA332" t="str">
        <f t="shared" si="999"/>
        <v/>
      </c>
      <c r="FB332" t="str">
        <f t="shared" si="1000"/>
        <v/>
      </c>
      <c r="FC332" t="str">
        <f t="shared" si="1001"/>
        <v/>
      </c>
      <c r="FD332" t="str">
        <f t="shared" si="1002"/>
        <v/>
      </c>
      <c r="FE332" t="str">
        <f t="shared" si="846"/>
        <v/>
      </c>
      <c r="FF332" t="str">
        <f t="shared" si="1003"/>
        <v/>
      </c>
      <c r="FG332" t="str">
        <f t="shared" si="1004"/>
        <v/>
      </c>
      <c r="FH332" t="str">
        <f t="shared" si="1005"/>
        <v/>
      </c>
      <c r="FI332" t="str">
        <f t="shared" si="1006"/>
        <v/>
      </c>
      <c r="FJ332" t="str">
        <f t="shared" si="1007"/>
        <v/>
      </c>
      <c r="FK332" t="str">
        <f t="shared" si="1008"/>
        <v/>
      </c>
      <c r="FL332" t="str">
        <f t="shared" si="1009"/>
        <v/>
      </c>
      <c r="FM332" t="str">
        <f t="shared" si="973"/>
        <v/>
      </c>
      <c r="FN332" t="str">
        <f t="shared" si="974"/>
        <v/>
      </c>
      <c r="FO332" t="str">
        <f t="shared" si="975"/>
        <v/>
      </c>
      <c r="FP332" t="str">
        <f t="shared" si="976"/>
        <v/>
      </c>
      <c r="FQ332" t="str">
        <f t="shared" si="977"/>
        <v/>
      </c>
      <c r="FR332" t="str">
        <f t="shared" si="847"/>
        <v/>
      </c>
      <c r="FS332" t="str">
        <f t="shared" si="848"/>
        <v/>
      </c>
      <c r="FT332" t="str">
        <f t="shared" si="849"/>
        <v/>
      </c>
      <c r="FU332" t="str">
        <f t="shared" si="850"/>
        <v/>
      </c>
      <c r="FV332" t="str">
        <f t="shared" si="851"/>
        <v/>
      </c>
      <c r="FW332" t="str">
        <f t="shared" si="852"/>
        <v/>
      </c>
      <c r="FX332" t="str">
        <f t="shared" si="853"/>
        <v/>
      </c>
      <c r="FY332" t="str">
        <f t="shared" si="854"/>
        <v/>
      </c>
      <c r="FZ332" t="str">
        <f t="shared" si="855"/>
        <v/>
      </c>
      <c r="GA332" t="str">
        <f t="shared" si="856"/>
        <v/>
      </c>
      <c r="GB332" t="str">
        <f t="shared" si="857"/>
        <v/>
      </c>
      <c r="GC332" t="str">
        <f t="shared" si="858"/>
        <v/>
      </c>
      <c r="GD332" t="str">
        <f t="shared" si="859"/>
        <v/>
      </c>
      <c r="GE332" t="str">
        <f t="shared" si="860"/>
        <v/>
      </c>
      <c r="GF332" t="str">
        <f t="shared" si="861"/>
        <v/>
      </c>
      <c r="GG332" t="str">
        <f t="shared" si="862"/>
        <v/>
      </c>
      <c r="GH332" t="str">
        <f t="shared" si="863"/>
        <v/>
      </c>
      <c r="GI332" t="str">
        <f t="shared" si="864"/>
        <v/>
      </c>
      <c r="GJ332" t="str">
        <f t="shared" si="865"/>
        <v/>
      </c>
      <c r="GK332" t="str">
        <f t="shared" si="866"/>
        <v/>
      </c>
      <c r="GL332" t="str">
        <f t="shared" si="867"/>
        <v/>
      </c>
      <c r="GM332" t="str">
        <f t="shared" si="868"/>
        <v/>
      </c>
      <c r="GN332" t="str">
        <f t="shared" si="869"/>
        <v/>
      </c>
      <c r="GO332" t="str">
        <f t="shared" si="870"/>
        <v/>
      </c>
      <c r="GP332" t="str">
        <f t="shared" si="871"/>
        <v/>
      </c>
      <c r="GQ332" t="str">
        <f t="shared" si="872"/>
        <v/>
      </c>
      <c r="GR332" t="str">
        <f t="shared" si="873"/>
        <v/>
      </c>
      <c r="GS332" t="str">
        <f t="shared" si="874"/>
        <v/>
      </c>
      <c r="GT332" t="str">
        <f t="shared" si="875"/>
        <v/>
      </c>
      <c r="GU332" t="str">
        <f t="shared" si="876"/>
        <v/>
      </c>
      <c r="GV332" t="str">
        <f t="shared" si="877"/>
        <v/>
      </c>
      <c r="GW332" t="str">
        <f t="shared" si="878"/>
        <v/>
      </c>
      <c r="GX332" t="str">
        <f t="shared" si="879"/>
        <v/>
      </c>
      <c r="GY332" t="str">
        <f t="shared" si="880"/>
        <v/>
      </c>
      <c r="GZ332" t="str">
        <f t="shared" si="881"/>
        <v/>
      </c>
      <c r="HA332" t="str">
        <f t="shared" si="882"/>
        <v/>
      </c>
      <c r="HB332" t="str">
        <f t="shared" si="883"/>
        <v/>
      </c>
      <c r="HC332" t="str">
        <f t="shared" si="884"/>
        <v/>
      </c>
      <c r="HD332" t="str">
        <f t="shared" si="885"/>
        <v/>
      </c>
      <c r="HE332" t="str">
        <f t="shared" si="886"/>
        <v/>
      </c>
      <c r="HF332" t="str">
        <f t="shared" si="887"/>
        <v/>
      </c>
      <c r="HG332" t="str">
        <f t="shared" si="888"/>
        <v/>
      </c>
      <c r="HH332" t="str">
        <f t="shared" si="889"/>
        <v/>
      </c>
      <c r="HI332" t="str">
        <f t="shared" si="890"/>
        <v/>
      </c>
      <c r="HJ332" t="str">
        <f t="shared" si="891"/>
        <v/>
      </c>
      <c r="HK332" t="str">
        <f t="shared" si="892"/>
        <v/>
      </c>
      <c r="HL332" t="str">
        <f t="shared" si="893"/>
        <v/>
      </c>
      <c r="HM332" t="str">
        <f t="shared" si="894"/>
        <v/>
      </c>
      <c r="HN332" t="str">
        <f t="shared" si="895"/>
        <v/>
      </c>
      <c r="HO332" t="str">
        <f t="shared" si="896"/>
        <v/>
      </c>
      <c r="HP332" t="str">
        <f t="shared" si="897"/>
        <v/>
      </c>
      <c r="HQ332" t="str">
        <f t="shared" si="898"/>
        <v/>
      </c>
      <c r="HR332" t="str">
        <f t="shared" si="899"/>
        <v/>
      </c>
      <c r="HS332" t="str">
        <f t="shared" si="900"/>
        <v/>
      </c>
      <c r="HT332" t="str">
        <f t="shared" si="901"/>
        <v/>
      </c>
      <c r="HU332" t="str">
        <f t="shared" si="902"/>
        <v/>
      </c>
      <c r="HV332" t="str">
        <f t="shared" si="903"/>
        <v/>
      </c>
      <c r="HW332" t="str">
        <f t="shared" si="904"/>
        <v/>
      </c>
      <c r="HX332" t="str">
        <f t="shared" si="905"/>
        <v/>
      </c>
      <c r="HY332" t="str">
        <f t="shared" si="906"/>
        <v/>
      </c>
      <c r="HZ332" t="str">
        <f t="shared" si="907"/>
        <v/>
      </c>
    </row>
    <row r="333" spans="1:234" x14ac:dyDescent="0.25">
      <c r="A333" s="2">
        <f t="shared" si="908"/>
        <v>331</v>
      </c>
      <c r="B333" s="3" t="s">
        <v>1295</v>
      </c>
      <c r="C333" s="2" t="s">
        <v>1394</v>
      </c>
      <c r="D333" s="2" t="s">
        <v>1395</v>
      </c>
      <c r="E333" s="2">
        <f t="shared" si="842"/>
        <v>2</v>
      </c>
      <c r="F333" s="2">
        <v>2698</v>
      </c>
      <c r="G333" s="48" t="str">
        <f t="shared" si="843"/>
        <v>C</v>
      </c>
      <c r="H333" s="49"/>
      <c r="I333" s="49"/>
      <c r="J333" s="50"/>
      <c r="K333" s="15">
        <f t="shared" si="844"/>
        <v>68</v>
      </c>
      <c r="L333" s="15">
        <f>IF(G333="N/A",0,(IF(G333="A",Code!$B$36,(IF(G333="B",Code!$C$36,(IF(G333="C",Code!$D$36,Code!$E$36)))))/60))</f>
        <v>16</v>
      </c>
      <c r="M333" s="15">
        <f>IF(G333="N/A",0,(IF(G333="A",Code!$B$37,(IF(G333="B",Code!$C$37,(IF(G333="C",Code!$D$37,Code!$E$37)))))/60))</f>
        <v>16</v>
      </c>
      <c r="N333" s="15">
        <f>IF(G333="N/A",0,(IF(G333="A",Code!$B$38,(IF(G333="B",Code!$C$38,(IF(G333="C",Code!$D$38,Code!$E$38)))))/60))</f>
        <v>32</v>
      </c>
      <c r="O333" s="15">
        <f>IF(G333="N/A",0,(IF(G333="A",Code!$B$39,(IF(G333="B",Code!$C$39,(IF(G333="C",Code!$D$39,Code!$E$39)))))/60))</f>
        <v>4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>
        <v>1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>
        <v>1</v>
      </c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S333" t="str">
        <f t="shared" si="845"/>
        <v/>
      </c>
      <c r="BT333" t="str">
        <f t="shared" si="910"/>
        <v/>
      </c>
      <c r="BU333" t="str">
        <f t="shared" si="911"/>
        <v/>
      </c>
      <c r="BV333" t="str">
        <f t="shared" si="912"/>
        <v/>
      </c>
      <c r="BW333" t="str">
        <f t="shared" si="913"/>
        <v/>
      </c>
      <c r="BX333" t="str">
        <f t="shared" si="914"/>
        <v/>
      </c>
      <c r="BY333" t="str">
        <f t="shared" si="915"/>
        <v/>
      </c>
      <c r="BZ333" t="str">
        <f t="shared" si="916"/>
        <v/>
      </c>
      <c r="CA333" t="str">
        <f t="shared" si="917"/>
        <v/>
      </c>
      <c r="CB333" t="str">
        <f t="shared" si="918"/>
        <v/>
      </c>
      <c r="CC333" t="str">
        <f t="shared" si="919"/>
        <v/>
      </c>
      <c r="CD333" t="str">
        <f t="shared" si="920"/>
        <v/>
      </c>
      <c r="CE333" t="str">
        <f t="shared" si="921"/>
        <v/>
      </c>
      <c r="CF333" t="str">
        <f t="shared" si="922"/>
        <v/>
      </c>
      <c r="CG333" t="str">
        <f t="shared" si="923"/>
        <v>CTOB</v>
      </c>
      <c r="CH333" t="str">
        <f t="shared" si="924"/>
        <v/>
      </c>
      <c r="CI333" t="str">
        <f t="shared" si="925"/>
        <v/>
      </c>
      <c r="CJ333" t="str">
        <f t="shared" si="926"/>
        <v/>
      </c>
      <c r="CK333" t="str">
        <f t="shared" si="927"/>
        <v/>
      </c>
      <c r="CL333" t="str">
        <f t="shared" si="928"/>
        <v/>
      </c>
      <c r="CM333" t="str">
        <f t="shared" si="929"/>
        <v/>
      </c>
      <c r="CN333" t="str">
        <f t="shared" si="930"/>
        <v/>
      </c>
      <c r="CO333" t="str">
        <f t="shared" si="931"/>
        <v/>
      </c>
      <c r="CP333" t="str">
        <f t="shared" si="932"/>
        <v/>
      </c>
      <c r="CQ333" t="str">
        <f t="shared" si="933"/>
        <v/>
      </c>
      <c r="CR333" t="str">
        <f t="shared" si="934"/>
        <v/>
      </c>
      <c r="CS333" t="str">
        <f t="shared" si="935"/>
        <v/>
      </c>
      <c r="CT333" t="str">
        <f t="shared" si="936"/>
        <v/>
      </c>
      <c r="CU333" t="str">
        <f t="shared" si="937"/>
        <v/>
      </c>
      <c r="CV333" t="str">
        <f t="shared" si="938"/>
        <v/>
      </c>
      <c r="CW333" t="str">
        <f t="shared" si="939"/>
        <v>MISC</v>
      </c>
      <c r="CX333" t="str">
        <f t="shared" si="940"/>
        <v/>
      </c>
      <c r="CY333" t="str">
        <f t="shared" si="941"/>
        <v/>
      </c>
      <c r="CZ333" t="str">
        <f t="shared" si="942"/>
        <v/>
      </c>
      <c r="DA333" t="str">
        <f t="shared" si="943"/>
        <v/>
      </c>
      <c r="DB333" t="str">
        <f t="shared" si="944"/>
        <v/>
      </c>
      <c r="DC333" t="str">
        <f t="shared" si="945"/>
        <v/>
      </c>
      <c r="DD333" t="str">
        <f t="shared" si="946"/>
        <v/>
      </c>
      <c r="DE333" t="str">
        <f t="shared" si="947"/>
        <v/>
      </c>
      <c r="DF333" t="str">
        <f t="shared" si="948"/>
        <v/>
      </c>
      <c r="DG333" t="str">
        <f t="shared" si="949"/>
        <v/>
      </c>
      <c r="DH333" t="str">
        <f t="shared" si="950"/>
        <v/>
      </c>
      <c r="DI333" t="str">
        <f t="shared" si="951"/>
        <v/>
      </c>
      <c r="DJ333" t="str">
        <f t="shared" si="952"/>
        <v/>
      </c>
      <c r="DK333" t="str">
        <f t="shared" si="953"/>
        <v/>
      </c>
      <c r="DL333" t="str">
        <f t="shared" si="954"/>
        <v/>
      </c>
      <c r="DM333" t="str">
        <f t="shared" si="955"/>
        <v/>
      </c>
      <c r="DN333" t="str">
        <f t="shared" si="956"/>
        <v/>
      </c>
      <c r="DO333" t="str">
        <f t="shared" si="957"/>
        <v/>
      </c>
      <c r="DP333" t="str">
        <f t="shared" si="958"/>
        <v/>
      </c>
      <c r="DQ333" t="str">
        <f t="shared" si="959"/>
        <v/>
      </c>
      <c r="DR333" t="str">
        <f t="shared" si="960"/>
        <v/>
      </c>
      <c r="DS333" t="str">
        <f t="shared" si="961"/>
        <v/>
      </c>
      <c r="DT333" t="str">
        <f t="shared" si="962"/>
        <v/>
      </c>
      <c r="DU333" t="str">
        <f t="shared" si="963"/>
        <v/>
      </c>
      <c r="DV333" t="str">
        <f t="shared" si="964"/>
        <v/>
      </c>
      <c r="DW333" t="str">
        <f t="shared" si="965"/>
        <v/>
      </c>
      <c r="DX333" t="str">
        <f t="shared" si="966"/>
        <v/>
      </c>
      <c r="DY333" t="str">
        <f t="shared" si="967"/>
        <v/>
      </c>
      <c r="DZ333" t="str">
        <f t="shared" si="968"/>
        <v/>
      </c>
      <c r="EA333" t="str">
        <f t="shared" si="969"/>
        <v/>
      </c>
      <c r="EB333" t="str">
        <f t="shared" si="970"/>
        <v/>
      </c>
      <c r="EC333" t="str">
        <f t="shared" si="971"/>
        <v/>
      </c>
      <c r="ED333" t="str">
        <f t="shared" si="972"/>
        <v/>
      </c>
      <c r="EE333" t="str">
        <f t="shared" si="909"/>
        <v/>
      </c>
      <c r="EF333" t="str">
        <f t="shared" si="978"/>
        <v/>
      </c>
      <c r="EG333" t="str">
        <f t="shared" si="979"/>
        <v/>
      </c>
      <c r="EH333" t="str">
        <f t="shared" si="980"/>
        <v/>
      </c>
      <c r="EI333" t="str">
        <f t="shared" si="981"/>
        <v/>
      </c>
      <c r="EJ333" t="str">
        <f t="shared" si="982"/>
        <v/>
      </c>
      <c r="EK333" t="str">
        <f t="shared" si="983"/>
        <v/>
      </c>
      <c r="EL333" t="str">
        <f t="shared" si="984"/>
        <v/>
      </c>
      <c r="EM333" t="str">
        <f t="shared" si="985"/>
        <v/>
      </c>
      <c r="EN333" t="str">
        <f t="shared" si="986"/>
        <v/>
      </c>
      <c r="EO333" t="str">
        <f t="shared" si="987"/>
        <v/>
      </c>
      <c r="EP333" t="str">
        <f t="shared" si="988"/>
        <v/>
      </c>
      <c r="EQ333" t="str">
        <f t="shared" si="989"/>
        <v/>
      </c>
      <c r="ER333" t="str">
        <f t="shared" si="990"/>
        <v/>
      </c>
      <c r="ES333" t="str">
        <f t="shared" si="991"/>
        <v/>
      </c>
      <c r="ET333" t="str">
        <f t="shared" si="992"/>
        <v/>
      </c>
      <c r="EU333" t="str">
        <f t="shared" si="993"/>
        <v/>
      </c>
      <c r="EV333" t="str">
        <f t="shared" si="994"/>
        <v/>
      </c>
      <c r="EW333" t="str">
        <f t="shared" si="995"/>
        <v/>
      </c>
      <c r="EX333" t="str">
        <f t="shared" si="996"/>
        <v/>
      </c>
      <c r="EY333" t="str">
        <f t="shared" si="997"/>
        <v/>
      </c>
      <c r="EZ333" t="str">
        <f t="shared" si="998"/>
        <v/>
      </c>
      <c r="FA333" t="str">
        <f t="shared" si="999"/>
        <v/>
      </c>
      <c r="FB333" t="str">
        <f t="shared" si="1000"/>
        <v/>
      </c>
      <c r="FC333" t="str">
        <f t="shared" si="1001"/>
        <v/>
      </c>
      <c r="FD333" t="str">
        <f t="shared" si="1002"/>
        <v/>
      </c>
      <c r="FE333" t="str">
        <f t="shared" si="846"/>
        <v/>
      </c>
      <c r="FF333" t="str">
        <f t="shared" si="1003"/>
        <v/>
      </c>
      <c r="FG333" t="str">
        <f t="shared" si="1004"/>
        <v/>
      </c>
      <c r="FH333" t="str">
        <f t="shared" si="1005"/>
        <v/>
      </c>
      <c r="FI333" t="str">
        <f t="shared" si="1006"/>
        <v/>
      </c>
      <c r="FJ333" t="str">
        <f t="shared" si="1007"/>
        <v/>
      </c>
      <c r="FK333" t="str">
        <f t="shared" si="1008"/>
        <v/>
      </c>
      <c r="FL333" t="str">
        <f t="shared" si="1009"/>
        <v/>
      </c>
      <c r="FM333" t="str">
        <f t="shared" si="973"/>
        <v/>
      </c>
      <c r="FN333" t="str">
        <f t="shared" si="974"/>
        <v/>
      </c>
      <c r="FO333" t="str">
        <f t="shared" si="975"/>
        <v/>
      </c>
      <c r="FP333" t="str">
        <f t="shared" si="976"/>
        <v/>
      </c>
      <c r="FQ333" t="str">
        <f t="shared" si="977"/>
        <v/>
      </c>
      <c r="FR333" t="str">
        <f t="shared" si="847"/>
        <v/>
      </c>
      <c r="FS333" t="str">
        <f t="shared" si="848"/>
        <v/>
      </c>
      <c r="FT333" t="str">
        <f t="shared" si="849"/>
        <v/>
      </c>
      <c r="FU333" t="str">
        <f t="shared" si="850"/>
        <v/>
      </c>
      <c r="FV333" t="str">
        <f t="shared" si="851"/>
        <v/>
      </c>
      <c r="FW333" t="str">
        <f t="shared" si="852"/>
        <v/>
      </c>
      <c r="FX333" t="str">
        <f t="shared" si="853"/>
        <v/>
      </c>
      <c r="FY333" t="str">
        <f t="shared" si="854"/>
        <v/>
      </c>
      <c r="FZ333" t="str">
        <f t="shared" si="855"/>
        <v/>
      </c>
      <c r="GA333" t="str">
        <f t="shared" si="856"/>
        <v/>
      </c>
      <c r="GB333" t="str">
        <f t="shared" si="857"/>
        <v/>
      </c>
      <c r="GC333" t="str">
        <f t="shared" si="858"/>
        <v/>
      </c>
      <c r="GD333" t="str">
        <f t="shared" si="859"/>
        <v/>
      </c>
      <c r="GE333" t="str">
        <f t="shared" si="860"/>
        <v/>
      </c>
      <c r="GF333" t="str">
        <f t="shared" si="861"/>
        <v/>
      </c>
      <c r="GG333" t="str">
        <f t="shared" si="862"/>
        <v/>
      </c>
      <c r="GH333" t="str">
        <f t="shared" si="863"/>
        <v/>
      </c>
      <c r="GI333" t="str">
        <f t="shared" si="864"/>
        <v/>
      </c>
      <c r="GJ333" t="str">
        <f t="shared" si="865"/>
        <v/>
      </c>
      <c r="GK333" t="str">
        <f t="shared" si="866"/>
        <v/>
      </c>
      <c r="GL333" t="str">
        <f t="shared" si="867"/>
        <v/>
      </c>
      <c r="GM333" t="str">
        <f t="shared" si="868"/>
        <v/>
      </c>
      <c r="GN333" t="str">
        <f t="shared" si="869"/>
        <v/>
      </c>
      <c r="GO333" t="str">
        <f t="shared" si="870"/>
        <v/>
      </c>
      <c r="GP333" t="str">
        <f t="shared" si="871"/>
        <v/>
      </c>
      <c r="GQ333" t="str">
        <f t="shared" si="872"/>
        <v/>
      </c>
      <c r="GR333" t="str">
        <f t="shared" si="873"/>
        <v/>
      </c>
      <c r="GS333" t="str">
        <f t="shared" si="874"/>
        <v/>
      </c>
      <c r="GT333" t="str">
        <f t="shared" si="875"/>
        <v/>
      </c>
      <c r="GU333" t="str">
        <f t="shared" si="876"/>
        <v/>
      </c>
      <c r="GV333" t="str">
        <f t="shared" si="877"/>
        <v/>
      </c>
      <c r="GW333" t="str">
        <f t="shared" si="878"/>
        <v/>
      </c>
      <c r="GX333" t="str">
        <f t="shared" si="879"/>
        <v/>
      </c>
      <c r="GY333" t="str">
        <f t="shared" si="880"/>
        <v/>
      </c>
      <c r="GZ333" t="str">
        <f t="shared" si="881"/>
        <v/>
      </c>
      <c r="HA333" t="str">
        <f t="shared" si="882"/>
        <v/>
      </c>
      <c r="HB333" t="str">
        <f t="shared" si="883"/>
        <v/>
      </c>
      <c r="HC333" t="str">
        <f t="shared" si="884"/>
        <v/>
      </c>
      <c r="HD333" t="str">
        <f t="shared" si="885"/>
        <v/>
      </c>
      <c r="HE333" t="str">
        <f t="shared" si="886"/>
        <v/>
      </c>
      <c r="HF333" t="str">
        <f t="shared" si="887"/>
        <v/>
      </c>
      <c r="HG333" t="str">
        <f t="shared" si="888"/>
        <v/>
      </c>
      <c r="HH333" t="str">
        <f t="shared" si="889"/>
        <v/>
      </c>
      <c r="HI333" t="str">
        <f t="shared" si="890"/>
        <v/>
      </c>
      <c r="HJ333" t="str">
        <f t="shared" si="891"/>
        <v/>
      </c>
      <c r="HK333" t="str">
        <f t="shared" si="892"/>
        <v/>
      </c>
      <c r="HL333" t="str">
        <f t="shared" si="893"/>
        <v/>
      </c>
      <c r="HM333" t="str">
        <f t="shared" si="894"/>
        <v/>
      </c>
      <c r="HN333" t="str">
        <f t="shared" si="895"/>
        <v/>
      </c>
      <c r="HO333" t="str">
        <f t="shared" si="896"/>
        <v/>
      </c>
      <c r="HP333" t="str">
        <f t="shared" si="897"/>
        <v/>
      </c>
      <c r="HQ333" t="str">
        <f t="shared" si="898"/>
        <v/>
      </c>
      <c r="HR333" t="str">
        <f t="shared" si="899"/>
        <v/>
      </c>
      <c r="HS333" t="str">
        <f t="shared" si="900"/>
        <v/>
      </c>
      <c r="HT333" t="str">
        <f t="shared" si="901"/>
        <v/>
      </c>
      <c r="HU333" t="str">
        <f t="shared" si="902"/>
        <v/>
      </c>
      <c r="HV333" t="str">
        <f t="shared" si="903"/>
        <v/>
      </c>
      <c r="HW333" t="str">
        <f t="shared" si="904"/>
        <v/>
      </c>
      <c r="HX333" t="str">
        <f t="shared" si="905"/>
        <v/>
      </c>
      <c r="HY333" t="str">
        <f t="shared" si="906"/>
        <v/>
      </c>
      <c r="HZ333" t="str">
        <f t="shared" si="907"/>
        <v/>
      </c>
    </row>
    <row r="334" spans="1:234" x14ac:dyDescent="0.25">
      <c r="A334" s="2">
        <f t="shared" si="908"/>
        <v>332</v>
      </c>
      <c r="B334" s="3" t="s">
        <v>1296</v>
      </c>
      <c r="C334" s="2" t="s">
        <v>1394</v>
      </c>
      <c r="D334" s="2" t="s">
        <v>1395</v>
      </c>
      <c r="E334" s="2">
        <f t="shared" si="842"/>
        <v>0</v>
      </c>
      <c r="F334" s="2">
        <v>419</v>
      </c>
      <c r="G334" s="48" t="str">
        <f t="shared" si="843"/>
        <v>N/A</v>
      </c>
      <c r="H334" s="49"/>
      <c r="I334" s="49"/>
      <c r="J334" s="50"/>
      <c r="K334" s="15">
        <f t="shared" si="844"/>
        <v>0</v>
      </c>
      <c r="L334" s="15">
        <f>IF(G334="N/A",0,(IF(G334="A",Code!$B$36,(IF(G334="B",Code!$C$36,(IF(G334="C",Code!$D$36,Code!$E$36)))))/60))</f>
        <v>0</v>
      </c>
      <c r="M334" s="15">
        <f>IF(G334="N/A",0,(IF(G334="A",Code!$B$37,(IF(G334="B",Code!$C$37,(IF(G334="C",Code!$D$37,Code!$E$37)))))/60))</f>
        <v>0</v>
      </c>
      <c r="N334" s="15">
        <f>IF(G334="N/A",0,(IF(G334="A",Code!$B$38,(IF(G334="B",Code!$C$38,(IF(G334="C",Code!$D$38,Code!$E$38)))))/60))</f>
        <v>0</v>
      </c>
      <c r="O334" s="15">
        <f>IF(G334="N/A",0,(IF(G334="A",Code!$B$39,(IF(G334="B",Code!$C$39,(IF(G334="C",Code!$D$39,Code!$E$39)))))/60))</f>
        <v>0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S334" t="str">
        <f t="shared" si="845"/>
        <v/>
      </c>
      <c r="BT334" t="str">
        <f t="shared" si="910"/>
        <v/>
      </c>
      <c r="BU334" t="str">
        <f t="shared" si="911"/>
        <v/>
      </c>
      <c r="BV334" t="str">
        <f t="shared" si="912"/>
        <v/>
      </c>
      <c r="BW334" t="str">
        <f t="shared" si="913"/>
        <v/>
      </c>
      <c r="BX334" t="str">
        <f t="shared" si="914"/>
        <v/>
      </c>
      <c r="BY334" t="str">
        <f t="shared" si="915"/>
        <v/>
      </c>
      <c r="BZ334" t="str">
        <f t="shared" si="916"/>
        <v/>
      </c>
      <c r="CA334" t="str">
        <f t="shared" si="917"/>
        <v/>
      </c>
      <c r="CB334" t="str">
        <f t="shared" si="918"/>
        <v/>
      </c>
      <c r="CC334" t="str">
        <f t="shared" si="919"/>
        <v/>
      </c>
      <c r="CD334" t="str">
        <f t="shared" si="920"/>
        <v/>
      </c>
      <c r="CE334" t="str">
        <f t="shared" si="921"/>
        <v/>
      </c>
      <c r="CF334" t="str">
        <f t="shared" si="922"/>
        <v/>
      </c>
      <c r="CG334" t="str">
        <f t="shared" si="923"/>
        <v/>
      </c>
      <c r="CH334" t="str">
        <f t="shared" si="924"/>
        <v/>
      </c>
      <c r="CI334" t="str">
        <f t="shared" si="925"/>
        <v/>
      </c>
      <c r="CJ334" t="str">
        <f t="shared" si="926"/>
        <v/>
      </c>
      <c r="CK334" t="str">
        <f t="shared" si="927"/>
        <v/>
      </c>
      <c r="CL334" t="str">
        <f t="shared" si="928"/>
        <v/>
      </c>
      <c r="CM334" t="str">
        <f t="shared" si="929"/>
        <v/>
      </c>
      <c r="CN334" t="str">
        <f t="shared" si="930"/>
        <v/>
      </c>
      <c r="CO334" t="str">
        <f t="shared" si="931"/>
        <v/>
      </c>
      <c r="CP334" t="str">
        <f t="shared" si="932"/>
        <v/>
      </c>
      <c r="CQ334" t="str">
        <f t="shared" si="933"/>
        <v/>
      </c>
      <c r="CR334" t="str">
        <f t="shared" si="934"/>
        <v/>
      </c>
      <c r="CS334" t="str">
        <f t="shared" si="935"/>
        <v/>
      </c>
      <c r="CT334" t="str">
        <f t="shared" si="936"/>
        <v/>
      </c>
      <c r="CU334" t="str">
        <f t="shared" si="937"/>
        <v/>
      </c>
      <c r="CV334" t="str">
        <f t="shared" si="938"/>
        <v/>
      </c>
      <c r="CW334" t="str">
        <f t="shared" si="939"/>
        <v/>
      </c>
      <c r="CX334" t="str">
        <f t="shared" si="940"/>
        <v/>
      </c>
      <c r="CY334" t="str">
        <f t="shared" si="941"/>
        <v/>
      </c>
      <c r="CZ334" t="str">
        <f t="shared" si="942"/>
        <v/>
      </c>
      <c r="DA334" t="str">
        <f t="shared" si="943"/>
        <v/>
      </c>
      <c r="DB334" t="str">
        <f t="shared" si="944"/>
        <v/>
      </c>
      <c r="DC334" t="str">
        <f t="shared" si="945"/>
        <v/>
      </c>
      <c r="DD334" t="str">
        <f t="shared" si="946"/>
        <v/>
      </c>
      <c r="DE334" t="str">
        <f t="shared" si="947"/>
        <v/>
      </c>
      <c r="DF334" t="str">
        <f t="shared" si="948"/>
        <v/>
      </c>
      <c r="DG334" t="str">
        <f t="shared" si="949"/>
        <v/>
      </c>
      <c r="DH334" t="str">
        <f t="shared" si="950"/>
        <v/>
      </c>
      <c r="DI334" t="str">
        <f t="shared" si="951"/>
        <v/>
      </c>
      <c r="DJ334" t="str">
        <f t="shared" si="952"/>
        <v/>
      </c>
      <c r="DK334" t="str">
        <f t="shared" si="953"/>
        <v/>
      </c>
      <c r="DL334" t="str">
        <f t="shared" si="954"/>
        <v/>
      </c>
      <c r="DM334" t="str">
        <f t="shared" si="955"/>
        <v/>
      </c>
      <c r="DN334" t="str">
        <f t="shared" si="956"/>
        <v/>
      </c>
      <c r="DO334" t="str">
        <f t="shared" si="957"/>
        <v/>
      </c>
      <c r="DP334" t="str">
        <f t="shared" si="958"/>
        <v/>
      </c>
      <c r="DQ334" t="str">
        <f t="shared" si="959"/>
        <v/>
      </c>
      <c r="DR334" t="str">
        <f t="shared" si="960"/>
        <v/>
      </c>
      <c r="DS334" t="str">
        <f t="shared" si="961"/>
        <v/>
      </c>
      <c r="DT334" t="str">
        <f t="shared" si="962"/>
        <v/>
      </c>
      <c r="DU334" t="str">
        <f t="shared" si="963"/>
        <v/>
      </c>
      <c r="DV334" t="str">
        <f t="shared" si="964"/>
        <v/>
      </c>
      <c r="DW334" t="str">
        <f t="shared" si="965"/>
        <v/>
      </c>
      <c r="DX334" t="str">
        <f t="shared" si="966"/>
        <v/>
      </c>
      <c r="DY334" t="str">
        <f t="shared" si="967"/>
        <v/>
      </c>
      <c r="DZ334" t="str">
        <f t="shared" si="968"/>
        <v/>
      </c>
      <c r="EA334" t="str">
        <f t="shared" si="969"/>
        <v/>
      </c>
      <c r="EB334" t="str">
        <f t="shared" si="970"/>
        <v/>
      </c>
      <c r="EC334" t="str">
        <f t="shared" si="971"/>
        <v/>
      </c>
      <c r="ED334" t="str">
        <f t="shared" si="972"/>
        <v/>
      </c>
      <c r="EE334" t="str">
        <f t="shared" si="909"/>
        <v/>
      </c>
      <c r="EF334" t="str">
        <f t="shared" si="978"/>
        <v/>
      </c>
      <c r="EG334" t="str">
        <f t="shared" si="979"/>
        <v/>
      </c>
      <c r="EH334" t="str">
        <f t="shared" si="980"/>
        <v/>
      </c>
      <c r="EI334" t="str">
        <f t="shared" si="981"/>
        <v/>
      </c>
      <c r="EJ334" t="str">
        <f t="shared" si="982"/>
        <v/>
      </c>
      <c r="EK334" t="str">
        <f t="shared" si="983"/>
        <v/>
      </c>
      <c r="EL334" t="str">
        <f t="shared" si="984"/>
        <v/>
      </c>
      <c r="EM334" t="str">
        <f t="shared" si="985"/>
        <v/>
      </c>
      <c r="EN334" t="str">
        <f t="shared" si="986"/>
        <v/>
      </c>
      <c r="EO334" t="str">
        <f t="shared" si="987"/>
        <v/>
      </c>
      <c r="EP334" t="str">
        <f t="shared" si="988"/>
        <v/>
      </c>
      <c r="EQ334" t="str">
        <f t="shared" si="989"/>
        <v/>
      </c>
      <c r="ER334" t="str">
        <f t="shared" si="990"/>
        <v/>
      </c>
      <c r="ES334" t="str">
        <f t="shared" si="991"/>
        <v/>
      </c>
      <c r="ET334" t="str">
        <f t="shared" si="992"/>
        <v/>
      </c>
      <c r="EU334" t="str">
        <f t="shared" si="993"/>
        <v/>
      </c>
      <c r="EV334" t="str">
        <f t="shared" si="994"/>
        <v/>
      </c>
      <c r="EW334" t="str">
        <f t="shared" si="995"/>
        <v/>
      </c>
      <c r="EX334" t="str">
        <f t="shared" si="996"/>
        <v/>
      </c>
      <c r="EY334" t="str">
        <f t="shared" si="997"/>
        <v/>
      </c>
      <c r="EZ334" t="str">
        <f t="shared" si="998"/>
        <v/>
      </c>
      <c r="FA334" t="str">
        <f t="shared" si="999"/>
        <v/>
      </c>
      <c r="FB334" t="str">
        <f t="shared" si="1000"/>
        <v/>
      </c>
      <c r="FC334" t="str">
        <f t="shared" si="1001"/>
        <v/>
      </c>
      <c r="FD334" t="str">
        <f t="shared" si="1002"/>
        <v/>
      </c>
      <c r="FE334" t="str">
        <f t="shared" si="846"/>
        <v/>
      </c>
      <c r="FF334" t="str">
        <f t="shared" si="1003"/>
        <v/>
      </c>
      <c r="FG334" t="str">
        <f t="shared" si="1004"/>
        <v/>
      </c>
      <c r="FH334" t="str">
        <f t="shared" si="1005"/>
        <v/>
      </c>
      <c r="FI334" t="str">
        <f t="shared" si="1006"/>
        <v/>
      </c>
      <c r="FJ334" t="str">
        <f t="shared" si="1007"/>
        <v/>
      </c>
      <c r="FK334" t="str">
        <f t="shared" si="1008"/>
        <v/>
      </c>
      <c r="FL334" t="str">
        <f t="shared" si="1009"/>
        <v/>
      </c>
      <c r="FM334" t="str">
        <f t="shared" si="973"/>
        <v/>
      </c>
      <c r="FN334" t="str">
        <f t="shared" si="974"/>
        <v/>
      </c>
      <c r="FO334" t="str">
        <f t="shared" si="975"/>
        <v/>
      </c>
      <c r="FP334" t="str">
        <f t="shared" si="976"/>
        <v/>
      </c>
      <c r="FQ334" t="str">
        <f t="shared" si="977"/>
        <v/>
      </c>
      <c r="FR334" t="str">
        <f t="shared" si="847"/>
        <v/>
      </c>
      <c r="FS334" t="str">
        <f t="shared" si="848"/>
        <v/>
      </c>
      <c r="FT334" t="str">
        <f t="shared" si="849"/>
        <v/>
      </c>
      <c r="FU334" t="str">
        <f t="shared" si="850"/>
        <v/>
      </c>
      <c r="FV334" t="str">
        <f t="shared" si="851"/>
        <v/>
      </c>
      <c r="FW334" t="str">
        <f t="shared" si="852"/>
        <v/>
      </c>
      <c r="FX334" t="str">
        <f t="shared" si="853"/>
        <v/>
      </c>
      <c r="FY334" t="str">
        <f t="shared" si="854"/>
        <v/>
      </c>
      <c r="FZ334" t="str">
        <f t="shared" si="855"/>
        <v/>
      </c>
      <c r="GA334" t="str">
        <f t="shared" si="856"/>
        <v/>
      </c>
      <c r="GB334" t="str">
        <f t="shared" si="857"/>
        <v/>
      </c>
      <c r="GC334" t="str">
        <f t="shared" si="858"/>
        <v/>
      </c>
      <c r="GD334" t="str">
        <f t="shared" si="859"/>
        <v/>
      </c>
      <c r="GE334" t="str">
        <f t="shared" si="860"/>
        <v/>
      </c>
      <c r="GF334" t="str">
        <f t="shared" si="861"/>
        <v/>
      </c>
      <c r="GG334" t="str">
        <f t="shared" si="862"/>
        <v/>
      </c>
      <c r="GH334" t="str">
        <f t="shared" si="863"/>
        <v/>
      </c>
      <c r="GI334" t="str">
        <f t="shared" si="864"/>
        <v/>
      </c>
      <c r="GJ334" t="str">
        <f t="shared" si="865"/>
        <v/>
      </c>
      <c r="GK334" t="str">
        <f t="shared" si="866"/>
        <v/>
      </c>
      <c r="GL334" t="str">
        <f t="shared" si="867"/>
        <v/>
      </c>
      <c r="GM334" t="str">
        <f t="shared" si="868"/>
        <v/>
      </c>
      <c r="GN334" t="str">
        <f t="shared" si="869"/>
        <v/>
      </c>
      <c r="GO334" t="str">
        <f t="shared" si="870"/>
        <v/>
      </c>
      <c r="GP334" t="str">
        <f t="shared" si="871"/>
        <v/>
      </c>
      <c r="GQ334" t="str">
        <f t="shared" si="872"/>
        <v/>
      </c>
      <c r="GR334" t="str">
        <f t="shared" si="873"/>
        <v/>
      </c>
      <c r="GS334" t="str">
        <f t="shared" si="874"/>
        <v/>
      </c>
      <c r="GT334" t="str">
        <f t="shared" si="875"/>
        <v/>
      </c>
      <c r="GU334" t="str">
        <f t="shared" si="876"/>
        <v/>
      </c>
      <c r="GV334" t="str">
        <f t="shared" si="877"/>
        <v/>
      </c>
      <c r="GW334" t="str">
        <f t="shared" si="878"/>
        <v/>
      </c>
      <c r="GX334" t="str">
        <f t="shared" si="879"/>
        <v/>
      </c>
      <c r="GY334" t="str">
        <f t="shared" si="880"/>
        <v/>
      </c>
      <c r="GZ334" t="str">
        <f t="shared" si="881"/>
        <v/>
      </c>
      <c r="HA334" t="str">
        <f t="shared" si="882"/>
        <v/>
      </c>
      <c r="HB334" t="str">
        <f t="shared" si="883"/>
        <v/>
      </c>
      <c r="HC334" t="str">
        <f t="shared" si="884"/>
        <v/>
      </c>
      <c r="HD334" t="str">
        <f t="shared" si="885"/>
        <v/>
      </c>
      <c r="HE334" t="str">
        <f t="shared" si="886"/>
        <v/>
      </c>
      <c r="HF334" t="str">
        <f t="shared" si="887"/>
        <v/>
      </c>
      <c r="HG334" t="str">
        <f t="shared" si="888"/>
        <v/>
      </c>
      <c r="HH334" t="str">
        <f t="shared" si="889"/>
        <v/>
      </c>
      <c r="HI334" t="str">
        <f t="shared" si="890"/>
        <v/>
      </c>
      <c r="HJ334" t="str">
        <f t="shared" si="891"/>
        <v/>
      </c>
      <c r="HK334" t="str">
        <f t="shared" si="892"/>
        <v/>
      </c>
      <c r="HL334" t="str">
        <f t="shared" si="893"/>
        <v/>
      </c>
      <c r="HM334" t="str">
        <f t="shared" si="894"/>
        <v/>
      </c>
      <c r="HN334" t="str">
        <f t="shared" si="895"/>
        <v/>
      </c>
      <c r="HO334" t="str">
        <f t="shared" si="896"/>
        <v/>
      </c>
      <c r="HP334" t="str">
        <f t="shared" si="897"/>
        <v/>
      </c>
      <c r="HQ334" t="str">
        <f t="shared" si="898"/>
        <v/>
      </c>
      <c r="HR334" t="str">
        <f t="shared" si="899"/>
        <v/>
      </c>
      <c r="HS334" t="str">
        <f t="shared" si="900"/>
        <v/>
      </c>
      <c r="HT334" t="str">
        <f t="shared" si="901"/>
        <v/>
      </c>
      <c r="HU334" t="str">
        <f t="shared" si="902"/>
        <v/>
      </c>
      <c r="HV334" t="str">
        <f t="shared" si="903"/>
        <v/>
      </c>
      <c r="HW334" t="str">
        <f t="shared" si="904"/>
        <v/>
      </c>
      <c r="HX334" t="str">
        <f t="shared" si="905"/>
        <v/>
      </c>
      <c r="HY334" t="str">
        <f t="shared" si="906"/>
        <v/>
      </c>
      <c r="HZ334" t="str">
        <f t="shared" si="907"/>
        <v/>
      </c>
    </row>
    <row r="335" spans="1:234" x14ac:dyDescent="0.25">
      <c r="A335" s="2">
        <f t="shared" si="908"/>
        <v>333</v>
      </c>
      <c r="B335" s="3" t="s">
        <v>1297</v>
      </c>
      <c r="C335" s="2" t="s">
        <v>1394</v>
      </c>
      <c r="D335" s="2" t="s">
        <v>1395</v>
      </c>
      <c r="E335" s="2">
        <f t="shared" si="842"/>
        <v>2</v>
      </c>
      <c r="F335" s="2">
        <v>590</v>
      </c>
      <c r="G335" s="48" t="str">
        <f t="shared" si="843"/>
        <v>A</v>
      </c>
      <c r="H335" s="49"/>
      <c r="I335" s="49"/>
      <c r="J335" s="50"/>
      <c r="K335" s="15">
        <f t="shared" si="844"/>
        <v>34</v>
      </c>
      <c r="L335" s="15">
        <f>IF(G335="N/A",0,(IF(G335="A",Code!$B$36,(IF(G335="B",Code!$C$36,(IF(G335="C",Code!$D$36,Code!$E$36)))))/60))</f>
        <v>8</v>
      </c>
      <c r="M335" s="15">
        <f>IF(G335="N/A",0,(IF(G335="A",Code!$B$37,(IF(G335="B",Code!$C$37,(IF(G335="C",Code!$D$37,Code!$E$37)))))/60))</f>
        <v>8</v>
      </c>
      <c r="N335" s="15">
        <f>IF(G335="N/A",0,(IF(G335="A",Code!$B$38,(IF(G335="B",Code!$C$38,(IF(G335="C",Code!$D$38,Code!$E$38)))))/60))</f>
        <v>16</v>
      </c>
      <c r="O335" s="15">
        <f>IF(G335="N/A",0,(IF(G335="A",Code!$B$39,(IF(G335="B",Code!$C$39,(IF(G335="C",Code!$D$39,Code!$E$39)))))/60))</f>
        <v>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>
        <v>1</v>
      </c>
      <c r="AS335" s="2"/>
      <c r="AT335" s="2">
        <v>1</v>
      </c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S335" t="str">
        <f t="shared" si="845"/>
        <v/>
      </c>
      <c r="BT335" t="str">
        <f t="shared" si="910"/>
        <v/>
      </c>
      <c r="BU335" t="str">
        <f t="shared" si="911"/>
        <v/>
      </c>
      <c r="BV335" t="str">
        <f t="shared" si="912"/>
        <v/>
      </c>
      <c r="BW335" t="str">
        <f t="shared" si="913"/>
        <v/>
      </c>
      <c r="BX335" t="str">
        <f t="shared" si="914"/>
        <v/>
      </c>
      <c r="BY335" t="str">
        <f t="shared" si="915"/>
        <v/>
      </c>
      <c r="BZ335" t="str">
        <f t="shared" si="916"/>
        <v/>
      </c>
      <c r="CA335" t="str">
        <f t="shared" si="917"/>
        <v/>
      </c>
      <c r="CB335" t="str">
        <f t="shared" si="918"/>
        <v/>
      </c>
      <c r="CC335" t="str">
        <f t="shared" si="919"/>
        <v/>
      </c>
      <c r="CD335" t="str">
        <f t="shared" si="920"/>
        <v/>
      </c>
      <c r="CE335" t="str">
        <f t="shared" si="921"/>
        <v/>
      </c>
      <c r="CF335" t="str">
        <f t="shared" si="922"/>
        <v/>
      </c>
      <c r="CG335" t="str">
        <f t="shared" si="923"/>
        <v/>
      </c>
      <c r="CH335" t="str">
        <f t="shared" si="924"/>
        <v/>
      </c>
      <c r="CI335" t="str">
        <f t="shared" si="925"/>
        <v/>
      </c>
      <c r="CJ335" t="str">
        <f t="shared" si="926"/>
        <v/>
      </c>
      <c r="CK335" t="str">
        <f t="shared" si="927"/>
        <v/>
      </c>
      <c r="CL335" t="str">
        <f t="shared" si="928"/>
        <v/>
      </c>
      <c r="CM335" t="str">
        <f t="shared" si="929"/>
        <v/>
      </c>
      <c r="CN335" t="str">
        <f t="shared" si="930"/>
        <v/>
      </c>
      <c r="CO335" t="str">
        <f t="shared" si="931"/>
        <v/>
      </c>
      <c r="CP335" t="str">
        <f t="shared" si="932"/>
        <v/>
      </c>
      <c r="CQ335" t="str">
        <f t="shared" si="933"/>
        <v/>
      </c>
      <c r="CR335" t="str">
        <f t="shared" si="934"/>
        <v/>
      </c>
      <c r="CS335" t="str">
        <f t="shared" si="935"/>
        <v/>
      </c>
      <c r="CT335" t="str">
        <f t="shared" si="936"/>
        <v/>
      </c>
      <c r="CU335" t="str">
        <f t="shared" si="937"/>
        <v>MESS</v>
      </c>
      <c r="CV335" t="str">
        <f t="shared" si="938"/>
        <v/>
      </c>
      <c r="CW335" t="str">
        <f t="shared" si="939"/>
        <v>MISC</v>
      </c>
      <c r="CX335" t="str">
        <f t="shared" si="940"/>
        <v/>
      </c>
      <c r="CY335" t="str">
        <f t="shared" si="941"/>
        <v/>
      </c>
      <c r="CZ335" t="str">
        <f t="shared" si="942"/>
        <v/>
      </c>
      <c r="DA335" t="str">
        <f t="shared" si="943"/>
        <v/>
      </c>
      <c r="DB335" t="str">
        <f t="shared" si="944"/>
        <v/>
      </c>
      <c r="DC335" t="str">
        <f t="shared" si="945"/>
        <v/>
      </c>
      <c r="DD335" t="str">
        <f t="shared" si="946"/>
        <v/>
      </c>
      <c r="DE335" t="str">
        <f t="shared" si="947"/>
        <v/>
      </c>
      <c r="DF335" t="str">
        <f t="shared" si="948"/>
        <v/>
      </c>
      <c r="DG335" t="str">
        <f t="shared" si="949"/>
        <v/>
      </c>
      <c r="DH335" t="str">
        <f t="shared" si="950"/>
        <v/>
      </c>
      <c r="DI335" t="str">
        <f t="shared" si="951"/>
        <v/>
      </c>
      <c r="DJ335" t="str">
        <f t="shared" si="952"/>
        <v/>
      </c>
      <c r="DK335" t="str">
        <f t="shared" si="953"/>
        <v/>
      </c>
      <c r="DL335" t="str">
        <f t="shared" si="954"/>
        <v/>
      </c>
      <c r="DM335" t="str">
        <f t="shared" si="955"/>
        <v/>
      </c>
      <c r="DN335" t="str">
        <f t="shared" si="956"/>
        <v/>
      </c>
      <c r="DO335" t="str">
        <f t="shared" si="957"/>
        <v/>
      </c>
      <c r="DP335" t="str">
        <f t="shared" si="958"/>
        <v/>
      </c>
      <c r="DQ335" t="str">
        <f t="shared" si="959"/>
        <v/>
      </c>
      <c r="DR335" t="str">
        <f t="shared" si="960"/>
        <v/>
      </c>
      <c r="DS335" t="str">
        <f t="shared" si="961"/>
        <v/>
      </c>
      <c r="DT335" t="str">
        <f t="shared" si="962"/>
        <v/>
      </c>
      <c r="DU335" t="str">
        <f t="shared" si="963"/>
        <v/>
      </c>
      <c r="DV335" t="str">
        <f t="shared" si="964"/>
        <v/>
      </c>
      <c r="DW335" t="str">
        <f t="shared" si="965"/>
        <v/>
      </c>
      <c r="DX335" t="str">
        <f t="shared" si="966"/>
        <v/>
      </c>
      <c r="DY335" t="str">
        <f t="shared" si="967"/>
        <v/>
      </c>
      <c r="DZ335" t="str">
        <f t="shared" si="968"/>
        <v/>
      </c>
      <c r="EA335" t="str">
        <f t="shared" si="969"/>
        <v/>
      </c>
      <c r="EB335" t="str">
        <f t="shared" si="970"/>
        <v/>
      </c>
      <c r="EC335" t="str">
        <f t="shared" si="971"/>
        <v/>
      </c>
      <c r="ED335" t="str">
        <f t="shared" si="972"/>
        <v/>
      </c>
      <c r="EE335" t="str">
        <f t="shared" si="909"/>
        <v/>
      </c>
      <c r="EF335" t="str">
        <f t="shared" si="978"/>
        <v/>
      </c>
      <c r="EG335" t="str">
        <f t="shared" si="979"/>
        <v/>
      </c>
      <c r="EH335" t="str">
        <f t="shared" si="980"/>
        <v/>
      </c>
      <c r="EI335" t="str">
        <f t="shared" si="981"/>
        <v/>
      </c>
      <c r="EJ335" t="str">
        <f t="shared" si="982"/>
        <v/>
      </c>
      <c r="EK335" t="str">
        <f t="shared" si="983"/>
        <v/>
      </c>
      <c r="EL335" t="str">
        <f t="shared" si="984"/>
        <v/>
      </c>
      <c r="EM335" t="str">
        <f t="shared" si="985"/>
        <v/>
      </c>
      <c r="EN335" t="str">
        <f t="shared" si="986"/>
        <v/>
      </c>
      <c r="EO335" t="str">
        <f t="shared" si="987"/>
        <v/>
      </c>
      <c r="EP335" t="str">
        <f t="shared" si="988"/>
        <v/>
      </c>
      <c r="EQ335" t="str">
        <f t="shared" si="989"/>
        <v/>
      </c>
      <c r="ER335" t="str">
        <f t="shared" si="990"/>
        <v/>
      </c>
      <c r="ES335" t="str">
        <f t="shared" si="991"/>
        <v/>
      </c>
      <c r="ET335" t="str">
        <f t="shared" si="992"/>
        <v/>
      </c>
      <c r="EU335" t="str">
        <f t="shared" si="993"/>
        <v/>
      </c>
      <c r="EV335" t="str">
        <f t="shared" si="994"/>
        <v/>
      </c>
      <c r="EW335" t="str">
        <f t="shared" si="995"/>
        <v/>
      </c>
      <c r="EX335" t="str">
        <f t="shared" si="996"/>
        <v/>
      </c>
      <c r="EY335" t="str">
        <f t="shared" si="997"/>
        <v/>
      </c>
      <c r="EZ335" t="str">
        <f t="shared" si="998"/>
        <v/>
      </c>
      <c r="FA335" t="str">
        <f t="shared" si="999"/>
        <v/>
      </c>
      <c r="FB335" t="str">
        <f t="shared" si="1000"/>
        <v/>
      </c>
      <c r="FC335" t="str">
        <f t="shared" si="1001"/>
        <v/>
      </c>
      <c r="FD335" t="str">
        <f t="shared" si="1002"/>
        <v/>
      </c>
      <c r="FE335" t="str">
        <f t="shared" si="846"/>
        <v/>
      </c>
      <c r="FF335" t="str">
        <f t="shared" si="1003"/>
        <v/>
      </c>
      <c r="FG335" t="str">
        <f t="shared" si="1004"/>
        <v/>
      </c>
      <c r="FH335" t="str">
        <f t="shared" si="1005"/>
        <v/>
      </c>
      <c r="FI335" t="str">
        <f t="shared" si="1006"/>
        <v/>
      </c>
      <c r="FJ335" t="str">
        <f t="shared" si="1007"/>
        <v/>
      </c>
      <c r="FK335" t="str">
        <f t="shared" si="1008"/>
        <v/>
      </c>
      <c r="FL335" t="str">
        <f t="shared" si="1009"/>
        <v/>
      </c>
      <c r="FM335" t="str">
        <f t="shared" si="973"/>
        <v/>
      </c>
      <c r="FN335" t="str">
        <f t="shared" si="974"/>
        <v/>
      </c>
      <c r="FO335" t="str">
        <f t="shared" si="975"/>
        <v/>
      </c>
      <c r="FP335" t="str">
        <f t="shared" si="976"/>
        <v/>
      </c>
      <c r="FQ335" t="str">
        <f t="shared" si="977"/>
        <v/>
      </c>
      <c r="FR335" t="str">
        <f t="shared" si="847"/>
        <v/>
      </c>
      <c r="FS335" t="str">
        <f t="shared" si="848"/>
        <v/>
      </c>
      <c r="FT335" t="str">
        <f t="shared" si="849"/>
        <v/>
      </c>
      <c r="FU335" t="str">
        <f t="shared" si="850"/>
        <v/>
      </c>
      <c r="FV335" t="str">
        <f t="shared" si="851"/>
        <v/>
      </c>
      <c r="FW335" t="str">
        <f t="shared" si="852"/>
        <v/>
      </c>
      <c r="FX335" t="str">
        <f t="shared" si="853"/>
        <v/>
      </c>
      <c r="FY335" t="str">
        <f t="shared" si="854"/>
        <v/>
      </c>
      <c r="FZ335" t="str">
        <f t="shared" si="855"/>
        <v/>
      </c>
      <c r="GA335" t="str">
        <f t="shared" si="856"/>
        <v/>
      </c>
      <c r="GB335" t="str">
        <f t="shared" si="857"/>
        <v/>
      </c>
      <c r="GC335" t="str">
        <f t="shared" si="858"/>
        <v/>
      </c>
      <c r="GD335" t="str">
        <f t="shared" si="859"/>
        <v/>
      </c>
      <c r="GE335" t="str">
        <f t="shared" si="860"/>
        <v/>
      </c>
      <c r="GF335" t="str">
        <f t="shared" si="861"/>
        <v/>
      </c>
      <c r="GG335" t="str">
        <f t="shared" si="862"/>
        <v/>
      </c>
      <c r="GH335" t="str">
        <f t="shared" si="863"/>
        <v/>
      </c>
      <c r="GI335" t="str">
        <f t="shared" si="864"/>
        <v/>
      </c>
      <c r="GJ335" t="str">
        <f t="shared" si="865"/>
        <v/>
      </c>
      <c r="GK335" t="str">
        <f t="shared" si="866"/>
        <v/>
      </c>
      <c r="GL335" t="str">
        <f t="shared" si="867"/>
        <v/>
      </c>
      <c r="GM335" t="str">
        <f t="shared" si="868"/>
        <v/>
      </c>
      <c r="GN335" t="str">
        <f t="shared" si="869"/>
        <v/>
      </c>
      <c r="GO335" t="str">
        <f t="shared" si="870"/>
        <v/>
      </c>
      <c r="GP335" t="str">
        <f t="shared" si="871"/>
        <v/>
      </c>
      <c r="GQ335" t="str">
        <f t="shared" si="872"/>
        <v/>
      </c>
      <c r="GR335" t="str">
        <f t="shared" si="873"/>
        <v/>
      </c>
      <c r="GS335" t="str">
        <f t="shared" si="874"/>
        <v/>
      </c>
      <c r="GT335" t="str">
        <f t="shared" si="875"/>
        <v/>
      </c>
      <c r="GU335" t="str">
        <f t="shared" si="876"/>
        <v/>
      </c>
      <c r="GV335" t="str">
        <f t="shared" si="877"/>
        <v/>
      </c>
      <c r="GW335" t="str">
        <f t="shared" si="878"/>
        <v/>
      </c>
      <c r="GX335" t="str">
        <f t="shared" si="879"/>
        <v/>
      </c>
      <c r="GY335" t="str">
        <f t="shared" si="880"/>
        <v/>
      </c>
      <c r="GZ335" t="str">
        <f t="shared" si="881"/>
        <v/>
      </c>
      <c r="HA335" t="str">
        <f t="shared" si="882"/>
        <v/>
      </c>
      <c r="HB335" t="str">
        <f t="shared" si="883"/>
        <v/>
      </c>
      <c r="HC335" t="str">
        <f t="shared" si="884"/>
        <v/>
      </c>
      <c r="HD335" t="str">
        <f t="shared" si="885"/>
        <v/>
      </c>
      <c r="HE335" t="str">
        <f t="shared" si="886"/>
        <v/>
      </c>
      <c r="HF335" t="str">
        <f t="shared" si="887"/>
        <v/>
      </c>
      <c r="HG335" t="str">
        <f t="shared" si="888"/>
        <v/>
      </c>
      <c r="HH335" t="str">
        <f t="shared" si="889"/>
        <v/>
      </c>
      <c r="HI335" t="str">
        <f t="shared" si="890"/>
        <v/>
      </c>
      <c r="HJ335" t="str">
        <f t="shared" si="891"/>
        <v/>
      </c>
      <c r="HK335" t="str">
        <f t="shared" si="892"/>
        <v/>
      </c>
      <c r="HL335" t="str">
        <f t="shared" si="893"/>
        <v/>
      </c>
      <c r="HM335" t="str">
        <f t="shared" si="894"/>
        <v/>
      </c>
      <c r="HN335" t="str">
        <f t="shared" si="895"/>
        <v/>
      </c>
      <c r="HO335" t="str">
        <f t="shared" si="896"/>
        <v/>
      </c>
      <c r="HP335" t="str">
        <f t="shared" si="897"/>
        <v/>
      </c>
      <c r="HQ335" t="str">
        <f t="shared" si="898"/>
        <v/>
      </c>
      <c r="HR335" t="str">
        <f t="shared" si="899"/>
        <v/>
      </c>
      <c r="HS335" t="str">
        <f t="shared" si="900"/>
        <v/>
      </c>
      <c r="HT335" t="str">
        <f t="shared" si="901"/>
        <v/>
      </c>
      <c r="HU335" t="str">
        <f t="shared" si="902"/>
        <v/>
      </c>
      <c r="HV335" t="str">
        <f t="shared" si="903"/>
        <v/>
      </c>
      <c r="HW335" t="str">
        <f t="shared" si="904"/>
        <v/>
      </c>
      <c r="HX335" t="str">
        <f t="shared" si="905"/>
        <v/>
      </c>
      <c r="HY335" t="str">
        <f t="shared" si="906"/>
        <v/>
      </c>
      <c r="HZ335" t="str">
        <f t="shared" si="907"/>
        <v/>
      </c>
    </row>
    <row r="336" spans="1:234" x14ac:dyDescent="0.25">
      <c r="A336" s="2">
        <f t="shared" si="908"/>
        <v>334</v>
      </c>
      <c r="B336" s="3" t="s">
        <v>1298</v>
      </c>
      <c r="C336" s="2" t="s">
        <v>1394</v>
      </c>
      <c r="D336" s="2" t="s">
        <v>1395</v>
      </c>
      <c r="E336" s="2">
        <f t="shared" si="842"/>
        <v>0</v>
      </c>
      <c r="F336" s="2">
        <v>116</v>
      </c>
      <c r="G336" s="48" t="str">
        <f t="shared" si="843"/>
        <v>N/A</v>
      </c>
      <c r="H336" s="49"/>
      <c r="I336" s="49"/>
      <c r="J336" s="50"/>
      <c r="K336" s="15">
        <f t="shared" si="844"/>
        <v>0</v>
      </c>
      <c r="L336" s="15">
        <f>IF(G336="N/A",0,(IF(G336="A",Code!$B$36,(IF(G336="B",Code!$C$36,(IF(G336="C",Code!$D$36,Code!$E$36)))))/60))</f>
        <v>0</v>
      </c>
      <c r="M336" s="15">
        <f>IF(G336="N/A",0,(IF(G336="A",Code!$B$37,(IF(G336="B",Code!$C$37,(IF(G336="C",Code!$D$37,Code!$E$37)))))/60))</f>
        <v>0</v>
      </c>
      <c r="N336" s="15">
        <f>IF(G336="N/A",0,(IF(G336="A",Code!$B$38,(IF(G336="B",Code!$C$38,(IF(G336="C",Code!$D$38,Code!$E$38)))))/60))</f>
        <v>0</v>
      </c>
      <c r="O336" s="15">
        <f>IF(G336="N/A",0,(IF(G336="A",Code!$B$39,(IF(G336="B",Code!$C$39,(IF(G336="C",Code!$D$39,Code!$E$39)))))/60))</f>
        <v>0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S336" t="str">
        <f t="shared" si="845"/>
        <v/>
      </c>
      <c r="BT336" t="str">
        <f t="shared" si="910"/>
        <v/>
      </c>
      <c r="BU336" t="str">
        <f t="shared" si="911"/>
        <v/>
      </c>
      <c r="BV336" t="str">
        <f t="shared" si="912"/>
        <v/>
      </c>
      <c r="BW336" t="str">
        <f t="shared" si="913"/>
        <v/>
      </c>
      <c r="BX336" t="str">
        <f t="shared" si="914"/>
        <v/>
      </c>
      <c r="BY336" t="str">
        <f t="shared" si="915"/>
        <v/>
      </c>
      <c r="BZ336" t="str">
        <f t="shared" si="916"/>
        <v/>
      </c>
      <c r="CA336" t="str">
        <f t="shared" si="917"/>
        <v/>
      </c>
      <c r="CB336" t="str">
        <f t="shared" si="918"/>
        <v/>
      </c>
      <c r="CC336" t="str">
        <f t="shared" si="919"/>
        <v/>
      </c>
      <c r="CD336" t="str">
        <f t="shared" si="920"/>
        <v/>
      </c>
      <c r="CE336" t="str">
        <f t="shared" si="921"/>
        <v/>
      </c>
      <c r="CF336" t="str">
        <f t="shared" si="922"/>
        <v/>
      </c>
      <c r="CG336" t="str">
        <f t="shared" si="923"/>
        <v/>
      </c>
      <c r="CH336" t="str">
        <f t="shared" si="924"/>
        <v/>
      </c>
      <c r="CI336" t="str">
        <f t="shared" si="925"/>
        <v/>
      </c>
      <c r="CJ336" t="str">
        <f t="shared" si="926"/>
        <v/>
      </c>
      <c r="CK336" t="str">
        <f t="shared" si="927"/>
        <v/>
      </c>
      <c r="CL336" t="str">
        <f t="shared" si="928"/>
        <v/>
      </c>
      <c r="CM336" t="str">
        <f t="shared" si="929"/>
        <v/>
      </c>
      <c r="CN336" t="str">
        <f t="shared" si="930"/>
        <v/>
      </c>
      <c r="CO336" t="str">
        <f t="shared" si="931"/>
        <v/>
      </c>
      <c r="CP336" t="str">
        <f t="shared" si="932"/>
        <v/>
      </c>
      <c r="CQ336" t="str">
        <f t="shared" si="933"/>
        <v/>
      </c>
      <c r="CR336" t="str">
        <f t="shared" si="934"/>
        <v/>
      </c>
      <c r="CS336" t="str">
        <f t="shared" si="935"/>
        <v/>
      </c>
      <c r="CT336" t="str">
        <f t="shared" si="936"/>
        <v/>
      </c>
      <c r="CU336" t="str">
        <f t="shared" si="937"/>
        <v/>
      </c>
      <c r="CV336" t="str">
        <f t="shared" si="938"/>
        <v/>
      </c>
      <c r="CW336" t="str">
        <f t="shared" si="939"/>
        <v/>
      </c>
      <c r="CX336" t="str">
        <f t="shared" si="940"/>
        <v/>
      </c>
      <c r="CY336" t="str">
        <f t="shared" si="941"/>
        <v/>
      </c>
      <c r="CZ336" t="str">
        <f t="shared" si="942"/>
        <v/>
      </c>
      <c r="DA336" t="str">
        <f t="shared" si="943"/>
        <v/>
      </c>
      <c r="DB336" t="str">
        <f t="shared" si="944"/>
        <v/>
      </c>
      <c r="DC336" t="str">
        <f t="shared" si="945"/>
        <v/>
      </c>
      <c r="DD336" t="str">
        <f t="shared" si="946"/>
        <v/>
      </c>
      <c r="DE336" t="str">
        <f t="shared" si="947"/>
        <v/>
      </c>
      <c r="DF336" t="str">
        <f t="shared" si="948"/>
        <v/>
      </c>
      <c r="DG336" t="str">
        <f t="shared" si="949"/>
        <v/>
      </c>
      <c r="DH336" t="str">
        <f t="shared" si="950"/>
        <v/>
      </c>
      <c r="DI336" t="str">
        <f t="shared" si="951"/>
        <v/>
      </c>
      <c r="DJ336" t="str">
        <f t="shared" si="952"/>
        <v/>
      </c>
      <c r="DK336" t="str">
        <f t="shared" si="953"/>
        <v/>
      </c>
      <c r="DL336" t="str">
        <f t="shared" si="954"/>
        <v/>
      </c>
      <c r="DM336" t="str">
        <f t="shared" si="955"/>
        <v/>
      </c>
      <c r="DN336" t="str">
        <f t="shared" si="956"/>
        <v/>
      </c>
      <c r="DO336" t="str">
        <f t="shared" si="957"/>
        <v/>
      </c>
      <c r="DP336" t="str">
        <f t="shared" si="958"/>
        <v/>
      </c>
      <c r="DQ336" t="str">
        <f t="shared" si="959"/>
        <v/>
      </c>
      <c r="DR336" t="str">
        <f t="shared" si="960"/>
        <v/>
      </c>
      <c r="DS336" t="str">
        <f t="shared" si="961"/>
        <v/>
      </c>
      <c r="DT336" t="str">
        <f t="shared" si="962"/>
        <v/>
      </c>
      <c r="DU336" t="str">
        <f t="shared" si="963"/>
        <v/>
      </c>
      <c r="DV336" t="str">
        <f t="shared" si="964"/>
        <v/>
      </c>
      <c r="DW336" t="str">
        <f t="shared" si="965"/>
        <v/>
      </c>
      <c r="DX336" t="str">
        <f t="shared" si="966"/>
        <v/>
      </c>
      <c r="DY336" t="str">
        <f t="shared" si="967"/>
        <v/>
      </c>
      <c r="DZ336" t="str">
        <f t="shared" si="968"/>
        <v/>
      </c>
      <c r="EA336" t="str">
        <f t="shared" si="969"/>
        <v/>
      </c>
      <c r="EB336" t="str">
        <f t="shared" si="970"/>
        <v/>
      </c>
      <c r="EC336" t="str">
        <f t="shared" si="971"/>
        <v/>
      </c>
      <c r="ED336" t="str">
        <f t="shared" si="972"/>
        <v/>
      </c>
      <c r="EE336" t="str">
        <f t="shared" si="909"/>
        <v/>
      </c>
      <c r="EF336" t="str">
        <f t="shared" si="978"/>
        <v/>
      </c>
      <c r="EG336" t="str">
        <f t="shared" si="979"/>
        <v/>
      </c>
      <c r="EH336" t="str">
        <f t="shared" si="980"/>
        <v/>
      </c>
      <c r="EI336" t="str">
        <f t="shared" si="981"/>
        <v/>
      </c>
      <c r="EJ336" t="str">
        <f t="shared" si="982"/>
        <v/>
      </c>
      <c r="EK336" t="str">
        <f t="shared" si="983"/>
        <v/>
      </c>
      <c r="EL336" t="str">
        <f t="shared" si="984"/>
        <v/>
      </c>
      <c r="EM336" t="str">
        <f t="shared" si="985"/>
        <v/>
      </c>
      <c r="EN336" t="str">
        <f t="shared" si="986"/>
        <v/>
      </c>
      <c r="EO336" t="str">
        <f t="shared" si="987"/>
        <v/>
      </c>
      <c r="EP336" t="str">
        <f t="shared" si="988"/>
        <v/>
      </c>
      <c r="EQ336" t="str">
        <f t="shared" si="989"/>
        <v/>
      </c>
      <c r="ER336" t="str">
        <f t="shared" si="990"/>
        <v/>
      </c>
      <c r="ES336" t="str">
        <f t="shared" si="991"/>
        <v/>
      </c>
      <c r="ET336" t="str">
        <f t="shared" si="992"/>
        <v/>
      </c>
      <c r="EU336" t="str">
        <f t="shared" si="993"/>
        <v/>
      </c>
      <c r="EV336" t="str">
        <f t="shared" si="994"/>
        <v/>
      </c>
      <c r="EW336" t="str">
        <f t="shared" si="995"/>
        <v/>
      </c>
      <c r="EX336" t="str">
        <f t="shared" si="996"/>
        <v/>
      </c>
      <c r="EY336" t="str">
        <f t="shared" si="997"/>
        <v/>
      </c>
      <c r="EZ336" t="str">
        <f t="shared" si="998"/>
        <v/>
      </c>
      <c r="FA336" t="str">
        <f t="shared" si="999"/>
        <v/>
      </c>
      <c r="FB336" t="str">
        <f t="shared" si="1000"/>
        <v/>
      </c>
      <c r="FC336" t="str">
        <f t="shared" si="1001"/>
        <v/>
      </c>
      <c r="FD336" t="str">
        <f t="shared" si="1002"/>
        <v/>
      </c>
      <c r="FE336" t="str">
        <f t="shared" si="846"/>
        <v/>
      </c>
      <c r="FF336" t="str">
        <f t="shared" si="1003"/>
        <v/>
      </c>
      <c r="FG336" t="str">
        <f t="shared" si="1004"/>
        <v/>
      </c>
      <c r="FH336" t="str">
        <f t="shared" si="1005"/>
        <v/>
      </c>
      <c r="FI336" t="str">
        <f t="shared" si="1006"/>
        <v/>
      </c>
      <c r="FJ336" t="str">
        <f t="shared" si="1007"/>
        <v/>
      </c>
      <c r="FK336" t="str">
        <f t="shared" si="1008"/>
        <v/>
      </c>
      <c r="FL336" t="str">
        <f t="shared" si="1009"/>
        <v/>
      </c>
      <c r="FM336" t="str">
        <f t="shared" si="973"/>
        <v/>
      </c>
      <c r="FN336" t="str">
        <f t="shared" si="974"/>
        <v/>
      </c>
      <c r="FO336" t="str">
        <f t="shared" si="975"/>
        <v/>
      </c>
      <c r="FP336" t="str">
        <f t="shared" si="976"/>
        <v/>
      </c>
      <c r="FQ336" t="str">
        <f t="shared" si="977"/>
        <v/>
      </c>
      <c r="FR336" t="str">
        <f t="shared" si="847"/>
        <v/>
      </c>
      <c r="FS336" t="str">
        <f t="shared" si="848"/>
        <v/>
      </c>
      <c r="FT336" t="str">
        <f t="shared" si="849"/>
        <v/>
      </c>
      <c r="FU336" t="str">
        <f t="shared" si="850"/>
        <v/>
      </c>
      <c r="FV336" t="str">
        <f t="shared" si="851"/>
        <v/>
      </c>
      <c r="FW336" t="str">
        <f t="shared" si="852"/>
        <v/>
      </c>
      <c r="FX336" t="str">
        <f t="shared" si="853"/>
        <v/>
      </c>
      <c r="FY336" t="str">
        <f t="shared" si="854"/>
        <v/>
      </c>
      <c r="FZ336" t="str">
        <f t="shared" si="855"/>
        <v/>
      </c>
      <c r="GA336" t="str">
        <f t="shared" si="856"/>
        <v/>
      </c>
      <c r="GB336" t="str">
        <f t="shared" si="857"/>
        <v/>
      </c>
      <c r="GC336" t="str">
        <f t="shared" si="858"/>
        <v/>
      </c>
      <c r="GD336" t="str">
        <f t="shared" si="859"/>
        <v/>
      </c>
      <c r="GE336" t="str">
        <f t="shared" si="860"/>
        <v/>
      </c>
      <c r="GF336" t="str">
        <f t="shared" si="861"/>
        <v/>
      </c>
      <c r="GG336" t="str">
        <f t="shared" si="862"/>
        <v/>
      </c>
      <c r="GH336" t="str">
        <f t="shared" si="863"/>
        <v/>
      </c>
      <c r="GI336" t="str">
        <f t="shared" si="864"/>
        <v/>
      </c>
      <c r="GJ336" t="str">
        <f t="shared" si="865"/>
        <v/>
      </c>
      <c r="GK336" t="str">
        <f t="shared" si="866"/>
        <v/>
      </c>
      <c r="GL336" t="str">
        <f t="shared" si="867"/>
        <v/>
      </c>
      <c r="GM336" t="str">
        <f t="shared" si="868"/>
        <v/>
      </c>
      <c r="GN336" t="str">
        <f t="shared" si="869"/>
        <v/>
      </c>
      <c r="GO336" t="str">
        <f t="shared" si="870"/>
        <v/>
      </c>
      <c r="GP336" t="str">
        <f t="shared" si="871"/>
        <v/>
      </c>
      <c r="GQ336" t="str">
        <f t="shared" si="872"/>
        <v/>
      </c>
      <c r="GR336" t="str">
        <f t="shared" si="873"/>
        <v/>
      </c>
      <c r="GS336" t="str">
        <f t="shared" si="874"/>
        <v/>
      </c>
      <c r="GT336" t="str">
        <f t="shared" si="875"/>
        <v/>
      </c>
      <c r="GU336" t="str">
        <f t="shared" si="876"/>
        <v/>
      </c>
      <c r="GV336" t="str">
        <f t="shared" si="877"/>
        <v/>
      </c>
      <c r="GW336" t="str">
        <f t="shared" si="878"/>
        <v/>
      </c>
      <c r="GX336" t="str">
        <f t="shared" si="879"/>
        <v/>
      </c>
      <c r="GY336" t="str">
        <f t="shared" si="880"/>
        <v/>
      </c>
      <c r="GZ336" t="str">
        <f t="shared" si="881"/>
        <v/>
      </c>
      <c r="HA336" t="str">
        <f t="shared" si="882"/>
        <v/>
      </c>
      <c r="HB336" t="str">
        <f t="shared" si="883"/>
        <v/>
      </c>
      <c r="HC336" t="str">
        <f t="shared" si="884"/>
        <v/>
      </c>
      <c r="HD336" t="str">
        <f t="shared" si="885"/>
        <v/>
      </c>
      <c r="HE336" t="str">
        <f t="shared" si="886"/>
        <v/>
      </c>
      <c r="HF336" t="str">
        <f t="shared" si="887"/>
        <v/>
      </c>
      <c r="HG336" t="str">
        <f t="shared" si="888"/>
        <v/>
      </c>
      <c r="HH336" t="str">
        <f t="shared" si="889"/>
        <v/>
      </c>
      <c r="HI336" t="str">
        <f t="shared" si="890"/>
        <v/>
      </c>
      <c r="HJ336" t="str">
        <f t="shared" si="891"/>
        <v/>
      </c>
      <c r="HK336" t="str">
        <f t="shared" si="892"/>
        <v/>
      </c>
      <c r="HL336" t="str">
        <f t="shared" si="893"/>
        <v/>
      </c>
      <c r="HM336" t="str">
        <f t="shared" si="894"/>
        <v/>
      </c>
      <c r="HN336" t="str">
        <f t="shared" si="895"/>
        <v/>
      </c>
      <c r="HO336" t="str">
        <f t="shared" si="896"/>
        <v/>
      </c>
      <c r="HP336" t="str">
        <f t="shared" si="897"/>
        <v/>
      </c>
      <c r="HQ336" t="str">
        <f t="shared" si="898"/>
        <v/>
      </c>
      <c r="HR336" t="str">
        <f t="shared" si="899"/>
        <v/>
      </c>
      <c r="HS336" t="str">
        <f t="shared" si="900"/>
        <v/>
      </c>
      <c r="HT336" t="str">
        <f t="shared" si="901"/>
        <v/>
      </c>
      <c r="HU336" t="str">
        <f t="shared" si="902"/>
        <v/>
      </c>
      <c r="HV336" t="str">
        <f t="shared" si="903"/>
        <v/>
      </c>
      <c r="HW336" t="str">
        <f t="shared" si="904"/>
        <v/>
      </c>
      <c r="HX336" t="str">
        <f t="shared" si="905"/>
        <v/>
      </c>
      <c r="HY336" t="str">
        <f t="shared" si="906"/>
        <v/>
      </c>
      <c r="HZ336" t="str">
        <f t="shared" si="907"/>
        <v/>
      </c>
    </row>
    <row r="337" spans="1:234" x14ac:dyDescent="0.25">
      <c r="A337" s="2">
        <f t="shared" si="908"/>
        <v>335</v>
      </c>
      <c r="B337" s="3" t="s">
        <v>1299</v>
      </c>
      <c r="C337" s="2" t="s">
        <v>1394</v>
      </c>
      <c r="D337" s="2" t="s">
        <v>1395</v>
      </c>
      <c r="E337" s="2">
        <f t="shared" si="842"/>
        <v>0</v>
      </c>
      <c r="F337" s="2">
        <v>551</v>
      </c>
      <c r="G337" s="48" t="str">
        <f t="shared" si="843"/>
        <v>N/A</v>
      </c>
      <c r="H337" s="49"/>
      <c r="I337" s="49"/>
      <c r="J337" s="50"/>
      <c r="K337" s="15">
        <f t="shared" si="844"/>
        <v>0</v>
      </c>
      <c r="L337" s="15">
        <f>IF(G337="N/A",0,(IF(G337="A",Code!$B$36,(IF(G337="B",Code!$C$36,(IF(G337="C",Code!$D$36,Code!$E$36)))))/60))</f>
        <v>0</v>
      </c>
      <c r="M337" s="15">
        <f>IF(G337="N/A",0,(IF(G337="A",Code!$B$37,(IF(G337="B",Code!$C$37,(IF(G337="C",Code!$D$37,Code!$E$37)))))/60))</f>
        <v>0</v>
      </c>
      <c r="N337" s="15">
        <f>IF(G337="N/A",0,(IF(G337="A",Code!$B$38,(IF(G337="B",Code!$C$38,(IF(G337="C",Code!$D$38,Code!$E$38)))))/60))</f>
        <v>0</v>
      </c>
      <c r="O337" s="15">
        <f>IF(G337="N/A",0,(IF(G337="A",Code!$B$39,(IF(G337="B",Code!$C$39,(IF(G337="C",Code!$D$39,Code!$E$39)))))/60))</f>
        <v>0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S337" t="str">
        <f t="shared" si="845"/>
        <v/>
      </c>
      <c r="BT337" t="str">
        <f t="shared" si="910"/>
        <v/>
      </c>
      <c r="BU337" t="str">
        <f t="shared" si="911"/>
        <v/>
      </c>
      <c r="BV337" t="str">
        <f t="shared" si="912"/>
        <v/>
      </c>
      <c r="BW337" t="str">
        <f t="shared" si="913"/>
        <v/>
      </c>
      <c r="BX337" t="str">
        <f t="shared" si="914"/>
        <v/>
      </c>
      <c r="BY337" t="str">
        <f t="shared" si="915"/>
        <v/>
      </c>
      <c r="BZ337" t="str">
        <f t="shared" si="916"/>
        <v/>
      </c>
      <c r="CA337" t="str">
        <f t="shared" si="917"/>
        <v/>
      </c>
      <c r="CB337" t="str">
        <f t="shared" si="918"/>
        <v/>
      </c>
      <c r="CC337" t="str">
        <f t="shared" si="919"/>
        <v/>
      </c>
      <c r="CD337" t="str">
        <f t="shared" si="920"/>
        <v/>
      </c>
      <c r="CE337" t="str">
        <f t="shared" si="921"/>
        <v/>
      </c>
      <c r="CF337" t="str">
        <f t="shared" si="922"/>
        <v/>
      </c>
      <c r="CG337" t="str">
        <f t="shared" si="923"/>
        <v/>
      </c>
      <c r="CH337" t="str">
        <f t="shared" si="924"/>
        <v/>
      </c>
      <c r="CI337" t="str">
        <f t="shared" si="925"/>
        <v/>
      </c>
      <c r="CJ337" t="str">
        <f t="shared" si="926"/>
        <v/>
      </c>
      <c r="CK337" t="str">
        <f t="shared" si="927"/>
        <v/>
      </c>
      <c r="CL337" t="str">
        <f t="shared" si="928"/>
        <v/>
      </c>
      <c r="CM337" t="str">
        <f t="shared" si="929"/>
        <v/>
      </c>
      <c r="CN337" t="str">
        <f t="shared" si="930"/>
        <v/>
      </c>
      <c r="CO337" t="str">
        <f t="shared" si="931"/>
        <v/>
      </c>
      <c r="CP337" t="str">
        <f t="shared" si="932"/>
        <v/>
      </c>
      <c r="CQ337" t="str">
        <f t="shared" si="933"/>
        <v/>
      </c>
      <c r="CR337" t="str">
        <f t="shared" si="934"/>
        <v/>
      </c>
      <c r="CS337" t="str">
        <f t="shared" si="935"/>
        <v/>
      </c>
      <c r="CT337" t="str">
        <f t="shared" si="936"/>
        <v/>
      </c>
      <c r="CU337" t="str">
        <f t="shared" si="937"/>
        <v/>
      </c>
      <c r="CV337" t="str">
        <f t="shared" si="938"/>
        <v/>
      </c>
      <c r="CW337" t="str">
        <f t="shared" si="939"/>
        <v/>
      </c>
      <c r="CX337" t="str">
        <f t="shared" si="940"/>
        <v/>
      </c>
      <c r="CY337" t="str">
        <f t="shared" si="941"/>
        <v/>
      </c>
      <c r="CZ337" t="str">
        <f t="shared" si="942"/>
        <v/>
      </c>
      <c r="DA337" t="str">
        <f t="shared" si="943"/>
        <v/>
      </c>
      <c r="DB337" t="str">
        <f t="shared" si="944"/>
        <v/>
      </c>
      <c r="DC337" t="str">
        <f t="shared" si="945"/>
        <v/>
      </c>
      <c r="DD337" t="str">
        <f t="shared" si="946"/>
        <v/>
      </c>
      <c r="DE337" t="str">
        <f t="shared" si="947"/>
        <v/>
      </c>
      <c r="DF337" t="str">
        <f t="shared" si="948"/>
        <v/>
      </c>
      <c r="DG337" t="str">
        <f t="shared" si="949"/>
        <v/>
      </c>
      <c r="DH337" t="str">
        <f t="shared" si="950"/>
        <v/>
      </c>
      <c r="DI337" t="str">
        <f t="shared" si="951"/>
        <v/>
      </c>
      <c r="DJ337" t="str">
        <f t="shared" si="952"/>
        <v/>
      </c>
      <c r="DK337" t="str">
        <f t="shared" si="953"/>
        <v/>
      </c>
      <c r="DL337" t="str">
        <f t="shared" si="954"/>
        <v/>
      </c>
      <c r="DM337" t="str">
        <f t="shared" si="955"/>
        <v/>
      </c>
      <c r="DN337" t="str">
        <f t="shared" si="956"/>
        <v/>
      </c>
      <c r="DO337" t="str">
        <f t="shared" si="957"/>
        <v/>
      </c>
      <c r="DP337" t="str">
        <f t="shared" si="958"/>
        <v/>
      </c>
      <c r="DQ337" t="str">
        <f t="shared" si="959"/>
        <v/>
      </c>
      <c r="DR337" t="str">
        <f t="shared" si="960"/>
        <v/>
      </c>
      <c r="DS337" t="str">
        <f t="shared" si="961"/>
        <v/>
      </c>
      <c r="DT337" t="str">
        <f t="shared" si="962"/>
        <v/>
      </c>
      <c r="DU337" t="str">
        <f t="shared" si="963"/>
        <v/>
      </c>
      <c r="DV337" t="str">
        <f t="shared" si="964"/>
        <v/>
      </c>
      <c r="DW337" t="str">
        <f t="shared" si="965"/>
        <v/>
      </c>
      <c r="DX337" t="str">
        <f t="shared" si="966"/>
        <v/>
      </c>
      <c r="DY337" t="str">
        <f t="shared" si="967"/>
        <v/>
      </c>
      <c r="DZ337" t="str">
        <f t="shared" si="968"/>
        <v/>
      </c>
      <c r="EA337" t="str">
        <f t="shared" si="969"/>
        <v/>
      </c>
      <c r="EB337" t="str">
        <f t="shared" si="970"/>
        <v/>
      </c>
      <c r="EC337" t="str">
        <f t="shared" si="971"/>
        <v/>
      </c>
      <c r="ED337" t="str">
        <f t="shared" si="972"/>
        <v/>
      </c>
      <c r="EE337" t="str">
        <f t="shared" si="909"/>
        <v/>
      </c>
      <c r="EF337" t="str">
        <f t="shared" si="978"/>
        <v/>
      </c>
      <c r="EG337" t="str">
        <f t="shared" si="979"/>
        <v/>
      </c>
      <c r="EH337" t="str">
        <f t="shared" si="980"/>
        <v/>
      </c>
      <c r="EI337" t="str">
        <f t="shared" si="981"/>
        <v/>
      </c>
      <c r="EJ337" t="str">
        <f t="shared" si="982"/>
        <v/>
      </c>
      <c r="EK337" t="str">
        <f t="shared" si="983"/>
        <v/>
      </c>
      <c r="EL337" t="str">
        <f t="shared" si="984"/>
        <v/>
      </c>
      <c r="EM337" t="str">
        <f t="shared" si="985"/>
        <v/>
      </c>
      <c r="EN337" t="str">
        <f t="shared" si="986"/>
        <v/>
      </c>
      <c r="EO337" t="str">
        <f t="shared" si="987"/>
        <v/>
      </c>
      <c r="EP337" t="str">
        <f t="shared" si="988"/>
        <v/>
      </c>
      <c r="EQ337" t="str">
        <f t="shared" si="989"/>
        <v/>
      </c>
      <c r="ER337" t="str">
        <f t="shared" si="990"/>
        <v/>
      </c>
      <c r="ES337" t="str">
        <f t="shared" si="991"/>
        <v/>
      </c>
      <c r="ET337" t="str">
        <f t="shared" si="992"/>
        <v/>
      </c>
      <c r="EU337" t="str">
        <f t="shared" si="993"/>
        <v/>
      </c>
      <c r="EV337" t="str">
        <f t="shared" si="994"/>
        <v/>
      </c>
      <c r="EW337" t="str">
        <f t="shared" si="995"/>
        <v/>
      </c>
      <c r="EX337" t="str">
        <f t="shared" si="996"/>
        <v/>
      </c>
      <c r="EY337" t="str">
        <f t="shared" si="997"/>
        <v/>
      </c>
      <c r="EZ337" t="str">
        <f t="shared" si="998"/>
        <v/>
      </c>
      <c r="FA337" t="str">
        <f t="shared" si="999"/>
        <v/>
      </c>
      <c r="FB337" t="str">
        <f t="shared" si="1000"/>
        <v/>
      </c>
      <c r="FC337" t="str">
        <f t="shared" si="1001"/>
        <v/>
      </c>
      <c r="FD337" t="str">
        <f t="shared" si="1002"/>
        <v/>
      </c>
      <c r="FE337" t="str">
        <f t="shared" si="846"/>
        <v/>
      </c>
      <c r="FF337" t="str">
        <f t="shared" si="1003"/>
        <v/>
      </c>
      <c r="FG337" t="str">
        <f t="shared" si="1004"/>
        <v/>
      </c>
      <c r="FH337" t="str">
        <f t="shared" si="1005"/>
        <v/>
      </c>
      <c r="FI337" t="str">
        <f t="shared" si="1006"/>
        <v/>
      </c>
      <c r="FJ337" t="str">
        <f t="shared" si="1007"/>
        <v/>
      </c>
      <c r="FK337" t="str">
        <f t="shared" si="1008"/>
        <v/>
      </c>
      <c r="FL337" t="str">
        <f t="shared" si="1009"/>
        <v/>
      </c>
      <c r="FM337" t="str">
        <f t="shared" si="973"/>
        <v/>
      </c>
      <c r="FN337" t="str">
        <f t="shared" si="974"/>
        <v/>
      </c>
      <c r="FO337" t="str">
        <f t="shared" si="975"/>
        <v/>
      </c>
      <c r="FP337" t="str">
        <f t="shared" si="976"/>
        <v/>
      </c>
      <c r="FQ337" t="str">
        <f t="shared" si="977"/>
        <v/>
      </c>
      <c r="FR337" t="str">
        <f t="shared" si="847"/>
        <v/>
      </c>
      <c r="FS337" t="str">
        <f t="shared" si="848"/>
        <v/>
      </c>
      <c r="FT337" t="str">
        <f t="shared" si="849"/>
        <v/>
      </c>
      <c r="FU337" t="str">
        <f t="shared" si="850"/>
        <v/>
      </c>
      <c r="FV337" t="str">
        <f t="shared" si="851"/>
        <v/>
      </c>
      <c r="FW337" t="str">
        <f t="shared" si="852"/>
        <v/>
      </c>
      <c r="FX337" t="str">
        <f t="shared" si="853"/>
        <v/>
      </c>
      <c r="FY337" t="str">
        <f t="shared" si="854"/>
        <v/>
      </c>
      <c r="FZ337" t="str">
        <f t="shared" si="855"/>
        <v/>
      </c>
      <c r="GA337" t="str">
        <f t="shared" si="856"/>
        <v/>
      </c>
      <c r="GB337" t="str">
        <f t="shared" si="857"/>
        <v/>
      </c>
      <c r="GC337" t="str">
        <f t="shared" si="858"/>
        <v/>
      </c>
      <c r="GD337" t="str">
        <f t="shared" si="859"/>
        <v/>
      </c>
      <c r="GE337" t="str">
        <f t="shared" si="860"/>
        <v/>
      </c>
      <c r="GF337" t="str">
        <f t="shared" si="861"/>
        <v/>
      </c>
      <c r="GG337" t="str">
        <f t="shared" si="862"/>
        <v/>
      </c>
      <c r="GH337" t="str">
        <f t="shared" si="863"/>
        <v/>
      </c>
      <c r="GI337" t="str">
        <f t="shared" si="864"/>
        <v/>
      </c>
      <c r="GJ337" t="str">
        <f t="shared" si="865"/>
        <v/>
      </c>
      <c r="GK337" t="str">
        <f t="shared" si="866"/>
        <v/>
      </c>
      <c r="GL337" t="str">
        <f t="shared" si="867"/>
        <v/>
      </c>
      <c r="GM337" t="str">
        <f t="shared" si="868"/>
        <v/>
      </c>
      <c r="GN337" t="str">
        <f t="shared" si="869"/>
        <v/>
      </c>
      <c r="GO337" t="str">
        <f t="shared" si="870"/>
        <v/>
      </c>
      <c r="GP337" t="str">
        <f t="shared" si="871"/>
        <v/>
      </c>
      <c r="GQ337" t="str">
        <f t="shared" si="872"/>
        <v/>
      </c>
      <c r="GR337" t="str">
        <f t="shared" si="873"/>
        <v/>
      </c>
      <c r="GS337" t="str">
        <f t="shared" si="874"/>
        <v/>
      </c>
      <c r="GT337" t="str">
        <f t="shared" si="875"/>
        <v/>
      </c>
      <c r="GU337" t="str">
        <f t="shared" si="876"/>
        <v/>
      </c>
      <c r="GV337" t="str">
        <f t="shared" si="877"/>
        <v/>
      </c>
      <c r="GW337" t="str">
        <f t="shared" si="878"/>
        <v/>
      </c>
      <c r="GX337" t="str">
        <f t="shared" si="879"/>
        <v/>
      </c>
      <c r="GY337" t="str">
        <f t="shared" si="880"/>
        <v/>
      </c>
      <c r="GZ337" t="str">
        <f t="shared" si="881"/>
        <v/>
      </c>
      <c r="HA337" t="str">
        <f t="shared" si="882"/>
        <v/>
      </c>
      <c r="HB337" t="str">
        <f t="shared" si="883"/>
        <v/>
      </c>
      <c r="HC337" t="str">
        <f t="shared" si="884"/>
        <v/>
      </c>
      <c r="HD337" t="str">
        <f t="shared" si="885"/>
        <v/>
      </c>
      <c r="HE337" t="str">
        <f t="shared" si="886"/>
        <v/>
      </c>
      <c r="HF337" t="str">
        <f t="shared" si="887"/>
        <v/>
      </c>
      <c r="HG337" t="str">
        <f t="shared" si="888"/>
        <v/>
      </c>
      <c r="HH337" t="str">
        <f t="shared" si="889"/>
        <v/>
      </c>
      <c r="HI337" t="str">
        <f t="shared" si="890"/>
        <v/>
      </c>
      <c r="HJ337" t="str">
        <f t="shared" si="891"/>
        <v/>
      </c>
      <c r="HK337" t="str">
        <f t="shared" si="892"/>
        <v/>
      </c>
      <c r="HL337" t="str">
        <f t="shared" si="893"/>
        <v/>
      </c>
      <c r="HM337" t="str">
        <f t="shared" si="894"/>
        <v/>
      </c>
      <c r="HN337" t="str">
        <f t="shared" si="895"/>
        <v/>
      </c>
      <c r="HO337" t="str">
        <f t="shared" si="896"/>
        <v/>
      </c>
      <c r="HP337" t="str">
        <f t="shared" si="897"/>
        <v/>
      </c>
      <c r="HQ337" t="str">
        <f t="shared" si="898"/>
        <v/>
      </c>
      <c r="HR337" t="str">
        <f t="shared" si="899"/>
        <v/>
      </c>
      <c r="HS337" t="str">
        <f t="shared" si="900"/>
        <v/>
      </c>
      <c r="HT337" t="str">
        <f t="shared" si="901"/>
        <v/>
      </c>
      <c r="HU337" t="str">
        <f t="shared" si="902"/>
        <v/>
      </c>
      <c r="HV337" t="str">
        <f t="shared" si="903"/>
        <v/>
      </c>
      <c r="HW337" t="str">
        <f t="shared" si="904"/>
        <v/>
      </c>
      <c r="HX337" t="str">
        <f t="shared" si="905"/>
        <v/>
      </c>
      <c r="HY337" t="str">
        <f t="shared" si="906"/>
        <v/>
      </c>
      <c r="HZ337" t="str">
        <f t="shared" si="907"/>
        <v/>
      </c>
    </row>
    <row r="338" spans="1:234" x14ac:dyDescent="0.25">
      <c r="A338" s="2">
        <f t="shared" si="908"/>
        <v>336</v>
      </c>
      <c r="B338" s="3" t="s">
        <v>1300</v>
      </c>
      <c r="C338" s="2" t="s">
        <v>1394</v>
      </c>
      <c r="D338" s="2" t="s">
        <v>1395</v>
      </c>
      <c r="E338" s="2">
        <f t="shared" si="842"/>
        <v>1</v>
      </c>
      <c r="F338" s="2">
        <v>3089</v>
      </c>
      <c r="G338" s="48" t="str">
        <f t="shared" si="843"/>
        <v>D</v>
      </c>
      <c r="H338" s="49"/>
      <c r="I338" s="49"/>
      <c r="J338" s="50"/>
      <c r="K338" s="15">
        <f t="shared" si="844"/>
        <v>85</v>
      </c>
      <c r="L338" s="15">
        <f>IF(G338="N/A",0,(IF(G338="A",Code!$B$36,(IF(G338="B",Code!$C$36,(IF(G338="C",Code!$D$36,Code!$E$36)))))/60))</f>
        <v>20</v>
      </c>
      <c r="M338" s="15">
        <f>IF(G338="N/A",0,(IF(G338="A",Code!$B$37,(IF(G338="B",Code!$C$37,(IF(G338="C",Code!$D$37,Code!$E$37)))))/60))</f>
        <v>20</v>
      </c>
      <c r="N338" s="15">
        <f>IF(G338="N/A",0,(IF(G338="A",Code!$B$38,(IF(G338="B",Code!$C$38,(IF(G338="C",Code!$D$38,Code!$E$38)))))/60))</f>
        <v>40</v>
      </c>
      <c r="O338" s="15">
        <f>IF(G338="N/A",0,(IF(G338="A",Code!$B$39,(IF(G338="B",Code!$C$39,(IF(G338="C",Code!$D$39,Code!$E$39)))))/60))</f>
        <v>5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>
        <v>1</v>
      </c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S338" t="str">
        <f t="shared" si="845"/>
        <v/>
      </c>
      <c r="BT338" t="str">
        <f t="shared" si="910"/>
        <v/>
      </c>
      <c r="BU338" t="str">
        <f t="shared" si="911"/>
        <v/>
      </c>
      <c r="BV338" t="str">
        <f t="shared" si="912"/>
        <v/>
      </c>
      <c r="BW338" t="str">
        <f t="shared" si="913"/>
        <v/>
      </c>
      <c r="BX338" t="str">
        <f t="shared" si="914"/>
        <v/>
      </c>
      <c r="BY338" t="str">
        <f t="shared" si="915"/>
        <v/>
      </c>
      <c r="BZ338" t="str">
        <f t="shared" si="916"/>
        <v/>
      </c>
      <c r="CA338" t="str">
        <f t="shared" si="917"/>
        <v/>
      </c>
      <c r="CB338" t="str">
        <f t="shared" si="918"/>
        <v/>
      </c>
      <c r="CC338" t="str">
        <f t="shared" si="919"/>
        <v/>
      </c>
      <c r="CD338" t="str">
        <f t="shared" si="920"/>
        <v/>
      </c>
      <c r="CE338" t="str">
        <f t="shared" si="921"/>
        <v/>
      </c>
      <c r="CF338" t="str">
        <f t="shared" si="922"/>
        <v/>
      </c>
      <c r="CG338" t="str">
        <f t="shared" si="923"/>
        <v/>
      </c>
      <c r="CH338" t="str">
        <f t="shared" si="924"/>
        <v/>
      </c>
      <c r="CI338" t="str">
        <f t="shared" si="925"/>
        <v/>
      </c>
      <c r="CJ338" t="str">
        <f t="shared" si="926"/>
        <v/>
      </c>
      <c r="CK338" t="str">
        <f t="shared" si="927"/>
        <v/>
      </c>
      <c r="CL338" t="str">
        <f t="shared" si="928"/>
        <v/>
      </c>
      <c r="CM338" t="str">
        <f t="shared" si="929"/>
        <v/>
      </c>
      <c r="CN338" t="str">
        <f t="shared" si="930"/>
        <v/>
      </c>
      <c r="CO338" t="str">
        <f t="shared" si="931"/>
        <v/>
      </c>
      <c r="CP338" t="str">
        <f t="shared" si="932"/>
        <v/>
      </c>
      <c r="CQ338" t="str">
        <f t="shared" si="933"/>
        <v/>
      </c>
      <c r="CR338" t="str">
        <f t="shared" si="934"/>
        <v/>
      </c>
      <c r="CS338" t="str">
        <f t="shared" si="935"/>
        <v/>
      </c>
      <c r="CT338" t="str">
        <f t="shared" si="936"/>
        <v/>
      </c>
      <c r="CU338" t="str">
        <f t="shared" si="937"/>
        <v/>
      </c>
      <c r="CV338" t="str">
        <f t="shared" si="938"/>
        <v/>
      </c>
      <c r="CW338" t="str">
        <f t="shared" si="939"/>
        <v>MISC</v>
      </c>
      <c r="CX338" t="str">
        <f t="shared" si="940"/>
        <v/>
      </c>
      <c r="CY338" t="str">
        <f t="shared" si="941"/>
        <v/>
      </c>
      <c r="CZ338" t="str">
        <f t="shared" si="942"/>
        <v/>
      </c>
      <c r="DA338" t="str">
        <f t="shared" si="943"/>
        <v/>
      </c>
      <c r="DB338" t="str">
        <f t="shared" si="944"/>
        <v/>
      </c>
      <c r="DC338" t="str">
        <f t="shared" si="945"/>
        <v/>
      </c>
      <c r="DD338" t="str">
        <f t="shared" si="946"/>
        <v/>
      </c>
      <c r="DE338" t="str">
        <f t="shared" si="947"/>
        <v/>
      </c>
      <c r="DF338" t="str">
        <f t="shared" si="948"/>
        <v/>
      </c>
      <c r="DG338" t="str">
        <f t="shared" si="949"/>
        <v/>
      </c>
      <c r="DH338" t="str">
        <f t="shared" si="950"/>
        <v/>
      </c>
      <c r="DI338" t="str">
        <f t="shared" si="951"/>
        <v/>
      </c>
      <c r="DJ338" t="str">
        <f t="shared" si="952"/>
        <v/>
      </c>
      <c r="DK338" t="str">
        <f t="shared" si="953"/>
        <v/>
      </c>
      <c r="DL338" t="str">
        <f t="shared" si="954"/>
        <v/>
      </c>
      <c r="DM338" t="str">
        <f t="shared" si="955"/>
        <v/>
      </c>
      <c r="DN338" t="str">
        <f t="shared" si="956"/>
        <v/>
      </c>
      <c r="DO338" t="str">
        <f t="shared" si="957"/>
        <v/>
      </c>
      <c r="DP338" t="str">
        <f t="shared" si="958"/>
        <v/>
      </c>
      <c r="DQ338" t="str">
        <f t="shared" si="959"/>
        <v/>
      </c>
      <c r="DR338" t="str">
        <f t="shared" si="960"/>
        <v/>
      </c>
      <c r="DS338" t="str">
        <f t="shared" si="961"/>
        <v/>
      </c>
      <c r="DT338" t="str">
        <f t="shared" si="962"/>
        <v/>
      </c>
      <c r="DU338" t="str">
        <f t="shared" si="963"/>
        <v/>
      </c>
      <c r="DV338" t="str">
        <f t="shared" si="964"/>
        <v/>
      </c>
      <c r="DW338" t="str">
        <f t="shared" si="965"/>
        <v/>
      </c>
      <c r="DX338" t="str">
        <f t="shared" si="966"/>
        <v/>
      </c>
      <c r="DY338" t="str">
        <f t="shared" si="967"/>
        <v/>
      </c>
      <c r="DZ338" t="str">
        <f t="shared" si="968"/>
        <v/>
      </c>
      <c r="EA338" t="str">
        <f t="shared" si="969"/>
        <v/>
      </c>
      <c r="EB338" t="str">
        <f t="shared" si="970"/>
        <v/>
      </c>
      <c r="EC338" t="str">
        <f t="shared" si="971"/>
        <v/>
      </c>
      <c r="ED338" t="str">
        <f t="shared" si="972"/>
        <v/>
      </c>
      <c r="EE338" t="str">
        <f t="shared" si="909"/>
        <v/>
      </c>
      <c r="EF338" t="str">
        <f t="shared" si="978"/>
        <v/>
      </c>
      <c r="EG338" t="str">
        <f t="shared" si="979"/>
        <v/>
      </c>
      <c r="EH338" t="str">
        <f t="shared" si="980"/>
        <v/>
      </c>
      <c r="EI338" t="str">
        <f t="shared" si="981"/>
        <v/>
      </c>
      <c r="EJ338" t="str">
        <f t="shared" si="982"/>
        <v/>
      </c>
      <c r="EK338" t="str">
        <f t="shared" si="983"/>
        <v/>
      </c>
      <c r="EL338" t="str">
        <f t="shared" si="984"/>
        <v/>
      </c>
      <c r="EM338" t="str">
        <f t="shared" si="985"/>
        <v/>
      </c>
      <c r="EN338" t="str">
        <f t="shared" si="986"/>
        <v/>
      </c>
      <c r="EO338" t="str">
        <f t="shared" si="987"/>
        <v/>
      </c>
      <c r="EP338" t="str">
        <f t="shared" si="988"/>
        <v/>
      </c>
      <c r="EQ338" t="str">
        <f t="shared" si="989"/>
        <v/>
      </c>
      <c r="ER338" t="str">
        <f t="shared" si="990"/>
        <v/>
      </c>
      <c r="ES338" t="str">
        <f t="shared" si="991"/>
        <v/>
      </c>
      <c r="ET338" t="str">
        <f t="shared" si="992"/>
        <v/>
      </c>
      <c r="EU338" t="str">
        <f t="shared" si="993"/>
        <v/>
      </c>
      <c r="EV338" t="str">
        <f t="shared" si="994"/>
        <v/>
      </c>
      <c r="EW338" t="str">
        <f t="shared" si="995"/>
        <v/>
      </c>
      <c r="EX338" t="str">
        <f t="shared" si="996"/>
        <v/>
      </c>
      <c r="EY338" t="str">
        <f t="shared" si="997"/>
        <v/>
      </c>
      <c r="EZ338" t="str">
        <f t="shared" si="998"/>
        <v/>
      </c>
      <c r="FA338" t="str">
        <f t="shared" si="999"/>
        <v/>
      </c>
      <c r="FB338" t="str">
        <f t="shared" si="1000"/>
        <v/>
      </c>
      <c r="FC338" t="str">
        <f t="shared" si="1001"/>
        <v/>
      </c>
      <c r="FD338" t="str">
        <f t="shared" si="1002"/>
        <v/>
      </c>
      <c r="FE338" t="str">
        <f t="shared" si="846"/>
        <v/>
      </c>
      <c r="FF338" t="str">
        <f t="shared" si="1003"/>
        <v/>
      </c>
      <c r="FG338" t="str">
        <f t="shared" si="1004"/>
        <v/>
      </c>
      <c r="FH338" t="str">
        <f t="shared" si="1005"/>
        <v/>
      </c>
      <c r="FI338" t="str">
        <f t="shared" si="1006"/>
        <v/>
      </c>
      <c r="FJ338" t="str">
        <f t="shared" si="1007"/>
        <v/>
      </c>
      <c r="FK338" t="str">
        <f t="shared" si="1008"/>
        <v/>
      </c>
      <c r="FL338" t="str">
        <f t="shared" si="1009"/>
        <v/>
      </c>
      <c r="FM338" t="str">
        <f t="shared" si="973"/>
        <v/>
      </c>
      <c r="FN338" t="str">
        <f t="shared" si="974"/>
        <v/>
      </c>
      <c r="FO338" t="str">
        <f t="shared" si="975"/>
        <v/>
      </c>
      <c r="FP338" t="str">
        <f t="shared" si="976"/>
        <v/>
      </c>
      <c r="FQ338" t="str">
        <f t="shared" si="977"/>
        <v/>
      </c>
      <c r="FR338" t="str">
        <f t="shared" si="847"/>
        <v/>
      </c>
      <c r="FS338" t="str">
        <f t="shared" si="848"/>
        <v/>
      </c>
      <c r="FT338" t="str">
        <f t="shared" si="849"/>
        <v/>
      </c>
      <c r="FU338" t="str">
        <f t="shared" si="850"/>
        <v/>
      </c>
      <c r="FV338" t="str">
        <f t="shared" si="851"/>
        <v/>
      </c>
      <c r="FW338" t="str">
        <f t="shared" si="852"/>
        <v/>
      </c>
      <c r="FX338" t="str">
        <f t="shared" si="853"/>
        <v/>
      </c>
      <c r="FY338" t="str">
        <f t="shared" si="854"/>
        <v/>
      </c>
      <c r="FZ338" t="str">
        <f t="shared" si="855"/>
        <v/>
      </c>
      <c r="GA338" t="str">
        <f t="shared" si="856"/>
        <v/>
      </c>
      <c r="GB338" t="str">
        <f t="shared" si="857"/>
        <v/>
      </c>
      <c r="GC338" t="str">
        <f t="shared" si="858"/>
        <v/>
      </c>
      <c r="GD338" t="str">
        <f t="shared" si="859"/>
        <v/>
      </c>
      <c r="GE338" t="str">
        <f t="shared" si="860"/>
        <v/>
      </c>
      <c r="GF338" t="str">
        <f t="shared" si="861"/>
        <v/>
      </c>
      <c r="GG338" t="str">
        <f t="shared" si="862"/>
        <v/>
      </c>
      <c r="GH338" t="str">
        <f t="shared" si="863"/>
        <v/>
      </c>
      <c r="GI338" t="str">
        <f t="shared" si="864"/>
        <v/>
      </c>
      <c r="GJ338" t="str">
        <f t="shared" si="865"/>
        <v/>
      </c>
      <c r="GK338" t="str">
        <f t="shared" si="866"/>
        <v/>
      </c>
      <c r="GL338" t="str">
        <f t="shared" si="867"/>
        <v/>
      </c>
      <c r="GM338" t="str">
        <f t="shared" si="868"/>
        <v/>
      </c>
      <c r="GN338" t="str">
        <f t="shared" si="869"/>
        <v/>
      </c>
      <c r="GO338" t="str">
        <f t="shared" si="870"/>
        <v/>
      </c>
      <c r="GP338" t="str">
        <f t="shared" si="871"/>
        <v/>
      </c>
      <c r="GQ338" t="str">
        <f t="shared" si="872"/>
        <v/>
      </c>
      <c r="GR338" t="str">
        <f t="shared" si="873"/>
        <v/>
      </c>
      <c r="GS338" t="str">
        <f t="shared" si="874"/>
        <v/>
      </c>
      <c r="GT338" t="str">
        <f t="shared" si="875"/>
        <v/>
      </c>
      <c r="GU338" t="str">
        <f t="shared" si="876"/>
        <v/>
      </c>
      <c r="GV338" t="str">
        <f t="shared" si="877"/>
        <v/>
      </c>
      <c r="GW338" t="str">
        <f t="shared" si="878"/>
        <v/>
      </c>
      <c r="GX338" t="str">
        <f t="shared" si="879"/>
        <v/>
      </c>
      <c r="GY338" t="str">
        <f t="shared" si="880"/>
        <v/>
      </c>
      <c r="GZ338" t="str">
        <f t="shared" si="881"/>
        <v/>
      </c>
      <c r="HA338" t="str">
        <f t="shared" si="882"/>
        <v/>
      </c>
      <c r="HB338" t="str">
        <f t="shared" si="883"/>
        <v/>
      </c>
      <c r="HC338" t="str">
        <f t="shared" si="884"/>
        <v/>
      </c>
      <c r="HD338" t="str">
        <f t="shared" si="885"/>
        <v/>
      </c>
      <c r="HE338" t="str">
        <f t="shared" si="886"/>
        <v/>
      </c>
      <c r="HF338" t="str">
        <f t="shared" si="887"/>
        <v/>
      </c>
      <c r="HG338" t="str">
        <f t="shared" si="888"/>
        <v/>
      </c>
      <c r="HH338" t="str">
        <f t="shared" si="889"/>
        <v/>
      </c>
      <c r="HI338" t="str">
        <f t="shared" si="890"/>
        <v/>
      </c>
      <c r="HJ338" t="str">
        <f t="shared" si="891"/>
        <v/>
      </c>
      <c r="HK338" t="str">
        <f t="shared" si="892"/>
        <v/>
      </c>
      <c r="HL338" t="str">
        <f t="shared" si="893"/>
        <v/>
      </c>
      <c r="HM338" t="str">
        <f t="shared" si="894"/>
        <v/>
      </c>
      <c r="HN338" t="str">
        <f t="shared" si="895"/>
        <v/>
      </c>
      <c r="HO338" t="str">
        <f t="shared" si="896"/>
        <v/>
      </c>
      <c r="HP338" t="str">
        <f t="shared" si="897"/>
        <v/>
      </c>
      <c r="HQ338" t="str">
        <f t="shared" si="898"/>
        <v/>
      </c>
      <c r="HR338" t="str">
        <f t="shared" si="899"/>
        <v/>
      </c>
      <c r="HS338" t="str">
        <f t="shared" si="900"/>
        <v/>
      </c>
      <c r="HT338" t="str">
        <f t="shared" si="901"/>
        <v/>
      </c>
      <c r="HU338" t="str">
        <f t="shared" si="902"/>
        <v/>
      </c>
      <c r="HV338" t="str">
        <f t="shared" si="903"/>
        <v/>
      </c>
      <c r="HW338" t="str">
        <f t="shared" si="904"/>
        <v/>
      </c>
      <c r="HX338" t="str">
        <f t="shared" si="905"/>
        <v/>
      </c>
      <c r="HY338" t="str">
        <f t="shared" si="906"/>
        <v/>
      </c>
      <c r="HZ338" t="str">
        <f t="shared" si="907"/>
        <v/>
      </c>
    </row>
    <row r="339" spans="1:234" x14ac:dyDescent="0.25">
      <c r="A339" s="2">
        <f t="shared" si="908"/>
        <v>337</v>
      </c>
      <c r="B339" s="3" t="s">
        <v>1301</v>
      </c>
      <c r="C339" s="2" t="s">
        <v>1394</v>
      </c>
      <c r="D339" s="2" t="s">
        <v>1395</v>
      </c>
      <c r="E339" s="2">
        <f t="shared" si="842"/>
        <v>0</v>
      </c>
      <c r="F339" s="2">
        <v>476</v>
      </c>
      <c r="G339" s="48" t="str">
        <f t="shared" si="843"/>
        <v>N/A</v>
      </c>
      <c r="H339" s="49"/>
      <c r="I339" s="49"/>
      <c r="J339" s="50"/>
      <c r="K339" s="15">
        <f t="shared" si="844"/>
        <v>0</v>
      </c>
      <c r="L339" s="15">
        <f>IF(G339="N/A",0,(IF(G339="A",Code!$B$36,(IF(G339="B",Code!$C$36,(IF(G339="C",Code!$D$36,Code!$E$36)))))/60))</f>
        <v>0</v>
      </c>
      <c r="M339" s="15">
        <f>IF(G339="N/A",0,(IF(G339="A",Code!$B$37,(IF(G339="B",Code!$C$37,(IF(G339="C",Code!$D$37,Code!$E$37)))))/60))</f>
        <v>0</v>
      </c>
      <c r="N339" s="15">
        <f>IF(G339="N/A",0,(IF(G339="A",Code!$B$38,(IF(G339="B",Code!$C$38,(IF(G339="C",Code!$D$38,Code!$E$38)))))/60))</f>
        <v>0</v>
      </c>
      <c r="O339" s="15">
        <f>IF(G339="N/A",0,(IF(G339="A",Code!$B$39,(IF(G339="B",Code!$C$39,(IF(G339="C",Code!$D$39,Code!$E$39)))))/60))</f>
        <v>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S339" t="str">
        <f t="shared" si="845"/>
        <v/>
      </c>
      <c r="BT339" t="str">
        <f t="shared" si="910"/>
        <v/>
      </c>
      <c r="BU339" t="str">
        <f t="shared" si="911"/>
        <v/>
      </c>
      <c r="BV339" t="str">
        <f t="shared" si="912"/>
        <v/>
      </c>
      <c r="BW339" t="str">
        <f t="shared" si="913"/>
        <v/>
      </c>
      <c r="BX339" t="str">
        <f t="shared" si="914"/>
        <v/>
      </c>
      <c r="BY339" t="str">
        <f t="shared" si="915"/>
        <v/>
      </c>
      <c r="BZ339" t="str">
        <f t="shared" si="916"/>
        <v/>
      </c>
      <c r="CA339" t="str">
        <f t="shared" si="917"/>
        <v/>
      </c>
      <c r="CB339" t="str">
        <f t="shared" si="918"/>
        <v/>
      </c>
      <c r="CC339" t="str">
        <f t="shared" si="919"/>
        <v/>
      </c>
      <c r="CD339" t="str">
        <f t="shared" si="920"/>
        <v/>
      </c>
      <c r="CE339" t="str">
        <f t="shared" si="921"/>
        <v/>
      </c>
      <c r="CF339" t="str">
        <f t="shared" si="922"/>
        <v/>
      </c>
      <c r="CG339" t="str">
        <f t="shared" si="923"/>
        <v/>
      </c>
      <c r="CH339" t="str">
        <f t="shared" si="924"/>
        <v/>
      </c>
      <c r="CI339" t="str">
        <f t="shared" si="925"/>
        <v/>
      </c>
      <c r="CJ339" t="str">
        <f t="shared" si="926"/>
        <v/>
      </c>
      <c r="CK339" t="str">
        <f t="shared" si="927"/>
        <v/>
      </c>
      <c r="CL339" t="str">
        <f t="shared" si="928"/>
        <v/>
      </c>
      <c r="CM339" t="str">
        <f t="shared" si="929"/>
        <v/>
      </c>
      <c r="CN339" t="str">
        <f t="shared" si="930"/>
        <v/>
      </c>
      <c r="CO339" t="str">
        <f t="shared" si="931"/>
        <v/>
      </c>
      <c r="CP339" t="str">
        <f t="shared" si="932"/>
        <v/>
      </c>
      <c r="CQ339" t="str">
        <f t="shared" si="933"/>
        <v/>
      </c>
      <c r="CR339" t="str">
        <f t="shared" si="934"/>
        <v/>
      </c>
      <c r="CS339" t="str">
        <f t="shared" si="935"/>
        <v/>
      </c>
      <c r="CT339" t="str">
        <f t="shared" si="936"/>
        <v/>
      </c>
      <c r="CU339" t="str">
        <f t="shared" si="937"/>
        <v/>
      </c>
      <c r="CV339" t="str">
        <f t="shared" si="938"/>
        <v/>
      </c>
      <c r="CW339" t="str">
        <f t="shared" si="939"/>
        <v/>
      </c>
      <c r="CX339" t="str">
        <f t="shared" si="940"/>
        <v/>
      </c>
      <c r="CY339" t="str">
        <f t="shared" si="941"/>
        <v/>
      </c>
      <c r="CZ339" t="str">
        <f t="shared" si="942"/>
        <v/>
      </c>
      <c r="DA339" t="str">
        <f t="shared" si="943"/>
        <v/>
      </c>
      <c r="DB339" t="str">
        <f t="shared" si="944"/>
        <v/>
      </c>
      <c r="DC339" t="str">
        <f t="shared" si="945"/>
        <v/>
      </c>
      <c r="DD339" t="str">
        <f t="shared" si="946"/>
        <v/>
      </c>
      <c r="DE339" t="str">
        <f t="shared" si="947"/>
        <v/>
      </c>
      <c r="DF339" t="str">
        <f t="shared" si="948"/>
        <v/>
      </c>
      <c r="DG339" t="str">
        <f t="shared" si="949"/>
        <v/>
      </c>
      <c r="DH339" t="str">
        <f t="shared" si="950"/>
        <v/>
      </c>
      <c r="DI339" t="str">
        <f t="shared" si="951"/>
        <v/>
      </c>
      <c r="DJ339" t="str">
        <f t="shared" si="952"/>
        <v/>
      </c>
      <c r="DK339" t="str">
        <f t="shared" si="953"/>
        <v/>
      </c>
      <c r="DL339" t="str">
        <f t="shared" si="954"/>
        <v/>
      </c>
      <c r="DM339" t="str">
        <f t="shared" si="955"/>
        <v/>
      </c>
      <c r="DN339" t="str">
        <f t="shared" si="956"/>
        <v/>
      </c>
      <c r="DO339" t="str">
        <f t="shared" si="957"/>
        <v/>
      </c>
      <c r="DP339" t="str">
        <f t="shared" si="958"/>
        <v/>
      </c>
      <c r="DQ339" t="str">
        <f t="shared" si="959"/>
        <v/>
      </c>
      <c r="DR339" t="str">
        <f t="shared" si="960"/>
        <v/>
      </c>
      <c r="DS339" t="str">
        <f t="shared" si="961"/>
        <v/>
      </c>
      <c r="DT339" t="str">
        <f t="shared" si="962"/>
        <v/>
      </c>
      <c r="DU339" t="str">
        <f t="shared" si="963"/>
        <v/>
      </c>
      <c r="DV339" t="str">
        <f t="shared" si="964"/>
        <v/>
      </c>
      <c r="DW339" t="str">
        <f t="shared" si="965"/>
        <v/>
      </c>
      <c r="DX339" t="str">
        <f t="shared" si="966"/>
        <v/>
      </c>
      <c r="DY339" t="str">
        <f t="shared" si="967"/>
        <v/>
      </c>
      <c r="DZ339" t="str">
        <f t="shared" si="968"/>
        <v/>
      </c>
      <c r="EA339" t="str">
        <f t="shared" si="969"/>
        <v/>
      </c>
      <c r="EB339" t="str">
        <f t="shared" si="970"/>
        <v/>
      </c>
      <c r="EC339" t="str">
        <f t="shared" si="971"/>
        <v/>
      </c>
      <c r="ED339" t="str">
        <f t="shared" si="972"/>
        <v/>
      </c>
      <c r="EE339" t="str">
        <f t="shared" si="909"/>
        <v/>
      </c>
      <c r="EF339" t="str">
        <f t="shared" si="978"/>
        <v/>
      </c>
      <c r="EG339" t="str">
        <f t="shared" si="979"/>
        <v/>
      </c>
      <c r="EH339" t="str">
        <f t="shared" si="980"/>
        <v/>
      </c>
      <c r="EI339" t="str">
        <f t="shared" si="981"/>
        <v/>
      </c>
      <c r="EJ339" t="str">
        <f t="shared" si="982"/>
        <v/>
      </c>
      <c r="EK339" t="str">
        <f t="shared" si="983"/>
        <v/>
      </c>
      <c r="EL339" t="str">
        <f t="shared" si="984"/>
        <v/>
      </c>
      <c r="EM339" t="str">
        <f t="shared" si="985"/>
        <v/>
      </c>
      <c r="EN339" t="str">
        <f t="shared" si="986"/>
        <v/>
      </c>
      <c r="EO339" t="str">
        <f t="shared" si="987"/>
        <v/>
      </c>
      <c r="EP339" t="str">
        <f t="shared" si="988"/>
        <v/>
      </c>
      <c r="EQ339" t="str">
        <f t="shared" si="989"/>
        <v/>
      </c>
      <c r="ER339" t="str">
        <f t="shared" si="990"/>
        <v/>
      </c>
      <c r="ES339" t="str">
        <f t="shared" si="991"/>
        <v/>
      </c>
      <c r="ET339" t="str">
        <f t="shared" si="992"/>
        <v/>
      </c>
      <c r="EU339" t="str">
        <f t="shared" si="993"/>
        <v/>
      </c>
      <c r="EV339" t="str">
        <f t="shared" si="994"/>
        <v/>
      </c>
      <c r="EW339" t="str">
        <f t="shared" si="995"/>
        <v/>
      </c>
      <c r="EX339" t="str">
        <f t="shared" si="996"/>
        <v/>
      </c>
      <c r="EY339" t="str">
        <f t="shared" si="997"/>
        <v/>
      </c>
      <c r="EZ339" t="str">
        <f t="shared" si="998"/>
        <v/>
      </c>
      <c r="FA339" t="str">
        <f t="shared" si="999"/>
        <v/>
      </c>
      <c r="FB339" t="str">
        <f t="shared" si="1000"/>
        <v/>
      </c>
      <c r="FC339" t="str">
        <f t="shared" si="1001"/>
        <v/>
      </c>
      <c r="FD339" t="str">
        <f t="shared" si="1002"/>
        <v/>
      </c>
      <c r="FE339" t="str">
        <f t="shared" si="846"/>
        <v/>
      </c>
      <c r="FF339" t="str">
        <f t="shared" si="1003"/>
        <v/>
      </c>
      <c r="FG339" t="str">
        <f t="shared" si="1004"/>
        <v/>
      </c>
      <c r="FH339" t="str">
        <f t="shared" si="1005"/>
        <v/>
      </c>
      <c r="FI339" t="str">
        <f t="shared" si="1006"/>
        <v/>
      </c>
      <c r="FJ339" t="str">
        <f t="shared" si="1007"/>
        <v/>
      </c>
      <c r="FK339" t="str">
        <f t="shared" si="1008"/>
        <v/>
      </c>
      <c r="FL339" t="str">
        <f t="shared" si="1009"/>
        <v/>
      </c>
      <c r="FM339" t="str">
        <f t="shared" si="973"/>
        <v/>
      </c>
      <c r="FN339" t="str">
        <f t="shared" si="974"/>
        <v/>
      </c>
      <c r="FO339" t="str">
        <f t="shared" si="975"/>
        <v/>
      </c>
      <c r="FP339" t="str">
        <f t="shared" si="976"/>
        <v/>
      </c>
      <c r="FQ339" t="str">
        <f t="shared" si="977"/>
        <v/>
      </c>
      <c r="FR339" t="str">
        <f t="shared" si="847"/>
        <v/>
      </c>
      <c r="FS339" t="str">
        <f t="shared" si="848"/>
        <v/>
      </c>
      <c r="FT339" t="str">
        <f t="shared" si="849"/>
        <v/>
      </c>
      <c r="FU339" t="str">
        <f t="shared" si="850"/>
        <v/>
      </c>
      <c r="FV339" t="str">
        <f t="shared" si="851"/>
        <v/>
      </c>
      <c r="FW339" t="str">
        <f t="shared" si="852"/>
        <v/>
      </c>
      <c r="FX339" t="str">
        <f t="shared" si="853"/>
        <v/>
      </c>
      <c r="FY339" t="str">
        <f t="shared" si="854"/>
        <v/>
      </c>
      <c r="FZ339" t="str">
        <f t="shared" si="855"/>
        <v/>
      </c>
      <c r="GA339" t="str">
        <f t="shared" si="856"/>
        <v/>
      </c>
      <c r="GB339" t="str">
        <f t="shared" si="857"/>
        <v/>
      </c>
      <c r="GC339" t="str">
        <f t="shared" si="858"/>
        <v/>
      </c>
      <c r="GD339" t="str">
        <f t="shared" si="859"/>
        <v/>
      </c>
      <c r="GE339" t="str">
        <f t="shared" si="860"/>
        <v/>
      </c>
      <c r="GF339" t="str">
        <f t="shared" si="861"/>
        <v/>
      </c>
      <c r="GG339" t="str">
        <f t="shared" si="862"/>
        <v/>
      </c>
      <c r="GH339" t="str">
        <f t="shared" si="863"/>
        <v/>
      </c>
      <c r="GI339" t="str">
        <f t="shared" si="864"/>
        <v/>
      </c>
      <c r="GJ339" t="str">
        <f t="shared" si="865"/>
        <v/>
      </c>
      <c r="GK339" t="str">
        <f t="shared" si="866"/>
        <v/>
      </c>
      <c r="GL339" t="str">
        <f t="shared" si="867"/>
        <v/>
      </c>
      <c r="GM339" t="str">
        <f t="shared" si="868"/>
        <v/>
      </c>
      <c r="GN339" t="str">
        <f t="shared" si="869"/>
        <v/>
      </c>
      <c r="GO339" t="str">
        <f t="shared" si="870"/>
        <v/>
      </c>
      <c r="GP339" t="str">
        <f t="shared" si="871"/>
        <v/>
      </c>
      <c r="GQ339" t="str">
        <f t="shared" si="872"/>
        <v/>
      </c>
      <c r="GR339" t="str">
        <f t="shared" si="873"/>
        <v/>
      </c>
      <c r="GS339" t="str">
        <f t="shared" si="874"/>
        <v/>
      </c>
      <c r="GT339" t="str">
        <f t="shared" si="875"/>
        <v/>
      </c>
      <c r="GU339" t="str">
        <f t="shared" si="876"/>
        <v/>
      </c>
      <c r="GV339" t="str">
        <f t="shared" si="877"/>
        <v/>
      </c>
      <c r="GW339" t="str">
        <f t="shared" si="878"/>
        <v/>
      </c>
      <c r="GX339" t="str">
        <f t="shared" si="879"/>
        <v/>
      </c>
      <c r="GY339" t="str">
        <f t="shared" si="880"/>
        <v/>
      </c>
      <c r="GZ339" t="str">
        <f t="shared" si="881"/>
        <v/>
      </c>
      <c r="HA339" t="str">
        <f t="shared" si="882"/>
        <v/>
      </c>
      <c r="HB339" t="str">
        <f t="shared" si="883"/>
        <v/>
      </c>
      <c r="HC339" t="str">
        <f t="shared" si="884"/>
        <v/>
      </c>
      <c r="HD339" t="str">
        <f t="shared" si="885"/>
        <v/>
      </c>
      <c r="HE339" t="str">
        <f t="shared" si="886"/>
        <v/>
      </c>
      <c r="HF339" t="str">
        <f t="shared" si="887"/>
        <v/>
      </c>
      <c r="HG339" t="str">
        <f t="shared" si="888"/>
        <v/>
      </c>
      <c r="HH339" t="str">
        <f t="shared" si="889"/>
        <v/>
      </c>
      <c r="HI339" t="str">
        <f t="shared" si="890"/>
        <v/>
      </c>
      <c r="HJ339" t="str">
        <f t="shared" si="891"/>
        <v/>
      </c>
      <c r="HK339" t="str">
        <f t="shared" si="892"/>
        <v/>
      </c>
      <c r="HL339" t="str">
        <f t="shared" si="893"/>
        <v/>
      </c>
      <c r="HM339" t="str">
        <f t="shared" si="894"/>
        <v/>
      </c>
      <c r="HN339" t="str">
        <f t="shared" si="895"/>
        <v/>
      </c>
      <c r="HO339" t="str">
        <f t="shared" si="896"/>
        <v/>
      </c>
      <c r="HP339" t="str">
        <f t="shared" si="897"/>
        <v/>
      </c>
      <c r="HQ339" t="str">
        <f t="shared" si="898"/>
        <v/>
      </c>
      <c r="HR339" t="str">
        <f t="shared" si="899"/>
        <v/>
      </c>
      <c r="HS339" t="str">
        <f t="shared" si="900"/>
        <v/>
      </c>
      <c r="HT339" t="str">
        <f t="shared" si="901"/>
        <v/>
      </c>
      <c r="HU339" t="str">
        <f t="shared" si="902"/>
        <v/>
      </c>
      <c r="HV339" t="str">
        <f t="shared" si="903"/>
        <v/>
      </c>
      <c r="HW339" t="str">
        <f t="shared" si="904"/>
        <v/>
      </c>
      <c r="HX339" t="str">
        <f t="shared" si="905"/>
        <v/>
      </c>
      <c r="HY339" t="str">
        <f t="shared" si="906"/>
        <v/>
      </c>
      <c r="HZ339" t="str">
        <f t="shared" si="907"/>
        <v/>
      </c>
    </row>
    <row r="340" spans="1:234" x14ac:dyDescent="0.25">
      <c r="A340" s="2">
        <f t="shared" si="908"/>
        <v>338</v>
      </c>
      <c r="B340" s="3" t="s">
        <v>1302</v>
      </c>
      <c r="C340" s="2" t="s">
        <v>1394</v>
      </c>
      <c r="D340" s="2" t="s">
        <v>1395</v>
      </c>
      <c r="E340" s="2">
        <f t="shared" si="842"/>
        <v>0</v>
      </c>
      <c r="F340" s="2">
        <v>527</v>
      </c>
      <c r="G340" s="48" t="str">
        <f t="shared" si="843"/>
        <v>N/A</v>
      </c>
      <c r="H340" s="49"/>
      <c r="I340" s="49"/>
      <c r="J340" s="50"/>
      <c r="K340" s="15">
        <f t="shared" si="844"/>
        <v>0</v>
      </c>
      <c r="L340" s="15">
        <f>IF(G340="N/A",0,(IF(G340="A",Code!$B$36,(IF(G340="B",Code!$C$36,(IF(G340="C",Code!$D$36,Code!$E$36)))))/60))</f>
        <v>0</v>
      </c>
      <c r="M340" s="15">
        <f>IF(G340="N/A",0,(IF(G340="A",Code!$B$37,(IF(G340="B",Code!$C$37,(IF(G340="C",Code!$D$37,Code!$E$37)))))/60))</f>
        <v>0</v>
      </c>
      <c r="N340" s="15">
        <f>IF(G340="N/A",0,(IF(G340="A",Code!$B$38,(IF(G340="B",Code!$C$38,(IF(G340="C",Code!$D$38,Code!$E$38)))))/60))</f>
        <v>0</v>
      </c>
      <c r="O340" s="15">
        <f>IF(G340="N/A",0,(IF(G340="A",Code!$B$39,(IF(G340="B",Code!$C$39,(IF(G340="C",Code!$D$39,Code!$E$39)))))/60))</f>
        <v>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S340" t="str">
        <f t="shared" si="845"/>
        <v/>
      </c>
      <c r="BT340" t="str">
        <f t="shared" si="910"/>
        <v/>
      </c>
      <c r="BU340" t="str">
        <f t="shared" si="911"/>
        <v/>
      </c>
      <c r="BV340" t="str">
        <f t="shared" si="912"/>
        <v/>
      </c>
      <c r="BW340" t="str">
        <f t="shared" si="913"/>
        <v/>
      </c>
      <c r="BX340" t="str">
        <f t="shared" si="914"/>
        <v/>
      </c>
      <c r="BY340" t="str">
        <f t="shared" si="915"/>
        <v/>
      </c>
      <c r="BZ340" t="str">
        <f t="shared" si="916"/>
        <v/>
      </c>
      <c r="CA340" t="str">
        <f t="shared" si="917"/>
        <v/>
      </c>
      <c r="CB340" t="str">
        <f t="shared" si="918"/>
        <v/>
      </c>
      <c r="CC340" t="str">
        <f t="shared" si="919"/>
        <v/>
      </c>
      <c r="CD340" t="str">
        <f t="shared" si="920"/>
        <v/>
      </c>
      <c r="CE340" t="str">
        <f t="shared" si="921"/>
        <v/>
      </c>
      <c r="CF340" t="str">
        <f t="shared" si="922"/>
        <v/>
      </c>
      <c r="CG340" t="str">
        <f t="shared" si="923"/>
        <v/>
      </c>
      <c r="CH340" t="str">
        <f t="shared" si="924"/>
        <v/>
      </c>
      <c r="CI340" t="str">
        <f t="shared" si="925"/>
        <v/>
      </c>
      <c r="CJ340" t="str">
        <f t="shared" si="926"/>
        <v/>
      </c>
      <c r="CK340" t="str">
        <f t="shared" si="927"/>
        <v/>
      </c>
      <c r="CL340" t="str">
        <f t="shared" si="928"/>
        <v/>
      </c>
      <c r="CM340" t="str">
        <f t="shared" si="929"/>
        <v/>
      </c>
      <c r="CN340" t="str">
        <f t="shared" si="930"/>
        <v/>
      </c>
      <c r="CO340" t="str">
        <f t="shared" si="931"/>
        <v/>
      </c>
      <c r="CP340" t="str">
        <f t="shared" si="932"/>
        <v/>
      </c>
      <c r="CQ340" t="str">
        <f t="shared" si="933"/>
        <v/>
      </c>
      <c r="CR340" t="str">
        <f t="shared" si="934"/>
        <v/>
      </c>
      <c r="CS340" t="str">
        <f t="shared" si="935"/>
        <v/>
      </c>
      <c r="CT340" t="str">
        <f t="shared" si="936"/>
        <v/>
      </c>
      <c r="CU340" t="str">
        <f t="shared" si="937"/>
        <v/>
      </c>
      <c r="CV340" t="str">
        <f t="shared" si="938"/>
        <v/>
      </c>
      <c r="CW340" t="str">
        <f t="shared" si="939"/>
        <v/>
      </c>
      <c r="CX340" t="str">
        <f t="shared" si="940"/>
        <v/>
      </c>
      <c r="CY340" t="str">
        <f t="shared" si="941"/>
        <v/>
      </c>
      <c r="CZ340" t="str">
        <f t="shared" si="942"/>
        <v/>
      </c>
      <c r="DA340" t="str">
        <f t="shared" si="943"/>
        <v/>
      </c>
      <c r="DB340" t="str">
        <f t="shared" si="944"/>
        <v/>
      </c>
      <c r="DC340" t="str">
        <f t="shared" si="945"/>
        <v/>
      </c>
      <c r="DD340" t="str">
        <f t="shared" si="946"/>
        <v/>
      </c>
      <c r="DE340" t="str">
        <f t="shared" si="947"/>
        <v/>
      </c>
      <c r="DF340" t="str">
        <f t="shared" si="948"/>
        <v/>
      </c>
      <c r="DG340" t="str">
        <f t="shared" si="949"/>
        <v/>
      </c>
      <c r="DH340" t="str">
        <f t="shared" si="950"/>
        <v/>
      </c>
      <c r="DI340" t="str">
        <f t="shared" si="951"/>
        <v/>
      </c>
      <c r="DJ340" t="str">
        <f t="shared" si="952"/>
        <v/>
      </c>
      <c r="DK340" t="str">
        <f t="shared" si="953"/>
        <v/>
      </c>
      <c r="DL340" t="str">
        <f t="shared" si="954"/>
        <v/>
      </c>
      <c r="DM340" t="str">
        <f t="shared" si="955"/>
        <v/>
      </c>
      <c r="DN340" t="str">
        <f t="shared" si="956"/>
        <v/>
      </c>
      <c r="DO340" t="str">
        <f t="shared" si="957"/>
        <v/>
      </c>
      <c r="DP340" t="str">
        <f t="shared" si="958"/>
        <v/>
      </c>
      <c r="DQ340" t="str">
        <f t="shared" si="959"/>
        <v/>
      </c>
      <c r="DR340" t="str">
        <f t="shared" si="960"/>
        <v/>
      </c>
      <c r="DS340" t="str">
        <f t="shared" si="961"/>
        <v/>
      </c>
      <c r="DT340" t="str">
        <f t="shared" si="962"/>
        <v/>
      </c>
      <c r="DU340" t="str">
        <f t="shared" si="963"/>
        <v/>
      </c>
      <c r="DV340" t="str">
        <f t="shared" si="964"/>
        <v/>
      </c>
      <c r="DW340" t="str">
        <f t="shared" si="965"/>
        <v/>
      </c>
      <c r="DX340" t="str">
        <f t="shared" si="966"/>
        <v/>
      </c>
      <c r="DY340" t="str">
        <f t="shared" si="967"/>
        <v/>
      </c>
      <c r="DZ340" t="str">
        <f t="shared" si="968"/>
        <v/>
      </c>
      <c r="EA340" t="str">
        <f t="shared" si="969"/>
        <v/>
      </c>
      <c r="EB340" t="str">
        <f t="shared" si="970"/>
        <v/>
      </c>
      <c r="EC340" t="str">
        <f t="shared" si="971"/>
        <v/>
      </c>
      <c r="ED340" t="str">
        <f t="shared" si="972"/>
        <v/>
      </c>
      <c r="EE340" t="str">
        <f t="shared" si="909"/>
        <v/>
      </c>
      <c r="EF340" t="str">
        <f t="shared" si="978"/>
        <v/>
      </c>
      <c r="EG340" t="str">
        <f t="shared" si="979"/>
        <v/>
      </c>
      <c r="EH340" t="str">
        <f t="shared" si="980"/>
        <v/>
      </c>
      <c r="EI340" t="str">
        <f t="shared" si="981"/>
        <v/>
      </c>
      <c r="EJ340" t="str">
        <f t="shared" si="982"/>
        <v/>
      </c>
      <c r="EK340" t="str">
        <f t="shared" si="983"/>
        <v/>
      </c>
      <c r="EL340" t="str">
        <f t="shared" si="984"/>
        <v/>
      </c>
      <c r="EM340" t="str">
        <f t="shared" si="985"/>
        <v/>
      </c>
      <c r="EN340" t="str">
        <f t="shared" si="986"/>
        <v/>
      </c>
      <c r="EO340" t="str">
        <f t="shared" si="987"/>
        <v/>
      </c>
      <c r="EP340" t="str">
        <f t="shared" si="988"/>
        <v/>
      </c>
      <c r="EQ340" t="str">
        <f t="shared" si="989"/>
        <v/>
      </c>
      <c r="ER340" t="str">
        <f t="shared" si="990"/>
        <v/>
      </c>
      <c r="ES340" t="str">
        <f t="shared" si="991"/>
        <v/>
      </c>
      <c r="ET340" t="str">
        <f t="shared" si="992"/>
        <v/>
      </c>
      <c r="EU340" t="str">
        <f t="shared" si="993"/>
        <v/>
      </c>
      <c r="EV340" t="str">
        <f t="shared" si="994"/>
        <v/>
      </c>
      <c r="EW340" t="str">
        <f t="shared" si="995"/>
        <v/>
      </c>
      <c r="EX340" t="str">
        <f t="shared" si="996"/>
        <v/>
      </c>
      <c r="EY340" t="str">
        <f t="shared" si="997"/>
        <v/>
      </c>
      <c r="EZ340" t="str">
        <f t="shared" si="998"/>
        <v/>
      </c>
      <c r="FA340" t="str">
        <f t="shared" si="999"/>
        <v/>
      </c>
      <c r="FB340" t="str">
        <f t="shared" si="1000"/>
        <v/>
      </c>
      <c r="FC340" t="str">
        <f t="shared" si="1001"/>
        <v/>
      </c>
      <c r="FD340" t="str">
        <f t="shared" si="1002"/>
        <v/>
      </c>
      <c r="FE340" t="str">
        <f t="shared" si="846"/>
        <v/>
      </c>
      <c r="FF340" t="str">
        <f t="shared" si="1003"/>
        <v/>
      </c>
      <c r="FG340" t="str">
        <f t="shared" si="1004"/>
        <v/>
      </c>
      <c r="FH340" t="str">
        <f t="shared" si="1005"/>
        <v/>
      </c>
      <c r="FI340" t="str">
        <f t="shared" si="1006"/>
        <v/>
      </c>
      <c r="FJ340" t="str">
        <f t="shared" si="1007"/>
        <v/>
      </c>
      <c r="FK340" t="str">
        <f t="shared" si="1008"/>
        <v/>
      </c>
      <c r="FL340" t="str">
        <f t="shared" si="1009"/>
        <v/>
      </c>
      <c r="FM340" t="str">
        <f t="shared" si="973"/>
        <v/>
      </c>
      <c r="FN340" t="str">
        <f t="shared" si="974"/>
        <v/>
      </c>
      <c r="FO340" t="str">
        <f t="shared" si="975"/>
        <v/>
      </c>
      <c r="FP340" t="str">
        <f t="shared" si="976"/>
        <v/>
      </c>
      <c r="FQ340" t="str">
        <f t="shared" si="977"/>
        <v/>
      </c>
      <c r="FR340" t="str">
        <f t="shared" si="847"/>
        <v/>
      </c>
      <c r="FS340" t="str">
        <f t="shared" si="848"/>
        <v/>
      </c>
      <c r="FT340" t="str">
        <f t="shared" si="849"/>
        <v/>
      </c>
      <c r="FU340" t="str">
        <f t="shared" si="850"/>
        <v/>
      </c>
      <c r="FV340" t="str">
        <f t="shared" si="851"/>
        <v/>
      </c>
      <c r="FW340" t="str">
        <f t="shared" si="852"/>
        <v/>
      </c>
      <c r="FX340" t="str">
        <f t="shared" si="853"/>
        <v/>
      </c>
      <c r="FY340" t="str">
        <f t="shared" si="854"/>
        <v/>
      </c>
      <c r="FZ340" t="str">
        <f t="shared" si="855"/>
        <v/>
      </c>
      <c r="GA340" t="str">
        <f t="shared" si="856"/>
        <v/>
      </c>
      <c r="GB340" t="str">
        <f t="shared" si="857"/>
        <v/>
      </c>
      <c r="GC340" t="str">
        <f t="shared" si="858"/>
        <v/>
      </c>
      <c r="GD340" t="str">
        <f t="shared" si="859"/>
        <v/>
      </c>
      <c r="GE340" t="str">
        <f t="shared" si="860"/>
        <v/>
      </c>
      <c r="GF340" t="str">
        <f t="shared" si="861"/>
        <v/>
      </c>
      <c r="GG340" t="str">
        <f t="shared" si="862"/>
        <v/>
      </c>
      <c r="GH340" t="str">
        <f t="shared" si="863"/>
        <v/>
      </c>
      <c r="GI340" t="str">
        <f t="shared" si="864"/>
        <v/>
      </c>
      <c r="GJ340" t="str">
        <f t="shared" si="865"/>
        <v/>
      </c>
      <c r="GK340" t="str">
        <f t="shared" si="866"/>
        <v/>
      </c>
      <c r="GL340" t="str">
        <f t="shared" si="867"/>
        <v/>
      </c>
      <c r="GM340" t="str">
        <f t="shared" si="868"/>
        <v/>
      </c>
      <c r="GN340" t="str">
        <f t="shared" si="869"/>
        <v/>
      </c>
      <c r="GO340" t="str">
        <f t="shared" si="870"/>
        <v/>
      </c>
      <c r="GP340" t="str">
        <f t="shared" si="871"/>
        <v/>
      </c>
      <c r="GQ340" t="str">
        <f t="shared" si="872"/>
        <v/>
      </c>
      <c r="GR340" t="str">
        <f t="shared" si="873"/>
        <v/>
      </c>
      <c r="GS340" t="str">
        <f t="shared" si="874"/>
        <v/>
      </c>
      <c r="GT340" t="str">
        <f t="shared" si="875"/>
        <v/>
      </c>
      <c r="GU340" t="str">
        <f t="shared" si="876"/>
        <v/>
      </c>
      <c r="GV340" t="str">
        <f t="shared" si="877"/>
        <v/>
      </c>
      <c r="GW340" t="str">
        <f t="shared" si="878"/>
        <v/>
      </c>
      <c r="GX340" t="str">
        <f t="shared" si="879"/>
        <v/>
      </c>
      <c r="GY340" t="str">
        <f t="shared" si="880"/>
        <v/>
      </c>
      <c r="GZ340" t="str">
        <f t="shared" si="881"/>
        <v/>
      </c>
      <c r="HA340" t="str">
        <f t="shared" si="882"/>
        <v/>
      </c>
      <c r="HB340" t="str">
        <f t="shared" si="883"/>
        <v/>
      </c>
      <c r="HC340" t="str">
        <f t="shared" si="884"/>
        <v/>
      </c>
      <c r="HD340" t="str">
        <f t="shared" si="885"/>
        <v/>
      </c>
      <c r="HE340" t="str">
        <f t="shared" si="886"/>
        <v/>
      </c>
      <c r="HF340" t="str">
        <f t="shared" si="887"/>
        <v/>
      </c>
      <c r="HG340" t="str">
        <f t="shared" si="888"/>
        <v/>
      </c>
      <c r="HH340" t="str">
        <f t="shared" si="889"/>
        <v/>
      </c>
      <c r="HI340" t="str">
        <f t="shared" si="890"/>
        <v/>
      </c>
      <c r="HJ340" t="str">
        <f t="shared" si="891"/>
        <v/>
      </c>
      <c r="HK340" t="str">
        <f t="shared" si="892"/>
        <v/>
      </c>
      <c r="HL340" t="str">
        <f t="shared" si="893"/>
        <v/>
      </c>
      <c r="HM340" t="str">
        <f t="shared" si="894"/>
        <v/>
      </c>
      <c r="HN340" t="str">
        <f t="shared" si="895"/>
        <v/>
      </c>
      <c r="HO340" t="str">
        <f t="shared" si="896"/>
        <v/>
      </c>
      <c r="HP340" t="str">
        <f t="shared" si="897"/>
        <v/>
      </c>
      <c r="HQ340" t="str">
        <f t="shared" si="898"/>
        <v/>
      </c>
      <c r="HR340" t="str">
        <f t="shared" si="899"/>
        <v/>
      </c>
      <c r="HS340" t="str">
        <f t="shared" si="900"/>
        <v/>
      </c>
      <c r="HT340" t="str">
        <f t="shared" si="901"/>
        <v/>
      </c>
      <c r="HU340" t="str">
        <f t="shared" si="902"/>
        <v/>
      </c>
      <c r="HV340" t="str">
        <f t="shared" si="903"/>
        <v/>
      </c>
      <c r="HW340" t="str">
        <f t="shared" si="904"/>
        <v/>
      </c>
      <c r="HX340" t="str">
        <f t="shared" si="905"/>
        <v/>
      </c>
      <c r="HY340" t="str">
        <f t="shared" si="906"/>
        <v/>
      </c>
      <c r="HZ340" t="str">
        <f t="shared" si="907"/>
        <v/>
      </c>
    </row>
    <row r="341" spans="1:234" x14ac:dyDescent="0.25">
      <c r="A341" s="2">
        <f t="shared" si="908"/>
        <v>339</v>
      </c>
      <c r="B341" s="3" t="s">
        <v>1303</v>
      </c>
      <c r="C341" s="2" t="s">
        <v>1394</v>
      </c>
      <c r="D341" s="2" t="s">
        <v>1395</v>
      </c>
      <c r="E341" s="2">
        <f t="shared" si="842"/>
        <v>0</v>
      </c>
      <c r="F341" s="2">
        <v>982</v>
      </c>
      <c r="G341" s="48" t="str">
        <f t="shared" si="843"/>
        <v>N/A</v>
      </c>
      <c r="H341" s="49"/>
      <c r="I341" s="49"/>
      <c r="J341" s="50"/>
      <c r="K341" s="15">
        <f t="shared" si="844"/>
        <v>0</v>
      </c>
      <c r="L341" s="15">
        <f>IF(G341="N/A",0,(IF(G341="A",Code!$B$36,(IF(G341="B",Code!$C$36,(IF(G341="C",Code!$D$36,Code!$E$36)))))/60))</f>
        <v>0</v>
      </c>
      <c r="M341" s="15">
        <f>IF(G341="N/A",0,(IF(G341="A",Code!$B$37,(IF(G341="B",Code!$C$37,(IF(G341="C",Code!$D$37,Code!$E$37)))))/60))</f>
        <v>0</v>
      </c>
      <c r="N341" s="15">
        <f>IF(G341="N/A",0,(IF(G341="A",Code!$B$38,(IF(G341="B",Code!$C$38,(IF(G341="C",Code!$D$38,Code!$E$38)))))/60))</f>
        <v>0</v>
      </c>
      <c r="O341" s="15">
        <f>IF(G341="N/A",0,(IF(G341="A",Code!$B$39,(IF(G341="B",Code!$C$39,(IF(G341="C",Code!$D$39,Code!$E$39)))))/60))</f>
        <v>0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S341" t="str">
        <f t="shared" si="845"/>
        <v/>
      </c>
      <c r="BT341" t="str">
        <f t="shared" si="910"/>
        <v/>
      </c>
      <c r="BU341" t="str">
        <f t="shared" si="911"/>
        <v/>
      </c>
      <c r="BV341" t="str">
        <f t="shared" si="912"/>
        <v/>
      </c>
      <c r="BW341" t="str">
        <f t="shared" si="913"/>
        <v/>
      </c>
      <c r="BX341" t="str">
        <f t="shared" si="914"/>
        <v/>
      </c>
      <c r="BY341" t="str">
        <f t="shared" si="915"/>
        <v/>
      </c>
      <c r="BZ341" t="str">
        <f t="shared" si="916"/>
        <v/>
      </c>
      <c r="CA341" t="str">
        <f t="shared" si="917"/>
        <v/>
      </c>
      <c r="CB341" t="str">
        <f t="shared" si="918"/>
        <v/>
      </c>
      <c r="CC341" t="str">
        <f t="shared" si="919"/>
        <v/>
      </c>
      <c r="CD341" t="str">
        <f t="shared" si="920"/>
        <v/>
      </c>
      <c r="CE341" t="str">
        <f t="shared" si="921"/>
        <v/>
      </c>
      <c r="CF341" t="str">
        <f t="shared" si="922"/>
        <v/>
      </c>
      <c r="CG341" t="str">
        <f t="shared" si="923"/>
        <v/>
      </c>
      <c r="CH341" t="str">
        <f t="shared" si="924"/>
        <v/>
      </c>
      <c r="CI341" t="str">
        <f t="shared" si="925"/>
        <v/>
      </c>
      <c r="CJ341" t="str">
        <f t="shared" si="926"/>
        <v/>
      </c>
      <c r="CK341" t="str">
        <f t="shared" si="927"/>
        <v/>
      </c>
      <c r="CL341" t="str">
        <f t="shared" si="928"/>
        <v/>
      </c>
      <c r="CM341" t="str">
        <f t="shared" si="929"/>
        <v/>
      </c>
      <c r="CN341" t="str">
        <f t="shared" si="930"/>
        <v/>
      </c>
      <c r="CO341" t="str">
        <f t="shared" si="931"/>
        <v/>
      </c>
      <c r="CP341" t="str">
        <f t="shared" si="932"/>
        <v/>
      </c>
      <c r="CQ341" t="str">
        <f t="shared" si="933"/>
        <v/>
      </c>
      <c r="CR341" t="str">
        <f t="shared" si="934"/>
        <v/>
      </c>
      <c r="CS341" t="str">
        <f t="shared" si="935"/>
        <v/>
      </c>
      <c r="CT341" t="str">
        <f t="shared" si="936"/>
        <v/>
      </c>
      <c r="CU341" t="str">
        <f t="shared" si="937"/>
        <v/>
      </c>
      <c r="CV341" t="str">
        <f t="shared" si="938"/>
        <v/>
      </c>
      <c r="CW341" t="str">
        <f t="shared" si="939"/>
        <v/>
      </c>
      <c r="CX341" t="str">
        <f t="shared" si="940"/>
        <v/>
      </c>
      <c r="CY341" t="str">
        <f t="shared" si="941"/>
        <v/>
      </c>
      <c r="CZ341" t="str">
        <f t="shared" si="942"/>
        <v/>
      </c>
      <c r="DA341" t="str">
        <f t="shared" si="943"/>
        <v/>
      </c>
      <c r="DB341" t="str">
        <f t="shared" si="944"/>
        <v/>
      </c>
      <c r="DC341" t="str">
        <f t="shared" si="945"/>
        <v/>
      </c>
      <c r="DD341" t="str">
        <f t="shared" si="946"/>
        <v/>
      </c>
      <c r="DE341" t="str">
        <f t="shared" si="947"/>
        <v/>
      </c>
      <c r="DF341" t="str">
        <f t="shared" si="948"/>
        <v/>
      </c>
      <c r="DG341" t="str">
        <f t="shared" si="949"/>
        <v/>
      </c>
      <c r="DH341" t="str">
        <f t="shared" si="950"/>
        <v/>
      </c>
      <c r="DI341" t="str">
        <f t="shared" si="951"/>
        <v/>
      </c>
      <c r="DJ341" t="str">
        <f t="shared" si="952"/>
        <v/>
      </c>
      <c r="DK341" t="str">
        <f t="shared" si="953"/>
        <v/>
      </c>
      <c r="DL341" t="str">
        <f t="shared" si="954"/>
        <v/>
      </c>
      <c r="DM341" t="str">
        <f t="shared" si="955"/>
        <v/>
      </c>
      <c r="DN341" t="str">
        <f t="shared" si="956"/>
        <v/>
      </c>
      <c r="DO341" t="str">
        <f t="shared" si="957"/>
        <v/>
      </c>
      <c r="DP341" t="str">
        <f t="shared" si="958"/>
        <v/>
      </c>
      <c r="DQ341" t="str">
        <f t="shared" si="959"/>
        <v/>
      </c>
      <c r="DR341" t="str">
        <f t="shared" si="960"/>
        <v/>
      </c>
      <c r="DS341" t="str">
        <f t="shared" si="961"/>
        <v/>
      </c>
      <c r="DT341" t="str">
        <f t="shared" si="962"/>
        <v/>
      </c>
      <c r="DU341" t="str">
        <f t="shared" si="963"/>
        <v/>
      </c>
      <c r="DV341" t="str">
        <f t="shared" si="964"/>
        <v/>
      </c>
      <c r="DW341" t="str">
        <f t="shared" si="965"/>
        <v/>
      </c>
      <c r="DX341" t="str">
        <f t="shared" si="966"/>
        <v/>
      </c>
      <c r="DY341" t="str">
        <f t="shared" si="967"/>
        <v/>
      </c>
      <c r="DZ341" t="str">
        <f t="shared" si="968"/>
        <v/>
      </c>
      <c r="EA341" t="str">
        <f t="shared" si="969"/>
        <v/>
      </c>
      <c r="EB341" t="str">
        <f t="shared" si="970"/>
        <v/>
      </c>
      <c r="EC341" t="str">
        <f t="shared" si="971"/>
        <v/>
      </c>
      <c r="ED341" t="str">
        <f t="shared" si="972"/>
        <v/>
      </c>
      <c r="EE341" t="str">
        <f t="shared" si="909"/>
        <v/>
      </c>
      <c r="EF341" t="str">
        <f t="shared" si="978"/>
        <v/>
      </c>
      <c r="EG341" t="str">
        <f t="shared" si="979"/>
        <v/>
      </c>
      <c r="EH341" t="str">
        <f t="shared" si="980"/>
        <v/>
      </c>
      <c r="EI341" t="str">
        <f t="shared" si="981"/>
        <v/>
      </c>
      <c r="EJ341" t="str">
        <f t="shared" si="982"/>
        <v/>
      </c>
      <c r="EK341" t="str">
        <f t="shared" si="983"/>
        <v/>
      </c>
      <c r="EL341" t="str">
        <f t="shared" si="984"/>
        <v/>
      </c>
      <c r="EM341" t="str">
        <f t="shared" si="985"/>
        <v/>
      </c>
      <c r="EN341" t="str">
        <f t="shared" si="986"/>
        <v/>
      </c>
      <c r="EO341" t="str">
        <f t="shared" si="987"/>
        <v/>
      </c>
      <c r="EP341" t="str">
        <f t="shared" si="988"/>
        <v/>
      </c>
      <c r="EQ341" t="str">
        <f t="shared" si="989"/>
        <v/>
      </c>
      <c r="ER341" t="str">
        <f t="shared" si="990"/>
        <v/>
      </c>
      <c r="ES341" t="str">
        <f t="shared" si="991"/>
        <v/>
      </c>
      <c r="ET341" t="str">
        <f t="shared" si="992"/>
        <v/>
      </c>
      <c r="EU341" t="str">
        <f t="shared" si="993"/>
        <v/>
      </c>
      <c r="EV341" t="str">
        <f t="shared" si="994"/>
        <v/>
      </c>
      <c r="EW341" t="str">
        <f t="shared" si="995"/>
        <v/>
      </c>
      <c r="EX341" t="str">
        <f t="shared" si="996"/>
        <v/>
      </c>
      <c r="EY341" t="str">
        <f t="shared" si="997"/>
        <v/>
      </c>
      <c r="EZ341" t="str">
        <f t="shared" si="998"/>
        <v/>
      </c>
      <c r="FA341" t="str">
        <f t="shared" si="999"/>
        <v/>
      </c>
      <c r="FB341" t="str">
        <f t="shared" si="1000"/>
        <v/>
      </c>
      <c r="FC341" t="str">
        <f t="shared" si="1001"/>
        <v/>
      </c>
      <c r="FD341" t="str">
        <f t="shared" si="1002"/>
        <v/>
      </c>
      <c r="FE341" t="str">
        <f t="shared" si="846"/>
        <v/>
      </c>
      <c r="FF341" t="str">
        <f t="shared" si="1003"/>
        <v/>
      </c>
      <c r="FG341" t="str">
        <f t="shared" si="1004"/>
        <v/>
      </c>
      <c r="FH341" t="str">
        <f t="shared" si="1005"/>
        <v/>
      </c>
      <c r="FI341" t="str">
        <f t="shared" si="1006"/>
        <v/>
      </c>
      <c r="FJ341" t="str">
        <f t="shared" si="1007"/>
        <v/>
      </c>
      <c r="FK341" t="str">
        <f t="shared" si="1008"/>
        <v/>
      </c>
      <c r="FL341" t="str">
        <f t="shared" si="1009"/>
        <v/>
      </c>
      <c r="FM341" t="str">
        <f t="shared" si="973"/>
        <v/>
      </c>
      <c r="FN341" t="str">
        <f t="shared" si="974"/>
        <v/>
      </c>
      <c r="FO341" t="str">
        <f t="shared" si="975"/>
        <v/>
      </c>
      <c r="FP341" t="str">
        <f t="shared" si="976"/>
        <v/>
      </c>
      <c r="FQ341" t="str">
        <f t="shared" si="977"/>
        <v/>
      </c>
      <c r="FR341" t="str">
        <f t="shared" si="847"/>
        <v/>
      </c>
      <c r="FS341" t="str">
        <f t="shared" si="848"/>
        <v/>
      </c>
      <c r="FT341" t="str">
        <f t="shared" si="849"/>
        <v/>
      </c>
      <c r="FU341" t="str">
        <f t="shared" si="850"/>
        <v/>
      </c>
      <c r="FV341" t="str">
        <f t="shared" si="851"/>
        <v/>
      </c>
      <c r="FW341" t="str">
        <f t="shared" si="852"/>
        <v/>
      </c>
      <c r="FX341" t="str">
        <f t="shared" si="853"/>
        <v/>
      </c>
      <c r="FY341" t="str">
        <f t="shared" si="854"/>
        <v/>
      </c>
      <c r="FZ341" t="str">
        <f t="shared" si="855"/>
        <v/>
      </c>
      <c r="GA341" t="str">
        <f t="shared" si="856"/>
        <v/>
      </c>
      <c r="GB341" t="str">
        <f t="shared" si="857"/>
        <v/>
      </c>
      <c r="GC341" t="str">
        <f t="shared" si="858"/>
        <v/>
      </c>
      <c r="GD341" t="str">
        <f t="shared" si="859"/>
        <v/>
      </c>
      <c r="GE341" t="str">
        <f t="shared" si="860"/>
        <v/>
      </c>
      <c r="GF341" t="str">
        <f t="shared" si="861"/>
        <v/>
      </c>
      <c r="GG341" t="str">
        <f t="shared" si="862"/>
        <v/>
      </c>
      <c r="GH341" t="str">
        <f t="shared" si="863"/>
        <v/>
      </c>
      <c r="GI341" t="str">
        <f t="shared" si="864"/>
        <v/>
      </c>
      <c r="GJ341" t="str">
        <f t="shared" si="865"/>
        <v/>
      </c>
      <c r="GK341" t="str">
        <f t="shared" si="866"/>
        <v/>
      </c>
      <c r="GL341" t="str">
        <f t="shared" si="867"/>
        <v/>
      </c>
      <c r="GM341" t="str">
        <f t="shared" si="868"/>
        <v/>
      </c>
      <c r="GN341" t="str">
        <f t="shared" si="869"/>
        <v/>
      </c>
      <c r="GO341" t="str">
        <f t="shared" si="870"/>
        <v/>
      </c>
      <c r="GP341" t="str">
        <f t="shared" si="871"/>
        <v/>
      </c>
      <c r="GQ341" t="str">
        <f t="shared" si="872"/>
        <v/>
      </c>
      <c r="GR341" t="str">
        <f t="shared" si="873"/>
        <v/>
      </c>
      <c r="GS341" t="str">
        <f t="shared" si="874"/>
        <v/>
      </c>
      <c r="GT341" t="str">
        <f t="shared" si="875"/>
        <v/>
      </c>
      <c r="GU341" t="str">
        <f t="shared" si="876"/>
        <v/>
      </c>
      <c r="GV341" t="str">
        <f t="shared" si="877"/>
        <v/>
      </c>
      <c r="GW341" t="str">
        <f t="shared" si="878"/>
        <v/>
      </c>
      <c r="GX341" t="str">
        <f t="shared" si="879"/>
        <v/>
      </c>
      <c r="GY341" t="str">
        <f t="shared" si="880"/>
        <v/>
      </c>
      <c r="GZ341" t="str">
        <f t="shared" si="881"/>
        <v/>
      </c>
      <c r="HA341" t="str">
        <f t="shared" si="882"/>
        <v/>
      </c>
      <c r="HB341" t="str">
        <f t="shared" si="883"/>
        <v/>
      </c>
      <c r="HC341" t="str">
        <f t="shared" si="884"/>
        <v/>
      </c>
      <c r="HD341" t="str">
        <f t="shared" si="885"/>
        <v/>
      </c>
      <c r="HE341" t="str">
        <f t="shared" si="886"/>
        <v/>
      </c>
      <c r="HF341" t="str">
        <f t="shared" si="887"/>
        <v/>
      </c>
      <c r="HG341" t="str">
        <f t="shared" si="888"/>
        <v/>
      </c>
      <c r="HH341" t="str">
        <f t="shared" si="889"/>
        <v/>
      </c>
      <c r="HI341" t="str">
        <f t="shared" si="890"/>
        <v/>
      </c>
      <c r="HJ341" t="str">
        <f t="shared" si="891"/>
        <v/>
      </c>
      <c r="HK341" t="str">
        <f t="shared" si="892"/>
        <v/>
      </c>
      <c r="HL341" t="str">
        <f t="shared" si="893"/>
        <v/>
      </c>
      <c r="HM341" t="str">
        <f t="shared" si="894"/>
        <v/>
      </c>
      <c r="HN341" t="str">
        <f t="shared" si="895"/>
        <v/>
      </c>
      <c r="HO341" t="str">
        <f t="shared" si="896"/>
        <v/>
      </c>
      <c r="HP341" t="str">
        <f t="shared" si="897"/>
        <v/>
      </c>
      <c r="HQ341" t="str">
        <f t="shared" si="898"/>
        <v/>
      </c>
      <c r="HR341" t="str">
        <f t="shared" si="899"/>
        <v/>
      </c>
      <c r="HS341" t="str">
        <f t="shared" si="900"/>
        <v/>
      </c>
      <c r="HT341" t="str">
        <f t="shared" si="901"/>
        <v/>
      </c>
      <c r="HU341" t="str">
        <f t="shared" si="902"/>
        <v/>
      </c>
      <c r="HV341" t="str">
        <f t="shared" si="903"/>
        <v/>
      </c>
      <c r="HW341" t="str">
        <f t="shared" si="904"/>
        <v/>
      </c>
      <c r="HX341" t="str">
        <f t="shared" si="905"/>
        <v/>
      </c>
      <c r="HY341" t="str">
        <f t="shared" si="906"/>
        <v/>
      </c>
      <c r="HZ341" t="str">
        <f t="shared" si="907"/>
        <v/>
      </c>
    </row>
    <row r="342" spans="1:234" x14ac:dyDescent="0.25">
      <c r="A342" s="2">
        <f t="shared" si="908"/>
        <v>340</v>
      </c>
      <c r="B342" s="3" t="s">
        <v>1304</v>
      </c>
      <c r="C342" s="2" t="s">
        <v>1394</v>
      </c>
      <c r="D342" s="2" t="s">
        <v>1395</v>
      </c>
      <c r="E342" s="2">
        <f t="shared" si="842"/>
        <v>1</v>
      </c>
      <c r="F342" s="2">
        <v>249</v>
      </c>
      <c r="G342" s="48" t="str">
        <f t="shared" si="843"/>
        <v>A</v>
      </c>
      <c r="H342" s="49"/>
      <c r="I342" s="49"/>
      <c r="J342" s="50"/>
      <c r="K342" s="15">
        <f t="shared" si="844"/>
        <v>34</v>
      </c>
      <c r="L342" s="15">
        <f>IF(G342="N/A",0,(IF(G342="A",Code!$B$36,(IF(G342="B",Code!$C$36,(IF(G342="C",Code!$D$36,Code!$E$36)))))/60))</f>
        <v>8</v>
      </c>
      <c r="M342" s="15">
        <f>IF(G342="N/A",0,(IF(G342="A",Code!$B$37,(IF(G342="B",Code!$C$37,(IF(G342="C",Code!$D$37,Code!$E$37)))))/60))</f>
        <v>8</v>
      </c>
      <c r="N342" s="15">
        <f>IF(G342="N/A",0,(IF(G342="A",Code!$B$38,(IF(G342="B",Code!$C$38,(IF(G342="C",Code!$D$38,Code!$E$38)))))/60))</f>
        <v>16</v>
      </c>
      <c r="O342" s="15">
        <f>IF(G342="N/A",0,(IF(G342="A",Code!$B$39,(IF(G342="B",Code!$C$39,(IF(G342="C",Code!$D$39,Code!$E$39)))))/60))</f>
        <v>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>
        <v>1</v>
      </c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S342" t="str">
        <f t="shared" si="845"/>
        <v/>
      </c>
      <c r="BT342" t="str">
        <f t="shared" si="910"/>
        <v/>
      </c>
      <c r="BU342" t="str">
        <f t="shared" si="911"/>
        <v/>
      </c>
      <c r="BV342" t="str">
        <f t="shared" si="912"/>
        <v/>
      </c>
      <c r="BW342" t="str">
        <f t="shared" si="913"/>
        <v/>
      </c>
      <c r="BX342" t="str">
        <f t="shared" si="914"/>
        <v/>
      </c>
      <c r="BY342" t="str">
        <f t="shared" si="915"/>
        <v/>
      </c>
      <c r="BZ342" t="str">
        <f t="shared" si="916"/>
        <v/>
      </c>
      <c r="CA342" t="str">
        <f t="shared" si="917"/>
        <v/>
      </c>
      <c r="CB342" t="str">
        <f t="shared" si="918"/>
        <v/>
      </c>
      <c r="CC342" t="str">
        <f t="shared" si="919"/>
        <v/>
      </c>
      <c r="CD342" t="str">
        <f t="shared" si="920"/>
        <v/>
      </c>
      <c r="CE342" t="str">
        <f t="shared" si="921"/>
        <v/>
      </c>
      <c r="CF342" t="str">
        <f t="shared" si="922"/>
        <v/>
      </c>
      <c r="CG342" t="str">
        <f t="shared" si="923"/>
        <v/>
      </c>
      <c r="CH342" t="str">
        <f t="shared" si="924"/>
        <v/>
      </c>
      <c r="CI342" t="str">
        <f t="shared" si="925"/>
        <v>CUST</v>
      </c>
      <c r="CJ342" t="str">
        <f t="shared" si="926"/>
        <v/>
      </c>
      <c r="CK342" t="str">
        <f t="shared" si="927"/>
        <v/>
      </c>
      <c r="CL342" t="str">
        <f t="shared" si="928"/>
        <v/>
      </c>
      <c r="CM342" t="str">
        <f t="shared" si="929"/>
        <v/>
      </c>
      <c r="CN342" t="str">
        <f t="shared" si="930"/>
        <v/>
      </c>
      <c r="CO342" t="str">
        <f t="shared" si="931"/>
        <v/>
      </c>
      <c r="CP342" t="str">
        <f t="shared" si="932"/>
        <v/>
      </c>
      <c r="CQ342" t="str">
        <f t="shared" si="933"/>
        <v/>
      </c>
      <c r="CR342" t="str">
        <f t="shared" si="934"/>
        <v/>
      </c>
      <c r="CS342" t="str">
        <f t="shared" si="935"/>
        <v/>
      </c>
      <c r="CT342" t="str">
        <f t="shared" si="936"/>
        <v/>
      </c>
      <c r="CU342" t="str">
        <f t="shared" si="937"/>
        <v/>
      </c>
      <c r="CV342" t="str">
        <f t="shared" si="938"/>
        <v/>
      </c>
      <c r="CW342" t="str">
        <f t="shared" si="939"/>
        <v/>
      </c>
      <c r="CX342" t="str">
        <f t="shared" si="940"/>
        <v/>
      </c>
      <c r="CY342" t="str">
        <f t="shared" si="941"/>
        <v/>
      </c>
      <c r="CZ342" t="str">
        <f t="shared" si="942"/>
        <v/>
      </c>
      <c r="DA342" t="str">
        <f t="shared" si="943"/>
        <v/>
      </c>
      <c r="DB342" t="str">
        <f t="shared" si="944"/>
        <v/>
      </c>
      <c r="DC342" t="str">
        <f t="shared" si="945"/>
        <v/>
      </c>
      <c r="DD342" t="str">
        <f t="shared" si="946"/>
        <v/>
      </c>
      <c r="DE342" t="str">
        <f t="shared" si="947"/>
        <v/>
      </c>
      <c r="DF342" t="str">
        <f t="shared" si="948"/>
        <v/>
      </c>
      <c r="DG342" t="str">
        <f t="shared" si="949"/>
        <v/>
      </c>
      <c r="DH342" t="str">
        <f t="shared" si="950"/>
        <v/>
      </c>
      <c r="DI342" t="str">
        <f t="shared" si="951"/>
        <v/>
      </c>
      <c r="DJ342" t="str">
        <f t="shared" si="952"/>
        <v/>
      </c>
      <c r="DK342" t="str">
        <f t="shared" si="953"/>
        <v/>
      </c>
      <c r="DL342" t="str">
        <f t="shared" si="954"/>
        <v/>
      </c>
      <c r="DM342" t="str">
        <f t="shared" si="955"/>
        <v/>
      </c>
      <c r="DN342" t="str">
        <f t="shared" si="956"/>
        <v/>
      </c>
      <c r="DO342" t="str">
        <f t="shared" si="957"/>
        <v/>
      </c>
      <c r="DP342" t="str">
        <f t="shared" si="958"/>
        <v/>
      </c>
      <c r="DQ342" t="str">
        <f t="shared" si="959"/>
        <v/>
      </c>
      <c r="DR342" t="str">
        <f t="shared" si="960"/>
        <v/>
      </c>
      <c r="DS342" t="str">
        <f t="shared" si="961"/>
        <v/>
      </c>
      <c r="DT342" t="str">
        <f t="shared" si="962"/>
        <v/>
      </c>
      <c r="DU342" t="str">
        <f t="shared" si="963"/>
        <v/>
      </c>
      <c r="DV342" t="str">
        <f t="shared" si="964"/>
        <v/>
      </c>
      <c r="DW342" t="str">
        <f t="shared" si="965"/>
        <v/>
      </c>
      <c r="DX342" t="str">
        <f t="shared" si="966"/>
        <v/>
      </c>
      <c r="DY342" t="str">
        <f t="shared" si="967"/>
        <v/>
      </c>
      <c r="DZ342" t="str">
        <f t="shared" si="968"/>
        <v/>
      </c>
      <c r="EA342" t="str">
        <f t="shared" si="969"/>
        <v/>
      </c>
      <c r="EB342" t="str">
        <f t="shared" si="970"/>
        <v/>
      </c>
      <c r="EC342" t="str">
        <f t="shared" si="971"/>
        <v/>
      </c>
      <c r="ED342" t="str">
        <f t="shared" si="972"/>
        <v/>
      </c>
      <c r="EE342" t="str">
        <f t="shared" si="909"/>
        <v/>
      </c>
      <c r="EF342" t="str">
        <f t="shared" si="978"/>
        <v/>
      </c>
      <c r="EG342" t="str">
        <f t="shared" si="979"/>
        <v/>
      </c>
      <c r="EH342" t="str">
        <f t="shared" si="980"/>
        <v/>
      </c>
      <c r="EI342" t="str">
        <f t="shared" si="981"/>
        <v/>
      </c>
      <c r="EJ342" t="str">
        <f t="shared" si="982"/>
        <v/>
      </c>
      <c r="EK342" t="str">
        <f t="shared" si="983"/>
        <v/>
      </c>
      <c r="EL342" t="str">
        <f t="shared" si="984"/>
        <v/>
      </c>
      <c r="EM342" t="str">
        <f t="shared" si="985"/>
        <v/>
      </c>
      <c r="EN342" t="str">
        <f t="shared" si="986"/>
        <v/>
      </c>
      <c r="EO342" t="str">
        <f t="shared" si="987"/>
        <v/>
      </c>
      <c r="EP342" t="str">
        <f t="shared" si="988"/>
        <v/>
      </c>
      <c r="EQ342" t="str">
        <f t="shared" si="989"/>
        <v/>
      </c>
      <c r="ER342" t="str">
        <f t="shared" si="990"/>
        <v/>
      </c>
      <c r="ES342" t="str">
        <f t="shared" si="991"/>
        <v/>
      </c>
      <c r="ET342" t="str">
        <f t="shared" si="992"/>
        <v/>
      </c>
      <c r="EU342" t="str">
        <f t="shared" si="993"/>
        <v/>
      </c>
      <c r="EV342" t="str">
        <f t="shared" si="994"/>
        <v/>
      </c>
      <c r="EW342" t="str">
        <f t="shared" si="995"/>
        <v/>
      </c>
      <c r="EX342" t="str">
        <f t="shared" si="996"/>
        <v/>
      </c>
      <c r="EY342" t="str">
        <f t="shared" si="997"/>
        <v/>
      </c>
      <c r="EZ342" t="str">
        <f t="shared" si="998"/>
        <v/>
      </c>
      <c r="FA342" t="str">
        <f t="shared" si="999"/>
        <v/>
      </c>
      <c r="FB342" t="str">
        <f t="shared" si="1000"/>
        <v/>
      </c>
      <c r="FC342" t="str">
        <f t="shared" si="1001"/>
        <v/>
      </c>
      <c r="FD342" t="str">
        <f t="shared" si="1002"/>
        <v/>
      </c>
      <c r="FE342" t="str">
        <f t="shared" si="846"/>
        <v/>
      </c>
      <c r="FF342" t="str">
        <f t="shared" si="1003"/>
        <v/>
      </c>
      <c r="FG342" t="str">
        <f t="shared" si="1004"/>
        <v/>
      </c>
      <c r="FH342" t="str">
        <f t="shared" si="1005"/>
        <v/>
      </c>
      <c r="FI342" t="str">
        <f t="shared" si="1006"/>
        <v/>
      </c>
      <c r="FJ342" t="str">
        <f t="shared" si="1007"/>
        <v/>
      </c>
      <c r="FK342" t="str">
        <f t="shared" si="1008"/>
        <v/>
      </c>
      <c r="FL342" t="str">
        <f t="shared" si="1009"/>
        <v/>
      </c>
      <c r="FM342" t="str">
        <f t="shared" si="973"/>
        <v/>
      </c>
      <c r="FN342" t="str">
        <f t="shared" si="974"/>
        <v/>
      </c>
      <c r="FO342" t="str">
        <f t="shared" si="975"/>
        <v/>
      </c>
      <c r="FP342" t="str">
        <f t="shared" si="976"/>
        <v/>
      </c>
      <c r="FQ342" t="str">
        <f t="shared" si="977"/>
        <v/>
      </c>
      <c r="FR342" t="str">
        <f t="shared" si="847"/>
        <v/>
      </c>
      <c r="FS342" t="str">
        <f t="shared" si="848"/>
        <v/>
      </c>
      <c r="FT342" t="str">
        <f t="shared" si="849"/>
        <v/>
      </c>
      <c r="FU342" t="str">
        <f t="shared" si="850"/>
        <v/>
      </c>
      <c r="FV342" t="str">
        <f t="shared" si="851"/>
        <v/>
      </c>
      <c r="FW342" t="str">
        <f t="shared" si="852"/>
        <v/>
      </c>
      <c r="FX342" t="str">
        <f t="shared" si="853"/>
        <v/>
      </c>
      <c r="FY342" t="str">
        <f t="shared" si="854"/>
        <v/>
      </c>
      <c r="FZ342" t="str">
        <f t="shared" si="855"/>
        <v/>
      </c>
      <c r="GA342" t="str">
        <f t="shared" si="856"/>
        <v/>
      </c>
      <c r="GB342" t="str">
        <f t="shared" si="857"/>
        <v/>
      </c>
      <c r="GC342" t="str">
        <f t="shared" si="858"/>
        <v/>
      </c>
      <c r="GD342" t="str">
        <f t="shared" si="859"/>
        <v/>
      </c>
      <c r="GE342" t="str">
        <f t="shared" si="860"/>
        <v/>
      </c>
      <c r="GF342" t="str">
        <f t="shared" si="861"/>
        <v/>
      </c>
      <c r="GG342" t="str">
        <f t="shared" si="862"/>
        <v/>
      </c>
      <c r="GH342" t="str">
        <f t="shared" si="863"/>
        <v/>
      </c>
      <c r="GI342" t="str">
        <f t="shared" si="864"/>
        <v/>
      </c>
      <c r="GJ342" t="str">
        <f t="shared" si="865"/>
        <v/>
      </c>
      <c r="GK342" t="str">
        <f t="shared" si="866"/>
        <v/>
      </c>
      <c r="GL342" t="str">
        <f t="shared" si="867"/>
        <v/>
      </c>
      <c r="GM342" t="str">
        <f t="shared" si="868"/>
        <v/>
      </c>
      <c r="GN342" t="str">
        <f t="shared" si="869"/>
        <v/>
      </c>
      <c r="GO342" t="str">
        <f t="shared" si="870"/>
        <v/>
      </c>
      <c r="GP342" t="str">
        <f t="shared" si="871"/>
        <v/>
      </c>
      <c r="GQ342" t="str">
        <f t="shared" si="872"/>
        <v/>
      </c>
      <c r="GR342" t="str">
        <f t="shared" si="873"/>
        <v/>
      </c>
      <c r="GS342" t="str">
        <f t="shared" si="874"/>
        <v/>
      </c>
      <c r="GT342" t="str">
        <f t="shared" si="875"/>
        <v/>
      </c>
      <c r="GU342" t="str">
        <f t="shared" si="876"/>
        <v/>
      </c>
      <c r="GV342" t="str">
        <f t="shared" si="877"/>
        <v/>
      </c>
      <c r="GW342" t="str">
        <f t="shared" si="878"/>
        <v/>
      </c>
      <c r="GX342" t="str">
        <f t="shared" si="879"/>
        <v/>
      </c>
      <c r="GY342" t="str">
        <f t="shared" si="880"/>
        <v/>
      </c>
      <c r="GZ342" t="str">
        <f t="shared" si="881"/>
        <v/>
      </c>
      <c r="HA342" t="str">
        <f t="shared" si="882"/>
        <v/>
      </c>
      <c r="HB342" t="str">
        <f t="shared" si="883"/>
        <v/>
      </c>
      <c r="HC342" t="str">
        <f t="shared" si="884"/>
        <v/>
      </c>
      <c r="HD342" t="str">
        <f t="shared" si="885"/>
        <v/>
      </c>
      <c r="HE342" t="str">
        <f t="shared" si="886"/>
        <v/>
      </c>
      <c r="HF342" t="str">
        <f t="shared" si="887"/>
        <v/>
      </c>
      <c r="HG342" t="str">
        <f t="shared" si="888"/>
        <v/>
      </c>
      <c r="HH342" t="str">
        <f t="shared" si="889"/>
        <v/>
      </c>
      <c r="HI342" t="str">
        <f t="shared" si="890"/>
        <v/>
      </c>
      <c r="HJ342" t="str">
        <f t="shared" si="891"/>
        <v/>
      </c>
      <c r="HK342" t="str">
        <f t="shared" si="892"/>
        <v/>
      </c>
      <c r="HL342" t="str">
        <f t="shared" si="893"/>
        <v/>
      </c>
      <c r="HM342" t="str">
        <f t="shared" si="894"/>
        <v/>
      </c>
      <c r="HN342" t="str">
        <f t="shared" si="895"/>
        <v/>
      </c>
      <c r="HO342" t="str">
        <f t="shared" si="896"/>
        <v/>
      </c>
      <c r="HP342" t="str">
        <f t="shared" si="897"/>
        <v/>
      </c>
      <c r="HQ342" t="str">
        <f t="shared" si="898"/>
        <v/>
      </c>
      <c r="HR342" t="str">
        <f t="shared" si="899"/>
        <v/>
      </c>
      <c r="HS342" t="str">
        <f t="shared" si="900"/>
        <v/>
      </c>
      <c r="HT342" t="str">
        <f t="shared" si="901"/>
        <v/>
      </c>
      <c r="HU342" t="str">
        <f t="shared" si="902"/>
        <v/>
      </c>
      <c r="HV342" t="str">
        <f t="shared" si="903"/>
        <v/>
      </c>
      <c r="HW342" t="str">
        <f t="shared" si="904"/>
        <v/>
      </c>
      <c r="HX342" t="str">
        <f t="shared" si="905"/>
        <v/>
      </c>
      <c r="HY342" t="str">
        <f t="shared" si="906"/>
        <v/>
      </c>
      <c r="HZ342" t="str">
        <f t="shared" si="907"/>
        <v/>
      </c>
    </row>
    <row r="343" spans="1:234" x14ac:dyDescent="0.25">
      <c r="A343" s="2">
        <f t="shared" si="908"/>
        <v>341</v>
      </c>
      <c r="B343" s="3" t="s">
        <v>1305</v>
      </c>
      <c r="C343" s="2" t="s">
        <v>1394</v>
      </c>
      <c r="D343" s="2" t="s">
        <v>1395</v>
      </c>
      <c r="E343" s="2">
        <f t="shared" si="842"/>
        <v>0</v>
      </c>
      <c r="F343" s="2">
        <v>670</v>
      </c>
      <c r="G343" s="48" t="str">
        <f t="shared" si="843"/>
        <v>N/A</v>
      </c>
      <c r="H343" s="49"/>
      <c r="I343" s="49"/>
      <c r="J343" s="50"/>
      <c r="K343" s="15">
        <f t="shared" si="844"/>
        <v>0</v>
      </c>
      <c r="L343" s="15">
        <f>IF(G343="N/A",0,(IF(G343="A",Code!$B$36,(IF(G343="B",Code!$C$36,(IF(G343="C",Code!$D$36,Code!$E$36)))))/60))</f>
        <v>0</v>
      </c>
      <c r="M343" s="15">
        <f>IF(G343="N/A",0,(IF(G343="A",Code!$B$37,(IF(G343="B",Code!$C$37,(IF(G343="C",Code!$D$37,Code!$E$37)))))/60))</f>
        <v>0</v>
      </c>
      <c r="N343" s="15">
        <f>IF(G343="N/A",0,(IF(G343="A",Code!$B$38,(IF(G343="B",Code!$C$38,(IF(G343="C",Code!$D$38,Code!$E$38)))))/60))</f>
        <v>0</v>
      </c>
      <c r="O343" s="15">
        <f>IF(G343="N/A",0,(IF(G343="A",Code!$B$39,(IF(G343="B",Code!$C$39,(IF(G343="C",Code!$D$39,Code!$E$39)))))/60))</f>
        <v>0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S343" t="str">
        <f t="shared" si="845"/>
        <v/>
      </c>
      <c r="BT343" t="str">
        <f t="shared" si="910"/>
        <v/>
      </c>
      <c r="BU343" t="str">
        <f t="shared" si="911"/>
        <v/>
      </c>
      <c r="BV343" t="str">
        <f t="shared" si="912"/>
        <v/>
      </c>
      <c r="BW343" t="str">
        <f t="shared" si="913"/>
        <v/>
      </c>
      <c r="BX343" t="str">
        <f t="shared" si="914"/>
        <v/>
      </c>
      <c r="BY343" t="str">
        <f t="shared" si="915"/>
        <v/>
      </c>
      <c r="BZ343" t="str">
        <f t="shared" si="916"/>
        <v/>
      </c>
      <c r="CA343" t="str">
        <f t="shared" si="917"/>
        <v/>
      </c>
      <c r="CB343" t="str">
        <f t="shared" si="918"/>
        <v/>
      </c>
      <c r="CC343" t="str">
        <f t="shared" si="919"/>
        <v/>
      </c>
      <c r="CD343" t="str">
        <f t="shared" si="920"/>
        <v/>
      </c>
      <c r="CE343" t="str">
        <f t="shared" si="921"/>
        <v/>
      </c>
      <c r="CF343" t="str">
        <f t="shared" si="922"/>
        <v/>
      </c>
      <c r="CG343" t="str">
        <f t="shared" si="923"/>
        <v/>
      </c>
      <c r="CH343" t="str">
        <f t="shared" si="924"/>
        <v/>
      </c>
      <c r="CI343" t="str">
        <f t="shared" si="925"/>
        <v/>
      </c>
      <c r="CJ343" t="str">
        <f t="shared" si="926"/>
        <v/>
      </c>
      <c r="CK343" t="str">
        <f t="shared" si="927"/>
        <v/>
      </c>
      <c r="CL343" t="str">
        <f t="shared" si="928"/>
        <v/>
      </c>
      <c r="CM343" t="str">
        <f t="shared" si="929"/>
        <v/>
      </c>
      <c r="CN343" t="str">
        <f t="shared" si="930"/>
        <v/>
      </c>
      <c r="CO343" t="str">
        <f t="shared" si="931"/>
        <v/>
      </c>
      <c r="CP343" t="str">
        <f t="shared" si="932"/>
        <v/>
      </c>
      <c r="CQ343" t="str">
        <f t="shared" si="933"/>
        <v/>
      </c>
      <c r="CR343" t="str">
        <f t="shared" si="934"/>
        <v/>
      </c>
      <c r="CS343" t="str">
        <f t="shared" si="935"/>
        <v/>
      </c>
      <c r="CT343" t="str">
        <f t="shared" si="936"/>
        <v/>
      </c>
      <c r="CU343" t="str">
        <f t="shared" si="937"/>
        <v/>
      </c>
      <c r="CV343" t="str">
        <f t="shared" si="938"/>
        <v/>
      </c>
      <c r="CW343" t="str">
        <f t="shared" si="939"/>
        <v/>
      </c>
      <c r="CX343" t="str">
        <f t="shared" si="940"/>
        <v/>
      </c>
      <c r="CY343" t="str">
        <f t="shared" si="941"/>
        <v/>
      </c>
      <c r="CZ343" t="str">
        <f t="shared" si="942"/>
        <v/>
      </c>
      <c r="DA343" t="str">
        <f t="shared" si="943"/>
        <v/>
      </c>
      <c r="DB343" t="str">
        <f t="shared" si="944"/>
        <v/>
      </c>
      <c r="DC343" t="str">
        <f t="shared" si="945"/>
        <v/>
      </c>
      <c r="DD343" t="str">
        <f t="shared" si="946"/>
        <v/>
      </c>
      <c r="DE343" t="str">
        <f t="shared" si="947"/>
        <v/>
      </c>
      <c r="DF343" t="str">
        <f t="shared" si="948"/>
        <v/>
      </c>
      <c r="DG343" t="str">
        <f t="shared" si="949"/>
        <v/>
      </c>
      <c r="DH343" t="str">
        <f t="shared" si="950"/>
        <v/>
      </c>
      <c r="DI343" t="str">
        <f t="shared" si="951"/>
        <v/>
      </c>
      <c r="DJ343" t="str">
        <f t="shared" si="952"/>
        <v/>
      </c>
      <c r="DK343" t="str">
        <f t="shared" si="953"/>
        <v/>
      </c>
      <c r="DL343" t="str">
        <f t="shared" si="954"/>
        <v/>
      </c>
      <c r="DM343" t="str">
        <f t="shared" si="955"/>
        <v/>
      </c>
      <c r="DN343" t="str">
        <f t="shared" si="956"/>
        <v/>
      </c>
      <c r="DO343" t="str">
        <f t="shared" si="957"/>
        <v/>
      </c>
      <c r="DP343" t="str">
        <f t="shared" si="958"/>
        <v/>
      </c>
      <c r="DQ343" t="str">
        <f t="shared" si="959"/>
        <v/>
      </c>
      <c r="DR343" t="str">
        <f t="shared" si="960"/>
        <v/>
      </c>
      <c r="DS343" t="str">
        <f t="shared" si="961"/>
        <v/>
      </c>
      <c r="DT343" t="str">
        <f t="shared" si="962"/>
        <v/>
      </c>
      <c r="DU343" t="str">
        <f t="shared" si="963"/>
        <v/>
      </c>
      <c r="DV343" t="str">
        <f t="shared" si="964"/>
        <v/>
      </c>
      <c r="DW343" t="str">
        <f t="shared" si="965"/>
        <v/>
      </c>
      <c r="DX343" t="str">
        <f t="shared" si="966"/>
        <v/>
      </c>
      <c r="DY343" t="str">
        <f t="shared" si="967"/>
        <v/>
      </c>
      <c r="DZ343" t="str">
        <f t="shared" si="968"/>
        <v/>
      </c>
      <c r="EA343" t="str">
        <f t="shared" si="969"/>
        <v/>
      </c>
      <c r="EB343" t="str">
        <f t="shared" si="970"/>
        <v/>
      </c>
      <c r="EC343" t="str">
        <f t="shared" si="971"/>
        <v/>
      </c>
      <c r="ED343" t="str">
        <f t="shared" si="972"/>
        <v/>
      </c>
      <c r="EE343" t="str">
        <f t="shared" si="909"/>
        <v/>
      </c>
      <c r="EF343" t="str">
        <f t="shared" si="978"/>
        <v/>
      </c>
      <c r="EG343" t="str">
        <f t="shared" si="979"/>
        <v/>
      </c>
      <c r="EH343" t="str">
        <f t="shared" si="980"/>
        <v/>
      </c>
      <c r="EI343" t="str">
        <f t="shared" si="981"/>
        <v/>
      </c>
      <c r="EJ343" t="str">
        <f t="shared" si="982"/>
        <v/>
      </c>
      <c r="EK343" t="str">
        <f t="shared" si="983"/>
        <v/>
      </c>
      <c r="EL343" t="str">
        <f t="shared" si="984"/>
        <v/>
      </c>
      <c r="EM343" t="str">
        <f t="shared" si="985"/>
        <v/>
      </c>
      <c r="EN343" t="str">
        <f t="shared" si="986"/>
        <v/>
      </c>
      <c r="EO343" t="str">
        <f t="shared" si="987"/>
        <v/>
      </c>
      <c r="EP343" t="str">
        <f t="shared" si="988"/>
        <v/>
      </c>
      <c r="EQ343" t="str">
        <f t="shared" si="989"/>
        <v/>
      </c>
      <c r="ER343" t="str">
        <f t="shared" si="990"/>
        <v/>
      </c>
      <c r="ES343" t="str">
        <f t="shared" si="991"/>
        <v/>
      </c>
      <c r="ET343" t="str">
        <f t="shared" si="992"/>
        <v/>
      </c>
      <c r="EU343" t="str">
        <f t="shared" si="993"/>
        <v/>
      </c>
      <c r="EV343" t="str">
        <f t="shared" si="994"/>
        <v/>
      </c>
      <c r="EW343" t="str">
        <f t="shared" si="995"/>
        <v/>
      </c>
      <c r="EX343" t="str">
        <f t="shared" si="996"/>
        <v/>
      </c>
      <c r="EY343" t="str">
        <f t="shared" si="997"/>
        <v/>
      </c>
      <c r="EZ343" t="str">
        <f t="shared" si="998"/>
        <v/>
      </c>
      <c r="FA343" t="str">
        <f t="shared" si="999"/>
        <v/>
      </c>
      <c r="FB343" t="str">
        <f t="shared" si="1000"/>
        <v/>
      </c>
      <c r="FC343" t="str">
        <f t="shared" si="1001"/>
        <v/>
      </c>
      <c r="FD343" t="str">
        <f t="shared" si="1002"/>
        <v/>
      </c>
      <c r="FE343" t="str">
        <f t="shared" si="846"/>
        <v/>
      </c>
      <c r="FF343" t="str">
        <f t="shared" si="1003"/>
        <v/>
      </c>
      <c r="FG343" t="str">
        <f t="shared" si="1004"/>
        <v/>
      </c>
      <c r="FH343" t="str">
        <f t="shared" si="1005"/>
        <v/>
      </c>
      <c r="FI343" t="str">
        <f t="shared" si="1006"/>
        <v/>
      </c>
      <c r="FJ343" t="str">
        <f t="shared" si="1007"/>
        <v/>
      </c>
      <c r="FK343" t="str">
        <f t="shared" si="1008"/>
        <v/>
      </c>
      <c r="FL343" t="str">
        <f t="shared" si="1009"/>
        <v/>
      </c>
      <c r="FM343" t="str">
        <f t="shared" si="973"/>
        <v/>
      </c>
      <c r="FN343" t="str">
        <f t="shared" si="974"/>
        <v/>
      </c>
      <c r="FO343" t="str">
        <f t="shared" si="975"/>
        <v/>
      </c>
      <c r="FP343" t="str">
        <f t="shared" si="976"/>
        <v/>
      </c>
      <c r="FQ343" t="str">
        <f t="shared" si="977"/>
        <v/>
      </c>
      <c r="FR343" t="str">
        <f t="shared" si="847"/>
        <v/>
      </c>
      <c r="FS343" t="str">
        <f t="shared" si="848"/>
        <v/>
      </c>
      <c r="FT343" t="str">
        <f t="shared" si="849"/>
        <v/>
      </c>
      <c r="FU343" t="str">
        <f t="shared" si="850"/>
        <v/>
      </c>
      <c r="FV343" t="str">
        <f t="shared" si="851"/>
        <v/>
      </c>
      <c r="FW343" t="str">
        <f t="shared" si="852"/>
        <v/>
      </c>
      <c r="FX343" t="str">
        <f t="shared" si="853"/>
        <v/>
      </c>
      <c r="FY343" t="str">
        <f t="shared" si="854"/>
        <v/>
      </c>
      <c r="FZ343" t="str">
        <f t="shared" si="855"/>
        <v/>
      </c>
      <c r="GA343" t="str">
        <f t="shared" si="856"/>
        <v/>
      </c>
      <c r="GB343" t="str">
        <f t="shared" si="857"/>
        <v/>
      </c>
      <c r="GC343" t="str">
        <f t="shared" si="858"/>
        <v/>
      </c>
      <c r="GD343" t="str">
        <f t="shared" si="859"/>
        <v/>
      </c>
      <c r="GE343" t="str">
        <f t="shared" si="860"/>
        <v/>
      </c>
      <c r="GF343" t="str">
        <f t="shared" si="861"/>
        <v/>
      </c>
      <c r="GG343" t="str">
        <f t="shared" si="862"/>
        <v/>
      </c>
      <c r="GH343" t="str">
        <f t="shared" si="863"/>
        <v/>
      </c>
      <c r="GI343" t="str">
        <f t="shared" si="864"/>
        <v/>
      </c>
      <c r="GJ343" t="str">
        <f t="shared" si="865"/>
        <v/>
      </c>
      <c r="GK343" t="str">
        <f t="shared" si="866"/>
        <v/>
      </c>
      <c r="GL343" t="str">
        <f t="shared" si="867"/>
        <v/>
      </c>
      <c r="GM343" t="str">
        <f t="shared" si="868"/>
        <v/>
      </c>
      <c r="GN343" t="str">
        <f t="shared" si="869"/>
        <v/>
      </c>
      <c r="GO343" t="str">
        <f t="shared" si="870"/>
        <v/>
      </c>
      <c r="GP343" t="str">
        <f t="shared" si="871"/>
        <v/>
      </c>
      <c r="GQ343" t="str">
        <f t="shared" si="872"/>
        <v/>
      </c>
      <c r="GR343" t="str">
        <f t="shared" si="873"/>
        <v/>
      </c>
      <c r="GS343" t="str">
        <f t="shared" si="874"/>
        <v/>
      </c>
      <c r="GT343" t="str">
        <f t="shared" si="875"/>
        <v/>
      </c>
      <c r="GU343" t="str">
        <f t="shared" si="876"/>
        <v/>
      </c>
      <c r="GV343" t="str">
        <f t="shared" si="877"/>
        <v/>
      </c>
      <c r="GW343" t="str">
        <f t="shared" si="878"/>
        <v/>
      </c>
      <c r="GX343" t="str">
        <f t="shared" si="879"/>
        <v/>
      </c>
      <c r="GY343" t="str">
        <f t="shared" si="880"/>
        <v/>
      </c>
      <c r="GZ343" t="str">
        <f t="shared" si="881"/>
        <v/>
      </c>
      <c r="HA343" t="str">
        <f t="shared" si="882"/>
        <v/>
      </c>
      <c r="HB343" t="str">
        <f t="shared" si="883"/>
        <v/>
      </c>
      <c r="HC343" t="str">
        <f t="shared" si="884"/>
        <v/>
      </c>
      <c r="HD343" t="str">
        <f t="shared" si="885"/>
        <v/>
      </c>
      <c r="HE343" t="str">
        <f t="shared" si="886"/>
        <v/>
      </c>
      <c r="HF343" t="str">
        <f t="shared" si="887"/>
        <v/>
      </c>
      <c r="HG343" t="str">
        <f t="shared" si="888"/>
        <v/>
      </c>
      <c r="HH343" t="str">
        <f t="shared" si="889"/>
        <v/>
      </c>
      <c r="HI343" t="str">
        <f t="shared" si="890"/>
        <v/>
      </c>
      <c r="HJ343" t="str">
        <f t="shared" si="891"/>
        <v/>
      </c>
      <c r="HK343" t="str">
        <f t="shared" si="892"/>
        <v/>
      </c>
      <c r="HL343" t="str">
        <f t="shared" si="893"/>
        <v/>
      </c>
      <c r="HM343" t="str">
        <f t="shared" si="894"/>
        <v/>
      </c>
      <c r="HN343" t="str">
        <f t="shared" si="895"/>
        <v/>
      </c>
      <c r="HO343" t="str">
        <f t="shared" si="896"/>
        <v/>
      </c>
      <c r="HP343" t="str">
        <f t="shared" si="897"/>
        <v/>
      </c>
      <c r="HQ343" t="str">
        <f t="shared" si="898"/>
        <v/>
      </c>
      <c r="HR343" t="str">
        <f t="shared" si="899"/>
        <v/>
      </c>
      <c r="HS343" t="str">
        <f t="shared" si="900"/>
        <v/>
      </c>
      <c r="HT343" t="str">
        <f t="shared" si="901"/>
        <v/>
      </c>
      <c r="HU343" t="str">
        <f t="shared" si="902"/>
        <v/>
      </c>
      <c r="HV343" t="str">
        <f t="shared" si="903"/>
        <v/>
      </c>
      <c r="HW343" t="str">
        <f t="shared" si="904"/>
        <v/>
      </c>
      <c r="HX343" t="str">
        <f t="shared" si="905"/>
        <v/>
      </c>
      <c r="HY343" t="str">
        <f t="shared" si="906"/>
        <v/>
      </c>
      <c r="HZ343" t="str">
        <f t="shared" si="907"/>
        <v/>
      </c>
    </row>
    <row r="344" spans="1:234" x14ac:dyDescent="0.25">
      <c r="A344" s="2">
        <f t="shared" si="908"/>
        <v>342</v>
      </c>
      <c r="B344" s="3" t="s">
        <v>1306</v>
      </c>
      <c r="C344" s="2" t="s">
        <v>1394</v>
      </c>
      <c r="D344" s="2" t="s">
        <v>1395</v>
      </c>
      <c r="E344" s="2">
        <f t="shared" si="842"/>
        <v>0</v>
      </c>
      <c r="F344" s="2">
        <v>604</v>
      </c>
      <c r="G344" s="48" t="str">
        <f t="shared" si="843"/>
        <v>N/A</v>
      </c>
      <c r="H344" s="49"/>
      <c r="I344" s="49"/>
      <c r="J344" s="50"/>
      <c r="K344" s="15">
        <f t="shared" si="844"/>
        <v>0</v>
      </c>
      <c r="L344" s="15">
        <f>IF(G344="N/A",0,(IF(G344="A",Code!$B$36,(IF(G344="B",Code!$C$36,(IF(G344="C",Code!$D$36,Code!$E$36)))))/60))</f>
        <v>0</v>
      </c>
      <c r="M344" s="15">
        <f>IF(G344="N/A",0,(IF(G344="A",Code!$B$37,(IF(G344="B",Code!$C$37,(IF(G344="C",Code!$D$37,Code!$E$37)))))/60))</f>
        <v>0</v>
      </c>
      <c r="N344" s="15">
        <f>IF(G344="N/A",0,(IF(G344="A",Code!$B$38,(IF(G344="B",Code!$C$38,(IF(G344="C",Code!$D$38,Code!$E$38)))))/60))</f>
        <v>0</v>
      </c>
      <c r="O344" s="15">
        <f>IF(G344="N/A",0,(IF(G344="A",Code!$B$39,(IF(G344="B",Code!$C$39,(IF(G344="C",Code!$D$39,Code!$E$39)))))/60))</f>
        <v>0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S344" t="str">
        <f t="shared" si="845"/>
        <v/>
      </c>
      <c r="BT344" t="str">
        <f t="shared" si="910"/>
        <v/>
      </c>
      <c r="BU344" t="str">
        <f t="shared" si="911"/>
        <v/>
      </c>
      <c r="BV344" t="str">
        <f t="shared" si="912"/>
        <v/>
      </c>
      <c r="BW344" t="str">
        <f t="shared" si="913"/>
        <v/>
      </c>
      <c r="BX344" t="str">
        <f t="shared" si="914"/>
        <v/>
      </c>
      <c r="BY344" t="str">
        <f t="shared" si="915"/>
        <v/>
      </c>
      <c r="BZ344" t="str">
        <f t="shared" si="916"/>
        <v/>
      </c>
      <c r="CA344" t="str">
        <f t="shared" si="917"/>
        <v/>
      </c>
      <c r="CB344" t="str">
        <f t="shared" si="918"/>
        <v/>
      </c>
      <c r="CC344" t="str">
        <f t="shared" si="919"/>
        <v/>
      </c>
      <c r="CD344" t="str">
        <f t="shared" si="920"/>
        <v/>
      </c>
      <c r="CE344" t="str">
        <f t="shared" si="921"/>
        <v/>
      </c>
      <c r="CF344" t="str">
        <f t="shared" si="922"/>
        <v/>
      </c>
      <c r="CG344" t="str">
        <f t="shared" si="923"/>
        <v/>
      </c>
      <c r="CH344" t="str">
        <f t="shared" si="924"/>
        <v/>
      </c>
      <c r="CI344" t="str">
        <f t="shared" si="925"/>
        <v/>
      </c>
      <c r="CJ344" t="str">
        <f t="shared" si="926"/>
        <v/>
      </c>
      <c r="CK344" t="str">
        <f t="shared" si="927"/>
        <v/>
      </c>
      <c r="CL344" t="str">
        <f t="shared" si="928"/>
        <v/>
      </c>
      <c r="CM344" t="str">
        <f t="shared" si="929"/>
        <v/>
      </c>
      <c r="CN344" t="str">
        <f t="shared" si="930"/>
        <v/>
      </c>
      <c r="CO344" t="str">
        <f t="shared" si="931"/>
        <v/>
      </c>
      <c r="CP344" t="str">
        <f t="shared" si="932"/>
        <v/>
      </c>
      <c r="CQ344" t="str">
        <f t="shared" si="933"/>
        <v/>
      </c>
      <c r="CR344" t="str">
        <f t="shared" si="934"/>
        <v/>
      </c>
      <c r="CS344" t="str">
        <f t="shared" si="935"/>
        <v/>
      </c>
      <c r="CT344" t="str">
        <f t="shared" si="936"/>
        <v/>
      </c>
      <c r="CU344" t="str">
        <f t="shared" si="937"/>
        <v/>
      </c>
      <c r="CV344" t="str">
        <f t="shared" si="938"/>
        <v/>
      </c>
      <c r="CW344" t="str">
        <f t="shared" si="939"/>
        <v/>
      </c>
      <c r="CX344" t="str">
        <f t="shared" si="940"/>
        <v/>
      </c>
      <c r="CY344" t="str">
        <f t="shared" si="941"/>
        <v/>
      </c>
      <c r="CZ344" t="str">
        <f t="shared" si="942"/>
        <v/>
      </c>
      <c r="DA344" t="str">
        <f t="shared" si="943"/>
        <v/>
      </c>
      <c r="DB344" t="str">
        <f t="shared" si="944"/>
        <v/>
      </c>
      <c r="DC344" t="str">
        <f t="shared" si="945"/>
        <v/>
      </c>
      <c r="DD344" t="str">
        <f t="shared" si="946"/>
        <v/>
      </c>
      <c r="DE344" t="str">
        <f t="shared" si="947"/>
        <v/>
      </c>
      <c r="DF344" t="str">
        <f t="shared" si="948"/>
        <v/>
      </c>
      <c r="DG344" t="str">
        <f t="shared" si="949"/>
        <v/>
      </c>
      <c r="DH344" t="str">
        <f t="shared" si="950"/>
        <v/>
      </c>
      <c r="DI344" t="str">
        <f t="shared" si="951"/>
        <v/>
      </c>
      <c r="DJ344" t="str">
        <f t="shared" si="952"/>
        <v/>
      </c>
      <c r="DK344" t="str">
        <f t="shared" si="953"/>
        <v/>
      </c>
      <c r="DL344" t="str">
        <f t="shared" si="954"/>
        <v/>
      </c>
      <c r="DM344" t="str">
        <f t="shared" si="955"/>
        <v/>
      </c>
      <c r="DN344" t="str">
        <f t="shared" si="956"/>
        <v/>
      </c>
      <c r="DO344" t="str">
        <f t="shared" si="957"/>
        <v/>
      </c>
      <c r="DP344" t="str">
        <f t="shared" si="958"/>
        <v/>
      </c>
      <c r="DQ344" t="str">
        <f t="shared" si="959"/>
        <v/>
      </c>
      <c r="DR344" t="str">
        <f t="shared" si="960"/>
        <v/>
      </c>
      <c r="DS344" t="str">
        <f t="shared" si="961"/>
        <v/>
      </c>
      <c r="DT344" t="str">
        <f t="shared" si="962"/>
        <v/>
      </c>
      <c r="DU344" t="str">
        <f t="shared" si="963"/>
        <v/>
      </c>
      <c r="DV344" t="str">
        <f t="shared" si="964"/>
        <v/>
      </c>
      <c r="DW344" t="str">
        <f t="shared" si="965"/>
        <v/>
      </c>
      <c r="DX344" t="str">
        <f t="shared" si="966"/>
        <v/>
      </c>
      <c r="DY344" t="str">
        <f t="shared" si="967"/>
        <v/>
      </c>
      <c r="DZ344" t="str">
        <f t="shared" si="968"/>
        <v/>
      </c>
      <c r="EA344" t="str">
        <f t="shared" si="969"/>
        <v/>
      </c>
      <c r="EB344" t="str">
        <f t="shared" si="970"/>
        <v/>
      </c>
      <c r="EC344" t="str">
        <f t="shared" si="971"/>
        <v/>
      </c>
      <c r="ED344" t="str">
        <f t="shared" si="972"/>
        <v/>
      </c>
      <c r="EE344" t="str">
        <f t="shared" si="909"/>
        <v/>
      </c>
      <c r="EF344" t="str">
        <f t="shared" si="978"/>
        <v/>
      </c>
      <c r="EG344" t="str">
        <f t="shared" si="979"/>
        <v/>
      </c>
      <c r="EH344" t="str">
        <f t="shared" si="980"/>
        <v/>
      </c>
      <c r="EI344" t="str">
        <f t="shared" si="981"/>
        <v/>
      </c>
      <c r="EJ344" t="str">
        <f t="shared" si="982"/>
        <v/>
      </c>
      <c r="EK344" t="str">
        <f t="shared" si="983"/>
        <v/>
      </c>
      <c r="EL344" t="str">
        <f t="shared" si="984"/>
        <v/>
      </c>
      <c r="EM344" t="str">
        <f t="shared" si="985"/>
        <v/>
      </c>
      <c r="EN344" t="str">
        <f t="shared" si="986"/>
        <v/>
      </c>
      <c r="EO344" t="str">
        <f t="shared" si="987"/>
        <v/>
      </c>
      <c r="EP344" t="str">
        <f t="shared" si="988"/>
        <v/>
      </c>
      <c r="EQ344" t="str">
        <f t="shared" si="989"/>
        <v/>
      </c>
      <c r="ER344" t="str">
        <f t="shared" si="990"/>
        <v/>
      </c>
      <c r="ES344" t="str">
        <f t="shared" si="991"/>
        <v/>
      </c>
      <c r="ET344" t="str">
        <f t="shared" si="992"/>
        <v/>
      </c>
      <c r="EU344" t="str">
        <f t="shared" si="993"/>
        <v/>
      </c>
      <c r="EV344" t="str">
        <f t="shared" si="994"/>
        <v/>
      </c>
      <c r="EW344" t="str">
        <f t="shared" si="995"/>
        <v/>
      </c>
      <c r="EX344" t="str">
        <f t="shared" si="996"/>
        <v/>
      </c>
      <c r="EY344" t="str">
        <f t="shared" si="997"/>
        <v/>
      </c>
      <c r="EZ344" t="str">
        <f t="shared" si="998"/>
        <v/>
      </c>
      <c r="FA344" t="str">
        <f t="shared" si="999"/>
        <v/>
      </c>
      <c r="FB344" t="str">
        <f t="shared" si="1000"/>
        <v/>
      </c>
      <c r="FC344" t="str">
        <f t="shared" si="1001"/>
        <v/>
      </c>
      <c r="FD344" t="str">
        <f t="shared" si="1002"/>
        <v/>
      </c>
      <c r="FE344" t="str">
        <f t="shared" si="846"/>
        <v/>
      </c>
      <c r="FF344" t="str">
        <f t="shared" si="1003"/>
        <v/>
      </c>
      <c r="FG344" t="str">
        <f t="shared" si="1004"/>
        <v/>
      </c>
      <c r="FH344" t="str">
        <f t="shared" si="1005"/>
        <v/>
      </c>
      <c r="FI344" t="str">
        <f t="shared" si="1006"/>
        <v/>
      </c>
      <c r="FJ344" t="str">
        <f t="shared" si="1007"/>
        <v/>
      </c>
      <c r="FK344" t="str">
        <f t="shared" si="1008"/>
        <v/>
      </c>
      <c r="FL344" t="str">
        <f t="shared" si="1009"/>
        <v/>
      </c>
      <c r="FM344" t="str">
        <f t="shared" si="973"/>
        <v/>
      </c>
      <c r="FN344" t="str">
        <f t="shared" si="974"/>
        <v/>
      </c>
      <c r="FO344" t="str">
        <f t="shared" si="975"/>
        <v/>
      </c>
      <c r="FP344" t="str">
        <f t="shared" si="976"/>
        <v/>
      </c>
      <c r="FQ344" t="str">
        <f t="shared" si="977"/>
        <v/>
      </c>
      <c r="FR344" t="str">
        <f t="shared" si="847"/>
        <v/>
      </c>
      <c r="FS344" t="str">
        <f t="shared" si="848"/>
        <v/>
      </c>
      <c r="FT344" t="str">
        <f t="shared" si="849"/>
        <v/>
      </c>
      <c r="FU344" t="str">
        <f t="shared" si="850"/>
        <v/>
      </c>
      <c r="FV344" t="str">
        <f t="shared" si="851"/>
        <v/>
      </c>
      <c r="FW344" t="str">
        <f t="shared" si="852"/>
        <v/>
      </c>
      <c r="FX344" t="str">
        <f t="shared" si="853"/>
        <v/>
      </c>
      <c r="FY344" t="str">
        <f t="shared" si="854"/>
        <v/>
      </c>
      <c r="FZ344" t="str">
        <f t="shared" si="855"/>
        <v/>
      </c>
      <c r="GA344" t="str">
        <f t="shared" si="856"/>
        <v/>
      </c>
      <c r="GB344" t="str">
        <f t="shared" si="857"/>
        <v/>
      </c>
      <c r="GC344" t="str">
        <f t="shared" si="858"/>
        <v/>
      </c>
      <c r="GD344" t="str">
        <f t="shared" si="859"/>
        <v/>
      </c>
      <c r="GE344" t="str">
        <f t="shared" si="860"/>
        <v/>
      </c>
      <c r="GF344" t="str">
        <f t="shared" si="861"/>
        <v/>
      </c>
      <c r="GG344" t="str">
        <f t="shared" si="862"/>
        <v/>
      </c>
      <c r="GH344" t="str">
        <f t="shared" si="863"/>
        <v/>
      </c>
      <c r="GI344" t="str">
        <f t="shared" si="864"/>
        <v/>
      </c>
      <c r="GJ344" t="str">
        <f t="shared" si="865"/>
        <v/>
      </c>
      <c r="GK344" t="str">
        <f t="shared" si="866"/>
        <v/>
      </c>
      <c r="GL344" t="str">
        <f t="shared" si="867"/>
        <v/>
      </c>
      <c r="GM344" t="str">
        <f t="shared" si="868"/>
        <v/>
      </c>
      <c r="GN344" t="str">
        <f t="shared" si="869"/>
        <v/>
      </c>
      <c r="GO344" t="str">
        <f t="shared" si="870"/>
        <v/>
      </c>
      <c r="GP344" t="str">
        <f t="shared" si="871"/>
        <v/>
      </c>
      <c r="GQ344" t="str">
        <f t="shared" si="872"/>
        <v/>
      </c>
      <c r="GR344" t="str">
        <f t="shared" si="873"/>
        <v/>
      </c>
      <c r="GS344" t="str">
        <f t="shared" si="874"/>
        <v/>
      </c>
      <c r="GT344" t="str">
        <f t="shared" si="875"/>
        <v/>
      </c>
      <c r="GU344" t="str">
        <f t="shared" si="876"/>
        <v/>
      </c>
      <c r="GV344" t="str">
        <f t="shared" si="877"/>
        <v/>
      </c>
      <c r="GW344" t="str">
        <f t="shared" si="878"/>
        <v/>
      </c>
      <c r="GX344" t="str">
        <f t="shared" si="879"/>
        <v/>
      </c>
      <c r="GY344" t="str">
        <f t="shared" si="880"/>
        <v/>
      </c>
      <c r="GZ344" t="str">
        <f t="shared" si="881"/>
        <v/>
      </c>
      <c r="HA344" t="str">
        <f t="shared" si="882"/>
        <v/>
      </c>
      <c r="HB344" t="str">
        <f t="shared" si="883"/>
        <v/>
      </c>
      <c r="HC344" t="str">
        <f t="shared" si="884"/>
        <v/>
      </c>
      <c r="HD344" t="str">
        <f t="shared" si="885"/>
        <v/>
      </c>
      <c r="HE344" t="str">
        <f t="shared" si="886"/>
        <v/>
      </c>
      <c r="HF344" t="str">
        <f t="shared" si="887"/>
        <v/>
      </c>
      <c r="HG344" t="str">
        <f t="shared" si="888"/>
        <v/>
      </c>
      <c r="HH344" t="str">
        <f t="shared" si="889"/>
        <v/>
      </c>
      <c r="HI344" t="str">
        <f t="shared" si="890"/>
        <v/>
      </c>
      <c r="HJ344" t="str">
        <f t="shared" si="891"/>
        <v/>
      </c>
      <c r="HK344" t="str">
        <f t="shared" si="892"/>
        <v/>
      </c>
      <c r="HL344" t="str">
        <f t="shared" si="893"/>
        <v/>
      </c>
      <c r="HM344" t="str">
        <f t="shared" si="894"/>
        <v/>
      </c>
      <c r="HN344" t="str">
        <f t="shared" si="895"/>
        <v/>
      </c>
      <c r="HO344" t="str">
        <f t="shared" si="896"/>
        <v/>
      </c>
      <c r="HP344" t="str">
        <f t="shared" si="897"/>
        <v/>
      </c>
      <c r="HQ344" t="str">
        <f t="shared" si="898"/>
        <v/>
      </c>
      <c r="HR344" t="str">
        <f t="shared" si="899"/>
        <v/>
      </c>
      <c r="HS344" t="str">
        <f t="shared" si="900"/>
        <v/>
      </c>
      <c r="HT344" t="str">
        <f t="shared" si="901"/>
        <v/>
      </c>
      <c r="HU344" t="str">
        <f t="shared" si="902"/>
        <v/>
      </c>
      <c r="HV344" t="str">
        <f t="shared" si="903"/>
        <v/>
      </c>
      <c r="HW344" t="str">
        <f t="shared" si="904"/>
        <v/>
      </c>
      <c r="HX344" t="str">
        <f t="shared" si="905"/>
        <v/>
      </c>
      <c r="HY344" t="str">
        <f t="shared" si="906"/>
        <v/>
      </c>
      <c r="HZ344" t="str">
        <f t="shared" si="907"/>
        <v/>
      </c>
    </row>
    <row r="345" spans="1:234" x14ac:dyDescent="0.25">
      <c r="A345" s="2">
        <f t="shared" si="908"/>
        <v>343</v>
      </c>
      <c r="B345" s="3" t="s">
        <v>1307</v>
      </c>
      <c r="C345" s="2" t="s">
        <v>1394</v>
      </c>
      <c r="D345" s="2" t="s">
        <v>1395</v>
      </c>
      <c r="E345" s="2">
        <f t="shared" si="842"/>
        <v>0</v>
      </c>
      <c r="F345" s="2">
        <v>549</v>
      </c>
      <c r="G345" s="48" t="str">
        <f t="shared" si="843"/>
        <v>N/A</v>
      </c>
      <c r="H345" s="49"/>
      <c r="I345" s="49"/>
      <c r="J345" s="50"/>
      <c r="K345" s="15">
        <f t="shared" si="844"/>
        <v>0</v>
      </c>
      <c r="L345" s="15">
        <f>IF(G345="N/A",0,(IF(G345="A",Code!$B$36,(IF(G345="B",Code!$C$36,(IF(G345="C",Code!$D$36,Code!$E$36)))))/60))</f>
        <v>0</v>
      </c>
      <c r="M345" s="15">
        <f>IF(G345="N/A",0,(IF(G345="A",Code!$B$37,(IF(G345="B",Code!$C$37,(IF(G345="C",Code!$D$37,Code!$E$37)))))/60))</f>
        <v>0</v>
      </c>
      <c r="N345" s="15">
        <f>IF(G345="N/A",0,(IF(G345="A",Code!$B$38,(IF(G345="B",Code!$C$38,(IF(G345="C",Code!$D$38,Code!$E$38)))))/60))</f>
        <v>0</v>
      </c>
      <c r="O345" s="15">
        <f>IF(G345="N/A",0,(IF(G345="A",Code!$B$39,(IF(G345="B",Code!$C$39,(IF(G345="C",Code!$D$39,Code!$E$39)))))/60))</f>
        <v>0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S345" t="str">
        <f t="shared" si="845"/>
        <v/>
      </c>
      <c r="BT345" t="str">
        <f t="shared" si="910"/>
        <v/>
      </c>
      <c r="BU345" t="str">
        <f t="shared" si="911"/>
        <v/>
      </c>
      <c r="BV345" t="str">
        <f t="shared" si="912"/>
        <v/>
      </c>
      <c r="BW345" t="str">
        <f t="shared" si="913"/>
        <v/>
      </c>
      <c r="BX345" t="str">
        <f t="shared" si="914"/>
        <v/>
      </c>
      <c r="BY345" t="str">
        <f t="shared" si="915"/>
        <v/>
      </c>
      <c r="BZ345" t="str">
        <f t="shared" si="916"/>
        <v/>
      </c>
      <c r="CA345" t="str">
        <f t="shared" si="917"/>
        <v/>
      </c>
      <c r="CB345" t="str">
        <f t="shared" si="918"/>
        <v/>
      </c>
      <c r="CC345" t="str">
        <f t="shared" si="919"/>
        <v/>
      </c>
      <c r="CD345" t="str">
        <f t="shared" si="920"/>
        <v/>
      </c>
      <c r="CE345" t="str">
        <f t="shared" si="921"/>
        <v/>
      </c>
      <c r="CF345" t="str">
        <f t="shared" si="922"/>
        <v/>
      </c>
      <c r="CG345" t="str">
        <f t="shared" si="923"/>
        <v/>
      </c>
      <c r="CH345" t="str">
        <f t="shared" si="924"/>
        <v/>
      </c>
      <c r="CI345" t="str">
        <f t="shared" si="925"/>
        <v/>
      </c>
      <c r="CJ345" t="str">
        <f t="shared" si="926"/>
        <v/>
      </c>
      <c r="CK345" t="str">
        <f t="shared" si="927"/>
        <v/>
      </c>
      <c r="CL345" t="str">
        <f t="shared" si="928"/>
        <v/>
      </c>
      <c r="CM345" t="str">
        <f t="shared" si="929"/>
        <v/>
      </c>
      <c r="CN345" t="str">
        <f t="shared" si="930"/>
        <v/>
      </c>
      <c r="CO345" t="str">
        <f t="shared" si="931"/>
        <v/>
      </c>
      <c r="CP345" t="str">
        <f t="shared" si="932"/>
        <v/>
      </c>
      <c r="CQ345" t="str">
        <f t="shared" si="933"/>
        <v/>
      </c>
      <c r="CR345" t="str">
        <f t="shared" si="934"/>
        <v/>
      </c>
      <c r="CS345" t="str">
        <f t="shared" si="935"/>
        <v/>
      </c>
      <c r="CT345" t="str">
        <f t="shared" si="936"/>
        <v/>
      </c>
      <c r="CU345" t="str">
        <f t="shared" si="937"/>
        <v/>
      </c>
      <c r="CV345" t="str">
        <f t="shared" si="938"/>
        <v/>
      </c>
      <c r="CW345" t="str">
        <f t="shared" si="939"/>
        <v/>
      </c>
      <c r="CX345" t="str">
        <f t="shared" si="940"/>
        <v/>
      </c>
      <c r="CY345" t="str">
        <f t="shared" si="941"/>
        <v/>
      </c>
      <c r="CZ345" t="str">
        <f t="shared" si="942"/>
        <v/>
      </c>
      <c r="DA345" t="str">
        <f t="shared" si="943"/>
        <v/>
      </c>
      <c r="DB345" t="str">
        <f t="shared" si="944"/>
        <v/>
      </c>
      <c r="DC345" t="str">
        <f t="shared" si="945"/>
        <v/>
      </c>
      <c r="DD345" t="str">
        <f t="shared" si="946"/>
        <v/>
      </c>
      <c r="DE345" t="str">
        <f t="shared" si="947"/>
        <v/>
      </c>
      <c r="DF345" t="str">
        <f t="shared" si="948"/>
        <v/>
      </c>
      <c r="DG345" t="str">
        <f t="shared" si="949"/>
        <v/>
      </c>
      <c r="DH345" t="str">
        <f t="shared" si="950"/>
        <v/>
      </c>
      <c r="DI345" t="str">
        <f t="shared" si="951"/>
        <v/>
      </c>
      <c r="DJ345" t="str">
        <f t="shared" si="952"/>
        <v/>
      </c>
      <c r="DK345" t="str">
        <f t="shared" si="953"/>
        <v/>
      </c>
      <c r="DL345" t="str">
        <f t="shared" si="954"/>
        <v/>
      </c>
      <c r="DM345" t="str">
        <f t="shared" si="955"/>
        <v/>
      </c>
      <c r="DN345" t="str">
        <f t="shared" si="956"/>
        <v/>
      </c>
      <c r="DO345" t="str">
        <f t="shared" si="957"/>
        <v/>
      </c>
      <c r="DP345" t="str">
        <f t="shared" si="958"/>
        <v/>
      </c>
      <c r="DQ345" t="str">
        <f t="shared" si="959"/>
        <v/>
      </c>
      <c r="DR345" t="str">
        <f t="shared" si="960"/>
        <v/>
      </c>
      <c r="DS345" t="str">
        <f t="shared" si="961"/>
        <v/>
      </c>
      <c r="DT345" t="str">
        <f t="shared" si="962"/>
        <v/>
      </c>
      <c r="DU345" t="str">
        <f t="shared" si="963"/>
        <v/>
      </c>
      <c r="DV345" t="str">
        <f t="shared" si="964"/>
        <v/>
      </c>
      <c r="DW345" t="str">
        <f t="shared" si="965"/>
        <v/>
      </c>
      <c r="DX345" t="str">
        <f t="shared" si="966"/>
        <v/>
      </c>
      <c r="DY345" t="str">
        <f t="shared" si="967"/>
        <v/>
      </c>
      <c r="DZ345" t="str">
        <f t="shared" si="968"/>
        <v/>
      </c>
      <c r="EA345" t="str">
        <f t="shared" si="969"/>
        <v/>
      </c>
      <c r="EB345" t="str">
        <f t="shared" si="970"/>
        <v/>
      </c>
      <c r="EC345" t="str">
        <f t="shared" si="971"/>
        <v/>
      </c>
      <c r="ED345" t="str">
        <f t="shared" si="972"/>
        <v/>
      </c>
      <c r="EE345" t="str">
        <f t="shared" si="909"/>
        <v/>
      </c>
      <c r="EF345" t="str">
        <f t="shared" si="978"/>
        <v/>
      </c>
      <c r="EG345" t="str">
        <f t="shared" si="979"/>
        <v/>
      </c>
      <c r="EH345" t="str">
        <f t="shared" si="980"/>
        <v/>
      </c>
      <c r="EI345" t="str">
        <f t="shared" si="981"/>
        <v/>
      </c>
      <c r="EJ345" t="str">
        <f t="shared" si="982"/>
        <v/>
      </c>
      <c r="EK345" t="str">
        <f t="shared" si="983"/>
        <v/>
      </c>
      <c r="EL345" t="str">
        <f t="shared" si="984"/>
        <v/>
      </c>
      <c r="EM345" t="str">
        <f t="shared" si="985"/>
        <v/>
      </c>
      <c r="EN345" t="str">
        <f t="shared" si="986"/>
        <v/>
      </c>
      <c r="EO345" t="str">
        <f t="shared" si="987"/>
        <v/>
      </c>
      <c r="EP345" t="str">
        <f t="shared" si="988"/>
        <v/>
      </c>
      <c r="EQ345" t="str">
        <f t="shared" si="989"/>
        <v/>
      </c>
      <c r="ER345" t="str">
        <f t="shared" si="990"/>
        <v/>
      </c>
      <c r="ES345" t="str">
        <f t="shared" si="991"/>
        <v/>
      </c>
      <c r="ET345" t="str">
        <f t="shared" si="992"/>
        <v/>
      </c>
      <c r="EU345" t="str">
        <f t="shared" si="993"/>
        <v/>
      </c>
      <c r="EV345" t="str">
        <f t="shared" si="994"/>
        <v/>
      </c>
      <c r="EW345" t="str">
        <f t="shared" si="995"/>
        <v/>
      </c>
      <c r="EX345" t="str">
        <f t="shared" si="996"/>
        <v/>
      </c>
      <c r="EY345" t="str">
        <f t="shared" si="997"/>
        <v/>
      </c>
      <c r="EZ345" t="str">
        <f t="shared" si="998"/>
        <v/>
      </c>
      <c r="FA345" t="str">
        <f t="shared" si="999"/>
        <v/>
      </c>
      <c r="FB345" t="str">
        <f t="shared" si="1000"/>
        <v/>
      </c>
      <c r="FC345" t="str">
        <f t="shared" si="1001"/>
        <v/>
      </c>
      <c r="FD345" t="str">
        <f t="shared" si="1002"/>
        <v/>
      </c>
      <c r="FE345" t="str">
        <f t="shared" si="846"/>
        <v/>
      </c>
      <c r="FF345" t="str">
        <f t="shared" si="1003"/>
        <v/>
      </c>
      <c r="FG345" t="str">
        <f t="shared" si="1004"/>
        <v/>
      </c>
      <c r="FH345" t="str">
        <f t="shared" si="1005"/>
        <v/>
      </c>
      <c r="FI345" t="str">
        <f t="shared" si="1006"/>
        <v/>
      </c>
      <c r="FJ345" t="str">
        <f t="shared" si="1007"/>
        <v/>
      </c>
      <c r="FK345" t="str">
        <f t="shared" si="1008"/>
        <v/>
      </c>
      <c r="FL345" t="str">
        <f t="shared" si="1009"/>
        <v/>
      </c>
      <c r="FM345" t="str">
        <f t="shared" si="973"/>
        <v/>
      </c>
      <c r="FN345" t="str">
        <f t="shared" si="974"/>
        <v/>
      </c>
      <c r="FO345" t="str">
        <f t="shared" si="975"/>
        <v/>
      </c>
      <c r="FP345" t="str">
        <f t="shared" si="976"/>
        <v/>
      </c>
      <c r="FQ345" t="str">
        <f t="shared" si="977"/>
        <v/>
      </c>
      <c r="FR345" t="str">
        <f t="shared" si="847"/>
        <v/>
      </c>
      <c r="FS345" t="str">
        <f t="shared" si="848"/>
        <v/>
      </c>
      <c r="FT345" t="str">
        <f t="shared" si="849"/>
        <v/>
      </c>
      <c r="FU345" t="str">
        <f t="shared" si="850"/>
        <v/>
      </c>
      <c r="FV345" t="str">
        <f t="shared" si="851"/>
        <v/>
      </c>
      <c r="FW345" t="str">
        <f t="shared" si="852"/>
        <v/>
      </c>
      <c r="FX345" t="str">
        <f t="shared" si="853"/>
        <v/>
      </c>
      <c r="FY345" t="str">
        <f t="shared" si="854"/>
        <v/>
      </c>
      <c r="FZ345" t="str">
        <f t="shared" si="855"/>
        <v/>
      </c>
      <c r="GA345" t="str">
        <f t="shared" si="856"/>
        <v/>
      </c>
      <c r="GB345" t="str">
        <f t="shared" si="857"/>
        <v/>
      </c>
      <c r="GC345" t="str">
        <f t="shared" si="858"/>
        <v/>
      </c>
      <c r="GD345" t="str">
        <f t="shared" si="859"/>
        <v/>
      </c>
      <c r="GE345" t="str">
        <f t="shared" si="860"/>
        <v/>
      </c>
      <c r="GF345" t="str">
        <f t="shared" si="861"/>
        <v/>
      </c>
      <c r="GG345" t="str">
        <f t="shared" si="862"/>
        <v/>
      </c>
      <c r="GH345" t="str">
        <f t="shared" si="863"/>
        <v/>
      </c>
      <c r="GI345" t="str">
        <f t="shared" si="864"/>
        <v/>
      </c>
      <c r="GJ345" t="str">
        <f t="shared" si="865"/>
        <v/>
      </c>
      <c r="GK345" t="str">
        <f t="shared" si="866"/>
        <v/>
      </c>
      <c r="GL345" t="str">
        <f t="shared" si="867"/>
        <v/>
      </c>
      <c r="GM345" t="str">
        <f t="shared" si="868"/>
        <v/>
      </c>
      <c r="GN345" t="str">
        <f t="shared" si="869"/>
        <v/>
      </c>
      <c r="GO345" t="str">
        <f t="shared" si="870"/>
        <v/>
      </c>
      <c r="GP345" t="str">
        <f t="shared" si="871"/>
        <v/>
      </c>
      <c r="GQ345" t="str">
        <f t="shared" si="872"/>
        <v/>
      </c>
      <c r="GR345" t="str">
        <f t="shared" si="873"/>
        <v/>
      </c>
      <c r="GS345" t="str">
        <f t="shared" si="874"/>
        <v/>
      </c>
      <c r="GT345" t="str">
        <f t="shared" si="875"/>
        <v/>
      </c>
      <c r="GU345" t="str">
        <f t="shared" si="876"/>
        <v/>
      </c>
      <c r="GV345" t="str">
        <f t="shared" si="877"/>
        <v/>
      </c>
      <c r="GW345" t="str">
        <f t="shared" si="878"/>
        <v/>
      </c>
      <c r="GX345" t="str">
        <f t="shared" si="879"/>
        <v/>
      </c>
      <c r="GY345" t="str">
        <f t="shared" si="880"/>
        <v/>
      </c>
      <c r="GZ345" t="str">
        <f t="shared" si="881"/>
        <v/>
      </c>
      <c r="HA345" t="str">
        <f t="shared" si="882"/>
        <v/>
      </c>
      <c r="HB345" t="str">
        <f t="shared" si="883"/>
        <v/>
      </c>
      <c r="HC345" t="str">
        <f t="shared" si="884"/>
        <v/>
      </c>
      <c r="HD345" t="str">
        <f t="shared" si="885"/>
        <v/>
      </c>
      <c r="HE345" t="str">
        <f t="shared" si="886"/>
        <v/>
      </c>
      <c r="HF345" t="str">
        <f t="shared" si="887"/>
        <v/>
      </c>
      <c r="HG345" t="str">
        <f t="shared" si="888"/>
        <v/>
      </c>
      <c r="HH345" t="str">
        <f t="shared" si="889"/>
        <v/>
      </c>
      <c r="HI345" t="str">
        <f t="shared" si="890"/>
        <v/>
      </c>
      <c r="HJ345" t="str">
        <f t="shared" si="891"/>
        <v/>
      </c>
      <c r="HK345" t="str">
        <f t="shared" si="892"/>
        <v/>
      </c>
      <c r="HL345" t="str">
        <f t="shared" si="893"/>
        <v/>
      </c>
      <c r="HM345" t="str">
        <f t="shared" si="894"/>
        <v/>
      </c>
      <c r="HN345" t="str">
        <f t="shared" si="895"/>
        <v/>
      </c>
      <c r="HO345" t="str">
        <f t="shared" si="896"/>
        <v/>
      </c>
      <c r="HP345" t="str">
        <f t="shared" si="897"/>
        <v/>
      </c>
      <c r="HQ345" t="str">
        <f t="shared" si="898"/>
        <v/>
      </c>
      <c r="HR345" t="str">
        <f t="shared" si="899"/>
        <v/>
      </c>
      <c r="HS345" t="str">
        <f t="shared" si="900"/>
        <v/>
      </c>
      <c r="HT345" t="str">
        <f t="shared" si="901"/>
        <v/>
      </c>
      <c r="HU345" t="str">
        <f t="shared" si="902"/>
        <v/>
      </c>
      <c r="HV345" t="str">
        <f t="shared" si="903"/>
        <v/>
      </c>
      <c r="HW345" t="str">
        <f t="shared" si="904"/>
        <v/>
      </c>
      <c r="HX345" t="str">
        <f t="shared" si="905"/>
        <v/>
      </c>
      <c r="HY345" t="str">
        <f t="shared" si="906"/>
        <v/>
      </c>
      <c r="HZ345" t="str">
        <f t="shared" si="907"/>
        <v/>
      </c>
    </row>
    <row r="346" spans="1:234" x14ac:dyDescent="0.25">
      <c r="A346" s="2">
        <f t="shared" si="908"/>
        <v>344</v>
      </c>
      <c r="B346" s="3" t="s">
        <v>1308</v>
      </c>
      <c r="C346" s="2" t="s">
        <v>1394</v>
      </c>
      <c r="D346" s="2" t="s">
        <v>1395</v>
      </c>
      <c r="E346" s="2">
        <f t="shared" si="842"/>
        <v>1</v>
      </c>
      <c r="F346" s="2">
        <v>2508</v>
      </c>
      <c r="G346" s="48" t="str">
        <f t="shared" si="843"/>
        <v>C</v>
      </c>
      <c r="H346" s="49"/>
      <c r="I346" s="49"/>
      <c r="J346" s="50"/>
      <c r="K346" s="15">
        <f t="shared" si="844"/>
        <v>68</v>
      </c>
      <c r="L346" s="15">
        <f>IF(G346="N/A",0,(IF(G346="A",Code!$B$36,(IF(G346="B",Code!$C$36,(IF(G346="C",Code!$D$36,Code!$E$36)))))/60))</f>
        <v>16</v>
      </c>
      <c r="M346" s="15">
        <f>IF(G346="N/A",0,(IF(G346="A",Code!$B$37,(IF(G346="B",Code!$C$37,(IF(G346="C",Code!$D$37,Code!$E$37)))))/60))</f>
        <v>16</v>
      </c>
      <c r="N346" s="15">
        <f>IF(G346="N/A",0,(IF(G346="A",Code!$B$38,(IF(G346="B",Code!$C$38,(IF(G346="C",Code!$D$38,Code!$E$38)))))/60))</f>
        <v>32</v>
      </c>
      <c r="O346" s="15">
        <f>IF(G346="N/A",0,(IF(G346="A",Code!$B$39,(IF(G346="B",Code!$C$39,(IF(G346="C",Code!$D$39,Code!$E$39)))))/60))</f>
        <v>4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>
        <v>1</v>
      </c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S346" t="str">
        <f t="shared" si="845"/>
        <v/>
      </c>
      <c r="BT346" t="str">
        <f t="shared" si="910"/>
        <v/>
      </c>
      <c r="BU346" t="str">
        <f t="shared" si="911"/>
        <v/>
      </c>
      <c r="BV346" t="str">
        <f t="shared" si="912"/>
        <v/>
      </c>
      <c r="BW346" t="str">
        <f t="shared" si="913"/>
        <v/>
      </c>
      <c r="BX346" t="str">
        <f t="shared" si="914"/>
        <v/>
      </c>
      <c r="BY346" t="str">
        <f t="shared" si="915"/>
        <v/>
      </c>
      <c r="BZ346" t="str">
        <f t="shared" si="916"/>
        <v/>
      </c>
      <c r="CA346" t="str">
        <f t="shared" si="917"/>
        <v/>
      </c>
      <c r="CB346" t="str">
        <f t="shared" si="918"/>
        <v/>
      </c>
      <c r="CC346" t="str">
        <f t="shared" si="919"/>
        <v/>
      </c>
      <c r="CD346" t="str">
        <f t="shared" si="920"/>
        <v/>
      </c>
      <c r="CE346" t="str">
        <f t="shared" si="921"/>
        <v/>
      </c>
      <c r="CF346" t="str">
        <f t="shared" si="922"/>
        <v/>
      </c>
      <c r="CG346" t="str">
        <f t="shared" si="923"/>
        <v/>
      </c>
      <c r="CH346" t="str">
        <f t="shared" si="924"/>
        <v/>
      </c>
      <c r="CI346" t="str">
        <f t="shared" si="925"/>
        <v/>
      </c>
      <c r="CJ346" t="str">
        <f t="shared" si="926"/>
        <v/>
      </c>
      <c r="CK346" t="str">
        <f t="shared" si="927"/>
        <v/>
      </c>
      <c r="CL346" t="str">
        <f t="shared" si="928"/>
        <v/>
      </c>
      <c r="CM346" t="str">
        <f t="shared" si="929"/>
        <v/>
      </c>
      <c r="CN346" t="str">
        <f t="shared" si="930"/>
        <v/>
      </c>
      <c r="CO346" t="str">
        <f t="shared" si="931"/>
        <v/>
      </c>
      <c r="CP346" t="str">
        <f t="shared" si="932"/>
        <v/>
      </c>
      <c r="CQ346" t="str">
        <f t="shared" si="933"/>
        <v/>
      </c>
      <c r="CR346" t="str">
        <f t="shared" si="934"/>
        <v/>
      </c>
      <c r="CS346" t="str">
        <f t="shared" si="935"/>
        <v/>
      </c>
      <c r="CT346" t="str">
        <f t="shared" si="936"/>
        <v/>
      </c>
      <c r="CU346" t="str">
        <f t="shared" si="937"/>
        <v/>
      </c>
      <c r="CV346" t="str">
        <f t="shared" si="938"/>
        <v/>
      </c>
      <c r="CW346" t="str">
        <f t="shared" si="939"/>
        <v>MISC</v>
      </c>
      <c r="CX346" t="str">
        <f t="shared" si="940"/>
        <v/>
      </c>
      <c r="CY346" t="str">
        <f t="shared" si="941"/>
        <v/>
      </c>
      <c r="CZ346" t="str">
        <f t="shared" si="942"/>
        <v/>
      </c>
      <c r="DA346" t="str">
        <f t="shared" si="943"/>
        <v/>
      </c>
      <c r="DB346" t="str">
        <f t="shared" si="944"/>
        <v/>
      </c>
      <c r="DC346" t="str">
        <f t="shared" si="945"/>
        <v/>
      </c>
      <c r="DD346" t="str">
        <f t="shared" si="946"/>
        <v/>
      </c>
      <c r="DE346" t="str">
        <f t="shared" si="947"/>
        <v/>
      </c>
      <c r="DF346" t="str">
        <f t="shared" si="948"/>
        <v/>
      </c>
      <c r="DG346" t="str">
        <f t="shared" si="949"/>
        <v/>
      </c>
      <c r="DH346" t="str">
        <f t="shared" si="950"/>
        <v/>
      </c>
      <c r="DI346" t="str">
        <f t="shared" si="951"/>
        <v/>
      </c>
      <c r="DJ346" t="str">
        <f t="shared" si="952"/>
        <v/>
      </c>
      <c r="DK346" t="str">
        <f t="shared" si="953"/>
        <v/>
      </c>
      <c r="DL346" t="str">
        <f t="shared" si="954"/>
        <v/>
      </c>
      <c r="DM346" t="str">
        <f t="shared" si="955"/>
        <v/>
      </c>
      <c r="DN346" t="str">
        <f t="shared" si="956"/>
        <v/>
      </c>
      <c r="DO346" t="str">
        <f t="shared" si="957"/>
        <v/>
      </c>
      <c r="DP346" t="str">
        <f t="shared" si="958"/>
        <v/>
      </c>
      <c r="DQ346" t="str">
        <f t="shared" si="959"/>
        <v/>
      </c>
      <c r="DR346" t="str">
        <f t="shared" si="960"/>
        <v/>
      </c>
      <c r="DS346" t="str">
        <f t="shared" si="961"/>
        <v/>
      </c>
      <c r="DT346" t="str">
        <f t="shared" si="962"/>
        <v/>
      </c>
      <c r="DU346" t="str">
        <f t="shared" si="963"/>
        <v/>
      </c>
      <c r="DV346" t="str">
        <f t="shared" si="964"/>
        <v/>
      </c>
      <c r="DW346" t="str">
        <f t="shared" si="965"/>
        <v/>
      </c>
      <c r="DX346" t="str">
        <f t="shared" si="966"/>
        <v/>
      </c>
      <c r="DY346" t="str">
        <f t="shared" si="967"/>
        <v/>
      </c>
      <c r="DZ346" t="str">
        <f t="shared" si="968"/>
        <v/>
      </c>
      <c r="EA346" t="str">
        <f t="shared" si="969"/>
        <v/>
      </c>
      <c r="EB346" t="str">
        <f t="shared" si="970"/>
        <v/>
      </c>
      <c r="EC346" t="str">
        <f t="shared" si="971"/>
        <v/>
      </c>
      <c r="ED346" t="str">
        <f t="shared" si="972"/>
        <v/>
      </c>
      <c r="EE346" t="str">
        <f t="shared" si="909"/>
        <v/>
      </c>
      <c r="EF346" t="str">
        <f t="shared" si="978"/>
        <v/>
      </c>
      <c r="EG346" t="str">
        <f t="shared" si="979"/>
        <v/>
      </c>
      <c r="EH346" t="str">
        <f t="shared" si="980"/>
        <v/>
      </c>
      <c r="EI346" t="str">
        <f t="shared" si="981"/>
        <v/>
      </c>
      <c r="EJ346" t="str">
        <f t="shared" si="982"/>
        <v/>
      </c>
      <c r="EK346" t="str">
        <f t="shared" si="983"/>
        <v/>
      </c>
      <c r="EL346" t="str">
        <f t="shared" si="984"/>
        <v/>
      </c>
      <c r="EM346" t="str">
        <f t="shared" si="985"/>
        <v/>
      </c>
      <c r="EN346" t="str">
        <f t="shared" si="986"/>
        <v/>
      </c>
      <c r="EO346" t="str">
        <f t="shared" si="987"/>
        <v/>
      </c>
      <c r="EP346" t="str">
        <f t="shared" si="988"/>
        <v/>
      </c>
      <c r="EQ346" t="str">
        <f t="shared" si="989"/>
        <v/>
      </c>
      <c r="ER346" t="str">
        <f t="shared" si="990"/>
        <v/>
      </c>
      <c r="ES346" t="str">
        <f t="shared" si="991"/>
        <v/>
      </c>
      <c r="ET346" t="str">
        <f t="shared" si="992"/>
        <v/>
      </c>
      <c r="EU346" t="str">
        <f t="shared" si="993"/>
        <v/>
      </c>
      <c r="EV346" t="str">
        <f t="shared" si="994"/>
        <v/>
      </c>
      <c r="EW346" t="str">
        <f t="shared" si="995"/>
        <v/>
      </c>
      <c r="EX346" t="str">
        <f t="shared" si="996"/>
        <v/>
      </c>
      <c r="EY346" t="str">
        <f t="shared" si="997"/>
        <v/>
      </c>
      <c r="EZ346" t="str">
        <f t="shared" si="998"/>
        <v/>
      </c>
      <c r="FA346" t="str">
        <f t="shared" si="999"/>
        <v/>
      </c>
      <c r="FB346" t="str">
        <f t="shared" si="1000"/>
        <v/>
      </c>
      <c r="FC346" t="str">
        <f t="shared" si="1001"/>
        <v/>
      </c>
      <c r="FD346" t="str">
        <f t="shared" si="1002"/>
        <v/>
      </c>
      <c r="FE346" t="str">
        <f t="shared" si="846"/>
        <v/>
      </c>
      <c r="FF346" t="str">
        <f t="shared" si="1003"/>
        <v/>
      </c>
      <c r="FG346" t="str">
        <f t="shared" si="1004"/>
        <v/>
      </c>
      <c r="FH346" t="str">
        <f t="shared" si="1005"/>
        <v/>
      </c>
      <c r="FI346" t="str">
        <f t="shared" si="1006"/>
        <v/>
      </c>
      <c r="FJ346" t="str">
        <f t="shared" si="1007"/>
        <v/>
      </c>
      <c r="FK346" t="str">
        <f t="shared" si="1008"/>
        <v/>
      </c>
      <c r="FL346" t="str">
        <f t="shared" si="1009"/>
        <v/>
      </c>
      <c r="FM346" t="str">
        <f t="shared" si="973"/>
        <v/>
      </c>
      <c r="FN346" t="str">
        <f t="shared" si="974"/>
        <v/>
      </c>
      <c r="FO346" t="str">
        <f t="shared" si="975"/>
        <v/>
      </c>
      <c r="FP346" t="str">
        <f t="shared" si="976"/>
        <v/>
      </c>
      <c r="FQ346" t="str">
        <f t="shared" si="977"/>
        <v/>
      </c>
      <c r="FR346" t="str">
        <f t="shared" si="847"/>
        <v/>
      </c>
      <c r="FS346" t="str">
        <f t="shared" si="848"/>
        <v/>
      </c>
      <c r="FT346" t="str">
        <f t="shared" si="849"/>
        <v/>
      </c>
      <c r="FU346" t="str">
        <f t="shared" si="850"/>
        <v/>
      </c>
      <c r="FV346" t="str">
        <f t="shared" si="851"/>
        <v/>
      </c>
      <c r="FW346" t="str">
        <f t="shared" si="852"/>
        <v/>
      </c>
      <c r="FX346" t="str">
        <f t="shared" si="853"/>
        <v/>
      </c>
      <c r="FY346" t="str">
        <f t="shared" si="854"/>
        <v/>
      </c>
      <c r="FZ346" t="str">
        <f t="shared" si="855"/>
        <v/>
      </c>
      <c r="GA346" t="str">
        <f t="shared" si="856"/>
        <v/>
      </c>
      <c r="GB346" t="str">
        <f t="shared" si="857"/>
        <v/>
      </c>
      <c r="GC346" t="str">
        <f t="shared" si="858"/>
        <v/>
      </c>
      <c r="GD346" t="str">
        <f t="shared" si="859"/>
        <v/>
      </c>
      <c r="GE346" t="str">
        <f t="shared" si="860"/>
        <v/>
      </c>
      <c r="GF346" t="str">
        <f t="shared" si="861"/>
        <v/>
      </c>
      <c r="GG346" t="str">
        <f t="shared" si="862"/>
        <v/>
      </c>
      <c r="GH346" t="str">
        <f t="shared" si="863"/>
        <v/>
      </c>
      <c r="GI346" t="str">
        <f t="shared" si="864"/>
        <v/>
      </c>
      <c r="GJ346" t="str">
        <f t="shared" si="865"/>
        <v/>
      </c>
      <c r="GK346" t="str">
        <f t="shared" si="866"/>
        <v/>
      </c>
      <c r="GL346" t="str">
        <f t="shared" si="867"/>
        <v/>
      </c>
      <c r="GM346" t="str">
        <f t="shared" si="868"/>
        <v/>
      </c>
      <c r="GN346" t="str">
        <f t="shared" si="869"/>
        <v/>
      </c>
      <c r="GO346" t="str">
        <f t="shared" si="870"/>
        <v/>
      </c>
      <c r="GP346" t="str">
        <f t="shared" si="871"/>
        <v/>
      </c>
      <c r="GQ346" t="str">
        <f t="shared" si="872"/>
        <v/>
      </c>
      <c r="GR346" t="str">
        <f t="shared" si="873"/>
        <v/>
      </c>
      <c r="GS346" t="str">
        <f t="shared" si="874"/>
        <v/>
      </c>
      <c r="GT346" t="str">
        <f t="shared" si="875"/>
        <v/>
      </c>
      <c r="GU346" t="str">
        <f t="shared" si="876"/>
        <v/>
      </c>
      <c r="GV346" t="str">
        <f t="shared" si="877"/>
        <v/>
      </c>
      <c r="GW346" t="str">
        <f t="shared" si="878"/>
        <v/>
      </c>
      <c r="GX346" t="str">
        <f t="shared" si="879"/>
        <v/>
      </c>
      <c r="GY346" t="str">
        <f t="shared" si="880"/>
        <v/>
      </c>
      <c r="GZ346" t="str">
        <f t="shared" si="881"/>
        <v/>
      </c>
      <c r="HA346" t="str">
        <f t="shared" si="882"/>
        <v/>
      </c>
      <c r="HB346" t="str">
        <f t="shared" si="883"/>
        <v/>
      </c>
      <c r="HC346" t="str">
        <f t="shared" si="884"/>
        <v/>
      </c>
      <c r="HD346" t="str">
        <f t="shared" si="885"/>
        <v/>
      </c>
      <c r="HE346" t="str">
        <f t="shared" si="886"/>
        <v/>
      </c>
      <c r="HF346" t="str">
        <f t="shared" si="887"/>
        <v/>
      </c>
      <c r="HG346" t="str">
        <f t="shared" si="888"/>
        <v/>
      </c>
      <c r="HH346" t="str">
        <f t="shared" si="889"/>
        <v/>
      </c>
      <c r="HI346" t="str">
        <f t="shared" si="890"/>
        <v/>
      </c>
      <c r="HJ346" t="str">
        <f t="shared" si="891"/>
        <v/>
      </c>
      <c r="HK346" t="str">
        <f t="shared" si="892"/>
        <v/>
      </c>
      <c r="HL346" t="str">
        <f t="shared" si="893"/>
        <v/>
      </c>
      <c r="HM346" t="str">
        <f t="shared" si="894"/>
        <v/>
      </c>
      <c r="HN346" t="str">
        <f t="shared" si="895"/>
        <v/>
      </c>
      <c r="HO346" t="str">
        <f t="shared" si="896"/>
        <v/>
      </c>
      <c r="HP346" t="str">
        <f t="shared" si="897"/>
        <v/>
      </c>
      <c r="HQ346" t="str">
        <f t="shared" si="898"/>
        <v/>
      </c>
      <c r="HR346" t="str">
        <f t="shared" si="899"/>
        <v/>
      </c>
      <c r="HS346" t="str">
        <f t="shared" si="900"/>
        <v/>
      </c>
      <c r="HT346" t="str">
        <f t="shared" si="901"/>
        <v/>
      </c>
      <c r="HU346" t="str">
        <f t="shared" si="902"/>
        <v/>
      </c>
      <c r="HV346" t="str">
        <f t="shared" si="903"/>
        <v/>
      </c>
      <c r="HW346" t="str">
        <f t="shared" si="904"/>
        <v/>
      </c>
      <c r="HX346" t="str">
        <f t="shared" si="905"/>
        <v/>
      </c>
      <c r="HY346" t="str">
        <f t="shared" si="906"/>
        <v/>
      </c>
      <c r="HZ346" t="str">
        <f t="shared" si="907"/>
        <v/>
      </c>
    </row>
    <row r="347" spans="1:234" x14ac:dyDescent="0.25">
      <c r="A347" s="2">
        <f t="shared" si="908"/>
        <v>345</v>
      </c>
      <c r="B347" s="3" t="s">
        <v>1309</v>
      </c>
      <c r="C347" s="2" t="s">
        <v>1394</v>
      </c>
      <c r="D347" s="2" t="s">
        <v>1395</v>
      </c>
      <c r="E347" s="2">
        <f t="shared" si="842"/>
        <v>1</v>
      </c>
      <c r="F347" s="2">
        <v>409</v>
      </c>
      <c r="G347" s="48" t="str">
        <f t="shared" si="843"/>
        <v>A</v>
      </c>
      <c r="H347" s="49"/>
      <c r="I347" s="49"/>
      <c r="J347" s="50"/>
      <c r="K347" s="15">
        <f t="shared" si="844"/>
        <v>34</v>
      </c>
      <c r="L347" s="15">
        <f>IF(G347="N/A",0,(IF(G347="A",Code!$B$36,(IF(G347="B",Code!$C$36,(IF(G347="C",Code!$D$36,Code!$E$36)))))/60))</f>
        <v>8</v>
      </c>
      <c r="M347" s="15">
        <f>IF(G347="N/A",0,(IF(G347="A",Code!$B$37,(IF(G347="B",Code!$C$37,(IF(G347="C",Code!$D$37,Code!$E$37)))))/60))</f>
        <v>8</v>
      </c>
      <c r="N347" s="15">
        <f>IF(G347="N/A",0,(IF(G347="A",Code!$B$38,(IF(G347="B",Code!$C$38,(IF(G347="C",Code!$D$38,Code!$E$38)))))/60))</f>
        <v>16</v>
      </c>
      <c r="O347" s="15">
        <f>IF(G347="N/A",0,(IF(G347="A",Code!$B$39,(IF(G347="B",Code!$C$39,(IF(G347="C",Code!$D$39,Code!$E$39)))))/60))</f>
        <v>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>
        <v>1</v>
      </c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S347" t="str">
        <f t="shared" si="845"/>
        <v/>
      </c>
      <c r="BT347" t="str">
        <f t="shared" si="910"/>
        <v/>
      </c>
      <c r="BU347" t="str">
        <f t="shared" si="911"/>
        <v/>
      </c>
      <c r="BV347" t="str">
        <f t="shared" si="912"/>
        <v/>
      </c>
      <c r="BW347" t="str">
        <f t="shared" si="913"/>
        <v/>
      </c>
      <c r="BX347" t="str">
        <f t="shared" si="914"/>
        <v/>
      </c>
      <c r="BY347" t="str">
        <f t="shared" si="915"/>
        <v/>
      </c>
      <c r="BZ347" t="str">
        <f t="shared" si="916"/>
        <v/>
      </c>
      <c r="CA347" t="str">
        <f t="shared" si="917"/>
        <v/>
      </c>
      <c r="CB347" t="str">
        <f t="shared" si="918"/>
        <v/>
      </c>
      <c r="CC347" t="str">
        <f t="shared" si="919"/>
        <v/>
      </c>
      <c r="CD347" t="str">
        <f t="shared" si="920"/>
        <v/>
      </c>
      <c r="CE347" t="str">
        <f t="shared" si="921"/>
        <v/>
      </c>
      <c r="CF347" t="str">
        <f t="shared" si="922"/>
        <v/>
      </c>
      <c r="CG347" t="str">
        <f t="shared" si="923"/>
        <v/>
      </c>
      <c r="CH347" t="str">
        <f t="shared" si="924"/>
        <v/>
      </c>
      <c r="CI347" t="str">
        <f t="shared" si="925"/>
        <v/>
      </c>
      <c r="CJ347" t="str">
        <f t="shared" si="926"/>
        <v/>
      </c>
      <c r="CK347" t="str">
        <f t="shared" si="927"/>
        <v/>
      </c>
      <c r="CL347" t="str">
        <f t="shared" si="928"/>
        <v/>
      </c>
      <c r="CM347" t="str">
        <f t="shared" si="929"/>
        <v/>
      </c>
      <c r="CN347" t="str">
        <f t="shared" si="930"/>
        <v/>
      </c>
      <c r="CO347" t="str">
        <f t="shared" si="931"/>
        <v/>
      </c>
      <c r="CP347" t="str">
        <f t="shared" si="932"/>
        <v/>
      </c>
      <c r="CQ347" t="str">
        <f t="shared" si="933"/>
        <v/>
      </c>
      <c r="CR347" t="str">
        <f t="shared" si="934"/>
        <v/>
      </c>
      <c r="CS347" t="str">
        <f t="shared" si="935"/>
        <v/>
      </c>
      <c r="CT347" t="str">
        <f t="shared" si="936"/>
        <v/>
      </c>
      <c r="CU347" t="str">
        <f t="shared" si="937"/>
        <v/>
      </c>
      <c r="CV347" t="str">
        <f t="shared" si="938"/>
        <v/>
      </c>
      <c r="CW347" t="str">
        <f t="shared" si="939"/>
        <v>MISC</v>
      </c>
      <c r="CX347" t="str">
        <f t="shared" si="940"/>
        <v/>
      </c>
      <c r="CY347" t="str">
        <f t="shared" si="941"/>
        <v/>
      </c>
      <c r="CZ347" t="str">
        <f t="shared" si="942"/>
        <v/>
      </c>
      <c r="DA347" t="str">
        <f t="shared" si="943"/>
        <v/>
      </c>
      <c r="DB347" t="str">
        <f t="shared" si="944"/>
        <v/>
      </c>
      <c r="DC347" t="str">
        <f t="shared" si="945"/>
        <v/>
      </c>
      <c r="DD347" t="str">
        <f t="shared" si="946"/>
        <v/>
      </c>
      <c r="DE347" t="str">
        <f t="shared" si="947"/>
        <v/>
      </c>
      <c r="DF347" t="str">
        <f t="shared" si="948"/>
        <v/>
      </c>
      <c r="DG347" t="str">
        <f t="shared" si="949"/>
        <v/>
      </c>
      <c r="DH347" t="str">
        <f t="shared" si="950"/>
        <v/>
      </c>
      <c r="DI347" t="str">
        <f t="shared" si="951"/>
        <v/>
      </c>
      <c r="DJ347" t="str">
        <f t="shared" si="952"/>
        <v/>
      </c>
      <c r="DK347" t="str">
        <f t="shared" si="953"/>
        <v/>
      </c>
      <c r="DL347" t="str">
        <f t="shared" si="954"/>
        <v/>
      </c>
      <c r="DM347" t="str">
        <f t="shared" si="955"/>
        <v/>
      </c>
      <c r="DN347" t="str">
        <f t="shared" si="956"/>
        <v/>
      </c>
      <c r="DO347" t="str">
        <f t="shared" si="957"/>
        <v/>
      </c>
      <c r="DP347" t="str">
        <f t="shared" si="958"/>
        <v/>
      </c>
      <c r="DQ347" t="str">
        <f t="shared" si="959"/>
        <v/>
      </c>
      <c r="DR347" t="str">
        <f t="shared" si="960"/>
        <v/>
      </c>
      <c r="DS347" t="str">
        <f t="shared" si="961"/>
        <v/>
      </c>
      <c r="DT347" t="str">
        <f t="shared" si="962"/>
        <v/>
      </c>
      <c r="DU347" t="str">
        <f t="shared" si="963"/>
        <v/>
      </c>
      <c r="DV347" t="str">
        <f t="shared" si="964"/>
        <v/>
      </c>
      <c r="DW347" t="str">
        <f t="shared" si="965"/>
        <v/>
      </c>
      <c r="DX347" t="str">
        <f t="shared" si="966"/>
        <v/>
      </c>
      <c r="DY347" t="str">
        <f t="shared" si="967"/>
        <v/>
      </c>
      <c r="DZ347" t="str">
        <f t="shared" si="968"/>
        <v/>
      </c>
      <c r="EA347" t="str">
        <f t="shared" si="969"/>
        <v/>
      </c>
      <c r="EB347" t="str">
        <f t="shared" si="970"/>
        <v/>
      </c>
      <c r="EC347" t="str">
        <f t="shared" si="971"/>
        <v/>
      </c>
      <c r="ED347" t="str">
        <f t="shared" si="972"/>
        <v/>
      </c>
      <c r="EE347" t="str">
        <f t="shared" si="909"/>
        <v/>
      </c>
      <c r="EF347" t="str">
        <f t="shared" si="978"/>
        <v/>
      </c>
      <c r="EG347" t="str">
        <f t="shared" si="979"/>
        <v/>
      </c>
      <c r="EH347" t="str">
        <f t="shared" si="980"/>
        <v/>
      </c>
      <c r="EI347" t="str">
        <f t="shared" si="981"/>
        <v/>
      </c>
      <c r="EJ347" t="str">
        <f t="shared" si="982"/>
        <v/>
      </c>
      <c r="EK347" t="str">
        <f t="shared" si="983"/>
        <v/>
      </c>
      <c r="EL347" t="str">
        <f t="shared" si="984"/>
        <v/>
      </c>
      <c r="EM347" t="str">
        <f t="shared" si="985"/>
        <v/>
      </c>
      <c r="EN347" t="str">
        <f t="shared" si="986"/>
        <v/>
      </c>
      <c r="EO347" t="str">
        <f t="shared" si="987"/>
        <v/>
      </c>
      <c r="EP347" t="str">
        <f t="shared" si="988"/>
        <v/>
      </c>
      <c r="EQ347" t="str">
        <f t="shared" si="989"/>
        <v/>
      </c>
      <c r="ER347" t="str">
        <f t="shared" si="990"/>
        <v/>
      </c>
      <c r="ES347" t="str">
        <f t="shared" si="991"/>
        <v/>
      </c>
      <c r="ET347" t="str">
        <f t="shared" si="992"/>
        <v/>
      </c>
      <c r="EU347" t="str">
        <f t="shared" si="993"/>
        <v/>
      </c>
      <c r="EV347" t="str">
        <f t="shared" si="994"/>
        <v/>
      </c>
      <c r="EW347" t="str">
        <f t="shared" si="995"/>
        <v/>
      </c>
      <c r="EX347" t="str">
        <f t="shared" si="996"/>
        <v/>
      </c>
      <c r="EY347" t="str">
        <f t="shared" si="997"/>
        <v/>
      </c>
      <c r="EZ347" t="str">
        <f t="shared" si="998"/>
        <v/>
      </c>
      <c r="FA347" t="str">
        <f t="shared" si="999"/>
        <v/>
      </c>
      <c r="FB347" t="str">
        <f t="shared" si="1000"/>
        <v/>
      </c>
      <c r="FC347" t="str">
        <f t="shared" si="1001"/>
        <v/>
      </c>
      <c r="FD347" t="str">
        <f t="shared" si="1002"/>
        <v/>
      </c>
      <c r="FE347" t="str">
        <f t="shared" si="846"/>
        <v/>
      </c>
      <c r="FF347" t="str">
        <f t="shared" si="1003"/>
        <v/>
      </c>
      <c r="FG347" t="str">
        <f t="shared" si="1004"/>
        <v/>
      </c>
      <c r="FH347" t="str">
        <f t="shared" si="1005"/>
        <v/>
      </c>
      <c r="FI347" t="str">
        <f t="shared" si="1006"/>
        <v/>
      </c>
      <c r="FJ347" t="str">
        <f t="shared" si="1007"/>
        <v/>
      </c>
      <c r="FK347" t="str">
        <f t="shared" si="1008"/>
        <v/>
      </c>
      <c r="FL347" t="str">
        <f t="shared" si="1009"/>
        <v/>
      </c>
      <c r="FM347" t="str">
        <f t="shared" si="973"/>
        <v/>
      </c>
      <c r="FN347" t="str">
        <f t="shared" si="974"/>
        <v/>
      </c>
      <c r="FO347" t="str">
        <f t="shared" si="975"/>
        <v/>
      </c>
      <c r="FP347" t="str">
        <f t="shared" si="976"/>
        <v/>
      </c>
      <c r="FQ347" t="str">
        <f t="shared" si="977"/>
        <v/>
      </c>
      <c r="FR347" t="str">
        <f t="shared" si="847"/>
        <v/>
      </c>
      <c r="FS347" t="str">
        <f t="shared" si="848"/>
        <v/>
      </c>
      <c r="FT347" t="str">
        <f t="shared" si="849"/>
        <v/>
      </c>
      <c r="FU347" t="str">
        <f t="shared" si="850"/>
        <v/>
      </c>
      <c r="FV347" t="str">
        <f t="shared" si="851"/>
        <v/>
      </c>
      <c r="FW347" t="str">
        <f t="shared" si="852"/>
        <v/>
      </c>
      <c r="FX347" t="str">
        <f t="shared" si="853"/>
        <v/>
      </c>
      <c r="FY347" t="str">
        <f t="shared" si="854"/>
        <v/>
      </c>
      <c r="FZ347" t="str">
        <f t="shared" si="855"/>
        <v/>
      </c>
      <c r="GA347" t="str">
        <f t="shared" si="856"/>
        <v/>
      </c>
      <c r="GB347" t="str">
        <f t="shared" si="857"/>
        <v/>
      </c>
      <c r="GC347" t="str">
        <f t="shared" si="858"/>
        <v/>
      </c>
      <c r="GD347" t="str">
        <f t="shared" si="859"/>
        <v/>
      </c>
      <c r="GE347" t="str">
        <f t="shared" si="860"/>
        <v/>
      </c>
      <c r="GF347" t="str">
        <f t="shared" si="861"/>
        <v/>
      </c>
      <c r="GG347" t="str">
        <f t="shared" si="862"/>
        <v/>
      </c>
      <c r="GH347" t="str">
        <f t="shared" si="863"/>
        <v/>
      </c>
      <c r="GI347" t="str">
        <f t="shared" si="864"/>
        <v/>
      </c>
      <c r="GJ347" t="str">
        <f t="shared" si="865"/>
        <v/>
      </c>
      <c r="GK347" t="str">
        <f t="shared" si="866"/>
        <v/>
      </c>
      <c r="GL347" t="str">
        <f t="shared" si="867"/>
        <v/>
      </c>
      <c r="GM347" t="str">
        <f t="shared" si="868"/>
        <v/>
      </c>
      <c r="GN347" t="str">
        <f t="shared" si="869"/>
        <v/>
      </c>
      <c r="GO347" t="str">
        <f t="shared" si="870"/>
        <v/>
      </c>
      <c r="GP347" t="str">
        <f t="shared" si="871"/>
        <v/>
      </c>
      <c r="GQ347" t="str">
        <f t="shared" si="872"/>
        <v/>
      </c>
      <c r="GR347" t="str">
        <f t="shared" si="873"/>
        <v/>
      </c>
      <c r="GS347" t="str">
        <f t="shared" si="874"/>
        <v/>
      </c>
      <c r="GT347" t="str">
        <f t="shared" si="875"/>
        <v/>
      </c>
      <c r="GU347" t="str">
        <f t="shared" si="876"/>
        <v/>
      </c>
      <c r="GV347" t="str">
        <f t="shared" si="877"/>
        <v/>
      </c>
      <c r="GW347" t="str">
        <f t="shared" si="878"/>
        <v/>
      </c>
      <c r="GX347" t="str">
        <f t="shared" si="879"/>
        <v/>
      </c>
      <c r="GY347" t="str">
        <f t="shared" si="880"/>
        <v/>
      </c>
      <c r="GZ347" t="str">
        <f t="shared" si="881"/>
        <v/>
      </c>
      <c r="HA347" t="str">
        <f t="shared" si="882"/>
        <v/>
      </c>
      <c r="HB347" t="str">
        <f t="shared" si="883"/>
        <v/>
      </c>
      <c r="HC347" t="str">
        <f t="shared" si="884"/>
        <v/>
      </c>
      <c r="HD347" t="str">
        <f t="shared" si="885"/>
        <v/>
      </c>
      <c r="HE347" t="str">
        <f t="shared" si="886"/>
        <v/>
      </c>
      <c r="HF347" t="str">
        <f t="shared" si="887"/>
        <v/>
      </c>
      <c r="HG347" t="str">
        <f t="shared" si="888"/>
        <v/>
      </c>
      <c r="HH347" t="str">
        <f t="shared" si="889"/>
        <v/>
      </c>
      <c r="HI347" t="str">
        <f t="shared" si="890"/>
        <v/>
      </c>
      <c r="HJ347" t="str">
        <f t="shared" si="891"/>
        <v/>
      </c>
      <c r="HK347" t="str">
        <f t="shared" si="892"/>
        <v/>
      </c>
      <c r="HL347" t="str">
        <f t="shared" si="893"/>
        <v/>
      </c>
      <c r="HM347" t="str">
        <f t="shared" si="894"/>
        <v/>
      </c>
      <c r="HN347" t="str">
        <f t="shared" si="895"/>
        <v/>
      </c>
      <c r="HO347" t="str">
        <f t="shared" si="896"/>
        <v/>
      </c>
      <c r="HP347" t="str">
        <f t="shared" si="897"/>
        <v/>
      </c>
      <c r="HQ347" t="str">
        <f t="shared" si="898"/>
        <v/>
      </c>
      <c r="HR347" t="str">
        <f t="shared" si="899"/>
        <v/>
      </c>
      <c r="HS347" t="str">
        <f t="shared" si="900"/>
        <v/>
      </c>
      <c r="HT347" t="str">
        <f t="shared" si="901"/>
        <v/>
      </c>
      <c r="HU347" t="str">
        <f t="shared" si="902"/>
        <v/>
      </c>
      <c r="HV347" t="str">
        <f t="shared" si="903"/>
        <v/>
      </c>
      <c r="HW347" t="str">
        <f t="shared" si="904"/>
        <v/>
      </c>
      <c r="HX347" t="str">
        <f t="shared" si="905"/>
        <v/>
      </c>
      <c r="HY347" t="str">
        <f t="shared" si="906"/>
        <v/>
      </c>
      <c r="HZ347" t="str">
        <f t="shared" si="907"/>
        <v/>
      </c>
    </row>
    <row r="348" spans="1:234" x14ac:dyDescent="0.25">
      <c r="A348" s="2">
        <f t="shared" si="908"/>
        <v>346</v>
      </c>
      <c r="B348" s="3" t="s">
        <v>1310</v>
      </c>
      <c r="C348" s="2" t="s">
        <v>1394</v>
      </c>
      <c r="D348" s="2" t="s">
        <v>1395</v>
      </c>
      <c r="E348" s="2">
        <f t="shared" si="842"/>
        <v>2</v>
      </c>
      <c r="F348" s="2">
        <v>2000</v>
      </c>
      <c r="G348" s="48" t="str">
        <f t="shared" si="843"/>
        <v>B</v>
      </c>
      <c r="H348" s="49"/>
      <c r="I348" s="49"/>
      <c r="J348" s="50"/>
      <c r="K348" s="15">
        <f t="shared" si="844"/>
        <v>51</v>
      </c>
      <c r="L348" s="15">
        <f>IF(G348="N/A",0,(IF(G348="A",Code!$B$36,(IF(G348="B",Code!$C$36,(IF(G348="C",Code!$D$36,Code!$E$36)))))/60))</f>
        <v>12</v>
      </c>
      <c r="M348" s="15">
        <f>IF(G348="N/A",0,(IF(G348="A",Code!$B$37,(IF(G348="B",Code!$C$37,(IF(G348="C",Code!$D$37,Code!$E$37)))))/60))</f>
        <v>12</v>
      </c>
      <c r="N348" s="15">
        <f>IF(G348="N/A",0,(IF(G348="A",Code!$B$38,(IF(G348="B",Code!$C$38,(IF(G348="C",Code!$D$38,Code!$E$38)))))/60))</f>
        <v>24</v>
      </c>
      <c r="O348" s="15">
        <f>IF(G348="N/A",0,(IF(G348="A",Code!$B$39,(IF(G348="B",Code!$C$39,(IF(G348="C",Code!$D$39,Code!$E$39)))))/60))</f>
        <v>3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>
        <v>1</v>
      </c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>
        <v>1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S348" t="str">
        <f t="shared" si="845"/>
        <v/>
      </c>
      <c r="BT348" t="str">
        <f t="shared" si="910"/>
        <v/>
      </c>
      <c r="BU348" t="str">
        <f t="shared" si="911"/>
        <v/>
      </c>
      <c r="BV348" t="str">
        <f t="shared" si="912"/>
        <v/>
      </c>
      <c r="BW348" t="str">
        <f t="shared" si="913"/>
        <v/>
      </c>
      <c r="BX348" t="str">
        <f t="shared" si="914"/>
        <v/>
      </c>
      <c r="BY348" t="str">
        <f t="shared" si="915"/>
        <v/>
      </c>
      <c r="BZ348" t="str">
        <f t="shared" si="916"/>
        <v/>
      </c>
      <c r="CA348" t="str">
        <f t="shared" si="917"/>
        <v/>
      </c>
      <c r="CB348" t="str">
        <f t="shared" si="918"/>
        <v/>
      </c>
      <c r="CC348" t="str">
        <f t="shared" si="919"/>
        <v/>
      </c>
      <c r="CD348" t="str">
        <f t="shared" si="920"/>
        <v/>
      </c>
      <c r="CE348" t="str">
        <f t="shared" si="921"/>
        <v/>
      </c>
      <c r="CF348" t="str">
        <f t="shared" si="922"/>
        <v/>
      </c>
      <c r="CG348" t="str">
        <f t="shared" si="923"/>
        <v/>
      </c>
      <c r="CH348" t="str">
        <f t="shared" si="924"/>
        <v/>
      </c>
      <c r="CI348" t="str">
        <f t="shared" si="925"/>
        <v>CUST</v>
      </c>
      <c r="CJ348" t="str">
        <f t="shared" si="926"/>
        <v/>
      </c>
      <c r="CK348" t="str">
        <f t="shared" si="927"/>
        <v/>
      </c>
      <c r="CL348" t="str">
        <f t="shared" si="928"/>
        <v/>
      </c>
      <c r="CM348" t="str">
        <f t="shared" si="929"/>
        <v/>
      </c>
      <c r="CN348" t="str">
        <f t="shared" si="930"/>
        <v/>
      </c>
      <c r="CO348" t="str">
        <f t="shared" si="931"/>
        <v/>
      </c>
      <c r="CP348" t="str">
        <f t="shared" si="932"/>
        <v/>
      </c>
      <c r="CQ348" t="str">
        <f t="shared" si="933"/>
        <v/>
      </c>
      <c r="CR348" t="str">
        <f t="shared" si="934"/>
        <v/>
      </c>
      <c r="CS348" t="str">
        <f t="shared" si="935"/>
        <v/>
      </c>
      <c r="CT348" t="str">
        <f t="shared" si="936"/>
        <v/>
      </c>
      <c r="CU348" t="str">
        <f t="shared" si="937"/>
        <v>MESS</v>
      </c>
      <c r="CV348" t="str">
        <f t="shared" si="938"/>
        <v/>
      </c>
      <c r="CW348" t="str">
        <f t="shared" si="939"/>
        <v/>
      </c>
      <c r="CX348" t="str">
        <f t="shared" si="940"/>
        <v/>
      </c>
      <c r="CY348" t="str">
        <f t="shared" si="941"/>
        <v/>
      </c>
      <c r="CZ348" t="str">
        <f t="shared" si="942"/>
        <v/>
      </c>
      <c r="DA348" t="str">
        <f t="shared" si="943"/>
        <v/>
      </c>
      <c r="DB348" t="str">
        <f t="shared" si="944"/>
        <v/>
      </c>
      <c r="DC348" t="str">
        <f t="shared" si="945"/>
        <v/>
      </c>
      <c r="DD348" t="str">
        <f t="shared" si="946"/>
        <v/>
      </c>
      <c r="DE348" t="str">
        <f t="shared" si="947"/>
        <v/>
      </c>
      <c r="DF348" t="str">
        <f t="shared" si="948"/>
        <v/>
      </c>
      <c r="DG348" t="str">
        <f t="shared" si="949"/>
        <v/>
      </c>
      <c r="DH348" t="str">
        <f t="shared" si="950"/>
        <v/>
      </c>
      <c r="DI348" t="str">
        <f t="shared" si="951"/>
        <v/>
      </c>
      <c r="DJ348" t="str">
        <f t="shared" si="952"/>
        <v/>
      </c>
      <c r="DK348" t="str">
        <f t="shared" si="953"/>
        <v/>
      </c>
      <c r="DL348" t="str">
        <f t="shared" si="954"/>
        <v/>
      </c>
      <c r="DM348" t="str">
        <f t="shared" si="955"/>
        <v/>
      </c>
      <c r="DN348" t="str">
        <f t="shared" si="956"/>
        <v/>
      </c>
      <c r="DO348" t="str">
        <f t="shared" si="957"/>
        <v/>
      </c>
      <c r="DP348" t="str">
        <f t="shared" si="958"/>
        <v/>
      </c>
      <c r="DQ348" t="str">
        <f t="shared" si="959"/>
        <v/>
      </c>
      <c r="DR348" t="str">
        <f t="shared" si="960"/>
        <v/>
      </c>
      <c r="DS348" t="str">
        <f t="shared" si="961"/>
        <v/>
      </c>
      <c r="DT348" t="str">
        <f t="shared" si="962"/>
        <v/>
      </c>
      <c r="DU348" t="str">
        <f t="shared" si="963"/>
        <v/>
      </c>
      <c r="DV348" t="str">
        <f t="shared" si="964"/>
        <v/>
      </c>
      <c r="DW348" t="str">
        <f t="shared" si="965"/>
        <v/>
      </c>
      <c r="DX348" t="str">
        <f t="shared" si="966"/>
        <v/>
      </c>
      <c r="DY348" t="str">
        <f t="shared" si="967"/>
        <v/>
      </c>
      <c r="DZ348" t="str">
        <f t="shared" si="968"/>
        <v/>
      </c>
      <c r="EA348" t="str">
        <f t="shared" si="969"/>
        <v/>
      </c>
      <c r="EB348" t="str">
        <f t="shared" si="970"/>
        <v/>
      </c>
      <c r="EC348" t="str">
        <f t="shared" si="971"/>
        <v/>
      </c>
      <c r="ED348" t="str">
        <f t="shared" si="972"/>
        <v/>
      </c>
      <c r="EE348" t="str">
        <f t="shared" si="909"/>
        <v/>
      </c>
      <c r="EF348" t="str">
        <f t="shared" si="978"/>
        <v/>
      </c>
      <c r="EG348" t="str">
        <f t="shared" si="979"/>
        <v/>
      </c>
      <c r="EH348" t="str">
        <f t="shared" si="980"/>
        <v/>
      </c>
      <c r="EI348" t="str">
        <f t="shared" si="981"/>
        <v/>
      </c>
      <c r="EJ348" t="str">
        <f t="shared" si="982"/>
        <v/>
      </c>
      <c r="EK348" t="str">
        <f t="shared" si="983"/>
        <v/>
      </c>
      <c r="EL348" t="str">
        <f t="shared" si="984"/>
        <v/>
      </c>
      <c r="EM348" t="str">
        <f t="shared" si="985"/>
        <v/>
      </c>
      <c r="EN348" t="str">
        <f t="shared" si="986"/>
        <v/>
      </c>
      <c r="EO348" t="str">
        <f t="shared" si="987"/>
        <v/>
      </c>
      <c r="EP348" t="str">
        <f t="shared" si="988"/>
        <v/>
      </c>
      <c r="EQ348" t="str">
        <f t="shared" si="989"/>
        <v/>
      </c>
      <c r="ER348" t="str">
        <f t="shared" si="990"/>
        <v/>
      </c>
      <c r="ES348" t="str">
        <f t="shared" si="991"/>
        <v/>
      </c>
      <c r="ET348" t="str">
        <f t="shared" si="992"/>
        <v/>
      </c>
      <c r="EU348" t="str">
        <f t="shared" si="993"/>
        <v/>
      </c>
      <c r="EV348" t="str">
        <f t="shared" si="994"/>
        <v/>
      </c>
      <c r="EW348" t="str">
        <f t="shared" si="995"/>
        <v/>
      </c>
      <c r="EX348" t="str">
        <f t="shared" si="996"/>
        <v/>
      </c>
      <c r="EY348" t="str">
        <f t="shared" si="997"/>
        <v/>
      </c>
      <c r="EZ348" t="str">
        <f t="shared" si="998"/>
        <v/>
      </c>
      <c r="FA348" t="str">
        <f t="shared" si="999"/>
        <v/>
      </c>
      <c r="FB348" t="str">
        <f t="shared" si="1000"/>
        <v/>
      </c>
      <c r="FC348" t="str">
        <f t="shared" si="1001"/>
        <v/>
      </c>
      <c r="FD348" t="str">
        <f t="shared" si="1002"/>
        <v/>
      </c>
      <c r="FE348" t="str">
        <f t="shared" si="846"/>
        <v/>
      </c>
      <c r="FF348" t="str">
        <f t="shared" si="1003"/>
        <v/>
      </c>
      <c r="FG348" t="str">
        <f t="shared" si="1004"/>
        <v/>
      </c>
      <c r="FH348" t="str">
        <f t="shared" si="1005"/>
        <v/>
      </c>
      <c r="FI348" t="str">
        <f t="shared" si="1006"/>
        <v/>
      </c>
      <c r="FJ348" t="str">
        <f t="shared" si="1007"/>
        <v/>
      </c>
      <c r="FK348" t="str">
        <f t="shared" si="1008"/>
        <v/>
      </c>
      <c r="FL348" t="str">
        <f t="shared" si="1009"/>
        <v/>
      </c>
      <c r="FM348" t="str">
        <f t="shared" si="973"/>
        <v/>
      </c>
      <c r="FN348" t="str">
        <f t="shared" si="974"/>
        <v/>
      </c>
      <c r="FO348" t="str">
        <f t="shared" si="975"/>
        <v/>
      </c>
      <c r="FP348" t="str">
        <f t="shared" si="976"/>
        <v/>
      </c>
      <c r="FQ348" t="str">
        <f t="shared" si="977"/>
        <v/>
      </c>
      <c r="FR348" t="str">
        <f t="shared" si="847"/>
        <v/>
      </c>
      <c r="FS348" t="str">
        <f t="shared" si="848"/>
        <v/>
      </c>
      <c r="FT348" t="str">
        <f t="shared" si="849"/>
        <v/>
      </c>
      <c r="FU348" t="str">
        <f t="shared" si="850"/>
        <v/>
      </c>
      <c r="FV348" t="str">
        <f t="shared" si="851"/>
        <v/>
      </c>
      <c r="FW348" t="str">
        <f t="shared" si="852"/>
        <v/>
      </c>
      <c r="FX348" t="str">
        <f t="shared" si="853"/>
        <v/>
      </c>
      <c r="FY348" t="str">
        <f t="shared" si="854"/>
        <v/>
      </c>
      <c r="FZ348" t="str">
        <f t="shared" si="855"/>
        <v/>
      </c>
      <c r="GA348" t="str">
        <f t="shared" si="856"/>
        <v/>
      </c>
      <c r="GB348" t="str">
        <f t="shared" si="857"/>
        <v/>
      </c>
      <c r="GC348" t="str">
        <f t="shared" si="858"/>
        <v/>
      </c>
      <c r="GD348" t="str">
        <f t="shared" si="859"/>
        <v/>
      </c>
      <c r="GE348" t="str">
        <f t="shared" si="860"/>
        <v/>
      </c>
      <c r="GF348" t="str">
        <f t="shared" si="861"/>
        <v/>
      </c>
      <c r="GG348" t="str">
        <f t="shared" si="862"/>
        <v/>
      </c>
      <c r="GH348" t="str">
        <f t="shared" si="863"/>
        <v/>
      </c>
      <c r="GI348" t="str">
        <f t="shared" si="864"/>
        <v/>
      </c>
      <c r="GJ348" t="str">
        <f t="shared" si="865"/>
        <v/>
      </c>
      <c r="GK348" t="str">
        <f t="shared" si="866"/>
        <v/>
      </c>
      <c r="GL348" t="str">
        <f t="shared" si="867"/>
        <v/>
      </c>
      <c r="GM348" t="str">
        <f t="shared" si="868"/>
        <v/>
      </c>
      <c r="GN348" t="str">
        <f t="shared" si="869"/>
        <v/>
      </c>
      <c r="GO348" t="str">
        <f t="shared" si="870"/>
        <v/>
      </c>
      <c r="GP348" t="str">
        <f t="shared" si="871"/>
        <v/>
      </c>
      <c r="GQ348" t="str">
        <f t="shared" si="872"/>
        <v/>
      </c>
      <c r="GR348" t="str">
        <f t="shared" si="873"/>
        <v/>
      </c>
      <c r="GS348" t="str">
        <f t="shared" si="874"/>
        <v/>
      </c>
      <c r="GT348" t="str">
        <f t="shared" si="875"/>
        <v/>
      </c>
      <c r="GU348" t="str">
        <f t="shared" si="876"/>
        <v/>
      </c>
      <c r="GV348" t="str">
        <f t="shared" si="877"/>
        <v/>
      </c>
      <c r="GW348" t="str">
        <f t="shared" si="878"/>
        <v/>
      </c>
      <c r="GX348" t="str">
        <f t="shared" si="879"/>
        <v/>
      </c>
      <c r="GY348" t="str">
        <f t="shared" si="880"/>
        <v/>
      </c>
      <c r="GZ348" t="str">
        <f t="shared" si="881"/>
        <v/>
      </c>
      <c r="HA348" t="str">
        <f t="shared" si="882"/>
        <v/>
      </c>
      <c r="HB348" t="str">
        <f t="shared" si="883"/>
        <v/>
      </c>
      <c r="HC348" t="str">
        <f t="shared" si="884"/>
        <v/>
      </c>
      <c r="HD348" t="str">
        <f t="shared" si="885"/>
        <v/>
      </c>
      <c r="HE348" t="str">
        <f t="shared" si="886"/>
        <v/>
      </c>
      <c r="HF348" t="str">
        <f t="shared" si="887"/>
        <v/>
      </c>
      <c r="HG348" t="str">
        <f t="shared" si="888"/>
        <v/>
      </c>
      <c r="HH348" t="str">
        <f t="shared" si="889"/>
        <v/>
      </c>
      <c r="HI348" t="str">
        <f t="shared" si="890"/>
        <v/>
      </c>
      <c r="HJ348" t="str">
        <f t="shared" si="891"/>
        <v/>
      </c>
      <c r="HK348" t="str">
        <f t="shared" si="892"/>
        <v/>
      </c>
      <c r="HL348" t="str">
        <f t="shared" si="893"/>
        <v/>
      </c>
      <c r="HM348" t="str">
        <f t="shared" si="894"/>
        <v/>
      </c>
      <c r="HN348" t="str">
        <f t="shared" si="895"/>
        <v/>
      </c>
      <c r="HO348" t="str">
        <f t="shared" si="896"/>
        <v/>
      </c>
      <c r="HP348" t="str">
        <f t="shared" si="897"/>
        <v/>
      </c>
      <c r="HQ348" t="str">
        <f t="shared" si="898"/>
        <v/>
      </c>
      <c r="HR348" t="str">
        <f t="shared" si="899"/>
        <v/>
      </c>
      <c r="HS348" t="str">
        <f t="shared" si="900"/>
        <v/>
      </c>
      <c r="HT348" t="str">
        <f t="shared" si="901"/>
        <v/>
      </c>
      <c r="HU348" t="str">
        <f t="shared" si="902"/>
        <v/>
      </c>
      <c r="HV348" t="str">
        <f t="shared" si="903"/>
        <v/>
      </c>
      <c r="HW348" t="str">
        <f t="shared" si="904"/>
        <v/>
      </c>
      <c r="HX348" t="str">
        <f t="shared" si="905"/>
        <v/>
      </c>
      <c r="HY348" t="str">
        <f t="shared" si="906"/>
        <v/>
      </c>
      <c r="HZ348" t="str">
        <f t="shared" si="907"/>
        <v/>
      </c>
    </row>
    <row r="349" spans="1:234" x14ac:dyDescent="0.25">
      <c r="A349" s="2">
        <f t="shared" si="908"/>
        <v>347</v>
      </c>
      <c r="B349" s="3" t="s">
        <v>1311</v>
      </c>
      <c r="C349" s="2" t="s">
        <v>1394</v>
      </c>
      <c r="D349" s="2" t="s">
        <v>1395</v>
      </c>
      <c r="E349" s="2">
        <f t="shared" si="842"/>
        <v>0</v>
      </c>
      <c r="F349" s="2">
        <v>362</v>
      </c>
      <c r="G349" s="48" t="str">
        <f t="shared" si="843"/>
        <v>N/A</v>
      </c>
      <c r="H349" s="49"/>
      <c r="I349" s="49"/>
      <c r="J349" s="50"/>
      <c r="K349" s="15">
        <f t="shared" si="844"/>
        <v>0</v>
      </c>
      <c r="L349" s="15">
        <f>IF(G349="N/A",0,(IF(G349="A",Code!$B$36,(IF(G349="B",Code!$C$36,(IF(G349="C",Code!$D$36,Code!$E$36)))))/60))</f>
        <v>0</v>
      </c>
      <c r="M349" s="15">
        <f>IF(G349="N/A",0,(IF(G349="A",Code!$B$37,(IF(G349="B",Code!$C$37,(IF(G349="C",Code!$D$37,Code!$E$37)))))/60))</f>
        <v>0</v>
      </c>
      <c r="N349" s="15">
        <f>IF(G349="N/A",0,(IF(G349="A",Code!$B$38,(IF(G349="B",Code!$C$38,(IF(G349="C",Code!$D$38,Code!$E$38)))))/60))</f>
        <v>0</v>
      </c>
      <c r="O349" s="15">
        <f>IF(G349="N/A",0,(IF(G349="A",Code!$B$39,(IF(G349="B",Code!$C$39,(IF(G349="C",Code!$D$39,Code!$E$39)))))/60))</f>
        <v>0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S349" t="str">
        <f t="shared" si="845"/>
        <v/>
      </c>
      <c r="BT349" t="str">
        <f t="shared" si="910"/>
        <v/>
      </c>
      <c r="BU349" t="str">
        <f t="shared" si="911"/>
        <v/>
      </c>
      <c r="BV349" t="str">
        <f t="shared" si="912"/>
        <v/>
      </c>
      <c r="BW349" t="str">
        <f t="shared" si="913"/>
        <v/>
      </c>
      <c r="BX349" t="str">
        <f t="shared" si="914"/>
        <v/>
      </c>
      <c r="BY349" t="str">
        <f t="shared" si="915"/>
        <v/>
      </c>
      <c r="BZ349" t="str">
        <f t="shared" si="916"/>
        <v/>
      </c>
      <c r="CA349" t="str">
        <f t="shared" si="917"/>
        <v/>
      </c>
      <c r="CB349" t="str">
        <f t="shared" si="918"/>
        <v/>
      </c>
      <c r="CC349" t="str">
        <f t="shared" si="919"/>
        <v/>
      </c>
      <c r="CD349" t="str">
        <f t="shared" si="920"/>
        <v/>
      </c>
      <c r="CE349" t="str">
        <f t="shared" si="921"/>
        <v/>
      </c>
      <c r="CF349" t="str">
        <f t="shared" si="922"/>
        <v/>
      </c>
      <c r="CG349" t="str">
        <f t="shared" si="923"/>
        <v/>
      </c>
      <c r="CH349" t="str">
        <f t="shared" si="924"/>
        <v/>
      </c>
      <c r="CI349" t="str">
        <f t="shared" si="925"/>
        <v/>
      </c>
      <c r="CJ349" t="str">
        <f t="shared" si="926"/>
        <v/>
      </c>
      <c r="CK349" t="str">
        <f t="shared" si="927"/>
        <v/>
      </c>
      <c r="CL349" t="str">
        <f t="shared" si="928"/>
        <v/>
      </c>
      <c r="CM349" t="str">
        <f t="shared" si="929"/>
        <v/>
      </c>
      <c r="CN349" t="str">
        <f t="shared" si="930"/>
        <v/>
      </c>
      <c r="CO349" t="str">
        <f t="shared" si="931"/>
        <v/>
      </c>
      <c r="CP349" t="str">
        <f t="shared" si="932"/>
        <v/>
      </c>
      <c r="CQ349" t="str">
        <f t="shared" si="933"/>
        <v/>
      </c>
      <c r="CR349" t="str">
        <f t="shared" si="934"/>
        <v/>
      </c>
      <c r="CS349" t="str">
        <f t="shared" si="935"/>
        <v/>
      </c>
      <c r="CT349" t="str">
        <f t="shared" si="936"/>
        <v/>
      </c>
      <c r="CU349" t="str">
        <f t="shared" si="937"/>
        <v/>
      </c>
      <c r="CV349" t="str">
        <f t="shared" si="938"/>
        <v/>
      </c>
      <c r="CW349" t="str">
        <f t="shared" si="939"/>
        <v/>
      </c>
      <c r="CX349" t="str">
        <f t="shared" si="940"/>
        <v/>
      </c>
      <c r="CY349" t="str">
        <f t="shared" si="941"/>
        <v/>
      </c>
      <c r="CZ349" t="str">
        <f t="shared" si="942"/>
        <v/>
      </c>
      <c r="DA349" t="str">
        <f t="shared" si="943"/>
        <v/>
      </c>
      <c r="DB349" t="str">
        <f t="shared" si="944"/>
        <v/>
      </c>
      <c r="DC349" t="str">
        <f t="shared" si="945"/>
        <v/>
      </c>
      <c r="DD349" t="str">
        <f t="shared" si="946"/>
        <v/>
      </c>
      <c r="DE349" t="str">
        <f t="shared" si="947"/>
        <v/>
      </c>
      <c r="DF349" t="str">
        <f t="shared" si="948"/>
        <v/>
      </c>
      <c r="DG349" t="str">
        <f t="shared" si="949"/>
        <v/>
      </c>
      <c r="DH349" t="str">
        <f t="shared" si="950"/>
        <v/>
      </c>
      <c r="DI349" t="str">
        <f t="shared" si="951"/>
        <v/>
      </c>
      <c r="DJ349" t="str">
        <f t="shared" si="952"/>
        <v/>
      </c>
      <c r="DK349" t="str">
        <f t="shared" si="953"/>
        <v/>
      </c>
      <c r="DL349" t="str">
        <f t="shared" si="954"/>
        <v/>
      </c>
      <c r="DM349" t="str">
        <f t="shared" si="955"/>
        <v/>
      </c>
      <c r="DN349" t="str">
        <f t="shared" si="956"/>
        <v/>
      </c>
      <c r="DO349" t="str">
        <f t="shared" si="957"/>
        <v/>
      </c>
      <c r="DP349" t="str">
        <f t="shared" si="958"/>
        <v/>
      </c>
      <c r="DQ349" t="str">
        <f t="shared" si="959"/>
        <v/>
      </c>
      <c r="DR349" t="str">
        <f t="shared" si="960"/>
        <v/>
      </c>
      <c r="DS349" t="str">
        <f t="shared" si="961"/>
        <v/>
      </c>
      <c r="DT349" t="str">
        <f t="shared" si="962"/>
        <v/>
      </c>
      <c r="DU349" t="str">
        <f t="shared" si="963"/>
        <v/>
      </c>
      <c r="DV349" t="str">
        <f t="shared" si="964"/>
        <v/>
      </c>
      <c r="DW349" t="str">
        <f t="shared" si="965"/>
        <v/>
      </c>
      <c r="DX349" t="str">
        <f t="shared" si="966"/>
        <v/>
      </c>
      <c r="DY349" t="str">
        <f t="shared" si="967"/>
        <v/>
      </c>
      <c r="DZ349" t="str">
        <f t="shared" si="968"/>
        <v/>
      </c>
      <c r="EA349" t="str">
        <f t="shared" si="969"/>
        <v/>
      </c>
      <c r="EB349" t="str">
        <f t="shared" si="970"/>
        <v/>
      </c>
      <c r="EC349" t="str">
        <f t="shared" si="971"/>
        <v/>
      </c>
      <c r="ED349" t="str">
        <f t="shared" si="972"/>
        <v/>
      </c>
      <c r="EE349" t="str">
        <f t="shared" si="909"/>
        <v/>
      </c>
      <c r="EF349" t="str">
        <f t="shared" si="978"/>
        <v/>
      </c>
      <c r="EG349" t="str">
        <f t="shared" si="979"/>
        <v/>
      </c>
      <c r="EH349" t="str">
        <f t="shared" si="980"/>
        <v/>
      </c>
      <c r="EI349" t="str">
        <f t="shared" si="981"/>
        <v/>
      </c>
      <c r="EJ349" t="str">
        <f t="shared" si="982"/>
        <v/>
      </c>
      <c r="EK349" t="str">
        <f t="shared" si="983"/>
        <v/>
      </c>
      <c r="EL349" t="str">
        <f t="shared" si="984"/>
        <v/>
      </c>
      <c r="EM349" t="str">
        <f t="shared" si="985"/>
        <v/>
      </c>
      <c r="EN349" t="str">
        <f t="shared" si="986"/>
        <v/>
      </c>
      <c r="EO349" t="str">
        <f t="shared" si="987"/>
        <v/>
      </c>
      <c r="EP349" t="str">
        <f t="shared" si="988"/>
        <v/>
      </c>
      <c r="EQ349" t="str">
        <f t="shared" si="989"/>
        <v/>
      </c>
      <c r="ER349" t="str">
        <f t="shared" si="990"/>
        <v/>
      </c>
      <c r="ES349" t="str">
        <f t="shared" si="991"/>
        <v/>
      </c>
      <c r="ET349" t="str">
        <f t="shared" si="992"/>
        <v/>
      </c>
      <c r="EU349" t="str">
        <f t="shared" si="993"/>
        <v/>
      </c>
      <c r="EV349" t="str">
        <f t="shared" si="994"/>
        <v/>
      </c>
      <c r="EW349" t="str">
        <f t="shared" si="995"/>
        <v/>
      </c>
      <c r="EX349" t="str">
        <f t="shared" si="996"/>
        <v/>
      </c>
      <c r="EY349" t="str">
        <f t="shared" si="997"/>
        <v/>
      </c>
      <c r="EZ349" t="str">
        <f t="shared" si="998"/>
        <v/>
      </c>
      <c r="FA349" t="str">
        <f t="shared" si="999"/>
        <v/>
      </c>
      <c r="FB349" t="str">
        <f t="shared" si="1000"/>
        <v/>
      </c>
      <c r="FC349" t="str">
        <f t="shared" si="1001"/>
        <v/>
      </c>
      <c r="FD349" t="str">
        <f t="shared" si="1002"/>
        <v/>
      </c>
      <c r="FE349" t="str">
        <f t="shared" si="846"/>
        <v/>
      </c>
      <c r="FF349" t="str">
        <f t="shared" si="1003"/>
        <v/>
      </c>
      <c r="FG349" t="str">
        <f t="shared" si="1004"/>
        <v/>
      </c>
      <c r="FH349" t="str">
        <f t="shared" si="1005"/>
        <v/>
      </c>
      <c r="FI349" t="str">
        <f t="shared" si="1006"/>
        <v/>
      </c>
      <c r="FJ349" t="str">
        <f t="shared" si="1007"/>
        <v/>
      </c>
      <c r="FK349" t="str">
        <f t="shared" si="1008"/>
        <v/>
      </c>
      <c r="FL349" t="str">
        <f t="shared" si="1009"/>
        <v/>
      </c>
      <c r="FM349" t="str">
        <f t="shared" si="973"/>
        <v/>
      </c>
      <c r="FN349" t="str">
        <f t="shared" si="974"/>
        <v/>
      </c>
      <c r="FO349" t="str">
        <f t="shared" si="975"/>
        <v/>
      </c>
      <c r="FP349" t="str">
        <f t="shared" si="976"/>
        <v/>
      </c>
      <c r="FQ349" t="str">
        <f t="shared" si="977"/>
        <v/>
      </c>
      <c r="FR349" t="str">
        <f t="shared" si="847"/>
        <v/>
      </c>
      <c r="FS349" t="str">
        <f t="shared" si="848"/>
        <v/>
      </c>
      <c r="FT349" t="str">
        <f t="shared" si="849"/>
        <v/>
      </c>
      <c r="FU349" t="str">
        <f t="shared" si="850"/>
        <v/>
      </c>
      <c r="FV349" t="str">
        <f t="shared" si="851"/>
        <v/>
      </c>
      <c r="FW349" t="str">
        <f t="shared" si="852"/>
        <v/>
      </c>
      <c r="FX349" t="str">
        <f t="shared" si="853"/>
        <v/>
      </c>
      <c r="FY349" t="str">
        <f t="shared" si="854"/>
        <v/>
      </c>
      <c r="FZ349" t="str">
        <f t="shared" si="855"/>
        <v/>
      </c>
      <c r="GA349" t="str">
        <f t="shared" si="856"/>
        <v/>
      </c>
      <c r="GB349" t="str">
        <f t="shared" si="857"/>
        <v/>
      </c>
      <c r="GC349" t="str">
        <f t="shared" si="858"/>
        <v/>
      </c>
      <c r="GD349" t="str">
        <f t="shared" si="859"/>
        <v/>
      </c>
      <c r="GE349" t="str">
        <f t="shared" si="860"/>
        <v/>
      </c>
      <c r="GF349" t="str">
        <f t="shared" si="861"/>
        <v/>
      </c>
      <c r="GG349" t="str">
        <f t="shared" si="862"/>
        <v/>
      </c>
      <c r="GH349" t="str">
        <f t="shared" si="863"/>
        <v/>
      </c>
      <c r="GI349" t="str">
        <f t="shared" si="864"/>
        <v/>
      </c>
      <c r="GJ349" t="str">
        <f t="shared" si="865"/>
        <v/>
      </c>
      <c r="GK349" t="str">
        <f t="shared" si="866"/>
        <v/>
      </c>
      <c r="GL349" t="str">
        <f t="shared" si="867"/>
        <v/>
      </c>
      <c r="GM349" t="str">
        <f t="shared" si="868"/>
        <v/>
      </c>
      <c r="GN349" t="str">
        <f t="shared" si="869"/>
        <v/>
      </c>
      <c r="GO349" t="str">
        <f t="shared" si="870"/>
        <v/>
      </c>
      <c r="GP349" t="str">
        <f t="shared" si="871"/>
        <v/>
      </c>
      <c r="GQ349" t="str">
        <f t="shared" si="872"/>
        <v/>
      </c>
      <c r="GR349" t="str">
        <f t="shared" si="873"/>
        <v/>
      </c>
      <c r="GS349" t="str">
        <f t="shared" si="874"/>
        <v/>
      </c>
      <c r="GT349" t="str">
        <f t="shared" si="875"/>
        <v/>
      </c>
      <c r="GU349" t="str">
        <f t="shared" si="876"/>
        <v/>
      </c>
      <c r="GV349" t="str">
        <f t="shared" si="877"/>
        <v/>
      </c>
      <c r="GW349" t="str">
        <f t="shared" si="878"/>
        <v/>
      </c>
      <c r="GX349" t="str">
        <f t="shared" si="879"/>
        <v/>
      </c>
      <c r="GY349" t="str">
        <f t="shared" si="880"/>
        <v/>
      </c>
      <c r="GZ349" t="str">
        <f t="shared" si="881"/>
        <v/>
      </c>
      <c r="HA349" t="str">
        <f t="shared" si="882"/>
        <v/>
      </c>
      <c r="HB349" t="str">
        <f t="shared" si="883"/>
        <v/>
      </c>
      <c r="HC349" t="str">
        <f t="shared" si="884"/>
        <v/>
      </c>
      <c r="HD349" t="str">
        <f t="shared" si="885"/>
        <v/>
      </c>
      <c r="HE349" t="str">
        <f t="shared" si="886"/>
        <v/>
      </c>
      <c r="HF349" t="str">
        <f t="shared" si="887"/>
        <v/>
      </c>
      <c r="HG349" t="str">
        <f t="shared" si="888"/>
        <v/>
      </c>
      <c r="HH349" t="str">
        <f t="shared" si="889"/>
        <v/>
      </c>
      <c r="HI349" t="str">
        <f t="shared" si="890"/>
        <v/>
      </c>
      <c r="HJ349" t="str">
        <f t="shared" si="891"/>
        <v/>
      </c>
      <c r="HK349" t="str">
        <f t="shared" si="892"/>
        <v/>
      </c>
      <c r="HL349" t="str">
        <f t="shared" si="893"/>
        <v/>
      </c>
      <c r="HM349" t="str">
        <f t="shared" si="894"/>
        <v/>
      </c>
      <c r="HN349" t="str">
        <f t="shared" si="895"/>
        <v/>
      </c>
      <c r="HO349" t="str">
        <f t="shared" si="896"/>
        <v/>
      </c>
      <c r="HP349" t="str">
        <f t="shared" si="897"/>
        <v/>
      </c>
      <c r="HQ349" t="str">
        <f t="shared" si="898"/>
        <v/>
      </c>
      <c r="HR349" t="str">
        <f t="shared" si="899"/>
        <v/>
      </c>
      <c r="HS349" t="str">
        <f t="shared" si="900"/>
        <v/>
      </c>
      <c r="HT349" t="str">
        <f t="shared" si="901"/>
        <v/>
      </c>
      <c r="HU349" t="str">
        <f t="shared" si="902"/>
        <v/>
      </c>
      <c r="HV349" t="str">
        <f t="shared" si="903"/>
        <v/>
      </c>
      <c r="HW349" t="str">
        <f t="shared" si="904"/>
        <v/>
      </c>
      <c r="HX349" t="str">
        <f t="shared" si="905"/>
        <v/>
      </c>
      <c r="HY349" t="str">
        <f t="shared" si="906"/>
        <v/>
      </c>
      <c r="HZ349" t="str">
        <f t="shared" si="907"/>
        <v/>
      </c>
    </row>
    <row r="350" spans="1:234" x14ac:dyDescent="0.25">
      <c r="A350" s="2">
        <f t="shared" si="908"/>
        <v>348</v>
      </c>
      <c r="B350" s="3" t="s">
        <v>1312</v>
      </c>
      <c r="C350" s="2" t="s">
        <v>1394</v>
      </c>
      <c r="D350" s="2" t="s">
        <v>1395</v>
      </c>
      <c r="E350" s="2">
        <f t="shared" si="842"/>
        <v>0</v>
      </c>
      <c r="F350" s="2">
        <v>319</v>
      </c>
      <c r="G350" s="48" t="str">
        <f t="shared" si="843"/>
        <v>N/A</v>
      </c>
      <c r="H350" s="49"/>
      <c r="I350" s="49"/>
      <c r="J350" s="50"/>
      <c r="K350" s="15">
        <f t="shared" si="844"/>
        <v>0</v>
      </c>
      <c r="L350" s="15">
        <f>IF(G350="N/A",0,(IF(G350="A",Code!$B$36,(IF(G350="B",Code!$C$36,(IF(G350="C",Code!$D$36,Code!$E$36)))))/60))</f>
        <v>0</v>
      </c>
      <c r="M350" s="15">
        <f>IF(G350="N/A",0,(IF(G350="A",Code!$B$37,(IF(G350="B",Code!$C$37,(IF(G350="C",Code!$D$37,Code!$E$37)))))/60))</f>
        <v>0</v>
      </c>
      <c r="N350" s="15">
        <f>IF(G350="N/A",0,(IF(G350="A",Code!$B$38,(IF(G350="B",Code!$C$38,(IF(G350="C",Code!$D$38,Code!$E$38)))))/60))</f>
        <v>0</v>
      </c>
      <c r="O350" s="15">
        <f>IF(G350="N/A",0,(IF(G350="A",Code!$B$39,(IF(G350="B",Code!$C$39,(IF(G350="C",Code!$D$39,Code!$E$39)))))/60))</f>
        <v>0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S350" t="str">
        <f t="shared" si="845"/>
        <v/>
      </c>
      <c r="BT350" t="str">
        <f t="shared" si="910"/>
        <v/>
      </c>
      <c r="BU350" t="str">
        <f t="shared" si="911"/>
        <v/>
      </c>
      <c r="BV350" t="str">
        <f t="shared" si="912"/>
        <v/>
      </c>
      <c r="BW350" t="str">
        <f t="shared" si="913"/>
        <v/>
      </c>
      <c r="BX350" t="str">
        <f t="shared" si="914"/>
        <v/>
      </c>
      <c r="BY350" t="str">
        <f t="shared" si="915"/>
        <v/>
      </c>
      <c r="BZ350" t="str">
        <f t="shared" si="916"/>
        <v/>
      </c>
      <c r="CA350" t="str">
        <f t="shared" si="917"/>
        <v/>
      </c>
      <c r="CB350" t="str">
        <f t="shared" si="918"/>
        <v/>
      </c>
      <c r="CC350" t="str">
        <f t="shared" si="919"/>
        <v/>
      </c>
      <c r="CD350" t="str">
        <f t="shared" si="920"/>
        <v/>
      </c>
      <c r="CE350" t="str">
        <f t="shared" si="921"/>
        <v/>
      </c>
      <c r="CF350" t="str">
        <f t="shared" si="922"/>
        <v/>
      </c>
      <c r="CG350" t="str">
        <f t="shared" si="923"/>
        <v/>
      </c>
      <c r="CH350" t="str">
        <f t="shared" si="924"/>
        <v/>
      </c>
      <c r="CI350" t="str">
        <f t="shared" si="925"/>
        <v/>
      </c>
      <c r="CJ350" t="str">
        <f t="shared" si="926"/>
        <v/>
      </c>
      <c r="CK350" t="str">
        <f t="shared" si="927"/>
        <v/>
      </c>
      <c r="CL350" t="str">
        <f t="shared" si="928"/>
        <v/>
      </c>
      <c r="CM350" t="str">
        <f t="shared" si="929"/>
        <v/>
      </c>
      <c r="CN350" t="str">
        <f t="shared" si="930"/>
        <v/>
      </c>
      <c r="CO350" t="str">
        <f t="shared" si="931"/>
        <v/>
      </c>
      <c r="CP350" t="str">
        <f t="shared" si="932"/>
        <v/>
      </c>
      <c r="CQ350" t="str">
        <f t="shared" si="933"/>
        <v/>
      </c>
      <c r="CR350" t="str">
        <f t="shared" si="934"/>
        <v/>
      </c>
      <c r="CS350" t="str">
        <f t="shared" si="935"/>
        <v/>
      </c>
      <c r="CT350" t="str">
        <f t="shared" si="936"/>
        <v/>
      </c>
      <c r="CU350" t="str">
        <f t="shared" si="937"/>
        <v/>
      </c>
      <c r="CV350" t="str">
        <f t="shared" si="938"/>
        <v/>
      </c>
      <c r="CW350" t="str">
        <f t="shared" si="939"/>
        <v/>
      </c>
      <c r="CX350" t="str">
        <f t="shared" si="940"/>
        <v/>
      </c>
      <c r="CY350" t="str">
        <f t="shared" si="941"/>
        <v/>
      </c>
      <c r="CZ350" t="str">
        <f t="shared" si="942"/>
        <v/>
      </c>
      <c r="DA350" t="str">
        <f t="shared" si="943"/>
        <v/>
      </c>
      <c r="DB350" t="str">
        <f t="shared" si="944"/>
        <v/>
      </c>
      <c r="DC350" t="str">
        <f t="shared" si="945"/>
        <v/>
      </c>
      <c r="DD350" t="str">
        <f t="shared" si="946"/>
        <v/>
      </c>
      <c r="DE350" t="str">
        <f t="shared" si="947"/>
        <v/>
      </c>
      <c r="DF350" t="str">
        <f t="shared" si="948"/>
        <v/>
      </c>
      <c r="DG350" t="str">
        <f t="shared" si="949"/>
        <v/>
      </c>
      <c r="DH350" t="str">
        <f t="shared" si="950"/>
        <v/>
      </c>
      <c r="DI350" t="str">
        <f t="shared" si="951"/>
        <v/>
      </c>
      <c r="DJ350" t="str">
        <f t="shared" si="952"/>
        <v/>
      </c>
      <c r="DK350" t="str">
        <f t="shared" si="953"/>
        <v/>
      </c>
      <c r="DL350" t="str">
        <f t="shared" si="954"/>
        <v/>
      </c>
      <c r="DM350" t="str">
        <f t="shared" si="955"/>
        <v/>
      </c>
      <c r="DN350" t="str">
        <f t="shared" si="956"/>
        <v/>
      </c>
      <c r="DO350" t="str">
        <f t="shared" si="957"/>
        <v/>
      </c>
      <c r="DP350" t="str">
        <f t="shared" si="958"/>
        <v/>
      </c>
      <c r="DQ350" t="str">
        <f t="shared" si="959"/>
        <v/>
      </c>
      <c r="DR350" t="str">
        <f t="shared" si="960"/>
        <v/>
      </c>
      <c r="DS350" t="str">
        <f t="shared" si="961"/>
        <v/>
      </c>
      <c r="DT350" t="str">
        <f t="shared" si="962"/>
        <v/>
      </c>
      <c r="DU350" t="str">
        <f t="shared" si="963"/>
        <v/>
      </c>
      <c r="DV350" t="str">
        <f t="shared" si="964"/>
        <v/>
      </c>
      <c r="DW350" t="str">
        <f t="shared" si="965"/>
        <v/>
      </c>
      <c r="DX350" t="str">
        <f t="shared" si="966"/>
        <v/>
      </c>
      <c r="DY350" t="str">
        <f t="shared" si="967"/>
        <v/>
      </c>
      <c r="DZ350" t="str">
        <f t="shared" si="968"/>
        <v/>
      </c>
      <c r="EA350" t="str">
        <f t="shared" si="969"/>
        <v/>
      </c>
      <c r="EB350" t="str">
        <f t="shared" si="970"/>
        <v/>
      </c>
      <c r="EC350" t="str">
        <f t="shared" si="971"/>
        <v/>
      </c>
      <c r="ED350" t="str">
        <f t="shared" si="972"/>
        <v/>
      </c>
      <c r="EE350" t="str">
        <f t="shared" si="909"/>
        <v/>
      </c>
      <c r="EF350" t="str">
        <f t="shared" si="978"/>
        <v/>
      </c>
      <c r="EG350" t="str">
        <f t="shared" si="979"/>
        <v/>
      </c>
      <c r="EH350" t="str">
        <f t="shared" si="980"/>
        <v/>
      </c>
      <c r="EI350" t="str">
        <f t="shared" si="981"/>
        <v/>
      </c>
      <c r="EJ350" t="str">
        <f t="shared" si="982"/>
        <v/>
      </c>
      <c r="EK350" t="str">
        <f t="shared" si="983"/>
        <v/>
      </c>
      <c r="EL350" t="str">
        <f t="shared" si="984"/>
        <v/>
      </c>
      <c r="EM350" t="str">
        <f t="shared" si="985"/>
        <v/>
      </c>
      <c r="EN350" t="str">
        <f t="shared" si="986"/>
        <v/>
      </c>
      <c r="EO350" t="str">
        <f t="shared" si="987"/>
        <v/>
      </c>
      <c r="EP350" t="str">
        <f t="shared" si="988"/>
        <v/>
      </c>
      <c r="EQ350" t="str">
        <f t="shared" si="989"/>
        <v/>
      </c>
      <c r="ER350" t="str">
        <f t="shared" si="990"/>
        <v/>
      </c>
      <c r="ES350" t="str">
        <f t="shared" si="991"/>
        <v/>
      </c>
      <c r="ET350" t="str">
        <f t="shared" si="992"/>
        <v/>
      </c>
      <c r="EU350" t="str">
        <f t="shared" si="993"/>
        <v/>
      </c>
      <c r="EV350" t="str">
        <f t="shared" si="994"/>
        <v/>
      </c>
      <c r="EW350" t="str">
        <f t="shared" si="995"/>
        <v/>
      </c>
      <c r="EX350" t="str">
        <f t="shared" si="996"/>
        <v/>
      </c>
      <c r="EY350" t="str">
        <f t="shared" si="997"/>
        <v/>
      </c>
      <c r="EZ350" t="str">
        <f t="shared" si="998"/>
        <v/>
      </c>
      <c r="FA350" t="str">
        <f t="shared" si="999"/>
        <v/>
      </c>
      <c r="FB350" t="str">
        <f t="shared" si="1000"/>
        <v/>
      </c>
      <c r="FC350" t="str">
        <f t="shared" si="1001"/>
        <v/>
      </c>
      <c r="FD350" t="str">
        <f t="shared" si="1002"/>
        <v/>
      </c>
      <c r="FE350" t="str">
        <f t="shared" si="846"/>
        <v/>
      </c>
      <c r="FF350" t="str">
        <f t="shared" si="1003"/>
        <v/>
      </c>
      <c r="FG350" t="str">
        <f t="shared" si="1004"/>
        <v/>
      </c>
      <c r="FH350" t="str">
        <f t="shared" si="1005"/>
        <v/>
      </c>
      <c r="FI350" t="str">
        <f t="shared" si="1006"/>
        <v/>
      </c>
      <c r="FJ350" t="str">
        <f t="shared" si="1007"/>
        <v/>
      </c>
      <c r="FK350" t="str">
        <f t="shared" si="1008"/>
        <v/>
      </c>
      <c r="FL350" t="str">
        <f t="shared" si="1009"/>
        <v/>
      </c>
      <c r="FM350" t="str">
        <f t="shared" si="973"/>
        <v/>
      </c>
      <c r="FN350" t="str">
        <f t="shared" si="974"/>
        <v/>
      </c>
      <c r="FO350" t="str">
        <f t="shared" si="975"/>
        <v/>
      </c>
      <c r="FP350" t="str">
        <f t="shared" si="976"/>
        <v/>
      </c>
      <c r="FQ350" t="str">
        <f t="shared" si="977"/>
        <v/>
      </c>
      <c r="FR350" t="str">
        <f t="shared" si="847"/>
        <v/>
      </c>
      <c r="FS350" t="str">
        <f t="shared" si="848"/>
        <v/>
      </c>
      <c r="FT350" t="str">
        <f t="shared" si="849"/>
        <v/>
      </c>
      <c r="FU350" t="str">
        <f t="shared" si="850"/>
        <v/>
      </c>
      <c r="FV350" t="str">
        <f t="shared" si="851"/>
        <v/>
      </c>
      <c r="FW350" t="str">
        <f t="shared" si="852"/>
        <v/>
      </c>
      <c r="FX350" t="str">
        <f t="shared" si="853"/>
        <v/>
      </c>
      <c r="FY350" t="str">
        <f t="shared" si="854"/>
        <v/>
      </c>
      <c r="FZ350" t="str">
        <f t="shared" si="855"/>
        <v/>
      </c>
      <c r="GA350" t="str">
        <f t="shared" si="856"/>
        <v/>
      </c>
      <c r="GB350" t="str">
        <f t="shared" si="857"/>
        <v/>
      </c>
      <c r="GC350" t="str">
        <f t="shared" si="858"/>
        <v/>
      </c>
      <c r="GD350" t="str">
        <f t="shared" si="859"/>
        <v/>
      </c>
      <c r="GE350" t="str">
        <f t="shared" si="860"/>
        <v/>
      </c>
      <c r="GF350" t="str">
        <f t="shared" si="861"/>
        <v/>
      </c>
      <c r="GG350" t="str">
        <f t="shared" si="862"/>
        <v/>
      </c>
      <c r="GH350" t="str">
        <f t="shared" si="863"/>
        <v/>
      </c>
      <c r="GI350" t="str">
        <f t="shared" si="864"/>
        <v/>
      </c>
      <c r="GJ350" t="str">
        <f t="shared" si="865"/>
        <v/>
      </c>
      <c r="GK350" t="str">
        <f t="shared" si="866"/>
        <v/>
      </c>
      <c r="GL350" t="str">
        <f t="shared" si="867"/>
        <v/>
      </c>
      <c r="GM350" t="str">
        <f t="shared" si="868"/>
        <v/>
      </c>
      <c r="GN350" t="str">
        <f t="shared" si="869"/>
        <v/>
      </c>
      <c r="GO350" t="str">
        <f t="shared" si="870"/>
        <v/>
      </c>
      <c r="GP350" t="str">
        <f t="shared" si="871"/>
        <v/>
      </c>
      <c r="GQ350" t="str">
        <f t="shared" si="872"/>
        <v/>
      </c>
      <c r="GR350" t="str">
        <f t="shared" si="873"/>
        <v/>
      </c>
      <c r="GS350" t="str">
        <f t="shared" si="874"/>
        <v/>
      </c>
      <c r="GT350" t="str">
        <f t="shared" si="875"/>
        <v/>
      </c>
      <c r="GU350" t="str">
        <f t="shared" si="876"/>
        <v/>
      </c>
      <c r="GV350" t="str">
        <f t="shared" si="877"/>
        <v/>
      </c>
      <c r="GW350" t="str">
        <f t="shared" si="878"/>
        <v/>
      </c>
      <c r="GX350" t="str">
        <f t="shared" si="879"/>
        <v/>
      </c>
      <c r="GY350" t="str">
        <f t="shared" si="880"/>
        <v/>
      </c>
      <c r="GZ350" t="str">
        <f t="shared" si="881"/>
        <v/>
      </c>
      <c r="HA350" t="str">
        <f t="shared" si="882"/>
        <v/>
      </c>
      <c r="HB350" t="str">
        <f t="shared" si="883"/>
        <v/>
      </c>
      <c r="HC350" t="str">
        <f t="shared" si="884"/>
        <v/>
      </c>
      <c r="HD350" t="str">
        <f t="shared" si="885"/>
        <v/>
      </c>
      <c r="HE350" t="str">
        <f t="shared" si="886"/>
        <v/>
      </c>
      <c r="HF350" t="str">
        <f t="shared" si="887"/>
        <v/>
      </c>
      <c r="HG350" t="str">
        <f t="shared" si="888"/>
        <v/>
      </c>
      <c r="HH350" t="str">
        <f t="shared" si="889"/>
        <v/>
      </c>
      <c r="HI350" t="str">
        <f t="shared" si="890"/>
        <v/>
      </c>
      <c r="HJ350" t="str">
        <f t="shared" si="891"/>
        <v/>
      </c>
      <c r="HK350" t="str">
        <f t="shared" si="892"/>
        <v/>
      </c>
      <c r="HL350" t="str">
        <f t="shared" si="893"/>
        <v/>
      </c>
      <c r="HM350" t="str">
        <f t="shared" si="894"/>
        <v/>
      </c>
      <c r="HN350" t="str">
        <f t="shared" si="895"/>
        <v/>
      </c>
      <c r="HO350" t="str">
        <f t="shared" si="896"/>
        <v/>
      </c>
      <c r="HP350" t="str">
        <f t="shared" si="897"/>
        <v/>
      </c>
      <c r="HQ350" t="str">
        <f t="shared" si="898"/>
        <v/>
      </c>
      <c r="HR350" t="str">
        <f t="shared" si="899"/>
        <v/>
      </c>
      <c r="HS350" t="str">
        <f t="shared" si="900"/>
        <v/>
      </c>
      <c r="HT350" t="str">
        <f t="shared" si="901"/>
        <v/>
      </c>
      <c r="HU350" t="str">
        <f t="shared" si="902"/>
        <v/>
      </c>
      <c r="HV350" t="str">
        <f t="shared" si="903"/>
        <v/>
      </c>
      <c r="HW350" t="str">
        <f t="shared" si="904"/>
        <v/>
      </c>
      <c r="HX350" t="str">
        <f t="shared" si="905"/>
        <v/>
      </c>
      <c r="HY350" t="str">
        <f t="shared" si="906"/>
        <v/>
      </c>
      <c r="HZ350" t="str">
        <f t="shared" si="907"/>
        <v/>
      </c>
    </row>
    <row r="351" spans="1:234" x14ac:dyDescent="0.25">
      <c r="A351" s="2">
        <f t="shared" si="908"/>
        <v>349</v>
      </c>
      <c r="B351" s="3" t="s">
        <v>1313</v>
      </c>
      <c r="C351" s="2" t="s">
        <v>1394</v>
      </c>
      <c r="D351" s="2" t="s">
        <v>1395</v>
      </c>
      <c r="E351" s="2">
        <f t="shared" si="842"/>
        <v>0</v>
      </c>
      <c r="F351" s="2">
        <v>559</v>
      </c>
      <c r="G351" s="48" t="str">
        <f t="shared" si="843"/>
        <v>N/A</v>
      </c>
      <c r="H351" s="49"/>
      <c r="I351" s="49"/>
      <c r="J351" s="50"/>
      <c r="K351" s="15">
        <f t="shared" si="844"/>
        <v>0</v>
      </c>
      <c r="L351" s="15">
        <f>IF(G351="N/A",0,(IF(G351="A",Code!$B$36,(IF(G351="B",Code!$C$36,(IF(G351="C",Code!$D$36,Code!$E$36)))))/60))</f>
        <v>0</v>
      </c>
      <c r="M351" s="15">
        <f>IF(G351="N/A",0,(IF(G351="A",Code!$B$37,(IF(G351="B",Code!$C$37,(IF(G351="C",Code!$D$37,Code!$E$37)))))/60))</f>
        <v>0</v>
      </c>
      <c r="N351" s="15">
        <f>IF(G351="N/A",0,(IF(G351="A",Code!$B$38,(IF(G351="B",Code!$C$38,(IF(G351="C",Code!$D$38,Code!$E$38)))))/60))</f>
        <v>0</v>
      </c>
      <c r="O351" s="15">
        <f>IF(G351="N/A",0,(IF(G351="A",Code!$B$39,(IF(G351="B",Code!$C$39,(IF(G351="C",Code!$D$39,Code!$E$39)))))/60))</f>
        <v>0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S351" t="str">
        <f t="shared" si="845"/>
        <v/>
      </c>
      <c r="BT351" t="str">
        <f t="shared" si="910"/>
        <v/>
      </c>
      <c r="BU351" t="str">
        <f t="shared" si="911"/>
        <v/>
      </c>
      <c r="BV351" t="str">
        <f t="shared" si="912"/>
        <v/>
      </c>
      <c r="BW351" t="str">
        <f t="shared" si="913"/>
        <v/>
      </c>
      <c r="BX351" t="str">
        <f t="shared" si="914"/>
        <v/>
      </c>
      <c r="BY351" t="str">
        <f t="shared" si="915"/>
        <v/>
      </c>
      <c r="BZ351" t="str">
        <f t="shared" si="916"/>
        <v/>
      </c>
      <c r="CA351" t="str">
        <f t="shared" si="917"/>
        <v/>
      </c>
      <c r="CB351" t="str">
        <f t="shared" si="918"/>
        <v/>
      </c>
      <c r="CC351" t="str">
        <f t="shared" si="919"/>
        <v/>
      </c>
      <c r="CD351" t="str">
        <f t="shared" si="920"/>
        <v/>
      </c>
      <c r="CE351" t="str">
        <f t="shared" si="921"/>
        <v/>
      </c>
      <c r="CF351" t="str">
        <f t="shared" si="922"/>
        <v/>
      </c>
      <c r="CG351" t="str">
        <f t="shared" si="923"/>
        <v/>
      </c>
      <c r="CH351" t="str">
        <f t="shared" si="924"/>
        <v/>
      </c>
      <c r="CI351" t="str">
        <f t="shared" si="925"/>
        <v/>
      </c>
      <c r="CJ351" t="str">
        <f t="shared" si="926"/>
        <v/>
      </c>
      <c r="CK351" t="str">
        <f t="shared" si="927"/>
        <v/>
      </c>
      <c r="CL351" t="str">
        <f t="shared" si="928"/>
        <v/>
      </c>
      <c r="CM351" t="str">
        <f t="shared" si="929"/>
        <v/>
      </c>
      <c r="CN351" t="str">
        <f t="shared" si="930"/>
        <v/>
      </c>
      <c r="CO351" t="str">
        <f t="shared" si="931"/>
        <v/>
      </c>
      <c r="CP351" t="str">
        <f t="shared" si="932"/>
        <v/>
      </c>
      <c r="CQ351" t="str">
        <f t="shared" si="933"/>
        <v/>
      </c>
      <c r="CR351" t="str">
        <f t="shared" si="934"/>
        <v/>
      </c>
      <c r="CS351" t="str">
        <f t="shared" si="935"/>
        <v/>
      </c>
      <c r="CT351" t="str">
        <f t="shared" si="936"/>
        <v/>
      </c>
      <c r="CU351" t="str">
        <f t="shared" si="937"/>
        <v/>
      </c>
      <c r="CV351" t="str">
        <f t="shared" si="938"/>
        <v/>
      </c>
      <c r="CW351" t="str">
        <f t="shared" si="939"/>
        <v/>
      </c>
      <c r="CX351" t="str">
        <f t="shared" si="940"/>
        <v/>
      </c>
      <c r="CY351" t="str">
        <f t="shared" si="941"/>
        <v/>
      </c>
      <c r="CZ351" t="str">
        <f t="shared" si="942"/>
        <v/>
      </c>
      <c r="DA351" t="str">
        <f t="shared" si="943"/>
        <v/>
      </c>
      <c r="DB351" t="str">
        <f t="shared" si="944"/>
        <v/>
      </c>
      <c r="DC351" t="str">
        <f t="shared" si="945"/>
        <v/>
      </c>
      <c r="DD351" t="str">
        <f t="shared" si="946"/>
        <v/>
      </c>
      <c r="DE351" t="str">
        <f t="shared" si="947"/>
        <v/>
      </c>
      <c r="DF351" t="str">
        <f t="shared" si="948"/>
        <v/>
      </c>
      <c r="DG351" t="str">
        <f t="shared" si="949"/>
        <v/>
      </c>
      <c r="DH351" t="str">
        <f t="shared" si="950"/>
        <v/>
      </c>
      <c r="DI351" t="str">
        <f t="shared" si="951"/>
        <v/>
      </c>
      <c r="DJ351" t="str">
        <f t="shared" si="952"/>
        <v/>
      </c>
      <c r="DK351" t="str">
        <f t="shared" si="953"/>
        <v/>
      </c>
      <c r="DL351" t="str">
        <f t="shared" si="954"/>
        <v/>
      </c>
      <c r="DM351" t="str">
        <f t="shared" si="955"/>
        <v/>
      </c>
      <c r="DN351" t="str">
        <f t="shared" si="956"/>
        <v/>
      </c>
      <c r="DO351" t="str">
        <f t="shared" si="957"/>
        <v/>
      </c>
      <c r="DP351" t="str">
        <f t="shared" si="958"/>
        <v/>
      </c>
      <c r="DQ351" t="str">
        <f t="shared" si="959"/>
        <v/>
      </c>
      <c r="DR351" t="str">
        <f t="shared" si="960"/>
        <v/>
      </c>
      <c r="DS351" t="str">
        <f t="shared" si="961"/>
        <v/>
      </c>
      <c r="DT351" t="str">
        <f t="shared" si="962"/>
        <v/>
      </c>
      <c r="DU351" t="str">
        <f t="shared" si="963"/>
        <v/>
      </c>
      <c r="DV351" t="str">
        <f t="shared" si="964"/>
        <v/>
      </c>
      <c r="DW351" t="str">
        <f t="shared" si="965"/>
        <v/>
      </c>
      <c r="DX351" t="str">
        <f t="shared" si="966"/>
        <v/>
      </c>
      <c r="DY351" t="str">
        <f t="shared" si="967"/>
        <v/>
      </c>
      <c r="DZ351" t="str">
        <f t="shared" si="968"/>
        <v/>
      </c>
      <c r="EA351" t="str">
        <f t="shared" si="969"/>
        <v/>
      </c>
      <c r="EB351" t="str">
        <f t="shared" si="970"/>
        <v/>
      </c>
      <c r="EC351" t="str">
        <f t="shared" si="971"/>
        <v/>
      </c>
      <c r="ED351" t="str">
        <f t="shared" si="972"/>
        <v/>
      </c>
      <c r="EE351" t="str">
        <f t="shared" si="909"/>
        <v/>
      </c>
      <c r="EF351" t="str">
        <f t="shared" si="978"/>
        <v/>
      </c>
      <c r="EG351" t="str">
        <f t="shared" si="979"/>
        <v/>
      </c>
      <c r="EH351" t="str">
        <f t="shared" si="980"/>
        <v/>
      </c>
      <c r="EI351" t="str">
        <f t="shared" si="981"/>
        <v/>
      </c>
      <c r="EJ351" t="str">
        <f t="shared" si="982"/>
        <v/>
      </c>
      <c r="EK351" t="str">
        <f t="shared" si="983"/>
        <v/>
      </c>
      <c r="EL351" t="str">
        <f t="shared" si="984"/>
        <v/>
      </c>
      <c r="EM351" t="str">
        <f t="shared" si="985"/>
        <v/>
      </c>
      <c r="EN351" t="str">
        <f t="shared" si="986"/>
        <v/>
      </c>
      <c r="EO351" t="str">
        <f t="shared" si="987"/>
        <v/>
      </c>
      <c r="EP351" t="str">
        <f t="shared" si="988"/>
        <v/>
      </c>
      <c r="EQ351" t="str">
        <f t="shared" si="989"/>
        <v/>
      </c>
      <c r="ER351" t="str">
        <f t="shared" si="990"/>
        <v/>
      </c>
      <c r="ES351" t="str">
        <f t="shared" si="991"/>
        <v/>
      </c>
      <c r="ET351" t="str">
        <f t="shared" si="992"/>
        <v/>
      </c>
      <c r="EU351" t="str">
        <f t="shared" si="993"/>
        <v/>
      </c>
      <c r="EV351" t="str">
        <f t="shared" si="994"/>
        <v/>
      </c>
      <c r="EW351" t="str">
        <f t="shared" si="995"/>
        <v/>
      </c>
      <c r="EX351" t="str">
        <f t="shared" si="996"/>
        <v/>
      </c>
      <c r="EY351" t="str">
        <f t="shared" si="997"/>
        <v/>
      </c>
      <c r="EZ351" t="str">
        <f t="shared" si="998"/>
        <v/>
      </c>
      <c r="FA351" t="str">
        <f t="shared" si="999"/>
        <v/>
      </c>
      <c r="FB351" t="str">
        <f t="shared" si="1000"/>
        <v/>
      </c>
      <c r="FC351" t="str">
        <f t="shared" si="1001"/>
        <v/>
      </c>
      <c r="FD351" t="str">
        <f t="shared" si="1002"/>
        <v/>
      </c>
      <c r="FE351" t="str">
        <f t="shared" si="846"/>
        <v/>
      </c>
      <c r="FF351" t="str">
        <f t="shared" si="1003"/>
        <v/>
      </c>
      <c r="FG351" t="str">
        <f t="shared" si="1004"/>
        <v/>
      </c>
      <c r="FH351" t="str">
        <f t="shared" si="1005"/>
        <v/>
      </c>
      <c r="FI351" t="str">
        <f t="shared" si="1006"/>
        <v/>
      </c>
      <c r="FJ351" t="str">
        <f t="shared" si="1007"/>
        <v/>
      </c>
      <c r="FK351" t="str">
        <f t="shared" si="1008"/>
        <v/>
      </c>
      <c r="FL351" t="str">
        <f t="shared" si="1009"/>
        <v/>
      </c>
      <c r="FM351" t="str">
        <f t="shared" si="973"/>
        <v/>
      </c>
      <c r="FN351" t="str">
        <f t="shared" si="974"/>
        <v/>
      </c>
      <c r="FO351" t="str">
        <f t="shared" si="975"/>
        <v/>
      </c>
      <c r="FP351" t="str">
        <f t="shared" si="976"/>
        <v/>
      </c>
      <c r="FQ351" t="str">
        <f t="shared" si="977"/>
        <v/>
      </c>
      <c r="FR351" t="str">
        <f t="shared" si="847"/>
        <v/>
      </c>
      <c r="FS351" t="str">
        <f t="shared" si="848"/>
        <v/>
      </c>
      <c r="FT351" t="str">
        <f t="shared" si="849"/>
        <v/>
      </c>
      <c r="FU351" t="str">
        <f t="shared" si="850"/>
        <v/>
      </c>
      <c r="FV351" t="str">
        <f t="shared" si="851"/>
        <v/>
      </c>
      <c r="FW351" t="str">
        <f t="shared" si="852"/>
        <v/>
      </c>
      <c r="FX351" t="str">
        <f t="shared" si="853"/>
        <v/>
      </c>
      <c r="FY351" t="str">
        <f t="shared" si="854"/>
        <v/>
      </c>
      <c r="FZ351" t="str">
        <f t="shared" si="855"/>
        <v/>
      </c>
      <c r="GA351" t="str">
        <f t="shared" si="856"/>
        <v/>
      </c>
      <c r="GB351" t="str">
        <f t="shared" si="857"/>
        <v/>
      </c>
      <c r="GC351" t="str">
        <f t="shared" si="858"/>
        <v/>
      </c>
      <c r="GD351" t="str">
        <f t="shared" si="859"/>
        <v/>
      </c>
      <c r="GE351" t="str">
        <f t="shared" si="860"/>
        <v/>
      </c>
      <c r="GF351" t="str">
        <f t="shared" si="861"/>
        <v/>
      </c>
      <c r="GG351" t="str">
        <f t="shared" si="862"/>
        <v/>
      </c>
      <c r="GH351" t="str">
        <f t="shared" si="863"/>
        <v/>
      </c>
      <c r="GI351" t="str">
        <f t="shared" si="864"/>
        <v/>
      </c>
      <c r="GJ351" t="str">
        <f t="shared" si="865"/>
        <v/>
      </c>
      <c r="GK351" t="str">
        <f t="shared" si="866"/>
        <v/>
      </c>
      <c r="GL351" t="str">
        <f t="shared" si="867"/>
        <v/>
      </c>
      <c r="GM351" t="str">
        <f t="shared" si="868"/>
        <v/>
      </c>
      <c r="GN351" t="str">
        <f t="shared" si="869"/>
        <v/>
      </c>
      <c r="GO351" t="str">
        <f t="shared" si="870"/>
        <v/>
      </c>
      <c r="GP351" t="str">
        <f t="shared" si="871"/>
        <v/>
      </c>
      <c r="GQ351" t="str">
        <f t="shared" si="872"/>
        <v/>
      </c>
      <c r="GR351" t="str">
        <f t="shared" si="873"/>
        <v/>
      </c>
      <c r="GS351" t="str">
        <f t="shared" si="874"/>
        <v/>
      </c>
      <c r="GT351" t="str">
        <f t="shared" si="875"/>
        <v/>
      </c>
      <c r="GU351" t="str">
        <f t="shared" si="876"/>
        <v/>
      </c>
      <c r="GV351" t="str">
        <f t="shared" si="877"/>
        <v/>
      </c>
      <c r="GW351" t="str">
        <f t="shared" si="878"/>
        <v/>
      </c>
      <c r="GX351" t="str">
        <f t="shared" si="879"/>
        <v/>
      </c>
      <c r="GY351" t="str">
        <f t="shared" si="880"/>
        <v/>
      </c>
      <c r="GZ351" t="str">
        <f t="shared" si="881"/>
        <v/>
      </c>
      <c r="HA351" t="str">
        <f t="shared" si="882"/>
        <v/>
      </c>
      <c r="HB351" t="str">
        <f t="shared" si="883"/>
        <v/>
      </c>
      <c r="HC351" t="str">
        <f t="shared" si="884"/>
        <v/>
      </c>
      <c r="HD351" t="str">
        <f t="shared" si="885"/>
        <v/>
      </c>
      <c r="HE351" t="str">
        <f t="shared" si="886"/>
        <v/>
      </c>
      <c r="HF351" t="str">
        <f t="shared" si="887"/>
        <v/>
      </c>
      <c r="HG351" t="str">
        <f t="shared" si="888"/>
        <v/>
      </c>
      <c r="HH351" t="str">
        <f t="shared" si="889"/>
        <v/>
      </c>
      <c r="HI351" t="str">
        <f t="shared" si="890"/>
        <v/>
      </c>
      <c r="HJ351" t="str">
        <f t="shared" si="891"/>
        <v/>
      </c>
      <c r="HK351" t="str">
        <f t="shared" si="892"/>
        <v/>
      </c>
      <c r="HL351" t="str">
        <f t="shared" si="893"/>
        <v/>
      </c>
      <c r="HM351" t="str">
        <f t="shared" si="894"/>
        <v/>
      </c>
      <c r="HN351" t="str">
        <f t="shared" si="895"/>
        <v/>
      </c>
      <c r="HO351" t="str">
        <f t="shared" si="896"/>
        <v/>
      </c>
      <c r="HP351" t="str">
        <f t="shared" si="897"/>
        <v/>
      </c>
      <c r="HQ351" t="str">
        <f t="shared" si="898"/>
        <v/>
      </c>
      <c r="HR351" t="str">
        <f t="shared" si="899"/>
        <v/>
      </c>
      <c r="HS351" t="str">
        <f t="shared" si="900"/>
        <v/>
      </c>
      <c r="HT351" t="str">
        <f t="shared" si="901"/>
        <v/>
      </c>
      <c r="HU351" t="str">
        <f t="shared" si="902"/>
        <v/>
      </c>
      <c r="HV351" t="str">
        <f t="shared" si="903"/>
        <v/>
      </c>
      <c r="HW351" t="str">
        <f t="shared" si="904"/>
        <v/>
      </c>
      <c r="HX351" t="str">
        <f t="shared" si="905"/>
        <v/>
      </c>
      <c r="HY351" t="str">
        <f t="shared" si="906"/>
        <v/>
      </c>
      <c r="HZ351" t="str">
        <f t="shared" si="907"/>
        <v/>
      </c>
    </row>
    <row r="352" spans="1:234" x14ac:dyDescent="0.25">
      <c r="A352" s="2">
        <f t="shared" si="908"/>
        <v>350</v>
      </c>
      <c r="B352" s="3" t="s">
        <v>1314</v>
      </c>
      <c r="C352" s="2" t="s">
        <v>1394</v>
      </c>
      <c r="D352" s="2" t="s">
        <v>1395</v>
      </c>
      <c r="E352" s="2">
        <f t="shared" si="842"/>
        <v>1</v>
      </c>
      <c r="F352" s="2">
        <v>232</v>
      </c>
      <c r="G352" s="48" t="str">
        <f t="shared" si="843"/>
        <v>A</v>
      </c>
      <c r="H352" s="49"/>
      <c r="I352" s="49"/>
      <c r="J352" s="50"/>
      <c r="K352" s="15">
        <f t="shared" si="844"/>
        <v>34</v>
      </c>
      <c r="L352" s="15">
        <f>IF(G352="N/A",0,(IF(G352="A",Code!$B$36,(IF(G352="B",Code!$C$36,(IF(G352="C",Code!$D$36,Code!$E$36)))))/60))</f>
        <v>8</v>
      </c>
      <c r="M352" s="15">
        <f>IF(G352="N/A",0,(IF(G352="A",Code!$B$37,(IF(G352="B",Code!$C$37,(IF(G352="C",Code!$D$37,Code!$E$37)))))/60))</f>
        <v>8</v>
      </c>
      <c r="N352" s="15">
        <f>IF(G352="N/A",0,(IF(G352="A",Code!$B$38,(IF(G352="B",Code!$C$38,(IF(G352="C",Code!$D$38,Code!$E$38)))))/60))</f>
        <v>16</v>
      </c>
      <c r="O352" s="15">
        <f>IF(G352="N/A",0,(IF(G352="A",Code!$B$39,(IF(G352="B",Code!$C$39,(IF(G352="C",Code!$D$39,Code!$E$39)))))/60))</f>
        <v>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>
        <v>1</v>
      </c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S352" t="str">
        <f t="shared" si="845"/>
        <v/>
      </c>
      <c r="BT352" t="str">
        <f t="shared" si="910"/>
        <v/>
      </c>
      <c r="BU352" t="str">
        <f t="shared" si="911"/>
        <v/>
      </c>
      <c r="BV352" t="str">
        <f t="shared" si="912"/>
        <v/>
      </c>
      <c r="BW352" t="str">
        <f t="shared" si="913"/>
        <v/>
      </c>
      <c r="BX352" t="str">
        <f t="shared" si="914"/>
        <v/>
      </c>
      <c r="BY352" t="str">
        <f t="shared" si="915"/>
        <v/>
      </c>
      <c r="BZ352" t="str">
        <f t="shared" si="916"/>
        <v/>
      </c>
      <c r="CA352" t="str">
        <f t="shared" si="917"/>
        <v/>
      </c>
      <c r="CB352" t="str">
        <f t="shared" si="918"/>
        <v/>
      </c>
      <c r="CC352" t="str">
        <f t="shared" si="919"/>
        <v/>
      </c>
      <c r="CD352" t="str">
        <f t="shared" si="920"/>
        <v/>
      </c>
      <c r="CE352" t="str">
        <f t="shared" si="921"/>
        <v/>
      </c>
      <c r="CF352" t="str">
        <f t="shared" si="922"/>
        <v/>
      </c>
      <c r="CG352" t="str">
        <f t="shared" si="923"/>
        <v/>
      </c>
      <c r="CH352" t="str">
        <f t="shared" si="924"/>
        <v/>
      </c>
      <c r="CI352" t="str">
        <f t="shared" si="925"/>
        <v/>
      </c>
      <c r="CJ352" t="str">
        <f t="shared" si="926"/>
        <v/>
      </c>
      <c r="CK352" t="str">
        <f t="shared" si="927"/>
        <v/>
      </c>
      <c r="CL352" t="str">
        <f t="shared" si="928"/>
        <v/>
      </c>
      <c r="CM352" t="str">
        <f t="shared" si="929"/>
        <v/>
      </c>
      <c r="CN352" t="str">
        <f t="shared" si="930"/>
        <v/>
      </c>
      <c r="CO352" t="str">
        <f t="shared" si="931"/>
        <v/>
      </c>
      <c r="CP352" t="str">
        <f t="shared" si="932"/>
        <v/>
      </c>
      <c r="CQ352" t="str">
        <f t="shared" si="933"/>
        <v/>
      </c>
      <c r="CR352" t="str">
        <f t="shared" si="934"/>
        <v/>
      </c>
      <c r="CS352" t="str">
        <f t="shared" si="935"/>
        <v/>
      </c>
      <c r="CT352" t="str">
        <f t="shared" si="936"/>
        <v/>
      </c>
      <c r="CU352" t="str">
        <f t="shared" si="937"/>
        <v/>
      </c>
      <c r="CV352" t="str">
        <f t="shared" si="938"/>
        <v/>
      </c>
      <c r="CW352" t="str">
        <f t="shared" si="939"/>
        <v>MISC</v>
      </c>
      <c r="CX352" t="str">
        <f t="shared" si="940"/>
        <v/>
      </c>
      <c r="CY352" t="str">
        <f t="shared" si="941"/>
        <v/>
      </c>
      <c r="CZ352" t="str">
        <f t="shared" si="942"/>
        <v/>
      </c>
      <c r="DA352" t="str">
        <f t="shared" si="943"/>
        <v/>
      </c>
      <c r="DB352" t="str">
        <f t="shared" si="944"/>
        <v/>
      </c>
      <c r="DC352" t="str">
        <f t="shared" si="945"/>
        <v/>
      </c>
      <c r="DD352" t="str">
        <f t="shared" si="946"/>
        <v/>
      </c>
      <c r="DE352" t="str">
        <f t="shared" si="947"/>
        <v/>
      </c>
      <c r="DF352" t="str">
        <f t="shared" si="948"/>
        <v/>
      </c>
      <c r="DG352" t="str">
        <f t="shared" si="949"/>
        <v/>
      </c>
      <c r="DH352" t="str">
        <f t="shared" si="950"/>
        <v/>
      </c>
      <c r="DI352" t="str">
        <f t="shared" si="951"/>
        <v/>
      </c>
      <c r="DJ352" t="str">
        <f t="shared" si="952"/>
        <v/>
      </c>
      <c r="DK352" t="str">
        <f t="shared" si="953"/>
        <v/>
      </c>
      <c r="DL352" t="str">
        <f t="shared" si="954"/>
        <v/>
      </c>
      <c r="DM352" t="str">
        <f t="shared" si="955"/>
        <v/>
      </c>
      <c r="DN352" t="str">
        <f t="shared" si="956"/>
        <v/>
      </c>
      <c r="DO352" t="str">
        <f t="shared" si="957"/>
        <v/>
      </c>
      <c r="DP352" t="str">
        <f t="shared" si="958"/>
        <v/>
      </c>
      <c r="DQ352" t="str">
        <f t="shared" si="959"/>
        <v/>
      </c>
      <c r="DR352" t="str">
        <f t="shared" si="960"/>
        <v/>
      </c>
      <c r="DS352" t="str">
        <f t="shared" si="961"/>
        <v/>
      </c>
      <c r="DT352" t="str">
        <f t="shared" si="962"/>
        <v/>
      </c>
      <c r="DU352" t="str">
        <f t="shared" si="963"/>
        <v/>
      </c>
      <c r="DV352" t="str">
        <f t="shared" si="964"/>
        <v/>
      </c>
      <c r="DW352" t="str">
        <f t="shared" si="965"/>
        <v/>
      </c>
      <c r="DX352" t="str">
        <f t="shared" si="966"/>
        <v/>
      </c>
      <c r="DY352" t="str">
        <f t="shared" si="967"/>
        <v/>
      </c>
      <c r="DZ352" t="str">
        <f t="shared" si="968"/>
        <v/>
      </c>
      <c r="EA352" t="str">
        <f t="shared" si="969"/>
        <v/>
      </c>
      <c r="EB352" t="str">
        <f t="shared" si="970"/>
        <v/>
      </c>
      <c r="EC352" t="str">
        <f t="shared" si="971"/>
        <v/>
      </c>
      <c r="ED352" t="str">
        <f t="shared" si="972"/>
        <v/>
      </c>
      <c r="EE352" t="str">
        <f t="shared" si="909"/>
        <v/>
      </c>
      <c r="EF352" t="str">
        <f t="shared" si="978"/>
        <v/>
      </c>
      <c r="EG352" t="str">
        <f t="shared" si="979"/>
        <v/>
      </c>
      <c r="EH352" t="str">
        <f t="shared" si="980"/>
        <v/>
      </c>
      <c r="EI352" t="str">
        <f t="shared" si="981"/>
        <v/>
      </c>
      <c r="EJ352" t="str">
        <f t="shared" si="982"/>
        <v/>
      </c>
      <c r="EK352" t="str">
        <f t="shared" si="983"/>
        <v/>
      </c>
      <c r="EL352" t="str">
        <f t="shared" si="984"/>
        <v/>
      </c>
      <c r="EM352" t="str">
        <f t="shared" si="985"/>
        <v/>
      </c>
      <c r="EN352" t="str">
        <f t="shared" si="986"/>
        <v/>
      </c>
      <c r="EO352" t="str">
        <f t="shared" si="987"/>
        <v/>
      </c>
      <c r="EP352" t="str">
        <f t="shared" si="988"/>
        <v/>
      </c>
      <c r="EQ352" t="str">
        <f t="shared" si="989"/>
        <v/>
      </c>
      <c r="ER352" t="str">
        <f t="shared" si="990"/>
        <v/>
      </c>
      <c r="ES352" t="str">
        <f t="shared" si="991"/>
        <v/>
      </c>
      <c r="ET352" t="str">
        <f t="shared" si="992"/>
        <v/>
      </c>
      <c r="EU352" t="str">
        <f t="shared" si="993"/>
        <v/>
      </c>
      <c r="EV352" t="str">
        <f t="shared" si="994"/>
        <v/>
      </c>
      <c r="EW352" t="str">
        <f t="shared" si="995"/>
        <v/>
      </c>
      <c r="EX352" t="str">
        <f t="shared" si="996"/>
        <v/>
      </c>
      <c r="EY352" t="str">
        <f t="shared" si="997"/>
        <v/>
      </c>
      <c r="EZ352" t="str">
        <f t="shared" si="998"/>
        <v/>
      </c>
      <c r="FA352" t="str">
        <f t="shared" si="999"/>
        <v/>
      </c>
      <c r="FB352" t="str">
        <f t="shared" si="1000"/>
        <v/>
      </c>
      <c r="FC352" t="str">
        <f t="shared" si="1001"/>
        <v/>
      </c>
      <c r="FD352" t="str">
        <f t="shared" si="1002"/>
        <v/>
      </c>
      <c r="FE352" t="str">
        <f t="shared" si="846"/>
        <v/>
      </c>
      <c r="FF352" t="str">
        <f t="shared" si="1003"/>
        <v/>
      </c>
      <c r="FG352" t="str">
        <f t="shared" si="1004"/>
        <v/>
      </c>
      <c r="FH352" t="str">
        <f t="shared" si="1005"/>
        <v/>
      </c>
      <c r="FI352" t="str">
        <f t="shared" si="1006"/>
        <v/>
      </c>
      <c r="FJ352" t="str">
        <f t="shared" si="1007"/>
        <v/>
      </c>
      <c r="FK352" t="str">
        <f t="shared" si="1008"/>
        <v/>
      </c>
      <c r="FL352" t="str">
        <f t="shared" si="1009"/>
        <v/>
      </c>
      <c r="FM352" t="str">
        <f t="shared" si="973"/>
        <v/>
      </c>
      <c r="FN352" t="str">
        <f t="shared" si="974"/>
        <v/>
      </c>
      <c r="FO352" t="str">
        <f t="shared" si="975"/>
        <v/>
      </c>
      <c r="FP352" t="str">
        <f t="shared" si="976"/>
        <v/>
      </c>
      <c r="FQ352" t="str">
        <f t="shared" si="977"/>
        <v/>
      </c>
      <c r="FR352" t="str">
        <f t="shared" si="847"/>
        <v/>
      </c>
      <c r="FS352" t="str">
        <f t="shared" si="848"/>
        <v/>
      </c>
      <c r="FT352" t="str">
        <f t="shared" si="849"/>
        <v/>
      </c>
      <c r="FU352" t="str">
        <f t="shared" si="850"/>
        <v/>
      </c>
      <c r="FV352" t="str">
        <f t="shared" si="851"/>
        <v/>
      </c>
      <c r="FW352" t="str">
        <f t="shared" si="852"/>
        <v/>
      </c>
      <c r="FX352" t="str">
        <f t="shared" si="853"/>
        <v/>
      </c>
      <c r="FY352" t="str">
        <f t="shared" si="854"/>
        <v/>
      </c>
      <c r="FZ352" t="str">
        <f t="shared" si="855"/>
        <v/>
      </c>
      <c r="GA352" t="str">
        <f t="shared" si="856"/>
        <v/>
      </c>
      <c r="GB352" t="str">
        <f t="shared" si="857"/>
        <v/>
      </c>
      <c r="GC352" t="str">
        <f t="shared" si="858"/>
        <v/>
      </c>
      <c r="GD352" t="str">
        <f t="shared" si="859"/>
        <v/>
      </c>
      <c r="GE352" t="str">
        <f t="shared" si="860"/>
        <v/>
      </c>
      <c r="GF352" t="str">
        <f t="shared" si="861"/>
        <v/>
      </c>
      <c r="GG352" t="str">
        <f t="shared" si="862"/>
        <v/>
      </c>
      <c r="GH352" t="str">
        <f t="shared" si="863"/>
        <v/>
      </c>
      <c r="GI352" t="str">
        <f t="shared" si="864"/>
        <v/>
      </c>
      <c r="GJ352" t="str">
        <f t="shared" si="865"/>
        <v/>
      </c>
      <c r="GK352" t="str">
        <f t="shared" si="866"/>
        <v/>
      </c>
      <c r="GL352" t="str">
        <f t="shared" si="867"/>
        <v/>
      </c>
      <c r="GM352" t="str">
        <f t="shared" si="868"/>
        <v/>
      </c>
      <c r="GN352" t="str">
        <f t="shared" si="869"/>
        <v/>
      </c>
      <c r="GO352" t="str">
        <f t="shared" si="870"/>
        <v/>
      </c>
      <c r="GP352" t="str">
        <f t="shared" si="871"/>
        <v/>
      </c>
      <c r="GQ352" t="str">
        <f t="shared" si="872"/>
        <v/>
      </c>
      <c r="GR352" t="str">
        <f t="shared" si="873"/>
        <v/>
      </c>
      <c r="GS352" t="str">
        <f t="shared" si="874"/>
        <v/>
      </c>
      <c r="GT352" t="str">
        <f t="shared" si="875"/>
        <v/>
      </c>
      <c r="GU352" t="str">
        <f t="shared" si="876"/>
        <v/>
      </c>
      <c r="GV352" t="str">
        <f t="shared" si="877"/>
        <v/>
      </c>
      <c r="GW352" t="str">
        <f t="shared" si="878"/>
        <v/>
      </c>
      <c r="GX352" t="str">
        <f t="shared" si="879"/>
        <v/>
      </c>
      <c r="GY352" t="str">
        <f t="shared" si="880"/>
        <v/>
      </c>
      <c r="GZ352" t="str">
        <f t="shared" si="881"/>
        <v/>
      </c>
      <c r="HA352" t="str">
        <f t="shared" si="882"/>
        <v/>
      </c>
      <c r="HB352" t="str">
        <f t="shared" si="883"/>
        <v/>
      </c>
      <c r="HC352" t="str">
        <f t="shared" si="884"/>
        <v/>
      </c>
      <c r="HD352" t="str">
        <f t="shared" si="885"/>
        <v/>
      </c>
      <c r="HE352" t="str">
        <f t="shared" si="886"/>
        <v/>
      </c>
      <c r="HF352" t="str">
        <f t="shared" si="887"/>
        <v/>
      </c>
      <c r="HG352" t="str">
        <f t="shared" si="888"/>
        <v/>
      </c>
      <c r="HH352" t="str">
        <f t="shared" si="889"/>
        <v/>
      </c>
      <c r="HI352" t="str">
        <f t="shared" si="890"/>
        <v/>
      </c>
      <c r="HJ352" t="str">
        <f t="shared" si="891"/>
        <v/>
      </c>
      <c r="HK352" t="str">
        <f t="shared" si="892"/>
        <v/>
      </c>
      <c r="HL352" t="str">
        <f t="shared" si="893"/>
        <v/>
      </c>
      <c r="HM352" t="str">
        <f t="shared" si="894"/>
        <v/>
      </c>
      <c r="HN352" t="str">
        <f t="shared" si="895"/>
        <v/>
      </c>
      <c r="HO352" t="str">
        <f t="shared" si="896"/>
        <v/>
      </c>
      <c r="HP352" t="str">
        <f t="shared" si="897"/>
        <v/>
      </c>
      <c r="HQ352" t="str">
        <f t="shared" si="898"/>
        <v/>
      </c>
      <c r="HR352" t="str">
        <f t="shared" si="899"/>
        <v/>
      </c>
      <c r="HS352" t="str">
        <f t="shared" si="900"/>
        <v/>
      </c>
      <c r="HT352" t="str">
        <f t="shared" si="901"/>
        <v/>
      </c>
      <c r="HU352" t="str">
        <f t="shared" si="902"/>
        <v/>
      </c>
      <c r="HV352" t="str">
        <f t="shared" si="903"/>
        <v/>
      </c>
      <c r="HW352" t="str">
        <f t="shared" si="904"/>
        <v/>
      </c>
      <c r="HX352" t="str">
        <f t="shared" si="905"/>
        <v/>
      </c>
      <c r="HY352" t="str">
        <f t="shared" si="906"/>
        <v/>
      </c>
      <c r="HZ352" t="str">
        <f t="shared" si="907"/>
        <v/>
      </c>
    </row>
    <row r="353" spans="1:234" x14ac:dyDescent="0.25">
      <c r="A353" s="2">
        <f t="shared" si="908"/>
        <v>351</v>
      </c>
      <c r="B353" s="3" t="s">
        <v>1315</v>
      </c>
      <c r="C353" s="2" t="s">
        <v>1394</v>
      </c>
      <c r="D353" s="2" t="s">
        <v>1395</v>
      </c>
      <c r="E353" s="2">
        <f t="shared" si="842"/>
        <v>1</v>
      </c>
      <c r="F353" s="2">
        <v>615</v>
      </c>
      <c r="G353" s="48" t="str">
        <f t="shared" si="843"/>
        <v>A</v>
      </c>
      <c r="H353" s="49"/>
      <c r="I353" s="49"/>
      <c r="J353" s="50"/>
      <c r="K353" s="15">
        <f t="shared" si="844"/>
        <v>34</v>
      </c>
      <c r="L353" s="15">
        <f>IF(G353="N/A",0,(IF(G353="A",Code!$B$36,(IF(G353="B",Code!$C$36,(IF(G353="C",Code!$D$36,Code!$E$36)))))/60))</f>
        <v>8</v>
      </c>
      <c r="M353" s="15">
        <f>IF(G353="N/A",0,(IF(G353="A",Code!$B$37,(IF(G353="B",Code!$C$37,(IF(G353="C",Code!$D$37,Code!$E$37)))))/60))</f>
        <v>8</v>
      </c>
      <c r="N353" s="15">
        <f>IF(G353="N/A",0,(IF(G353="A",Code!$B$38,(IF(G353="B",Code!$C$38,(IF(G353="C",Code!$D$38,Code!$E$38)))))/60))</f>
        <v>16</v>
      </c>
      <c r="O353" s="15">
        <f>IF(G353="N/A",0,(IF(G353="A",Code!$B$39,(IF(G353="B",Code!$C$39,(IF(G353="C",Code!$D$39,Code!$E$39)))))/60))</f>
        <v>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>
        <v>1</v>
      </c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S353" t="str">
        <f t="shared" si="845"/>
        <v/>
      </c>
      <c r="BT353" t="str">
        <f t="shared" si="910"/>
        <v/>
      </c>
      <c r="BU353" t="str">
        <f t="shared" si="911"/>
        <v/>
      </c>
      <c r="BV353" t="str">
        <f t="shared" si="912"/>
        <v/>
      </c>
      <c r="BW353" t="str">
        <f t="shared" si="913"/>
        <v/>
      </c>
      <c r="BX353" t="str">
        <f t="shared" si="914"/>
        <v/>
      </c>
      <c r="BY353" t="str">
        <f t="shared" si="915"/>
        <v/>
      </c>
      <c r="BZ353" t="str">
        <f t="shared" si="916"/>
        <v/>
      </c>
      <c r="CA353" t="str">
        <f t="shared" si="917"/>
        <v/>
      </c>
      <c r="CB353" t="str">
        <f t="shared" si="918"/>
        <v/>
      </c>
      <c r="CC353" t="str">
        <f t="shared" si="919"/>
        <v/>
      </c>
      <c r="CD353" t="str">
        <f t="shared" si="920"/>
        <v/>
      </c>
      <c r="CE353" t="str">
        <f t="shared" si="921"/>
        <v/>
      </c>
      <c r="CF353" t="str">
        <f t="shared" si="922"/>
        <v/>
      </c>
      <c r="CG353" t="str">
        <f t="shared" si="923"/>
        <v/>
      </c>
      <c r="CH353" t="str">
        <f t="shared" si="924"/>
        <v/>
      </c>
      <c r="CI353" t="str">
        <f t="shared" si="925"/>
        <v/>
      </c>
      <c r="CJ353" t="str">
        <f t="shared" si="926"/>
        <v/>
      </c>
      <c r="CK353" t="str">
        <f t="shared" si="927"/>
        <v/>
      </c>
      <c r="CL353" t="str">
        <f t="shared" si="928"/>
        <v/>
      </c>
      <c r="CM353" t="str">
        <f t="shared" si="929"/>
        <v/>
      </c>
      <c r="CN353" t="str">
        <f t="shared" si="930"/>
        <v/>
      </c>
      <c r="CO353" t="str">
        <f t="shared" si="931"/>
        <v/>
      </c>
      <c r="CP353" t="str">
        <f t="shared" si="932"/>
        <v/>
      </c>
      <c r="CQ353" t="str">
        <f t="shared" si="933"/>
        <v/>
      </c>
      <c r="CR353" t="str">
        <f t="shared" si="934"/>
        <v/>
      </c>
      <c r="CS353" t="str">
        <f t="shared" si="935"/>
        <v/>
      </c>
      <c r="CT353" t="str">
        <f t="shared" si="936"/>
        <v/>
      </c>
      <c r="CU353" t="str">
        <f t="shared" si="937"/>
        <v/>
      </c>
      <c r="CV353" t="str">
        <f t="shared" si="938"/>
        <v/>
      </c>
      <c r="CW353" t="str">
        <f t="shared" si="939"/>
        <v>MISC</v>
      </c>
      <c r="CX353" t="str">
        <f t="shared" si="940"/>
        <v/>
      </c>
      <c r="CY353" t="str">
        <f t="shared" si="941"/>
        <v/>
      </c>
      <c r="CZ353" t="str">
        <f t="shared" si="942"/>
        <v/>
      </c>
      <c r="DA353" t="str">
        <f t="shared" si="943"/>
        <v/>
      </c>
      <c r="DB353" t="str">
        <f t="shared" si="944"/>
        <v/>
      </c>
      <c r="DC353" t="str">
        <f t="shared" si="945"/>
        <v/>
      </c>
      <c r="DD353" t="str">
        <f t="shared" si="946"/>
        <v/>
      </c>
      <c r="DE353" t="str">
        <f t="shared" si="947"/>
        <v/>
      </c>
      <c r="DF353" t="str">
        <f t="shared" si="948"/>
        <v/>
      </c>
      <c r="DG353" t="str">
        <f t="shared" si="949"/>
        <v/>
      </c>
      <c r="DH353" t="str">
        <f t="shared" si="950"/>
        <v/>
      </c>
      <c r="DI353" t="str">
        <f t="shared" si="951"/>
        <v/>
      </c>
      <c r="DJ353" t="str">
        <f t="shared" si="952"/>
        <v/>
      </c>
      <c r="DK353" t="str">
        <f t="shared" si="953"/>
        <v/>
      </c>
      <c r="DL353" t="str">
        <f t="shared" si="954"/>
        <v/>
      </c>
      <c r="DM353" t="str">
        <f t="shared" si="955"/>
        <v/>
      </c>
      <c r="DN353" t="str">
        <f t="shared" si="956"/>
        <v/>
      </c>
      <c r="DO353" t="str">
        <f t="shared" si="957"/>
        <v/>
      </c>
      <c r="DP353" t="str">
        <f t="shared" si="958"/>
        <v/>
      </c>
      <c r="DQ353" t="str">
        <f t="shared" si="959"/>
        <v/>
      </c>
      <c r="DR353" t="str">
        <f t="shared" si="960"/>
        <v/>
      </c>
      <c r="DS353" t="str">
        <f t="shared" si="961"/>
        <v/>
      </c>
      <c r="DT353" t="str">
        <f t="shared" si="962"/>
        <v/>
      </c>
      <c r="DU353" t="str">
        <f t="shared" si="963"/>
        <v/>
      </c>
      <c r="DV353" t="str">
        <f t="shared" si="964"/>
        <v/>
      </c>
      <c r="DW353" t="str">
        <f t="shared" si="965"/>
        <v/>
      </c>
      <c r="DX353" t="str">
        <f t="shared" si="966"/>
        <v/>
      </c>
      <c r="DY353" t="str">
        <f t="shared" si="967"/>
        <v/>
      </c>
      <c r="DZ353" t="str">
        <f t="shared" si="968"/>
        <v/>
      </c>
      <c r="EA353" t="str">
        <f t="shared" si="969"/>
        <v/>
      </c>
      <c r="EB353" t="str">
        <f t="shared" si="970"/>
        <v/>
      </c>
      <c r="EC353" t="str">
        <f t="shared" si="971"/>
        <v/>
      </c>
      <c r="ED353" t="str">
        <f t="shared" si="972"/>
        <v/>
      </c>
      <c r="EE353" t="str">
        <f t="shared" si="909"/>
        <v/>
      </c>
      <c r="EF353" t="str">
        <f t="shared" si="978"/>
        <v/>
      </c>
      <c r="EG353" t="str">
        <f t="shared" si="979"/>
        <v/>
      </c>
      <c r="EH353" t="str">
        <f t="shared" si="980"/>
        <v/>
      </c>
      <c r="EI353" t="str">
        <f t="shared" si="981"/>
        <v/>
      </c>
      <c r="EJ353" t="str">
        <f t="shared" si="982"/>
        <v/>
      </c>
      <c r="EK353" t="str">
        <f t="shared" si="983"/>
        <v/>
      </c>
      <c r="EL353" t="str">
        <f t="shared" si="984"/>
        <v/>
      </c>
      <c r="EM353" t="str">
        <f t="shared" si="985"/>
        <v/>
      </c>
      <c r="EN353" t="str">
        <f t="shared" si="986"/>
        <v/>
      </c>
      <c r="EO353" t="str">
        <f t="shared" si="987"/>
        <v/>
      </c>
      <c r="EP353" t="str">
        <f t="shared" si="988"/>
        <v/>
      </c>
      <c r="EQ353" t="str">
        <f t="shared" si="989"/>
        <v/>
      </c>
      <c r="ER353" t="str">
        <f t="shared" si="990"/>
        <v/>
      </c>
      <c r="ES353" t="str">
        <f t="shared" si="991"/>
        <v/>
      </c>
      <c r="ET353" t="str">
        <f t="shared" si="992"/>
        <v/>
      </c>
      <c r="EU353" t="str">
        <f t="shared" si="993"/>
        <v/>
      </c>
      <c r="EV353" t="str">
        <f t="shared" si="994"/>
        <v/>
      </c>
      <c r="EW353" t="str">
        <f t="shared" si="995"/>
        <v/>
      </c>
      <c r="EX353" t="str">
        <f t="shared" si="996"/>
        <v/>
      </c>
      <c r="EY353" t="str">
        <f t="shared" si="997"/>
        <v/>
      </c>
      <c r="EZ353" t="str">
        <f t="shared" si="998"/>
        <v/>
      </c>
      <c r="FA353" t="str">
        <f t="shared" si="999"/>
        <v/>
      </c>
      <c r="FB353" t="str">
        <f t="shared" si="1000"/>
        <v/>
      </c>
      <c r="FC353" t="str">
        <f t="shared" si="1001"/>
        <v/>
      </c>
      <c r="FD353" t="str">
        <f t="shared" si="1002"/>
        <v/>
      </c>
      <c r="FE353" t="str">
        <f t="shared" si="846"/>
        <v/>
      </c>
      <c r="FF353" t="str">
        <f t="shared" si="1003"/>
        <v/>
      </c>
      <c r="FG353" t="str">
        <f t="shared" si="1004"/>
        <v/>
      </c>
      <c r="FH353" t="str">
        <f t="shared" si="1005"/>
        <v/>
      </c>
      <c r="FI353" t="str">
        <f t="shared" si="1006"/>
        <v/>
      </c>
      <c r="FJ353" t="str">
        <f t="shared" si="1007"/>
        <v/>
      </c>
      <c r="FK353" t="str">
        <f t="shared" si="1008"/>
        <v/>
      </c>
      <c r="FL353" t="str">
        <f t="shared" si="1009"/>
        <v/>
      </c>
      <c r="FM353" t="str">
        <f t="shared" si="973"/>
        <v/>
      </c>
      <c r="FN353" t="str">
        <f t="shared" si="974"/>
        <v/>
      </c>
      <c r="FO353" t="str">
        <f t="shared" si="975"/>
        <v/>
      </c>
      <c r="FP353" t="str">
        <f t="shared" si="976"/>
        <v/>
      </c>
      <c r="FQ353" t="str">
        <f t="shared" si="977"/>
        <v/>
      </c>
      <c r="FR353" t="str">
        <f t="shared" si="847"/>
        <v/>
      </c>
      <c r="FS353" t="str">
        <f t="shared" si="848"/>
        <v/>
      </c>
      <c r="FT353" t="str">
        <f t="shared" si="849"/>
        <v/>
      </c>
      <c r="FU353" t="str">
        <f t="shared" si="850"/>
        <v/>
      </c>
      <c r="FV353" t="str">
        <f t="shared" si="851"/>
        <v/>
      </c>
      <c r="FW353" t="str">
        <f t="shared" si="852"/>
        <v/>
      </c>
      <c r="FX353" t="str">
        <f t="shared" si="853"/>
        <v/>
      </c>
      <c r="FY353" t="str">
        <f t="shared" si="854"/>
        <v/>
      </c>
      <c r="FZ353" t="str">
        <f t="shared" si="855"/>
        <v/>
      </c>
      <c r="GA353" t="str">
        <f t="shared" si="856"/>
        <v/>
      </c>
      <c r="GB353" t="str">
        <f t="shared" si="857"/>
        <v/>
      </c>
      <c r="GC353" t="str">
        <f t="shared" si="858"/>
        <v/>
      </c>
      <c r="GD353" t="str">
        <f t="shared" si="859"/>
        <v/>
      </c>
      <c r="GE353" t="str">
        <f t="shared" si="860"/>
        <v/>
      </c>
      <c r="GF353" t="str">
        <f t="shared" si="861"/>
        <v/>
      </c>
      <c r="GG353" t="str">
        <f t="shared" si="862"/>
        <v/>
      </c>
      <c r="GH353" t="str">
        <f t="shared" si="863"/>
        <v/>
      </c>
      <c r="GI353" t="str">
        <f t="shared" si="864"/>
        <v/>
      </c>
      <c r="GJ353" t="str">
        <f t="shared" si="865"/>
        <v/>
      </c>
      <c r="GK353" t="str">
        <f t="shared" si="866"/>
        <v/>
      </c>
      <c r="GL353" t="str">
        <f t="shared" si="867"/>
        <v/>
      </c>
      <c r="GM353" t="str">
        <f t="shared" si="868"/>
        <v/>
      </c>
      <c r="GN353" t="str">
        <f t="shared" si="869"/>
        <v/>
      </c>
      <c r="GO353" t="str">
        <f t="shared" si="870"/>
        <v/>
      </c>
      <c r="GP353" t="str">
        <f t="shared" si="871"/>
        <v/>
      </c>
      <c r="GQ353" t="str">
        <f t="shared" si="872"/>
        <v/>
      </c>
      <c r="GR353" t="str">
        <f t="shared" si="873"/>
        <v/>
      </c>
      <c r="GS353" t="str">
        <f t="shared" si="874"/>
        <v/>
      </c>
      <c r="GT353" t="str">
        <f t="shared" si="875"/>
        <v/>
      </c>
      <c r="GU353" t="str">
        <f t="shared" si="876"/>
        <v/>
      </c>
      <c r="GV353" t="str">
        <f t="shared" si="877"/>
        <v/>
      </c>
      <c r="GW353" t="str">
        <f t="shared" si="878"/>
        <v/>
      </c>
      <c r="GX353" t="str">
        <f t="shared" si="879"/>
        <v/>
      </c>
      <c r="GY353" t="str">
        <f t="shared" si="880"/>
        <v/>
      </c>
      <c r="GZ353" t="str">
        <f t="shared" si="881"/>
        <v/>
      </c>
      <c r="HA353" t="str">
        <f t="shared" si="882"/>
        <v/>
      </c>
      <c r="HB353" t="str">
        <f t="shared" si="883"/>
        <v/>
      </c>
      <c r="HC353" t="str">
        <f t="shared" si="884"/>
        <v/>
      </c>
      <c r="HD353" t="str">
        <f t="shared" si="885"/>
        <v/>
      </c>
      <c r="HE353" t="str">
        <f t="shared" si="886"/>
        <v/>
      </c>
      <c r="HF353" t="str">
        <f t="shared" si="887"/>
        <v/>
      </c>
      <c r="HG353" t="str">
        <f t="shared" si="888"/>
        <v/>
      </c>
      <c r="HH353" t="str">
        <f t="shared" si="889"/>
        <v/>
      </c>
      <c r="HI353" t="str">
        <f t="shared" si="890"/>
        <v/>
      </c>
      <c r="HJ353" t="str">
        <f t="shared" si="891"/>
        <v/>
      </c>
      <c r="HK353" t="str">
        <f t="shared" si="892"/>
        <v/>
      </c>
      <c r="HL353" t="str">
        <f t="shared" si="893"/>
        <v/>
      </c>
      <c r="HM353" t="str">
        <f t="shared" si="894"/>
        <v/>
      </c>
      <c r="HN353" t="str">
        <f t="shared" si="895"/>
        <v/>
      </c>
      <c r="HO353" t="str">
        <f t="shared" si="896"/>
        <v/>
      </c>
      <c r="HP353" t="str">
        <f t="shared" si="897"/>
        <v/>
      </c>
      <c r="HQ353" t="str">
        <f t="shared" si="898"/>
        <v/>
      </c>
      <c r="HR353" t="str">
        <f t="shared" si="899"/>
        <v/>
      </c>
      <c r="HS353" t="str">
        <f t="shared" si="900"/>
        <v/>
      </c>
      <c r="HT353" t="str">
        <f t="shared" si="901"/>
        <v/>
      </c>
      <c r="HU353" t="str">
        <f t="shared" si="902"/>
        <v/>
      </c>
      <c r="HV353" t="str">
        <f t="shared" si="903"/>
        <v/>
      </c>
      <c r="HW353" t="str">
        <f t="shared" si="904"/>
        <v/>
      </c>
      <c r="HX353" t="str">
        <f t="shared" si="905"/>
        <v/>
      </c>
      <c r="HY353" t="str">
        <f t="shared" si="906"/>
        <v/>
      </c>
      <c r="HZ353" t="str">
        <f t="shared" si="907"/>
        <v/>
      </c>
    </row>
    <row r="354" spans="1:234" x14ac:dyDescent="0.25">
      <c r="A354" s="2">
        <f t="shared" si="908"/>
        <v>352</v>
      </c>
      <c r="B354" s="3" t="s">
        <v>1316</v>
      </c>
      <c r="C354" s="2" t="s">
        <v>1394</v>
      </c>
      <c r="D354" s="2" t="s">
        <v>1395</v>
      </c>
      <c r="E354" s="2">
        <f t="shared" si="842"/>
        <v>2</v>
      </c>
      <c r="F354" s="2">
        <v>2418</v>
      </c>
      <c r="G354" s="48" t="str">
        <f t="shared" si="843"/>
        <v>C</v>
      </c>
      <c r="H354" s="49"/>
      <c r="I354" s="49"/>
      <c r="J354" s="50"/>
      <c r="K354" s="15">
        <f t="shared" si="844"/>
        <v>68</v>
      </c>
      <c r="L354" s="15">
        <f>IF(G354="N/A",0,(IF(G354="A",Code!$B$36,(IF(G354="B",Code!$C$36,(IF(G354="C",Code!$D$36,Code!$E$36)))))/60))</f>
        <v>16</v>
      </c>
      <c r="M354" s="15">
        <f>IF(G354="N/A",0,(IF(G354="A",Code!$B$37,(IF(G354="B",Code!$C$37,(IF(G354="C",Code!$D$37,Code!$E$37)))))/60))</f>
        <v>16</v>
      </c>
      <c r="N354" s="15">
        <f>IF(G354="N/A",0,(IF(G354="A",Code!$B$38,(IF(G354="B",Code!$C$38,(IF(G354="C",Code!$D$38,Code!$E$38)))))/60))</f>
        <v>32</v>
      </c>
      <c r="O354" s="15">
        <f>IF(G354="N/A",0,(IF(G354="A",Code!$B$39,(IF(G354="B",Code!$C$39,(IF(G354="C",Code!$D$39,Code!$E$39)))))/60))</f>
        <v>4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>
        <v>1</v>
      </c>
      <c r="AS354" s="2"/>
      <c r="AT354" s="2">
        <v>1</v>
      </c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S354" t="str">
        <f t="shared" si="845"/>
        <v/>
      </c>
      <c r="BT354" t="str">
        <f t="shared" si="910"/>
        <v/>
      </c>
      <c r="BU354" t="str">
        <f t="shared" si="911"/>
        <v/>
      </c>
      <c r="BV354" t="str">
        <f t="shared" si="912"/>
        <v/>
      </c>
      <c r="BW354" t="str">
        <f t="shared" si="913"/>
        <v/>
      </c>
      <c r="BX354" t="str">
        <f t="shared" si="914"/>
        <v/>
      </c>
      <c r="BY354" t="str">
        <f t="shared" si="915"/>
        <v/>
      </c>
      <c r="BZ354" t="str">
        <f t="shared" si="916"/>
        <v/>
      </c>
      <c r="CA354" t="str">
        <f t="shared" si="917"/>
        <v/>
      </c>
      <c r="CB354" t="str">
        <f t="shared" si="918"/>
        <v/>
      </c>
      <c r="CC354" t="str">
        <f t="shared" si="919"/>
        <v/>
      </c>
      <c r="CD354" t="str">
        <f t="shared" si="920"/>
        <v/>
      </c>
      <c r="CE354" t="str">
        <f t="shared" si="921"/>
        <v/>
      </c>
      <c r="CF354" t="str">
        <f t="shared" si="922"/>
        <v/>
      </c>
      <c r="CG354" t="str">
        <f t="shared" si="923"/>
        <v/>
      </c>
      <c r="CH354" t="str">
        <f t="shared" si="924"/>
        <v/>
      </c>
      <c r="CI354" t="str">
        <f t="shared" si="925"/>
        <v/>
      </c>
      <c r="CJ354" t="str">
        <f t="shared" si="926"/>
        <v/>
      </c>
      <c r="CK354" t="str">
        <f t="shared" si="927"/>
        <v/>
      </c>
      <c r="CL354" t="str">
        <f t="shared" si="928"/>
        <v/>
      </c>
      <c r="CM354" t="str">
        <f t="shared" si="929"/>
        <v/>
      </c>
      <c r="CN354" t="str">
        <f t="shared" si="930"/>
        <v/>
      </c>
      <c r="CO354" t="str">
        <f t="shared" si="931"/>
        <v/>
      </c>
      <c r="CP354" t="str">
        <f t="shared" si="932"/>
        <v/>
      </c>
      <c r="CQ354" t="str">
        <f t="shared" si="933"/>
        <v/>
      </c>
      <c r="CR354" t="str">
        <f t="shared" si="934"/>
        <v/>
      </c>
      <c r="CS354" t="str">
        <f t="shared" si="935"/>
        <v/>
      </c>
      <c r="CT354" t="str">
        <f t="shared" si="936"/>
        <v/>
      </c>
      <c r="CU354" t="str">
        <f t="shared" si="937"/>
        <v>MESS</v>
      </c>
      <c r="CV354" t="str">
        <f t="shared" si="938"/>
        <v/>
      </c>
      <c r="CW354" t="str">
        <f t="shared" si="939"/>
        <v>MISC</v>
      </c>
      <c r="CX354" t="str">
        <f t="shared" si="940"/>
        <v/>
      </c>
      <c r="CY354" t="str">
        <f t="shared" si="941"/>
        <v/>
      </c>
      <c r="CZ354" t="str">
        <f t="shared" si="942"/>
        <v/>
      </c>
      <c r="DA354" t="str">
        <f t="shared" si="943"/>
        <v/>
      </c>
      <c r="DB354" t="str">
        <f t="shared" si="944"/>
        <v/>
      </c>
      <c r="DC354" t="str">
        <f t="shared" si="945"/>
        <v/>
      </c>
      <c r="DD354" t="str">
        <f t="shared" si="946"/>
        <v/>
      </c>
      <c r="DE354" t="str">
        <f t="shared" si="947"/>
        <v/>
      </c>
      <c r="DF354" t="str">
        <f t="shared" si="948"/>
        <v/>
      </c>
      <c r="DG354" t="str">
        <f t="shared" si="949"/>
        <v/>
      </c>
      <c r="DH354" t="str">
        <f t="shared" si="950"/>
        <v/>
      </c>
      <c r="DI354" t="str">
        <f t="shared" si="951"/>
        <v/>
      </c>
      <c r="DJ354" t="str">
        <f t="shared" si="952"/>
        <v/>
      </c>
      <c r="DK354" t="str">
        <f t="shared" si="953"/>
        <v/>
      </c>
      <c r="DL354" t="str">
        <f t="shared" si="954"/>
        <v/>
      </c>
      <c r="DM354" t="str">
        <f t="shared" si="955"/>
        <v/>
      </c>
      <c r="DN354" t="str">
        <f t="shared" si="956"/>
        <v/>
      </c>
      <c r="DO354" t="str">
        <f t="shared" si="957"/>
        <v/>
      </c>
      <c r="DP354" t="str">
        <f t="shared" si="958"/>
        <v/>
      </c>
      <c r="DQ354" t="str">
        <f t="shared" si="959"/>
        <v/>
      </c>
      <c r="DR354" t="str">
        <f t="shared" si="960"/>
        <v/>
      </c>
      <c r="DS354" t="str">
        <f t="shared" si="961"/>
        <v/>
      </c>
      <c r="DT354" t="str">
        <f t="shared" si="962"/>
        <v/>
      </c>
      <c r="DU354" t="str">
        <f t="shared" si="963"/>
        <v/>
      </c>
      <c r="DV354" t="str">
        <f t="shared" si="964"/>
        <v/>
      </c>
      <c r="DW354" t="str">
        <f t="shared" si="965"/>
        <v/>
      </c>
      <c r="DX354" t="str">
        <f t="shared" si="966"/>
        <v/>
      </c>
      <c r="DY354" t="str">
        <f t="shared" si="967"/>
        <v/>
      </c>
      <c r="DZ354" t="str">
        <f t="shared" si="968"/>
        <v/>
      </c>
      <c r="EA354" t="str">
        <f t="shared" si="969"/>
        <v/>
      </c>
      <c r="EB354" t="str">
        <f t="shared" si="970"/>
        <v/>
      </c>
      <c r="EC354" t="str">
        <f t="shared" si="971"/>
        <v/>
      </c>
      <c r="ED354" t="str">
        <f t="shared" si="972"/>
        <v/>
      </c>
      <c r="EE354" t="str">
        <f t="shared" si="909"/>
        <v/>
      </c>
      <c r="EF354" t="str">
        <f t="shared" si="978"/>
        <v/>
      </c>
      <c r="EG354" t="str">
        <f t="shared" si="979"/>
        <v/>
      </c>
      <c r="EH354" t="str">
        <f t="shared" si="980"/>
        <v/>
      </c>
      <c r="EI354" t="str">
        <f t="shared" si="981"/>
        <v/>
      </c>
      <c r="EJ354" t="str">
        <f t="shared" si="982"/>
        <v/>
      </c>
      <c r="EK354" t="str">
        <f t="shared" si="983"/>
        <v/>
      </c>
      <c r="EL354" t="str">
        <f t="shared" si="984"/>
        <v/>
      </c>
      <c r="EM354" t="str">
        <f t="shared" si="985"/>
        <v/>
      </c>
      <c r="EN354" t="str">
        <f t="shared" si="986"/>
        <v/>
      </c>
      <c r="EO354" t="str">
        <f t="shared" si="987"/>
        <v/>
      </c>
      <c r="EP354" t="str">
        <f t="shared" si="988"/>
        <v/>
      </c>
      <c r="EQ354" t="str">
        <f t="shared" si="989"/>
        <v/>
      </c>
      <c r="ER354" t="str">
        <f t="shared" si="990"/>
        <v/>
      </c>
      <c r="ES354" t="str">
        <f t="shared" si="991"/>
        <v/>
      </c>
      <c r="ET354" t="str">
        <f t="shared" si="992"/>
        <v/>
      </c>
      <c r="EU354" t="str">
        <f t="shared" si="993"/>
        <v/>
      </c>
      <c r="EV354" t="str">
        <f t="shared" si="994"/>
        <v/>
      </c>
      <c r="EW354" t="str">
        <f t="shared" si="995"/>
        <v/>
      </c>
      <c r="EX354" t="str">
        <f t="shared" si="996"/>
        <v/>
      </c>
      <c r="EY354" t="str">
        <f t="shared" si="997"/>
        <v/>
      </c>
      <c r="EZ354" t="str">
        <f t="shared" si="998"/>
        <v/>
      </c>
      <c r="FA354" t="str">
        <f t="shared" si="999"/>
        <v/>
      </c>
      <c r="FB354" t="str">
        <f t="shared" si="1000"/>
        <v/>
      </c>
      <c r="FC354" t="str">
        <f t="shared" si="1001"/>
        <v/>
      </c>
      <c r="FD354" t="str">
        <f t="shared" si="1002"/>
        <v/>
      </c>
      <c r="FE354" t="str">
        <f t="shared" si="846"/>
        <v/>
      </c>
      <c r="FF354" t="str">
        <f t="shared" si="1003"/>
        <v/>
      </c>
      <c r="FG354" t="str">
        <f t="shared" si="1004"/>
        <v/>
      </c>
      <c r="FH354" t="str">
        <f t="shared" si="1005"/>
        <v/>
      </c>
      <c r="FI354" t="str">
        <f t="shared" si="1006"/>
        <v/>
      </c>
      <c r="FJ354" t="str">
        <f t="shared" si="1007"/>
        <v/>
      </c>
      <c r="FK354" t="str">
        <f t="shared" si="1008"/>
        <v/>
      </c>
      <c r="FL354" t="str">
        <f t="shared" si="1009"/>
        <v/>
      </c>
      <c r="FM354" t="str">
        <f t="shared" si="973"/>
        <v/>
      </c>
      <c r="FN354" t="str">
        <f t="shared" si="974"/>
        <v/>
      </c>
      <c r="FO354" t="str">
        <f t="shared" si="975"/>
        <v/>
      </c>
      <c r="FP354" t="str">
        <f t="shared" si="976"/>
        <v/>
      </c>
      <c r="FQ354" t="str">
        <f t="shared" si="977"/>
        <v/>
      </c>
      <c r="FR354" t="str">
        <f t="shared" si="847"/>
        <v/>
      </c>
      <c r="FS354" t="str">
        <f t="shared" si="848"/>
        <v/>
      </c>
      <c r="FT354" t="str">
        <f t="shared" si="849"/>
        <v/>
      </c>
      <c r="FU354" t="str">
        <f t="shared" si="850"/>
        <v/>
      </c>
      <c r="FV354" t="str">
        <f t="shared" si="851"/>
        <v/>
      </c>
      <c r="FW354" t="str">
        <f t="shared" si="852"/>
        <v/>
      </c>
      <c r="FX354" t="str">
        <f t="shared" si="853"/>
        <v/>
      </c>
      <c r="FY354" t="str">
        <f t="shared" si="854"/>
        <v/>
      </c>
      <c r="FZ354" t="str">
        <f t="shared" si="855"/>
        <v/>
      </c>
      <c r="GA354" t="str">
        <f t="shared" si="856"/>
        <v/>
      </c>
      <c r="GB354" t="str">
        <f t="shared" si="857"/>
        <v/>
      </c>
      <c r="GC354" t="str">
        <f t="shared" si="858"/>
        <v/>
      </c>
      <c r="GD354" t="str">
        <f t="shared" si="859"/>
        <v/>
      </c>
      <c r="GE354" t="str">
        <f t="shared" si="860"/>
        <v/>
      </c>
      <c r="GF354" t="str">
        <f t="shared" si="861"/>
        <v/>
      </c>
      <c r="GG354" t="str">
        <f t="shared" si="862"/>
        <v/>
      </c>
      <c r="GH354" t="str">
        <f t="shared" si="863"/>
        <v/>
      </c>
      <c r="GI354" t="str">
        <f t="shared" si="864"/>
        <v/>
      </c>
      <c r="GJ354" t="str">
        <f t="shared" si="865"/>
        <v/>
      </c>
      <c r="GK354" t="str">
        <f t="shared" si="866"/>
        <v/>
      </c>
      <c r="GL354" t="str">
        <f t="shared" si="867"/>
        <v/>
      </c>
      <c r="GM354" t="str">
        <f t="shared" si="868"/>
        <v/>
      </c>
      <c r="GN354" t="str">
        <f t="shared" si="869"/>
        <v/>
      </c>
      <c r="GO354" t="str">
        <f t="shared" si="870"/>
        <v/>
      </c>
      <c r="GP354" t="str">
        <f t="shared" si="871"/>
        <v/>
      </c>
      <c r="GQ354" t="str">
        <f t="shared" si="872"/>
        <v/>
      </c>
      <c r="GR354" t="str">
        <f t="shared" si="873"/>
        <v/>
      </c>
      <c r="GS354" t="str">
        <f t="shared" si="874"/>
        <v/>
      </c>
      <c r="GT354" t="str">
        <f t="shared" si="875"/>
        <v/>
      </c>
      <c r="GU354" t="str">
        <f t="shared" si="876"/>
        <v/>
      </c>
      <c r="GV354" t="str">
        <f t="shared" si="877"/>
        <v/>
      </c>
      <c r="GW354" t="str">
        <f t="shared" si="878"/>
        <v/>
      </c>
      <c r="GX354" t="str">
        <f t="shared" si="879"/>
        <v/>
      </c>
      <c r="GY354" t="str">
        <f t="shared" si="880"/>
        <v/>
      </c>
      <c r="GZ354" t="str">
        <f t="shared" si="881"/>
        <v/>
      </c>
      <c r="HA354" t="str">
        <f t="shared" si="882"/>
        <v/>
      </c>
      <c r="HB354" t="str">
        <f t="shared" si="883"/>
        <v/>
      </c>
      <c r="HC354" t="str">
        <f t="shared" si="884"/>
        <v/>
      </c>
      <c r="HD354" t="str">
        <f t="shared" si="885"/>
        <v/>
      </c>
      <c r="HE354" t="str">
        <f t="shared" si="886"/>
        <v/>
      </c>
      <c r="HF354" t="str">
        <f t="shared" si="887"/>
        <v/>
      </c>
      <c r="HG354" t="str">
        <f t="shared" si="888"/>
        <v/>
      </c>
      <c r="HH354" t="str">
        <f t="shared" si="889"/>
        <v/>
      </c>
      <c r="HI354" t="str">
        <f t="shared" si="890"/>
        <v/>
      </c>
      <c r="HJ354" t="str">
        <f t="shared" si="891"/>
        <v/>
      </c>
      <c r="HK354" t="str">
        <f t="shared" si="892"/>
        <v/>
      </c>
      <c r="HL354" t="str">
        <f t="shared" si="893"/>
        <v/>
      </c>
      <c r="HM354" t="str">
        <f t="shared" si="894"/>
        <v/>
      </c>
      <c r="HN354" t="str">
        <f t="shared" si="895"/>
        <v/>
      </c>
      <c r="HO354" t="str">
        <f t="shared" si="896"/>
        <v/>
      </c>
      <c r="HP354" t="str">
        <f t="shared" si="897"/>
        <v/>
      </c>
      <c r="HQ354" t="str">
        <f t="shared" si="898"/>
        <v/>
      </c>
      <c r="HR354" t="str">
        <f t="shared" si="899"/>
        <v/>
      </c>
      <c r="HS354" t="str">
        <f t="shared" si="900"/>
        <v/>
      </c>
      <c r="HT354" t="str">
        <f t="shared" si="901"/>
        <v/>
      </c>
      <c r="HU354" t="str">
        <f t="shared" si="902"/>
        <v/>
      </c>
      <c r="HV354" t="str">
        <f t="shared" si="903"/>
        <v/>
      </c>
      <c r="HW354" t="str">
        <f t="shared" si="904"/>
        <v/>
      </c>
      <c r="HX354" t="str">
        <f t="shared" si="905"/>
        <v/>
      </c>
      <c r="HY354" t="str">
        <f t="shared" si="906"/>
        <v/>
      </c>
      <c r="HZ354" t="str">
        <f t="shared" si="907"/>
        <v/>
      </c>
    </row>
    <row r="355" spans="1:234" x14ac:dyDescent="0.25">
      <c r="A355" s="2">
        <f t="shared" si="908"/>
        <v>353</v>
      </c>
      <c r="B355" s="3" t="s">
        <v>1317</v>
      </c>
      <c r="C355" s="2" t="s">
        <v>1394</v>
      </c>
      <c r="D355" s="2" t="s">
        <v>1395</v>
      </c>
      <c r="E355" s="2">
        <f t="shared" si="842"/>
        <v>2</v>
      </c>
      <c r="F355" s="2">
        <v>1873</v>
      </c>
      <c r="G355" s="48" t="str">
        <f t="shared" si="843"/>
        <v>B</v>
      </c>
      <c r="H355" s="49"/>
      <c r="I355" s="49"/>
      <c r="J355" s="50"/>
      <c r="K355" s="15">
        <f t="shared" si="844"/>
        <v>51</v>
      </c>
      <c r="L355" s="15">
        <f>IF(G355="N/A",0,(IF(G355="A",Code!$B$36,(IF(G355="B",Code!$C$36,(IF(G355="C",Code!$D$36,Code!$E$36)))))/60))</f>
        <v>12</v>
      </c>
      <c r="M355" s="15">
        <f>IF(G355="N/A",0,(IF(G355="A",Code!$B$37,(IF(G355="B",Code!$C$37,(IF(G355="C",Code!$D$37,Code!$E$37)))))/60))</f>
        <v>12</v>
      </c>
      <c r="N355" s="15">
        <f>IF(G355="N/A",0,(IF(G355="A",Code!$B$38,(IF(G355="B",Code!$C$38,(IF(G355="C",Code!$D$38,Code!$E$38)))))/60))</f>
        <v>24</v>
      </c>
      <c r="O355" s="15">
        <f>IF(G355="N/A",0,(IF(G355="A",Code!$B$39,(IF(G355="B",Code!$C$39,(IF(G355="C",Code!$D$39,Code!$E$39)))))/60))</f>
        <v>3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>
        <v>1</v>
      </c>
      <c r="AS355" s="2"/>
      <c r="AT355" s="2">
        <v>1</v>
      </c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S355" t="str">
        <f t="shared" si="845"/>
        <v/>
      </c>
      <c r="BT355" t="str">
        <f t="shared" si="910"/>
        <v/>
      </c>
      <c r="BU355" t="str">
        <f t="shared" si="911"/>
        <v/>
      </c>
      <c r="BV355" t="str">
        <f t="shared" si="912"/>
        <v/>
      </c>
      <c r="BW355" t="str">
        <f t="shared" si="913"/>
        <v/>
      </c>
      <c r="BX355" t="str">
        <f t="shared" si="914"/>
        <v/>
      </c>
      <c r="BY355" t="str">
        <f t="shared" si="915"/>
        <v/>
      </c>
      <c r="BZ355" t="str">
        <f t="shared" si="916"/>
        <v/>
      </c>
      <c r="CA355" t="str">
        <f t="shared" si="917"/>
        <v/>
      </c>
      <c r="CB355" t="str">
        <f t="shared" si="918"/>
        <v/>
      </c>
      <c r="CC355" t="str">
        <f t="shared" si="919"/>
        <v/>
      </c>
      <c r="CD355" t="str">
        <f t="shared" si="920"/>
        <v/>
      </c>
      <c r="CE355" t="str">
        <f t="shared" si="921"/>
        <v/>
      </c>
      <c r="CF355" t="str">
        <f t="shared" si="922"/>
        <v/>
      </c>
      <c r="CG355" t="str">
        <f t="shared" si="923"/>
        <v/>
      </c>
      <c r="CH355" t="str">
        <f t="shared" si="924"/>
        <v/>
      </c>
      <c r="CI355" t="str">
        <f t="shared" si="925"/>
        <v/>
      </c>
      <c r="CJ355" t="str">
        <f t="shared" si="926"/>
        <v/>
      </c>
      <c r="CK355" t="str">
        <f t="shared" si="927"/>
        <v/>
      </c>
      <c r="CL355" t="str">
        <f t="shared" si="928"/>
        <v/>
      </c>
      <c r="CM355" t="str">
        <f t="shared" si="929"/>
        <v/>
      </c>
      <c r="CN355" t="str">
        <f t="shared" si="930"/>
        <v/>
      </c>
      <c r="CO355" t="str">
        <f t="shared" si="931"/>
        <v/>
      </c>
      <c r="CP355" t="str">
        <f t="shared" si="932"/>
        <v/>
      </c>
      <c r="CQ355" t="str">
        <f t="shared" si="933"/>
        <v/>
      </c>
      <c r="CR355" t="str">
        <f t="shared" si="934"/>
        <v/>
      </c>
      <c r="CS355" t="str">
        <f t="shared" si="935"/>
        <v/>
      </c>
      <c r="CT355" t="str">
        <f t="shared" si="936"/>
        <v/>
      </c>
      <c r="CU355" t="str">
        <f t="shared" si="937"/>
        <v>MESS</v>
      </c>
      <c r="CV355" t="str">
        <f t="shared" si="938"/>
        <v/>
      </c>
      <c r="CW355" t="str">
        <f t="shared" si="939"/>
        <v>MISC</v>
      </c>
      <c r="CX355" t="str">
        <f t="shared" si="940"/>
        <v/>
      </c>
      <c r="CY355" t="str">
        <f t="shared" si="941"/>
        <v/>
      </c>
      <c r="CZ355" t="str">
        <f t="shared" si="942"/>
        <v/>
      </c>
      <c r="DA355" t="str">
        <f t="shared" si="943"/>
        <v/>
      </c>
      <c r="DB355" t="str">
        <f t="shared" si="944"/>
        <v/>
      </c>
      <c r="DC355" t="str">
        <f t="shared" si="945"/>
        <v/>
      </c>
      <c r="DD355" t="str">
        <f t="shared" si="946"/>
        <v/>
      </c>
      <c r="DE355" t="str">
        <f t="shared" si="947"/>
        <v/>
      </c>
      <c r="DF355" t="str">
        <f t="shared" si="948"/>
        <v/>
      </c>
      <c r="DG355" t="str">
        <f t="shared" si="949"/>
        <v/>
      </c>
      <c r="DH355" t="str">
        <f t="shared" si="950"/>
        <v/>
      </c>
      <c r="DI355" t="str">
        <f t="shared" si="951"/>
        <v/>
      </c>
      <c r="DJ355" t="str">
        <f t="shared" si="952"/>
        <v/>
      </c>
      <c r="DK355" t="str">
        <f t="shared" si="953"/>
        <v/>
      </c>
      <c r="DL355" t="str">
        <f t="shared" si="954"/>
        <v/>
      </c>
      <c r="DM355" t="str">
        <f t="shared" si="955"/>
        <v/>
      </c>
      <c r="DN355" t="str">
        <f t="shared" si="956"/>
        <v/>
      </c>
      <c r="DO355" t="str">
        <f t="shared" si="957"/>
        <v/>
      </c>
      <c r="DP355" t="str">
        <f t="shared" si="958"/>
        <v/>
      </c>
      <c r="DQ355" t="str">
        <f t="shared" si="959"/>
        <v/>
      </c>
      <c r="DR355" t="str">
        <f t="shared" si="960"/>
        <v/>
      </c>
      <c r="DS355" t="str">
        <f t="shared" si="961"/>
        <v/>
      </c>
      <c r="DT355" t="str">
        <f t="shared" si="962"/>
        <v/>
      </c>
      <c r="DU355" t="str">
        <f t="shared" si="963"/>
        <v/>
      </c>
      <c r="DV355" t="str">
        <f t="shared" si="964"/>
        <v/>
      </c>
      <c r="DW355" t="str">
        <f t="shared" si="965"/>
        <v/>
      </c>
      <c r="DX355" t="str">
        <f t="shared" si="966"/>
        <v/>
      </c>
      <c r="DY355" t="str">
        <f t="shared" si="967"/>
        <v/>
      </c>
      <c r="DZ355" t="str">
        <f t="shared" si="968"/>
        <v/>
      </c>
      <c r="EA355" t="str">
        <f t="shared" si="969"/>
        <v/>
      </c>
      <c r="EB355" t="str">
        <f t="shared" si="970"/>
        <v/>
      </c>
      <c r="EC355" t="str">
        <f t="shared" si="971"/>
        <v/>
      </c>
      <c r="ED355" t="str">
        <f t="shared" si="972"/>
        <v/>
      </c>
      <c r="EE355" t="str">
        <f t="shared" si="909"/>
        <v/>
      </c>
      <c r="EF355" t="str">
        <f t="shared" si="978"/>
        <v/>
      </c>
      <c r="EG355" t="str">
        <f t="shared" si="979"/>
        <v/>
      </c>
      <c r="EH355" t="str">
        <f t="shared" si="980"/>
        <v/>
      </c>
      <c r="EI355" t="str">
        <f t="shared" si="981"/>
        <v/>
      </c>
      <c r="EJ355" t="str">
        <f t="shared" si="982"/>
        <v/>
      </c>
      <c r="EK355" t="str">
        <f t="shared" si="983"/>
        <v/>
      </c>
      <c r="EL355" t="str">
        <f t="shared" si="984"/>
        <v/>
      </c>
      <c r="EM355" t="str">
        <f t="shared" si="985"/>
        <v/>
      </c>
      <c r="EN355" t="str">
        <f t="shared" si="986"/>
        <v/>
      </c>
      <c r="EO355" t="str">
        <f t="shared" si="987"/>
        <v/>
      </c>
      <c r="EP355" t="str">
        <f t="shared" si="988"/>
        <v/>
      </c>
      <c r="EQ355" t="str">
        <f t="shared" si="989"/>
        <v/>
      </c>
      <c r="ER355" t="str">
        <f t="shared" si="990"/>
        <v/>
      </c>
      <c r="ES355" t="str">
        <f t="shared" si="991"/>
        <v/>
      </c>
      <c r="ET355" t="str">
        <f t="shared" si="992"/>
        <v/>
      </c>
      <c r="EU355" t="str">
        <f t="shared" si="993"/>
        <v/>
      </c>
      <c r="EV355" t="str">
        <f t="shared" si="994"/>
        <v/>
      </c>
      <c r="EW355" t="str">
        <f t="shared" si="995"/>
        <v/>
      </c>
      <c r="EX355" t="str">
        <f t="shared" si="996"/>
        <v/>
      </c>
      <c r="EY355" t="str">
        <f t="shared" si="997"/>
        <v/>
      </c>
      <c r="EZ355" t="str">
        <f t="shared" si="998"/>
        <v/>
      </c>
      <c r="FA355" t="str">
        <f t="shared" si="999"/>
        <v/>
      </c>
      <c r="FB355" t="str">
        <f t="shared" si="1000"/>
        <v/>
      </c>
      <c r="FC355" t="str">
        <f t="shared" si="1001"/>
        <v/>
      </c>
      <c r="FD355" t="str">
        <f t="shared" si="1002"/>
        <v/>
      </c>
      <c r="FE355" t="str">
        <f t="shared" si="846"/>
        <v/>
      </c>
      <c r="FF355" t="str">
        <f t="shared" si="1003"/>
        <v/>
      </c>
      <c r="FG355" t="str">
        <f t="shared" si="1004"/>
        <v/>
      </c>
      <c r="FH355" t="str">
        <f t="shared" si="1005"/>
        <v/>
      </c>
      <c r="FI355" t="str">
        <f t="shared" si="1006"/>
        <v/>
      </c>
      <c r="FJ355" t="str">
        <f t="shared" si="1007"/>
        <v/>
      </c>
      <c r="FK355" t="str">
        <f t="shared" si="1008"/>
        <v/>
      </c>
      <c r="FL355" t="str">
        <f t="shared" si="1009"/>
        <v/>
      </c>
      <c r="FM355" t="str">
        <f t="shared" si="973"/>
        <v/>
      </c>
      <c r="FN355" t="str">
        <f t="shared" si="974"/>
        <v/>
      </c>
      <c r="FO355" t="str">
        <f t="shared" si="975"/>
        <v/>
      </c>
      <c r="FP355" t="str">
        <f t="shared" si="976"/>
        <v/>
      </c>
      <c r="FQ355" t="str">
        <f t="shared" si="977"/>
        <v/>
      </c>
      <c r="FR355" t="str">
        <f t="shared" si="847"/>
        <v/>
      </c>
      <c r="FS355" t="str">
        <f t="shared" si="848"/>
        <v/>
      </c>
      <c r="FT355" t="str">
        <f t="shared" si="849"/>
        <v/>
      </c>
      <c r="FU355" t="str">
        <f t="shared" si="850"/>
        <v/>
      </c>
      <c r="FV355" t="str">
        <f t="shared" si="851"/>
        <v/>
      </c>
      <c r="FW355" t="str">
        <f t="shared" si="852"/>
        <v/>
      </c>
      <c r="FX355" t="str">
        <f t="shared" si="853"/>
        <v/>
      </c>
      <c r="FY355" t="str">
        <f t="shared" si="854"/>
        <v/>
      </c>
      <c r="FZ355" t="str">
        <f t="shared" si="855"/>
        <v/>
      </c>
      <c r="GA355" t="str">
        <f t="shared" si="856"/>
        <v/>
      </c>
      <c r="GB355" t="str">
        <f t="shared" si="857"/>
        <v/>
      </c>
      <c r="GC355" t="str">
        <f t="shared" si="858"/>
        <v/>
      </c>
      <c r="GD355" t="str">
        <f t="shared" si="859"/>
        <v/>
      </c>
      <c r="GE355" t="str">
        <f t="shared" si="860"/>
        <v/>
      </c>
      <c r="GF355" t="str">
        <f t="shared" si="861"/>
        <v/>
      </c>
      <c r="GG355" t="str">
        <f t="shared" si="862"/>
        <v/>
      </c>
      <c r="GH355" t="str">
        <f t="shared" si="863"/>
        <v/>
      </c>
      <c r="GI355" t="str">
        <f t="shared" si="864"/>
        <v/>
      </c>
      <c r="GJ355" t="str">
        <f t="shared" si="865"/>
        <v/>
      </c>
      <c r="GK355" t="str">
        <f t="shared" si="866"/>
        <v/>
      </c>
      <c r="GL355" t="str">
        <f t="shared" si="867"/>
        <v/>
      </c>
      <c r="GM355" t="str">
        <f t="shared" si="868"/>
        <v/>
      </c>
      <c r="GN355" t="str">
        <f t="shared" si="869"/>
        <v/>
      </c>
      <c r="GO355" t="str">
        <f t="shared" si="870"/>
        <v/>
      </c>
      <c r="GP355" t="str">
        <f t="shared" si="871"/>
        <v/>
      </c>
      <c r="GQ355" t="str">
        <f t="shared" si="872"/>
        <v/>
      </c>
      <c r="GR355" t="str">
        <f t="shared" si="873"/>
        <v/>
      </c>
      <c r="GS355" t="str">
        <f t="shared" si="874"/>
        <v/>
      </c>
      <c r="GT355" t="str">
        <f t="shared" si="875"/>
        <v/>
      </c>
      <c r="GU355" t="str">
        <f t="shared" si="876"/>
        <v/>
      </c>
      <c r="GV355" t="str">
        <f t="shared" si="877"/>
        <v/>
      </c>
      <c r="GW355" t="str">
        <f t="shared" si="878"/>
        <v/>
      </c>
      <c r="GX355" t="str">
        <f t="shared" si="879"/>
        <v/>
      </c>
      <c r="GY355" t="str">
        <f t="shared" si="880"/>
        <v/>
      </c>
      <c r="GZ355" t="str">
        <f t="shared" si="881"/>
        <v/>
      </c>
      <c r="HA355" t="str">
        <f t="shared" si="882"/>
        <v/>
      </c>
      <c r="HB355" t="str">
        <f t="shared" si="883"/>
        <v/>
      </c>
      <c r="HC355" t="str">
        <f t="shared" si="884"/>
        <v/>
      </c>
      <c r="HD355" t="str">
        <f t="shared" si="885"/>
        <v/>
      </c>
      <c r="HE355" t="str">
        <f t="shared" si="886"/>
        <v/>
      </c>
      <c r="HF355" t="str">
        <f t="shared" si="887"/>
        <v/>
      </c>
      <c r="HG355" t="str">
        <f t="shared" si="888"/>
        <v/>
      </c>
      <c r="HH355" t="str">
        <f t="shared" si="889"/>
        <v/>
      </c>
      <c r="HI355" t="str">
        <f t="shared" si="890"/>
        <v/>
      </c>
      <c r="HJ355" t="str">
        <f t="shared" si="891"/>
        <v/>
      </c>
      <c r="HK355" t="str">
        <f t="shared" si="892"/>
        <v/>
      </c>
      <c r="HL355" t="str">
        <f t="shared" si="893"/>
        <v/>
      </c>
      <c r="HM355" t="str">
        <f t="shared" si="894"/>
        <v/>
      </c>
      <c r="HN355" t="str">
        <f t="shared" si="895"/>
        <v/>
      </c>
      <c r="HO355" t="str">
        <f t="shared" si="896"/>
        <v/>
      </c>
      <c r="HP355" t="str">
        <f t="shared" si="897"/>
        <v/>
      </c>
      <c r="HQ355" t="str">
        <f t="shared" si="898"/>
        <v/>
      </c>
      <c r="HR355" t="str">
        <f t="shared" si="899"/>
        <v/>
      </c>
      <c r="HS355" t="str">
        <f t="shared" si="900"/>
        <v/>
      </c>
      <c r="HT355" t="str">
        <f t="shared" si="901"/>
        <v/>
      </c>
      <c r="HU355" t="str">
        <f t="shared" si="902"/>
        <v/>
      </c>
      <c r="HV355" t="str">
        <f t="shared" si="903"/>
        <v/>
      </c>
      <c r="HW355" t="str">
        <f t="shared" si="904"/>
        <v/>
      </c>
      <c r="HX355" t="str">
        <f t="shared" si="905"/>
        <v/>
      </c>
      <c r="HY355" t="str">
        <f t="shared" si="906"/>
        <v/>
      </c>
      <c r="HZ355" t="str">
        <f t="shared" si="907"/>
        <v/>
      </c>
    </row>
    <row r="356" spans="1:234" x14ac:dyDescent="0.25">
      <c r="A356" s="2">
        <f t="shared" si="908"/>
        <v>354</v>
      </c>
      <c r="B356" s="3" t="s">
        <v>1318</v>
      </c>
      <c r="C356" s="2" t="s">
        <v>1394</v>
      </c>
      <c r="D356" s="2" t="s">
        <v>1395</v>
      </c>
      <c r="E356" s="2">
        <f t="shared" si="842"/>
        <v>2</v>
      </c>
      <c r="F356" s="2">
        <v>1748</v>
      </c>
      <c r="G356" s="48" t="str">
        <f t="shared" si="843"/>
        <v>B</v>
      </c>
      <c r="H356" s="49"/>
      <c r="I356" s="49"/>
      <c r="J356" s="50"/>
      <c r="K356" s="15">
        <f t="shared" si="844"/>
        <v>51</v>
      </c>
      <c r="L356" s="15">
        <f>IF(G356="N/A",0,(IF(G356="A",Code!$B$36,(IF(G356="B",Code!$C$36,(IF(G356="C",Code!$D$36,Code!$E$36)))))/60))</f>
        <v>12</v>
      </c>
      <c r="M356" s="15">
        <f>IF(G356="N/A",0,(IF(G356="A",Code!$B$37,(IF(G356="B",Code!$C$37,(IF(G356="C",Code!$D$37,Code!$E$37)))))/60))</f>
        <v>12</v>
      </c>
      <c r="N356" s="15">
        <f>IF(G356="N/A",0,(IF(G356="A",Code!$B$38,(IF(G356="B",Code!$C$38,(IF(G356="C",Code!$D$38,Code!$E$38)))))/60))</f>
        <v>24</v>
      </c>
      <c r="O356" s="15">
        <f>IF(G356="N/A",0,(IF(G356="A",Code!$B$39,(IF(G356="B",Code!$C$39,(IF(G356="C",Code!$D$39,Code!$E$39)))))/60))</f>
        <v>3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>
        <v>1</v>
      </c>
      <c r="AS356" s="2"/>
      <c r="AT356" s="2">
        <v>1</v>
      </c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S356" t="str">
        <f t="shared" si="845"/>
        <v/>
      </c>
      <c r="BT356" t="str">
        <f t="shared" si="910"/>
        <v/>
      </c>
      <c r="BU356" t="str">
        <f t="shared" si="911"/>
        <v/>
      </c>
      <c r="BV356" t="str">
        <f t="shared" si="912"/>
        <v/>
      </c>
      <c r="BW356" t="str">
        <f t="shared" si="913"/>
        <v/>
      </c>
      <c r="BX356" t="str">
        <f t="shared" si="914"/>
        <v/>
      </c>
      <c r="BY356" t="str">
        <f t="shared" si="915"/>
        <v/>
      </c>
      <c r="BZ356" t="str">
        <f t="shared" si="916"/>
        <v/>
      </c>
      <c r="CA356" t="str">
        <f t="shared" si="917"/>
        <v/>
      </c>
      <c r="CB356" t="str">
        <f t="shared" si="918"/>
        <v/>
      </c>
      <c r="CC356" t="str">
        <f t="shared" si="919"/>
        <v/>
      </c>
      <c r="CD356" t="str">
        <f t="shared" si="920"/>
        <v/>
      </c>
      <c r="CE356" t="str">
        <f t="shared" si="921"/>
        <v/>
      </c>
      <c r="CF356" t="str">
        <f t="shared" si="922"/>
        <v/>
      </c>
      <c r="CG356" t="str">
        <f t="shared" si="923"/>
        <v/>
      </c>
      <c r="CH356" t="str">
        <f t="shared" si="924"/>
        <v/>
      </c>
      <c r="CI356" t="str">
        <f t="shared" si="925"/>
        <v/>
      </c>
      <c r="CJ356" t="str">
        <f t="shared" si="926"/>
        <v/>
      </c>
      <c r="CK356" t="str">
        <f t="shared" si="927"/>
        <v/>
      </c>
      <c r="CL356" t="str">
        <f t="shared" si="928"/>
        <v/>
      </c>
      <c r="CM356" t="str">
        <f t="shared" si="929"/>
        <v/>
      </c>
      <c r="CN356" t="str">
        <f t="shared" si="930"/>
        <v/>
      </c>
      <c r="CO356" t="str">
        <f t="shared" si="931"/>
        <v/>
      </c>
      <c r="CP356" t="str">
        <f t="shared" si="932"/>
        <v/>
      </c>
      <c r="CQ356" t="str">
        <f t="shared" si="933"/>
        <v/>
      </c>
      <c r="CR356" t="str">
        <f t="shared" si="934"/>
        <v/>
      </c>
      <c r="CS356" t="str">
        <f t="shared" si="935"/>
        <v/>
      </c>
      <c r="CT356" t="str">
        <f t="shared" si="936"/>
        <v/>
      </c>
      <c r="CU356" t="str">
        <f t="shared" si="937"/>
        <v>MESS</v>
      </c>
      <c r="CV356" t="str">
        <f t="shared" si="938"/>
        <v/>
      </c>
      <c r="CW356" t="str">
        <f t="shared" si="939"/>
        <v>MISC</v>
      </c>
      <c r="CX356" t="str">
        <f t="shared" si="940"/>
        <v/>
      </c>
      <c r="CY356" t="str">
        <f t="shared" si="941"/>
        <v/>
      </c>
      <c r="CZ356" t="str">
        <f t="shared" si="942"/>
        <v/>
      </c>
      <c r="DA356" t="str">
        <f t="shared" si="943"/>
        <v/>
      </c>
      <c r="DB356" t="str">
        <f t="shared" si="944"/>
        <v/>
      </c>
      <c r="DC356" t="str">
        <f t="shared" si="945"/>
        <v/>
      </c>
      <c r="DD356" t="str">
        <f t="shared" si="946"/>
        <v/>
      </c>
      <c r="DE356" t="str">
        <f t="shared" si="947"/>
        <v/>
      </c>
      <c r="DF356" t="str">
        <f t="shared" si="948"/>
        <v/>
      </c>
      <c r="DG356" t="str">
        <f t="shared" si="949"/>
        <v/>
      </c>
      <c r="DH356" t="str">
        <f t="shared" si="950"/>
        <v/>
      </c>
      <c r="DI356" t="str">
        <f t="shared" si="951"/>
        <v/>
      </c>
      <c r="DJ356" t="str">
        <f t="shared" si="952"/>
        <v/>
      </c>
      <c r="DK356" t="str">
        <f t="shared" si="953"/>
        <v/>
      </c>
      <c r="DL356" t="str">
        <f t="shared" si="954"/>
        <v/>
      </c>
      <c r="DM356" t="str">
        <f t="shared" si="955"/>
        <v/>
      </c>
      <c r="DN356" t="str">
        <f t="shared" si="956"/>
        <v/>
      </c>
      <c r="DO356" t="str">
        <f t="shared" si="957"/>
        <v/>
      </c>
      <c r="DP356" t="str">
        <f t="shared" si="958"/>
        <v/>
      </c>
      <c r="DQ356" t="str">
        <f t="shared" si="959"/>
        <v/>
      </c>
      <c r="DR356" t="str">
        <f t="shared" si="960"/>
        <v/>
      </c>
      <c r="DS356" t="str">
        <f t="shared" si="961"/>
        <v/>
      </c>
      <c r="DT356" t="str">
        <f t="shared" si="962"/>
        <v/>
      </c>
      <c r="DU356" t="str">
        <f t="shared" si="963"/>
        <v/>
      </c>
      <c r="DV356" t="str">
        <f t="shared" si="964"/>
        <v/>
      </c>
      <c r="DW356" t="str">
        <f t="shared" si="965"/>
        <v/>
      </c>
      <c r="DX356" t="str">
        <f t="shared" si="966"/>
        <v/>
      </c>
      <c r="DY356" t="str">
        <f t="shared" si="967"/>
        <v/>
      </c>
      <c r="DZ356" t="str">
        <f t="shared" si="968"/>
        <v/>
      </c>
      <c r="EA356" t="str">
        <f t="shared" si="969"/>
        <v/>
      </c>
      <c r="EB356" t="str">
        <f t="shared" si="970"/>
        <v/>
      </c>
      <c r="EC356" t="str">
        <f t="shared" si="971"/>
        <v/>
      </c>
      <c r="ED356" t="str">
        <f t="shared" si="972"/>
        <v/>
      </c>
      <c r="EE356" t="str">
        <f t="shared" si="909"/>
        <v/>
      </c>
      <c r="EF356" t="str">
        <f t="shared" si="978"/>
        <v/>
      </c>
      <c r="EG356" t="str">
        <f t="shared" si="979"/>
        <v/>
      </c>
      <c r="EH356" t="str">
        <f t="shared" si="980"/>
        <v/>
      </c>
      <c r="EI356" t="str">
        <f t="shared" si="981"/>
        <v/>
      </c>
      <c r="EJ356" t="str">
        <f t="shared" si="982"/>
        <v/>
      </c>
      <c r="EK356" t="str">
        <f t="shared" si="983"/>
        <v/>
      </c>
      <c r="EL356" t="str">
        <f t="shared" si="984"/>
        <v/>
      </c>
      <c r="EM356" t="str">
        <f t="shared" si="985"/>
        <v/>
      </c>
      <c r="EN356" t="str">
        <f t="shared" si="986"/>
        <v/>
      </c>
      <c r="EO356" t="str">
        <f t="shared" si="987"/>
        <v/>
      </c>
      <c r="EP356" t="str">
        <f t="shared" si="988"/>
        <v/>
      </c>
      <c r="EQ356" t="str">
        <f t="shared" si="989"/>
        <v/>
      </c>
      <c r="ER356" t="str">
        <f t="shared" si="990"/>
        <v/>
      </c>
      <c r="ES356" t="str">
        <f t="shared" si="991"/>
        <v/>
      </c>
      <c r="ET356" t="str">
        <f t="shared" si="992"/>
        <v/>
      </c>
      <c r="EU356" t="str">
        <f t="shared" si="993"/>
        <v/>
      </c>
      <c r="EV356" t="str">
        <f t="shared" si="994"/>
        <v/>
      </c>
      <c r="EW356" t="str">
        <f t="shared" si="995"/>
        <v/>
      </c>
      <c r="EX356" t="str">
        <f t="shared" si="996"/>
        <v/>
      </c>
      <c r="EY356" t="str">
        <f t="shared" si="997"/>
        <v/>
      </c>
      <c r="EZ356" t="str">
        <f t="shared" si="998"/>
        <v/>
      </c>
      <c r="FA356" t="str">
        <f t="shared" si="999"/>
        <v/>
      </c>
      <c r="FB356" t="str">
        <f t="shared" si="1000"/>
        <v/>
      </c>
      <c r="FC356" t="str">
        <f t="shared" si="1001"/>
        <v/>
      </c>
      <c r="FD356" t="str">
        <f t="shared" si="1002"/>
        <v/>
      </c>
      <c r="FE356" t="str">
        <f t="shared" si="846"/>
        <v/>
      </c>
      <c r="FF356" t="str">
        <f t="shared" si="1003"/>
        <v/>
      </c>
      <c r="FG356" t="str">
        <f t="shared" si="1004"/>
        <v/>
      </c>
      <c r="FH356" t="str">
        <f t="shared" si="1005"/>
        <v/>
      </c>
      <c r="FI356" t="str">
        <f t="shared" si="1006"/>
        <v/>
      </c>
      <c r="FJ356" t="str">
        <f t="shared" si="1007"/>
        <v/>
      </c>
      <c r="FK356" t="str">
        <f t="shared" si="1008"/>
        <v/>
      </c>
      <c r="FL356" t="str">
        <f t="shared" si="1009"/>
        <v/>
      </c>
      <c r="FM356" t="str">
        <f t="shared" si="973"/>
        <v/>
      </c>
      <c r="FN356" t="str">
        <f t="shared" si="974"/>
        <v/>
      </c>
      <c r="FO356" t="str">
        <f t="shared" si="975"/>
        <v/>
      </c>
      <c r="FP356" t="str">
        <f t="shared" si="976"/>
        <v/>
      </c>
      <c r="FQ356" t="str">
        <f t="shared" si="977"/>
        <v/>
      </c>
      <c r="FR356" t="str">
        <f t="shared" si="847"/>
        <v/>
      </c>
      <c r="FS356" t="str">
        <f t="shared" si="848"/>
        <v/>
      </c>
      <c r="FT356" t="str">
        <f t="shared" si="849"/>
        <v/>
      </c>
      <c r="FU356" t="str">
        <f t="shared" si="850"/>
        <v/>
      </c>
      <c r="FV356" t="str">
        <f t="shared" si="851"/>
        <v/>
      </c>
      <c r="FW356" t="str">
        <f t="shared" si="852"/>
        <v/>
      </c>
      <c r="FX356" t="str">
        <f t="shared" si="853"/>
        <v/>
      </c>
      <c r="FY356" t="str">
        <f t="shared" si="854"/>
        <v/>
      </c>
      <c r="FZ356" t="str">
        <f t="shared" si="855"/>
        <v/>
      </c>
      <c r="GA356" t="str">
        <f t="shared" si="856"/>
        <v/>
      </c>
      <c r="GB356" t="str">
        <f t="shared" si="857"/>
        <v/>
      </c>
      <c r="GC356" t="str">
        <f t="shared" si="858"/>
        <v/>
      </c>
      <c r="GD356" t="str">
        <f t="shared" si="859"/>
        <v/>
      </c>
      <c r="GE356" t="str">
        <f t="shared" si="860"/>
        <v/>
      </c>
      <c r="GF356" t="str">
        <f t="shared" si="861"/>
        <v/>
      </c>
      <c r="GG356" t="str">
        <f t="shared" si="862"/>
        <v/>
      </c>
      <c r="GH356" t="str">
        <f t="shared" si="863"/>
        <v/>
      </c>
      <c r="GI356" t="str">
        <f t="shared" si="864"/>
        <v/>
      </c>
      <c r="GJ356" t="str">
        <f t="shared" si="865"/>
        <v/>
      </c>
      <c r="GK356" t="str">
        <f t="shared" si="866"/>
        <v/>
      </c>
      <c r="GL356" t="str">
        <f t="shared" si="867"/>
        <v/>
      </c>
      <c r="GM356" t="str">
        <f t="shared" si="868"/>
        <v/>
      </c>
      <c r="GN356" t="str">
        <f t="shared" si="869"/>
        <v/>
      </c>
      <c r="GO356" t="str">
        <f t="shared" si="870"/>
        <v/>
      </c>
      <c r="GP356" t="str">
        <f t="shared" si="871"/>
        <v/>
      </c>
      <c r="GQ356" t="str">
        <f t="shared" si="872"/>
        <v/>
      </c>
      <c r="GR356" t="str">
        <f t="shared" si="873"/>
        <v/>
      </c>
      <c r="GS356" t="str">
        <f t="shared" si="874"/>
        <v/>
      </c>
      <c r="GT356" t="str">
        <f t="shared" si="875"/>
        <v/>
      </c>
      <c r="GU356" t="str">
        <f t="shared" si="876"/>
        <v/>
      </c>
      <c r="GV356" t="str">
        <f t="shared" si="877"/>
        <v/>
      </c>
      <c r="GW356" t="str">
        <f t="shared" si="878"/>
        <v/>
      </c>
      <c r="GX356" t="str">
        <f t="shared" si="879"/>
        <v/>
      </c>
      <c r="GY356" t="str">
        <f t="shared" si="880"/>
        <v/>
      </c>
      <c r="GZ356" t="str">
        <f t="shared" si="881"/>
        <v/>
      </c>
      <c r="HA356" t="str">
        <f t="shared" si="882"/>
        <v/>
      </c>
      <c r="HB356" t="str">
        <f t="shared" si="883"/>
        <v/>
      </c>
      <c r="HC356" t="str">
        <f t="shared" si="884"/>
        <v/>
      </c>
      <c r="HD356" t="str">
        <f t="shared" si="885"/>
        <v/>
      </c>
      <c r="HE356" t="str">
        <f t="shared" si="886"/>
        <v/>
      </c>
      <c r="HF356" t="str">
        <f t="shared" si="887"/>
        <v/>
      </c>
      <c r="HG356" t="str">
        <f t="shared" si="888"/>
        <v/>
      </c>
      <c r="HH356" t="str">
        <f t="shared" si="889"/>
        <v/>
      </c>
      <c r="HI356" t="str">
        <f t="shared" si="890"/>
        <v/>
      </c>
      <c r="HJ356" t="str">
        <f t="shared" si="891"/>
        <v/>
      </c>
      <c r="HK356" t="str">
        <f t="shared" si="892"/>
        <v/>
      </c>
      <c r="HL356" t="str">
        <f t="shared" si="893"/>
        <v/>
      </c>
      <c r="HM356" t="str">
        <f t="shared" si="894"/>
        <v/>
      </c>
      <c r="HN356" t="str">
        <f t="shared" si="895"/>
        <v/>
      </c>
      <c r="HO356" t="str">
        <f t="shared" si="896"/>
        <v/>
      </c>
      <c r="HP356" t="str">
        <f t="shared" si="897"/>
        <v/>
      </c>
      <c r="HQ356" t="str">
        <f t="shared" si="898"/>
        <v/>
      </c>
      <c r="HR356" t="str">
        <f t="shared" si="899"/>
        <v/>
      </c>
      <c r="HS356" t="str">
        <f t="shared" si="900"/>
        <v/>
      </c>
      <c r="HT356" t="str">
        <f t="shared" si="901"/>
        <v/>
      </c>
      <c r="HU356" t="str">
        <f t="shared" si="902"/>
        <v/>
      </c>
      <c r="HV356" t="str">
        <f t="shared" si="903"/>
        <v/>
      </c>
      <c r="HW356" t="str">
        <f t="shared" si="904"/>
        <v/>
      </c>
      <c r="HX356" t="str">
        <f t="shared" si="905"/>
        <v/>
      </c>
      <c r="HY356" t="str">
        <f t="shared" si="906"/>
        <v/>
      </c>
      <c r="HZ356" t="str">
        <f t="shared" si="907"/>
        <v/>
      </c>
    </row>
    <row r="357" spans="1:234" x14ac:dyDescent="0.25">
      <c r="A357" s="2">
        <f t="shared" si="908"/>
        <v>355</v>
      </c>
      <c r="B357" s="3" t="s">
        <v>1319</v>
      </c>
      <c r="C357" s="2" t="s">
        <v>1394</v>
      </c>
      <c r="D357" s="2" t="s">
        <v>1395</v>
      </c>
      <c r="E357" s="2">
        <f t="shared" si="842"/>
        <v>1</v>
      </c>
      <c r="F357" s="2">
        <v>344</v>
      </c>
      <c r="G357" s="48" t="str">
        <f t="shared" si="843"/>
        <v>A</v>
      </c>
      <c r="H357" s="49"/>
      <c r="I357" s="49"/>
      <c r="J357" s="50"/>
      <c r="K357" s="15">
        <f t="shared" si="844"/>
        <v>34</v>
      </c>
      <c r="L357" s="15">
        <f>IF(G357="N/A",0,(IF(G357="A",Code!$B$36,(IF(G357="B",Code!$C$36,(IF(G357="C",Code!$D$36,Code!$E$36)))))/60))</f>
        <v>8</v>
      </c>
      <c r="M357" s="15">
        <f>IF(G357="N/A",0,(IF(G357="A",Code!$B$37,(IF(G357="B",Code!$C$37,(IF(G357="C",Code!$D$37,Code!$E$37)))))/60))</f>
        <v>8</v>
      </c>
      <c r="N357" s="15">
        <f>IF(G357="N/A",0,(IF(G357="A",Code!$B$38,(IF(G357="B",Code!$C$38,(IF(G357="C",Code!$D$38,Code!$E$38)))))/60))</f>
        <v>16</v>
      </c>
      <c r="O357" s="15">
        <f>IF(G357="N/A",0,(IF(G357="A",Code!$B$39,(IF(G357="B",Code!$C$39,(IF(G357="C",Code!$D$39,Code!$E$39)))))/60))</f>
        <v>2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>
        <v>1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S357" t="str">
        <f t="shared" si="845"/>
        <v/>
      </c>
      <c r="BT357" t="str">
        <f t="shared" si="910"/>
        <v/>
      </c>
      <c r="BU357" t="str">
        <f t="shared" si="911"/>
        <v/>
      </c>
      <c r="BV357" t="str">
        <f t="shared" si="912"/>
        <v/>
      </c>
      <c r="BW357" t="str">
        <f t="shared" si="913"/>
        <v/>
      </c>
      <c r="BX357" t="str">
        <f t="shared" si="914"/>
        <v/>
      </c>
      <c r="BY357" t="str">
        <f t="shared" si="915"/>
        <v/>
      </c>
      <c r="BZ357" t="str">
        <f t="shared" si="916"/>
        <v/>
      </c>
      <c r="CA357" t="str">
        <f t="shared" si="917"/>
        <v/>
      </c>
      <c r="CB357" t="str">
        <f t="shared" si="918"/>
        <v/>
      </c>
      <c r="CC357" t="str">
        <f t="shared" si="919"/>
        <v/>
      </c>
      <c r="CD357" t="str">
        <f t="shared" si="920"/>
        <v/>
      </c>
      <c r="CE357" t="str">
        <f t="shared" si="921"/>
        <v/>
      </c>
      <c r="CF357" t="str">
        <f t="shared" si="922"/>
        <v/>
      </c>
      <c r="CG357" t="str">
        <f t="shared" si="923"/>
        <v>CTOB</v>
      </c>
      <c r="CH357" t="str">
        <f t="shared" si="924"/>
        <v/>
      </c>
      <c r="CI357" t="str">
        <f t="shared" si="925"/>
        <v/>
      </c>
      <c r="CJ357" t="str">
        <f t="shared" si="926"/>
        <v/>
      </c>
      <c r="CK357" t="str">
        <f t="shared" si="927"/>
        <v/>
      </c>
      <c r="CL357" t="str">
        <f t="shared" si="928"/>
        <v/>
      </c>
      <c r="CM357" t="str">
        <f t="shared" si="929"/>
        <v/>
      </c>
      <c r="CN357" t="str">
        <f t="shared" si="930"/>
        <v/>
      </c>
      <c r="CO357" t="str">
        <f t="shared" si="931"/>
        <v/>
      </c>
      <c r="CP357" t="str">
        <f t="shared" si="932"/>
        <v/>
      </c>
      <c r="CQ357" t="str">
        <f t="shared" si="933"/>
        <v/>
      </c>
      <c r="CR357" t="str">
        <f t="shared" si="934"/>
        <v/>
      </c>
      <c r="CS357" t="str">
        <f t="shared" si="935"/>
        <v/>
      </c>
      <c r="CT357" t="str">
        <f t="shared" si="936"/>
        <v/>
      </c>
      <c r="CU357" t="str">
        <f t="shared" si="937"/>
        <v/>
      </c>
      <c r="CV357" t="str">
        <f t="shared" si="938"/>
        <v/>
      </c>
      <c r="CW357" t="str">
        <f t="shared" si="939"/>
        <v/>
      </c>
      <c r="CX357" t="str">
        <f t="shared" si="940"/>
        <v/>
      </c>
      <c r="CY357" t="str">
        <f t="shared" si="941"/>
        <v/>
      </c>
      <c r="CZ357" t="str">
        <f t="shared" si="942"/>
        <v/>
      </c>
      <c r="DA357" t="str">
        <f t="shared" si="943"/>
        <v/>
      </c>
      <c r="DB357" t="str">
        <f t="shared" si="944"/>
        <v/>
      </c>
      <c r="DC357" t="str">
        <f t="shared" si="945"/>
        <v/>
      </c>
      <c r="DD357" t="str">
        <f t="shared" si="946"/>
        <v/>
      </c>
      <c r="DE357" t="str">
        <f t="shared" si="947"/>
        <v/>
      </c>
      <c r="DF357" t="str">
        <f t="shared" si="948"/>
        <v/>
      </c>
      <c r="DG357" t="str">
        <f t="shared" si="949"/>
        <v/>
      </c>
      <c r="DH357" t="str">
        <f t="shared" si="950"/>
        <v/>
      </c>
      <c r="DI357" t="str">
        <f t="shared" si="951"/>
        <v/>
      </c>
      <c r="DJ357" t="str">
        <f t="shared" si="952"/>
        <v/>
      </c>
      <c r="DK357" t="str">
        <f t="shared" si="953"/>
        <v/>
      </c>
      <c r="DL357" t="str">
        <f t="shared" si="954"/>
        <v/>
      </c>
      <c r="DM357" t="str">
        <f t="shared" si="955"/>
        <v/>
      </c>
      <c r="DN357" t="str">
        <f t="shared" si="956"/>
        <v/>
      </c>
      <c r="DO357" t="str">
        <f t="shared" si="957"/>
        <v/>
      </c>
      <c r="DP357" t="str">
        <f t="shared" si="958"/>
        <v/>
      </c>
      <c r="DQ357" t="str">
        <f t="shared" si="959"/>
        <v/>
      </c>
      <c r="DR357" t="str">
        <f t="shared" si="960"/>
        <v/>
      </c>
      <c r="DS357" t="str">
        <f t="shared" si="961"/>
        <v/>
      </c>
      <c r="DT357" t="str">
        <f t="shared" si="962"/>
        <v/>
      </c>
      <c r="DU357" t="str">
        <f t="shared" si="963"/>
        <v/>
      </c>
      <c r="DV357" t="str">
        <f t="shared" si="964"/>
        <v/>
      </c>
      <c r="DW357" t="str">
        <f t="shared" si="965"/>
        <v/>
      </c>
      <c r="DX357" t="str">
        <f t="shared" si="966"/>
        <v/>
      </c>
      <c r="DY357" t="str">
        <f t="shared" si="967"/>
        <v/>
      </c>
      <c r="DZ357" t="str">
        <f t="shared" si="968"/>
        <v/>
      </c>
      <c r="EA357" t="str">
        <f t="shared" si="969"/>
        <v/>
      </c>
      <c r="EB357" t="str">
        <f t="shared" si="970"/>
        <v/>
      </c>
      <c r="EC357" t="str">
        <f t="shared" si="971"/>
        <v/>
      </c>
      <c r="ED357" t="str">
        <f t="shared" si="972"/>
        <v/>
      </c>
      <c r="EE357" t="str">
        <f t="shared" si="909"/>
        <v/>
      </c>
      <c r="EF357" t="str">
        <f t="shared" si="978"/>
        <v/>
      </c>
      <c r="EG357" t="str">
        <f t="shared" si="979"/>
        <v/>
      </c>
      <c r="EH357" t="str">
        <f t="shared" si="980"/>
        <v/>
      </c>
      <c r="EI357" t="str">
        <f t="shared" si="981"/>
        <v/>
      </c>
      <c r="EJ357" t="str">
        <f t="shared" si="982"/>
        <v/>
      </c>
      <c r="EK357" t="str">
        <f t="shared" si="983"/>
        <v/>
      </c>
      <c r="EL357" t="str">
        <f t="shared" si="984"/>
        <v/>
      </c>
      <c r="EM357" t="str">
        <f t="shared" si="985"/>
        <v/>
      </c>
      <c r="EN357" t="str">
        <f t="shared" si="986"/>
        <v/>
      </c>
      <c r="EO357" t="str">
        <f t="shared" si="987"/>
        <v/>
      </c>
      <c r="EP357" t="str">
        <f t="shared" si="988"/>
        <v/>
      </c>
      <c r="EQ357" t="str">
        <f t="shared" si="989"/>
        <v/>
      </c>
      <c r="ER357" t="str">
        <f t="shared" si="990"/>
        <v/>
      </c>
      <c r="ES357" t="str">
        <f t="shared" si="991"/>
        <v/>
      </c>
      <c r="ET357" t="str">
        <f t="shared" si="992"/>
        <v/>
      </c>
      <c r="EU357" t="str">
        <f t="shared" si="993"/>
        <v/>
      </c>
      <c r="EV357" t="str">
        <f t="shared" si="994"/>
        <v/>
      </c>
      <c r="EW357" t="str">
        <f t="shared" si="995"/>
        <v/>
      </c>
      <c r="EX357" t="str">
        <f t="shared" si="996"/>
        <v/>
      </c>
      <c r="EY357" t="str">
        <f t="shared" si="997"/>
        <v/>
      </c>
      <c r="EZ357" t="str">
        <f t="shared" si="998"/>
        <v/>
      </c>
      <c r="FA357" t="str">
        <f t="shared" si="999"/>
        <v/>
      </c>
      <c r="FB357" t="str">
        <f t="shared" si="1000"/>
        <v/>
      </c>
      <c r="FC357" t="str">
        <f t="shared" si="1001"/>
        <v/>
      </c>
      <c r="FD357" t="str">
        <f t="shared" si="1002"/>
        <v/>
      </c>
      <c r="FE357" t="str">
        <f t="shared" si="846"/>
        <v/>
      </c>
      <c r="FF357" t="str">
        <f t="shared" si="1003"/>
        <v/>
      </c>
      <c r="FG357" t="str">
        <f t="shared" si="1004"/>
        <v/>
      </c>
      <c r="FH357" t="str">
        <f t="shared" si="1005"/>
        <v/>
      </c>
      <c r="FI357" t="str">
        <f t="shared" si="1006"/>
        <v/>
      </c>
      <c r="FJ357" t="str">
        <f t="shared" si="1007"/>
        <v/>
      </c>
      <c r="FK357" t="str">
        <f t="shared" si="1008"/>
        <v/>
      </c>
      <c r="FL357" t="str">
        <f t="shared" si="1009"/>
        <v/>
      </c>
      <c r="FM357" t="str">
        <f t="shared" si="973"/>
        <v/>
      </c>
      <c r="FN357" t="str">
        <f t="shared" si="974"/>
        <v/>
      </c>
      <c r="FO357" t="str">
        <f t="shared" si="975"/>
        <v/>
      </c>
      <c r="FP357" t="str">
        <f t="shared" si="976"/>
        <v/>
      </c>
      <c r="FQ357" t="str">
        <f t="shared" si="977"/>
        <v/>
      </c>
      <c r="FR357" t="str">
        <f t="shared" si="847"/>
        <v/>
      </c>
      <c r="FS357" t="str">
        <f t="shared" si="848"/>
        <v/>
      </c>
      <c r="FT357" t="str">
        <f t="shared" si="849"/>
        <v/>
      </c>
      <c r="FU357" t="str">
        <f t="shared" si="850"/>
        <v/>
      </c>
      <c r="FV357" t="str">
        <f t="shared" si="851"/>
        <v/>
      </c>
      <c r="FW357" t="str">
        <f t="shared" si="852"/>
        <v/>
      </c>
      <c r="FX357" t="str">
        <f t="shared" si="853"/>
        <v/>
      </c>
      <c r="FY357" t="str">
        <f t="shared" si="854"/>
        <v/>
      </c>
      <c r="FZ357" t="str">
        <f t="shared" si="855"/>
        <v/>
      </c>
      <c r="GA357" t="str">
        <f t="shared" si="856"/>
        <v/>
      </c>
      <c r="GB357" t="str">
        <f t="shared" si="857"/>
        <v/>
      </c>
      <c r="GC357" t="str">
        <f t="shared" si="858"/>
        <v/>
      </c>
      <c r="GD357" t="str">
        <f t="shared" si="859"/>
        <v/>
      </c>
      <c r="GE357" t="str">
        <f t="shared" si="860"/>
        <v/>
      </c>
      <c r="GF357" t="str">
        <f t="shared" si="861"/>
        <v/>
      </c>
      <c r="GG357" t="str">
        <f t="shared" si="862"/>
        <v/>
      </c>
      <c r="GH357" t="str">
        <f t="shared" si="863"/>
        <v/>
      </c>
      <c r="GI357" t="str">
        <f t="shared" si="864"/>
        <v/>
      </c>
      <c r="GJ357" t="str">
        <f t="shared" si="865"/>
        <v/>
      </c>
      <c r="GK357" t="str">
        <f t="shared" si="866"/>
        <v/>
      </c>
      <c r="GL357" t="str">
        <f t="shared" si="867"/>
        <v/>
      </c>
      <c r="GM357" t="str">
        <f t="shared" si="868"/>
        <v/>
      </c>
      <c r="GN357" t="str">
        <f t="shared" si="869"/>
        <v/>
      </c>
      <c r="GO357" t="str">
        <f t="shared" si="870"/>
        <v/>
      </c>
      <c r="GP357" t="str">
        <f t="shared" si="871"/>
        <v/>
      </c>
      <c r="GQ357" t="str">
        <f t="shared" si="872"/>
        <v/>
      </c>
      <c r="GR357" t="str">
        <f t="shared" si="873"/>
        <v/>
      </c>
      <c r="GS357" t="str">
        <f t="shared" si="874"/>
        <v/>
      </c>
      <c r="GT357" t="str">
        <f t="shared" si="875"/>
        <v/>
      </c>
      <c r="GU357" t="str">
        <f t="shared" si="876"/>
        <v/>
      </c>
      <c r="GV357" t="str">
        <f t="shared" si="877"/>
        <v/>
      </c>
      <c r="GW357" t="str">
        <f t="shared" si="878"/>
        <v/>
      </c>
      <c r="GX357" t="str">
        <f t="shared" si="879"/>
        <v/>
      </c>
      <c r="GY357" t="str">
        <f t="shared" si="880"/>
        <v/>
      </c>
      <c r="GZ357" t="str">
        <f t="shared" si="881"/>
        <v/>
      </c>
      <c r="HA357" t="str">
        <f t="shared" si="882"/>
        <v/>
      </c>
      <c r="HB357" t="str">
        <f t="shared" si="883"/>
        <v/>
      </c>
      <c r="HC357" t="str">
        <f t="shared" si="884"/>
        <v/>
      </c>
      <c r="HD357" t="str">
        <f t="shared" si="885"/>
        <v/>
      </c>
      <c r="HE357" t="str">
        <f t="shared" si="886"/>
        <v/>
      </c>
      <c r="HF357" t="str">
        <f t="shared" si="887"/>
        <v/>
      </c>
      <c r="HG357" t="str">
        <f t="shared" si="888"/>
        <v/>
      </c>
      <c r="HH357" t="str">
        <f t="shared" si="889"/>
        <v/>
      </c>
      <c r="HI357" t="str">
        <f t="shared" si="890"/>
        <v/>
      </c>
      <c r="HJ357" t="str">
        <f t="shared" si="891"/>
        <v/>
      </c>
      <c r="HK357" t="str">
        <f t="shared" si="892"/>
        <v/>
      </c>
      <c r="HL357" t="str">
        <f t="shared" si="893"/>
        <v/>
      </c>
      <c r="HM357" t="str">
        <f t="shared" si="894"/>
        <v/>
      </c>
      <c r="HN357" t="str">
        <f t="shared" si="895"/>
        <v/>
      </c>
      <c r="HO357" t="str">
        <f t="shared" si="896"/>
        <v/>
      </c>
      <c r="HP357" t="str">
        <f t="shared" si="897"/>
        <v/>
      </c>
      <c r="HQ357" t="str">
        <f t="shared" si="898"/>
        <v/>
      </c>
      <c r="HR357" t="str">
        <f t="shared" si="899"/>
        <v/>
      </c>
      <c r="HS357" t="str">
        <f t="shared" si="900"/>
        <v/>
      </c>
      <c r="HT357" t="str">
        <f t="shared" si="901"/>
        <v/>
      </c>
      <c r="HU357" t="str">
        <f t="shared" si="902"/>
        <v/>
      </c>
      <c r="HV357" t="str">
        <f t="shared" si="903"/>
        <v/>
      </c>
      <c r="HW357" t="str">
        <f t="shared" si="904"/>
        <v/>
      </c>
      <c r="HX357" t="str">
        <f t="shared" si="905"/>
        <v/>
      </c>
      <c r="HY357" t="str">
        <f t="shared" si="906"/>
        <v/>
      </c>
      <c r="HZ357" t="str">
        <f t="shared" si="907"/>
        <v/>
      </c>
    </row>
    <row r="358" spans="1:234" x14ac:dyDescent="0.25">
      <c r="A358" s="2">
        <f t="shared" si="908"/>
        <v>356</v>
      </c>
      <c r="B358" s="3" t="s">
        <v>1320</v>
      </c>
      <c r="C358" s="2" t="s">
        <v>1394</v>
      </c>
      <c r="D358" s="2" t="s">
        <v>1395</v>
      </c>
      <c r="E358" s="2">
        <f t="shared" si="842"/>
        <v>1</v>
      </c>
      <c r="F358" s="2">
        <v>645</v>
      </c>
      <c r="G358" s="48" t="str">
        <f t="shared" si="843"/>
        <v>A</v>
      </c>
      <c r="H358" s="49"/>
      <c r="I358" s="49"/>
      <c r="J358" s="50"/>
      <c r="K358" s="15">
        <f t="shared" si="844"/>
        <v>34</v>
      </c>
      <c r="L358" s="15">
        <f>IF(G358="N/A",0,(IF(G358="A",Code!$B$36,(IF(G358="B",Code!$C$36,(IF(G358="C",Code!$D$36,Code!$E$36)))))/60))</f>
        <v>8</v>
      </c>
      <c r="M358" s="15">
        <f>IF(G358="N/A",0,(IF(G358="A",Code!$B$37,(IF(G358="B",Code!$C$37,(IF(G358="C",Code!$D$37,Code!$E$37)))))/60))</f>
        <v>8</v>
      </c>
      <c r="N358" s="15">
        <f>IF(G358="N/A",0,(IF(G358="A",Code!$B$38,(IF(G358="B",Code!$C$38,(IF(G358="C",Code!$D$38,Code!$E$38)))))/60))</f>
        <v>16</v>
      </c>
      <c r="O358" s="15">
        <f>IF(G358="N/A",0,(IF(G358="A",Code!$B$39,(IF(G358="B",Code!$C$39,(IF(G358="C",Code!$D$39,Code!$E$39)))))/60))</f>
        <v>2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>
        <v>1</v>
      </c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S358" t="str">
        <f t="shared" si="845"/>
        <v/>
      </c>
      <c r="BT358" t="str">
        <f t="shared" si="910"/>
        <v/>
      </c>
      <c r="BU358" t="str">
        <f t="shared" si="911"/>
        <v/>
      </c>
      <c r="BV358" t="str">
        <f t="shared" si="912"/>
        <v/>
      </c>
      <c r="BW358" t="str">
        <f t="shared" si="913"/>
        <v/>
      </c>
      <c r="BX358" t="str">
        <f t="shared" si="914"/>
        <v/>
      </c>
      <c r="BY358" t="str">
        <f t="shared" si="915"/>
        <v/>
      </c>
      <c r="BZ358" t="str">
        <f t="shared" si="916"/>
        <v/>
      </c>
      <c r="CA358" t="str">
        <f t="shared" si="917"/>
        <v/>
      </c>
      <c r="CB358" t="str">
        <f t="shared" si="918"/>
        <v/>
      </c>
      <c r="CC358" t="str">
        <f t="shared" si="919"/>
        <v/>
      </c>
      <c r="CD358" t="str">
        <f t="shared" si="920"/>
        <v/>
      </c>
      <c r="CE358" t="str">
        <f t="shared" si="921"/>
        <v/>
      </c>
      <c r="CF358" t="str">
        <f t="shared" si="922"/>
        <v/>
      </c>
      <c r="CG358" t="str">
        <f t="shared" si="923"/>
        <v/>
      </c>
      <c r="CH358" t="str">
        <f t="shared" si="924"/>
        <v/>
      </c>
      <c r="CI358" t="str">
        <f t="shared" si="925"/>
        <v/>
      </c>
      <c r="CJ358" t="str">
        <f t="shared" si="926"/>
        <v/>
      </c>
      <c r="CK358" t="str">
        <f t="shared" si="927"/>
        <v/>
      </c>
      <c r="CL358" t="str">
        <f t="shared" si="928"/>
        <v/>
      </c>
      <c r="CM358" t="str">
        <f t="shared" si="929"/>
        <v/>
      </c>
      <c r="CN358" t="str">
        <f t="shared" si="930"/>
        <v/>
      </c>
      <c r="CO358" t="str">
        <f t="shared" si="931"/>
        <v/>
      </c>
      <c r="CP358" t="str">
        <f t="shared" si="932"/>
        <v/>
      </c>
      <c r="CQ358" t="str">
        <f t="shared" si="933"/>
        <v/>
      </c>
      <c r="CR358" t="str">
        <f t="shared" si="934"/>
        <v/>
      </c>
      <c r="CS358" t="str">
        <f t="shared" si="935"/>
        <v/>
      </c>
      <c r="CT358" t="str">
        <f t="shared" si="936"/>
        <v/>
      </c>
      <c r="CU358" t="str">
        <f t="shared" si="937"/>
        <v/>
      </c>
      <c r="CV358" t="str">
        <f t="shared" si="938"/>
        <v/>
      </c>
      <c r="CW358" t="str">
        <f t="shared" si="939"/>
        <v>MISC</v>
      </c>
      <c r="CX358" t="str">
        <f t="shared" si="940"/>
        <v/>
      </c>
      <c r="CY358" t="str">
        <f t="shared" si="941"/>
        <v/>
      </c>
      <c r="CZ358" t="str">
        <f t="shared" si="942"/>
        <v/>
      </c>
      <c r="DA358" t="str">
        <f t="shared" si="943"/>
        <v/>
      </c>
      <c r="DB358" t="str">
        <f t="shared" si="944"/>
        <v/>
      </c>
      <c r="DC358" t="str">
        <f t="shared" si="945"/>
        <v/>
      </c>
      <c r="DD358" t="str">
        <f t="shared" si="946"/>
        <v/>
      </c>
      <c r="DE358" t="str">
        <f t="shared" si="947"/>
        <v/>
      </c>
      <c r="DF358" t="str">
        <f t="shared" si="948"/>
        <v/>
      </c>
      <c r="DG358" t="str">
        <f t="shared" si="949"/>
        <v/>
      </c>
      <c r="DH358" t="str">
        <f t="shared" si="950"/>
        <v/>
      </c>
      <c r="DI358" t="str">
        <f t="shared" si="951"/>
        <v/>
      </c>
      <c r="DJ358" t="str">
        <f t="shared" si="952"/>
        <v/>
      </c>
      <c r="DK358" t="str">
        <f t="shared" si="953"/>
        <v/>
      </c>
      <c r="DL358" t="str">
        <f t="shared" si="954"/>
        <v/>
      </c>
      <c r="DM358" t="str">
        <f t="shared" si="955"/>
        <v/>
      </c>
      <c r="DN358" t="str">
        <f t="shared" si="956"/>
        <v/>
      </c>
      <c r="DO358" t="str">
        <f t="shared" si="957"/>
        <v/>
      </c>
      <c r="DP358" t="str">
        <f t="shared" si="958"/>
        <v/>
      </c>
      <c r="DQ358" t="str">
        <f t="shared" si="959"/>
        <v/>
      </c>
      <c r="DR358" t="str">
        <f t="shared" si="960"/>
        <v/>
      </c>
      <c r="DS358" t="str">
        <f t="shared" si="961"/>
        <v/>
      </c>
      <c r="DT358" t="str">
        <f t="shared" si="962"/>
        <v/>
      </c>
      <c r="DU358" t="str">
        <f t="shared" si="963"/>
        <v/>
      </c>
      <c r="DV358" t="str">
        <f t="shared" si="964"/>
        <v/>
      </c>
      <c r="DW358" t="str">
        <f t="shared" si="965"/>
        <v/>
      </c>
      <c r="DX358" t="str">
        <f t="shared" si="966"/>
        <v/>
      </c>
      <c r="DY358" t="str">
        <f t="shared" si="967"/>
        <v/>
      </c>
      <c r="DZ358" t="str">
        <f t="shared" si="968"/>
        <v/>
      </c>
      <c r="EA358" t="str">
        <f t="shared" si="969"/>
        <v/>
      </c>
      <c r="EB358" t="str">
        <f t="shared" si="970"/>
        <v/>
      </c>
      <c r="EC358" t="str">
        <f t="shared" si="971"/>
        <v/>
      </c>
      <c r="ED358" t="str">
        <f t="shared" si="972"/>
        <v/>
      </c>
      <c r="EE358" t="str">
        <f t="shared" si="909"/>
        <v/>
      </c>
      <c r="EF358" t="str">
        <f t="shared" si="978"/>
        <v/>
      </c>
      <c r="EG358" t="str">
        <f t="shared" si="979"/>
        <v/>
      </c>
      <c r="EH358" t="str">
        <f t="shared" si="980"/>
        <v/>
      </c>
      <c r="EI358" t="str">
        <f t="shared" si="981"/>
        <v/>
      </c>
      <c r="EJ358" t="str">
        <f t="shared" si="982"/>
        <v/>
      </c>
      <c r="EK358" t="str">
        <f t="shared" si="983"/>
        <v/>
      </c>
      <c r="EL358" t="str">
        <f t="shared" si="984"/>
        <v/>
      </c>
      <c r="EM358" t="str">
        <f t="shared" si="985"/>
        <v/>
      </c>
      <c r="EN358" t="str">
        <f t="shared" si="986"/>
        <v/>
      </c>
      <c r="EO358" t="str">
        <f t="shared" si="987"/>
        <v/>
      </c>
      <c r="EP358" t="str">
        <f t="shared" si="988"/>
        <v/>
      </c>
      <c r="EQ358" t="str">
        <f t="shared" si="989"/>
        <v/>
      </c>
      <c r="ER358" t="str">
        <f t="shared" si="990"/>
        <v/>
      </c>
      <c r="ES358" t="str">
        <f t="shared" si="991"/>
        <v/>
      </c>
      <c r="ET358" t="str">
        <f t="shared" si="992"/>
        <v/>
      </c>
      <c r="EU358" t="str">
        <f t="shared" si="993"/>
        <v/>
      </c>
      <c r="EV358" t="str">
        <f t="shared" si="994"/>
        <v/>
      </c>
      <c r="EW358" t="str">
        <f t="shared" si="995"/>
        <v/>
      </c>
      <c r="EX358" t="str">
        <f t="shared" si="996"/>
        <v/>
      </c>
      <c r="EY358" t="str">
        <f t="shared" si="997"/>
        <v/>
      </c>
      <c r="EZ358" t="str">
        <f t="shared" si="998"/>
        <v/>
      </c>
      <c r="FA358" t="str">
        <f t="shared" si="999"/>
        <v/>
      </c>
      <c r="FB358" t="str">
        <f t="shared" si="1000"/>
        <v/>
      </c>
      <c r="FC358" t="str">
        <f t="shared" si="1001"/>
        <v/>
      </c>
      <c r="FD358" t="str">
        <f t="shared" si="1002"/>
        <v/>
      </c>
      <c r="FE358" t="str">
        <f t="shared" si="846"/>
        <v/>
      </c>
      <c r="FF358" t="str">
        <f t="shared" si="1003"/>
        <v/>
      </c>
      <c r="FG358" t="str">
        <f t="shared" si="1004"/>
        <v/>
      </c>
      <c r="FH358" t="str">
        <f t="shared" si="1005"/>
        <v/>
      </c>
      <c r="FI358" t="str">
        <f t="shared" si="1006"/>
        <v/>
      </c>
      <c r="FJ358" t="str">
        <f t="shared" si="1007"/>
        <v/>
      </c>
      <c r="FK358" t="str">
        <f t="shared" si="1008"/>
        <v/>
      </c>
      <c r="FL358" t="str">
        <f t="shared" si="1009"/>
        <v/>
      </c>
      <c r="FM358" t="str">
        <f t="shared" si="973"/>
        <v/>
      </c>
      <c r="FN358" t="str">
        <f t="shared" si="974"/>
        <v/>
      </c>
      <c r="FO358" t="str">
        <f t="shared" si="975"/>
        <v/>
      </c>
      <c r="FP358" t="str">
        <f t="shared" si="976"/>
        <v/>
      </c>
      <c r="FQ358" t="str">
        <f t="shared" si="977"/>
        <v/>
      </c>
      <c r="FR358" t="str">
        <f t="shared" si="847"/>
        <v/>
      </c>
      <c r="FS358" t="str">
        <f t="shared" si="848"/>
        <v/>
      </c>
      <c r="FT358" t="str">
        <f t="shared" si="849"/>
        <v/>
      </c>
      <c r="FU358" t="str">
        <f t="shared" si="850"/>
        <v/>
      </c>
      <c r="FV358" t="str">
        <f t="shared" si="851"/>
        <v/>
      </c>
      <c r="FW358" t="str">
        <f t="shared" si="852"/>
        <v/>
      </c>
      <c r="FX358" t="str">
        <f t="shared" si="853"/>
        <v/>
      </c>
      <c r="FY358" t="str">
        <f t="shared" si="854"/>
        <v/>
      </c>
      <c r="FZ358" t="str">
        <f t="shared" si="855"/>
        <v/>
      </c>
      <c r="GA358" t="str">
        <f t="shared" si="856"/>
        <v/>
      </c>
      <c r="GB358" t="str">
        <f t="shared" si="857"/>
        <v/>
      </c>
      <c r="GC358" t="str">
        <f t="shared" si="858"/>
        <v/>
      </c>
      <c r="GD358" t="str">
        <f t="shared" si="859"/>
        <v/>
      </c>
      <c r="GE358" t="str">
        <f t="shared" si="860"/>
        <v/>
      </c>
      <c r="GF358" t="str">
        <f t="shared" si="861"/>
        <v/>
      </c>
      <c r="GG358" t="str">
        <f t="shared" si="862"/>
        <v/>
      </c>
      <c r="GH358" t="str">
        <f t="shared" si="863"/>
        <v/>
      </c>
      <c r="GI358" t="str">
        <f t="shared" si="864"/>
        <v/>
      </c>
      <c r="GJ358" t="str">
        <f t="shared" si="865"/>
        <v/>
      </c>
      <c r="GK358" t="str">
        <f t="shared" si="866"/>
        <v/>
      </c>
      <c r="GL358" t="str">
        <f t="shared" si="867"/>
        <v/>
      </c>
      <c r="GM358" t="str">
        <f t="shared" si="868"/>
        <v/>
      </c>
      <c r="GN358" t="str">
        <f t="shared" si="869"/>
        <v/>
      </c>
      <c r="GO358" t="str">
        <f t="shared" si="870"/>
        <v/>
      </c>
      <c r="GP358" t="str">
        <f t="shared" si="871"/>
        <v/>
      </c>
      <c r="GQ358" t="str">
        <f t="shared" si="872"/>
        <v/>
      </c>
      <c r="GR358" t="str">
        <f t="shared" si="873"/>
        <v/>
      </c>
      <c r="GS358" t="str">
        <f t="shared" si="874"/>
        <v/>
      </c>
      <c r="GT358" t="str">
        <f t="shared" si="875"/>
        <v/>
      </c>
      <c r="GU358" t="str">
        <f t="shared" si="876"/>
        <v/>
      </c>
      <c r="GV358" t="str">
        <f t="shared" si="877"/>
        <v/>
      </c>
      <c r="GW358" t="str">
        <f t="shared" si="878"/>
        <v/>
      </c>
      <c r="GX358" t="str">
        <f t="shared" si="879"/>
        <v/>
      </c>
      <c r="GY358" t="str">
        <f t="shared" si="880"/>
        <v/>
      </c>
      <c r="GZ358" t="str">
        <f t="shared" si="881"/>
        <v/>
      </c>
      <c r="HA358" t="str">
        <f t="shared" si="882"/>
        <v/>
      </c>
      <c r="HB358" t="str">
        <f t="shared" si="883"/>
        <v/>
      </c>
      <c r="HC358" t="str">
        <f t="shared" si="884"/>
        <v/>
      </c>
      <c r="HD358" t="str">
        <f t="shared" si="885"/>
        <v/>
      </c>
      <c r="HE358" t="str">
        <f t="shared" si="886"/>
        <v/>
      </c>
      <c r="HF358" t="str">
        <f t="shared" si="887"/>
        <v/>
      </c>
      <c r="HG358" t="str">
        <f t="shared" si="888"/>
        <v/>
      </c>
      <c r="HH358" t="str">
        <f t="shared" si="889"/>
        <v/>
      </c>
      <c r="HI358" t="str">
        <f t="shared" si="890"/>
        <v/>
      </c>
      <c r="HJ358" t="str">
        <f t="shared" si="891"/>
        <v/>
      </c>
      <c r="HK358" t="str">
        <f t="shared" si="892"/>
        <v/>
      </c>
      <c r="HL358" t="str">
        <f t="shared" si="893"/>
        <v/>
      </c>
      <c r="HM358" t="str">
        <f t="shared" si="894"/>
        <v/>
      </c>
      <c r="HN358" t="str">
        <f t="shared" si="895"/>
        <v/>
      </c>
      <c r="HO358" t="str">
        <f t="shared" si="896"/>
        <v/>
      </c>
      <c r="HP358" t="str">
        <f t="shared" si="897"/>
        <v/>
      </c>
      <c r="HQ358" t="str">
        <f t="shared" si="898"/>
        <v/>
      </c>
      <c r="HR358" t="str">
        <f t="shared" si="899"/>
        <v/>
      </c>
      <c r="HS358" t="str">
        <f t="shared" si="900"/>
        <v/>
      </c>
      <c r="HT358" t="str">
        <f t="shared" si="901"/>
        <v/>
      </c>
      <c r="HU358" t="str">
        <f t="shared" si="902"/>
        <v/>
      </c>
      <c r="HV358" t="str">
        <f t="shared" si="903"/>
        <v/>
      </c>
      <c r="HW358" t="str">
        <f t="shared" si="904"/>
        <v/>
      </c>
      <c r="HX358" t="str">
        <f t="shared" si="905"/>
        <v/>
      </c>
      <c r="HY358" t="str">
        <f t="shared" si="906"/>
        <v/>
      </c>
      <c r="HZ358" t="str">
        <f t="shared" si="907"/>
        <v/>
      </c>
    </row>
    <row r="359" spans="1:234" x14ac:dyDescent="0.25">
      <c r="A359" s="2">
        <f t="shared" si="908"/>
        <v>357</v>
      </c>
      <c r="B359" s="3" t="s">
        <v>1321</v>
      </c>
      <c r="C359" s="2" t="s">
        <v>1394</v>
      </c>
      <c r="D359" s="2" t="s">
        <v>1395</v>
      </c>
      <c r="E359" s="2">
        <f t="shared" si="842"/>
        <v>1</v>
      </c>
      <c r="F359" s="2">
        <v>182</v>
      </c>
      <c r="G359" s="48" t="str">
        <f t="shared" si="843"/>
        <v>A</v>
      </c>
      <c r="H359" s="49"/>
      <c r="I359" s="49"/>
      <c r="J359" s="50"/>
      <c r="K359" s="15">
        <f t="shared" si="844"/>
        <v>34</v>
      </c>
      <c r="L359" s="15">
        <f>IF(G359="N/A",0,(IF(G359="A",Code!$B$36,(IF(G359="B",Code!$C$36,(IF(G359="C",Code!$D$36,Code!$E$36)))))/60))</f>
        <v>8</v>
      </c>
      <c r="M359" s="15">
        <f>IF(G359="N/A",0,(IF(G359="A",Code!$B$37,(IF(G359="B",Code!$C$37,(IF(G359="C",Code!$D$37,Code!$E$37)))))/60))</f>
        <v>8</v>
      </c>
      <c r="N359" s="15">
        <f>IF(G359="N/A",0,(IF(G359="A",Code!$B$38,(IF(G359="B",Code!$C$38,(IF(G359="C",Code!$D$38,Code!$E$38)))))/60))</f>
        <v>16</v>
      </c>
      <c r="O359" s="15">
        <f>IF(G359="N/A",0,(IF(G359="A",Code!$B$39,(IF(G359="B",Code!$C$39,(IF(G359="C",Code!$D$39,Code!$E$39)))))/60))</f>
        <v>2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>
        <v>1</v>
      </c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S359" t="str">
        <f t="shared" si="845"/>
        <v/>
      </c>
      <c r="BT359" t="str">
        <f t="shared" si="910"/>
        <v/>
      </c>
      <c r="BU359" t="str">
        <f t="shared" si="911"/>
        <v/>
      </c>
      <c r="BV359" t="str">
        <f t="shared" si="912"/>
        <v/>
      </c>
      <c r="BW359" t="str">
        <f t="shared" si="913"/>
        <v/>
      </c>
      <c r="BX359" t="str">
        <f t="shared" si="914"/>
        <v/>
      </c>
      <c r="BY359" t="str">
        <f t="shared" si="915"/>
        <v/>
      </c>
      <c r="BZ359" t="str">
        <f t="shared" si="916"/>
        <v/>
      </c>
      <c r="CA359" t="str">
        <f t="shared" si="917"/>
        <v/>
      </c>
      <c r="CB359" t="str">
        <f t="shared" si="918"/>
        <v/>
      </c>
      <c r="CC359" t="str">
        <f t="shared" si="919"/>
        <v/>
      </c>
      <c r="CD359" t="str">
        <f t="shared" si="920"/>
        <v/>
      </c>
      <c r="CE359" t="str">
        <f t="shared" si="921"/>
        <v/>
      </c>
      <c r="CF359" t="str">
        <f t="shared" si="922"/>
        <v/>
      </c>
      <c r="CG359" t="str">
        <f t="shared" si="923"/>
        <v/>
      </c>
      <c r="CH359" t="str">
        <f t="shared" si="924"/>
        <v/>
      </c>
      <c r="CI359" t="str">
        <f t="shared" si="925"/>
        <v/>
      </c>
      <c r="CJ359" t="str">
        <f t="shared" si="926"/>
        <v/>
      </c>
      <c r="CK359" t="str">
        <f t="shared" si="927"/>
        <v/>
      </c>
      <c r="CL359" t="str">
        <f t="shared" si="928"/>
        <v/>
      </c>
      <c r="CM359" t="str">
        <f t="shared" si="929"/>
        <v/>
      </c>
      <c r="CN359" t="str">
        <f t="shared" si="930"/>
        <v/>
      </c>
      <c r="CO359" t="str">
        <f t="shared" si="931"/>
        <v/>
      </c>
      <c r="CP359" t="str">
        <f t="shared" si="932"/>
        <v/>
      </c>
      <c r="CQ359" t="str">
        <f t="shared" si="933"/>
        <v/>
      </c>
      <c r="CR359" t="str">
        <f t="shared" si="934"/>
        <v/>
      </c>
      <c r="CS359" t="str">
        <f t="shared" si="935"/>
        <v/>
      </c>
      <c r="CT359" t="str">
        <f t="shared" si="936"/>
        <v/>
      </c>
      <c r="CU359" t="str">
        <f t="shared" si="937"/>
        <v/>
      </c>
      <c r="CV359" t="str">
        <f t="shared" si="938"/>
        <v/>
      </c>
      <c r="CW359" t="str">
        <f t="shared" si="939"/>
        <v>MISC</v>
      </c>
      <c r="CX359" t="str">
        <f t="shared" si="940"/>
        <v/>
      </c>
      <c r="CY359" t="str">
        <f t="shared" si="941"/>
        <v/>
      </c>
      <c r="CZ359" t="str">
        <f t="shared" si="942"/>
        <v/>
      </c>
      <c r="DA359" t="str">
        <f t="shared" si="943"/>
        <v/>
      </c>
      <c r="DB359" t="str">
        <f t="shared" si="944"/>
        <v/>
      </c>
      <c r="DC359" t="str">
        <f t="shared" si="945"/>
        <v/>
      </c>
      <c r="DD359" t="str">
        <f t="shared" si="946"/>
        <v/>
      </c>
      <c r="DE359" t="str">
        <f t="shared" si="947"/>
        <v/>
      </c>
      <c r="DF359" t="str">
        <f t="shared" si="948"/>
        <v/>
      </c>
      <c r="DG359" t="str">
        <f t="shared" si="949"/>
        <v/>
      </c>
      <c r="DH359" t="str">
        <f t="shared" si="950"/>
        <v/>
      </c>
      <c r="DI359" t="str">
        <f t="shared" si="951"/>
        <v/>
      </c>
      <c r="DJ359" t="str">
        <f t="shared" si="952"/>
        <v/>
      </c>
      <c r="DK359" t="str">
        <f t="shared" si="953"/>
        <v/>
      </c>
      <c r="DL359" t="str">
        <f t="shared" si="954"/>
        <v/>
      </c>
      <c r="DM359" t="str">
        <f t="shared" si="955"/>
        <v/>
      </c>
      <c r="DN359" t="str">
        <f t="shared" si="956"/>
        <v/>
      </c>
      <c r="DO359" t="str">
        <f t="shared" si="957"/>
        <v/>
      </c>
      <c r="DP359" t="str">
        <f t="shared" si="958"/>
        <v/>
      </c>
      <c r="DQ359" t="str">
        <f t="shared" si="959"/>
        <v/>
      </c>
      <c r="DR359" t="str">
        <f t="shared" si="960"/>
        <v/>
      </c>
      <c r="DS359" t="str">
        <f t="shared" si="961"/>
        <v/>
      </c>
      <c r="DT359" t="str">
        <f t="shared" si="962"/>
        <v/>
      </c>
      <c r="DU359" t="str">
        <f t="shared" si="963"/>
        <v/>
      </c>
      <c r="DV359" t="str">
        <f t="shared" si="964"/>
        <v/>
      </c>
      <c r="DW359" t="str">
        <f t="shared" si="965"/>
        <v/>
      </c>
      <c r="DX359" t="str">
        <f t="shared" si="966"/>
        <v/>
      </c>
      <c r="DY359" t="str">
        <f t="shared" si="967"/>
        <v/>
      </c>
      <c r="DZ359" t="str">
        <f t="shared" si="968"/>
        <v/>
      </c>
      <c r="EA359" t="str">
        <f t="shared" si="969"/>
        <v/>
      </c>
      <c r="EB359" t="str">
        <f t="shared" si="970"/>
        <v/>
      </c>
      <c r="EC359" t="str">
        <f t="shared" si="971"/>
        <v/>
      </c>
      <c r="ED359" t="str">
        <f t="shared" si="972"/>
        <v/>
      </c>
      <c r="EE359" t="str">
        <f t="shared" si="909"/>
        <v/>
      </c>
      <c r="EF359" t="str">
        <f t="shared" si="978"/>
        <v/>
      </c>
      <c r="EG359" t="str">
        <f t="shared" si="979"/>
        <v/>
      </c>
      <c r="EH359" t="str">
        <f t="shared" si="980"/>
        <v/>
      </c>
      <c r="EI359" t="str">
        <f t="shared" si="981"/>
        <v/>
      </c>
      <c r="EJ359" t="str">
        <f t="shared" si="982"/>
        <v/>
      </c>
      <c r="EK359" t="str">
        <f t="shared" si="983"/>
        <v/>
      </c>
      <c r="EL359" t="str">
        <f t="shared" si="984"/>
        <v/>
      </c>
      <c r="EM359" t="str">
        <f t="shared" si="985"/>
        <v/>
      </c>
      <c r="EN359" t="str">
        <f t="shared" si="986"/>
        <v/>
      </c>
      <c r="EO359" t="str">
        <f t="shared" si="987"/>
        <v/>
      </c>
      <c r="EP359" t="str">
        <f t="shared" si="988"/>
        <v/>
      </c>
      <c r="EQ359" t="str">
        <f t="shared" si="989"/>
        <v/>
      </c>
      <c r="ER359" t="str">
        <f t="shared" si="990"/>
        <v/>
      </c>
      <c r="ES359" t="str">
        <f t="shared" si="991"/>
        <v/>
      </c>
      <c r="ET359" t="str">
        <f t="shared" si="992"/>
        <v/>
      </c>
      <c r="EU359" t="str">
        <f t="shared" si="993"/>
        <v/>
      </c>
      <c r="EV359" t="str">
        <f t="shared" si="994"/>
        <v/>
      </c>
      <c r="EW359" t="str">
        <f t="shared" si="995"/>
        <v/>
      </c>
      <c r="EX359" t="str">
        <f t="shared" si="996"/>
        <v/>
      </c>
      <c r="EY359" t="str">
        <f t="shared" si="997"/>
        <v/>
      </c>
      <c r="EZ359" t="str">
        <f t="shared" si="998"/>
        <v/>
      </c>
      <c r="FA359" t="str">
        <f t="shared" si="999"/>
        <v/>
      </c>
      <c r="FB359" t="str">
        <f t="shared" si="1000"/>
        <v/>
      </c>
      <c r="FC359" t="str">
        <f t="shared" si="1001"/>
        <v/>
      </c>
      <c r="FD359" t="str">
        <f t="shared" si="1002"/>
        <v/>
      </c>
      <c r="FE359" t="str">
        <f t="shared" si="846"/>
        <v/>
      </c>
      <c r="FF359" t="str">
        <f t="shared" si="1003"/>
        <v/>
      </c>
      <c r="FG359" t="str">
        <f t="shared" si="1004"/>
        <v/>
      </c>
      <c r="FH359" t="str">
        <f t="shared" si="1005"/>
        <v/>
      </c>
      <c r="FI359" t="str">
        <f t="shared" si="1006"/>
        <v/>
      </c>
      <c r="FJ359" t="str">
        <f t="shared" si="1007"/>
        <v/>
      </c>
      <c r="FK359" t="str">
        <f t="shared" si="1008"/>
        <v/>
      </c>
      <c r="FL359" t="str">
        <f t="shared" si="1009"/>
        <v/>
      </c>
      <c r="FM359" t="str">
        <f t="shared" si="973"/>
        <v/>
      </c>
      <c r="FN359" t="str">
        <f t="shared" si="974"/>
        <v/>
      </c>
      <c r="FO359" t="str">
        <f t="shared" si="975"/>
        <v/>
      </c>
      <c r="FP359" t="str">
        <f t="shared" si="976"/>
        <v/>
      </c>
      <c r="FQ359" t="str">
        <f t="shared" si="977"/>
        <v/>
      </c>
      <c r="FR359" t="str">
        <f t="shared" si="847"/>
        <v/>
      </c>
      <c r="FS359" t="str">
        <f t="shared" si="848"/>
        <v/>
      </c>
      <c r="FT359" t="str">
        <f t="shared" si="849"/>
        <v/>
      </c>
      <c r="FU359" t="str">
        <f t="shared" si="850"/>
        <v/>
      </c>
      <c r="FV359" t="str">
        <f t="shared" si="851"/>
        <v/>
      </c>
      <c r="FW359" t="str">
        <f t="shared" si="852"/>
        <v/>
      </c>
      <c r="FX359" t="str">
        <f t="shared" si="853"/>
        <v/>
      </c>
      <c r="FY359" t="str">
        <f t="shared" si="854"/>
        <v/>
      </c>
      <c r="FZ359" t="str">
        <f t="shared" si="855"/>
        <v/>
      </c>
      <c r="GA359" t="str">
        <f t="shared" si="856"/>
        <v/>
      </c>
      <c r="GB359" t="str">
        <f t="shared" si="857"/>
        <v/>
      </c>
      <c r="GC359" t="str">
        <f t="shared" si="858"/>
        <v/>
      </c>
      <c r="GD359" t="str">
        <f t="shared" si="859"/>
        <v/>
      </c>
      <c r="GE359" t="str">
        <f t="shared" si="860"/>
        <v/>
      </c>
      <c r="GF359" t="str">
        <f t="shared" si="861"/>
        <v/>
      </c>
      <c r="GG359" t="str">
        <f t="shared" si="862"/>
        <v/>
      </c>
      <c r="GH359" t="str">
        <f t="shared" si="863"/>
        <v/>
      </c>
      <c r="GI359" t="str">
        <f t="shared" si="864"/>
        <v/>
      </c>
      <c r="GJ359" t="str">
        <f t="shared" si="865"/>
        <v/>
      </c>
      <c r="GK359" t="str">
        <f t="shared" si="866"/>
        <v/>
      </c>
      <c r="GL359" t="str">
        <f t="shared" si="867"/>
        <v/>
      </c>
      <c r="GM359" t="str">
        <f t="shared" si="868"/>
        <v/>
      </c>
      <c r="GN359" t="str">
        <f t="shared" si="869"/>
        <v/>
      </c>
      <c r="GO359" t="str">
        <f t="shared" si="870"/>
        <v/>
      </c>
      <c r="GP359" t="str">
        <f t="shared" si="871"/>
        <v/>
      </c>
      <c r="GQ359" t="str">
        <f t="shared" si="872"/>
        <v/>
      </c>
      <c r="GR359" t="str">
        <f t="shared" si="873"/>
        <v/>
      </c>
      <c r="GS359" t="str">
        <f t="shared" si="874"/>
        <v/>
      </c>
      <c r="GT359" t="str">
        <f t="shared" si="875"/>
        <v/>
      </c>
      <c r="GU359" t="str">
        <f t="shared" si="876"/>
        <v/>
      </c>
      <c r="GV359" t="str">
        <f t="shared" si="877"/>
        <v/>
      </c>
      <c r="GW359" t="str">
        <f t="shared" si="878"/>
        <v/>
      </c>
      <c r="GX359" t="str">
        <f t="shared" si="879"/>
        <v/>
      </c>
      <c r="GY359" t="str">
        <f t="shared" si="880"/>
        <v/>
      </c>
      <c r="GZ359" t="str">
        <f t="shared" si="881"/>
        <v/>
      </c>
      <c r="HA359" t="str">
        <f t="shared" si="882"/>
        <v/>
      </c>
      <c r="HB359" t="str">
        <f t="shared" si="883"/>
        <v/>
      </c>
      <c r="HC359" t="str">
        <f t="shared" si="884"/>
        <v/>
      </c>
      <c r="HD359" t="str">
        <f t="shared" si="885"/>
        <v/>
      </c>
      <c r="HE359" t="str">
        <f t="shared" si="886"/>
        <v/>
      </c>
      <c r="HF359" t="str">
        <f t="shared" si="887"/>
        <v/>
      </c>
      <c r="HG359" t="str">
        <f t="shared" si="888"/>
        <v/>
      </c>
      <c r="HH359" t="str">
        <f t="shared" si="889"/>
        <v/>
      </c>
      <c r="HI359" t="str">
        <f t="shared" si="890"/>
        <v/>
      </c>
      <c r="HJ359" t="str">
        <f t="shared" si="891"/>
        <v/>
      </c>
      <c r="HK359" t="str">
        <f t="shared" si="892"/>
        <v/>
      </c>
      <c r="HL359" t="str">
        <f t="shared" si="893"/>
        <v/>
      </c>
      <c r="HM359" t="str">
        <f t="shared" si="894"/>
        <v/>
      </c>
      <c r="HN359" t="str">
        <f t="shared" si="895"/>
        <v/>
      </c>
      <c r="HO359" t="str">
        <f t="shared" si="896"/>
        <v/>
      </c>
      <c r="HP359" t="str">
        <f t="shared" si="897"/>
        <v/>
      </c>
      <c r="HQ359" t="str">
        <f t="shared" si="898"/>
        <v/>
      </c>
      <c r="HR359" t="str">
        <f t="shared" si="899"/>
        <v/>
      </c>
      <c r="HS359" t="str">
        <f t="shared" si="900"/>
        <v/>
      </c>
      <c r="HT359" t="str">
        <f t="shared" si="901"/>
        <v/>
      </c>
      <c r="HU359" t="str">
        <f t="shared" si="902"/>
        <v/>
      </c>
      <c r="HV359" t="str">
        <f t="shared" si="903"/>
        <v/>
      </c>
      <c r="HW359" t="str">
        <f t="shared" si="904"/>
        <v/>
      </c>
      <c r="HX359" t="str">
        <f t="shared" si="905"/>
        <v/>
      </c>
      <c r="HY359" t="str">
        <f t="shared" si="906"/>
        <v/>
      </c>
      <c r="HZ359" t="str">
        <f t="shared" si="907"/>
        <v/>
      </c>
    </row>
    <row r="360" spans="1:234" x14ac:dyDescent="0.25">
      <c r="A360" s="2">
        <f t="shared" si="908"/>
        <v>358</v>
      </c>
      <c r="B360" s="3" t="s">
        <v>1322</v>
      </c>
      <c r="C360" s="2" t="s">
        <v>1394</v>
      </c>
      <c r="D360" s="2" t="s">
        <v>1395</v>
      </c>
      <c r="E360" s="2">
        <f t="shared" si="842"/>
        <v>2</v>
      </c>
      <c r="F360" s="2">
        <v>907</v>
      </c>
      <c r="G360" s="48" t="str">
        <f t="shared" si="843"/>
        <v>A</v>
      </c>
      <c r="H360" s="49"/>
      <c r="I360" s="49"/>
      <c r="J360" s="50"/>
      <c r="K360" s="15">
        <f t="shared" si="844"/>
        <v>34</v>
      </c>
      <c r="L360" s="15">
        <f>IF(G360="N/A",0,(IF(G360="A",Code!$B$36,(IF(G360="B",Code!$C$36,(IF(G360="C",Code!$D$36,Code!$E$36)))))/60))</f>
        <v>8</v>
      </c>
      <c r="M360" s="15">
        <f>IF(G360="N/A",0,(IF(G360="A",Code!$B$37,(IF(G360="B",Code!$C$37,(IF(G360="C",Code!$D$37,Code!$E$37)))))/60))</f>
        <v>8</v>
      </c>
      <c r="N360" s="15">
        <f>IF(G360="N/A",0,(IF(G360="A",Code!$B$38,(IF(G360="B",Code!$C$38,(IF(G360="C",Code!$D$38,Code!$E$38)))))/60))</f>
        <v>16</v>
      </c>
      <c r="O360" s="15">
        <f>IF(G360="N/A",0,(IF(G360="A",Code!$B$39,(IF(G360="B",Code!$C$39,(IF(G360="C",Code!$D$39,Code!$E$39)))))/60))</f>
        <v>2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>
        <v>1</v>
      </c>
      <c r="AS360" s="2"/>
      <c r="AT360" s="2">
        <v>1</v>
      </c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S360" t="str">
        <f t="shared" si="845"/>
        <v/>
      </c>
      <c r="BT360" t="str">
        <f t="shared" si="910"/>
        <v/>
      </c>
      <c r="BU360" t="str">
        <f t="shared" si="911"/>
        <v/>
      </c>
      <c r="BV360" t="str">
        <f t="shared" si="912"/>
        <v/>
      </c>
      <c r="BW360" t="str">
        <f t="shared" si="913"/>
        <v/>
      </c>
      <c r="BX360" t="str">
        <f t="shared" si="914"/>
        <v/>
      </c>
      <c r="BY360" t="str">
        <f t="shared" si="915"/>
        <v/>
      </c>
      <c r="BZ360" t="str">
        <f t="shared" si="916"/>
        <v/>
      </c>
      <c r="CA360" t="str">
        <f t="shared" si="917"/>
        <v/>
      </c>
      <c r="CB360" t="str">
        <f t="shared" si="918"/>
        <v/>
      </c>
      <c r="CC360" t="str">
        <f t="shared" si="919"/>
        <v/>
      </c>
      <c r="CD360" t="str">
        <f t="shared" si="920"/>
        <v/>
      </c>
      <c r="CE360" t="str">
        <f t="shared" si="921"/>
        <v/>
      </c>
      <c r="CF360" t="str">
        <f t="shared" si="922"/>
        <v/>
      </c>
      <c r="CG360" t="str">
        <f t="shared" si="923"/>
        <v/>
      </c>
      <c r="CH360" t="str">
        <f t="shared" si="924"/>
        <v/>
      </c>
      <c r="CI360" t="str">
        <f t="shared" si="925"/>
        <v/>
      </c>
      <c r="CJ360" t="str">
        <f t="shared" si="926"/>
        <v/>
      </c>
      <c r="CK360" t="str">
        <f t="shared" si="927"/>
        <v/>
      </c>
      <c r="CL360" t="str">
        <f t="shared" si="928"/>
        <v/>
      </c>
      <c r="CM360" t="str">
        <f t="shared" si="929"/>
        <v/>
      </c>
      <c r="CN360" t="str">
        <f t="shared" si="930"/>
        <v/>
      </c>
      <c r="CO360" t="str">
        <f t="shared" si="931"/>
        <v/>
      </c>
      <c r="CP360" t="str">
        <f t="shared" si="932"/>
        <v/>
      </c>
      <c r="CQ360" t="str">
        <f t="shared" si="933"/>
        <v/>
      </c>
      <c r="CR360" t="str">
        <f t="shared" si="934"/>
        <v/>
      </c>
      <c r="CS360" t="str">
        <f t="shared" si="935"/>
        <v/>
      </c>
      <c r="CT360" t="str">
        <f t="shared" si="936"/>
        <v/>
      </c>
      <c r="CU360" t="str">
        <f t="shared" si="937"/>
        <v>MESS</v>
      </c>
      <c r="CV360" t="str">
        <f t="shared" si="938"/>
        <v/>
      </c>
      <c r="CW360" t="str">
        <f t="shared" si="939"/>
        <v>MISC</v>
      </c>
      <c r="CX360" t="str">
        <f t="shared" si="940"/>
        <v/>
      </c>
      <c r="CY360" t="str">
        <f t="shared" si="941"/>
        <v/>
      </c>
      <c r="CZ360" t="str">
        <f t="shared" si="942"/>
        <v/>
      </c>
      <c r="DA360" t="str">
        <f t="shared" si="943"/>
        <v/>
      </c>
      <c r="DB360" t="str">
        <f t="shared" si="944"/>
        <v/>
      </c>
      <c r="DC360" t="str">
        <f t="shared" si="945"/>
        <v/>
      </c>
      <c r="DD360" t="str">
        <f t="shared" si="946"/>
        <v/>
      </c>
      <c r="DE360" t="str">
        <f t="shared" si="947"/>
        <v/>
      </c>
      <c r="DF360" t="str">
        <f t="shared" si="948"/>
        <v/>
      </c>
      <c r="DG360" t="str">
        <f t="shared" si="949"/>
        <v/>
      </c>
      <c r="DH360" t="str">
        <f t="shared" si="950"/>
        <v/>
      </c>
      <c r="DI360" t="str">
        <f t="shared" si="951"/>
        <v/>
      </c>
      <c r="DJ360" t="str">
        <f t="shared" si="952"/>
        <v/>
      </c>
      <c r="DK360" t="str">
        <f t="shared" si="953"/>
        <v/>
      </c>
      <c r="DL360" t="str">
        <f t="shared" si="954"/>
        <v/>
      </c>
      <c r="DM360" t="str">
        <f t="shared" si="955"/>
        <v/>
      </c>
      <c r="DN360" t="str">
        <f t="shared" si="956"/>
        <v/>
      </c>
      <c r="DO360" t="str">
        <f t="shared" si="957"/>
        <v/>
      </c>
      <c r="DP360" t="str">
        <f t="shared" si="958"/>
        <v/>
      </c>
      <c r="DQ360" t="str">
        <f t="shared" si="959"/>
        <v/>
      </c>
      <c r="DR360" t="str">
        <f t="shared" si="960"/>
        <v/>
      </c>
      <c r="DS360" t="str">
        <f t="shared" si="961"/>
        <v/>
      </c>
      <c r="DT360" t="str">
        <f t="shared" si="962"/>
        <v/>
      </c>
      <c r="DU360" t="str">
        <f t="shared" si="963"/>
        <v/>
      </c>
      <c r="DV360" t="str">
        <f t="shared" si="964"/>
        <v/>
      </c>
      <c r="DW360" t="str">
        <f t="shared" si="965"/>
        <v/>
      </c>
      <c r="DX360" t="str">
        <f t="shared" si="966"/>
        <v/>
      </c>
      <c r="DY360" t="str">
        <f t="shared" si="967"/>
        <v/>
      </c>
      <c r="DZ360" t="str">
        <f t="shared" si="968"/>
        <v/>
      </c>
      <c r="EA360" t="str">
        <f t="shared" si="969"/>
        <v/>
      </c>
      <c r="EB360" t="str">
        <f t="shared" si="970"/>
        <v/>
      </c>
      <c r="EC360" t="str">
        <f t="shared" si="971"/>
        <v/>
      </c>
      <c r="ED360" t="str">
        <f t="shared" si="972"/>
        <v/>
      </c>
      <c r="EE360" t="str">
        <f t="shared" si="909"/>
        <v/>
      </c>
      <c r="EF360" t="str">
        <f t="shared" si="978"/>
        <v/>
      </c>
      <c r="EG360" t="str">
        <f t="shared" si="979"/>
        <v/>
      </c>
      <c r="EH360" t="str">
        <f t="shared" si="980"/>
        <v/>
      </c>
      <c r="EI360" t="str">
        <f t="shared" si="981"/>
        <v/>
      </c>
      <c r="EJ360" t="str">
        <f t="shared" si="982"/>
        <v/>
      </c>
      <c r="EK360" t="str">
        <f t="shared" si="983"/>
        <v/>
      </c>
      <c r="EL360" t="str">
        <f t="shared" si="984"/>
        <v/>
      </c>
      <c r="EM360" t="str">
        <f t="shared" si="985"/>
        <v/>
      </c>
      <c r="EN360" t="str">
        <f t="shared" si="986"/>
        <v/>
      </c>
      <c r="EO360" t="str">
        <f t="shared" si="987"/>
        <v/>
      </c>
      <c r="EP360" t="str">
        <f t="shared" si="988"/>
        <v/>
      </c>
      <c r="EQ360" t="str">
        <f t="shared" si="989"/>
        <v/>
      </c>
      <c r="ER360" t="str">
        <f t="shared" si="990"/>
        <v/>
      </c>
      <c r="ES360" t="str">
        <f t="shared" si="991"/>
        <v/>
      </c>
      <c r="ET360" t="str">
        <f t="shared" si="992"/>
        <v/>
      </c>
      <c r="EU360" t="str">
        <f t="shared" si="993"/>
        <v/>
      </c>
      <c r="EV360" t="str">
        <f t="shared" si="994"/>
        <v/>
      </c>
      <c r="EW360" t="str">
        <f t="shared" si="995"/>
        <v/>
      </c>
      <c r="EX360" t="str">
        <f t="shared" si="996"/>
        <v/>
      </c>
      <c r="EY360" t="str">
        <f t="shared" si="997"/>
        <v/>
      </c>
      <c r="EZ360" t="str">
        <f t="shared" si="998"/>
        <v/>
      </c>
      <c r="FA360" t="str">
        <f t="shared" si="999"/>
        <v/>
      </c>
      <c r="FB360" t="str">
        <f t="shared" si="1000"/>
        <v/>
      </c>
      <c r="FC360" t="str">
        <f t="shared" si="1001"/>
        <v/>
      </c>
      <c r="FD360" t="str">
        <f t="shared" si="1002"/>
        <v/>
      </c>
      <c r="FE360" t="str">
        <f t="shared" si="846"/>
        <v/>
      </c>
      <c r="FF360" t="str">
        <f t="shared" si="1003"/>
        <v/>
      </c>
      <c r="FG360" t="str">
        <f t="shared" si="1004"/>
        <v/>
      </c>
      <c r="FH360" t="str">
        <f t="shared" si="1005"/>
        <v/>
      </c>
      <c r="FI360" t="str">
        <f t="shared" si="1006"/>
        <v/>
      </c>
      <c r="FJ360" t="str">
        <f t="shared" si="1007"/>
        <v/>
      </c>
      <c r="FK360" t="str">
        <f t="shared" si="1008"/>
        <v/>
      </c>
      <c r="FL360" t="str">
        <f t="shared" si="1009"/>
        <v/>
      </c>
      <c r="FM360" t="str">
        <f t="shared" si="973"/>
        <v/>
      </c>
      <c r="FN360" t="str">
        <f t="shared" si="974"/>
        <v/>
      </c>
      <c r="FO360" t="str">
        <f t="shared" si="975"/>
        <v/>
      </c>
      <c r="FP360" t="str">
        <f t="shared" si="976"/>
        <v/>
      </c>
      <c r="FQ360" t="str">
        <f t="shared" si="977"/>
        <v/>
      </c>
      <c r="FR360" t="str">
        <f t="shared" si="847"/>
        <v/>
      </c>
      <c r="FS360" t="str">
        <f t="shared" si="848"/>
        <v/>
      </c>
      <c r="FT360" t="str">
        <f t="shared" si="849"/>
        <v/>
      </c>
      <c r="FU360" t="str">
        <f t="shared" si="850"/>
        <v/>
      </c>
      <c r="FV360" t="str">
        <f t="shared" si="851"/>
        <v/>
      </c>
      <c r="FW360" t="str">
        <f t="shared" si="852"/>
        <v/>
      </c>
      <c r="FX360" t="str">
        <f t="shared" si="853"/>
        <v/>
      </c>
      <c r="FY360" t="str">
        <f t="shared" si="854"/>
        <v/>
      </c>
      <c r="FZ360" t="str">
        <f t="shared" si="855"/>
        <v/>
      </c>
      <c r="GA360" t="str">
        <f t="shared" si="856"/>
        <v/>
      </c>
      <c r="GB360" t="str">
        <f t="shared" si="857"/>
        <v/>
      </c>
      <c r="GC360" t="str">
        <f t="shared" si="858"/>
        <v/>
      </c>
      <c r="GD360" t="str">
        <f t="shared" si="859"/>
        <v/>
      </c>
      <c r="GE360" t="str">
        <f t="shared" si="860"/>
        <v/>
      </c>
      <c r="GF360" t="str">
        <f t="shared" si="861"/>
        <v/>
      </c>
      <c r="GG360" t="str">
        <f t="shared" si="862"/>
        <v/>
      </c>
      <c r="GH360" t="str">
        <f t="shared" si="863"/>
        <v/>
      </c>
      <c r="GI360" t="str">
        <f t="shared" si="864"/>
        <v/>
      </c>
      <c r="GJ360" t="str">
        <f t="shared" si="865"/>
        <v/>
      </c>
      <c r="GK360" t="str">
        <f t="shared" si="866"/>
        <v/>
      </c>
      <c r="GL360" t="str">
        <f t="shared" si="867"/>
        <v/>
      </c>
      <c r="GM360" t="str">
        <f t="shared" si="868"/>
        <v/>
      </c>
      <c r="GN360" t="str">
        <f t="shared" si="869"/>
        <v/>
      </c>
      <c r="GO360" t="str">
        <f t="shared" si="870"/>
        <v/>
      </c>
      <c r="GP360" t="str">
        <f t="shared" si="871"/>
        <v/>
      </c>
      <c r="GQ360" t="str">
        <f t="shared" si="872"/>
        <v/>
      </c>
      <c r="GR360" t="str">
        <f t="shared" si="873"/>
        <v/>
      </c>
      <c r="GS360" t="str">
        <f t="shared" si="874"/>
        <v/>
      </c>
      <c r="GT360" t="str">
        <f t="shared" si="875"/>
        <v/>
      </c>
      <c r="GU360" t="str">
        <f t="shared" si="876"/>
        <v/>
      </c>
      <c r="GV360" t="str">
        <f t="shared" si="877"/>
        <v/>
      </c>
      <c r="GW360" t="str">
        <f t="shared" si="878"/>
        <v/>
      </c>
      <c r="GX360" t="str">
        <f t="shared" si="879"/>
        <v/>
      </c>
      <c r="GY360" t="str">
        <f t="shared" si="880"/>
        <v/>
      </c>
      <c r="GZ360" t="str">
        <f t="shared" si="881"/>
        <v/>
      </c>
      <c r="HA360" t="str">
        <f t="shared" si="882"/>
        <v/>
      </c>
      <c r="HB360" t="str">
        <f t="shared" si="883"/>
        <v/>
      </c>
      <c r="HC360" t="str">
        <f t="shared" si="884"/>
        <v/>
      </c>
      <c r="HD360" t="str">
        <f t="shared" si="885"/>
        <v/>
      </c>
      <c r="HE360" t="str">
        <f t="shared" si="886"/>
        <v/>
      </c>
      <c r="HF360" t="str">
        <f t="shared" si="887"/>
        <v/>
      </c>
      <c r="HG360" t="str">
        <f t="shared" si="888"/>
        <v/>
      </c>
      <c r="HH360" t="str">
        <f t="shared" si="889"/>
        <v/>
      </c>
      <c r="HI360" t="str">
        <f t="shared" si="890"/>
        <v/>
      </c>
      <c r="HJ360" t="str">
        <f t="shared" si="891"/>
        <v/>
      </c>
      <c r="HK360" t="str">
        <f t="shared" si="892"/>
        <v/>
      </c>
      <c r="HL360" t="str">
        <f t="shared" si="893"/>
        <v/>
      </c>
      <c r="HM360" t="str">
        <f t="shared" si="894"/>
        <v/>
      </c>
      <c r="HN360" t="str">
        <f t="shared" si="895"/>
        <v/>
      </c>
      <c r="HO360" t="str">
        <f t="shared" si="896"/>
        <v/>
      </c>
      <c r="HP360" t="str">
        <f t="shared" si="897"/>
        <v/>
      </c>
      <c r="HQ360" t="str">
        <f t="shared" si="898"/>
        <v/>
      </c>
      <c r="HR360" t="str">
        <f t="shared" si="899"/>
        <v/>
      </c>
      <c r="HS360" t="str">
        <f t="shared" si="900"/>
        <v/>
      </c>
      <c r="HT360" t="str">
        <f t="shared" si="901"/>
        <v/>
      </c>
      <c r="HU360" t="str">
        <f t="shared" si="902"/>
        <v/>
      </c>
      <c r="HV360" t="str">
        <f t="shared" si="903"/>
        <v/>
      </c>
      <c r="HW360" t="str">
        <f t="shared" si="904"/>
        <v/>
      </c>
      <c r="HX360" t="str">
        <f t="shared" si="905"/>
        <v/>
      </c>
      <c r="HY360" t="str">
        <f t="shared" si="906"/>
        <v/>
      </c>
      <c r="HZ360" t="str">
        <f t="shared" si="907"/>
        <v/>
      </c>
    </row>
    <row r="361" spans="1:234" x14ac:dyDescent="0.25">
      <c r="A361" s="2">
        <f t="shared" si="908"/>
        <v>359</v>
      </c>
      <c r="B361" s="3" t="s">
        <v>1323</v>
      </c>
      <c r="C361" s="2" t="s">
        <v>1394</v>
      </c>
      <c r="D361" s="2" t="s">
        <v>1395</v>
      </c>
      <c r="E361" s="2">
        <f t="shared" si="842"/>
        <v>0</v>
      </c>
      <c r="F361" s="2">
        <v>274</v>
      </c>
      <c r="G361" s="48" t="str">
        <f t="shared" si="843"/>
        <v>N/A</v>
      </c>
      <c r="H361" s="49"/>
      <c r="I361" s="49"/>
      <c r="J361" s="50"/>
      <c r="K361" s="15">
        <f t="shared" si="844"/>
        <v>0</v>
      </c>
      <c r="L361" s="15">
        <f>IF(G361="N/A",0,(IF(G361="A",Code!$B$36,(IF(G361="B",Code!$C$36,(IF(G361="C",Code!$D$36,Code!$E$36)))))/60))</f>
        <v>0</v>
      </c>
      <c r="M361" s="15">
        <f>IF(G361="N/A",0,(IF(G361="A",Code!$B$37,(IF(G361="B",Code!$C$37,(IF(G361="C",Code!$D$37,Code!$E$37)))))/60))</f>
        <v>0</v>
      </c>
      <c r="N361" s="15">
        <f>IF(G361="N/A",0,(IF(G361="A",Code!$B$38,(IF(G361="B",Code!$C$38,(IF(G361="C",Code!$D$38,Code!$E$38)))))/60))</f>
        <v>0</v>
      </c>
      <c r="O361" s="15">
        <f>IF(G361="N/A",0,(IF(G361="A",Code!$B$39,(IF(G361="B",Code!$C$39,(IF(G361="C",Code!$D$39,Code!$E$39)))))/60))</f>
        <v>0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S361" t="str">
        <f t="shared" si="845"/>
        <v/>
      </c>
      <c r="BT361" t="str">
        <f t="shared" si="910"/>
        <v/>
      </c>
      <c r="BU361" t="str">
        <f t="shared" si="911"/>
        <v/>
      </c>
      <c r="BV361" t="str">
        <f t="shared" si="912"/>
        <v/>
      </c>
      <c r="BW361" t="str">
        <f t="shared" si="913"/>
        <v/>
      </c>
      <c r="BX361" t="str">
        <f t="shared" si="914"/>
        <v/>
      </c>
      <c r="BY361" t="str">
        <f t="shared" si="915"/>
        <v/>
      </c>
      <c r="BZ361" t="str">
        <f t="shared" si="916"/>
        <v/>
      </c>
      <c r="CA361" t="str">
        <f t="shared" si="917"/>
        <v/>
      </c>
      <c r="CB361" t="str">
        <f t="shared" si="918"/>
        <v/>
      </c>
      <c r="CC361" t="str">
        <f t="shared" si="919"/>
        <v/>
      </c>
      <c r="CD361" t="str">
        <f t="shared" si="920"/>
        <v/>
      </c>
      <c r="CE361" t="str">
        <f t="shared" si="921"/>
        <v/>
      </c>
      <c r="CF361" t="str">
        <f t="shared" si="922"/>
        <v/>
      </c>
      <c r="CG361" t="str">
        <f t="shared" si="923"/>
        <v/>
      </c>
      <c r="CH361" t="str">
        <f t="shared" si="924"/>
        <v/>
      </c>
      <c r="CI361" t="str">
        <f t="shared" si="925"/>
        <v/>
      </c>
      <c r="CJ361" t="str">
        <f t="shared" si="926"/>
        <v/>
      </c>
      <c r="CK361" t="str">
        <f t="shared" si="927"/>
        <v/>
      </c>
      <c r="CL361" t="str">
        <f t="shared" si="928"/>
        <v/>
      </c>
      <c r="CM361" t="str">
        <f t="shared" si="929"/>
        <v/>
      </c>
      <c r="CN361" t="str">
        <f t="shared" si="930"/>
        <v/>
      </c>
      <c r="CO361" t="str">
        <f t="shared" si="931"/>
        <v/>
      </c>
      <c r="CP361" t="str">
        <f t="shared" si="932"/>
        <v/>
      </c>
      <c r="CQ361" t="str">
        <f t="shared" si="933"/>
        <v/>
      </c>
      <c r="CR361" t="str">
        <f t="shared" si="934"/>
        <v/>
      </c>
      <c r="CS361" t="str">
        <f t="shared" si="935"/>
        <v/>
      </c>
      <c r="CT361" t="str">
        <f t="shared" si="936"/>
        <v/>
      </c>
      <c r="CU361" t="str">
        <f t="shared" si="937"/>
        <v/>
      </c>
      <c r="CV361" t="str">
        <f t="shared" si="938"/>
        <v/>
      </c>
      <c r="CW361" t="str">
        <f t="shared" si="939"/>
        <v/>
      </c>
      <c r="CX361" t="str">
        <f t="shared" si="940"/>
        <v/>
      </c>
      <c r="CY361" t="str">
        <f t="shared" si="941"/>
        <v/>
      </c>
      <c r="CZ361" t="str">
        <f t="shared" si="942"/>
        <v/>
      </c>
      <c r="DA361" t="str">
        <f t="shared" si="943"/>
        <v/>
      </c>
      <c r="DB361" t="str">
        <f t="shared" si="944"/>
        <v/>
      </c>
      <c r="DC361" t="str">
        <f t="shared" si="945"/>
        <v/>
      </c>
      <c r="DD361" t="str">
        <f t="shared" si="946"/>
        <v/>
      </c>
      <c r="DE361" t="str">
        <f t="shared" si="947"/>
        <v/>
      </c>
      <c r="DF361" t="str">
        <f t="shared" si="948"/>
        <v/>
      </c>
      <c r="DG361" t="str">
        <f t="shared" si="949"/>
        <v/>
      </c>
      <c r="DH361" t="str">
        <f t="shared" si="950"/>
        <v/>
      </c>
      <c r="DI361" t="str">
        <f t="shared" si="951"/>
        <v/>
      </c>
      <c r="DJ361" t="str">
        <f t="shared" si="952"/>
        <v/>
      </c>
      <c r="DK361" t="str">
        <f t="shared" si="953"/>
        <v/>
      </c>
      <c r="DL361" t="str">
        <f t="shared" si="954"/>
        <v/>
      </c>
      <c r="DM361" t="str">
        <f t="shared" si="955"/>
        <v/>
      </c>
      <c r="DN361" t="str">
        <f t="shared" si="956"/>
        <v/>
      </c>
      <c r="DO361" t="str">
        <f t="shared" si="957"/>
        <v/>
      </c>
      <c r="DP361" t="str">
        <f t="shared" si="958"/>
        <v/>
      </c>
      <c r="DQ361" t="str">
        <f t="shared" si="959"/>
        <v/>
      </c>
      <c r="DR361" t="str">
        <f t="shared" si="960"/>
        <v/>
      </c>
      <c r="DS361" t="str">
        <f t="shared" si="961"/>
        <v/>
      </c>
      <c r="DT361" t="str">
        <f t="shared" si="962"/>
        <v/>
      </c>
      <c r="DU361" t="str">
        <f t="shared" si="963"/>
        <v/>
      </c>
      <c r="DV361" t="str">
        <f t="shared" si="964"/>
        <v/>
      </c>
      <c r="DW361" t="str">
        <f t="shared" si="965"/>
        <v/>
      </c>
      <c r="DX361" t="str">
        <f t="shared" si="966"/>
        <v/>
      </c>
      <c r="DY361" t="str">
        <f t="shared" si="967"/>
        <v/>
      </c>
      <c r="DZ361" t="str">
        <f t="shared" si="968"/>
        <v/>
      </c>
      <c r="EA361" t="str">
        <f t="shared" si="969"/>
        <v/>
      </c>
      <c r="EB361" t="str">
        <f t="shared" si="970"/>
        <v/>
      </c>
      <c r="EC361" t="str">
        <f t="shared" si="971"/>
        <v/>
      </c>
      <c r="ED361" t="str">
        <f t="shared" si="972"/>
        <v/>
      </c>
      <c r="EE361" t="str">
        <f t="shared" si="909"/>
        <v/>
      </c>
      <c r="EF361" t="str">
        <f t="shared" si="978"/>
        <v/>
      </c>
      <c r="EG361" t="str">
        <f t="shared" si="979"/>
        <v/>
      </c>
      <c r="EH361" t="str">
        <f t="shared" si="980"/>
        <v/>
      </c>
      <c r="EI361" t="str">
        <f t="shared" si="981"/>
        <v/>
      </c>
      <c r="EJ361" t="str">
        <f t="shared" si="982"/>
        <v/>
      </c>
      <c r="EK361" t="str">
        <f t="shared" si="983"/>
        <v/>
      </c>
      <c r="EL361" t="str">
        <f t="shared" si="984"/>
        <v/>
      </c>
      <c r="EM361" t="str">
        <f t="shared" si="985"/>
        <v/>
      </c>
      <c r="EN361" t="str">
        <f t="shared" si="986"/>
        <v/>
      </c>
      <c r="EO361" t="str">
        <f t="shared" si="987"/>
        <v/>
      </c>
      <c r="EP361" t="str">
        <f t="shared" si="988"/>
        <v/>
      </c>
      <c r="EQ361" t="str">
        <f t="shared" si="989"/>
        <v/>
      </c>
      <c r="ER361" t="str">
        <f t="shared" si="990"/>
        <v/>
      </c>
      <c r="ES361" t="str">
        <f t="shared" si="991"/>
        <v/>
      </c>
      <c r="ET361" t="str">
        <f t="shared" si="992"/>
        <v/>
      </c>
      <c r="EU361" t="str">
        <f t="shared" si="993"/>
        <v/>
      </c>
      <c r="EV361" t="str">
        <f t="shared" si="994"/>
        <v/>
      </c>
      <c r="EW361" t="str">
        <f t="shared" si="995"/>
        <v/>
      </c>
      <c r="EX361" t="str">
        <f t="shared" si="996"/>
        <v/>
      </c>
      <c r="EY361" t="str">
        <f t="shared" si="997"/>
        <v/>
      </c>
      <c r="EZ361" t="str">
        <f t="shared" si="998"/>
        <v/>
      </c>
      <c r="FA361" t="str">
        <f t="shared" si="999"/>
        <v/>
      </c>
      <c r="FB361" t="str">
        <f t="shared" si="1000"/>
        <v/>
      </c>
      <c r="FC361" t="str">
        <f t="shared" si="1001"/>
        <v/>
      </c>
      <c r="FD361" t="str">
        <f t="shared" si="1002"/>
        <v/>
      </c>
      <c r="FE361" t="str">
        <f t="shared" si="846"/>
        <v/>
      </c>
      <c r="FF361" t="str">
        <f t="shared" si="1003"/>
        <v/>
      </c>
      <c r="FG361" t="str">
        <f t="shared" si="1004"/>
        <v/>
      </c>
      <c r="FH361" t="str">
        <f t="shared" si="1005"/>
        <v/>
      </c>
      <c r="FI361" t="str">
        <f t="shared" si="1006"/>
        <v/>
      </c>
      <c r="FJ361" t="str">
        <f t="shared" si="1007"/>
        <v/>
      </c>
      <c r="FK361" t="str">
        <f t="shared" si="1008"/>
        <v/>
      </c>
      <c r="FL361" t="str">
        <f t="shared" si="1009"/>
        <v/>
      </c>
      <c r="FM361" t="str">
        <f t="shared" si="973"/>
        <v/>
      </c>
      <c r="FN361" t="str">
        <f t="shared" si="974"/>
        <v/>
      </c>
      <c r="FO361" t="str">
        <f t="shared" si="975"/>
        <v/>
      </c>
      <c r="FP361" t="str">
        <f t="shared" si="976"/>
        <v/>
      </c>
      <c r="FQ361" t="str">
        <f t="shared" si="977"/>
        <v/>
      </c>
      <c r="FR361" t="str">
        <f t="shared" si="847"/>
        <v/>
      </c>
      <c r="FS361" t="str">
        <f t="shared" si="848"/>
        <v/>
      </c>
      <c r="FT361" t="str">
        <f t="shared" si="849"/>
        <v/>
      </c>
      <c r="FU361" t="str">
        <f t="shared" si="850"/>
        <v/>
      </c>
      <c r="FV361" t="str">
        <f t="shared" si="851"/>
        <v/>
      </c>
      <c r="FW361" t="str">
        <f t="shared" si="852"/>
        <v/>
      </c>
      <c r="FX361" t="str">
        <f t="shared" si="853"/>
        <v/>
      </c>
      <c r="FY361" t="str">
        <f t="shared" si="854"/>
        <v/>
      </c>
      <c r="FZ361" t="str">
        <f t="shared" si="855"/>
        <v/>
      </c>
      <c r="GA361" t="str">
        <f t="shared" si="856"/>
        <v/>
      </c>
      <c r="GB361" t="str">
        <f t="shared" si="857"/>
        <v/>
      </c>
      <c r="GC361" t="str">
        <f t="shared" si="858"/>
        <v/>
      </c>
      <c r="GD361" t="str">
        <f t="shared" si="859"/>
        <v/>
      </c>
      <c r="GE361" t="str">
        <f t="shared" si="860"/>
        <v/>
      </c>
      <c r="GF361" t="str">
        <f t="shared" si="861"/>
        <v/>
      </c>
      <c r="GG361" t="str">
        <f t="shared" si="862"/>
        <v/>
      </c>
      <c r="GH361" t="str">
        <f t="shared" si="863"/>
        <v/>
      </c>
      <c r="GI361" t="str">
        <f t="shared" si="864"/>
        <v/>
      </c>
      <c r="GJ361" t="str">
        <f t="shared" si="865"/>
        <v/>
      </c>
      <c r="GK361" t="str">
        <f t="shared" si="866"/>
        <v/>
      </c>
      <c r="GL361" t="str">
        <f t="shared" si="867"/>
        <v/>
      </c>
      <c r="GM361" t="str">
        <f t="shared" si="868"/>
        <v/>
      </c>
      <c r="GN361" t="str">
        <f t="shared" si="869"/>
        <v/>
      </c>
      <c r="GO361" t="str">
        <f t="shared" si="870"/>
        <v/>
      </c>
      <c r="GP361" t="str">
        <f t="shared" si="871"/>
        <v/>
      </c>
      <c r="GQ361" t="str">
        <f t="shared" si="872"/>
        <v/>
      </c>
      <c r="GR361" t="str">
        <f t="shared" si="873"/>
        <v/>
      </c>
      <c r="GS361" t="str">
        <f t="shared" si="874"/>
        <v/>
      </c>
      <c r="GT361" t="str">
        <f t="shared" si="875"/>
        <v/>
      </c>
      <c r="GU361" t="str">
        <f t="shared" si="876"/>
        <v/>
      </c>
      <c r="GV361" t="str">
        <f t="shared" si="877"/>
        <v/>
      </c>
      <c r="GW361" t="str">
        <f t="shared" si="878"/>
        <v/>
      </c>
      <c r="GX361" t="str">
        <f t="shared" si="879"/>
        <v/>
      </c>
      <c r="GY361" t="str">
        <f t="shared" si="880"/>
        <v/>
      </c>
      <c r="GZ361" t="str">
        <f t="shared" si="881"/>
        <v/>
      </c>
      <c r="HA361" t="str">
        <f t="shared" si="882"/>
        <v/>
      </c>
      <c r="HB361" t="str">
        <f t="shared" si="883"/>
        <v/>
      </c>
      <c r="HC361" t="str">
        <f t="shared" si="884"/>
        <v/>
      </c>
      <c r="HD361" t="str">
        <f t="shared" si="885"/>
        <v/>
      </c>
      <c r="HE361" t="str">
        <f t="shared" si="886"/>
        <v/>
      </c>
      <c r="HF361" t="str">
        <f t="shared" si="887"/>
        <v/>
      </c>
      <c r="HG361" t="str">
        <f t="shared" si="888"/>
        <v/>
      </c>
      <c r="HH361" t="str">
        <f t="shared" si="889"/>
        <v/>
      </c>
      <c r="HI361" t="str">
        <f t="shared" si="890"/>
        <v/>
      </c>
      <c r="HJ361" t="str">
        <f t="shared" si="891"/>
        <v/>
      </c>
      <c r="HK361" t="str">
        <f t="shared" si="892"/>
        <v/>
      </c>
      <c r="HL361" t="str">
        <f t="shared" si="893"/>
        <v/>
      </c>
      <c r="HM361" t="str">
        <f t="shared" si="894"/>
        <v/>
      </c>
      <c r="HN361" t="str">
        <f t="shared" si="895"/>
        <v/>
      </c>
      <c r="HO361" t="str">
        <f t="shared" si="896"/>
        <v/>
      </c>
      <c r="HP361" t="str">
        <f t="shared" si="897"/>
        <v/>
      </c>
      <c r="HQ361" t="str">
        <f t="shared" si="898"/>
        <v/>
      </c>
      <c r="HR361" t="str">
        <f t="shared" si="899"/>
        <v/>
      </c>
      <c r="HS361" t="str">
        <f t="shared" si="900"/>
        <v/>
      </c>
      <c r="HT361" t="str">
        <f t="shared" si="901"/>
        <v/>
      </c>
      <c r="HU361" t="str">
        <f t="shared" si="902"/>
        <v/>
      </c>
      <c r="HV361" t="str">
        <f t="shared" si="903"/>
        <v/>
      </c>
      <c r="HW361" t="str">
        <f t="shared" si="904"/>
        <v/>
      </c>
      <c r="HX361" t="str">
        <f t="shared" si="905"/>
        <v/>
      </c>
      <c r="HY361" t="str">
        <f t="shared" si="906"/>
        <v/>
      </c>
      <c r="HZ361" t="str">
        <f t="shared" si="907"/>
        <v/>
      </c>
    </row>
    <row r="362" spans="1:234" x14ac:dyDescent="0.25">
      <c r="A362" s="2">
        <f t="shared" si="908"/>
        <v>360</v>
      </c>
      <c r="B362" s="3" t="s">
        <v>1324</v>
      </c>
      <c r="C362" s="2" t="s">
        <v>1394</v>
      </c>
      <c r="D362" s="2" t="s">
        <v>1395</v>
      </c>
      <c r="E362" s="2">
        <f t="shared" si="842"/>
        <v>0</v>
      </c>
      <c r="F362" s="2">
        <v>285</v>
      </c>
      <c r="G362" s="48" t="str">
        <f t="shared" si="843"/>
        <v>N/A</v>
      </c>
      <c r="H362" s="49"/>
      <c r="I362" s="49"/>
      <c r="J362" s="50"/>
      <c r="K362" s="15">
        <f t="shared" si="844"/>
        <v>0</v>
      </c>
      <c r="L362" s="15">
        <f>IF(G362="N/A",0,(IF(G362="A",Code!$B$36,(IF(G362="B",Code!$C$36,(IF(G362="C",Code!$D$36,Code!$E$36)))))/60))</f>
        <v>0</v>
      </c>
      <c r="M362" s="15">
        <f>IF(G362="N/A",0,(IF(G362="A",Code!$B$37,(IF(G362="B",Code!$C$37,(IF(G362="C",Code!$D$37,Code!$E$37)))))/60))</f>
        <v>0</v>
      </c>
      <c r="N362" s="15">
        <f>IF(G362="N/A",0,(IF(G362="A",Code!$B$38,(IF(G362="B",Code!$C$38,(IF(G362="C",Code!$D$38,Code!$E$38)))))/60))</f>
        <v>0</v>
      </c>
      <c r="O362" s="15">
        <f>IF(G362="N/A",0,(IF(G362="A",Code!$B$39,(IF(G362="B",Code!$C$39,(IF(G362="C",Code!$D$39,Code!$E$39)))))/60))</f>
        <v>0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S362" t="str">
        <f t="shared" si="845"/>
        <v/>
      </c>
      <c r="BT362" t="str">
        <f t="shared" si="910"/>
        <v/>
      </c>
      <c r="BU362" t="str">
        <f t="shared" si="911"/>
        <v/>
      </c>
      <c r="BV362" t="str">
        <f t="shared" si="912"/>
        <v/>
      </c>
      <c r="BW362" t="str">
        <f t="shared" si="913"/>
        <v/>
      </c>
      <c r="BX362" t="str">
        <f t="shared" si="914"/>
        <v/>
      </c>
      <c r="BY362" t="str">
        <f t="shared" si="915"/>
        <v/>
      </c>
      <c r="BZ362" t="str">
        <f t="shared" si="916"/>
        <v/>
      </c>
      <c r="CA362" t="str">
        <f t="shared" si="917"/>
        <v/>
      </c>
      <c r="CB362" t="str">
        <f t="shared" si="918"/>
        <v/>
      </c>
      <c r="CC362" t="str">
        <f t="shared" si="919"/>
        <v/>
      </c>
      <c r="CD362" t="str">
        <f t="shared" si="920"/>
        <v/>
      </c>
      <c r="CE362" t="str">
        <f t="shared" si="921"/>
        <v/>
      </c>
      <c r="CF362" t="str">
        <f t="shared" si="922"/>
        <v/>
      </c>
      <c r="CG362" t="str">
        <f t="shared" si="923"/>
        <v/>
      </c>
      <c r="CH362" t="str">
        <f t="shared" si="924"/>
        <v/>
      </c>
      <c r="CI362" t="str">
        <f t="shared" si="925"/>
        <v/>
      </c>
      <c r="CJ362" t="str">
        <f t="shared" si="926"/>
        <v/>
      </c>
      <c r="CK362" t="str">
        <f t="shared" si="927"/>
        <v/>
      </c>
      <c r="CL362" t="str">
        <f t="shared" si="928"/>
        <v/>
      </c>
      <c r="CM362" t="str">
        <f t="shared" si="929"/>
        <v/>
      </c>
      <c r="CN362" t="str">
        <f t="shared" si="930"/>
        <v/>
      </c>
      <c r="CO362" t="str">
        <f t="shared" si="931"/>
        <v/>
      </c>
      <c r="CP362" t="str">
        <f t="shared" si="932"/>
        <v/>
      </c>
      <c r="CQ362" t="str">
        <f t="shared" si="933"/>
        <v/>
      </c>
      <c r="CR362" t="str">
        <f t="shared" si="934"/>
        <v/>
      </c>
      <c r="CS362" t="str">
        <f t="shared" si="935"/>
        <v/>
      </c>
      <c r="CT362" t="str">
        <f t="shared" si="936"/>
        <v/>
      </c>
      <c r="CU362" t="str">
        <f t="shared" si="937"/>
        <v/>
      </c>
      <c r="CV362" t="str">
        <f t="shared" si="938"/>
        <v/>
      </c>
      <c r="CW362" t="str">
        <f t="shared" si="939"/>
        <v/>
      </c>
      <c r="CX362" t="str">
        <f t="shared" si="940"/>
        <v/>
      </c>
      <c r="CY362" t="str">
        <f t="shared" si="941"/>
        <v/>
      </c>
      <c r="CZ362" t="str">
        <f t="shared" si="942"/>
        <v/>
      </c>
      <c r="DA362" t="str">
        <f t="shared" si="943"/>
        <v/>
      </c>
      <c r="DB362" t="str">
        <f t="shared" si="944"/>
        <v/>
      </c>
      <c r="DC362" t="str">
        <f t="shared" si="945"/>
        <v/>
      </c>
      <c r="DD362" t="str">
        <f t="shared" si="946"/>
        <v/>
      </c>
      <c r="DE362" t="str">
        <f t="shared" si="947"/>
        <v/>
      </c>
      <c r="DF362" t="str">
        <f t="shared" si="948"/>
        <v/>
      </c>
      <c r="DG362" t="str">
        <f t="shared" si="949"/>
        <v/>
      </c>
      <c r="DH362" t="str">
        <f t="shared" si="950"/>
        <v/>
      </c>
      <c r="DI362" t="str">
        <f t="shared" si="951"/>
        <v/>
      </c>
      <c r="DJ362" t="str">
        <f t="shared" si="952"/>
        <v/>
      </c>
      <c r="DK362" t="str">
        <f t="shared" si="953"/>
        <v/>
      </c>
      <c r="DL362" t="str">
        <f t="shared" si="954"/>
        <v/>
      </c>
      <c r="DM362" t="str">
        <f t="shared" si="955"/>
        <v/>
      </c>
      <c r="DN362" t="str">
        <f t="shared" si="956"/>
        <v/>
      </c>
      <c r="DO362" t="str">
        <f t="shared" si="957"/>
        <v/>
      </c>
      <c r="DP362" t="str">
        <f t="shared" si="958"/>
        <v/>
      </c>
      <c r="DQ362" t="str">
        <f t="shared" si="959"/>
        <v/>
      </c>
      <c r="DR362" t="str">
        <f t="shared" si="960"/>
        <v/>
      </c>
      <c r="DS362" t="str">
        <f t="shared" si="961"/>
        <v/>
      </c>
      <c r="DT362" t="str">
        <f t="shared" si="962"/>
        <v/>
      </c>
      <c r="DU362" t="str">
        <f t="shared" si="963"/>
        <v/>
      </c>
      <c r="DV362" t="str">
        <f t="shared" si="964"/>
        <v/>
      </c>
      <c r="DW362" t="str">
        <f t="shared" si="965"/>
        <v/>
      </c>
      <c r="DX362" t="str">
        <f t="shared" si="966"/>
        <v/>
      </c>
      <c r="DY362" t="str">
        <f t="shared" si="967"/>
        <v/>
      </c>
      <c r="DZ362" t="str">
        <f t="shared" si="968"/>
        <v/>
      </c>
      <c r="EA362" t="str">
        <f t="shared" si="969"/>
        <v/>
      </c>
      <c r="EB362" t="str">
        <f t="shared" si="970"/>
        <v/>
      </c>
      <c r="EC362" t="str">
        <f t="shared" si="971"/>
        <v/>
      </c>
      <c r="ED362" t="str">
        <f t="shared" si="972"/>
        <v/>
      </c>
      <c r="EE362" t="str">
        <f t="shared" si="909"/>
        <v/>
      </c>
      <c r="EF362" t="str">
        <f t="shared" si="978"/>
        <v/>
      </c>
      <c r="EG362" t="str">
        <f t="shared" si="979"/>
        <v/>
      </c>
      <c r="EH362" t="str">
        <f t="shared" si="980"/>
        <v/>
      </c>
      <c r="EI362" t="str">
        <f t="shared" si="981"/>
        <v/>
      </c>
      <c r="EJ362" t="str">
        <f t="shared" si="982"/>
        <v/>
      </c>
      <c r="EK362" t="str">
        <f t="shared" si="983"/>
        <v/>
      </c>
      <c r="EL362" t="str">
        <f t="shared" si="984"/>
        <v/>
      </c>
      <c r="EM362" t="str">
        <f t="shared" si="985"/>
        <v/>
      </c>
      <c r="EN362" t="str">
        <f t="shared" si="986"/>
        <v/>
      </c>
      <c r="EO362" t="str">
        <f t="shared" si="987"/>
        <v/>
      </c>
      <c r="EP362" t="str">
        <f t="shared" si="988"/>
        <v/>
      </c>
      <c r="EQ362" t="str">
        <f t="shared" si="989"/>
        <v/>
      </c>
      <c r="ER362" t="str">
        <f t="shared" si="990"/>
        <v/>
      </c>
      <c r="ES362" t="str">
        <f t="shared" si="991"/>
        <v/>
      </c>
      <c r="ET362" t="str">
        <f t="shared" si="992"/>
        <v/>
      </c>
      <c r="EU362" t="str">
        <f t="shared" si="993"/>
        <v/>
      </c>
      <c r="EV362" t="str">
        <f t="shared" si="994"/>
        <v/>
      </c>
      <c r="EW362" t="str">
        <f t="shared" si="995"/>
        <v/>
      </c>
      <c r="EX362" t="str">
        <f t="shared" si="996"/>
        <v/>
      </c>
      <c r="EY362" t="str">
        <f t="shared" si="997"/>
        <v/>
      </c>
      <c r="EZ362" t="str">
        <f t="shared" si="998"/>
        <v/>
      </c>
      <c r="FA362" t="str">
        <f t="shared" si="999"/>
        <v/>
      </c>
      <c r="FB362" t="str">
        <f t="shared" si="1000"/>
        <v/>
      </c>
      <c r="FC362" t="str">
        <f t="shared" si="1001"/>
        <v/>
      </c>
      <c r="FD362" t="str">
        <f t="shared" si="1002"/>
        <v/>
      </c>
      <c r="FE362" t="str">
        <f t="shared" si="846"/>
        <v/>
      </c>
      <c r="FF362" t="str">
        <f t="shared" si="1003"/>
        <v/>
      </c>
      <c r="FG362" t="str">
        <f t="shared" si="1004"/>
        <v/>
      </c>
      <c r="FH362" t="str">
        <f t="shared" si="1005"/>
        <v/>
      </c>
      <c r="FI362" t="str">
        <f t="shared" si="1006"/>
        <v/>
      </c>
      <c r="FJ362" t="str">
        <f t="shared" si="1007"/>
        <v/>
      </c>
      <c r="FK362" t="str">
        <f t="shared" si="1008"/>
        <v/>
      </c>
      <c r="FL362" t="str">
        <f t="shared" si="1009"/>
        <v/>
      </c>
      <c r="FM362" t="str">
        <f t="shared" si="973"/>
        <v/>
      </c>
      <c r="FN362" t="str">
        <f t="shared" si="974"/>
        <v/>
      </c>
      <c r="FO362" t="str">
        <f t="shared" si="975"/>
        <v/>
      </c>
      <c r="FP362" t="str">
        <f t="shared" si="976"/>
        <v/>
      </c>
      <c r="FQ362" t="str">
        <f t="shared" si="977"/>
        <v/>
      </c>
      <c r="FR362" t="str">
        <f t="shared" si="847"/>
        <v/>
      </c>
      <c r="FS362" t="str">
        <f t="shared" si="848"/>
        <v/>
      </c>
      <c r="FT362" t="str">
        <f t="shared" si="849"/>
        <v/>
      </c>
      <c r="FU362" t="str">
        <f t="shared" si="850"/>
        <v/>
      </c>
      <c r="FV362" t="str">
        <f t="shared" si="851"/>
        <v/>
      </c>
      <c r="FW362" t="str">
        <f t="shared" si="852"/>
        <v/>
      </c>
      <c r="FX362" t="str">
        <f t="shared" si="853"/>
        <v/>
      </c>
      <c r="FY362" t="str">
        <f t="shared" si="854"/>
        <v/>
      </c>
      <c r="FZ362" t="str">
        <f t="shared" si="855"/>
        <v/>
      </c>
      <c r="GA362" t="str">
        <f t="shared" si="856"/>
        <v/>
      </c>
      <c r="GB362" t="str">
        <f t="shared" si="857"/>
        <v/>
      </c>
      <c r="GC362" t="str">
        <f t="shared" si="858"/>
        <v/>
      </c>
      <c r="GD362" t="str">
        <f t="shared" si="859"/>
        <v/>
      </c>
      <c r="GE362" t="str">
        <f t="shared" si="860"/>
        <v/>
      </c>
      <c r="GF362" t="str">
        <f t="shared" si="861"/>
        <v/>
      </c>
      <c r="GG362" t="str">
        <f t="shared" si="862"/>
        <v/>
      </c>
      <c r="GH362" t="str">
        <f t="shared" si="863"/>
        <v/>
      </c>
      <c r="GI362" t="str">
        <f t="shared" si="864"/>
        <v/>
      </c>
      <c r="GJ362" t="str">
        <f t="shared" si="865"/>
        <v/>
      </c>
      <c r="GK362" t="str">
        <f t="shared" si="866"/>
        <v/>
      </c>
      <c r="GL362" t="str">
        <f t="shared" si="867"/>
        <v/>
      </c>
      <c r="GM362" t="str">
        <f t="shared" si="868"/>
        <v/>
      </c>
      <c r="GN362" t="str">
        <f t="shared" si="869"/>
        <v/>
      </c>
      <c r="GO362" t="str">
        <f t="shared" si="870"/>
        <v/>
      </c>
      <c r="GP362" t="str">
        <f t="shared" si="871"/>
        <v/>
      </c>
      <c r="GQ362" t="str">
        <f t="shared" si="872"/>
        <v/>
      </c>
      <c r="GR362" t="str">
        <f t="shared" si="873"/>
        <v/>
      </c>
      <c r="GS362" t="str">
        <f t="shared" si="874"/>
        <v/>
      </c>
      <c r="GT362" t="str">
        <f t="shared" si="875"/>
        <v/>
      </c>
      <c r="GU362" t="str">
        <f t="shared" si="876"/>
        <v/>
      </c>
      <c r="GV362" t="str">
        <f t="shared" si="877"/>
        <v/>
      </c>
      <c r="GW362" t="str">
        <f t="shared" si="878"/>
        <v/>
      </c>
      <c r="GX362" t="str">
        <f t="shared" si="879"/>
        <v/>
      </c>
      <c r="GY362" t="str">
        <f t="shared" si="880"/>
        <v/>
      </c>
      <c r="GZ362" t="str">
        <f t="shared" si="881"/>
        <v/>
      </c>
      <c r="HA362" t="str">
        <f t="shared" si="882"/>
        <v/>
      </c>
      <c r="HB362" t="str">
        <f t="shared" si="883"/>
        <v/>
      </c>
      <c r="HC362" t="str">
        <f t="shared" si="884"/>
        <v/>
      </c>
      <c r="HD362" t="str">
        <f t="shared" si="885"/>
        <v/>
      </c>
      <c r="HE362" t="str">
        <f t="shared" si="886"/>
        <v/>
      </c>
      <c r="HF362" t="str">
        <f t="shared" si="887"/>
        <v/>
      </c>
      <c r="HG362" t="str">
        <f t="shared" si="888"/>
        <v/>
      </c>
      <c r="HH362" t="str">
        <f t="shared" si="889"/>
        <v/>
      </c>
      <c r="HI362" t="str">
        <f t="shared" si="890"/>
        <v/>
      </c>
      <c r="HJ362" t="str">
        <f t="shared" si="891"/>
        <v/>
      </c>
      <c r="HK362" t="str">
        <f t="shared" si="892"/>
        <v/>
      </c>
      <c r="HL362" t="str">
        <f t="shared" si="893"/>
        <v/>
      </c>
      <c r="HM362" t="str">
        <f t="shared" si="894"/>
        <v/>
      </c>
      <c r="HN362" t="str">
        <f t="shared" si="895"/>
        <v/>
      </c>
      <c r="HO362" t="str">
        <f t="shared" si="896"/>
        <v/>
      </c>
      <c r="HP362" t="str">
        <f t="shared" si="897"/>
        <v/>
      </c>
      <c r="HQ362" t="str">
        <f t="shared" si="898"/>
        <v/>
      </c>
      <c r="HR362" t="str">
        <f t="shared" si="899"/>
        <v/>
      </c>
      <c r="HS362" t="str">
        <f t="shared" si="900"/>
        <v/>
      </c>
      <c r="HT362" t="str">
        <f t="shared" si="901"/>
        <v/>
      </c>
      <c r="HU362" t="str">
        <f t="shared" si="902"/>
        <v/>
      </c>
      <c r="HV362" t="str">
        <f t="shared" si="903"/>
        <v/>
      </c>
      <c r="HW362" t="str">
        <f t="shared" si="904"/>
        <v/>
      </c>
      <c r="HX362" t="str">
        <f t="shared" si="905"/>
        <v/>
      </c>
      <c r="HY362" t="str">
        <f t="shared" si="906"/>
        <v/>
      </c>
      <c r="HZ362" t="str">
        <f t="shared" si="907"/>
        <v/>
      </c>
    </row>
    <row r="363" spans="1:234" x14ac:dyDescent="0.25">
      <c r="A363" s="2">
        <f t="shared" si="908"/>
        <v>361</v>
      </c>
      <c r="B363" s="3" t="s">
        <v>1325</v>
      </c>
      <c r="C363" s="2" t="s">
        <v>1394</v>
      </c>
      <c r="D363" s="2" t="s">
        <v>1395</v>
      </c>
      <c r="E363" s="2">
        <f t="shared" si="842"/>
        <v>2</v>
      </c>
      <c r="F363" s="2">
        <v>445</v>
      </c>
      <c r="G363" s="48" t="str">
        <f t="shared" si="843"/>
        <v>A</v>
      </c>
      <c r="H363" s="49"/>
      <c r="I363" s="49"/>
      <c r="J363" s="50"/>
      <c r="K363" s="15">
        <f t="shared" si="844"/>
        <v>34</v>
      </c>
      <c r="L363" s="15">
        <f>IF(G363="N/A",0,(IF(G363="A",Code!$B$36,(IF(G363="B",Code!$C$36,(IF(G363="C",Code!$D$36,Code!$E$36)))))/60))</f>
        <v>8</v>
      </c>
      <c r="M363" s="15">
        <f>IF(G363="N/A",0,(IF(G363="A",Code!$B$37,(IF(G363="B",Code!$C$37,(IF(G363="C",Code!$D$37,Code!$E$37)))))/60))</f>
        <v>8</v>
      </c>
      <c r="N363" s="15">
        <f>IF(G363="N/A",0,(IF(G363="A",Code!$B$38,(IF(G363="B",Code!$C$38,(IF(G363="C",Code!$D$38,Code!$E$38)))))/60))</f>
        <v>16</v>
      </c>
      <c r="O363" s="15">
        <f>IF(G363="N/A",0,(IF(G363="A",Code!$B$39,(IF(G363="B",Code!$C$39,(IF(G363="C",Code!$D$39,Code!$E$39)))))/60))</f>
        <v>2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>
        <v>1</v>
      </c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>
        <v>1</v>
      </c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S363" t="str">
        <f t="shared" si="845"/>
        <v/>
      </c>
      <c r="BT363" t="str">
        <f t="shared" si="910"/>
        <v/>
      </c>
      <c r="BU363" t="str">
        <f t="shared" si="911"/>
        <v/>
      </c>
      <c r="BV363" t="str">
        <f t="shared" si="912"/>
        <v/>
      </c>
      <c r="BW363" t="str">
        <f t="shared" si="913"/>
        <v/>
      </c>
      <c r="BX363" t="str">
        <f t="shared" si="914"/>
        <v/>
      </c>
      <c r="BY363" t="str">
        <f t="shared" si="915"/>
        <v/>
      </c>
      <c r="BZ363" t="str">
        <f t="shared" si="916"/>
        <v/>
      </c>
      <c r="CA363" t="str">
        <f t="shared" si="917"/>
        <v/>
      </c>
      <c r="CB363" t="str">
        <f t="shared" si="918"/>
        <v/>
      </c>
      <c r="CC363" t="str">
        <f t="shared" si="919"/>
        <v/>
      </c>
      <c r="CD363" t="str">
        <f t="shared" si="920"/>
        <v/>
      </c>
      <c r="CE363" t="str">
        <f t="shared" si="921"/>
        <v/>
      </c>
      <c r="CF363" t="str">
        <f t="shared" si="922"/>
        <v/>
      </c>
      <c r="CG363" t="str">
        <f t="shared" si="923"/>
        <v/>
      </c>
      <c r="CH363" t="str">
        <f t="shared" si="924"/>
        <v/>
      </c>
      <c r="CI363" t="str">
        <f t="shared" si="925"/>
        <v>CUST</v>
      </c>
      <c r="CJ363" t="str">
        <f t="shared" si="926"/>
        <v/>
      </c>
      <c r="CK363" t="str">
        <f t="shared" si="927"/>
        <v/>
      </c>
      <c r="CL363" t="str">
        <f t="shared" si="928"/>
        <v/>
      </c>
      <c r="CM363" t="str">
        <f t="shared" si="929"/>
        <v/>
      </c>
      <c r="CN363" t="str">
        <f t="shared" si="930"/>
        <v/>
      </c>
      <c r="CO363" t="str">
        <f t="shared" si="931"/>
        <v/>
      </c>
      <c r="CP363" t="str">
        <f t="shared" si="932"/>
        <v/>
      </c>
      <c r="CQ363" t="str">
        <f t="shared" si="933"/>
        <v/>
      </c>
      <c r="CR363" t="str">
        <f t="shared" si="934"/>
        <v/>
      </c>
      <c r="CS363" t="str">
        <f t="shared" si="935"/>
        <v/>
      </c>
      <c r="CT363" t="str">
        <f t="shared" si="936"/>
        <v/>
      </c>
      <c r="CU363" t="str">
        <f t="shared" si="937"/>
        <v/>
      </c>
      <c r="CV363" t="str">
        <f t="shared" si="938"/>
        <v/>
      </c>
      <c r="CW363" t="str">
        <f t="shared" si="939"/>
        <v>MISC</v>
      </c>
      <c r="CX363" t="str">
        <f t="shared" si="940"/>
        <v/>
      </c>
      <c r="CY363" t="str">
        <f t="shared" si="941"/>
        <v/>
      </c>
      <c r="CZ363" t="str">
        <f t="shared" si="942"/>
        <v/>
      </c>
      <c r="DA363" t="str">
        <f t="shared" si="943"/>
        <v/>
      </c>
      <c r="DB363" t="str">
        <f t="shared" si="944"/>
        <v/>
      </c>
      <c r="DC363" t="str">
        <f t="shared" si="945"/>
        <v/>
      </c>
      <c r="DD363" t="str">
        <f t="shared" si="946"/>
        <v/>
      </c>
      <c r="DE363" t="str">
        <f t="shared" si="947"/>
        <v/>
      </c>
      <c r="DF363" t="str">
        <f t="shared" si="948"/>
        <v/>
      </c>
      <c r="DG363" t="str">
        <f t="shared" si="949"/>
        <v/>
      </c>
      <c r="DH363" t="str">
        <f t="shared" si="950"/>
        <v/>
      </c>
      <c r="DI363" t="str">
        <f t="shared" si="951"/>
        <v/>
      </c>
      <c r="DJ363" t="str">
        <f t="shared" si="952"/>
        <v/>
      </c>
      <c r="DK363" t="str">
        <f t="shared" si="953"/>
        <v/>
      </c>
      <c r="DL363" t="str">
        <f t="shared" si="954"/>
        <v/>
      </c>
      <c r="DM363" t="str">
        <f t="shared" si="955"/>
        <v/>
      </c>
      <c r="DN363" t="str">
        <f t="shared" si="956"/>
        <v/>
      </c>
      <c r="DO363" t="str">
        <f t="shared" si="957"/>
        <v/>
      </c>
      <c r="DP363" t="str">
        <f t="shared" si="958"/>
        <v/>
      </c>
      <c r="DQ363" t="str">
        <f t="shared" si="959"/>
        <v/>
      </c>
      <c r="DR363" t="str">
        <f t="shared" si="960"/>
        <v/>
      </c>
      <c r="DS363" t="str">
        <f t="shared" si="961"/>
        <v/>
      </c>
      <c r="DT363" t="str">
        <f t="shared" si="962"/>
        <v/>
      </c>
      <c r="DU363" t="str">
        <f t="shared" si="963"/>
        <v/>
      </c>
      <c r="DV363" t="str">
        <f t="shared" si="964"/>
        <v/>
      </c>
      <c r="DW363" t="str">
        <f t="shared" si="965"/>
        <v/>
      </c>
      <c r="DX363" t="str">
        <f t="shared" si="966"/>
        <v/>
      </c>
      <c r="DY363" t="str">
        <f t="shared" si="967"/>
        <v/>
      </c>
      <c r="DZ363" t="str">
        <f t="shared" si="968"/>
        <v/>
      </c>
      <c r="EA363" t="str">
        <f t="shared" si="969"/>
        <v/>
      </c>
      <c r="EB363" t="str">
        <f t="shared" si="970"/>
        <v/>
      </c>
      <c r="EC363" t="str">
        <f t="shared" si="971"/>
        <v/>
      </c>
      <c r="ED363" t="str">
        <f t="shared" si="972"/>
        <v/>
      </c>
      <c r="EE363" t="str">
        <f t="shared" si="909"/>
        <v/>
      </c>
      <c r="EF363" t="str">
        <f t="shared" si="978"/>
        <v/>
      </c>
      <c r="EG363" t="str">
        <f t="shared" si="979"/>
        <v/>
      </c>
      <c r="EH363" t="str">
        <f t="shared" si="980"/>
        <v/>
      </c>
      <c r="EI363" t="str">
        <f t="shared" si="981"/>
        <v/>
      </c>
      <c r="EJ363" t="str">
        <f t="shared" si="982"/>
        <v/>
      </c>
      <c r="EK363" t="str">
        <f t="shared" si="983"/>
        <v/>
      </c>
      <c r="EL363" t="str">
        <f t="shared" si="984"/>
        <v/>
      </c>
      <c r="EM363" t="str">
        <f t="shared" si="985"/>
        <v/>
      </c>
      <c r="EN363" t="str">
        <f t="shared" si="986"/>
        <v/>
      </c>
      <c r="EO363" t="str">
        <f t="shared" si="987"/>
        <v/>
      </c>
      <c r="EP363" t="str">
        <f t="shared" si="988"/>
        <v/>
      </c>
      <c r="EQ363" t="str">
        <f t="shared" si="989"/>
        <v/>
      </c>
      <c r="ER363" t="str">
        <f t="shared" si="990"/>
        <v/>
      </c>
      <c r="ES363" t="str">
        <f t="shared" si="991"/>
        <v/>
      </c>
      <c r="ET363" t="str">
        <f t="shared" si="992"/>
        <v/>
      </c>
      <c r="EU363" t="str">
        <f t="shared" si="993"/>
        <v/>
      </c>
      <c r="EV363" t="str">
        <f t="shared" si="994"/>
        <v/>
      </c>
      <c r="EW363" t="str">
        <f t="shared" si="995"/>
        <v/>
      </c>
      <c r="EX363" t="str">
        <f t="shared" si="996"/>
        <v/>
      </c>
      <c r="EY363" t="str">
        <f t="shared" si="997"/>
        <v/>
      </c>
      <c r="EZ363" t="str">
        <f t="shared" si="998"/>
        <v/>
      </c>
      <c r="FA363" t="str">
        <f t="shared" si="999"/>
        <v/>
      </c>
      <c r="FB363" t="str">
        <f t="shared" si="1000"/>
        <v/>
      </c>
      <c r="FC363" t="str">
        <f t="shared" si="1001"/>
        <v/>
      </c>
      <c r="FD363" t="str">
        <f t="shared" si="1002"/>
        <v/>
      </c>
      <c r="FE363" t="str">
        <f t="shared" si="846"/>
        <v/>
      </c>
      <c r="FF363" t="str">
        <f t="shared" si="1003"/>
        <v/>
      </c>
      <c r="FG363" t="str">
        <f t="shared" si="1004"/>
        <v/>
      </c>
      <c r="FH363" t="str">
        <f t="shared" si="1005"/>
        <v/>
      </c>
      <c r="FI363" t="str">
        <f t="shared" si="1006"/>
        <v/>
      </c>
      <c r="FJ363" t="str">
        <f t="shared" si="1007"/>
        <v/>
      </c>
      <c r="FK363" t="str">
        <f t="shared" si="1008"/>
        <v/>
      </c>
      <c r="FL363" t="str">
        <f t="shared" si="1009"/>
        <v/>
      </c>
      <c r="FM363" t="str">
        <f t="shared" si="973"/>
        <v/>
      </c>
      <c r="FN363" t="str">
        <f t="shared" si="974"/>
        <v/>
      </c>
      <c r="FO363" t="str">
        <f t="shared" si="975"/>
        <v/>
      </c>
      <c r="FP363" t="str">
        <f t="shared" si="976"/>
        <v/>
      </c>
      <c r="FQ363" t="str">
        <f t="shared" si="977"/>
        <v/>
      </c>
      <c r="FR363" t="str">
        <f t="shared" si="847"/>
        <v/>
      </c>
      <c r="FS363" t="str">
        <f t="shared" si="848"/>
        <v/>
      </c>
      <c r="FT363" t="str">
        <f t="shared" si="849"/>
        <v/>
      </c>
      <c r="FU363" t="str">
        <f t="shared" si="850"/>
        <v/>
      </c>
      <c r="FV363" t="str">
        <f t="shared" si="851"/>
        <v/>
      </c>
      <c r="FW363" t="str">
        <f t="shared" si="852"/>
        <v/>
      </c>
      <c r="FX363" t="str">
        <f t="shared" si="853"/>
        <v/>
      </c>
      <c r="FY363" t="str">
        <f t="shared" si="854"/>
        <v/>
      </c>
      <c r="FZ363" t="str">
        <f t="shared" si="855"/>
        <v/>
      </c>
      <c r="GA363" t="str">
        <f t="shared" si="856"/>
        <v/>
      </c>
      <c r="GB363" t="str">
        <f t="shared" si="857"/>
        <v/>
      </c>
      <c r="GC363" t="str">
        <f t="shared" si="858"/>
        <v/>
      </c>
      <c r="GD363" t="str">
        <f t="shared" si="859"/>
        <v/>
      </c>
      <c r="GE363" t="str">
        <f t="shared" si="860"/>
        <v/>
      </c>
      <c r="GF363" t="str">
        <f t="shared" si="861"/>
        <v/>
      </c>
      <c r="GG363" t="str">
        <f t="shared" si="862"/>
        <v/>
      </c>
      <c r="GH363" t="str">
        <f t="shared" si="863"/>
        <v/>
      </c>
      <c r="GI363" t="str">
        <f t="shared" si="864"/>
        <v/>
      </c>
      <c r="GJ363" t="str">
        <f t="shared" si="865"/>
        <v/>
      </c>
      <c r="GK363" t="str">
        <f t="shared" si="866"/>
        <v/>
      </c>
      <c r="GL363" t="str">
        <f t="shared" si="867"/>
        <v/>
      </c>
      <c r="GM363" t="str">
        <f t="shared" si="868"/>
        <v/>
      </c>
      <c r="GN363" t="str">
        <f t="shared" si="869"/>
        <v/>
      </c>
      <c r="GO363" t="str">
        <f t="shared" si="870"/>
        <v/>
      </c>
      <c r="GP363" t="str">
        <f t="shared" si="871"/>
        <v/>
      </c>
      <c r="GQ363" t="str">
        <f t="shared" si="872"/>
        <v/>
      </c>
      <c r="GR363" t="str">
        <f t="shared" si="873"/>
        <v/>
      </c>
      <c r="GS363" t="str">
        <f t="shared" si="874"/>
        <v/>
      </c>
      <c r="GT363" t="str">
        <f t="shared" si="875"/>
        <v/>
      </c>
      <c r="GU363" t="str">
        <f t="shared" si="876"/>
        <v/>
      </c>
      <c r="GV363" t="str">
        <f t="shared" si="877"/>
        <v/>
      </c>
      <c r="GW363" t="str">
        <f t="shared" si="878"/>
        <v/>
      </c>
      <c r="GX363" t="str">
        <f t="shared" si="879"/>
        <v/>
      </c>
      <c r="GY363" t="str">
        <f t="shared" si="880"/>
        <v/>
      </c>
      <c r="GZ363" t="str">
        <f t="shared" si="881"/>
        <v/>
      </c>
      <c r="HA363" t="str">
        <f t="shared" si="882"/>
        <v/>
      </c>
      <c r="HB363" t="str">
        <f t="shared" si="883"/>
        <v/>
      </c>
      <c r="HC363" t="str">
        <f t="shared" si="884"/>
        <v/>
      </c>
      <c r="HD363" t="str">
        <f t="shared" si="885"/>
        <v/>
      </c>
      <c r="HE363" t="str">
        <f t="shared" si="886"/>
        <v/>
      </c>
      <c r="HF363" t="str">
        <f t="shared" si="887"/>
        <v/>
      </c>
      <c r="HG363" t="str">
        <f t="shared" si="888"/>
        <v/>
      </c>
      <c r="HH363" t="str">
        <f t="shared" si="889"/>
        <v/>
      </c>
      <c r="HI363" t="str">
        <f t="shared" si="890"/>
        <v/>
      </c>
      <c r="HJ363" t="str">
        <f t="shared" si="891"/>
        <v/>
      </c>
      <c r="HK363" t="str">
        <f t="shared" si="892"/>
        <v/>
      </c>
      <c r="HL363" t="str">
        <f t="shared" si="893"/>
        <v/>
      </c>
      <c r="HM363" t="str">
        <f t="shared" si="894"/>
        <v/>
      </c>
      <c r="HN363" t="str">
        <f t="shared" si="895"/>
        <v/>
      </c>
      <c r="HO363" t="str">
        <f t="shared" si="896"/>
        <v/>
      </c>
      <c r="HP363" t="str">
        <f t="shared" si="897"/>
        <v/>
      </c>
      <c r="HQ363" t="str">
        <f t="shared" si="898"/>
        <v/>
      </c>
      <c r="HR363" t="str">
        <f t="shared" si="899"/>
        <v/>
      </c>
      <c r="HS363" t="str">
        <f t="shared" si="900"/>
        <v/>
      </c>
      <c r="HT363" t="str">
        <f t="shared" si="901"/>
        <v/>
      </c>
      <c r="HU363" t="str">
        <f t="shared" si="902"/>
        <v/>
      </c>
      <c r="HV363" t="str">
        <f t="shared" si="903"/>
        <v/>
      </c>
      <c r="HW363" t="str">
        <f t="shared" si="904"/>
        <v/>
      </c>
      <c r="HX363" t="str">
        <f t="shared" si="905"/>
        <v/>
      </c>
      <c r="HY363" t="str">
        <f t="shared" si="906"/>
        <v/>
      </c>
      <c r="HZ363" t="str">
        <f t="shared" si="907"/>
        <v/>
      </c>
    </row>
    <row r="364" spans="1:234" x14ac:dyDescent="0.25">
      <c r="A364" s="2">
        <f t="shared" si="908"/>
        <v>362</v>
      </c>
      <c r="B364" s="3" t="s">
        <v>1326</v>
      </c>
      <c r="C364" s="2" t="s">
        <v>1394</v>
      </c>
      <c r="D364" s="2" t="s">
        <v>1395</v>
      </c>
      <c r="E364" s="2">
        <f t="shared" si="842"/>
        <v>1</v>
      </c>
      <c r="F364" s="2">
        <v>604</v>
      </c>
      <c r="G364" s="48" t="str">
        <f t="shared" si="843"/>
        <v>A</v>
      </c>
      <c r="H364" s="49"/>
      <c r="I364" s="49"/>
      <c r="J364" s="50"/>
      <c r="K364" s="15">
        <f t="shared" si="844"/>
        <v>34</v>
      </c>
      <c r="L364" s="15">
        <f>IF(G364="N/A",0,(IF(G364="A",Code!$B$36,(IF(G364="B",Code!$C$36,(IF(G364="C",Code!$D$36,Code!$E$36)))))/60))</f>
        <v>8</v>
      </c>
      <c r="M364" s="15">
        <f>IF(G364="N/A",0,(IF(G364="A",Code!$B$37,(IF(G364="B",Code!$C$37,(IF(G364="C",Code!$D$37,Code!$E$37)))))/60))</f>
        <v>8</v>
      </c>
      <c r="N364" s="15">
        <f>IF(G364="N/A",0,(IF(G364="A",Code!$B$38,(IF(G364="B",Code!$C$38,(IF(G364="C",Code!$D$38,Code!$E$38)))))/60))</f>
        <v>16</v>
      </c>
      <c r="O364" s="15">
        <f>IF(G364="N/A",0,(IF(G364="A",Code!$B$39,(IF(G364="B",Code!$C$39,(IF(G364="C",Code!$D$39,Code!$E$39)))))/60))</f>
        <v>2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>
        <v>1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S364" t="str">
        <f t="shared" si="845"/>
        <v/>
      </c>
      <c r="BT364" t="str">
        <f t="shared" si="910"/>
        <v/>
      </c>
      <c r="BU364" t="str">
        <f t="shared" si="911"/>
        <v/>
      </c>
      <c r="BV364" t="str">
        <f t="shared" si="912"/>
        <v/>
      </c>
      <c r="BW364" t="str">
        <f t="shared" si="913"/>
        <v/>
      </c>
      <c r="BX364" t="str">
        <f t="shared" si="914"/>
        <v/>
      </c>
      <c r="BY364" t="str">
        <f t="shared" si="915"/>
        <v/>
      </c>
      <c r="BZ364" t="str">
        <f t="shared" si="916"/>
        <v/>
      </c>
      <c r="CA364" t="str">
        <f t="shared" si="917"/>
        <v/>
      </c>
      <c r="CB364" t="str">
        <f t="shared" si="918"/>
        <v/>
      </c>
      <c r="CC364" t="str">
        <f t="shared" si="919"/>
        <v/>
      </c>
      <c r="CD364" t="str">
        <f t="shared" si="920"/>
        <v/>
      </c>
      <c r="CE364" t="str">
        <f t="shared" si="921"/>
        <v/>
      </c>
      <c r="CF364" t="str">
        <f t="shared" si="922"/>
        <v/>
      </c>
      <c r="CG364" t="str">
        <f t="shared" si="923"/>
        <v>CTOB</v>
      </c>
      <c r="CH364" t="str">
        <f t="shared" si="924"/>
        <v/>
      </c>
      <c r="CI364" t="str">
        <f t="shared" si="925"/>
        <v/>
      </c>
      <c r="CJ364" t="str">
        <f t="shared" si="926"/>
        <v/>
      </c>
      <c r="CK364" t="str">
        <f t="shared" si="927"/>
        <v/>
      </c>
      <c r="CL364" t="str">
        <f t="shared" si="928"/>
        <v/>
      </c>
      <c r="CM364" t="str">
        <f t="shared" si="929"/>
        <v/>
      </c>
      <c r="CN364" t="str">
        <f t="shared" si="930"/>
        <v/>
      </c>
      <c r="CO364" t="str">
        <f t="shared" si="931"/>
        <v/>
      </c>
      <c r="CP364" t="str">
        <f t="shared" si="932"/>
        <v/>
      </c>
      <c r="CQ364" t="str">
        <f t="shared" si="933"/>
        <v/>
      </c>
      <c r="CR364" t="str">
        <f t="shared" si="934"/>
        <v/>
      </c>
      <c r="CS364" t="str">
        <f t="shared" si="935"/>
        <v/>
      </c>
      <c r="CT364" t="str">
        <f t="shared" si="936"/>
        <v/>
      </c>
      <c r="CU364" t="str">
        <f t="shared" si="937"/>
        <v/>
      </c>
      <c r="CV364" t="str">
        <f t="shared" si="938"/>
        <v/>
      </c>
      <c r="CW364" t="str">
        <f t="shared" si="939"/>
        <v/>
      </c>
      <c r="CX364" t="str">
        <f t="shared" si="940"/>
        <v/>
      </c>
      <c r="CY364" t="str">
        <f t="shared" si="941"/>
        <v/>
      </c>
      <c r="CZ364" t="str">
        <f t="shared" si="942"/>
        <v/>
      </c>
      <c r="DA364" t="str">
        <f t="shared" si="943"/>
        <v/>
      </c>
      <c r="DB364" t="str">
        <f t="shared" si="944"/>
        <v/>
      </c>
      <c r="DC364" t="str">
        <f t="shared" si="945"/>
        <v/>
      </c>
      <c r="DD364" t="str">
        <f t="shared" si="946"/>
        <v/>
      </c>
      <c r="DE364" t="str">
        <f t="shared" si="947"/>
        <v/>
      </c>
      <c r="DF364" t="str">
        <f t="shared" si="948"/>
        <v/>
      </c>
      <c r="DG364" t="str">
        <f t="shared" si="949"/>
        <v/>
      </c>
      <c r="DH364" t="str">
        <f t="shared" si="950"/>
        <v/>
      </c>
      <c r="DI364" t="str">
        <f t="shared" si="951"/>
        <v/>
      </c>
      <c r="DJ364" t="str">
        <f t="shared" si="952"/>
        <v/>
      </c>
      <c r="DK364" t="str">
        <f t="shared" si="953"/>
        <v/>
      </c>
      <c r="DL364" t="str">
        <f t="shared" si="954"/>
        <v/>
      </c>
      <c r="DM364" t="str">
        <f t="shared" si="955"/>
        <v/>
      </c>
      <c r="DN364" t="str">
        <f t="shared" si="956"/>
        <v/>
      </c>
      <c r="DO364" t="str">
        <f t="shared" si="957"/>
        <v/>
      </c>
      <c r="DP364" t="str">
        <f t="shared" si="958"/>
        <v/>
      </c>
      <c r="DQ364" t="str">
        <f t="shared" si="959"/>
        <v/>
      </c>
      <c r="DR364" t="str">
        <f t="shared" si="960"/>
        <v/>
      </c>
      <c r="DS364" t="str">
        <f t="shared" si="961"/>
        <v/>
      </c>
      <c r="DT364" t="str">
        <f t="shared" si="962"/>
        <v/>
      </c>
      <c r="DU364" t="str">
        <f t="shared" si="963"/>
        <v/>
      </c>
      <c r="DV364" t="str">
        <f t="shared" si="964"/>
        <v/>
      </c>
      <c r="DW364" t="str">
        <f t="shared" si="965"/>
        <v/>
      </c>
      <c r="DX364" t="str">
        <f t="shared" si="966"/>
        <v/>
      </c>
      <c r="DY364" t="str">
        <f t="shared" si="967"/>
        <v/>
      </c>
      <c r="DZ364" t="str">
        <f t="shared" si="968"/>
        <v/>
      </c>
      <c r="EA364" t="str">
        <f t="shared" si="969"/>
        <v/>
      </c>
      <c r="EB364" t="str">
        <f t="shared" si="970"/>
        <v/>
      </c>
      <c r="EC364" t="str">
        <f t="shared" si="971"/>
        <v/>
      </c>
      <c r="ED364" t="str">
        <f t="shared" si="972"/>
        <v/>
      </c>
      <c r="EE364" t="str">
        <f t="shared" si="909"/>
        <v/>
      </c>
      <c r="EF364" t="str">
        <f t="shared" si="978"/>
        <v/>
      </c>
      <c r="EG364" t="str">
        <f t="shared" si="979"/>
        <v/>
      </c>
      <c r="EH364" t="str">
        <f t="shared" si="980"/>
        <v/>
      </c>
      <c r="EI364" t="str">
        <f t="shared" si="981"/>
        <v/>
      </c>
      <c r="EJ364" t="str">
        <f t="shared" si="982"/>
        <v/>
      </c>
      <c r="EK364" t="str">
        <f t="shared" si="983"/>
        <v/>
      </c>
      <c r="EL364" t="str">
        <f t="shared" si="984"/>
        <v/>
      </c>
      <c r="EM364" t="str">
        <f t="shared" si="985"/>
        <v/>
      </c>
      <c r="EN364" t="str">
        <f t="shared" si="986"/>
        <v/>
      </c>
      <c r="EO364" t="str">
        <f t="shared" si="987"/>
        <v/>
      </c>
      <c r="EP364" t="str">
        <f t="shared" si="988"/>
        <v/>
      </c>
      <c r="EQ364" t="str">
        <f t="shared" si="989"/>
        <v/>
      </c>
      <c r="ER364" t="str">
        <f t="shared" si="990"/>
        <v/>
      </c>
      <c r="ES364" t="str">
        <f t="shared" si="991"/>
        <v/>
      </c>
      <c r="ET364" t="str">
        <f t="shared" si="992"/>
        <v/>
      </c>
      <c r="EU364" t="str">
        <f t="shared" si="993"/>
        <v/>
      </c>
      <c r="EV364" t="str">
        <f t="shared" si="994"/>
        <v/>
      </c>
      <c r="EW364" t="str">
        <f t="shared" si="995"/>
        <v/>
      </c>
      <c r="EX364" t="str">
        <f t="shared" si="996"/>
        <v/>
      </c>
      <c r="EY364" t="str">
        <f t="shared" si="997"/>
        <v/>
      </c>
      <c r="EZ364" t="str">
        <f t="shared" si="998"/>
        <v/>
      </c>
      <c r="FA364" t="str">
        <f t="shared" si="999"/>
        <v/>
      </c>
      <c r="FB364" t="str">
        <f t="shared" si="1000"/>
        <v/>
      </c>
      <c r="FC364" t="str">
        <f t="shared" si="1001"/>
        <v/>
      </c>
      <c r="FD364" t="str">
        <f t="shared" si="1002"/>
        <v/>
      </c>
      <c r="FE364" t="str">
        <f t="shared" si="846"/>
        <v/>
      </c>
      <c r="FF364" t="str">
        <f t="shared" si="1003"/>
        <v/>
      </c>
      <c r="FG364" t="str">
        <f t="shared" si="1004"/>
        <v/>
      </c>
      <c r="FH364" t="str">
        <f t="shared" si="1005"/>
        <v/>
      </c>
      <c r="FI364" t="str">
        <f t="shared" si="1006"/>
        <v/>
      </c>
      <c r="FJ364" t="str">
        <f t="shared" si="1007"/>
        <v/>
      </c>
      <c r="FK364" t="str">
        <f t="shared" si="1008"/>
        <v/>
      </c>
      <c r="FL364" t="str">
        <f t="shared" si="1009"/>
        <v/>
      </c>
      <c r="FM364" t="str">
        <f t="shared" si="973"/>
        <v/>
      </c>
      <c r="FN364" t="str">
        <f t="shared" si="974"/>
        <v/>
      </c>
      <c r="FO364" t="str">
        <f t="shared" si="975"/>
        <v/>
      </c>
      <c r="FP364" t="str">
        <f t="shared" si="976"/>
        <v/>
      </c>
      <c r="FQ364" t="str">
        <f t="shared" si="977"/>
        <v/>
      </c>
      <c r="FR364" t="str">
        <f t="shared" si="847"/>
        <v/>
      </c>
      <c r="FS364" t="str">
        <f t="shared" si="848"/>
        <v/>
      </c>
      <c r="FT364" t="str">
        <f t="shared" si="849"/>
        <v/>
      </c>
      <c r="FU364" t="str">
        <f t="shared" si="850"/>
        <v/>
      </c>
      <c r="FV364" t="str">
        <f t="shared" si="851"/>
        <v/>
      </c>
      <c r="FW364" t="str">
        <f t="shared" si="852"/>
        <v/>
      </c>
      <c r="FX364" t="str">
        <f t="shared" si="853"/>
        <v/>
      </c>
      <c r="FY364" t="str">
        <f t="shared" si="854"/>
        <v/>
      </c>
      <c r="FZ364" t="str">
        <f t="shared" si="855"/>
        <v/>
      </c>
      <c r="GA364" t="str">
        <f t="shared" si="856"/>
        <v/>
      </c>
      <c r="GB364" t="str">
        <f t="shared" si="857"/>
        <v/>
      </c>
      <c r="GC364" t="str">
        <f t="shared" si="858"/>
        <v/>
      </c>
      <c r="GD364" t="str">
        <f t="shared" si="859"/>
        <v/>
      </c>
      <c r="GE364" t="str">
        <f t="shared" si="860"/>
        <v/>
      </c>
      <c r="GF364" t="str">
        <f t="shared" si="861"/>
        <v/>
      </c>
      <c r="GG364" t="str">
        <f t="shared" si="862"/>
        <v/>
      </c>
      <c r="GH364" t="str">
        <f t="shared" si="863"/>
        <v/>
      </c>
      <c r="GI364" t="str">
        <f t="shared" si="864"/>
        <v/>
      </c>
      <c r="GJ364" t="str">
        <f t="shared" si="865"/>
        <v/>
      </c>
      <c r="GK364" t="str">
        <f t="shared" si="866"/>
        <v/>
      </c>
      <c r="GL364" t="str">
        <f t="shared" si="867"/>
        <v/>
      </c>
      <c r="GM364" t="str">
        <f t="shared" si="868"/>
        <v/>
      </c>
      <c r="GN364" t="str">
        <f t="shared" si="869"/>
        <v/>
      </c>
      <c r="GO364" t="str">
        <f t="shared" si="870"/>
        <v/>
      </c>
      <c r="GP364" t="str">
        <f t="shared" si="871"/>
        <v/>
      </c>
      <c r="GQ364" t="str">
        <f t="shared" si="872"/>
        <v/>
      </c>
      <c r="GR364" t="str">
        <f t="shared" si="873"/>
        <v/>
      </c>
      <c r="GS364" t="str">
        <f t="shared" si="874"/>
        <v/>
      </c>
      <c r="GT364" t="str">
        <f t="shared" si="875"/>
        <v/>
      </c>
      <c r="GU364" t="str">
        <f t="shared" si="876"/>
        <v/>
      </c>
      <c r="GV364" t="str">
        <f t="shared" si="877"/>
        <v/>
      </c>
      <c r="GW364" t="str">
        <f t="shared" si="878"/>
        <v/>
      </c>
      <c r="GX364" t="str">
        <f t="shared" si="879"/>
        <v/>
      </c>
      <c r="GY364" t="str">
        <f t="shared" si="880"/>
        <v/>
      </c>
      <c r="GZ364" t="str">
        <f t="shared" si="881"/>
        <v/>
      </c>
      <c r="HA364" t="str">
        <f t="shared" si="882"/>
        <v/>
      </c>
      <c r="HB364" t="str">
        <f t="shared" si="883"/>
        <v/>
      </c>
      <c r="HC364" t="str">
        <f t="shared" si="884"/>
        <v/>
      </c>
      <c r="HD364" t="str">
        <f t="shared" si="885"/>
        <v/>
      </c>
      <c r="HE364" t="str">
        <f t="shared" si="886"/>
        <v/>
      </c>
      <c r="HF364" t="str">
        <f t="shared" si="887"/>
        <v/>
      </c>
      <c r="HG364" t="str">
        <f t="shared" si="888"/>
        <v/>
      </c>
      <c r="HH364" t="str">
        <f t="shared" si="889"/>
        <v/>
      </c>
      <c r="HI364" t="str">
        <f t="shared" si="890"/>
        <v/>
      </c>
      <c r="HJ364" t="str">
        <f t="shared" si="891"/>
        <v/>
      </c>
      <c r="HK364" t="str">
        <f t="shared" si="892"/>
        <v/>
      </c>
      <c r="HL364" t="str">
        <f t="shared" si="893"/>
        <v/>
      </c>
      <c r="HM364" t="str">
        <f t="shared" si="894"/>
        <v/>
      </c>
      <c r="HN364" t="str">
        <f t="shared" si="895"/>
        <v/>
      </c>
      <c r="HO364" t="str">
        <f t="shared" si="896"/>
        <v/>
      </c>
      <c r="HP364" t="str">
        <f t="shared" si="897"/>
        <v/>
      </c>
      <c r="HQ364" t="str">
        <f t="shared" si="898"/>
        <v/>
      </c>
      <c r="HR364" t="str">
        <f t="shared" si="899"/>
        <v/>
      </c>
      <c r="HS364" t="str">
        <f t="shared" si="900"/>
        <v/>
      </c>
      <c r="HT364" t="str">
        <f t="shared" si="901"/>
        <v/>
      </c>
      <c r="HU364" t="str">
        <f t="shared" si="902"/>
        <v/>
      </c>
      <c r="HV364" t="str">
        <f t="shared" si="903"/>
        <v/>
      </c>
      <c r="HW364" t="str">
        <f t="shared" si="904"/>
        <v/>
      </c>
      <c r="HX364" t="str">
        <f t="shared" si="905"/>
        <v/>
      </c>
      <c r="HY364" t="str">
        <f t="shared" si="906"/>
        <v/>
      </c>
      <c r="HZ364" t="str">
        <f t="shared" si="907"/>
        <v/>
      </c>
    </row>
    <row r="365" spans="1:234" x14ac:dyDescent="0.25">
      <c r="A365" s="2">
        <f t="shared" si="908"/>
        <v>363</v>
      </c>
      <c r="B365" s="3" t="s">
        <v>1327</v>
      </c>
      <c r="C365" s="2" t="s">
        <v>1394</v>
      </c>
      <c r="D365" s="2" t="s">
        <v>1395</v>
      </c>
      <c r="E365" s="2">
        <f t="shared" si="842"/>
        <v>1</v>
      </c>
      <c r="F365" s="2">
        <v>761</v>
      </c>
      <c r="G365" s="48" t="str">
        <f t="shared" si="843"/>
        <v>A</v>
      </c>
      <c r="H365" s="49"/>
      <c r="I365" s="49"/>
      <c r="J365" s="50"/>
      <c r="K365" s="15">
        <f t="shared" si="844"/>
        <v>34</v>
      </c>
      <c r="L365" s="15">
        <f>IF(G365="N/A",0,(IF(G365="A",Code!$B$36,(IF(G365="B",Code!$C$36,(IF(G365="C",Code!$D$36,Code!$E$36)))))/60))</f>
        <v>8</v>
      </c>
      <c r="M365" s="15">
        <f>IF(G365="N/A",0,(IF(G365="A",Code!$B$37,(IF(G365="B",Code!$C$37,(IF(G365="C",Code!$D$37,Code!$E$37)))))/60))</f>
        <v>8</v>
      </c>
      <c r="N365" s="15">
        <f>IF(G365="N/A",0,(IF(G365="A",Code!$B$38,(IF(G365="B",Code!$C$38,(IF(G365="C",Code!$D$38,Code!$E$38)))))/60))</f>
        <v>16</v>
      </c>
      <c r="O365" s="15">
        <f>IF(G365="N/A",0,(IF(G365="A",Code!$B$39,(IF(G365="B",Code!$C$39,(IF(G365="C",Code!$D$39,Code!$E$39)))))/60))</f>
        <v>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1</v>
      </c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S365" t="str">
        <f t="shared" si="845"/>
        <v/>
      </c>
      <c r="BT365" t="str">
        <f t="shared" si="910"/>
        <v/>
      </c>
      <c r="BU365" t="str">
        <f t="shared" si="911"/>
        <v/>
      </c>
      <c r="BV365" t="str">
        <f t="shared" si="912"/>
        <v/>
      </c>
      <c r="BW365" t="str">
        <f t="shared" si="913"/>
        <v/>
      </c>
      <c r="BX365" t="str">
        <f t="shared" si="914"/>
        <v/>
      </c>
      <c r="BY365" t="str">
        <f t="shared" si="915"/>
        <v/>
      </c>
      <c r="BZ365" t="str">
        <f t="shared" si="916"/>
        <v/>
      </c>
      <c r="CA365" t="str">
        <f t="shared" si="917"/>
        <v/>
      </c>
      <c r="CB365" t="str">
        <f t="shared" si="918"/>
        <v/>
      </c>
      <c r="CC365" t="str">
        <f t="shared" si="919"/>
        <v/>
      </c>
      <c r="CD365" t="str">
        <f t="shared" si="920"/>
        <v/>
      </c>
      <c r="CE365" t="str">
        <f t="shared" si="921"/>
        <v/>
      </c>
      <c r="CF365" t="str">
        <f t="shared" si="922"/>
        <v/>
      </c>
      <c r="CG365" t="str">
        <f t="shared" si="923"/>
        <v/>
      </c>
      <c r="CH365" t="str">
        <f t="shared" si="924"/>
        <v/>
      </c>
      <c r="CI365" t="str">
        <f t="shared" si="925"/>
        <v>CUST</v>
      </c>
      <c r="CJ365" t="str">
        <f t="shared" si="926"/>
        <v/>
      </c>
      <c r="CK365" t="str">
        <f t="shared" si="927"/>
        <v/>
      </c>
      <c r="CL365" t="str">
        <f t="shared" si="928"/>
        <v/>
      </c>
      <c r="CM365" t="str">
        <f t="shared" si="929"/>
        <v/>
      </c>
      <c r="CN365" t="str">
        <f t="shared" si="930"/>
        <v/>
      </c>
      <c r="CO365" t="str">
        <f t="shared" si="931"/>
        <v/>
      </c>
      <c r="CP365" t="str">
        <f t="shared" si="932"/>
        <v/>
      </c>
      <c r="CQ365" t="str">
        <f t="shared" si="933"/>
        <v/>
      </c>
      <c r="CR365" t="str">
        <f t="shared" si="934"/>
        <v/>
      </c>
      <c r="CS365" t="str">
        <f t="shared" si="935"/>
        <v/>
      </c>
      <c r="CT365" t="str">
        <f t="shared" si="936"/>
        <v/>
      </c>
      <c r="CU365" t="str">
        <f t="shared" si="937"/>
        <v/>
      </c>
      <c r="CV365" t="str">
        <f t="shared" si="938"/>
        <v/>
      </c>
      <c r="CW365" t="str">
        <f t="shared" si="939"/>
        <v/>
      </c>
      <c r="CX365" t="str">
        <f t="shared" si="940"/>
        <v/>
      </c>
      <c r="CY365" t="str">
        <f t="shared" si="941"/>
        <v/>
      </c>
      <c r="CZ365" t="str">
        <f t="shared" si="942"/>
        <v/>
      </c>
      <c r="DA365" t="str">
        <f t="shared" si="943"/>
        <v/>
      </c>
      <c r="DB365" t="str">
        <f t="shared" si="944"/>
        <v/>
      </c>
      <c r="DC365" t="str">
        <f t="shared" si="945"/>
        <v/>
      </c>
      <c r="DD365" t="str">
        <f t="shared" si="946"/>
        <v/>
      </c>
      <c r="DE365" t="str">
        <f t="shared" si="947"/>
        <v/>
      </c>
      <c r="DF365" t="str">
        <f t="shared" si="948"/>
        <v/>
      </c>
      <c r="DG365" t="str">
        <f t="shared" si="949"/>
        <v/>
      </c>
      <c r="DH365" t="str">
        <f t="shared" si="950"/>
        <v/>
      </c>
      <c r="DI365" t="str">
        <f t="shared" si="951"/>
        <v/>
      </c>
      <c r="DJ365" t="str">
        <f t="shared" si="952"/>
        <v/>
      </c>
      <c r="DK365" t="str">
        <f t="shared" si="953"/>
        <v/>
      </c>
      <c r="DL365" t="str">
        <f t="shared" si="954"/>
        <v/>
      </c>
      <c r="DM365" t="str">
        <f t="shared" si="955"/>
        <v/>
      </c>
      <c r="DN365" t="str">
        <f t="shared" si="956"/>
        <v/>
      </c>
      <c r="DO365" t="str">
        <f t="shared" si="957"/>
        <v/>
      </c>
      <c r="DP365" t="str">
        <f t="shared" si="958"/>
        <v/>
      </c>
      <c r="DQ365" t="str">
        <f t="shared" si="959"/>
        <v/>
      </c>
      <c r="DR365" t="str">
        <f t="shared" si="960"/>
        <v/>
      </c>
      <c r="DS365" t="str">
        <f t="shared" si="961"/>
        <v/>
      </c>
      <c r="DT365" t="str">
        <f t="shared" si="962"/>
        <v/>
      </c>
      <c r="DU365" t="str">
        <f t="shared" si="963"/>
        <v/>
      </c>
      <c r="DV365" t="str">
        <f t="shared" si="964"/>
        <v/>
      </c>
      <c r="DW365" t="str">
        <f t="shared" si="965"/>
        <v/>
      </c>
      <c r="DX365" t="str">
        <f t="shared" si="966"/>
        <v/>
      </c>
      <c r="DY365" t="str">
        <f t="shared" si="967"/>
        <v/>
      </c>
      <c r="DZ365" t="str">
        <f t="shared" si="968"/>
        <v/>
      </c>
      <c r="EA365" t="str">
        <f t="shared" si="969"/>
        <v/>
      </c>
      <c r="EB365" t="str">
        <f t="shared" si="970"/>
        <v/>
      </c>
      <c r="EC365" t="str">
        <f t="shared" si="971"/>
        <v/>
      </c>
      <c r="ED365" t="str">
        <f t="shared" si="972"/>
        <v/>
      </c>
      <c r="EE365" t="str">
        <f t="shared" si="909"/>
        <v/>
      </c>
      <c r="EF365" t="str">
        <f t="shared" si="978"/>
        <v/>
      </c>
      <c r="EG365" t="str">
        <f t="shared" si="979"/>
        <v/>
      </c>
      <c r="EH365" t="str">
        <f t="shared" si="980"/>
        <v/>
      </c>
      <c r="EI365" t="str">
        <f t="shared" si="981"/>
        <v/>
      </c>
      <c r="EJ365" t="str">
        <f t="shared" si="982"/>
        <v/>
      </c>
      <c r="EK365" t="str">
        <f t="shared" si="983"/>
        <v/>
      </c>
      <c r="EL365" t="str">
        <f t="shared" si="984"/>
        <v/>
      </c>
      <c r="EM365" t="str">
        <f t="shared" si="985"/>
        <v/>
      </c>
      <c r="EN365" t="str">
        <f t="shared" si="986"/>
        <v/>
      </c>
      <c r="EO365" t="str">
        <f t="shared" si="987"/>
        <v/>
      </c>
      <c r="EP365" t="str">
        <f t="shared" si="988"/>
        <v/>
      </c>
      <c r="EQ365" t="str">
        <f t="shared" si="989"/>
        <v/>
      </c>
      <c r="ER365" t="str">
        <f t="shared" si="990"/>
        <v/>
      </c>
      <c r="ES365" t="str">
        <f t="shared" si="991"/>
        <v/>
      </c>
      <c r="ET365" t="str">
        <f t="shared" si="992"/>
        <v/>
      </c>
      <c r="EU365" t="str">
        <f t="shared" si="993"/>
        <v/>
      </c>
      <c r="EV365" t="str">
        <f t="shared" si="994"/>
        <v/>
      </c>
      <c r="EW365" t="str">
        <f t="shared" si="995"/>
        <v/>
      </c>
      <c r="EX365" t="str">
        <f t="shared" si="996"/>
        <v/>
      </c>
      <c r="EY365" t="str">
        <f t="shared" si="997"/>
        <v/>
      </c>
      <c r="EZ365" t="str">
        <f t="shared" si="998"/>
        <v/>
      </c>
      <c r="FA365" t="str">
        <f t="shared" si="999"/>
        <v/>
      </c>
      <c r="FB365" t="str">
        <f t="shared" si="1000"/>
        <v/>
      </c>
      <c r="FC365" t="str">
        <f t="shared" si="1001"/>
        <v/>
      </c>
      <c r="FD365" t="str">
        <f t="shared" si="1002"/>
        <v/>
      </c>
      <c r="FE365" t="str">
        <f t="shared" si="846"/>
        <v/>
      </c>
      <c r="FF365" t="str">
        <f t="shared" si="1003"/>
        <v/>
      </c>
      <c r="FG365" t="str">
        <f t="shared" si="1004"/>
        <v/>
      </c>
      <c r="FH365" t="str">
        <f t="shared" si="1005"/>
        <v/>
      </c>
      <c r="FI365" t="str">
        <f t="shared" si="1006"/>
        <v/>
      </c>
      <c r="FJ365" t="str">
        <f t="shared" si="1007"/>
        <v/>
      </c>
      <c r="FK365" t="str">
        <f t="shared" si="1008"/>
        <v/>
      </c>
      <c r="FL365" t="str">
        <f t="shared" si="1009"/>
        <v/>
      </c>
      <c r="FM365" t="str">
        <f t="shared" si="973"/>
        <v/>
      </c>
      <c r="FN365" t="str">
        <f t="shared" si="974"/>
        <v/>
      </c>
      <c r="FO365" t="str">
        <f t="shared" si="975"/>
        <v/>
      </c>
      <c r="FP365" t="str">
        <f t="shared" si="976"/>
        <v/>
      </c>
      <c r="FQ365" t="str">
        <f t="shared" si="977"/>
        <v/>
      </c>
      <c r="FR365" t="str">
        <f t="shared" si="847"/>
        <v/>
      </c>
      <c r="FS365" t="str">
        <f t="shared" si="848"/>
        <v/>
      </c>
      <c r="FT365" t="str">
        <f t="shared" si="849"/>
        <v/>
      </c>
      <c r="FU365" t="str">
        <f t="shared" si="850"/>
        <v/>
      </c>
      <c r="FV365" t="str">
        <f t="shared" si="851"/>
        <v/>
      </c>
      <c r="FW365" t="str">
        <f t="shared" si="852"/>
        <v/>
      </c>
      <c r="FX365" t="str">
        <f t="shared" si="853"/>
        <v/>
      </c>
      <c r="FY365" t="str">
        <f t="shared" si="854"/>
        <v/>
      </c>
      <c r="FZ365" t="str">
        <f t="shared" si="855"/>
        <v/>
      </c>
      <c r="GA365" t="str">
        <f t="shared" si="856"/>
        <v/>
      </c>
      <c r="GB365" t="str">
        <f t="shared" si="857"/>
        <v/>
      </c>
      <c r="GC365" t="str">
        <f t="shared" si="858"/>
        <v/>
      </c>
      <c r="GD365" t="str">
        <f t="shared" si="859"/>
        <v/>
      </c>
      <c r="GE365" t="str">
        <f t="shared" si="860"/>
        <v/>
      </c>
      <c r="GF365" t="str">
        <f t="shared" si="861"/>
        <v/>
      </c>
      <c r="GG365" t="str">
        <f t="shared" si="862"/>
        <v/>
      </c>
      <c r="GH365" t="str">
        <f t="shared" si="863"/>
        <v/>
      </c>
      <c r="GI365" t="str">
        <f t="shared" si="864"/>
        <v/>
      </c>
      <c r="GJ365" t="str">
        <f t="shared" si="865"/>
        <v/>
      </c>
      <c r="GK365" t="str">
        <f t="shared" si="866"/>
        <v/>
      </c>
      <c r="GL365" t="str">
        <f t="shared" si="867"/>
        <v/>
      </c>
      <c r="GM365" t="str">
        <f t="shared" si="868"/>
        <v/>
      </c>
      <c r="GN365" t="str">
        <f t="shared" si="869"/>
        <v/>
      </c>
      <c r="GO365" t="str">
        <f t="shared" si="870"/>
        <v/>
      </c>
      <c r="GP365" t="str">
        <f t="shared" si="871"/>
        <v/>
      </c>
      <c r="GQ365" t="str">
        <f t="shared" si="872"/>
        <v/>
      </c>
      <c r="GR365" t="str">
        <f t="shared" si="873"/>
        <v/>
      </c>
      <c r="GS365" t="str">
        <f t="shared" si="874"/>
        <v/>
      </c>
      <c r="GT365" t="str">
        <f t="shared" si="875"/>
        <v/>
      </c>
      <c r="GU365" t="str">
        <f t="shared" si="876"/>
        <v/>
      </c>
      <c r="GV365" t="str">
        <f t="shared" si="877"/>
        <v/>
      </c>
      <c r="GW365" t="str">
        <f t="shared" si="878"/>
        <v/>
      </c>
      <c r="GX365" t="str">
        <f t="shared" si="879"/>
        <v/>
      </c>
      <c r="GY365" t="str">
        <f t="shared" si="880"/>
        <v/>
      </c>
      <c r="GZ365" t="str">
        <f t="shared" si="881"/>
        <v/>
      </c>
      <c r="HA365" t="str">
        <f t="shared" si="882"/>
        <v/>
      </c>
      <c r="HB365" t="str">
        <f t="shared" si="883"/>
        <v/>
      </c>
      <c r="HC365" t="str">
        <f t="shared" si="884"/>
        <v/>
      </c>
      <c r="HD365" t="str">
        <f t="shared" si="885"/>
        <v/>
      </c>
      <c r="HE365" t="str">
        <f t="shared" si="886"/>
        <v/>
      </c>
      <c r="HF365" t="str">
        <f t="shared" si="887"/>
        <v/>
      </c>
      <c r="HG365" t="str">
        <f t="shared" si="888"/>
        <v/>
      </c>
      <c r="HH365" t="str">
        <f t="shared" si="889"/>
        <v/>
      </c>
      <c r="HI365" t="str">
        <f t="shared" si="890"/>
        <v/>
      </c>
      <c r="HJ365" t="str">
        <f t="shared" si="891"/>
        <v/>
      </c>
      <c r="HK365" t="str">
        <f t="shared" si="892"/>
        <v/>
      </c>
      <c r="HL365" t="str">
        <f t="shared" si="893"/>
        <v/>
      </c>
      <c r="HM365" t="str">
        <f t="shared" si="894"/>
        <v/>
      </c>
      <c r="HN365" t="str">
        <f t="shared" si="895"/>
        <v/>
      </c>
      <c r="HO365" t="str">
        <f t="shared" si="896"/>
        <v/>
      </c>
      <c r="HP365" t="str">
        <f t="shared" si="897"/>
        <v/>
      </c>
      <c r="HQ365" t="str">
        <f t="shared" si="898"/>
        <v/>
      </c>
      <c r="HR365" t="str">
        <f t="shared" si="899"/>
        <v/>
      </c>
      <c r="HS365" t="str">
        <f t="shared" si="900"/>
        <v/>
      </c>
      <c r="HT365" t="str">
        <f t="shared" si="901"/>
        <v/>
      </c>
      <c r="HU365" t="str">
        <f t="shared" si="902"/>
        <v/>
      </c>
      <c r="HV365" t="str">
        <f t="shared" si="903"/>
        <v/>
      </c>
      <c r="HW365" t="str">
        <f t="shared" si="904"/>
        <v/>
      </c>
      <c r="HX365" t="str">
        <f t="shared" si="905"/>
        <v/>
      </c>
      <c r="HY365" t="str">
        <f t="shared" si="906"/>
        <v/>
      </c>
      <c r="HZ365" t="str">
        <f t="shared" si="907"/>
        <v/>
      </c>
    </row>
    <row r="366" spans="1:234" x14ac:dyDescent="0.25">
      <c r="A366" s="2">
        <f t="shared" si="908"/>
        <v>364</v>
      </c>
      <c r="B366" s="3" t="s">
        <v>1328</v>
      </c>
      <c r="C366" s="2" t="s">
        <v>1394</v>
      </c>
      <c r="D366" s="2" t="s">
        <v>1395</v>
      </c>
      <c r="E366" s="2">
        <f t="shared" si="842"/>
        <v>0</v>
      </c>
      <c r="F366" s="2">
        <v>337</v>
      </c>
      <c r="G366" s="48" t="str">
        <f t="shared" si="843"/>
        <v>N/A</v>
      </c>
      <c r="H366" s="49"/>
      <c r="I366" s="49"/>
      <c r="J366" s="50"/>
      <c r="K366" s="15">
        <f t="shared" si="844"/>
        <v>0</v>
      </c>
      <c r="L366" s="15">
        <f>IF(G366="N/A",0,(IF(G366="A",Code!$B$36,(IF(G366="B",Code!$C$36,(IF(G366="C",Code!$D$36,Code!$E$36)))))/60))</f>
        <v>0</v>
      </c>
      <c r="M366" s="15">
        <f>IF(G366="N/A",0,(IF(G366="A",Code!$B$37,(IF(G366="B",Code!$C$37,(IF(G366="C",Code!$D$37,Code!$E$37)))))/60))</f>
        <v>0</v>
      </c>
      <c r="N366" s="15">
        <f>IF(G366="N/A",0,(IF(G366="A",Code!$B$38,(IF(G366="B",Code!$C$38,(IF(G366="C",Code!$D$38,Code!$E$38)))))/60))</f>
        <v>0</v>
      </c>
      <c r="O366" s="15">
        <f>IF(G366="N/A",0,(IF(G366="A",Code!$B$39,(IF(G366="B",Code!$C$39,(IF(G366="C",Code!$D$39,Code!$E$39)))))/60))</f>
        <v>0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S366" t="str">
        <f t="shared" si="845"/>
        <v/>
      </c>
      <c r="BT366" t="str">
        <f t="shared" si="910"/>
        <v/>
      </c>
      <c r="BU366" t="str">
        <f t="shared" si="911"/>
        <v/>
      </c>
      <c r="BV366" t="str">
        <f t="shared" si="912"/>
        <v/>
      </c>
      <c r="BW366" t="str">
        <f t="shared" si="913"/>
        <v/>
      </c>
      <c r="BX366" t="str">
        <f t="shared" si="914"/>
        <v/>
      </c>
      <c r="BY366" t="str">
        <f t="shared" si="915"/>
        <v/>
      </c>
      <c r="BZ366" t="str">
        <f t="shared" si="916"/>
        <v/>
      </c>
      <c r="CA366" t="str">
        <f t="shared" si="917"/>
        <v/>
      </c>
      <c r="CB366" t="str">
        <f t="shared" si="918"/>
        <v/>
      </c>
      <c r="CC366" t="str">
        <f t="shared" si="919"/>
        <v/>
      </c>
      <c r="CD366" t="str">
        <f t="shared" si="920"/>
        <v/>
      </c>
      <c r="CE366" t="str">
        <f t="shared" si="921"/>
        <v/>
      </c>
      <c r="CF366" t="str">
        <f t="shared" si="922"/>
        <v/>
      </c>
      <c r="CG366" t="str">
        <f t="shared" si="923"/>
        <v/>
      </c>
      <c r="CH366" t="str">
        <f t="shared" si="924"/>
        <v/>
      </c>
      <c r="CI366" t="str">
        <f t="shared" si="925"/>
        <v/>
      </c>
      <c r="CJ366" t="str">
        <f t="shared" si="926"/>
        <v/>
      </c>
      <c r="CK366" t="str">
        <f t="shared" si="927"/>
        <v/>
      </c>
      <c r="CL366" t="str">
        <f t="shared" si="928"/>
        <v/>
      </c>
      <c r="CM366" t="str">
        <f t="shared" si="929"/>
        <v/>
      </c>
      <c r="CN366" t="str">
        <f t="shared" si="930"/>
        <v/>
      </c>
      <c r="CO366" t="str">
        <f t="shared" si="931"/>
        <v/>
      </c>
      <c r="CP366" t="str">
        <f t="shared" si="932"/>
        <v/>
      </c>
      <c r="CQ366" t="str">
        <f t="shared" si="933"/>
        <v/>
      </c>
      <c r="CR366" t="str">
        <f t="shared" si="934"/>
        <v/>
      </c>
      <c r="CS366" t="str">
        <f t="shared" si="935"/>
        <v/>
      </c>
      <c r="CT366" t="str">
        <f t="shared" si="936"/>
        <v/>
      </c>
      <c r="CU366" t="str">
        <f t="shared" si="937"/>
        <v/>
      </c>
      <c r="CV366" t="str">
        <f t="shared" si="938"/>
        <v/>
      </c>
      <c r="CW366" t="str">
        <f t="shared" si="939"/>
        <v/>
      </c>
      <c r="CX366" t="str">
        <f t="shared" si="940"/>
        <v/>
      </c>
      <c r="CY366" t="str">
        <f t="shared" si="941"/>
        <v/>
      </c>
      <c r="CZ366" t="str">
        <f t="shared" si="942"/>
        <v/>
      </c>
      <c r="DA366" t="str">
        <f t="shared" si="943"/>
        <v/>
      </c>
      <c r="DB366" t="str">
        <f t="shared" si="944"/>
        <v/>
      </c>
      <c r="DC366" t="str">
        <f t="shared" si="945"/>
        <v/>
      </c>
      <c r="DD366" t="str">
        <f t="shared" si="946"/>
        <v/>
      </c>
      <c r="DE366" t="str">
        <f t="shared" si="947"/>
        <v/>
      </c>
      <c r="DF366" t="str">
        <f t="shared" si="948"/>
        <v/>
      </c>
      <c r="DG366" t="str">
        <f t="shared" si="949"/>
        <v/>
      </c>
      <c r="DH366" t="str">
        <f t="shared" si="950"/>
        <v/>
      </c>
      <c r="DI366" t="str">
        <f t="shared" si="951"/>
        <v/>
      </c>
      <c r="DJ366" t="str">
        <f t="shared" si="952"/>
        <v/>
      </c>
      <c r="DK366" t="str">
        <f t="shared" si="953"/>
        <v/>
      </c>
      <c r="DL366" t="str">
        <f t="shared" si="954"/>
        <v/>
      </c>
      <c r="DM366" t="str">
        <f t="shared" si="955"/>
        <v/>
      </c>
      <c r="DN366" t="str">
        <f t="shared" si="956"/>
        <v/>
      </c>
      <c r="DO366" t="str">
        <f t="shared" si="957"/>
        <v/>
      </c>
      <c r="DP366" t="str">
        <f t="shared" si="958"/>
        <v/>
      </c>
      <c r="DQ366" t="str">
        <f t="shared" si="959"/>
        <v/>
      </c>
      <c r="DR366" t="str">
        <f t="shared" si="960"/>
        <v/>
      </c>
      <c r="DS366" t="str">
        <f t="shared" si="961"/>
        <v/>
      </c>
      <c r="DT366" t="str">
        <f t="shared" si="962"/>
        <v/>
      </c>
      <c r="DU366" t="str">
        <f t="shared" si="963"/>
        <v/>
      </c>
      <c r="DV366" t="str">
        <f t="shared" si="964"/>
        <v/>
      </c>
      <c r="DW366" t="str">
        <f t="shared" si="965"/>
        <v/>
      </c>
      <c r="DX366" t="str">
        <f t="shared" si="966"/>
        <v/>
      </c>
      <c r="DY366" t="str">
        <f t="shared" si="967"/>
        <v/>
      </c>
      <c r="DZ366" t="str">
        <f t="shared" si="968"/>
        <v/>
      </c>
      <c r="EA366" t="str">
        <f t="shared" si="969"/>
        <v/>
      </c>
      <c r="EB366" t="str">
        <f t="shared" si="970"/>
        <v/>
      </c>
      <c r="EC366" t="str">
        <f t="shared" si="971"/>
        <v/>
      </c>
      <c r="ED366" t="str">
        <f t="shared" si="972"/>
        <v/>
      </c>
      <c r="EE366" t="str">
        <f t="shared" si="909"/>
        <v/>
      </c>
      <c r="EF366" t="str">
        <f t="shared" si="978"/>
        <v/>
      </c>
      <c r="EG366" t="str">
        <f t="shared" si="979"/>
        <v/>
      </c>
      <c r="EH366" t="str">
        <f t="shared" si="980"/>
        <v/>
      </c>
      <c r="EI366" t="str">
        <f t="shared" si="981"/>
        <v/>
      </c>
      <c r="EJ366" t="str">
        <f t="shared" si="982"/>
        <v/>
      </c>
      <c r="EK366" t="str">
        <f t="shared" si="983"/>
        <v/>
      </c>
      <c r="EL366" t="str">
        <f t="shared" si="984"/>
        <v/>
      </c>
      <c r="EM366" t="str">
        <f t="shared" si="985"/>
        <v/>
      </c>
      <c r="EN366" t="str">
        <f t="shared" si="986"/>
        <v/>
      </c>
      <c r="EO366" t="str">
        <f t="shared" si="987"/>
        <v/>
      </c>
      <c r="EP366" t="str">
        <f t="shared" si="988"/>
        <v/>
      </c>
      <c r="EQ366" t="str">
        <f t="shared" si="989"/>
        <v/>
      </c>
      <c r="ER366" t="str">
        <f t="shared" si="990"/>
        <v/>
      </c>
      <c r="ES366" t="str">
        <f t="shared" si="991"/>
        <v/>
      </c>
      <c r="ET366" t="str">
        <f t="shared" si="992"/>
        <v/>
      </c>
      <c r="EU366" t="str">
        <f t="shared" si="993"/>
        <v/>
      </c>
      <c r="EV366" t="str">
        <f t="shared" si="994"/>
        <v/>
      </c>
      <c r="EW366" t="str">
        <f t="shared" si="995"/>
        <v/>
      </c>
      <c r="EX366" t="str">
        <f t="shared" si="996"/>
        <v/>
      </c>
      <c r="EY366" t="str">
        <f t="shared" si="997"/>
        <v/>
      </c>
      <c r="EZ366" t="str">
        <f t="shared" si="998"/>
        <v/>
      </c>
      <c r="FA366" t="str">
        <f t="shared" si="999"/>
        <v/>
      </c>
      <c r="FB366" t="str">
        <f t="shared" si="1000"/>
        <v/>
      </c>
      <c r="FC366" t="str">
        <f t="shared" si="1001"/>
        <v/>
      </c>
      <c r="FD366" t="str">
        <f t="shared" si="1002"/>
        <v/>
      </c>
      <c r="FE366" t="str">
        <f t="shared" si="846"/>
        <v/>
      </c>
      <c r="FF366" t="str">
        <f t="shared" si="1003"/>
        <v/>
      </c>
      <c r="FG366" t="str">
        <f t="shared" si="1004"/>
        <v/>
      </c>
      <c r="FH366" t="str">
        <f t="shared" si="1005"/>
        <v/>
      </c>
      <c r="FI366" t="str">
        <f t="shared" si="1006"/>
        <v/>
      </c>
      <c r="FJ366" t="str">
        <f t="shared" si="1007"/>
        <v/>
      </c>
      <c r="FK366" t="str">
        <f t="shared" si="1008"/>
        <v/>
      </c>
      <c r="FL366" t="str">
        <f t="shared" si="1009"/>
        <v/>
      </c>
      <c r="FM366" t="str">
        <f t="shared" si="973"/>
        <v/>
      </c>
      <c r="FN366" t="str">
        <f t="shared" si="974"/>
        <v/>
      </c>
      <c r="FO366" t="str">
        <f t="shared" si="975"/>
        <v/>
      </c>
      <c r="FP366" t="str">
        <f t="shared" si="976"/>
        <v/>
      </c>
      <c r="FQ366" t="str">
        <f t="shared" si="977"/>
        <v/>
      </c>
      <c r="FR366" t="str">
        <f t="shared" si="847"/>
        <v/>
      </c>
      <c r="FS366" t="str">
        <f t="shared" si="848"/>
        <v/>
      </c>
      <c r="FT366" t="str">
        <f t="shared" si="849"/>
        <v/>
      </c>
      <c r="FU366" t="str">
        <f t="shared" si="850"/>
        <v/>
      </c>
      <c r="FV366" t="str">
        <f t="shared" si="851"/>
        <v/>
      </c>
      <c r="FW366" t="str">
        <f t="shared" si="852"/>
        <v/>
      </c>
      <c r="FX366" t="str">
        <f t="shared" si="853"/>
        <v/>
      </c>
      <c r="FY366" t="str">
        <f t="shared" si="854"/>
        <v/>
      </c>
      <c r="FZ366" t="str">
        <f t="shared" si="855"/>
        <v/>
      </c>
      <c r="GA366" t="str">
        <f t="shared" si="856"/>
        <v/>
      </c>
      <c r="GB366" t="str">
        <f t="shared" si="857"/>
        <v/>
      </c>
      <c r="GC366" t="str">
        <f t="shared" si="858"/>
        <v/>
      </c>
      <c r="GD366" t="str">
        <f t="shared" si="859"/>
        <v/>
      </c>
      <c r="GE366" t="str">
        <f t="shared" si="860"/>
        <v/>
      </c>
      <c r="GF366" t="str">
        <f t="shared" si="861"/>
        <v/>
      </c>
      <c r="GG366" t="str">
        <f t="shared" si="862"/>
        <v/>
      </c>
      <c r="GH366" t="str">
        <f t="shared" si="863"/>
        <v/>
      </c>
      <c r="GI366" t="str">
        <f t="shared" si="864"/>
        <v/>
      </c>
      <c r="GJ366" t="str">
        <f t="shared" si="865"/>
        <v/>
      </c>
      <c r="GK366" t="str">
        <f t="shared" si="866"/>
        <v/>
      </c>
      <c r="GL366" t="str">
        <f t="shared" si="867"/>
        <v/>
      </c>
      <c r="GM366" t="str">
        <f t="shared" si="868"/>
        <v/>
      </c>
      <c r="GN366" t="str">
        <f t="shared" si="869"/>
        <v/>
      </c>
      <c r="GO366" t="str">
        <f t="shared" si="870"/>
        <v/>
      </c>
      <c r="GP366" t="str">
        <f t="shared" si="871"/>
        <v/>
      </c>
      <c r="GQ366" t="str">
        <f t="shared" si="872"/>
        <v/>
      </c>
      <c r="GR366" t="str">
        <f t="shared" si="873"/>
        <v/>
      </c>
      <c r="GS366" t="str">
        <f t="shared" si="874"/>
        <v/>
      </c>
      <c r="GT366" t="str">
        <f t="shared" si="875"/>
        <v/>
      </c>
      <c r="GU366" t="str">
        <f t="shared" si="876"/>
        <v/>
      </c>
      <c r="GV366" t="str">
        <f t="shared" si="877"/>
        <v/>
      </c>
      <c r="GW366" t="str">
        <f t="shared" si="878"/>
        <v/>
      </c>
      <c r="GX366" t="str">
        <f t="shared" si="879"/>
        <v/>
      </c>
      <c r="GY366" t="str">
        <f t="shared" si="880"/>
        <v/>
      </c>
      <c r="GZ366" t="str">
        <f t="shared" si="881"/>
        <v/>
      </c>
      <c r="HA366" t="str">
        <f t="shared" si="882"/>
        <v/>
      </c>
      <c r="HB366" t="str">
        <f t="shared" si="883"/>
        <v/>
      </c>
      <c r="HC366" t="str">
        <f t="shared" si="884"/>
        <v/>
      </c>
      <c r="HD366" t="str">
        <f t="shared" si="885"/>
        <v/>
      </c>
      <c r="HE366" t="str">
        <f t="shared" si="886"/>
        <v/>
      </c>
      <c r="HF366" t="str">
        <f t="shared" si="887"/>
        <v/>
      </c>
      <c r="HG366" t="str">
        <f t="shared" si="888"/>
        <v/>
      </c>
      <c r="HH366" t="str">
        <f t="shared" si="889"/>
        <v/>
      </c>
      <c r="HI366" t="str">
        <f t="shared" si="890"/>
        <v/>
      </c>
      <c r="HJ366" t="str">
        <f t="shared" si="891"/>
        <v/>
      </c>
      <c r="HK366" t="str">
        <f t="shared" si="892"/>
        <v/>
      </c>
      <c r="HL366" t="str">
        <f t="shared" si="893"/>
        <v/>
      </c>
      <c r="HM366" t="str">
        <f t="shared" si="894"/>
        <v/>
      </c>
      <c r="HN366" t="str">
        <f t="shared" si="895"/>
        <v/>
      </c>
      <c r="HO366" t="str">
        <f t="shared" si="896"/>
        <v/>
      </c>
      <c r="HP366" t="str">
        <f t="shared" si="897"/>
        <v/>
      </c>
      <c r="HQ366" t="str">
        <f t="shared" si="898"/>
        <v/>
      </c>
      <c r="HR366" t="str">
        <f t="shared" si="899"/>
        <v/>
      </c>
      <c r="HS366" t="str">
        <f t="shared" si="900"/>
        <v/>
      </c>
      <c r="HT366" t="str">
        <f t="shared" si="901"/>
        <v/>
      </c>
      <c r="HU366" t="str">
        <f t="shared" si="902"/>
        <v/>
      </c>
      <c r="HV366" t="str">
        <f t="shared" si="903"/>
        <v/>
      </c>
      <c r="HW366" t="str">
        <f t="shared" si="904"/>
        <v/>
      </c>
      <c r="HX366" t="str">
        <f t="shared" si="905"/>
        <v/>
      </c>
      <c r="HY366" t="str">
        <f t="shared" si="906"/>
        <v/>
      </c>
      <c r="HZ366" t="str">
        <f t="shared" si="907"/>
        <v/>
      </c>
    </row>
    <row r="367" spans="1:234" x14ac:dyDescent="0.25">
      <c r="A367" s="2">
        <f t="shared" si="908"/>
        <v>365</v>
      </c>
      <c r="B367" s="3" t="s">
        <v>1329</v>
      </c>
      <c r="C367" s="2" t="s">
        <v>1394</v>
      </c>
      <c r="D367" s="2" t="s">
        <v>1395</v>
      </c>
      <c r="E367" s="2">
        <f t="shared" si="842"/>
        <v>0</v>
      </c>
      <c r="F367" s="2">
        <v>549</v>
      </c>
      <c r="G367" s="48" t="str">
        <f t="shared" si="843"/>
        <v>N/A</v>
      </c>
      <c r="H367" s="49"/>
      <c r="I367" s="49"/>
      <c r="J367" s="50"/>
      <c r="K367" s="15">
        <f t="shared" si="844"/>
        <v>0</v>
      </c>
      <c r="L367" s="15">
        <f>IF(G367="N/A",0,(IF(G367="A",Code!$B$36,(IF(G367="B",Code!$C$36,(IF(G367="C",Code!$D$36,Code!$E$36)))))/60))</f>
        <v>0</v>
      </c>
      <c r="M367" s="15">
        <f>IF(G367="N/A",0,(IF(G367="A",Code!$B$37,(IF(G367="B",Code!$C$37,(IF(G367="C",Code!$D$37,Code!$E$37)))))/60))</f>
        <v>0</v>
      </c>
      <c r="N367" s="15">
        <f>IF(G367="N/A",0,(IF(G367="A",Code!$B$38,(IF(G367="B",Code!$C$38,(IF(G367="C",Code!$D$38,Code!$E$38)))))/60))</f>
        <v>0</v>
      </c>
      <c r="O367" s="15">
        <f>IF(G367="N/A",0,(IF(G367="A",Code!$B$39,(IF(G367="B",Code!$C$39,(IF(G367="C",Code!$D$39,Code!$E$39)))))/60))</f>
        <v>0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S367" t="str">
        <f t="shared" si="845"/>
        <v/>
      </c>
      <c r="BT367" t="str">
        <f t="shared" si="910"/>
        <v/>
      </c>
      <c r="BU367" t="str">
        <f t="shared" si="911"/>
        <v/>
      </c>
      <c r="BV367" t="str">
        <f t="shared" si="912"/>
        <v/>
      </c>
      <c r="BW367" t="str">
        <f t="shared" si="913"/>
        <v/>
      </c>
      <c r="BX367" t="str">
        <f t="shared" si="914"/>
        <v/>
      </c>
      <c r="BY367" t="str">
        <f t="shared" si="915"/>
        <v/>
      </c>
      <c r="BZ367" t="str">
        <f t="shared" si="916"/>
        <v/>
      </c>
      <c r="CA367" t="str">
        <f t="shared" si="917"/>
        <v/>
      </c>
      <c r="CB367" t="str">
        <f t="shared" si="918"/>
        <v/>
      </c>
      <c r="CC367" t="str">
        <f t="shared" si="919"/>
        <v/>
      </c>
      <c r="CD367" t="str">
        <f t="shared" si="920"/>
        <v/>
      </c>
      <c r="CE367" t="str">
        <f t="shared" si="921"/>
        <v/>
      </c>
      <c r="CF367" t="str">
        <f t="shared" si="922"/>
        <v/>
      </c>
      <c r="CG367" t="str">
        <f t="shared" si="923"/>
        <v/>
      </c>
      <c r="CH367" t="str">
        <f t="shared" si="924"/>
        <v/>
      </c>
      <c r="CI367" t="str">
        <f t="shared" si="925"/>
        <v/>
      </c>
      <c r="CJ367" t="str">
        <f t="shared" si="926"/>
        <v/>
      </c>
      <c r="CK367" t="str">
        <f t="shared" si="927"/>
        <v/>
      </c>
      <c r="CL367" t="str">
        <f t="shared" si="928"/>
        <v/>
      </c>
      <c r="CM367" t="str">
        <f t="shared" si="929"/>
        <v/>
      </c>
      <c r="CN367" t="str">
        <f t="shared" si="930"/>
        <v/>
      </c>
      <c r="CO367" t="str">
        <f t="shared" si="931"/>
        <v/>
      </c>
      <c r="CP367" t="str">
        <f t="shared" si="932"/>
        <v/>
      </c>
      <c r="CQ367" t="str">
        <f t="shared" si="933"/>
        <v/>
      </c>
      <c r="CR367" t="str">
        <f t="shared" si="934"/>
        <v/>
      </c>
      <c r="CS367" t="str">
        <f t="shared" si="935"/>
        <v/>
      </c>
      <c r="CT367" t="str">
        <f t="shared" si="936"/>
        <v/>
      </c>
      <c r="CU367" t="str">
        <f t="shared" si="937"/>
        <v/>
      </c>
      <c r="CV367" t="str">
        <f t="shared" si="938"/>
        <v/>
      </c>
      <c r="CW367" t="str">
        <f t="shared" si="939"/>
        <v/>
      </c>
      <c r="CX367" t="str">
        <f t="shared" si="940"/>
        <v/>
      </c>
      <c r="CY367" t="str">
        <f t="shared" si="941"/>
        <v/>
      </c>
      <c r="CZ367" t="str">
        <f t="shared" si="942"/>
        <v/>
      </c>
      <c r="DA367" t="str">
        <f t="shared" si="943"/>
        <v/>
      </c>
      <c r="DB367" t="str">
        <f t="shared" si="944"/>
        <v/>
      </c>
      <c r="DC367" t="str">
        <f t="shared" si="945"/>
        <v/>
      </c>
      <c r="DD367" t="str">
        <f t="shared" si="946"/>
        <v/>
      </c>
      <c r="DE367" t="str">
        <f t="shared" si="947"/>
        <v/>
      </c>
      <c r="DF367" t="str">
        <f t="shared" si="948"/>
        <v/>
      </c>
      <c r="DG367" t="str">
        <f t="shared" si="949"/>
        <v/>
      </c>
      <c r="DH367" t="str">
        <f t="shared" si="950"/>
        <v/>
      </c>
      <c r="DI367" t="str">
        <f t="shared" si="951"/>
        <v/>
      </c>
      <c r="DJ367" t="str">
        <f t="shared" si="952"/>
        <v/>
      </c>
      <c r="DK367" t="str">
        <f t="shared" si="953"/>
        <v/>
      </c>
      <c r="DL367" t="str">
        <f t="shared" si="954"/>
        <v/>
      </c>
      <c r="DM367" t="str">
        <f t="shared" si="955"/>
        <v/>
      </c>
      <c r="DN367" t="str">
        <f t="shared" si="956"/>
        <v/>
      </c>
      <c r="DO367" t="str">
        <f t="shared" si="957"/>
        <v/>
      </c>
      <c r="DP367" t="str">
        <f t="shared" si="958"/>
        <v/>
      </c>
      <c r="DQ367" t="str">
        <f t="shared" si="959"/>
        <v/>
      </c>
      <c r="DR367" t="str">
        <f t="shared" si="960"/>
        <v/>
      </c>
      <c r="DS367" t="str">
        <f t="shared" si="961"/>
        <v/>
      </c>
      <c r="DT367" t="str">
        <f t="shared" si="962"/>
        <v/>
      </c>
      <c r="DU367" t="str">
        <f t="shared" si="963"/>
        <v/>
      </c>
      <c r="DV367" t="str">
        <f t="shared" si="964"/>
        <v/>
      </c>
      <c r="DW367" t="str">
        <f t="shared" si="965"/>
        <v/>
      </c>
      <c r="DX367" t="str">
        <f t="shared" si="966"/>
        <v/>
      </c>
      <c r="DY367" t="str">
        <f t="shared" si="967"/>
        <v/>
      </c>
      <c r="DZ367" t="str">
        <f t="shared" si="968"/>
        <v/>
      </c>
      <c r="EA367" t="str">
        <f t="shared" si="969"/>
        <v/>
      </c>
      <c r="EB367" t="str">
        <f t="shared" si="970"/>
        <v/>
      </c>
      <c r="EC367" t="str">
        <f t="shared" si="971"/>
        <v/>
      </c>
      <c r="ED367" t="str">
        <f t="shared" si="972"/>
        <v/>
      </c>
      <c r="EE367" t="str">
        <f t="shared" si="909"/>
        <v/>
      </c>
      <c r="EF367" t="str">
        <f t="shared" si="978"/>
        <v/>
      </c>
      <c r="EG367" t="str">
        <f t="shared" si="979"/>
        <v/>
      </c>
      <c r="EH367" t="str">
        <f t="shared" si="980"/>
        <v/>
      </c>
      <c r="EI367" t="str">
        <f t="shared" si="981"/>
        <v/>
      </c>
      <c r="EJ367" t="str">
        <f t="shared" si="982"/>
        <v/>
      </c>
      <c r="EK367" t="str">
        <f t="shared" si="983"/>
        <v/>
      </c>
      <c r="EL367" t="str">
        <f t="shared" si="984"/>
        <v/>
      </c>
      <c r="EM367" t="str">
        <f t="shared" si="985"/>
        <v/>
      </c>
      <c r="EN367" t="str">
        <f t="shared" si="986"/>
        <v/>
      </c>
      <c r="EO367" t="str">
        <f t="shared" si="987"/>
        <v/>
      </c>
      <c r="EP367" t="str">
        <f t="shared" si="988"/>
        <v/>
      </c>
      <c r="EQ367" t="str">
        <f t="shared" si="989"/>
        <v/>
      </c>
      <c r="ER367" t="str">
        <f t="shared" si="990"/>
        <v/>
      </c>
      <c r="ES367" t="str">
        <f t="shared" si="991"/>
        <v/>
      </c>
      <c r="ET367" t="str">
        <f t="shared" si="992"/>
        <v/>
      </c>
      <c r="EU367" t="str">
        <f t="shared" si="993"/>
        <v/>
      </c>
      <c r="EV367" t="str">
        <f t="shared" si="994"/>
        <v/>
      </c>
      <c r="EW367" t="str">
        <f t="shared" si="995"/>
        <v/>
      </c>
      <c r="EX367" t="str">
        <f t="shared" si="996"/>
        <v/>
      </c>
      <c r="EY367" t="str">
        <f t="shared" si="997"/>
        <v/>
      </c>
      <c r="EZ367" t="str">
        <f t="shared" si="998"/>
        <v/>
      </c>
      <c r="FA367" t="str">
        <f t="shared" si="999"/>
        <v/>
      </c>
      <c r="FB367" t="str">
        <f t="shared" si="1000"/>
        <v/>
      </c>
      <c r="FC367" t="str">
        <f t="shared" si="1001"/>
        <v/>
      </c>
      <c r="FD367" t="str">
        <f t="shared" si="1002"/>
        <v/>
      </c>
      <c r="FE367" t="str">
        <f t="shared" si="846"/>
        <v/>
      </c>
      <c r="FF367" t="str">
        <f t="shared" si="1003"/>
        <v/>
      </c>
      <c r="FG367" t="str">
        <f t="shared" si="1004"/>
        <v/>
      </c>
      <c r="FH367" t="str">
        <f t="shared" si="1005"/>
        <v/>
      </c>
      <c r="FI367" t="str">
        <f t="shared" si="1006"/>
        <v/>
      </c>
      <c r="FJ367" t="str">
        <f t="shared" si="1007"/>
        <v/>
      </c>
      <c r="FK367" t="str">
        <f t="shared" si="1008"/>
        <v/>
      </c>
      <c r="FL367" t="str">
        <f t="shared" si="1009"/>
        <v/>
      </c>
      <c r="FM367" t="str">
        <f t="shared" si="973"/>
        <v/>
      </c>
      <c r="FN367" t="str">
        <f t="shared" si="974"/>
        <v/>
      </c>
      <c r="FO367" t="str">
        <f t="shared" si="975"/>
        <v/>
      </c>
      <c r="FP367" t="str">
        <f t="shared" si="976"/>
        <v/>
      </c>
      <c r="FQ367" t="str">
        <f t="shared" si="977"/>
        <v/>
      </c>
      <c r="FR367" t="str">
        <f t="shared" si="847"/>
        <v/>
      </c>
      <c r="FS367" t="str">
        <f t="shared" si="848"/>
        <v/>
      </c>
      <c r="FT367" t="str">
        <f t="shared" si="849"/>
        <v/>
      </c>
      <c r="FU367" t="str">
        <f t="shared" si="850"/>
        <v/>
      </c>
      <c r="FV367" t="str">
        <f t="shared" si="851"/>
        <v/>
      </c>
      <c r="FW367" t="str">
        <f t="shared" si="852"/>
        <v/>
      </c>
      <c r="FX367" t="str">
        <f t="shared" si="853"/>
        <v/>
      </c>
      <c r="FY367" t="str">
        <f t="shared" si="854"/>
        <v/>
      </c>
      <c r="FZ367" t="str">
        <f t="shared" si="855"/>
        <v/>
      </c>
      <c r="GA367" t="str">
        <f t="shared" si="856"/>
        <v/>
      </c>
      <c r="GB367" t="str">
        <f t="shared" si="857"/>
        <v/>
      </c>
      <c r="GC367" t="str">
        <f t="shared" si="858"/>
        <v/>
      </c>
      <c r="GD367" t="str">
        <f t="shared" si="859"/>
        <v/>
      </c>
      <c r="GE367" t="str">
        <f t="shared" si="860"/>
        <v/>
      </c>
      <c r="GF367" t="str">
        <f t="shared" si="861"/>
        <v/>
      </c>
      <c r="GG367" t="str">
        <f t="shared" si="862"/>
        <v/>
      </c>
      <c r="GH367" t="str">
        <f t="shared" si="863"/>
        <v/>
      </c>
      <c r="GI367" t="str">
        <f t="shared" si="864"/>
        <v/>
      </c>
      <c r="GJ367" t="str">
        <f t="shared" si="865"/>
        <v/>
      </c>
      <c r="GK367" t="str">
        <f t="shared" si="866"/>
        <v/>
      </c>
      <c r="GL367" t="str">
        <f t="shared" si="867"/>
        <v/>
      </c>
      <c r="GM367" t="str">
        <f t="shared" si="868"/>
        <v/>
      </c>
      <c r="GN367" t="str">
        <f t="shared" si="869"/>
        <v/>
      </c>
      <c r="GO367" t="str">
        <f t="shared" si="870"/>
        <v/>
      </c>
      <c r="GP367" t="str">
        <f t="shared" si="871"/>
        <v/>
      </c>
      <c r="GQ367" t="str">
        <f t="shared" si="872"/>
        <v/>
      </c>
      <c r="GR367" t="str">
        <f t="shared" si="873"/>
        <v/>
      </c>
      <c r="GS367" t="str">
        <f t="shared" si="874"/>
        <v/>
      </c>
      <c r="GT367" t="str">
        <f t="shared" si="875"/>
        <v/>
      </c>
      <c r="GU367" t="str">
        <f t="shared" si="876"/>
        <v/>
      </c>
      <c r="GV367" t="str">
        <f t="shared" si="877"/>
        <v/>
      </c>
      <c r="GW367" t="str">
        <f t="shared" si="878"/>
        <v/>
      </c>
      <c r="GX367" t="str">
        <f t="shared" si="879"/>
        <v/>
      </c>
      <c r="GY367" t="str">
        <f t="shared" si="880"/>
        <v/>
      </c>
      <c r="GZ367" t="str">
        <f t="shared" si="881"/>
        <v/>
      </c>
      <c r="HA367" t="str">
        <f t="shared" si="882"/>
        <v/>
      </c>
      <c r="HB367" t="str">
        <f t="shared" si="883"/>
        <v/>
      </c>
      <c r="HC367" t="str">
        <f t="shared" si="884"/>
        <v/>
      </c>
      <c r="HD367" t="str">
        <f t="shared" si="885"/>
        <v/>
      </c>
      <c r="HE367" t="str">
        <f t="shared" si="886"/>
        <v/>
      </c>
      <c r="HF367" t="str">
        <f t="shared" si="887"/>
        <v/>
      </c>
      <c r="HG367" t="str">
        <f t="shared" si="888"/>
        <v/>
      </c>
      <c r="HH367" t="str">
        <f t="shared" si="889"/>
        <v/>
      </c>
      <c r="HI367" t="str">
        <f t="shared" si="890"/>
        <v/>
      </c>
      <c r="HJ367" t="str">
        <f t="shared" si="891"/>
        <v/>
      </c>
      <c r="HK367" t="str">
        <f t="shared" si="892"/>
        <v/>
      </c>
      <c r="HL367" t="str">
        <f t="shared" si="893"/>
        <v/>
      </c>
      <c r="HM367" t="str">
        <f t="shared" si="894"/>
        <v/>
      </c>
      <c r="HN367" t="str">
        <f t="shared" si="895"/>
        <v/>
      </c>
      <c r="HO367" t="str">
        <f t="shared" si="896"/>
        <v/>
      </c>
      <c r="HP367" t="str">
        <f t="shared" si="897"/>
        <v/>
      </c>
      <c r="HQ367" t="str">
        <f t="shared" si="898"/>
        <v/>
      </c>
      <c r="HR367" t="str">
        <f t="shared" si="899"/>
        <v/>
      </c>
      <c r="HS367" t="str">
        <f t="shared" si="900"/>
        <v/>
      </c>
      <c r="HT367" t="str">
        <f t="shared" si="901"/>
        <v/>
      </c>
      <c r="HU367" t="str">
        <f t="shared" si="902"/>
        <v/>
      </c>
      <c r="HV367" t="str">
        <f t="shared" si="903"/>
        <v/>
      </c>
      <c r="HW367" t="str">
        <f t="shared" si="904"/>
        <v/>
      </c>
      <c r="HX367" t="str">
        <f t="shared" si="905"/>
        <v/>
      </c>
      <c r="HY367" t="str">
        <f t="shared" si="906"/>
        <v/>
      </c>
      <c r="HZ367" t="str">
        <f t="shared" si="907"/>
        <v/>
      </c>
    </row>
    <row r="368" spans="1:234" x14ac:dyDescent="0.25">
      <c r="A368" s="2">
        <f t="shared" si="908"/>
        <v>366</v>
      </c>
      <c r="B368" s="3" t="s">
        <v>1330</v>
      </c>
      <c r="C368" s="2" t="s">
        <v>1394</v>
      </c>
      <c r="D368" s="2" t="s">
        <v>1395</v>
      </c>
      <c r="E368" s="2">
        <f t="shared" si="842"/>
        <v>1</v>
      </c>
      <c r="F368" s="2">
        <v>484</v>
      </c>
      <c r="G368" s="48" t="str">
        <f t="shared" si="843"/>
        <v>A</v>
      </c>
      <c r="H368" s="49"/>
      <c r="I368" s="49"/>
      <c r="J368" s="50"/>
      <c r="K368" s="15">
        <f t="shared" si="844"/>
        <v>34</v>
      </c>
      <c r="L368" s="15">
        <f>IF(G368="N/A",0,(IF(G368="A",Code!$B$36,(IF(G368="B",Code!$C$36,(IF(G368="C",Code!$D$36,Code!$E$36)))))/60))</f>
        <v>8</v>
      </c>
      <c r="M368" s="15">
        <f>IF(G368="N/A",0,(IF(G368="A",Code!$B$37,(IF(G368="B",Code!$C$37,(IF(G368="C",Code!$D$37,Code!$E$37)))))/60))</f>
        <v>8</v>
      </c>
      <c r="N368" s="15">
        <f>IF(G368="N/A",0,(IF(G368="A",Code!$B$38,(IF(G368="B",Code!$C$38,(IF(G368="C",Code!$D$38,Code!$E$38)))))/60))</f>
        <v>16</v>
      </c>
      <c r="O368" s="15">
        <f>IF(G368="N/A",0,(IF(G368="A",Code!$B$39,(IF(G368="B",Code!$C$39,(IF(G368="C",Code!$D$39,Code!$E$39)))))/60))</f>
        <v>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>
        <v>1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S368" t="str">
        <f t="shared" si="845"/>
        <v/>
      </c>
      <c r="BT368" t="str">
        <f t="shared" si="910"/>
        <v/>
      </c>
      <c r="BU368" t="str">
        <f t="shared" si="911"/>
        <v/>
      </c>
      <c r="BV368" t="str">
        <f t="shared" si="912"/>
        <v/>
      </c>
      <c r="BW368" t="str">
        <f t="shared" si="913"/>
        <v/>
      </c>
      <c r="BX368" t="str">
        <f t="shared" si="914"/>
        <v/>
      </c>
      <c r="BY368" t="str">
        <f t="shared" si="915"/>
        <v/>
      </c>
      <c r="BZ368" t="str">
        <f t="shared" si="916"/>
        <v/>
      </c>
      <c r="CA368" t="str">
        <f t="shared" si="917"/>
        <v/>
      </c>
      <c r="CB368" t="str">
        <f t="shared" si="918"/>
        <v/>
      </c>
      <c r="CC368" t="str">
        <f t="shared" si="919"/>
        <v/>
      </c>
      <c r="CD368" t="str">
        <f t="shared" si="920"/>
        <v/>
      </c>
      <c r="CE368" t="str">
        <f t="shared" si="921"/>
        <v/>
      </c>
      <c r="CF368" t="str">
        <f t="shared" si="922"/>
        <v/>
      </c>
      <c r="CG368" t="str">
        <f t="shared" si="923"/>
        <v>CTOB</v>
      </c>
      <c r="CH368" t="str">
        <f t="shared" si="924"/>
        <v/>
      </c>
      <c r="CI368" t="str">
        <f t="shared" si="925"/>
        <v/>
      </c>
      <c r="CJ368" t="str">
        <f t="shared" si="926"/>
        <v/>
      </c>
      <c r="CK368" t="str">
        <f t="shared" si="927"/>
        <v/>
      </c>
      <c r="CL368" t="str">
        <f t="shared" si="928"/>
        <v/>
      </c>
      <c r="CM368" t="str">
        <f t="shared" si="929"/>
        <v/>
      </c>
      <c r="CN368" t="str">
        <f t="shared" si="930"/>
        <v/>
      </c>
      <c r="CO368" t="str">
        <f t="shared" si="931"/>
        <v/>
      </c>
      <c r="CP368" t="str">
        <f t="shared" si="932"/>
        <v/>
      </c>
      <c r="CQ368" t="str">
        <f t="shared" si="933"/>
        <v/>
      </c>
      <c r="CR368" t="str">
        <f t="shared" si="934"/>
        <v/>
      </c>
      <c r="CS368" t="str">
        <f t="shared" si="935"/>
        <v/>
      </c>
      <c r="CT368" t="str">
        <f t="shared" si="936"/>
        <v/>
      </c>
      <c r="CU368" t="str">
        <f t="shared" si="937"/>
        <v/>
      </c>
      <c r="CV368" t="str">
        <f t="shared" si="938"/>
        <v/>
      </c>
      <c r="CW368" t="str">
        <f t="shared" si="939"/>
        <v/>
      </c>
      <c r="CX368" t="str">
        <f t="shared" si="940"/>
        <v/>
      </c>
      <c r="CY368" t="str">
        <f t="shared" si="941"/>
        <v/>
      </c>
      <c r="CZ368" t="str">
        <f t="shared" si="942"/>
        <v/>
      </c>
      <c r="DA368" t="str">
        <f t="shared" si="943"/>
        <v/>
      </c>
      <c r="DB368" t="str">
        <f t="shared" si="944"/>
        <v/>
      </c>
      <c r="DC368" t="str">
        <f t="shared" si="945"/>
        <v/>
      </c>
      <c r="DD368" t="str">
        <f t="shared" si="946"/>
        <v/>
      </c>
      <c r="DE368" t="str">
        <f t="shared" si="947"/>
        <v/>
      </c>
      <c r="DF368" t="str">
        <f t="shared" si="948"/>
        <v/>
      </c>
      <c r="DG368" t="str">
        <f t="shared" si="949"/>
        <v/>
      </c>
      <c r="DH368" t="str">
        <f t="shared" si="950"/>
        <v/>
      </c>
      <c r="DI368" t="str">
        <f t="shared" si="951"/>
        <v/>
      </c>
      <c r="DJ368" t="str">
        <f t="shared" si="952"/>
        <v/>
      </c>
      <c r="DK368" t="str">
        <f t="shared" si="953"/>
        <v/>
      </c>
      <c r="DL368" t="str">
        <f t="shared" si="954"/>
        <v/>
      </c>
      <c r="DM368" t="str">
        <f t="shared" si="955"/>
        <v/>
      </c>
      <c r="DN368" t="str">
        <f t="shared" si="956"/>
        <v/>
      </c>
      <c r="DO368" t="str">
        <f t="shared" si="957"/>
        <v/>
      </c>
      <c r="DP368" t="str">
        <f t="shared" si="958"/>
        <v/>
      </c>
      <c r="DQ368" t="str">
        <f t="shared" si="959"/>
        <v/>
      </c>
      <c r="DR368" t="str">
        <f t="shared" si="960"/>
        <v/>
      </c>
      <c r="DS368" t="str">
        <f t="shared" si="961"/>
        <v/>
      </c>
      <c r="DT368" t="str">
        <f t="shared" si="962"/>
        <v/>
      </c>
      <c r="DU368" t="str">
        <f t="shared" si="963"/>
        <v/>
      </c>
      <c r="DV368" t="str">
        <f t="shared" si="964"/>
        <v/>
      </c>
      <c r="DW368" t="str">
        <f t="shared" si="965"/>
        <v/>
      </c>
      <c r="DX368" t="str">
        <f t="shared" si="966"/>
        <v/>
      </c>
      <c r="DY368" t="str">
        <f t="shared" si="967"/>
        <v/>
      </c>
      <c r="DZ368" t="str">
        <f t="shared" si="968"/>
        <v/>
      </c>
      <c r="EA368" t="str">
        <f t="shared" si="969"/>
        <v/>
      </c>
      <c r="EB368" t="str">
        <f t="shared" si="970"/>
        <v/>
      </c>
      <c r="EC368" t="str">
        <f t="shared" si="971"/>
        <v/>
      </c>
      <c r="ED368" t="str">
        <f t="shared" si="972"/>
        <v/>
      </c>
      <c r="EE368" t="str">
        <f t="shared" si="909"/>
        <v/>
      </c>
      <c r="EF368" t="str">
        <f t="shared" si="978"/>
        <v/>
      </c>
      <c r="EG368" t="str">
        <f t="shared" si="979"/>
        <v/>
      </c>
      <c r="EH368" t="str">
        <f t="shared" si="980"/>
        <v/>
      </c>
      <c r="EI368" t="str">
        <f t="shared" si="981"/>
        <v/>
      </c>
      <c r="EJ368" t="str">
        <f t="shared" si="982"/>
        <v/>
      </c>
      <c r="EK368" t="str">
        <f t="shared" si="983"/>
        <v/>
      </c>
      <c r="EL368" t="str">
        <f t="shared" si="984"/>
        <v/>
      </c>
      <c r="EM368" t="str">
        <f t="shared" si="985"/>
        <v/>
      </c>
      <c r="EN368" t="str">
        <f t="shared" si="986"/>
        <v/>
      </c>
      <c r="EO368" t="str">
        <f t="shared" si="987"/>
        <v/>
      </c>
      <c r="EP368" t="str">
        <f t="shared" si="988"/>
        <v/>
      </c>
      <c r="EQ368" t="str">
        <f t="shared" si="989"/>
        <v/>
      </c>
      <c r="ER368" t="str">
        <f t="shared" si="990"/>
        <v/>
      </c>
      <c r="ES368" t="str">
        <f t="shared" si="991"/>
        <v/>
      </c>
      <c r="ET368" t="str">
        <f t="shared" si="992"/>
        <v/>
      </c>
      <c r="EU368" t="str">
        <f t="shared" si="993"/>
        <v/>
      </c>
      <c r="EV368" t="str">
        <f t="shared" si="994"/>
        <v/>
      </c>
      <c r="EW368" t="str">
        <f t="shared" si="995"/>
        <v/>
      </c>
      <c r="EX368" t="str">
        <f t="shared" si="996"/>
        <v/>
      </c>
      <c r="EY368" t="str">
        <f t="shared" si="997"/>
        <v/>
      </c>
      <c r="EZ368" t="str">
        <f t="shared" si="998"/>
        <v/>
      </c>
      <c r="FA368" t="str">
        <f t="shared" si="999"/>
        <v/>
      </c>
      <c r="FB368" t="str">
        <f t="shared" si="1000"/>
        <v/>
      </c>
      <c r="FC368" t="str">
        <f t="shared" si="1001"/>
        <v/>
      </c>
      <c r="FD368" t="str">
        <f t="shared" si="1002"/>
        <v/>
      </c>
      <c r="FE368" t="str">
        <f t="shared" si="846"/>
        <v/>
      </c>
      <c r="FF368" t="str">
        <f t="shared" si="1003"/>
        <v/>
      </c>
      <c r="FG368" t="str">
        <f t="shared" si="1004"/>
        <v/>
      </c>
      <c r="FH368" t="str">
        <f t="shared" si="1005"/>
        <v/>
      </c>
      <c r="FI368" t="str">
        <f t="shared" si="1006"/>
        <v/>
      </c>
      <c r="FJ368" t="str">
        <f t="shared" si="1007"/>
        <v/>
      </c>
      <c r="FK368" t="str">
        <f t="shared" si="1008"/>
        <v/>
      </c>
      <c r="FL368" t="str">
        <f t="shared" si="1009"/>
        <v/>
      </c>
      <c r="FM368" t="str">
        <f t="shared" si="973"/>
        <v/>
      </c>
      <c r="FN368" t="str">
        <f t="shared" si="974"/>
        <v/>
      </c>
      <c r="FO368" t="str">
        <f t="shared" si="975"/>
        <v/>
      </c>
      <c r="FP368" t="str">
        <f t="shared" si="976"/>
        <v/>
      </c>
      <c r="FQ368" t="str">
        <f t="shared" si="977"/>
        <v/>
      </c>
      <c r="FR368" t="str">
        <f t="shared" si="847"/>
        <v/>
      </c>
      <c r="FS368" t="str">
        <f t="shared" si="848"/>
        <v/>
      </c>
      <c r="FT368" t="str">
        <f t="shared" si="849"/>
        <v/>
      </c>
      <c r="FU368" t="str">
        <f t="shared" si="850"/>
        <v/>
      </c>
      <c r="FV368" t="str">
        <f t="shared" si="851"/>
        <v/>
      </c>
      <c r="FW368" t="str">
        <f t="shared" si="852"/>
        <v/>
      </c>
      <c r="FX368" t="str">
        <f t="shared" si="853"/>
        <v/>
      </c>
      <c r="FY368" t="str">
        <f t="shared" si="854"/>
        <v/>
      </c>
      <c r="FZ368" t="str">
        <f t="shared" si="855"/>
        <v/>
      </c>
      <c r="GA368" t="str">
        <f t="shared" si="856"/>
        <v/>
      </c>
      <c r="GB368" t="str">
        <f t="shared" si="857"/>
        <v/>
      </c>
      <c r="GC368" t="str">
        <f t="shared" si="858"/>
        <v/>
      </c>
      <c r="GD368" t="str">
        <f t="shared" si="859"/>
        <v/>
      </c>
      <c r="GE368" t="str">
        <f t="shared" si="860"/>
        <v/>
      </c>
      <c r="GF368" t="str">
        <f t="shared" si="861"/>
        <v/>
      </c>
      <c r="GG368" t="str">
        <f t="shared" si="862"/>
        <v/>
      </c>
      <c r="GH368" t="str">
        <f t="shared" si="863"/>
        <v/>
      </c>
      <c r="GI368" t="str">
        <f t="shared" si="864"/>
        <v/>
      </c>
      <c r="GJ368" t="str">
        <f t="shared" si="865"/>
        <v/>
      </c>
      <c r="GK368" t="str">
        <f t="shared" si="866"/>
        <v/>
      </c>
      <c r="GL368" t="str">
        <f t="shared" si="867"/>
        <v/>
      </c>
      <c r="GM368" t="str">
        <f t="shared" si="868"/>
        <v/>
      </c>
      <c r="GN368" t="str">
        <f t="shared" si="869"/>
        <v/>
      </c>
      <c r="GO368" t="str">
        <f t="shared" si="870"/>
        <v/>
      </c>
      <c r="GP368" t="str">
        <f t="shared" si="871"/>
        <v/>
      </c>
      <c r="GQ368" t="str">
        <f t="shared" si="872"/>
        <v/>
      </c>
      <c r="GR368" t="str">
        <f t="shared" si="873"/>
        <v/>
      </c>
      <c r="GS368" t="str">
        <f t="shared" si="874"/>
        <v/>
      </c>
      <c r="GT368" t="str">
        <f t="shared" si="875"/>
        <v/>
      </c>
      <c r="GU368" t="str">
        <f t="shared" si="876"/>
        <v/>
      </c>
      <c r="GV368" t="str">
        <f t="shared" si="877"/>
        <v/>
      </c>
      <c r="GW368" t="str">
        <f t="shared" si="878"/>
        <v/>
      </c>
      <c r="GX368" t="str">
        <f t="shared" si="879"/>
        <v/>
      </c>
      <c r="GY368" t="str">
        <f t="shared" si="880"/>
        <v/>
      </c>
      <c r="GZ368" t="str">
        <f t="shared" si="881"/>
        <v/>
      </c>
      <c r="HA368" t="str">
        <f t="shared" si="882"/>
        <v/>
      </c>
      <c r="HB368" t="str">
        <f t="shared" si="883"/>
        <v/>
      </c>
      <c r="HC368" t="str">
        <f t="shared" si="884"/>
        <v/>
      </c>
      <c r="HD368" t="str">
        <f t="shared" si="885"/>
        <v/>
      </c>
      <c r="HE368" t="str">
        <f t="shared" si="886"/>
        <v/>
      </c>
      <c r="HF368" t="str">
        <f t="shared" si="887"/>
        <v/>
      </c>
      <c r="HG368" t="str">
        <f t="shared" si="888"/>
        <v/>
      </c>
      <c r="HH368" t="str">
        <f t="shared" si="889"/>
        <v/>
      </c>
      <c r="HI368" t="str">
        <f t="shared" si="890"/>
        <v/>
      </c>
      <c r="HJ368" t="str">
        <f t="shared" si="891"/>
        <v/>
      </c>
      <c r="HK368" t="str">
        <f t="shared" si="892"/>
        <v/>
      </c>
      <c r="HL368" t="str">
        <f t="shared" si="893"/>
        <v/>
      </c>
      <c r="HM368" t="str">
        <f t="shared" si="894"/>
        <v/>
      </c>
      <c r="HN368" t="str">
        <f t="shared" si="895"/>
        <v/>
      </c>
      <c r="HO368" t="str">
        <f t="shared" si="896"/>
        <v/>
      </c>
      <c r="HP368" t="str">
        <f t="shared" si="897"/>
        <v/>
      </c>
      <c r="HQ368" t="str">
        <f t="shared" si="898"/>
        <v/>
      </c>
      <c r="HR368" t="str">
        <f t="shared" si="899"/>
        <v/>
      </c>
      <c r="HS368" t="str">
        <f t="shared" si="900"/>
        <v/>
      </c>
      <c r="HT368" t="str">
        <f t="shared" si="901"/>
        <v/>
      </c>
      <c r="HU368" t="str">
        <f t="shared" si="902"/>
        <v/>
      </c>
      <c r="HV368" t="str">
        <f t="shared" si="903"/>
        <v/>
      </c>
      <c r="HW368" t="str">
        <f t="shared" si="904"/>
        <v/>
      </c>
      <c r="HX368" t="str">
        <f t="shared" si="905"/>
        <v/>
      </c>
      <c r="HY368" t="str">
        <f t="shared" si="906"/>
        <v/>
      </c>
      <c r="HZ368" t="str">
        <f t="shared" si="907"/>
        <v/>
      </c>
    </row>
    <row r="369" spans="1:234" x14ac:dyDescent="0.25">
      <c r="A369" s="2">
        <f t="shared" si="908"/>
        <v>367</v>
      </c>
      <c r="B369" s="3" t="s">
        <v>1331</v>
      </c>
      <c r="C369" s="2" t="s">
        <v>1394</v>
      </c>
      <c r="D369" s="2" t="s">
        <v>1395</v>
      </c>
      <c r="E369" s="2">
        <f t="shared" si="842"/>
        <v>0</v>
      </c>
      <c r="F369" s="2">
        <v>661</v>
      </c>
      <c r="G369" s="48" t="str">
        <f t="shared" si="843"/>
        <v>N/A</v>
      </c>
      <c r="H369" s="49"/>
      <c r="I369" s="49"/>
      <c r="J369" s="50"/>
      <c r="K369" s="15">
        <f t="shared" si="844"/>
        <v>0</v>
      </c>
      <c r="L369" s="15">
        <f>IF(G369="N/A",0,(IF(G369="A",Code!$B$36,(IF(G369="B",Code!$C$36,(IF(G369="C",Code!$D$36,Code!$E$36)))))/60))</f>
        <v>0</v>
      </c>
      <c r="M369" s="15">
        <f>IF(G369="N/A",0,(IF(G369="A",Code!$B$37,(IF(G369="B",Code!$C$37,(IF(G369="C",Code!$D$37,Code!$E$37)))))/60))</f>
        <v>0</v>
      </c>
      <c r="N369" s="15">
        <f>IF(G369="N/A",0,(IF(G369="A",Code!$B$38,(IF(G369="B",Code!$C$38,(IF(G369="C",Code!$D$38,Code!$E$38)))))/60))</f>
        <v>0</v>
      </c>
      <c r="O369" s="15">
        <f>IF(G369="N/A",0,(IF(G369="A",Code!$B$39,(IF(G369="B",Code!$C$39,(IF(G369="C",Code!$D$39,Code!$E$39)))))/60))</f>
        <v>0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S369" t="str">
        <f t="shared" si="845"/>
        <v/>
      </c>
      <c r="BT369" t="str">
        <f t="shared" si="910"/>
        <v/>
      </c>
      <c r="BU369" t="str">
        <f t="shared" si="911"/>
        <v/>
      </c>
      <c r="BV369" t="str">
        <f t="shared" si="912"/>
        <v/>
      </c>
      <c r="BW369" t="str">
        <f t="shared" si="913"/>
        <v/>
      </c>
      <c r="BX369" t="str">
        <f t="shared" si="914"/>
        <v/>
      </c>
      <c r="BY369" t="str">
        <f t="shared" si="915"/>
        <v/>
      </c>
      <c r="BZ369" t="str">
        <f t="shared" si="916"/>
        <v/>
      </c>
      <c r="CA369" t="str">
        <f t="shared" si="917"/>
        <v/>
      </c>
      <c r="CB369" t="str">
        <f t="shared" si="918"/>
        <v/>
      </c>
      <c r="CC369" t="str">
        <f t="shared" si="919"/>
        <v/>
      </c>
      <c r="CD369" t="str">
        <f t="shared" si="920"/>
        <v/>
      </c>
      <c r="CE369" t="str">
        <f t="shared" si="921"/>
        <v/>
      </c>
      <c r="CF369" t="str">
        <f t="shared" si="922"/>
        <v/>
      </c>
      <c r="CG369" t="str">
        <f t="shared" si="923"/>
        <v/>
      </c>
      <c r="CH369" t="str">
        <f t="shared" si="924"/>
        <v/>
      </c>
      <c r="CI369" t="str">
        <f t="shared" si="925"/>
        <v/>
      </c>
      <c r="CJ369" t="str">
        <f t="shared" si="926"/>
        <v/>
      </c>
      <c r="CK369" t="str">
        <f t="shared" si="927"/>
        <v/>
      </c>
      <c r="CL369" t="str">
        <f t="shared" si="928"/>
        <v/>
      </c>
      <c r="CM369" t="str">
        <f t="shared" si="929"/>
        <v/>
      </c>
      <c r="CN369" t="str">
        <f t="shared" si="930"/>
        <v/>
      </c>
      <c r="CO369" t="str">
        <f t="shared" si="931"/>
        <v/>
      </c>
      <c r="CP369" t="str">
        <f t="shared" si="932"/>
        <v/>
      </c>
      <c r="CQ369" t="str">
        <f t="shared" si="933"/>
        <v/>
      </c>
      <c r="CR369" t="str">
        <f t="shared" si="934"/>
        <v/>
      </c>
      <c r="CS369" t="str">
        <f t="shared" si="935"/>
        <v/>
      </c>
      <c r="CT369" t="str">
        <f t="shared" si="936"/>
        <v/>
      </c>
      <c r="CU369" t="str">
        <f t="shared" si="937"/>
        <v/>
      </c>
      <c r="CV369" t="str">
        <f t="shared" si="938"/>
        <v/>
      </c>
      <c r="CW369" t="str">
        <f t="shared" si="939"/>
        <v/>
      </c>
      <c r="CX369" t="str">
        <f t="shared" si="940"/>
        <v/>
      </c>
      <c r="CY369" t="str">
        <f t="shared" si="941"/>
        <v/>
      </c>
      <c r="CZ369" t="str">
        <f t="shared" si="942"/>
        <v/>
      </c>
      <c r="DA369" t="str">
        <f t="shared" si="943"/>
        <v/>
      </c>
      <c r="DB369" t="str">
        <f t="shared" si="944"/>
        <v/>
      </c>
      <c r="DC369" t="str">
        <f t="shared" si="945"/>
        <v/>
      </c>
      <c r="DD369" t="str">
        <f t="shared" si="946"/>
        <v/>
      </c>
      <c r="DE369" t="str">
        <f t="shared" si="947"/>
        <v/>
      </c>
      <c r="DF369" t="str">
        <f t="shared" si="948"/>
        <v/>
      </c>
      <c r="DG369" t="str">
        <f t="shared" si="949"/>
        <v/>
      </c>
      <c r="DH369" t="str">
        <f t="shared" si="950"/>
        <v/>
      </c>
      <c r="DI369" t="str">
        <f t="shared" si="951"/>
        <v/>
      </c>
      <c r="DJ369" t="str">
        <f t="shared" si="952"/>
        <v/>
      </c>
      <c r="DK369" t="str">
        <f t="shared" si="953"/>
        <v/>
      </c>
      <c r="DL369" t="str">
        <f t="shared" si="954"/>
        <v/>
      </c>
      <c r="DM369" t="str">
        <f t="shared" si="955"/>
        <v/>
      </c>
      <c r="DN369" t="str">
        <f t="shared" si="956"/>
        <v/>
      </c>
      <c r="DO369" t="str">
        <f t="shared" si="957"/>
        <v/>
      </c>
      <c r="DP369" t="str">
        <f t="shared" si="958"/>
        <v/>
      </c>
      <c r="DQ369" t="str">
        <f t="shared" si="959"/>
        <v/>
      </c>
      <c r="DR369" t="str">
        <f t="shared" si="960"/>
        <v/>
      </c>
      <c r="DS369" t="str">
        <f t="shared" si="961"/>
        <v/>
      </c>
      <c r="DT369" t="str">
        <f t="shared" si="962"/>
        <v/>
      </c>
      <c r="DU369" t="str">
        <f t="shared" si="963"/>
        <v/>
      </c>
      <c r="DV369" t="str">
        <f t="shared" si="964"/>
        <v/>
      </c>
      <c r="DW369" t="str">
        <f t="shared" si="965"/>
        <v/>
      </c>
      <c r="DX369" t="str">
        <f t="shared" si="966"/>
        <v/>
      </c>
      <c r="DY369" t="str">
        <f t="shared" si="967"/>
        <v/>
      </c>
      <c r="DZ369" t="str">
        <f t="shared" si="968"/>
        <v/>
      </c>
      <c r="EA369" t="str">
        <f t="shared" si="969"/>
        <v/>
      </c>
      <c r="EB369" t="str">
        <f t="shared" si="970"/>
        <v/>
      </c>
      <c r="EC369" t="str">
        <f t="shared" si="971"/>
        <v/>
      </c>
      <c r="ED369" t="str">
        <f t="shared" si="972"/>
        <v/>
      </c>
      <c r="EE369" t="str">
        <f t="shared" si="909"/>
        <v/>
      </c>
      <c r="EF369" t="str">
        <f t="shared" si="978"/>
        <v/>
      </c>
      <c r="EG369" t="str">
        <f t="shared" si="979"/>
        <v/>
      </c>
      <c r="EH369" t="str">
        <f t="shared" si="980"/>
        <v/>
      </c>
      <c r="EI369" t="str">
        <f t="shared" si="981"/>
        <v/>
      </c>
      <c r="EJ369" t="str">
        <f t="shared" si="982"/>
        <v/>
      </c>
      <c r="EK369" t="str">
        <f t="shared" si="983"/>
        <v/>
      </c>
      <c r="EL369" t="str">
        <f t="shared" si="984"/>
        <v/>
      </c>
      <c r="EM369" t="str">
        <f t="shared" si="985"/>
        <v/>
      </c>
      <c r="EN369" t="str">
        <f t="shared" si="986"/>
        <v/>
      </c>
      <c r="EO369" t="str">
        <f t="shared" si="987"/>
        <v/>
      </c>
      <c r="EP369" t="str">
        <f t="shared" si="988"/>
        <v/>
      </c>
      <c r="EQ369" t="str">
        <f t="shared" si="989"/>
        <v/>
      </c>
      <c r="ER369" t="str">
        <f t="shared" si="990"/>
        <v/>
      </c>
      <c r="ES369" t="str">
        <f t="shared" si="991"/>
        <v/>
      </c>
      <c r="ET369" t="str">
        <f t="shared" si="992"/>
        <v/>
      </c>
      <c r="EU369" t="str">
        <f t="shared" si="993"/>
        <v/>
      </c>
      <c r="EV369" t="str">
        <f t="shared" si="994"/>
        <v/>
      </c>
      <c r="EW369" t="str">
        <f t="shared" si="995"/>
        <v/>
      </c>
      <c r="EX369" t="str">
        <f t="shared" si="996"/>
        <v/>
      </c>
      <c r="EY369" t="str">
        <f t="shared" si="997"/>
        <v/>
      </c>
      <c r="EZ369" t="str">
        <f t="shared" si="998"/>
        <v/>
      </c>
      <c r="FA369" t="str">
        <f t="shared" si="999"/>
        <v/>
      </c>
      <c r="FB369" t="str">
        <f t="shared" si="1000"/>
        <v/>
      </c>
      <c r="FC369" t="str">
        <f t="shared" si="1001"/>
        <v/>
      </c>
      <c r="FD369" t="str">
        <f t="shared" si="1002"/>
        <v/>
      </c>
      <c r="FE369" t="str">
        <f t="shared" si="846"/>
        <v/>
      </c>
      <c r="FF369" t="str">
        <f t="shared" si="1003"/>
        <v/>
      </c>
      <c r="FG369" t="str">
        <f t="shared" si="1004"/>
        <v/>
      </c>
      <c r="FH369" t="str">
        <f t="shared" si="1005"/>
        <v/>
      </c>
      <c r="FI369" t="str">
        <f t="shared" si="1006"/>
        <v/>
      </c>
      <c r="FJ369" t="str">
        <f t="shared" si="1007"/>
        <v/>
      </c>
      <c r="FK369" t="str">
        <f t="shared" si="1008"/>
        <v/>
      </c>
      <c r="FL369" t="str">
        <f t="shared" si="1009"/>
        <v/>
      </c>
      <c r="FM369" t="str">
        <f t="shared" si="973"/>
        <v/>
      </c>
      <c r="FN369" t="str">
        <f t="shared" si="974"/>
        <v/>
      </c>
      <c r="FO369" t="str">
        <f t="shared" si="975"/>
        <v/>
      </c>
      <c r="FP369" t="str">
        <f t="shared" si="976"/>
        <v/>
      </c>
      <c r="FQ369" t="str">
        <f t="shared" si="977"/>
        <v/>
      </c>
      <c r="FR369" t="str">
        <f t="shared" si="847"/>
        <v/>
      </c>
      <c r="FS369" t="str">
        <f t="shared" si="848"/>
        <v/>
      </c>
      <c r="FT369" t="str">
        <f t="shared" si="849"/>
        <v/>
      </c>
      <c r="FU369" t="str">
        <f t="shared" si="850"/>
        <v/>
      </c>
      <c r="FV369" t="str">
        <f t="shared" si="851"/>
        <v/>
      </c>
      <c r="FW369" t="str">
        <f t="shared" si="852"/>
        <v/>
      </c>
      <c r="FX369" t="str">
        <f t="shared" si="853"/>
        <v/>
      </c>
      <c r="FY369" t="str">
        <f t="shared" si="854"/>
        <v/>
      </c>
      <c r="FZ369" t="str">
        <f t="shared" si="855"/>
        <v/>
      </c>
      <c r="GA369" t="str">
        <f t="shared" si="856"/>
        <v/>
      </c>
      <c r="GB369" t="str">
        <f t="shared" si="857"/>
        <v/>
      </c>
      <c r="GC369" t="str">
        <f t="shared" si="858"/>
        <v/>
      </c>
      <c r="GD369" t="str">
        <f t="shared" si="859"/>
        <v/>
      </c>
      <c r="GE369" t="str">
        <f t="shared" si="860"/>
        <v/>
      </c>
      <c r="GF369" t="str">
        <f t="shared" si="861"/>
        <v/>
      </c>
      <c r="GG369" t="str">
        <f t="shared" si="862"/>
        <v/>
      </c>
      <c r="GH369" t="str">
        <f t="shared" si="863"/>
        <v/>
      </c>
      <c r="GI369" t="str">
        <f t="shared" si="864"/>
        <v/>
      </c>
      <c r="GJ369" t="str">
        <f t="shared" si="865"/>
        <v/>
      </c>
      <c r="GK369" t="str">
        <f t="shared" si="866"/>
        <v/>
      </c>
      <c r="GL369" t="str">
        <f t="shared" si="867"/>
        <v/>
      </c>
      <c r="GM369" t="str">
        <f t="shared" si="868"/>
        <v/>
      </c>
      <c r="GN369" t="str">
        <f t="shared" si="869"/>
        <v/>
      </c>
      <c r="GO369" t="str">
        <f t="shared" si="870"/>
        <v/>
      </c>
      <c r="GP369" t="str">
        <f t="shared" si="871"/>
        <v/>
      </c>
      <c r="GQ369" t="str">
        <f t="shared" si="872"/>
        <v/>
      </c>
      <c r="GR369" t="str">
        <f t="shared" si="873"/>
        <v/>
      </c>
      <c r="GS369" t="str">
        <f t="shared" si="874"/>
        <v/>
      </c>
      <c r="GT369" t="str">
        <f t="shared" si="875"/>
        <v/>
      </c>
      <c r="GU369" t="str">
        <f t="shared" si="876"/>
        <v/>
      </c>
      <c r="GV369" t="str">
        <f t="shared" si="877"/>
        <v/>
      </c>
      <c r="GW369" t="str">
        <f t="shared" si="878"/>
        <v/>
      </c>
      <c r="GX369" t="str">
        <f t="shared" si="879"/>
        <v/>
      </c>
      <c r="GY369" t="str">
        <f t="shared" si="880"/>
        <v/>
      </c>
      <c r="GZ369" t="str">
        <f t="shared" si="881"/>
        <v/>
      </c>
      <c r="HA369" t="str">
        <f t="shared" si="882"/>
        <v/>
      </c>
      <c r="HB369" t="str">
        <f t="shared" si="883"/>
        <v/>
      </c>
      <c r="HC369" t="str">
        <f t="shared" si="884"/>
        <v/>
      </c>
      <c r="HD369" t="str">
        <f t="shared" si="885"/>
        <v/>
      </c>
      <c r="HE369" t="str">
        <f t="shared" si="886"/>
        <v/>
      </c>
      <c r="HF369" t="str">
        <f t="shared" si="887"/>
        <v/>
      </c>
      <c r="HG369" t="str">
        <f t="shared" si="888"/>
        <v/>
      </c>
      <c r="HH369" t="str">
        <f t="shared" si="889"/>
        <v/>
      </c>
      <c r="HI369" t="str">
        <f t="shared" si="890"/>
        <v/>
      </c>
      <c r="HJ369" t="str">
        <f t="shared" si="891"/>
        <v/>
      </c>
      <c r="HK369" t="str">
        <f t="shared" si="892"/>
        <v/>
      </c>
      <c r="HL369" t="str">
        <f t="shared" si="893"/>
        <v/>
      </c>
      <c r="HM369" t="str">
        <f t="shared" si="894"/>
        <v/>
      </c>
      <c r="HN369" t="str">
        <f t="shared" si="895"/>
        <v/>
      </c>
      <c r="HO369" t="str">
        <f t="shared" si="896"/>
        <v/>
      </c>
      <c r="HP369" t="str">
        <f t="shared" si="897"/>
        <v/>
      </c>
      <c r="HQ369" t="str">
        <f t="shared" si="898"/>
        <v/>
      </c>
      <c r="HR369" t="str">
        <f t="shared" si="899"/>
        <v/>
      </c>
      <c r="HS369" t="str">
        <f t="shared" si="900"/>
        <v/>
      </c>
      <c r="HT369" t="str">
        <f t="shared" si="901"/>
        <v/>
      </c>
      <c r="HU369" t="str">
        <f t="shared" si="902"/>
        <v/>
      </c>
      <c r="HV369" t="str">
        <f t="shared" si="903"/>
        <v/>
      </c>
      <c r="HW369" t="str">
        <f t="shared" si="904"/>
        <v/>
      </c>
      <c r="HX369" t="str">
        <f t="shared" si="905"/>
        <v/>
      </c>
      <c r="HY369" t="str">
        <f t="shared" si="906"/>
        <v/>
      </c>
      <c r="HZ369" t="str">
        <f t="shared" si="907"/>
        <v/>
      </c>
    </row>
    <row r="370" spans="1:234" x14ac:dyDescent="0.25">
      <c r="A370" s="2">
        <f t="shared" si="908"/>
        <v>368</v>
      </c>
      <c r="B370" s="3" t="s">
        <v>1332</v>
      </c>
      <c r="C370" s="2" t="s">
        <v>1394</v>
      </c>
      <c r="D370" s="2" t="s">
        <v>1395</v>
      </c>
      <c r="E370" s="2">
        <f t="shared" si="842"/>
        <v>0</v>
      </c>
      <c r="F370" s="2">
        <v>876</v>
      </c>
      <c r="G370" s="48" t="str">
        <f t="shared" si="843"/>
        <v>N/A</v>
      </c>
      <c r="H370" s="49"/>
      <c r="I370" s="49"/>
      <c r="J370" s="50"/>
      <c r="K370" s="15">
        <f t="shared" si="844"/>
        <v>0</v>
      </c>
      <c r="L370" s="15">
        <f>IF(G370="N/A",0,(IF(G370="A",Code!$B$36,(IF(G370="B",Code!$C$36,(IF(G370="C",Code!$D$36,Code!$E$36)))))/60))</f>
        <v>0</v>
      </c>
      <c r="M370" s="15">
        <f>IF(G370="N/A",0,(IF(G370="A",Code!$B$37,(IF(G370="B",Code!$C$37,(IF(G370="C",Code!$D$37,Code!$E$37)))))/60))</f>
        <v>0</v>
      </c>
      <c r="N370" s="15">
        <f>IF(G370="N/A",0,(IF(G370="A",Code!$B$38,(IF(G370="B",Code!$C$38,(IF(G370="C",Code!$D$38,Code!$E$38)))))/60))</f>
        <v>0</v>
      </c>
      <c r="O370" s="15">
        <f>IF(G370="N/A",0,(IF(G370="A",Code!$B$39,(IF(G370="B",Code!$C$39,(IF(G370="C",Code!$D$39,Code!$E$39)))))/60))</f>
        <v>0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S370" t="str">
        <f t="shared" si="845"/>
        <v/>
      </c>
      <c r="BT370" t="str">
        <f t="shared" si="910"/>
        <v/>
      </c>
      <c r="BU370" t="str">
        <f t="shared" si="911"/>
        <v/>
      </c>
      <c r="BV370" t="str">
        <f t="shared" si="912"/>
        <v/>
      </c>
      <c r="BW370" t="str">
        <f t="shared" si="913"/>
        <v/>
      </c>
      <c r="BX370" t="str">
        <f t="shared" si="914"/>
        <v/>
      </c>
      <c r="BY370" t="str">
        <f t="shared" si="915"/>
        <v/>
      </c>
      <c r="BZ370" t="str">
        <f t="shared" si="916"/>
        <v/>
      </c>
      <c r="CA370" t="str">
        <f t="shared" si="917"/>
        <v/>
      </c>
      <c r="CB370" t="str">
        <f t="shared" si="918"/>
        <v/>
      </c>
      <c r="CC370" t="str">
        <f t="shared" si="919"/>
        <v/>
      </c>
      <c r="CD370" t="str">
        <f t="shared" si="920"/>
        <v/>
      </c>
      <c r="CE370" t="str">
        <f t="shared" si="921"/>
        <v/>
      </c>
      <c r="CF370" t="str">
        <f t="shared" si="922"/>
        <v/>
      </c>
      <c r="CG370" t="str">
        <f t="shared" si="923"/>
        <v/>
      </c>
      <c r="CH370" t="str">
        <f t="shared" si="924"/>
        <v/>
      </c>
      <c r="CI370" t="str">
        <f t="shared" si="925"/>
        <v/>
      </c>
      <c r="CJ370" t="str">
        <f t="shared" si="926"/>
        <v/>
      </c>
      <c r="CK370" t="str">
        <f t="shared" si="927"/>
        <v/>
      </c>
      <c r="CL370" t="str">
        <f t="shared" si="928"/>
        <v/>
      </c>
      <c r="CM370" t="str">
        <f t="shared" si="929"/>
        <v/>
      </c>
      <c r="CN370" t="str">
        <f t="shared" si="930"/>
        <v/>
      </c>
      <c r="CO370" t="str">
        <f t="shared" si="931"/>
        <v/>
      </c>
      <c r="CP370" t="str">
        <f t="shared" si="932"/>
        <v/>
      </c>
      <c r="CQ370" t="str">
        <f t="shared" si="933"/>
        <v/>
      </c>
      <c r="CR370" t="str">
        <f t="shared" si="934"/>
        <v/>
      </c>
      <c r="CS370" t="str">
        <f t="shared" si="935"/>
        <v/>
      </c>
      <c r="CT370" t="str">
        <f t="shared" si="936"/>
        <v/>
      </c>
      <c r="CU370" t="str">
        <f t="shared" si="937"/>
        <v/>
      </c>
      <c r="CV370" t="str">
        <f t="shared" si="938"/>
        <v/>
      </c>
      <c r="CW370" t="str">
        <f t="shared" si="939"/>
        <v/>
      </c>
      <c r="CX370" t="str">
        <f t="shared" si="940"/>
        <v/>
      </c>
      <c r="CY370" t="str">
        <f t="shared" si="941"/>
        <v/>
      </c>
      <c r="CZ370" t="str">
        <f t="shared" si="942"/>
        <v/>
      </c>
      <c r="DA370" t="str">
        <f t="shared" si="943"/>
        <v/>
      </c>
      <c r="DB370" t="str">
        <f t="shared" si="944"/>
        <v/>
      </c>
      <c r="DC370" t="str">
        <f t="shared" si="945"/>
        <v/>
      </c>
      <c r="DD370" t="str">
        <f t="shared" si="946"/>
        <v/>
      </c>
      <c r="DE370" t="str">
        <f t="shared" si="947"/>
        <v/>
      </c>
      <c r="DF370" t="str">
        <f t="shared" si="948"/>
        <v/>
      </c>
      <c r="DG370" t="str">
        <f t="shared" si="949"/>
        <v/>
      </c>
      <c r="DH370" t="str">
        <f t="shared" si="950"/>
        <v/>
      </c>
      <c r="DI370" t="str">
        <f t="shared" si="951"/>
        <v/>
      </c>
      <c r="DJ370" t="str">
        <f t="shared" si="952"/>
        <v/>
      </c>
      <c r="DK370" t="str">
        <f t="shared" si="953"/>
        <v/>
      </c>
      <c r="DL370" t="str">
        <f t="shared" si="954"/>
        <v/>
      </c>
      <c r="DM370" t="str">
        <f t="shared" si="955"/>
        <v/>
      </c>
      <c r="DN370" t="str">
        <f t="shared" si="956"/>
        <v/>
      </c>
      <c r="DO370" t="str">
        <f t="shared" si="957"/>
        <v/>
      </c>
      <c r="DP370" t="str">
        <f t="shared" si="958"/>
        <v/>
      </c>
      <c r="DQ370" t="str">
        <f t="shared" si="959"/>
        <v/>
      </c>
      <c r="DR370" t="str">
        <f t="shared" si="960"/>
        <v/>
      </c>
      <c r="DS370" t="str">
        <f t="shared" si="961"/>
        <v/>
      </c>
      <c r="DT370" t="str">
        <f t="shared" si="962"/>
        <v/>
      </c>
      <c r="DU370" t="str">
        <f t="shared" si="963"/>
        <v/>
      </c>
      <c r="DV370" t="str">
        <f t="shared" si="964"/>
        <v/>
      </c>
      <c r="DW370" t="str">
        <f t="shared" si="965"/>
        <v/>
      </c>
      <c r="DX370" t="str">
        <f t="shared" si="966"/>
        <v/>
      </c>
      <c r="DY370" t="str">
        <f t="shared" si="967"/>
        <v/>
      </c>
      <c r="DZ370" t="str">
        <f t="shared" si="968"/>
        <v/>
      </c>
      <c r="EA370" t="str">
        <f t="shared" si="969"/>
        <v/>
      </c>
      <c r="EB370" t="str">
        <f t="shared" si="970"/>
        <v/>
      </c>
      <c r="EC370" t="str">
        <f t="shared" si="971"/>
        <v/>
      </c>
      <c r="ED370" t="str">
        <f t="shared" si="972"/>
        <v/>
      </c>
      <c r="EE370" t="str">
        <f t="shared" si="909"/>
        <v/>
      </c>
      <c r="EF370" t="str">
        <f t="shared" si="978"/>
        <v/>
      </c>
      <c r="EG370" t="str">
        <f t="shared" si="979"/>
        <v/>
      </c>
      <c r="EH370" t="str">
        <f t="shared" si="980"/>
        <v/>
      </c>
      <c r="EI370" t="str">
        <f t="shared" si="981"/>
        <v/>
      </c>
      <c r="EJ370" t="str">
        <f t="shared" si="982"/>
        <v/>
      </c>
      <c r="EK370" t="str">
        <f t="shared" si="983"/>
        <v/>
      </c>
      <c r="EL370" t="str">
        <f t="shared" si="984"/>
        <v/>
      </c>
      <c r="EM370" t="str">
        <f t="shared" si="985"/>
        <v/>
      </c>
      <c r="EN370" t="str">
        <f t="shared" si="986"/>
        <v/>
      </c>
      <c r="EO370" t="str">
        <f t="shared" si="987"/>
        <v/>
      </c>
      <c r="EP370" t="str">
        <f t="shared" si="988"/>
        <v/>
      </c>
      <c r="EQ370" t="str">
        <f t="shared" si="989"/>
        <v/>
      </c>
      <c r="ER370" t="str">
        <f t="shared" si="990"/>
        <v/>
      </c>
      <c r="ES370" t="str">
        <f t="shared" si="991"/>
        <v/>
      </c>
      <c r="ET370" t="str">
        <f t="shared" si="992"/>
        <v/>
      </c>
      <c r="EU370" t="str">
        <f t="shared" si="993"/>
        <v/>
      </c>
      <c r="EV370" t="str">
        <f t="shared" si="994"/>
        <v/>
      </c>
      <c r="EW370" t="str">
        <f t="shared" si="995"/>
        <v/>
      </c>
      <c r="EX370" t="str">
        <f t="shared" si="996"/>
        <v/>
      </c>
      <c r="EY370" t="str">
        <f t="shared" si="997"/>
        <v/>
      </c>
      <c r="EZ370" t="str">
        <f t="shared" si="998"/>
        <v/>
      </c>
      <c r="FA370" t="str">
        <f t="shared" si="999"/>
        <v/>
      </c>
      <c r="FB370" t="str">
        <f t="shared" si="1000"/>
        <v/>
      </c>
      <c r="FC370" t="str">
        <f t="shared" si="1001"/>
        <v/>
      </c>
      <c r="FD370" t="str">
        <f t="shared" si="1002"/>
        <v/>
      </c>
      <c r="FE370" t="str">
        <f t="shared" si="846"/>
        <v/>
      </c>
      <c r="FF370" t="str">
        <f t="shared" si="1003"/>
        <v/>
      </c>
      <c r="FG370" t="str">
        <f t="shared" si="1004"/>
        <v/>
      </c>
      <c r="FH370" t="str">
        <f t="shared" si="1005"/>
        <v/>
      </c>
      <c r="FI370" t="str">
        <f t="shared" si="1006"/>
        <v/>
      </c>
      <c r="FJ370" t="str">
        <f t="shared" si="1007"/>
        <v/>
      </c>
      <c r="FK370" t="str">
        <f t="shared" si="1008"/>
        <v/>
      </c>
      <c r="FL370" t="str">
        <f t="shared" si="1009"/>
        <v/>
      </c>
      <c r="FM370" t="str">
        <f t="shared" si="973"/>
        <v/>
      </c>
      <c r="FN370" t="str">
        <f t="shared" si="974"/>
        <v/>
      </c>
      <c r="FO370" t="str">
        <f t="shared" si="975"/>
        <v/>
      </c>
      <c r="FP370" t="str">
        <f t="shared" si="976"/>
        <v/>
      </c>
      <c r="FQ370" t="str">
        <f t="shared" si="977"/>
        <v/>
      </c>
      <c r="FR370" t="str">
        <f t="shared" si="847"/>
        <v/>
      </c>
      <c r="FS370" t="str">
        <f t="shared" si="848"/>
        <v/>
      </c>
      <c r="FT370" t="str">
        <f t="shared" si="849"/>
        <v/>
      </c>
      <c r="FU370" t="str">
        <f t="shared" si="850"/>
        <v/>
      </c>
      <c r="FV370" t="str">
        <f t="shared" si="851"/>
        <v/>
      </c>
      <c r="FW370" t="str">
        <f t="shared" si="852"/>
        <v/>
      </c>
      <c r="FX370" t="str">
        <f t="shared" si="853"/>
        <v/>
      </c>
      <c r="FY370" t="str">
        <f t="shared" si="854"/>
        <v/>
      </c>
      <c r="FZ370" t="str">
        <f t="shared" si="855"/>
        <v/>
      </c>
      <c r="GA370" t="str">
        <f t="shared" si="856"/>
        <v/>
      </c>
      <c r="GB370" t="str">
        <f t="shared" si="857"/>
        <v/>
      </c>
      <c r="GC370" t="str">
        <f t="shared" si="858"/>
        <v/>
      </c>
      <c r="GD370" t="str">
        <f t="shared" si="859"/>
        <v/>
      </c>
      <c r="GE370" t="str">
        <f t="shared" si="860"/>
        <v/>
      </c>
      <c r="GF370" t="str">
        <f t="shared" si="861"/>
        <v/>
      </c>
      <c r="GG370" t="str">
        <f t="shared" si="862"/>
        <v/>
      </c>
      <c r="GH370" t="str">
        <f t="shared" si="863"/>
        <v/>
      </c>
      <c r="GI370" t="str">
        <f t="shared" si="864"/>
        <v/>
      </c>
      <c r="GJ370" t="str">
        <f t="shared" si="865"/>
        <v/>
      </c>
      <c r="GK370" t="str">
        <f t="shared" si="866"/>
        <v/>
      </c>
      <c r="GL370" t="str">
        <f t="shared" si="867"/>
        <v/>
      </c>
      <c r="GM370" t="str">
        <f t="shared" si="868"/>
        <v/>
      </c>
      <c r="GN370" t="str">
        <f t="shared" si="869"/>
        <v/>
      </c>
      <c r="GO370" t="str">
        <f t="shared" si="870"/>
        <v/>
      </c>
      <c r="GP370" t="str">
        <f t="shared" si="871"/>
        <v/>
      </c>
      <c r="GQ370" t="str">
        <f t="shared" si="872"/>
        <v/>
      </c>
      <c r="GR370" t="str">
        <f t="shared" si="873"/>
        <v/>
      </c>
      <c r="GS370" t="str">
        <f t="shared" si="874"/>
        <v/>
      </c>
      <c r="GT370" t="str">
        <f t="shared" si="875"/>
        <v/>
      </c>
      <c r="GU370" t="str">
        <f t="shared" si="876"/>
        <v/>
      </c>
      <c r="GV370" t="str">
        <f t="shared" si="877"/>
        <v/>
      </c>
      <c r="GW370" t="str">
        <f t="shared" si="878"/>
        <v/>
      </c>
      <c r="GX370" t="str">
        <f t="shared" si="879"/>
        <v/>
      </c>
      <c r="GY370" t="str">
        <f t="shared" si="880"/>
        <v/>
      </c>
      <c r="GZ370" t="str">
        <f t="shared" si="881"/>
        <v/>
      </c>
      <c r="HA370" t="str">
        <f t="shared" si="882"/>
        <v/>
      </c>
      <c r="HB370" t="str">
        <f t="shared" si="883"/>
        <v/>
      </c>
      <c r="HC370" t="str">
        <f t="shared" si="884"/>
        <v/>
      </c>
      <c r="HD370" t="str">
        <f t="shared" si="885"/>
        <v/>
      </c>
      <c r="HE370" t="str">
        <f t="shared" si="886"/>
        <v/>
      </c>
      <c r="HF370" t="str">
        <f t="shared" si="887"/>
        <v/>
      </c>
      <c r="HG370" t="str">
        <f t="shared" si="888"/>
        <v/>
      </c>
      <c r="HH370" t="str">
        <f t="shared" si="889"/>
        <v/>
      </c>
      <c r="HI370" t="str">
        <f t="shared" si="890"/>
        <v/>
      </c>
      <c r="HJ370" t="str">
        <f t="shared" si="891"/>
        <v/>
      </c>
      <c r="HK370" t="str">
        <f t="shared" si="892"/>
        <v/>
      </c>
      <c r="HL370" t="str">
        <f t="shared" si="893"/>
        <v/>
      </c>
      <c r="HM370" t="str">
        <f t="shared" si="894"/>
        <v/>
      </c>
      <c r="HN370" t="str">
        <f t="shared" si="895"/>
        <v/>
      </c>
      <c r="HO370" t="str">
        <f t="shared" si="896"/>
        <v/>
      </c>
      <c r="HP370" t="str">
        <f t="shared" si="897"/>
        <v/>
      </c>
      <c r="HQ370" t="str">
        <f t="shared" si="898"/>
        <v/>
      </c>
      <c r="HR370" t="str">
        <f t="shared" si="899"/>
        <v/>
      </c>
      <c r="HS370" t="str">
        <f t="shared" si="900"/>
        <v/>
      </c>
      <c r="HT370" t="str">
        <f t="shared" si="901"/>
        <v/>
      </c>
      <c r="HU370" t="str">
        <f t="shared" si="902"/>
        <v/>
      </c>
      <c r="HV370" t="str">
        <f t="shared" si="903"/>
        <v/>
      </c>
      <c r="HW370" t="str">
        <f t="shared" si="904"/>
        <v/>
      </c>
      <c r="HX370" t="str">
        <f t="shared" si="905"/>
        <v/>
      </c>
      <c r="HY370" t="str">
        <f t="shared" si="906"/>
        <v/>
      </c>
      <c r="HZ370" t="str">
        <f t="shared" si="907"/>
        <v/>
      </c>
    </row>
    <row r="371" spans="1:234" x14ac:dyDescent="0.25">
      <c r="A371" s="2">
        <f t="shared" si="908"/>
        <v>369</v>
      </c>
      <c r="B371" s="3" t="s">
        <v>1333</v>
      </c>
      <c r="C371" s="2" t="s">
        <v>1394</v>
      </c>
      <c r="D371" s="2" t="s">
        <v>1395</v>
      </c>
      <c r="E371" s="2">
        <f t="shared" si="842"/>
        <v>0</v>
      </c>
      <c r="F371" s="2">
        <v>1372</v>
      </c>
      <c r="G371" s="48" t="str">
        <f t="shared" si="843"/>
        <v>N/A</v>
      </c>
      <c r="H371" s="49"/>
      <c r="I371" s="49"/>
      <c r="J371" s="50"/>
      <c r="K371" s="15">
        <f t="shared" si="844"/>
        <v>0</v>
      </c>
      <c r="L371" s="15">
        <f>IF(G371="N/A",0,(IF(G371="A",Code!$B$36,(IF(G371="B",Code!$C$36,(IF(G371="C",Code!$D$36,Code!$E$36)))))/60))</f>
        <v>0</v>
      </c>
      <c r="M371" s="15">
        <f>IF(G371="N/A",0,(IF(G371="A",Code!$B$37,(IF(G371="B",Code!$C$37,(IF(G371="C",Code!$D$37,Code!$E$37)))))/60))</f>
        <v>0</v>
      </c>
      <c r="N371" s="15">
        <f>IF(G371="N/A",0,(IF(G371="A",Code!$B$38,(IF(G371="B",Code!$C$38,(IF(G371="C",Code!$D$38,Code!$E$38)))))/60))</f>
        <v>0</v>
      </c>
      <c r="O371" s="15">
        <f>IF(G371="N/A",0,(IF(G371="A",Code!$B$39,(IF(G371="B",Code!$C$39,(IF(G371="C",Code!$D$39,Code!$E$39)))))/60))</f>
        <v>0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S371" t="str">
        <f t="shared" si="845"/>
        <v/>
      </c>
      <c r="BT371" t="str">
        <f t="shared" si="910"/>
        <v/>
      </c>
      <c r="BU371" t="str">
        <f t="shared" si="911"/>
        <v/>
      </c>
      <c r="BV371" t="str">
        <f t="shared" si="912"/>
        <v/>
      </c>
      <c r="BW371" t="str">
        <f t="shared" si="913"/>
        <v/>
      </c>
      <c r="BX371" t="str">
        <f t="shared" si="914"/>
        <v/>
      </c>
      <c r="BY371" t="str">
        <f t="shared" si="915"/>
        <v/>
      </c>
      <c r="BZ371" t="str">
        <f t="shared" si="916"/>
        <v/>
      </c>
      <c r="CA371" t="str">
        <f t="shared" si="917"/>
        <v/>
      </c>
      <c r="CB371" t="str">
        <f t="shared" si="918"/>
        <v/>
      </c>
      <c r="CC371" t="str">
        <f t="shared" si="919"/>
        <v/>
      </c>
      <c r="CD371" t="str">
        <f t="shared" si="920"/>
        <v/>
      </c>
      <c r="CE371" t="str">
        <f t="shared" si="921"/>
        <v/>
      </c>
      <c r="CF371" t="str">
        <f t="shared" si="922"/>
        <v/>
      </c>
      <c r="CG371" t="str">
        <f t="shared" si="923"/>
        <v/>
      </c>
      <c r="CH371" t="str">
        <f t="shared" si="924"/>
        <v/>
      </c>
      <c r="CI371" t="str">
        <f t="shared" si="925"/>
        <v/>
      </c>
      <c r="CJ371" t="str">
        <f t="shared" si="926"/>
        <v/>
      </c>
      <c r="CK371" t="str">
        <f t="shared" si="927"/>
        <v/>
      </c>
      <c r="CL371" t="str">
        <f t="shared" si="928"/>
        <v/>
      </c>
      <c r="CM371" t="str">
        <f t="shared" si="929"/>
        <v/>
      </c>
      <c r="CN371" t="str">
        <f t="shared" si="930"/>
        <v/>
      </c>
      <c r="CO371" t="str">
        <f t="shared" si="931"/>
        <v/>
      </c>
      <c r="CP371" t="str">
        <f t="shared" si="932"/>
        <v/>
      </c>
      <c r="CQ371" t="str">
        <f t="shared" si="933"/>
        <v/>
      </c>
      <c r="CR371" t="str">
        <f t="shared" si="934"/>
        <v/>
      </c>
      <c r="CS371" t="str">
        <f t="shared" si="935"/>
        <v/>
      </c>
      <c r="CT371" t="str">
        <f t="shared" si="936"/>
        <v/>
      </c>
      <c r="CU371" t="str">
        <f t="shared" si="937"/>
        <v/>
      </c>
      <c r="CV371" t="str">
        <f t="shared" si="938"/>
        <v/>
      </c>
      <c r="CW371" t="str">
        <f t="shared" si="939"/>
        <v/>
      </c>
      <c r="CX371" t="str">
        <f t="shared" si="940"/>
        <v/>
      </c>
      <c r="CY371" t="str">
        <f t="shared" si="941"/>
        <v/>
      </c>
      <c r="CZ371" t="str">
        <f t="shared" si="942"/>
        <v/>
      </c>
      <c r="DA371" t="str">
        <f t="shared" si="943"/>
        <v/>
      </c>
      <c r="DB371" t="str">
        <f t="shared" si="944"/>
        <v/>
      </c>
      <c r="DC371" t="str">
        <f t="shared" si="945"/>
        <v/>
      </c>
      <c r="DD371" t="str">
        <f t="shared" si="946"/>
        <v/>
      </c>
      <c r="DE371" t="str">
        <f t="shared" si="947"/>
        <v/>
      </c>
      <c r="DF371" t="str">
        <f t="shared" si="948"/>
        <v/>
      </c>
      <c r="DG371" t="str">
        <f t="shared" si="949"/>
        <v/>
      </c>
      <c r="DH371" t="str">
        <f t="shared" si="950"/>
        <v/>
      </c>
      <c r="DI371" t="str">
        <f t="shared" si="951"/>
        <v/>
      </c>
      <c r="DJ371" t="str">
        <f t="shared" si="952"/>
        <v/>
      </c>
      <c r="DK371" t="str">
        <f t="shared" si="953"/>
        <v/>
      </c>
      <c r="DL371" t="str">
        <f t="shared" si="954"/>
        <v/>
      </c>
      <c r="DM371" t="str">
        <f t="shared" si="955"/>
        <v/>
      </c>
      <c r="DN371" t="str">
        <f t="shared" si="956"/>
        <v/>
      </c>
      <c r="DO371" t="str">
        <f t="shared" si="957"/>
        <v/>
      </c>
      <c r="DP371" t="str">
        <f t="shared" si="958"/>
        <v/>
      </c>
      <c r="DQ371" t="str">
        <f t="shared" si="959"/>
        <v/>
      </c>
      <c r="DR371" t="str">
        <f t="shared" si="960"/>
        <v/>
      </c>
      <c r="DS371" t="str">
        <f t="shared" si="961"/>
        <v/>
      </c>
      <c r="DT371" t="str">
        <f t="shared" si="962"/>
        <v/>
      </c>
      <c r="DU371" t="str">
        <f t="shared" si="963"/>
        <v/>
      </c>
      <c r="DV371" t="str">
        <f t="shared" si="964"/>
        <v/>
      </c>
      <c r="DW371" t="str">
        <f t="shared" si="965"/>
        <v/>
      </c>
      <c r="DX371" t="str">
        <f t="shared" si="966"/>
        <v/>
      </c>
      <c r="DY371" t="str">
        <f t="shared" si="967"/>
        <v/>
      </c>
      <c r="DZ371" t="str">
        <f t="shared" si="968"/>
        <v/>
      </c>
      <c r="EA371" t="str">
        <f t="shared" si="969"/>
        <v/>
      </c>
      <c r="EB371" t="str">
        <f t="shared" si="970"/>
        <v/>
      </c>
      <c r="EC371" t="str">
        <f t="shared" si="971"/>
        <v/>
      </c>
      <c r="ED371" t="str">
        <f t="shared" si="972"/>
        <v/>
      </c>
      <c r="EE371" t="str">
        <f t="shared" si="909"/>
        <v/>
      </c>
      <c r="EF371" t="str">
        <f t="shared" si="978"/>
        <v/>
      </c>
      <c r="EG371" t="str">
        <f t="shared" si="979"/>
        <v/>
      </c>
      <c r="EH371" t="str">
        <f t="shared" si="980"/>
        <v/>
      </c>
      <c r="EI371" t="str">
        <f t="shared" si="981"/>
        <v/>
      </c>
      <c r="EJ371" t="str">
        <f t="shared" si="982"/>
        <v/>
      </c>
      <c r="EK371" t="str">
        <f t="shared" si="983"/>
        <v/>
      </c>
      <c r="EL371" t="str">
        <f t="shared" si="984"/>
        <v/>
      </c>
      <c r="EM371" t="str">
        <f t="shared" si="985"/>
        <v/>
      </c>
      <c r="EN371" t="str">
        <f t="shared" si="986"/>
        <v/>
      </c>
      <c r="EO371" t="str">
        <f t="shared" si="987"/>
        <v/>
      </c>
      <c r="EP371" t="str">
        <f t="shared" si="988"/>
        <v/>
      </c>
      <c r="EQ371" t="str">
        <f t="shared" si="989"/>
        <v/>
      </c>
      <c r="ER371" t="str">
        <f t="shared" si="990"/>
        <v/>
      </c>
      <c r="ES371" t="str">
        <f t="shared" si="991"/>
        <v/>
      </c>
      <c r="ET371" t="str">
        <f t="shared" si="992"/>
        <v/>
      </c>
      <c r="EU371" t="str">
        <f t="shared" si="993"/>
        <v/>
      </c>
      <c r="EV371" t="str">
        <f t="shared" si="994"/>
        <v/>
      </c>
      <c r="EW371" t="str">
        <f t="shared" si="995"/>
        <v/>
      </c>
      <c r="EX371" t="str">
        <f t="shared" si="996"/>
        <v/>
      </c>
      <c r="EY371" t="str">
        <f t="shared" si="997"/>
        <v/>
      </c>
      <c r="EZ371" t="str">
        <f t="shared" si="998"/>
        <v/>
      </c>
      <c r="FA371" t="str">
        <f t="shared" si="999"/>
        <v/>
      </c>
      <c r="FB371" t="str">
        <f t="shared" si="1000"/>
        <v/>
      </c>
      <c r="FC371" t="str">
        <f t="shared" si="1001"/>
        <v/>
      </c>
      <c r="FD371" t="str">
        <f t="shared" si="1002"/>
        <v/>
      </c>
      <c r="FE371" t="str">
        <f t="shared" si="846"/>
        <v/>
      </c>
      <c r="FF371" t="str">
        <f t="shared" si="1003"/>
        <v/>
      </c>
      <c r="FG371" t="str">
        <f t="shared" si="1004"/>
        <v/>
      </c>
      <c r="FH371" t="str">
        <f t="shared" si="1005"/>
        <v/>
      </c>
      <c r="FI371" t="str">
        <f t="shared" si="1006"/>
        <v/>
      </c>
      <c r="FJ371" t="str">
        <f t="shared" si="1007"/>
        <v/>
      </c>
      <c r="FK371" t="str">
        <f t="shared" si="1008"/>
        <v/>
      </c>
      <c r="FL371" t="str">
        <f t="shared" si="1009"/>
        <v/>
      </c>
      <c r="FM371" t="str">
        <f t="shared" si="973"/>
        <v/>
      </c>
      <c r="FN371" t="str">
        <f t="shared" si="974"/>
        <v/>
      </c>
      <c r="FO371" t="str">
        <f t="shared" si="975"/>
        <v/>
      </c>
      <c r="FP371" t="str">
        <f t="shared" si="976"/>
        <v/>
      </c>
      <c r="FQ371" t="str">
        <f t="shared" si="977"/>
        <v/>
      </c>
      <c r="FR371" t="str">
        <f t="shared" si="847"/>
        <v/>
      </c>
      <c r="FS371" t="str">
        <f t="shared" si="848"/>
        <v/>
      </c>
      <c r="FT371" t="str">
        <f t="shared" si="849"/>
        <v/>
      </c>
      <c r="FU371" t="str">
        <f t="shared" si="850"/>
        <v/>
      </c>
      <c r="FV371" t="str">
        <f t="shared" si="851"/>
        <v/>
      </c>
      <c r="FW371" t="str">
        <f t="shared" si="852"/>
        <v/>
      </c>
      <c r="FX371" t="str">
        <f t="shared" si="853"/>
        <v/>
      </c>
      <c r="FY371" t="str">
        <f t="shared" si="854"/>
        <v/>
      </c>
      <c r="FZ371" t="str">
        <f t="shared" si="855"/>
        <v/>
      </c>
      <c r="GA371" t="str">
        <f t="shared" si="856"/>
        <v/>
      </c>
      <c r="GB371" t="str">
        <f t="shared" si="857"/>
        <v/>
      </c>
      <c r="GC371" t="str">
        <f t="shared" si="858"/>
        <v/>
      </c>
      <c r="GD371" t="str">
        <f t="shared" si="859"/>
        <v/>
      </c>
      <c r="GE371" t="str">
        <f t="shared" si="860"/>
        <v/>
      </c>
      <c r="GF371" t="str">
        <f t="shared" si="861"/>
        <v/>
      </c>
      <c r="GG371" t="str">
        <f t="shared" si="862"/>
        <v/>
      </c>
      <c r="GH371" t="str">
        <f t="shared" si="863"/>
        <v/>
      </c>
      <c r="GI371" t="str">
        <f t="shared" si="864"/>
        <v/>
      </c>
      <c r="GJ371" t="str">
        <f t="shared" si="865"/>
        <v/>
      </c>
      <c r="GK371" t="str">
        <f t="shared" si="866"/>
        <v/>
      </c>
      <c r="GL371" t="str">
        <f t="shared" si="867"/>
        <v/>
      </c>
      <c r="GM371" t="str">
        <f t="shared" si="868"/>
        <v/>
      </c>
      <c r="GN371" t="str">
        <f t="shared" si="869"/>
        <v/>
      </c>
      <c r="GO371" t="str">
        <f t="shared" si="870"/>
        <v/>
      </c>
      <c r="GP371" t="str">
        <f t="shared" si="871"/>
        <v/>
      </c>
      <c r="GQ371" t="str">
        <f t="shared" si="872"/>
        <v/>
      </c>
      <c r="GR371" t="str">
        <f t="shared" si="873"/>
        <v/>
      </c>
      <c r="GS371" t="str">
        <f t="shared" si="874"/>
        <v/>
      </c>
      <c r="GT371" t="str">
        <f t="shared" si="875"/>
        <v/>
      </c>
      <c r="GU371" t="str">
        <f t="shared" si="876"/>
        <v/>
      </c>
      <c r="GV371" t="str">
        <f t="shared" si="877"/>
        <v/>
      </c>
      <c r="GW371" t="str">
        <f t="shared" si="878"/>
        <v/>
      </c>
      <c r="GX371" t="str">
        <f t="shared" si="879"/>
        <v/>
      </c>
      <c r="GY371" t="str">
        <f t="shared" si="880"/>
        <v/>
      </c>
      <c r="GZ371" t="str">
        <f t="shared" si="881"/>
        <v/>
      </c>
      <c r="HA371" t="str">
        <f t="shared" si="882"/>
        <v/>
      </c>
      <c r="HB371" t="str">
        <f t="shared" si="883"/>
        <v/>
      </c>
      <c r="HC371" t="str">
        <f t="shared" si="884"/>
        <v/>
      </c>
      <c r="HD371" t="str">
        <f t="shared" si="885"/>
        <v/>
      </c>
      <c r="HE371" t="str">
        <f t="shared" si="886"/>
        <v/>
      </c>
      <c r="HF371" t="str">
        <f t="shared" si="887"/>
        <v/>
      </c>
      <c r="HG371" t="str">
        <f t="shared" si="888"/>
        <v/>
      </c>
      <c r="HH371" t="str">
        <f t="shared" si="889"/>
        <v/>
      </c>
      <c r="HI371" t="str">
        <f t="shared" si="890"/>
        <v/>
      </c>
      <c r="HJ371" t="str">
        <f t="shared" si="891"/>
        <v/>
      </c>
      <c r="HK371" t="str">
        <f t="shared" si="892"/>
        <v/>
      </c>
      <c r="HL371" t="str">
        <f t="shared" si="893"/>
        <v/>
      </c>
      <c r="HM371" t="str">
        <f t="shared" si="894"/>
        <v/>
      </c>
      <c r="HN371" t="str">
        <f t="shared" si="895"/>
        <v/>
      </c>
      <c r="HO371" t="str">
        <f t="shared" si="896"/>
        <v/>
      </c>
      <c r="HP371" t="str">
        <f t="shared" si="897"/>
        <v/>
      </c>
      <c r="HQ371" t="str">
        <f t="shared" si="898"/>
        <v/>
      </c>
      <c r="HR371" t="str">
        <f t="shared" si="899"/>
        <v/>
      </c>
      <c r="HS371" t="str">
        <f t="shared" si="900"/>
        <v/>
      </c>
      <c r="HT371" t="str">
        <f t="shared" si="901"/>
        <v/>
      </c>
      <c r="HU371" t="str">
        <f t="shared" si="902"/>
        <v/>
      </c>
      <c r="HV371" t="str">
        <f t="shared" si="903"/>
        <v/>
      </c>
      <c r="HW371" t="str">
        <f t="shared" si="904"/>
        <v/>
      </c>
      <c r="HX371" t="str">
        <f t="shared" si="905"/>
        <v/>
      </c>
      <c r="HY371" t="str">
        <f t="shared" si="906"/>
        <v/>
      </c>
      <c r="HZ371" t="str">
        <f t="shared" si="907"/>
        <v/>
      </c>
    </row>
    <row r="372" spans="1:234" x14ac:dyDescent="0.25">
      <c r="A372" s="2">
        <f t="shared" si="908"/>
        <v>370</v>
      </c>
      <c r="B372" s="3" t="s">
        <v>1334</v>
      </c>
      <c r="C372" s="2" t="s">
        <v>1394</v>
      </c>
      <c r="D372" s="2" t="s">
        <v>1395</v>
      </c>
      <c r="E372" s="2">
        <f t="shared" si="842"/>
        <v>9</v>
      </c>
      <c r="F372" s="2">
        <v>1054</v>
      </c>
      <c r="G372" s="48" t="str">
        <f t="shared" si="843"/>
        <v>B</v>
      </c>
      <c r="H372" s="49"/>
      <c r="I372" s="49"/>
      <c r="J372" s="50"/>
      <c r="K372" s="15">
        <f t="shared" si="844"/>
        <v>51</v>
      </c>
      <c r="L372" s="15">
        <f>IF(G372="N/A",0,(IF(G372="A",Code!$B$36,(IF(G372="B",Code!$C$36,(IF(G372="C",Code!$D$36,Code!$E$36)))))/60))</f>
        <v>12</v>
      </c>
      <c r="M372" s="15">
        <f>IF(G372="N/A",0,(IF(G372="A",Code!$B$37,(IF(G372="B",Code!$C$37,(IF(G372="C",Code!$D$37,Code!$E$37)))))/60))</f>
        <v>12</v>
      </c>
      <c r="N372" s="15">
        <f>IF(G372="N/A",0,(IF(G372="A",Code!$B$38,(IF(G372="B",Code!$C$38,(IF(G372="C",Code!$D$38,Code!$E$38)))))/60))</f>
        <v>24</v>
      </c>
      <c r="O372" s="15">
        <f>IF(G372="N/A",0,(IF(G372="A",Code!$B$39,(IF(G372="B",Code!$C$39,(IF(G372="C",Code!$D$39,Code!$E$39)))))/60))</f>
        <v>3</v>
      </c>
      <c r="P372" s="2">
        <v>1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>
        <v>1</v>
      </c>
      <c r="AF372" s="2"/>
      <c r="AG372" s="2"/>
      <c r="AH372" s="2"/>
      <c r="AI372" s="2"/>
      <c r="AJ372" s="2">
        <v>1</v>
      </c>
      <c r="AK372" s="2">
        <v>1</v>
      </c>
      <c r="AL372" s="2">
        <v>1</v>
      </c>
      <c r="AM372" s="2"/>
      <c r="AN372" s="2">
        <v>1</v>
      </c>
      <c r="AO372" s="2">
        <v>1</v>
      </c>
      <c r="AP372" s="2"/>
      <c r="AQ372" s="2"/>
      <c r="AR372" s="2"/>
      <c r="AS372" s="2"/>
      <c r="AT372" s="2">
        <v>1</v>
      </c>
      <c r="AU372" s="2"/>
      <c r="AV372" s="2">
        <v>1</v>
      </c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S372" t="str">
        <f t="shared" si="845"/>
        <v>ACCT</v>
      </c>
      <c r="BT372" t="str">
        <f t="shared" si="910"/>
        <v/>
      </c>
      <c r="BU372" t="str">
        <f t="shared" si="911"/>
        <v/>
      </c>
      <c r="BV372" t="str">
        <f t="shared" si="912"/>
        <v/>
      </c>
      <c r="BW372" t="str">
        <f t="shared" si="913"/>
        <v/>
      </c>
      <c r="BX372" t="str">
        <f t="shared" si="914"/>
        <v/>
      </c>
      <c r="BY372" t="str">
        <f t="shared" si="915"/>
        <v/>
      </c>
      <c r="BZ372" t="str">
        <f t="shared" si="916"/>
        <v/>
      </c>
      <c r="CA372" t="str">
        <f t="shared" si="917"/>
        <v/>
      </c>
      <c r="CB372" t="str">
        <f t="shared" si="918"/>
        <v/>
      </c>
      <c r="CC372" t="str">
        <f t="shared" si="919"/>
        <v/>
      </c>
      <c r="CD372" t="str">
        <f t="shared" si="920"/>
        <v/>
      </c>
      <c r="CE372" t="str">
        <f t="shared" si="921"/>
        <v/>
      </c>
      <c r="CF372" t="str">
        <f t="shared" si="922"/>
        <v/>
      </c>
      <c r="CG372" t="str">
        <f t="shared" si="923"/>
        <v/>
      </c>
      <c r="CH372" t="str">
        <f t="shared" si="924"/>
        <v>CURY</v>
      </c>
      <c r="CI372" t="str">
        <f t="shared" si="925"/>
        <v/>
      </c>
      <c r="CJ372" t="str">
        <f t="shared" si="926"/>
        <v/>
      </c>
      <c r="CK372" t="str">
        <f t="shared" si="927"/>
        <v/>
      </c>
      <c r="CL372" t="str">
        <f t="shared" si="928"/>
        <v/>
      </c>
      <c r="CM372" t="str">
        <f t="shared" si="929"/>
        <v>FEXP</v>
      </c>
      <c r="CN372" t="str">
        <f t="shared" si="930"/>
        <v>FMIS</v>
      </c>
      <c r="CO372" t="str">
        <f t="shared" si="931"/>
        <v>FPAY</v>
      </c>
      <c r="CP372" t="str">
        <f t="shared" si="932"/>
        <v/>
      </c>
      <c r="CQ372" t="str">
        <f t="shared" si="933"/>
        <v>HOLI</v>
      </c>
      <c r="CR372" t="str">
        <f t="shared" si="934"/>
        <v>KPAY</v>
      </c>
      <c r="CS372" t="str">
        <f t="shared" si="935"/>
        <v/>
      </c>
      <c r="CT372" t="str">
        <f t="shared" si="936"/>
        <v/>
      </c>
      <c r="CU372" t="str">
        <f t="shared" si="937"/>
        <v/>
      </c>
      <c r="CV372" t="str">
        <f t="shared" si="938"/>
        <v/>
      </c>
      <c r="CW372" t="str">
        <f t="shared" si="939"/>
        <v>MISC</v>
      </c>
      <c r="CX372" t="str">
        <f t="shared" si="940"/>
        <v/>
      </c>
      <c r="CY372" t="str">
        <f t="shared" si="941"/>
        <v>PAYS</v>
      </c>
      <c r="CZ372" t="str">
        <f t="shared" si="942"/>
        <v/>
      </c>
      <c r="DA372" t="str">
        <f t="shared" si="943"/>
        <v/>
      </c>
      <c r="DB372" t="str">
        <f t="shared" si="944"/>
        <v/>
      </c>
      <c r="DC372" t="str">
        <f t="shared" si="945"/>
        <v/>
      </c>
      <c r="DD372" t="str">
        <f t="shared" si="946"/>
        <v/>
      </c>
      <c r="DE372" t="str">
        <f t="shared" si="947"/>
        <v/>
      </c>
      <c r="DF372" t="str">
        <f t="shared" si="948"/>
        <v/>
      </c>
      <c r="DG372" t="str">
        <f t="shared" si="949"/>
        <v/>
      </c>
      <c r="DH372" t="str">
        <f t="shared" si="950"/>
        <v/>
      </c>
      <c r="DI372" t="str">
        <f t="shared" si="951"/>
        <v/>
      </c>
      <c r="DJ372" t="str">
        <f t="shared" si="952"/>
        <v/>
      </c>
      <c r="DK372" t="str">
        <f t="shared" si="953"/>
        <v/>
      </c>
      <c r="DL372" t="str">
        <f t="shared" si="954"/>
        <v/>
      </c>
      <c r="DM372" t="str">
        <f t="shared" si="955"/>
        <v/>
      </c>
      <c r="DN372" t="str">
        <f t="shared" si="956"/>
        <v/>
      </c>
      <c r="DO372" t="str">
        <f t="shared" si="957"/>
        <v/>
      </c>
      <c r="DP372" t="str">
        <f t="shared" si="958"/>
        <v/>
      </c>
      <c r="DQ372" t="str">
        <f t="shared" si="959"/>
        <v/>
      </c>
      <c r="DR372" t="str">
        <f t="shared" si="960"/>
        <v/>
      </c>
      <c r="DS372" t="str">
        <f t="shared" si="961"/>
        <v/>
      </c>
      <c r="DT372" t="str">
        <f t="shared" si="962"/>
        <v/>
      </c>
      <c r="DU372" t="str">
        <f t="shared" si="963"/>
        <v/>
      </c>
      <c r="DV372" t="str">
        <f t="shared" si="964"/>
        <v/>
      </c>
      <c r="DW372" t="str">
        <f t="shared" si="965"/>
        <v/>
      </c>
      <c r="DX372" t="str">
        <f t="shared" si="966"/>
        <v/>
      </c>
      <c r="DY372" t="str">
        <f t="shared" si="967"/>
        <v/>
      </c>
      <c r="DZ372" t="str">
        <f t="shared" si="968"/>
        <v/>
      </c>
      <c r="EA372" t="str">
        <f t="shared" si="969"/>
        <v/>
      </c>
      <c r="EB372" t="str">
        <f t="shared" si="970"/>
        <v/>
      </c>
      <c r="EC372" t="str">
        <f t="shared" si="971"/>
        <v/>
      </c>
      <c r="ED372" t="str">
        <f t="shared" si="972"/>
        <v/>
      </c>
      <c r="EE372" t="str">
        <f t="shared" si="909"/>
        <v/>
      </c>
      <c r="EF372" t="str">
        <f t="shared" si="978"/>
        <v/>
      </c>
      <c r="EG372" t="str">
        <f t="shared" si="979"/>
        <v/>
      </c>
      <c r="EH372" t="str">
        <f t="shared" si="980"/>
        <v/>
      </c>
      <c r="EI372" t="str">
        <f t="shared" si="981"/>
        <v/>
      </c>
      <c r="EJ372" t="str">
        <f t="shared" si="982"/>
        <v/>
      </c>
      <c r="EK372" t="str">
        <f t="shared" si="983"/>
        <v/>
      </c>
      <c r="EL372" t="str">
        <f t="shared" si="984"/>
        <v/>
      </c>
      <c r="EM372" t="str">
        <f t="shared" si="985"/>
        <v/>
      </c>
      <c r="EN372" t="str">
        <f t="shared" si="986"/>
        <v/>
      </c>
      <c r="EO372" t="str">
        <f t="shared" si="987"/>
        <v/>
      </c>
      <c r="EP372" t="str">
        <f t="shared" si="988"/>
        <v/>
      </c>
      <c r="EQ372" t="str">
        <f t="shared" si="989"/>
        <v/>
      </c>
      <c r="ER372" t="str">
        <f t="shared" si="990"/>
        <v/>
      </c>
      <c r="ES372" t="str">
        <f t="shared" si="991"/>
        <v/>
      </c>
      <c r="ET372" t="str">
        <f t="shared" si="992"/>
        <v/>
      </c>
      <c r="EU372" t="str">
        <f t="shared" si="993"/>
        <v/>
      </c>
      <c r="EV372" t="str">
        <f t="shared" si="994"/>
        <v/>
      </c>
      <c r="EW372" t="str">
        <f t="shared" si="995"/>
        <v/>
      </c>
      <c r="EX372" t="str">
        <f t="shared" si="996"/>
        <v/>
      </c>
      <c r="EY372" t="str">
        <f t="shared" si="997"/>
        <v/>
      </c>
      <c r="EZ372" t="str">
        <f t="shared" si="998"/>
        <v/>
      </c>
      <c r="FA372" t="str">
        <f t="shared" si="999"/>
        <v/>
      </c>
      <c r="FB372" t="str">
        <f t="shared" si="1000"/>
        <v/>
      </c>
      <c r="FC372" t="str">
        <f t="shared" si="1001"/>
        <v/>
      </c>
      <c r="FD372" t="str">
        <f t="shared" si="1002"/>
        <v/>
      </c>
      <c r="FE372" t="str">
        <f t="shared" si="846"/>
        <v/>
      </c>
      <c r="FF372" t="str">
        <f t="shared" si="1003"/>
        <v/>
      </c>
      <c r="FG372" t="str">
        <f t="shared" si="1004"/>
        <v/>
      </c>
      <c r="FH372" t="str">
        <f t="shared" si="1005"/>
        <v/>
      </c>
      <c r="FI372" t="str">
        <f t="shared" si="1006"/>
        <v/>
      </c>
      <c r="FJ372" t="str">
        <f t="shared" si="1007"/>
        <v/>
      </c>
      <c r="FK372" t="str">
        <f t="shared" si="1008"/>
        <v/>
      </c>
      <c r="FL372" t="str">
        <f t="shared" si="1009"/>
        <v/>
      </c>
      <c r="FM372" t="str">
        <f t="shared" si="973"/>
        <v/>
      </c>
      <c r="FN372" t="str">
        <f t="shared" si="974"/>
        <v/>
      </c>
      <c r="FO372" t="str">
        <f t="shared" si="975"/>
        <v/>
      </c>
      <c r="FP372" t="str">
        <f t="shared" si="976"/>
        <v/>
      </c>
      <c r="FQ372" t="str">
        <f t="shared" si="977"/>
        <v/>
      </c>
      <c r="FR372" t="str">
        <f t="shared" si="847"/>
        <v/>
      </c>
      <c r="FS372" t="str">
        <f t="shared" si="848"/>
        <v/>
      </c>
      <c r="FT372" t="str">
        <f t="shared" si="849"/>
        <v/>
      </c>
      <c r="FU372" t="str">
        <f t="shared" si="850"/>
        <v/>
      </c>
      <c r="FV372" t="str">
        <f t="shared" si="851"/>
        <v/>
      </c>
      <c r="FW372" t="str">
        <f t="shared" si="852"/>
        <v/>
      </c>
      <c r="FX372" t="str">
        <f t="shared" si="853"/>
        <v/>
      </c>
      <c r="FY372" t="str">
        <f t="shared" si="854"/>
        <v/>
      </c>
      <c r="FZ372" t="str">
        <f t="shared" si="855"/>
        <v/>
      </c>
      <c r="GA372" t="str">
        <f t="shared" si="856"/>
        <v/>
      </c>
      <c r="GB372" t="str">
        <f t="shared" si="857"/>
        <v/>
      </c>
      <c r="GC372" t="str">
        <f t="shared" si="858"/>
        <v/>
      </c>
      <c r="GD372" t="str">
        <f t="shared" si="859"/>
        <v/>
      </c>
      <c r="GE372" t="str">
        <f t="shared" si="860"/>
        <v/>
      </c>
      <c r="GF372" t="str">
        <f t="shared" si="861"/>
        <v/>
      </c>
      <c r="GG372" t="str">
        <f t="shared" si="862"/>
        <v/>
      </c>
      <c r="GH372" t="str">
        <f t="shared" si="863"/>
        <v/>
      </c>
      <c r="GI372" t="str">
        <f t="shared" si="864"/>
        <v/>
      </c>
      <c r="GJ372" t="str">
        <f t="shared" si="865"/>
        <v/>
      </c>
      <c r="GK372" t="str">
        <f t="shared" si="866"/>
        <v/>
      </c>
      <c r="GL372" t="str">
        <f t="shared" si="867"/>
        <v/>
      </c>
      <c r="GM372" t="str">
        <f t="shared" si="868"/>
        <v/>
      </c>
      <c r="GN372" t="str">
        <f t="shared" si="869"/>
        <v/>
      </c>
      <c r="GO372" t="str">
        <f t="shared" si="870"/>
        <v/>
      </c>
      <c r="GP372" t="str">
        <f t="shared" si="871"/>
        <v/>
      </c>
      <c r="GQ372" t="str">
        <f t="shared" si="872"/>
        <v/>
      </c>
      <c r="GR372" t="str">
        <f t="shared" si="873"/>
        <v/>
      </c>
      <c r="GS372" t="str">
        <f t="shared" si="874"/>
        <v/>
      </c>
      <c r="GT372" t="str">
        <f t="shared" si="875"/>
        <v/>
      </c>
      <c r="GU372" t="str">
        <f t="shared" si="876"/>
        <v/>
      </c>
      <c r="GV372" t="str">
        <f t="shared" si="877"/>
        <v/>
      </c>
      <c r="GW372" t="str">
        <f t="shared" si="878"/>
        <v/>
      </c>
      <c r="GX372" t="str">
        <f t="shared" si="879"/>
        <v/>
      </c>
      <c r="GY372" t="str">
        <f t="shared" si="880"/>
        <v/>
      </c>
      <c r="GZ372" t="str">
        <f t="shared" si="881"/>
        <v/>
      </c>
      <c r="HA372" t="str">
        <f t="shared" si="882"/>
        <v/>
      </c>
      <c r="HB372" t="str">
        <f t="shared" si="883"/>
        <v/>
      </c>
      <c r="HC372" t="str">
        <f t="shared" si="884"/>
        <v/>
      </c>
      <c r="HD372" t="str">
        <f t="shared" si="885"/>
        <v/>
      </c>
      <c r="HE372" t="str">
        <f t="shared" si="886"/>
        <v/>
      </c>
      <c r="HF372" t="str">
        <f t="shared" si="887"/>
        <v/>
      </c>
      <c r="HG372" t="str">
        <f t="shared" si="888"/>
        <v/>
      </c>
      <c r="HH372" t="str">
        <f t="shared" si="889"/>
        <v/>
      </c>
      <c r="HI372" t="str">
        <f t="shared" si="890"/>
        <v/>
      </c>
      <c r="HJ372" t="str">
        <f t="shared" si="891"/>
        <v/>
      </c>
      <c r="HK372" t="str">
        <f t="shared" si="892"/>
        <v/>
      </c>
      <c r="HL372" t="str">
        <f t="shared" si="893"/>
        <v/>
      </c>
      <c r="HM372" t="str">
        <f t="shared" si="894"/>
        <v/>
      </c>
      <c r="HN372" t="str">
        <f t="shared" si="895"/>
        <v/>
      </c>
      <c r="HO372" t="str">
        <f t="shared" si="896"/>
        <v/>
      </c>
      <c r="HP372" t="str">
        <f t="shared" si="897"/>
        <v/>
      </c>
      <c r="HQ372" t="str">
        <f t="shared" si="898"/>
        <v/>
      </c>
      <c r="HR372" t="str">
        <f t="shared" si="899"/>
        <v/>
      </c>
      <c r="HS372" t="str">
        <f t="shared" si="900"/>
        <v/>
      </c>
      <c r="HT372" t="str">
        <f t="shared" si="901"/>
        <v/>
      </c>
      <c r="HU372" t="str">
        <f t="shared" si="902"/>
        <v/>
      </c>
      <c r="HV372" t="str">
        <f t="shared" si="903"/>
        <v/>
      </c>
      <c r="HW372" t="str">
        <f t="shared" si="904"/>
        <v/>
      </c>
      <c r="HX372" t="str">
        <f t="shared" si="905"/>
        <v/>
      </c>
      <c r="HY372" t="str">
        <f t="shared" si="906"/>
        <v/>
      </c>
      <c r="HZ372" t="str">
        <f t="shared" si="907"/>
        <v/>
      </c>
    </row>
    <row r="373" spans="1:234" x14ac:dyDescent="0.25">
      <c r="A373" s="2">
        <f t="shared" si="908"/>
        <v>371</v>
      </c>
      <c r="B373" s="3" t="s">
        <v>421</v>
      </c>
      <c r="C373" s="2" t="s">
        <v>1394</v>
      </c>
      <c r="D373" s="2" t="s">
        <v>1395</v>
      </c>
      <c r="E373" s="2">
        <f t="shared" si="842"/>
        <v>2</v>
      </c>
      <c r="F373" s="2">
        <v>649</v>
      </c>
      <c r="G373" s="48" t="str">
        <f t="shared" si="843"/>
        <v>A</v>
      </c>
      <c r="H373" s="49"/>
      <c r="I373" s="49"/>
      <c r="J373" s="50"/>
      <c r="K373" s="15">
        <f t="shared" si="844"/>
        <v>34</v>
      </c>
      <c r="L373" s="15">
        <f>IF(G373="N/A",0,(IF(G373="A",Code!$B$36,(IF(G373="B",Code!$C$36,(IF(G373="C",Code!$D$36,Code!$E$36)))))/60))</f>
        <v>8</v>
      </c>
      <c r="M373" s="15">
        <f>IF(G373="N/A",0,(IF(G373="A",Code!$B$37,(IF(G373="B",Code!$C$37,(IF(G373="C",Code!$D$37,Code!$E$37)))))/60))</f>
        <v>8</v>
      </c>
      <c r="N373" s="15">
        <f>IF(G373="N/A",0,(IF(G373="A",Code!$B$38,(IF(G373="B",Code!$C$38,(IF(G373="C",Code!$D$38,Code!$E$38)))))/60))</f>
        <v>16</v>
      </c>
      <c r="O373" s="15">
        <f>IF(G373="N/A",0,(IF(G373="A",Code!$B$39,(IF(G373="B",Code!$C$39,(IF(G373="C",Code!$D$39,Code!$E$39)))))/60))</f>
        <v>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>
        <v>1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>
        <v>1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S373" t="str">
        <f t="shared" si="845"/>
        <v/>
      </c>
      <c r="BT373" t="str">
        <f t="shared" si="910"/>
        <v/>
      </c>
      <c r="BU373" t="str">
        <f t="shared" si="911"/>
        <v/>
      </c>
      <c r="BV373" t="str">
        <f t="shared" si="912"/>
        <v/>
      </c>
      <c r="BW373" t="str">
        <f t="shared" si="913"/>
        <v/>
      </c>
      <c r="BX373" t="str">
        <f t="shared" si="914"/>
        <v/>
      </c>
      <c r="BY373" t="str">
        <f t="shared" si="915"/>
        <v/>
      </c>
      <c r="BZ373" t="str">
        <f t="shared" si="916"/>
        <v/>
      </c>
      <c r="CA373" t="str">
        <f t="shared" si="917"/>
        <v/>
      </c>
      <c r="CB373" t="str">
        <f t="shared" si="918"/>
        <v/>
      </c>
      <c r="CC373" t="str">
        <f t="shared" si="919"/>
        <v/>
      </c>
      <c r="CD373" t="str">
        <f t="shared" si="920"/>
        <v/>
      </c>
      <c r="CE373" t="str">
        <f t="shared" si="921"/>
        <v/>
      </c>
      <c r="CF373" t="str">
        <f t="shared" si="922"/>
        <v/>
      </c>
      <c r="CG373" t="str">
        <f t="shared" si="923"/>
        <v>CTOB</v>
      </c>
      <c r="CH373" t="str">
        <f t="shared" si="924"/>
        <v/>
      </c>
      <c r="CI373" t="str">
        <f t="shared" si="925"/>
        <v/>
      </c>
      <c r="CJ373" t="str">
        <f t="shared" si="926"/>
        <v/>
      </c>
      <c r="CK373" t="str">
        <f t="shared" si="927"/>
        <v/>
      </c>
      <c r="CL373" t="str">
        <f t="shared" si="928"/>
        <v/>
      </c>
      <c r="CM373" t="str">
        <f t="shared" si="929"/>
        <v/>
      </c>
      <c r="CN373" t="str">
        <f t="shared" si="930"/>
        <v/>
      </c>
      <c r="CO373" t="str">
        <f t="shared" si="931"/>
        <v/>
      </c>
      <c r="CP373" t="str">
        <f t="shared" si="932"/>
        <v/>
      </c>
      <c r="CQ373" t="str">
        <f t="shared" si="933"/>
        <v/>
      </c>
      <c r="CR373" t="str">
        <f t="shared" si="934"/>
        <v/>
      </c>
      <c r="CS373" t="str">
        <f t="shared" si="935"/>
        <v/>
      </c>
      <c r="CT373" t="str">
        <f t="shared" si="936"/>
        <v/>
      </c>
      <c r="CU373" t="str">
        <f t="shared" si="937"/>
        <v>MESS</v>
      </c>
      <c r="CV373" t="str">
        <f t="shared" si="938"/>
        <v/>
      </c>
      <c r="CW373" t="str">
        <f t="shared" si="939"/>
        <v/>
      </c>
      <c r="CX373" t="str">
        <f t="shared" si="940"/>
        <v/>
      </c>
      <c r="CY373" t="str">
        <f t="shared" si="941"/>
        <v/>
      </c>
      <c r="CZ373" t="str">
        <f t="shared" si="942"/>
        <v/>
      </c>
      <c r="DA373" t="str">
        <f t="shared" si="943"/>
        <v/>
      </c>
      <c r="DB373" t="str">
        <f t="shared" si="944"/>
        <v/>
      </c>
      <c r="DC373" t="str">
        <f t="shared" si="945"/>
        <v/>
      </c>
      <c r="DD373" t="str">
        <f t="shared" si="946"/>
        <v/>
      </c>
      <c r="DE373" t="str">
        <f t="shared" si="947"/>
        <v/>
      </c>
      <c r="DF373" t="str">
        <f t="shared" si="948"/>
        <v/>
      </c>
      <c r="DG373" t="str">
        <f t="shared" si="949"/>
        <v/>
      </c>
      <c r="DH373" t="str">
        <f t="shared" si="950"/>
        <v/>
      </c>
      <c r="DI373" t="str">
        <f t="shared" si="951"/>
        <v/>
      </c>
      <c r="DJ373" t="str">
        <f t="shared" si="952"/>
        <v/>
      </c>
      <c r="DK373" t="str">
        <f t="shared" si="953"/>
        <v/>
      </c>
      <c r="DL373" t="str">
        <f t="shared" si="954"/>
        <v/>
      </c>
      <c r="DM373" t="str">
        <f t="shared" si="955"/>
        <v/>
      </c>
      <c r="DN373" t="str">
        <f t="shared" si="956"/>
        <v/>
      </c>
      <c r="DO373" t="str">
        <f t="shared" si="957"/>
        <v/>
      </c>
      <c r="DP373" t="str">
        <f t="shared" si="958"/>
        <v/>
      </c>
      <c r="DQ373" t="str">
        <f t="shared" si="959"/>
        <v/>
      </c>
      <c r="DR373" t="str">
        <f t="shared" si="960"/>
        <v/>
      </c>
      <c r="DS373" t="str">
        <f t="shared" si="961"/>
        <v/>
      </c>
      <c r="DT373" t="str">
        <f t="shared" si="962"/>
        <v/>
      </c>
      <c r="DU373" t="str">
        <f t="shared" si="963"/>
        <v/>
      </c>
      <c r="DV373" t="str">
        <f t="shared" si="964"/>
        <v/>
      </c>
      <c r="DW373" t="str">
        <f t="shared" si="965"/>
        <v/>
      </c>
      <c r="DX373" t="str">
        <f t="shared" si="966"/>
        <v/>
      </c>
      <c r="DY373" t="str">
        <f t="shared" si="967"/>
        <v/>
      </c>
      <c r="DZ373" t="str">
        <f t="shared" si="968"/>
        <v/>
      </c>
      <c r="EA373" t="str">
        <f t="shared" si="969"/>
        <v/>
      </c>
      <c r="EB373" t="str">
        <f t="shared" si="970"/>
        <v/>
      </c>
      <c r="EC373" t="str">
        <f t="shared" si="971"/>
        <v/>
      </c>
      <c r="ED373" t="str">
        <f t="shared" si="972"/>
        <v/>
      </c>
      <c r="EE373" t="str">
        <f t="shared" si="909"/>
        <v/>
      </c>
      <c r="EF373" t="str">
        <f t="shared" si="978"/>
        <v/>
      </c>
      <c r="EG373" t="str">
        <f t="shared" si="979"/>
        <v/>
      </c>
      <c r="EH373" t="str">
        <f t="shared" si="980"/>
        <v/>
      </c>
      <c r="EI373" t="str">
        <f t="shared" si="981"/>
        <v/>
      </c>
      <c r="EJ373" t="str">
        <f t="shared" si="982"/>
        <v/>
      </c>
      <c r="EK373" t="str">
        <f t="shared" si="983"/>
        <v/>
      </c>
      <c r="EL373" t="str">
        <f t="shared" si="984"/>
        <v/>
      </c>
      <c r="EM373" t="str">
        <f t="shared" si="985"/>
        <v/>
      </c>
      <c r="EN373" t="str">
        <f t="shared" si="986"/>
        <v/>
      </c>
      <c r="EO373" t="str">
        <f t="shared" si="987"/>
        <v/>
      </c>
      <c r="EP373" t="str">
        <f t="shared" si="988"/>
        <v/>
      </c>
      <c r="EQ373" t="str">
        <f t="shared" si="989"/>
        <v/>
      </c>
      <c r="ER373" t="str">
        <f t="shared" si="990"/>
        <v/>
      </c>
      <c r="ES373" t="str">
        <f t="shared" si="991"/>
        <v/>
      </c>
      <c r="ET373" t="str">
        <f t="shared" si="992"/>
        <v/>
      </c>
      <c r="EU373" t="str">
        <f t="shared" si="993"/>
        <v/>
      </c>
      <c r="EV373" t="str">
        <f t="shared" si="994"/>
        <v/>
      </c>
      <c r="EW373" t="str">
        <f t="shared" si="995"/>
        <v/>
      </c>
      <c r="EX373" t="str">
        <f t="shared" si="996"/>
        <v/>
      </c>
      <c r="EY373" t="str">
        <f t="shared" si="997"/>
        <v/>
      </c>
      <c r="EZ373" t="str">
        <f t="shared" si="998"/>
        <v/>
      </c>
      <c r="FA373" t="str">
        <f t="shared" si="999"/>
        <v/>
      </c>
      <c r="FB373" t="str">
        <f t="shared" si="1000"/>
        <v/>
      </c>
      <c r="FC373" t="str">
        <f t="shared" si="1001"/>
        <v/>
      </c>
      <c r="FD373" t="str">
        <f t="shared" si="1002"/>
        <v/>
      </c>
      <c r="FE373" t="str">
        <f t="shared" si="846"/>
        <v/>
      </c>
      <c r="FF373" t="str">
        <f t="shared" si="1003"/>
        <v/>
      </c>
      <c r="FG373" t="str">
        <f t="shared" si="1004"/>
        <v/>
      </c>
      <c r="FH373" t="str">
        <f t="shared" si="1005"/>
        <v/>
      </c>
      <c r="FI373" t="str">
        <f t="shared" si="1006"/>
        <v/>
      </c>
      <c r="FJ373" t="str">
        <f t="shared" si="1007"/>
        <v/>
      </c>
      <c r="FK373" t="str">
        <f t="shared" si="1008"/>
        <v/>
      </c>
      <c r="FL373" t="str">
        <f t="shared" si="1009"/>
        <v/>
      </c>
      <c r="FM373" t="str">
        <f t="shared" si="973"/>
        <v/>
      </c>
      <c r="FN373" t="str">
        <f t="shared" si="974"/>
        <v/>
      </c>
      <c r="FO373" t="str">
        <f t="shared" si="975"/>
        <v/>
      </c>
      <c r="FP373" t="str">
        <f t="shared" si="976"/>
        <v/>
      </c>
      <c r="FQ373" t="str">
        <f t="shared" si="977"/>
        <v/>
      </c>
      <c r="FR373" t="str">
        <f t="shared" si="847"/>
        <v/>
      </c>
      <c r="FS373" t="str">
        <f t="shared" si="848"/>
        <v/>
      </c>
      <c r="FT373" t="str">
        <f t="shared" si="849"/>
        <v/>
      </c>
      <c r="FU373" t="str">
        <f t="shared" si="850"/>
        <v/>
      </c>
      <c r="FV373" t="str">
        <f t="shared" si="851"/>
        <v/>
      </c>
      <c r="FW373" t="str">
        <f t="shared" si="852"/>
        <v/>
      </c>
      <c r="FX373" t="str">
        <f t="shared" si="853"/>
        <v/>
      </c>
      <c r="FY373" t="str">
        <f t="shared" si="854"/>
        <v/>
      </c>
      <c r="FZ373" t="str">
        <f t="shared" si="855"/>
        <v/>
      </c>
      <c r="GA373" t="str">
        <f t="shared" si="856"/>
        <v/>
      </c>
      <c r="GB373" t="str">
        <f t="shared" si="857"/>
        <v/>
      </c>
      <c r="GC373" t="str">
        <f t="shared" si="858"/>
        <v/>
      </c>
      <c r="GD373" t="str">
        <f t="shared" si="859"/>
        <v/>
      </c>
      <c r="GE373" t="str">
        <f t="shared" si="860"/>
        <v/>
      </c>
      <c r="GF373" t="str">
        <f t="shared" si="861"/>
        <v/>
      </c>
      <c r="GG373" t="str">
        <f t="shared" si="862"/>
        <v/>
      </c>
      <c r="GH373" t="str">
        <f t="shared" si="863"/>
        <v/>
      </c>
      <c r="GI373" t="str">
        <f t="shared" si="864"/>
        <v/>
      </c>
      <c r="GJ373" t="str">
        <f t="shared" si="865"/>
        <v/>
      </c>
      <c r="GK373" t="str">
        <f t="shared" si="866"/>
        <v/>
      </c>
      <c r="GL373" t="str">
        <f t="shared" si="867"/>
        <v/>
      </c>
      <c r="GM373" t="str">
        <f t="shared" si="868"/>
        <v/>
      </c>
      <c r="GN373" t="str">
        <f t="shared" si="869"/>
        <v/>
      </c>
      <c r="GO373" t="str">
        <f t="shared" si="870"/>
        <v/>
      </c>
      <c r="GP373" t="str">
        <f t="shared" si="871"/>
        <v/>
      </c>
      <c r="GQ373" t="str">
        <f t="shared" si="872"/>
        <v/>
      </c>
      <c r="GR373" t="str">
        <f t="shared" si="873"/>
        <v/>
      </c>
      <c r="GS373" t="str">
        <f t="shared" si="874"/>
        <v/>
      </c>
      <c r="GT373" t="str">
        <f t="shared" si="875"/>
        <v/>
      </c>
      <c r="GU373" t="str">
        <f t="shared" si="876"/>
        <v/>
      </c>
      <c r="GV373" t="str">
        <f t="shared" si="877"/>
        <v/>
      </c>
      <c r="GW373" t="str">
        <f t="shared" si="878"/>
        <v/>
      </c>
      <c r="GX373" t="str">
        <f t="shared" si="879"/>
        <v/>
      </c>
      <c r="GY373" t="str">
        <f t="shared" si="880"/>
        <v/>
      </c>
      <c r="GZ373" t="str">
        <f t="shared" si="881"/>
        <v/>
      </c>
      <c r="HA373" t="str">
        <f t="shared" si="882"/>
        <v/>
      </c>
      <c r="HB373" t="str">
        <f t="shared" si="883"/>
        <v/>
      </c>
      <c r="HC373" t="str">
        <f t="shared" si="884"/>
        <v/>
      </c>
      <c r="HD373" t="str">
        <f t="shared" si="885"/>
        <v/>
      </c>
      <c r="HE373" t="str">
        <f t="shared" si="886"/>
        <v/>
      </c>
      <c r="HF373" t="str">
        <f t="shared" si="887"/>
        <v/>
      </c>
      <c r="HG373" t="str">
        <f t="shared" si="888"/>
        <v/>
      </c>
      <c r="HH373" t="str">
        <f t="shared" si="889"/>
        <v/>
      </c>
      <c r="HI373" t="str">
        <f t="shared" si="890"/>
        <v/>
      </c>
      <c r="HJ373" t="str">
        <f t="shared" si="891"/>
        <v/>
      </c>
      <c r="HK373" t="str">
        <f t="shared" si="892"/>
        <v/>
      </c>
      <c r="HL373" t="str">
        <f t="shared" si="893"/>
        <v/>
      </c>
      <c r="HM373" t="str">
        <f t="shared" si="894"/>
        <v/>
      </c>
      <c r="HN373" t="str">
        <f t="shared" si="895"/>
        <v/>
      </c>
      <c r="HO373" t="str">
        <f t="shared" si="896"/>
        <v/>
      </c>
      <c r="HP373" t="str">
        <f t="shared" si="897"/>
        <v/>
      </c>
      <c r="HQ373" t="str">
        <f t="shared" si="898"/>
        <v/>
      </c>
      <c r="HR373" t="str">
        <f t="shared" si="899"/>
        <v/>
      </c>
      <c r="HS373" t="str">
        <f t="shared" si="900"/>
        <v/>
      </c>
      <c r="HT373" t="str">
        <f t="shared" si="901"/>
        <v/>
      </c>
      <c r="HU373" t="str">
        <f t="shared" si="902"/>
        <v/>
      </c>
      <c r="HV373" t="str">
        <f t="shared" si="903"/>
        <v/>
      </c>
      <c r="HW373" t="str">
        <f t="shared" si="904"/>
        <v/>
      </c>
      <c r="HX373" t="str">
        <f t="shared" si="905"/>
        <v/>
      </c>
      <c r="HY373" t="str">
        <f t="shared" si="906"/>
        <v/>
      </c>
      <c r="HZ373" t="str">
        <f t="shared" si="907"/>
        <v/>
      </c>
    </row>
    <row r="374" spans="1:234" x14ac:dyDescent="0.25">
      <c r="A374" s="2">
        <f t="shared" si="908"/>
        <v>372</v>
      </c>
      <c r="B374" s="3" t="s">
        <v>422</v>
      </c>
      <c r="C374" s="2" t="s">
        <v>1394</v>
      </c>
      <c r="D374" s="2" t="s">
        <v>1395</v>
      </c>
      <c r="E374" s="2">
        <f t="shared" si="842"/>
        <v>1</v>
      </c>
      <c r="F374" s="2">
        <v>2610</v>
      </c>
      <c r="G374" s="48" t="str">
        <f t="shared" si="843"/>
        <v>C</v>
      </c>
      <c r="H374" s="49"/>
      <c r="I374" s="49"/>
      <c r="J374" s="50"/>
      <c r="K374" s="15">
        <f t="shared" si="844"/>
        <v>68</v>
      </c>
      <c r="L374" s="15">
        <f>IF(G374="N/A",0,(IF(G374="A",Code!$B$36,(IF(G374="B",Code!$C$36,(IF(G374="C",Code!$D$36,Code!$E$36)))))/60))</f>
        <v>16</v>
      </c>
      <c r="M374" s="15">
        <f>IF(G374="N/A",0,(IF(G374="A",Code!$B$37,(IF(G374="B",Code!$C$37,(IF(G374="C",Code!$D$37,Code!$E$37)))))/60))</f>
        <v>16</v>
      </c>
      <c r="N374" s="15">
        <f>IF(G374="N/A",0,(IF(G374="A",Code!$B$38,(IF(G374="B",Code!$C$38,(IF(G374="C",Code!$D$38,Code!$E$38)))))/60))</f>
        <v>32</v>
      </c>
      <c r="O374" s="15">
        <f>IF(G374="N/A",0,(IF(G374="A",Code!$B$39,(IF(G374="B",Code!$C$39,(IF(G374="C",Code!$D$39,Code!$E$39)))))/60))</f>
        <v>4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>
        <v>1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S374" t="str">
        <f t="shared" si="845"/>
        <v/>
      </c>
      <c r="BT374" t="str">
        <f t="shared" si="910"/>
        <v/>
      </c>
      <c r="BU374" t="str">
        <f t="shared" si="911"/>
        <v/>
      </c>
      <c r="BV374" t="str">
        <f t="shared" si="912"/>
        <v/>
      </c>
      <c r="BW374" t="str">
        <f t="shared" si="913"/>
        <v/>
      </c>
      <c r="BX374" t="str">
        <f t="shared" si="914"/>
        <v/>
      </c>
      <c r="BY374" t="str">
        <f t="shared" si="915"/>
        <v/>
      </c>
      <c r="BZ374" t="str">
        <f t="shared" si="916"/>
        <v/>
      </c>
      <c r="CA374" t="str">
        <f t="shared" si="917"/>
        <v/>
      </c>
      <c r="CB374" t="str">
        <f t="shared" si="918"/>
        <v/>
      </c>
      <c r="CC374" t="str">
        <f t="shared" si="919"/>
        <v/>
      </c>
      <c r="CD374" t="str">
        <f t="shared" si="920"/>
        <v/>
      </c>
      <c r="CE374" t="str">
        <f t="shared" si="921"/>
        <v/>
      </c>
      <c r="CF374" t="str">
        <f t="shared" si="922"/>
        <v/>
      </c>
      <c r="CG374" t="str">
        <f t="shared" si="923"/>
        <v/>
      </c>
      <c r="CH374" t="str">
        <f t="shared" si="924"/>
        <v/>
      </c>
      <c r="CI374" t="str">
        <f t="shared" si="925"/>
        <v/>
      </c>
      <c r="CJ374" t="str">
        <f t="shared" si="926"/>
        <v/>
      </c>
      <c r="CK374" t="str">
        <f t="shared" si="927"/>
        <v/>
      </c>
      <c r="CL374" t="str">
        <f t="shared" si="928"/>
        <v/>
      </c>
      <c r="CM374" t="str">
        <f t="shared" si="929"/>
        <v/>
      </c>
      <c r="CN374" t="str">
        <f t="shared" si="930"/>
        <v/>
      </c>
      <c r="CO374" t="str">
        <f t="shared" si="931"/>
        <v/>
      </c>
      <c r="CP374" t="str">
        <f t="shared" si="932"/>
        <v/>
      </c>
      <c r="CQ374" t="str">
        <f t="shared" si="933"/>
        <v/>
      </c>
      <c r="CR374" t="str">
        <f t="shared" si="934"/>
        <v/>
      </c>
      <c r="CS374" t="str">
        <f t="shared" si="935"/>
        <v/>
      </c>
      <c r="CT374" t="str">
        <f t="shared" si="936"/>
        <v/>
      </c>
      <c r="CU374" t="str">
        <f t="shared" si="937"/>
        <v>MESS</v>
      </c>
      <c r="CV374" t="str">
        <f t="shared" si="938"/>
        <v/>
      </c>
      <c r="CW374" t="str">
        <f t="shared" si="939"/>
        <v/>
      </c>
      <c r="CX374" t="str">
        <f t="shared" si="940"/>
        <v/>
      </c>
      <c r="CY374" t="str">
        <f t="shared" si="941"/>
        <v/>
      </c>
      <c r="CZ374" t="str">
        <f t="shared" si="942"/>
        <v/>
      </c>
      <c r="DA374" t="str">
        <f t="shared" si="943"/>
        <v/>
      </c>
      <c r="DB374" t="str">
        <f t="shared" si="944"/>
        <v/>
      </c>
      <c r="DC374" t="str">
        <f t="shared" si="945"/>
        <v/>
      </c>
      <c r="DD374" t="str">
        <f t="shared" si="946"/>
        <v/>
      </c>
      <c r="DE374" t="str">
        <f t="shared" si="947"/>
        <v/>
      </c>
      <c r="DF374" t="str">
        <f t="shared" si="948"/>
        <v/>
      </c>
      <c r="DG374" t="str">
        <f t="shared" si="949"/>
        <v/>
      </c>
      <c r="DH374" t="str">
        <f t="shared" si="950"/>
        <v/>
      </c>
      <c r="DI374" t="str">
        <f t="shared" si="951"/>
        <v/>
      </c>
      <c r="DJ374" t="str">
        <f t="shared" si="952"/>
        <v/>
      </c>
      <c r="DK374" t="str">
        <f t="shared" si="953"/>
        <v/>
      </c>
      <c r="DL374" t="str">
        <f t="shared" si="954"/>
        <v/>
      </c>
      <c r="DM374" t="str">
        <f t="shared" si="955"/>
        <v/>
      </c>
      <c r="DN374" t="str">
        <f t="shared" si="956"/>
        <v/>
      </c>
      <c r="DO374" t="str">
        <f t="shared" si="957"/>
        <v/>
      </c>
      <c r="DP374" t="str">
        <f t="shared" si="958"/>
        <v/>
      </c>
      <c r="DQ374" t="str">
        <f t="shared" si="959"/>
        <v/>
      </c>
      <c r="DR374" t="str">
        <f t="shared" si="960"/>
        <v/>
      </c>
      <c r="DS374" t="str">
        <f t="shared" si="961"/>
        <v/>
      </c>
      <c r="DT374" t="str">
        <f t="shared" si="962"/>
        <v/>
      </c>
      <c r="DU374" t="str">
        <f t="shared" si="963"/>
        <v/>
      </c>
      <c r="DV374" t="str">
        <f t="shared" si="964"/>
        <v/>
      </c>
      <c r="DW374" t="str">
        <f t="shared" si="965"/>
        <v/>
      </c>
      <c r="DX374" t="str">
        <f t="shared" si="966"/>
        <v/>
      </c>
      <c r="DY374" t="str">
        <f t="shared" si="967"/>
        <v/>
      </c>
      <c r="DZ374" t="str">
        <f t="shared" si="968"/>
        <v/>
      </c>
      <c r="EA374" t="str">
        <f t="shared" si="969"/>
        <v/>
      </c>
      <c r="EB374" t="str">
        <f t="shared" si="970"/>
        <v/>
      </c>
      <c r="EC374" t="str">
        <f t="shared" si="971"/>
        <v/>
      </c>
      <c r="ED374" t="str">
        <f t="shared" si="972"/>
        <v/>
      </c>
      <c r="EE374" t="str">
        <f t="shared" si="909"/>
        <v/>
      </c>
      <c r="EF374" t="str">
        <f t="shared" si="978"/>
        <v/>
      </c>
      <c r="EG374" t="str">
        <f t="shared" si="979"/>
        <v/>
      </c>
      <c r="EH374" t="str">
        <f t="shared" si="980"/>
        <v/>
      </c>
      <c r="EI374" t="str">
        <f t="shared" si="981"/>
        <v/>
      </c>
      <c r="EJ374" t="str">
        <f t="shared" si="982"/>
        <v/>
      </c>
      <c r="EK374" t="str">
        <f t="shared" si="983"/>
        <v/>
      </c>
      <c r="EL374" t="str">
        <f t="shared" si="984"/>
        <v/>
      </c>
      <c r="EM374" t="str">
        <f t="shared" si="985"/>
        <v/>
      </c>
      <c r="EN374" t="str">
        <f t="shared" si="986"/>
        <v/>
      </c>
      <c r="EO374" t="str">
        <f t="shared" si="987"/>
        <v/>
      </c>
      <c r="EP374" t="str">
        <f t="shared" si="988"/>
        <v/>
      </c>
      <c r="EQ374" t="str">
        <f t="shared" si="989"/>
        <v/>
      </c>
      <c r="ER374" t="str">
        <f t="shared" si="990"/>
        <v/>
      </c>
      <c r="ES374" t="str">
        <f t="shared" si="991"/>
        <v/>
      </c>
      <c r="ET374" t="str">
        <f t="shared" si="992"/>
        <v/>
      </c>
      <c r="EU374" t="str">
        <f t="shared" si="993"/>
        <v/>
      </c>
      <c r="EV374" t="str">
        <f t="shared" si="994"/>
        <v/>
      </c>
      <c r="EW374" t="str">
        <f t="shared" si="995"/>
        <v/>
      </c>
      <c r="EX374" t="str">
        <f t="shared" si="996"/>
        <v/>
      </c>
      <c r="EY374" t="str">
        <f t="shared" si="997"/>
        <v/>
      </c>
      <c r="EZ374" t="str">
        <f t="shared" si="998"/>
        <v/>
      </c>
      <c r="FA374" t="str">
        <f t="shared" si="999"/>
        <v/>
      </c>
      <c r="FB374" t="str">
        <f t="shared" si="1000"/>
        <v/>
      </c>
      <c r="FC374" t="str">
        <f t="shared" si="1001"/>
        <v/>
      </c>
      <c r="FD374" t="str">
        <f t="shared" si="1002"/>
        <v/>
      </c>
      <c r="FE374" t="str">
        <f t="shared" si="846"/>
        <v/>
      </c>
      <c r="FF374" t="str">
        <f t="shared" si="1003"/>
        <v/>
      </c>
      <c r="FG374" t="str">
        <f t="shared" si="1004"/>
        <v/>
      </c>
      <c r="FH374" t="str">
        <f t="shared" si="1005"/>
        <v/>
      </c>
      <c r="FI374" t="str">
        <f t="shared" si="1006"/>
        <v/>
      </c>
      <c r="FJ374" t="str">
        <f t="shared" si="1007"/>
        <v/>
      </c>
      <c r="FK374" t="str">
        <f t="shared" si="1008"/>
        <v/>
      </c>
      <c r="FL374" t="str">
        <f t="shared" si="1009"/>
        <v/>
      </c>
      <c r="FM374" t="str">
        <f t="shared" si="973"/>
        <v/>
      </c>
      <c r="FN374" t="str">
        <f t="shared" si="974"/>
        <v/>
      </c>
      <c r="FO374" t="str">
        <f t="shared" si="975"/>
        <v/>
      </c>
      <c r="FP374" t="str">
        <f t="shared" si="976"/>
        <v/>
      </c>
      <c r="FQ374" t="str">
        <f t="shared" si="977"/>
        <v/>
      </c>
      <c r="FR374" t="str">
        <f t="shared" si="847"/>
        <v/>
      </c>
      <c r="FS374" t="str">
        <f t="shared" si="848"/>
        <v/>
      </c>
      <c r="FT374" t="str">
        <f t="shared" si="849"/>
        <v/>
      </c>
      <c r="FU374" t="str">
        <f t="shared" si="850"/>
        <v/>
      </c>
      <c r="FV374" t="str">
        <f t="shared" si="851"/>
        <v/>
      </c>
      <c r="FW374" t="str">
        <f t="shared" si="852"/>
        <v/>
      </c>
      <c r="FX374" t="str">
        <f t="shared" si="853"/>
        <v/>
      </c>
      <c r="FY374" t="str">
        <f t="shared" si="854"/>
        <v/>
      </c>
      <c r="FZ374" t="str">
        <f t="shared" si="855"/>
        <v/>
      </c>
      <c r="GA374" t="str">
        <f t="shared" si="856"/>
        <v/>
      </c>
      <c r="GB374" t="str">
        <f t="shared" si="857"/>
        <v/>
      </c>
      <c r="GC374" t="str">
        <f t="shared" si="858"/>
        <v/>
      </c>
      <c r="GD374" t="str">
        <f t="shared" si="859"/>
        <v/>
      </c>
      <c r="GE374" t="str">
        <f t="shared" si="860"/>
        <v/>
      </c>
      <c r="GF374" t="str">
        <f t="shared" si="861"/>
        <v/>
      </c>
      <c r="GG374" t="str">
        <f t="shared" si="862"/>
        <v/>
      </c>
      <c r="GH374" t="str">
        <f t="shared" si="863"/>
        <v/>
      </c>
      <c r="GI374" t="str">
        <f t="shared" si="864"/>
        <v/>
      </c>
      <c r="GJ374" t="str">
        <f t="shared" si="865"/>
        <v/>
      </c>
      <c r="GK374" t="str">
        <f t="shared" si="866"/>
        <v/>
      </c>
      <c r="GL374" t="str">
        <f t="shared" si="867"/>
        <v/>
      </c>
      <c r="GM374" t="str">
        <f t="shared" si="868"/>
        <v/>
      </c>
      <c r="GN374" t="str">
        <f t="shared" si="869"/>
        <v/>
      </c>
      <c r="GO374" t="str">
        <f t="shared" si="870"/>
        <v/>
      </c>
      <c r="GP374" t="str">
        <f t="shared" si="871"/>
        <v/>
      </c>
      <c r="GQ374" t="str">
        <f t="shared" si="872"/>
        <v/>
      </c>
      <c r="GR374" t="str">
        <f t="shared" si="873"/>
        <v/>
      </c>
      <c r="GS374" t="str">
        <f t="shared" si="874"/>
        <v/>
      </c>
      <c r="GT374" t="str">
        <f t="shared" si="875"/>
        <v/>
      </c>
      <c r="GU374" t="str">
        <f t="shared" si="876"/>
        <v/>
      </c>
      <c r="GV374" t="str">
        <f t="shared" si="877"/>
        <v/>
      </c>
      <c r="GW374" t="str">
        <f t="shared" si="878"/>
        <v/>
      </c>
      <c r="GX374" t="str">
        <f t="shared" si="879"/>
        <v/>
      </c>
      <c r="GY374" t="str">
        <f t="shared" si="880"/>
        <v/>
      </c>
      <c r="GZ374" t="str">
        <f t="shared" si="881"/>
        <v/>
      </c>
      <c r="HA374" t="str">
        <f t="shared" si="882"/>
        <v/>
      </c>
      <c r="HB374" t="str">
        <f t="shared" si="883"/>
        <v/>
      </c>
      <c r="HC374" t="str">
        <f t="shared" si="884"/>
        <v/>
      </c>
      <c r="HD374" t="str">
        <f t="shared" si="885"/>
        <v/>
      </c>
      <c r="HE374" t="str">
        <f t="shared" si="886"/>
        <v/>
      </c>
      <c r="HF374" t="str">
        <f t="shared" si="887"/>
        <v/>
      </c>
      <c r="HG374" t="str">
        <f t="shared" si="888"/>
        <v/>
      </c>
      <c r="HH374" t="str">
        <f t="shared" si="889"/>
        <v/>
      </c>
      <c r="HI374" t="str">
        <f t="shared" si="890"/>
        <v/>
      </c>
      <c r="HJ374" t="str">
        <f t="shared" si="891"/>
        <v/>
      </c>
      <c r="HK374" t="str">
        <f t="shared" si="892"/>
        <v/>
      </c>
      <c r="HL374" t="str">
        <f t="shared" si="893"/>
        <v/>
      </c>
      <c r="HM374" t="str">
        <f t="shared" si="894"/>
        <v/>
      </c>
      <c r="HN374" t="str">
        <f t="shared" si="895"/>
        <v/>
      </c>
      <c r="HO374" t="str">
        <f t="shared" si="896"/>
        <v/>
      </c>
      <c r="HP374" t="str">
        <f t="shared" si="897"/>
        <v/>
      </c>
      <c r="HQ374" t="str">
        <f t="shared" si="898"/>
        <v/>
      </c>
      <c r="HR374" t="str">
        <f t="shared" si="899"/>
        <v/>
      </c>
      <c r="HS374" t="str">
        <f t="shared" si="900"/>
        <v/>
      </c>
      <c r="HT374" t="str">
        <f t="shared" si="901"/>
        <v/>
      </c>
      <c r="HU374" t="str">
        <f t="shared" si="902"/>
        <v/>
      </c>
      <c r="HV374" t="str">
        <f t="shared" si="903"/>
        <v/>
      </c>
      <c r="HW374" t="str">
        <f t="shared" si="904"/>
        <v/>
      </c>
      <c r="HX374" t="str">
        <f t="shared" si="905"/>
        <v/>
      </c>
      <c r="HY374" t="str">
        <f t="shared" si="906"/>
        <v/>
      </c>
      <c r="HZ374" t="str">
        <f t="shared" si="907"/>
        <v/>
      </c>
    </row>
    <row r="375" spans="1:234" x14ac:dyDescent="0.25">
      <c r="A375" s="2">
        <f t="shared" si="908"/>
        <v>373</v>
      </c>
      <c r="B375" s="3" t="s">
        <v>423</v>
      </c>
      <c r="C375" s="2" t="s">
        <v>1394</v>
      </c>
      <c r="D375" s="2" t="s">
        <v>1395</v>
      </c>
      <c r="E375" s="2">
        <f t="shared" si="842"/>
        <v>2</v>
      </c>
      <c r="F375" s="2">
        <v>3194</v>
      </c>
      <c r="G375" s="48" t="str">
        <f t="shared" si="843"/>
        <v>D</v>
      </c>
      <c r="H375" s="49"/>
      <c r="I375" s="49"/>
      <c r="J375" s="50"/>
      <c r="K375" s="15">
        <f t="shared" si="844"/>
        <v>85</v>
      </c>
      <c r="L375" s="15">
        <f>IF(G375="N/A",0,(IF(G375="A",Code!$B$36,(IF(G375="B",Code!$C$36,(IF(G375="C",Code!$D$36,Code!$E$36)))))/60))</f>
        <v>20</v>
      </c>
      <c r="M375" s="15">
        <f>IF(G375="N/A",0,(IF(G375="A",Code!$B$37,(IF(G375="B",Code!$C$37,(IF(G375="C",Code!$D$37,Code!$E$37)))))/60))</f>
        <v>20</v>
      </c>
      <c r="N375" s="15">
        <f>IF(G375="N/A",0,(IF(G375="A",Code!$B$38,(IF(G375="B",Code!$C$38,(IF(G375="C",Code!$D$38,Code!$E$38)))))/60))</f>
        <v>40</v>
      </c>
      <c r="O375" s="15">
        <f>IF(G375="N/A",0,(IF(G375="A",Code!$B$39,(IF(G375="B",Code!$C$39,(IF(G375="C",Code!$D$39,Code!$E$39)))))/60))</f>
        <v>5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1</v>
      </c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>
        <v>1</v>
      </c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S375" t="str">
        <f t="shared" si="845"/>
        <v/>
      </c>
      <c r="BT375" t="str">
        <f t="shared" si="910"/>
        <v/>
      </c>
      <c r="BU375" t="str">
        <f t="shared" si="911"/>
        <v/>
      </c>
      <c r="BV375" t="str">
        <f t="shared" si="912"/>
        <v/>
      </c>
      <c r="BW375" t="str">
        <f t="shared" si="913"/>
        <v/>
      </c>
      <c r="BX375" t="str">
        <f t="shared" si="914"/>
        <v/>
      </c>
      <c r="BY375" t="str">
        <f t="shared" si="915"/>
        <v/>
      </c>
      <c r="BZ375" t="str">
        <f t="shared" si="916"/>
        <v/>
      </c>
      <c r="CA375" t="str">
        <f t="shared" si="917"/>
        <v/>
      </c>
      <c r="CB375" t="str">
        <f t="shared" si="918"/>
        <v/>
      </c>
      <c r="CC375" t="str">
        <f t="shared" si="919"/>
        <v/>
      </c>
      <c r="CD375" t="str">
        <f t="shared" si="920"/>
        <v/>
      </c>
      <c r="CE375" t="str">
        <f t="shared" si="921"/>
        <v/>
      </c>
      <c r="CF375" t="str">
        <f t="shared" si="922"/>
        <v/>
      </c>
      <c r="CG375" t="str">
        <f t="shared" si="923"/>
        <v/>
      </c>
      <c r="CH375" t="str">
        <f t="shared" si="924"/>
        <v/>
      </c>
      <c r="CI375" t="str">
        <f t="shared" si="925"/>
        <v>CUST</v>
      </c>
      <c r="CJ375" t="str">
        <f t="shared" si="926"/>
        <v/>
      </c>
      <c r="CK375" t="str">
        <f t="shared" si="927"/>
        <v/>
      </c>
      <c r="CL375" t="str">
        <f t="shared" si="928"/>
        <v/>
      </c>
      <c r="CM375" t="str">
        <f t="shared" si="929"/>
        <v/>
      </c>
      <c r="CN375" t="str">
        <f t="shared" si="930"/>
        <v/>
      </c>
      <c r="CO375" t="str">
        <f t="shared" si="931"/>
        <v/>
      </c>
      <c r="CP375" t="str">
        <f t="shared" si="932"/>
        <v/>
      </c>
      <c r="CQ375" t="str">
        <f t="shared" si="933"/>
        <v/>
      </c>
      <c r="CR375" t="str">
        <f t="shared" si="934"/>
        <v/>
      </c>
      <c r="CS375" t="str">
        <f t="shared" si="935"/>
        <v/>
      </c>
      <c r="CT375" t="str">
        <f t="shared" si="936"/>
        <v/>
      </c>
      <c r="CU375" t="str">
        <f t="shared" si="937"/>
        <v/>
      </c>
      <c r="CV375" t="str">
        <f t="shared" si="938"/>
        <v/>
      </c>
      <c r="CW375" t="str">
        <f t="shared" si="939"/>
        <v/>
      </c>
      <c r="CX375" t="str">
        <f t="shared" si="940"/>
        <v/>
      </c>
      <c r="CY375" t="str">
        <f t="shared" si="941"/>
        <v/>
      </c>
      <c r="CZ375" t="str">
        <f t="shared" si="942"/>
        <v/>
      </c>
      <c r="DA375" t="str">
        <f t="shared" si="943"/>
        <v/>
      </c>
      <c r="DB375" t="str">
        <f t="shared" si="944"/>
        <v/>
      </c>
      <c r="DC375" t="str">
        <f t="shared" si="945"/>
        <v/>
      </c>
      <c r="DD375" t="str">
        <f t="shared" si="946"/>
        <v/>
      </c>
      <c r="DE375" t="str">
        <f t="shared" si="947"/>
        <v/>
      </c>
      <c r="DF375" t="str">
        <f t="shared" si="948"/>
        <v/>
      </c>
      <c r="DG375" t="str">
        <f t="shared" si="949"/>
        <v>SADD</v>
      </c>
      <c r="DH375" t="str">
        <f t="shared" si="950"/>
        <v/>
      </c>
      <c r="DI375" t="str">
        <f t="shared" si="951"/>
        <v/>
      </c>
      <c r="DJ375" t="str">
        <f t="shared" si="952"/>
        <v/>
      </c>
      <c r="DK375" t="str">
        <f t="shared" si="953"/>
        <v/>
      </c>
      <c r="DL375" t="str">
        <f t="shared" si="954"/>
        <v/>
      </c>
      <c r="DM375" t="str">
        <f t="shared" si="955"/>
        <v/>
      </c>
      <c r="DN375" t="str">
        <f t="shared" si="956"/>
        <v/>
      </c>
      <c r="DO375" t="str">
        <f t="shared" si="957"/>
        <v/>
      </c>
      <c r="DP375" t="str">
        <f t="shared" si="958"/>
        <v/>
      </c>
      <c r="DQ375" t="str">
        <f t="shared" si="959"/>
        <v/>
      </c>
      <c r="DR375" t="str">
        <f t="shared" si="960"/>
        <v/>
      </c>
      <c r="DS375" t="str">
        <f t="shared" si="961"/>
        <v/>
      </c>
      <c r="DT375" t="str">
        <f t="shared" si="962"/>
        <v/>
      </c>
      <c r="DU375" t="str">
        <f t="shared" si="963"/>
        <v/>
      </c>
      <c r="DV375" t="str">
        <f t="shared" si="964"/>
        <v/>
      </c>
      <c r="DW375" t="str">
        <f t="shared" si="965"/>
        <v/>
      </c>
      <c r="DX375" t="str">
        <f t="shared" si="966"/>
        <v/>
      </c>
      <c r="DY375" t="str">
        <f t="shared" si="967"/>
        <v/>
      </c>
      <c r="DZ375" t="str">
        <f t="shared" si="968"/>
        <v/>
      </c>
      <c r="EA375" t="str">
        <f t="shared" si="969"/>
        <v/>
      </c>
      <c r="EB375" t="str">
        <f t="shared" si="970"/>
        <v/>
      </c>
      <c r="EC375" t="str">
        <f t="shared" si="971"/>
        <v/>
      </c>
      <c r="ED375" t="str">
        <f t="shared" si="972"/>
        <v/>
      </c>
      <c r="EE375" t="str">
        <f t="shared" si="909"/>
        <v/>
      </c>
      <c r="EF375" t="str">
        <f t="shared" si="978"/>
        <v/>
      </c>
      <c r="EG375" t="str">
        <f t="shared" si="979"/>
        <v/>
      </c>
      <c r="EH375" t="str">
        <f t="shared" si="980"/>
        <v/>
      </c>
      <c r="EI375" t="str">
        <f t="shared" si="981"/>
        <v/>
      </c>
      <c r="EJ375" t="str">
        <f t="shared" si="982"/>
        <v/>
      </c>
      <c r="EK375" t="str">
        <f t="shared" si="983"/>
        <v/>
      </c>
      <c r="EL375" t="str">
        <f t="shared" si="984"/>
        <v/>
      </c>
      <c r="EM375" t="str">
        <f t="shared" si="985"/>
        <v/>
      </c>
      <c r="EN375" t="str">
        <f t="shared" si="986"/>
        <v/>
      </c>
      <c r="EO375" t="str">
        <f t="shared" si="987"/>
        <v/>
      </c>
      <c r="EP375" t="str">
        <f t="shared" si="988"/>
        <v/>
      </c>
      <c r="EQ375" t="str">
        <f t="shared" si="989"/>
        <v/>
      </c>
      <c r="ER375" t="str">
        <f t="shared" si="990"/>
        <v/>
      </c>
      <c r="ES375" t="str">
        <f t="shared" si="991"/>
        <v/>
      </c>
      <c r="ET375" t="str">
        <f t="shared" si="992"/>
        <v/>
      </c>
      <c r="EU375" t="str">
        <f t="shared" si="993"/>
        <v/>
      </c>
      <c r="EV375" t="str">
        <f t="shared" si="994"/>
        <v/>
      </c>
      <c r="EW375" t="str">
        <f t="shared" si="995"/>
        <v/>
      </c>
      <c r="EX375" t="str">
        <f t="shared" si="996"/>
        <v/>
      </c>
      <c r="EY375" t="str">
        <f t="shared" si="997"/>
        <v/>
      </c>
      <c r="EZ375" t="str">
        <f t="shared" si="998"/>
        <v/>
      </c>
      <c r="FA375" t="str">
        <f t="shared" si="999"/>
        <v/>
      </c>
      <c r="FB375" t="str">
        <f t="shared" si="1000"/>
        <v/>
      </c>
      <c r="FC375" t="str">
        <f t="shared" si="1001"/>
        <v/>
      </c>
      <c r="FD375" t="str">
        <f t="shared" si="1002"/>
        <v/>
      </c>
      <c r="FE375" t="str">
        <f t="shared" si="846"/>
        <v/>
      </c>
      <c r="FF375" t="str">
        <f t="shared" si="1003"/>
        <v/>
      </c>
      <c r="FG375" t="str">
        <f t="shared" si="1004"/>
        <v/>
      </c>
      <c r="FH375" t="str">
        <f t="shared" si="1005"/>
        <v/>
      </c>
      <c r="FI375" t="str">
        <f t="shared" si="1006"/>
        <v/>
      </c>
      <c r="FJ375" t="str">
        <f t="shared" si="1007"/>
        <v/>
      </c>
      <c r="FK375" t="str">
        <f t="shared" si="1008"/>
        <v/>
      </c>
      <c r="FL375" t="str">
        <f t="shared" si="1009"/>
        <v/>
      </c>
      <c r="FM375" t="str">
        <f t="shared" si="973"/>
        <v/>
      </c>
      <c r="FN375" t="str">
        <f t="shared" si="974"/>
        <v/>
      </c>
      <c r="FO375" t="str">
        <f t="shared" si="975"/>
        <v/>
      </c>
      <c r="FP375" t="str">
        <f t="shared" si="976"/>
        <v/>
      </c>
      <c r="FQ375" t="str">
        <f t="shared" si="977"/>
        <v/>
      </c>
      <c r="FR375" t="str">
        <f t="shared" si="847"/>
        <v/>
      </c>
      <c r="FS375" t="str">
        <f t="shared" si="848"/>
        <v/>
      </c>
      <c r="FT375" t="str">
        <f t="shared" si="849"/>
        <v/>
      </c>
      <c r="FU375" t="str">
        <f t="shared" si="850"/>
        <v/>
      </c>
      <c r="FV375" t="str">
        <f t="shared" si="851"/>
        <v/>
      </c>
      <c r="FW375" t="str">
        <f t="shared" si="852"/>
        <v/>
      </c>
      <c r="FX375" t="str">
        <f t="shared" si="853"/>
        <v/>
      </c>
      <c r="FY375" t="str">
        <f t="shared" si="854"/>
        <v/>
      </c>
      <c r="FZ375" t="str">
        <f t="shared" si="855"/>
        <v/>
      </c>
      <c r="GA375" t="str">
        <f t="shared" si="856"/>
        <v/>
      </c>
      <c r="GB375" t="str">
        <f t="shared" si="857"/>
        <v/>
      </c>
      <c r="GC375" t="str">
        <f t="shared" si="858"/>
        <v/>
      </c>
      <c r="GD375" t="str">
        <f t="shared" si="859"/>
        <v/>
      </c>
      <c r="GE375" t="str">
        <f t="shared" si="860"/>
        <v/>
      </c>
      <c r="GF375" t="str">
        <f t="shared" si="861"/>
        <v/>
      </c>
      <c r="GG375" t="str">
        <f t="shared" si="862"/>
        <v/>
      </c>
      <c r="GH375" t="str">
        <f t="shared" si="863"/>
        <v/>
      </c>
      <c r="GI375" t="str">
        <f t="shared" si="864"/>
        <v/>
      </c>
      <c r="GJ375" t="str">
        <f t="shared" si="865"/>
        <v/>
      </c>
      <c r="GK375" t="str">
        <f t="shared" si="866"/>
        <v/>
      </c>
      <c r="GL375" t="str">
        <f t="shared" si="867"/>
        <v/>
      </c>
      <c r="GM375" t="str">
        <f t="shared" si="868"/>
        <v/>
      </c>
      <c r="GN375" t="str">
        <f t="shared" si="869"/>
        <v/>
      </c>
      <c r="GO375" t="str">
        <f t="shared" si="870"/>
        <v/>
      </c>
      <c r="GP375" t="str">
        <f t="shared" si="871"/>
        <v/>
      </c>
      <c r="GQ375" t="str">
        <f t="shared" si="872"/>
        <v/>
      </c>
      <c r="GR375" t="str">
        <f t="shared" si="873"/>
        <v/>
      </c>
      <c r="GS375" t="str">
        <f t="shared" si="874"/>
        <v/>
      </c>
      <c r="GT375" t="str">
        <f t="shared" si="875"/>
        <v/>
      </c>
      <c r="GU375" t="str">
        <f t="shared" si="876"/>
        <v/>
      </c>
      <c r="GV375" t="str">
        <f t="shared" si="877"/>
        <v/>
      </c>
      <c r="GW375" t="str">
        <f t="shared" si="878"/>
        <v/>
      </c>
      <c r="GX375" t="str">
        <f t="shared" si="879"/>
        <v/>
      </c>
      <c r="GY375" t="str">
        <f t="shared" si="880"/>
        <v/>
      </c>
      <c r="GZ375" t="str">
        <f t="shared" si="881"/>
        <v/>
      </c>
      <c r="HA375" t="str">
        <f t="shared" si="882"/>
        <v/>
      </c>
      <c r="HB375" t="str">
        <f t="shared" si="883"/>
        <v/>
      </c>
      <c r="HC375" t="str">
        <f t="shared" si="884"/>
        <v/>
      </c>
      <c r="HD375" t="str">
        <f t="shared" si="885"/>
        <v/>
      </c>
      <c r="HE375" t="str">
        <f t="shared" si="886"/>
        <v/>
      </c>
      <c r="HF375" t="str">
        <f t="shared" si="887"/>
        <v/>
      </c>
      <c r="HG375" t="str">
        <f t="shared" si="888"/>
        <v/>
      </c>
      <c r="HH375" t="str">
        <f t="shared" si="889"/>
        <v/>
      </c>
      <c r="HI375" t="str">
        <f t="shared" si="890"/>
        <v/>
      </c>
      <c r="HJ375" t="str">
        <f t="shared" si="891"/>
        <v/>
      </c>
      <c r="HK375" t="str">
        <f t="shared" si="892"/>
        <v/>
      </c>
      <c r="HL375" t="str">
        <f t="shared" si="893"/>
        <v/>
      </c>
      <c r="HM375" t="str">
        <f t="shared" si="894"/>
        <v/>
      </c>
      <c r="HN375" t="str">
        <f t="shared" si="895"/>
        <v/>
      </c>
      <c r="HO375" t="str">
        <f t="shared" si="896"/>
        <v/>
      </c>
      <c r="HP375" t="str">
        <f t="shared" si="897"/>
        <v/>
      </c>
      <c r="HQ375" t="str">
        <f t="shared" si="898"/>
        <v/>
      </c>
      <c r="HR375" t="str">
        <f t="shared" si="899"/>
        <v/>
      </c>
      <c r="HS375" t="str">
        <f t="shared" si="900"/>
        <v/>
      </c>
      <c r="HT375" t="str">
        <f t="shared" si="901"/>
        <v/>
      </c>
      <c r="HU375" t="str">
        <f t="shared" si="902"/>
        <v/>
      </c>
      <c r="HV375" t="str">
        <f t="shared" si="903"/>
        <v/>
      </c>
      <c r="HW375" t="str">
        <f t="shared" si="904"/>
        <v/>
      </c>
      <c r="HX375" t="str">
        <f t="shared" si="905"/>
        <v/>
      </c>
      <c r="HY375" t="str">
        <f t="shared" si="906"/>
        <v/>
      </c>
      <c r="HZ375" t="str">
        <f t="shared" si="907"/>
        <v/>
      </c>
    </row>
    <row r="376" spans="1:234" x14ac:dyDescent="0.25">
      <c r="A376" s="2">
        <f t="shared" si="908"/>
        <v>374</v>
      </c>
      <c r="B376" s="3" t="s">
        <v>424</v>
      </c>
      <c r="C376" s="2" t="s">
        <v>1394</v>
      </c>
      <c r="D376" s="2" t="s">
        <v>1395</v>
      </c>
      <c r="E376" s="2">
        <f t="shared" si="842"/>
        <v>3</v>
      </c>
      <c r="F376" s="2">
        <v>2258</v>
      </c>
      <c r="G376" s="48" t="str">
        <f t="shared" si="843"/>
        <v>C</v>
      </c>
      <c r="H376" s="49"/>
      <c r="I376" s="49"/>
      <c r="J376" s="50"/>
      <c r="K376" s="15">
        <f t="shared" si="844"/>
        <v>68</v>
      </c>
      <c r="L376" s="15">
        <f>IF(G376="N/A",0,(IF(G376="A",Code!$B$36,(IF(G376="B",Code!$C$36,(IF(G376="C",Code!$D$36,Code!$E$36)))))/60))</f>
        <v>16</v>
      </c>
      <c r="M376" s="15">
        <f>IF(G376="N/A",0,(IF(G376="A",Code!$B$37,(IF(G376="B",Code!$C$37,(IF(G376="C",Code!$D$37,Code!$E$37)))))/60))</f>
        <v>16</v>
      </c>
      <c r="N376" s="15">
        <f>IF(G376="N/A",0,(IF(G376="A",Code!$B$38,(IF(G376="B",Code!$C$38,(IF(G376="C",Code!$D$38,Code!$E$38)))))/60))</f>
        <v>32</v>
      </c>
      <c r="O376" s="15">
        <f>IF(G376="N/A",0,(IF(G376="A",Code!$B$39,(IF(G376="B",Code!$C$39,(IF(G376="C",Code!$D$39,Code!$E$39)))))/60))</f>
        <v>4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>
        <v>1</v>
      </c>
      <c r="AZ376" s="2"/>
      <c r="BA376" s="2"/>
      <c r="BB376" s="2"/>
      <c r="BC376" s="2"/>
      <c r="BD376" s="2">
        <v>1</v>
      </c>
      <c r="BE376" s="2"/>
      <c r="BF376" s="2"/>
      <c r="BG376" s="2"/>
      <c r="BH376" s="2"/>
      <c r="BI376" s="2"/>
      <c r="BJ376" s="2">
        <v>1</v>
      </c>
      <c r="BK376" s="2"/>
      <c r="BL376" s="2"/>
      <c r="BM376" s="2"/>
      <c r="BN376" s="2"/>
      <c r="BO376" s="2"/>
      <c r="BP376" s="2"/>
      <c r="BQ376" s="2"/>
      <c r="BS376" t="str">
        <f t="shared" si="845"/>
        <v/>
      </c>
      <c r="BT376" t="str">
        <f t="shared" si="910"/>
        <v/>
      </c>
      <c r="BU376" t="str">
        <f t="shared" si="911"/>
        <v/>
      </c>
      <c r="BV376" t="str">
        <f t="shared" si="912"/>
        <v/>
      </c>
      <c r="BW376" t="str">
        <f t="shared" si="913"/>
        <v/>
      </c>
      <c r="BX376" t="str">
        <f t="shared" si="914"/>
        <v/>
      </c>
      <c r="BY376" t="str">
        <f t="shared" si="915"/>
        <v/>
      </c>
      <c r="BZ376" t="str">
        <f t="shared" si="916"/>
        <v/>
      </c>
      <c r="CA376" t="str">
        <f t="shared" si="917"/>
        <v/>
      </c>
      <c r="CB376" t="str">
        <f t="shared" si="918"/>
        <v/>
      </c>
      <c r="CC376" t="str">
        <f t="shared" si="919"/>
        <v/>
      </c>
      <c r="CD376" t="str">
        <f t="shared" si="920"/>
        <v/>
      </c>
      <c r="CE376" t="str">
        <f t="shared" si="921"/>
        <v/>
      </c>
      <c r="CF376" t="str">
        <f t="shared" si="922"/>
        <v/>
      </c>
      <c r="CG376" t="str">
        <f t="shared" si="923"/>
        <v/>
      </c>
      <c r="CH376" t="str">
        <f t="shared" si="924"/>
        <v/>
      </c>
      <c r="CI376" t="str">
        <f t="shared" si="925"/>
        <v/>
      </c>
      <c r="CJ376" t="str">
        <f t="shared" si="926"/>
        <v/>
      </c>
      <c r="CK376" t="str">
        <f t="shared" si="927"/>
        <v/>
      </c>
      <c r="CL376" t="str">
        <f t="shared" si="928"/>
        <v/>
      </c>
      <c r="CM376" t="str">
        <f t="shared" si="929"/>
        <v/>
      </c>
      <c r="CN376" t="str">
        <f t="shared" si="930"/>
        <v/>
      </c>
      <c r="CO376" t="str">
        <f t="shared" si="931"/>
        <v/>
      </c>
      <c r="CP376" t="str">
        <f t="shared" si="932"/>
        <v/>
      </c>
      <c r="CQ376" t="str">
        <f t="shared" si="933"/>
        <v/>
      </c>
      <c r="CR376" t="str">
        <f t="shared" si="934"/>
        <v/>
      </c>
      <c r="CS376" t="str">
        <f t="shared" si="935"/>
        <v/>
      </c>
      <c r="CT376" t="str">
        <f t="shared" si="936"/>
        <v/>
      </c>
      <c r="CU376" t="str">
        <f t="shared" si="937"/>
        <v/>
      </c>
      <c r="CV376" t="str">
        <f t="shared" si="938"/>
        <v/>
      </c>
      <c r="CW376" t="str">
        <f t="shared" si="939"/>
        <v/>
      </c>
      <c r="CX376" t="str">
        <f t="shared" si="940"/>
        <v/>
      </c>
      <c r="CY376" t="str">
        <f t="shared" si="941"/>
        <v/>
      </c>
      <c r="CZ376" t="str">
        <f t="shared" si="942"/>
        <v/>
      </c>
      <c r="DA376" t="str">
        <f t="shared" si="943"/>
        <v/>
      </c>
      <c r="DB376" t="str">
        <f t="shared" si="944"/>
        <v>RMAS</v>
      </c>
      <c r="DC376" t="str">
        <f t="shared" si="945"/>
        <v/>
      </c>
      <c r="DD376" t="str">
        <f t="shared" si="946"/>
        <v/>
      </c>
      <c r="DE376" t="str">
        <f t="shared" si="947"/>
        <v/>
      </c>
      <c r="DF376" t="str">
        <f t="shared" si="948"/>
        <v/>
      </c>
      <c r="DG376" t="str">
        <f t="shared" si="949"/>
        <v>SADD</v>
      </c>
      <c r="DH376" t="str">
        <f t="shared" si="950"/>
        <v/>
      </c>
      <c r="DI376" t="str">
        <f t="shared" si="951"/>
        <v/>
      </c>
      <c r="DJ376" t="str">
        <f t="shared" si="952"/>
        <v/>
      </c>
      <c r="DK376" t="str">
        <f t="shared" si="953"/>
        <v/>
      </c>
      <c r="DL376" t="str">
        <f t="shared" si="954"/>
        <v/>
      </c>
      <c r="DM376" t="str">
        <f t="shared" si="955"/>
        <v>SREC</v>
      </c>
      <c r="DN376" t="str">
        <f t="shared" si="956"/>
        <v/>
      </c>
      <c r="DO376" t="str">
        <f t="shared" si="957"/>
        <v/>
      </c>
      <c r="DP376" t="str">
        <f t="shared" si="958"/>
        <v/>
      </c>
      <c r="DQ376" t="str">
        <f t="shared" si="959"/>
        <v/>
      </c>
      <c r="DR376" t="str">
        <f t="shared" si="960"/>
        <v/>
      </c>
      <c r="DS376" t="str">
        <f t="shared" si="961"/>
        <v/>
      </c>
      <c r="DT376" t="str">
        <f t="shared" si="962"/>
        <v/>
      </c>
      <c r="DU376" t="str">
        <f t="shared" si="963"/>
        <v/>
      </c>
      <c r="DV376" t="str">
        <f t="shared" si="964"/>
        <v/>
      </c>
      <c r="DW376" t="str">
        <f t="shared" si="965"/>
        <v/>
      </c>
      <c r="DX376" t="str">
        <f t="shared" si="966"/>
        <v/>
      </c>
      <c r="DY376" t="str">
        <f t="shared" si="967"/>
        <v/>
      </c>
      <c r="DZ376" t="str">
        <f t="shared" si="968"/>
        <v/>
      </c>
      <c r="EA376" t="str">
        <f t="shared" si="969"/>
        <v/>
      </c>
      <c r="EB376" t="str">
        <f t="shared" si="970"/>
        <v/>
      </c>
      <c r="EC376" t="str">
        <f t="shared" si="971"/>
        <v/>
      </c>
      <c r="ED376" t="str">
        <f t="shared" si="972"/>
        <v/>
      </c>
      <c r="EE376" t="str">
        <f t="shared" si="909"/>
        <v/>
      </c>
      <c r="EF376" t="str">
        <f t="shared" si="978"/>
        <v/>
      </c>
      <c r="EG376" t="str">
        <f t="shared" si="979"/>
        <v/>
      </c>
      <c r="EH376" t="str">
        <f t="shared" si="980"/>
        <v/>
      </c>
      <c r="EI376" t="str">
        <f t="shared" si="981"/>
        <v/>
      </c>
      <c r="EJ376" t="str">
        <f t="shared" si="982"/>
        <v/>
      </c>
      <c r="EK376" t="str">
        <f t="shared" si="983"/>
        <v/>
      </c>
      <c r="EL376" t="str">
        <f t="shared" si="984"/>
        <v/>
      </c>
      <c r="EM376" t="str">
        <f t="shared" si="985"/>
        <v/>
      </c>
      <c r="EN376" t="str">
        <f t="shared" si="986"/>
        <v/>
      </c>
      <c r="EO376" t="str">
        <f t="shared" si="987"/>
        <v/>
      </c>
      <c r="EP376" t="str">
        <f t="shared" si="988"/>
        <v/>
      </c>
      <c r="EQ376" t="str">
        <f t="shared" si="989"/>
        <v/>
      </c>
      <c r="ER376" t="str">
        <f t="shared" si="990"/>
        <v/>
      </c>
      <c r="ES376" t="str">
        <f t="shared" si="991"/>
        <v/>
      </c>
      <c r="ET376" t="str">
        <f t="shared" si="992"/>
        <v/>
      </c>
      <c r="EU376" t="str">
        <f t="shared" si="993"/>
        <v/>
      </c>
      <c r="EV376" t="str">
        <f t="shared" si="994"/>
        <v/>
      </c>
      <c r="EW376" t="str">
        <f t="shared" si="995"/>
        <v/>
      </c>
      <c r="EX376" t="str">
        <f t="shared" si="996"/>
        <v/>
      </c>
      <c r="EY376" t="str">
        <f t="shared" si="997"/>
        <v/>
      </c>
      <c r="EZ376" t="str">
        <f t="shared" si="998"/>
        <v/>
      </c>
      <c r="FA376" t="str">
        <f t="shared" si="999"/>
        <v/>
      </c>
      <c r="FB376" t="str">
        <f t="shared" si="1000"/>
        <v/>
      </c>
      <c r="FC376" t="str">
        <f t="shared" si="1001"/>
        <v/>
      </c>
      <c r="FD376" t="str">
        <f t="shared" si="1002"/>
        <v/>
      </c>
      <c r="FE376" t="str">
        <f t="shared" si="846"/>
        <v/>
      </c>
      <c r="FF376" t="str">
        <f t="shared" si="1003"/>
        <v/>
      </c>
      <c r="FG376" t="str">
        <f t="shared" si="1004"/>
        <v/>
      </c>
      <c r="FH376" t="str">
        <f t="shared" si="1005"/>
        <v/>
      </c>
      <c r="FI376" t="str">
        <f t="shared" si="1006"/>
        <v/>
      </c>
      <c r="FJ376" t="str">
        <f t="shared" si="1007"/>
        <v/>
      </c>
      <c r="FK376" t="str">
        <f t="shared" si="1008"/>
        <v/>
      </c>
      <c r="FL376" t="str">
        <f t="shared" si="1009"/>
        <v/>
      </c>
      <c r="FM376" t="str">
        <f t="shared" si="973"/>
        <v/>
      </c>
      <c r="FN376" t="str">
        <f t="shared" si="974"/>
        <v/>
      </c>
      <c r="FO376" t="str">
        <f t="shared" si="975"/>
        <v/>
      </c>
      <c r="FP376" t="str">
        <f t="shared" si="976"/>
        <v/>
      </c>
      <c r="FQ376" t="str">
        <f t="shared" si="977"/>
        <v/>
      </c>
      <c r="FR376" t="str">
        <f t="shared" si="847"/>
        <v/>
      </c>
      <c r="FS376" t="str">
        <f t="shared" si="848"/>
        <v/>
      </c>
      <c r="FT376" t="str">
        <f t="shared" si="849"/>
        <v/>
      </c>
      <c r="FU376" t="str">
        <f t="shared" si="850"/>
        <v/>
      </c>
      <c r="FV376" t="str">
        <f t="shared" si="851"/>
        <v/>
      </c>
      <c r="FW376" t="str">
        <f t="shared" si="852"/>
        <v/>
      </c>
      <c r="FX376" t="str">
        <f t="shared" si="853"/>
        <v/>
      </c>
      <c r="FY376" t="str">
        <f t="shared" si="854"/>
        <v/>
      </c>
      <c r="FZ376" t="str">
        <f t="shared" si="855"/>
        <v/>
      </c>
      <c r="GA376" t="str">
        <f t="shared" si="856"/>
        <v/>
      </c>
      <c r="GB376" t="str">
        <f t="shared" si="857"/>
        <v/>
      </c>
      <c r="GC376" t="str">
        <f t="shared" si="858"/>
        <v/>
      </c>
      <c r="GD376" t="str">
        <f t="shared" si="859"/>
        <v/>
      </c>
      <c r="GE376" t="str">
        <f t="shared" si="860"/>
        <v/>
      </c>
      <c r="GF376" t="str">
        <f t="shared" si="861"/>
        <v/>
      </c>
      <c r="GG376" t="str">
        <f t="shared" si="862"/>
        <v/>
      </c>
      <c r="GH376" t="str">
        <f t="shared" si="863"/>
        <v/>
      </c>
      <c r="GI376" t="str">
        <f t="shared" si="864"/>
        <v/>
      </c>
      <c r="GJ376" t="str">
        <f t="shared" si="865"/>
        <v/>
      </c>
      <c r="GK376" t="str">
        <f t="shared" si="866"/>
        <v/>
      </c>
      <c r="GL376" t="str">
        <f t="shared" si="867"/>
        <v/>
      </c>
      <c r="GM376" t="str">
        <f t="shared" si="868"/>
        <v/>
      </c>
      <c r="GN376" t="str">
        <f t="shared" si="869"/>
        <v/>
      </c>
      <c r="GO376" t="str">
        <f t="shared" si="870"/>
        <v/>
      </c>
      <c r="GP376" t="str">
        <f t="shared" si="871"/>
        <v/>
      </c>
      <c r="GQ376" t="str">
        <f t="shared" si="872"/>
        <v/>
      </c>
      <c r="GR376" t="str">
        <f t="shared" si="873"/>
        <v/>
      </c>
      <c r="GS376" t="str">
        <f t="shared" si="874"/>
        <v/>
      </c>
      <c r="GT376" t="str">
        <f t="shared" si="875"/>
        <v/>
      </c>
      <c r="GU376" t="str">
        <f t="shared" si="876"/>
        <v/>
      </c>
      <c r="GV376" t="str">
        <f t="shared" si="877"/>
        <v/>
      </c>
      <c r="GW376" t="str">
        <f t="shared" si="878"/>
        <v/>
      </c>
      <c r="GX376" t="str">
        <f t="shared" si="879"/>
        <v/>
      </c>
      <c r="GY376" t="str">
        <f t="shared" si="880"/>
        <v/>
      </c>
      <c r="GZ376" t="str">
        <f t="shared" si="881"/>
        <v/>
      </c>
      <c r="HA376" t="str">
        <f t="shared" si="882"/>
        <v/>
      </c>
      <c r="HB376" t="str">
        <f t="shared" si="883"/>
        <v/>
      </c>
      <c r="HC376" t="str">
        <f t="shared" si="884"/>
        <v/>
      </c>
      <c r="HD376" t="str">
        <f t="shared" si="885"/>
        <v/>
      </c>
      <c r="HE376" t="str">
        <f t="shared" si="886"/>
        <v/>
      </c>
      <c r="HF376" t="str">
        <f t="shared" si="887"/>
        <v/>
      </c>
      <c r="HG376" t="str">
        <f t="shared" si="888"/>
        <v/>
      </c>
      <c r="HH376" t="str">
        <f t="shared" si="889"/>
        <v/>
      </c>
      <c r="HI376" t="str">
        <f t="shared" si="890"/>
        <v/>
      </c>
      <c r="HJ376" t="str">
        <f t="shared" si="891"/>
        <v/>
      </c>
      <c r="HK376" t="str">
        <f t="shared" si="892"/>
        <v/>
      </c>
      <c r="HL376" t="str">
        <f t="shared" si="893"/>
        <v/>
      </c>
      <c r="HM376" t="str">
        <f t="shared" si="894"/>
        <v/>
      </c>
      <c r="HN376" t="str">
        <f t="shared" si="895"/>
        <v/>
      </c>
      <c r="HO376" t="str">
        <f t="shared" si="896"/>
        <v/>
      </c>
      <c r="HP376" t="str">
        <f t="shared" si="897"/>
        <v/>
      </c>
      <c r="HQ376" t="str">
        <f t="shared" si="898"/>
        <v/>
      </c>
      <c r="HR376" t="str">
        <f t="shared" si="899"/>
        <v/>
      </c>
      <c r="HS376" t="str">
        <f t="shared" si="900"/>
        <v/>
      </c>
      <c r="HT376" t="str">
        <f t="shared" si="901"/>
        <v/>
      </c>
      <c r="HU376" t="str">
        <f t="shared" si="902"/>
        <v/>
      </c>
      <c r="HV376" t="str">
        <f t="shared" si="903"/>
        <v/>
      </c>
      <c r="HW376" t="str">
        <f t="shared" si="904"/>
        <v/>
      </c>
      <c r="HX376" t="str">
        <f t="shared" si="905"/>
        <v/>
      </c>
      <c r="HY376" t="str">
        <f t="shared" si="906"/>
        <v/>
      </c>
      <c r="HZ376" t="str">
        <f t="shared" si="907"/>
        <v/>
      </c>
    </row>
    <row r="377" spans="1:234" x14ac:dyDescent="0.25">
      <c r="A377" s="2">
        <f t="shared" si="908"/>
        <v>375</v>
      </c>
      <c r="B377" s="3" t="s">
        <v>429</v>
      </c>
      <c r="C377" s="2" t="s">
        <v>1394</v>
      </c>
      <c r="D377" s="2" t="s">
        <v>1395</v>
      </c>
      <c r="E377" s="2">
        <f t="shared" si="842"/>
        <v>10</v>
      </c>
      <c r="F377" s="2">
        <v>1489</v>
      </c>
      <c r="G377" s="48" t="str">
        <f t="shared" si="843"/>
        <v>B</v>
      </c>
      <c r="H377" s="49"/>
      <c r="I377" s="49"/>
      <c r="J377" s="50"/>
      <c r="K377" s="15">
        <f t="shared" si="844"/>
        <v>51</v>
      </c>
      <c r="L377" s="15">
        <f>IF(G377="N/A",0,(IF(G377="A",Code!$B$36,(IF(G377="B",Code!$C$36,(IF(G377="C",Code!$D$36,Code!$E$36)))))/60))</f>
        <v>12</v>
      </c>
      <c r="M377" s="15">
        <f>IF(G377="N/A",0,(IF(G377="A",Code!$B$37,(IF(G377="B",Code!$C$37,(IF(G377="C",Code!$D$37,Code!$E$37)))))/60))</f>
        <v>12</v>
      </c>
      <c r="N377" s="15">
        <f>IF(G377="N/A",0,(IF(G377="A",Code!$B$38,(IF(G377="B",Code!$C$38,(IF(G377="C",Code!$D$38,Code!$E$38)))))/60))</f>
        <v>24</v>
      </c>
      <c r="O377" s="15">
        <f>IF(G377="N/A",0,(IF(G377="A",Code!$B$39,(IF(G377="B",Code!$C$39,(IF(G377="C",Code!$D$39,Code!$E$39)))))/60))</f>
        <v>3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>
        <v>1</v>
      </c>
      <c r="AC377" s="2">
        <v>1</v>
      </c>
      <c r="AD377" s="2"/>
      <c r="AE377" s="2"/>
      <c r="AF377" s="2"/>
      <c r="AG377" s="2"/>
      <c r="AH377" s="2"/>
      <c r="AI377" s="2">
        <v>1</v>
      </c>
      <c r="AJ377" s="2">
        <v>1</v>
      </c>
      <c r="AK377" s="2">
        <v>1</v>
      </c>
      <c r="AL377" s="2">
        <v>1</v>
      </c>
      <c r="AM377" s="2"/>
      <c r="AN377" s="2"/>
      <c r="AO377" s="2"/>
      <c r="AP377" s="2"/>
      <c r="AQ377" s="2"/>
      <c r="AR377" s="2"/>
      <c r="AS377" s="2"/>
      <c r="AT377" s="2">
        <v>1</v>
      </c>
      <c r="AU377" s="2"/>
      <c r="AV377" s="2">
        <v>1</v>
      </c>
      <c r="AW377" s="2">
        <v>1</v>
      </c>
      <c r="AX377" s="2"/>
      <c r="AY377" s="2"/>
      <c r="AZ377" s="2"/>
      <c r="BA377" s="2"/>
      <c r="BB377" s="2"/>
      <c r="BC377" s="2"/>
      <c r="BD377" s="2"/>
      <c r="BE377" s="2"/>
      <c r="BF377" s="2"/>
      <c r="BG377" s="2">
        <v>1</v>
      </c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S377" t="str">
        <f t="shared" si="845"/>
        <v/>
      </c>
      <c r="BT377" t="str">
        <f t="shared" si="910"/>
        <v/>
      </c>
      <c r="BU377" t="str">
        <f t="shared" si="911"/>
        <v/>
      </c>
      <c r="BV377" t="str">
        <f t="shared" si="912"/>
        <v/>
      </c>
      <c r="BW377" t="str">
        <f t="shared" si="913"/>
        <v/>
      </c>
      <c r="BX377" t="str">
        <f t="shared" si="914"/>
        <v/>
      </c>
      <c r="BY377" t="str">
        <f t="shared" si="915"/>
        <v/>
      </c>
      <c r="BZ377" t="str">
        <f t="shared" si="916"/>
        <v/>
      </c>
      <c r="CA377" t="str">
        <f t="shared" si="917"/>
        <v/>
      </c>
      <c r="CB377" t="str">
        <f t="shared" si="918"/>
        <v/>
      </c>
      <c r="CC377" t="str">
        <f t="shared" si="919"/>
        <v/>
      </c>
      <c r="CD377" t="str">
        <f t="shared" si="920"/>
        <v/>
      </c>
      <c r="CE377" t="str">
        <f t="shared" si="921"/>
        <v>CHKS</v>
      </c>
      <c r="CF377" t="str">
        <f t="shared" si="922"/>
        <v>CMIF</v>
      </c>
      <c r="CG377" t="str">
        <f t="shared" si="923"/>
        <v/>
      </c>
      <c r="CH377" t="str">
        <f t="shared" si="924"/>
        <v/>
      </c>
      <c r="CI377" t="str">
        <f t="shared" si="925"/>
        <v/>
      </c>
      <c r="CJ377" t="str">
        <f t="shared" si="926"/>
        <v/>
      </c>
      <c r="CK377" t="str">
        <f t="shared" si="927"/>
        <v/>
      </c>
      <c r="CL377" t="str">
        <f t="shared" si="928"/>
        <v>FCHK</v>
      </c>
      <c r="CM377" t="str">
        <f t="shared" si="929"/>
        <v>FEXP</v>
      </c>
      <c r="CN377" t="str">
        <f t="shared" si="930"/>
        <v>FMIS</v>
      </c>
      <c r="CO377" t="str">
        <f t="shared" si="931"/>
        <v>FPAY</v>
      </c>
      <c r="CP377" t="str">
        <f t="shared" si="932"/>
        <v/>
      </c>
      <c r="CQ377" t="str">
        <f t="shared" si="933"/>
        <v/>
      </c>
      <c r="CR377" t="str">
        <f t="shared" si="934"/>
        <v/>
      </c>
      <c r="CS377" t="str">
        <f t="shared" si="935"/>
        <v/>
      </c>
      <c r="CT377" t="str">
        <f t="shared" si="936"/>
        <v/>
      </c>
      <c r="CU377" t="str">
        <f t="shared" si="937"/>
        <v/>
      </c>
      <c r="CV377" t="str">
        <f t="shared" si="938"/>
        <v/>
      </c>
      <c r="CW377" t="str">
        <f t="shared" si="939"/>
        <v>MISC</v>
      </c>
      <c r="CX377" t="str">
        <f t="shared" si="940"/>
        <v/>
      </c>
      <c r="CY377" t="str">
        <f t="shared" si="941"/>
        <v>PAYS</v>
      </c>
      <c r="CZ377" t="str">
        <f t="shared" si="942"/>
        <v>RECS</v>
      </c>
      <c r="DA377" t="str">
        <f t="shared" si="943"/>
        <v/>
      </c>
      <c r="DB377" t="str">
        <f t="shared" si="944"/>
        <v/>
      </c>
      <c r="DC377" t="str">
        <f t="shared" si="945"/>
        <v/>
      </c>
      <c r="DD377" t="str">
        <f t="shared" si="946"/>
        <v/>
      </c>
      <c r="DE377" t="str">
        <f t="shared" si="947"/>
        <v/>
      </c>
      <c r="DF377" t="str">
        <f t="shared" si="948"/>
        <v/>
      </c>
      <c r="DG377" t="str">
        <f t="shared" si="949"/>
        <v/>
      </c>
      <c r="DH377" t="str">
        <f t="shared" si="950"/>
        <v/>
      </c>
      <c r="DI377" t="str">
        <f t="shared" si="951"/>
        <v/>
      </c>
      <c r="DJ377" t="str">
        <f t="shared" si="952"/>
        <v>SMIF</v>
      </c>
      <c r="DK377" t="str">
        <f t="shared" si="953"/>
        <v/>
      </c>
      <c r="DL377" t="str">
        <f t="shared" si="954"/>
        <v/>
      </c>
      <c r="DM377" t="str">
        <f t="shared" si="955"/>
        <v/>
      </c>
      <c r="DN377" t="str">
        <f t="shared" si="956"/>
        <v/>
      </c>
      <c r="DO377" t="str">
        <f t="shared" si="957"/>
        <v/>
      </c>
      <c r="DP377" t="str">
        <f t="shared" si="958"/>
        <v/>
      </c>
      <c r="DQ377" t="str">
        <f t="shared" si="959"/>
        <v/>
      </c>
      <c r="DR377" t="str">
        <f t="shared" si="960"/>
        <v/>
      </c>
      <c r="DS377" t="str">
        <f t="shared" si="961"/>
        <v/>
      </c>
      <c r="DT377" t="str">
        <f t="shared" si="962"/>
        <v/>
      </c>
      <c r="DU377" t="str">
        <f t="shared" si="963"/>
        <v/>
      </c>
      <c r="DV377" t="str">
        <f t="shared" si="964"/>
        <v/>
      </c>
      <c r="DW377" t="str">
        <f t="shared" si="965"/>
        <v/>
      </c>
      <c r="DX377" t="str">
        <f t="shared" si="966"/>
        <v/>
      </c>
      <c r="DY377" t="str">
        <f t="shared" si="967"/>
        <v/>
      </c>
      <c r="DZ377" t="str">
        <f t="shared" si="968"/>
        <v/>
      </c>
      <c r="EA377" t="str">
        <f t="shared" si="969"/>
        <v/>
      </c>
      <c r="EB377" t="str">
        <f t="shared" si="970"/>
        <v/>
      </c>
      <c r="EC377" t="str">
        <f t="shared" si="971"/>
        <v/>
      </c>
      <c r="ED377" t="str">
        <f t="shared" si="972"/>
        <v/>
      </c>
      <c r="EE377" t="str">
        <f t="shared" si="909"/>
        <v/>
      </c>
      <c r="EF377" t="str">
        <f t="shared" si="978"/>
        <v/>
      </c>
      <c r="EG377" t="str">
        <f t="shared" si="979"/>
        <v/>
      </c>
      <c r="EH377" t="str">
        <f t="shared" si="980"/>
        <v/>
      </c>
      <c r="EI377" t="str">
        <f t="shared" si="981"/>
        <v/>
      </c>
      <c r="EJ377" t="str">
        <f t="shared" si="982"/>
        <v/>
      </c>
      <c r="EK377" t="str">
        <f t="shared" si="983"/>
        <v/>
      </c>
      <c r="EL377" t="str">
        <f t="shared" si="984"/>
        <v/>
      </c>
      <c r="EM377" t="str">
        <f t="shared" si="985"/>
        <v/>
      </c>
      <c r="EN377" t="str">
        <f t="shared" si="986"/>
        <v/>
      </c>
      <c r="EO377" t="str">
        <f t="shared" si="987"/>
        <v/>
      </c>
      <c r="EP377" t="str">
        <f t="shared" si="988"/>
        <v/>
      </c>
      <c r="EQ377" t="str">
        <f t="shared" si="989"/>
        <v/>
      </c>
      <c r="ER377" t="str">
        <f t="shared" si="990"/>
        <v/>
      </c>
      <c r="ES377" t="str">
        <f t="shared" si="991"/>
        <v/>
      </c>
      <c r="ET377" t="str">
        <f t="shared" si="992"/>
        <v/>
      </c>
      <c r="EU377" t="str">
        <f t="shared" si="993"/>
        <v/>
      </c>
      <c r="EV377" t="str">
        <f t="shared" si="994"/>
        <v/>
      </c>
      <c r="EW377" t="str">
        <f t="shared" si="995"/>
        <v/>
      </c>
      <c r="EX377" t="str">
        <f t="shared" si="996"/>
        <v/>
      </c>
      <c r="EY377" t="str">
        <f t="shared" si="997"/>
        <v/>
      </c>
      <c r="EZ377" t="str">
        <f t="shared" si="998"/>
        <v/>
      </c>
      <c r="FA377" t="str">
        <f t="shared" si="999"/>
        <v/>
      </c>
      <c r="FB377" t="str">
        <f t="shared" si="1000"/>
        <v/>
      </c>
      <c r="FC377" t="str">
        <f t="shared" si="1001"/>
        <v/>
      </c>
      <c r="FD377" t="str">
        <f t="shared" si="1002"/>
        <v/>
      </c>
      <c r="FE377" t="str">
        <f t="shared" si="846"/>
        <v/>
      </c>
      <c r="FF377" t="str">
        <f t="shared" si="1003"/>
        <v/>
      </c>
      <c r="FG377" t="str">
        <f t="shared" si="1004"/>
        <v/>
      </c>
      <c r="FH377" t="str">
        <f t="shared" si="1005"/>
        <v/>
      </c>
      <c r="FI377" t="str">
        <f t="shared" si="1006"/>
        <v/>
      </c>
      <c r="FJ377" t="str">
        <f t="shared" si="1007"/>
        <v/>
      </c>
      <c r="FK377" t="str">
        <f t="shared" si="1008"/>
        <v/>
      </c>
      <c r="FL377" t="str">
        <f t="shared" si="1009"/>
        <v/>
      </c>
      <c r="FM377" t="str">
        <f t="shared" si="973"/>
        <v/>
      </c>
      <c r="FN377" t="str">
        <f t="shared" si="974"/>
        <v/>
      </c>
      <c r="FO377" t="str">
        <f t="shared" si="975"/>
        <v/>
      </c>
      <c r="FP377" t="str">
        <f t="shared" si="976"/>
        <v/>
      </c>
      <c r="FQ377" t="str">
        <f t="shared" si="977"/>
        <v/>
      </c>
      <c r="FR377" t="str">
        <f t="shared" si="847"/>
        <v/>
      </c>
      <c r="FS377" t="str">
        <f t="shared" si="848"/>
        <v/>
      </c>
      <c r="FT377" t="str">
        <f t="shared" si="849"/>
        <v/>
      </c>
      <c r="FU377" t="str">
        <f t="shared" si="850"/>
        <v/>
      </c>
      <c r="FV377" t="str">
        <f t="shared" si="851"/>
        <v/>
      </c>
      <c r="FW377" t="str">
        <f t="shared" si="852"/>
        <v/>
      </c>
      <c r="FX377" t="str">
        <f t="shared" si="853"/>
        <v/>
      </c>
      <c r="FY377" t="str">
        <f t="shared" si="854"/>
        <v/>
      </c>
      <c r="FZ377" t="str">
        <f t="shared" si="855"/>
        <v/>
      </c>
      <c r="GA377" t="str">
        <f t="shared" si="856"/>
        <v/>
      </c>
      <c r="GB377" t="str">
        <f t="shared" si="857"/>
        <v/>
      </c>
      <c r="GC377" t="str">
        <f t="shared" si="858"/>
        <v/>
      </c>
      <c r="GD377" t="str">
        <f t="shared" si="859"/>
        <v/>
      </c>
      <c r="GE377" t="str">
        <f t="shared" si="860"/>
        <v/>
      </c>
      <c r="GF377" t="str">
        <f t="shared" si="861"/>
        <v/>
      </c>
      <c r="GG377" t="str">
        <f t="shared" si="862"/>
        <v/>
      </c>
      <c r="GH377" t="str">
        <f t="shared" si="863"/>
        <v/>
      </c>
      <c r="GI377" t="str">
        <f t="shared" si="864"/>
        <v/>
      </c>
      <c r="GJ377" t="str">
        <f t="shared" si="865"/>
        <v/>
      </c>
      <c r="GK377" t="str">
        <f t="shared" si="866"/>
        <v/>
      </c>
      <c r="GL377" t="str">
        <f t="shared" si="867"/>
        <v/>
      </c>
      <c r="GM377" t="str">
        <f t="shared" si="868"/>
        <v/>
      </c>
      <c r="GN377" t="str">
        <f t="shared" si="869"/>
        <v/>
      </c>
      <c r="GO377" t="str">
        <f t="shared" si="870"/>
        <v/>
      </c>
      <c r="GP377" t="str">
        <f t="shared" si="871"/>
        <v/>
      </c>
      <c r="GQ377" t="str">
        <f t="shared" si="872"/>
        <v/>
      </c>
      <c r="GR377" t="str">
        <f t="shared" si="873"/>
        <v/>
      </c>
      <c r="GS377" t="str">
        <f t="shared" si="874"/>
        <v/>
      </c>
      <c r="GT377" t="str">
        <f t="shared" si="875"/>
        <v/>
      </c>
      <c r="GU377" t="str">
        <f t="shared" si="876"/>
        <v/>
      </c>
      <c r="GV377" t="str">
        <f t="shared" si="877"/>
        <v/>
      </c>
      <c r="GW377" t="str">
        <f t="shared" si="878"/>
        <v/>
      </c>
      <c r="GX377" t="str">
        <f t="shared" si="879"/>
        <v/>
      </c>
      <c r="GY377" t="str">
        <f t="shared" si="880"/>
        <v/>
      </c>
      <c r="GZ377" t="str">
        <f t="shared" si="881"/>
        <v/>
      </c>
      <c r="HA377" t="str">
        <f t="shared" si="882"/>
        <v/>
      </c>
      <c r="HB377" t="str">
        <f t="shared" si="883"/>
        <v/>
      </c>
      <c r="HC377" t="str">
        <f t="shared" si="884"/>
        <v/>
      </c>
      <c r="HD377" t="str">
        <f t="shared" si="885"/>
        <v/>
      </c>
      <c r="HE377" t="str">
        <f t="shared" si="886"/>
        <v/>
      </c>
      <c r="HF377" t="str">
        <f t="shared" si="887"/>
        <v/>
      </c>
      <c r="HG377" t="str">
        <f t="shared" si="888"/>
        <v/>
      </c>
      <c r="HH377" t="str">
        <f t="shared" si="889"/>
        <v/>
      </c>
      <c r="HI377" t="str">
        <f t="shared" si="890"/>
        <v/>
      </c>
      <c r="HJ377" t="str">
        <f t="shared" si="891"/>
        <v/>
      </c>
      <c r="HK377" t="str">
        <f t="shared" si="892"/>
        <v/>
      </c>
      <c r="HL377" t="str">
        <f t="shared" si="893"/>
        <v/>
      </c>
      <c r="HM377" t="str">
        <f t="shared" si="894"/>
        <v/>
      </c>
      <c r="HN377" t="str">
        <f t="shared" si="895"/>
        <v/>
      </c>
      <c r="HO377" t="str">
        <f t="shared" si="896"/>
        <v/>
      </c>
      <c r="HP377" t="str">
        <f t="shared" si="897"/>
        <v/>
      </c>
      <c r="HQ377" t="str">
        <f t="shared" si="898"/>
        <v/>
      </c>
      <c r="HR377" t="str">
        <f t="shared" si="899"/>
        <v/>
      </c>
      <c r="HS377" t="str">
        <f t="shared" si="900"/>
        <v/>
      </c>
      <c r="HT377" t="str">
        <f t="shared" si="901"/>
        <v/>
      </c>
      <c r="HU377" t="str">
        <f t="shared" si="902"/>
        <v/>
      </c>
      <c r="HV377" t="str">
        <f t="shared" si="903"/>
        <v/>
      </c>
      <c r="HW377" t="str">
        <f t="shared" si="904"/>
        <v/>
      </c>
      <c r="HX377" t="str">
        <f t="shared" si="905"/>
        <v/>
      </c>
      <c r="HY377" t="str">
        <f t="shared" si="906"/>
        <v/>
      </c>
      <c r="HZ377" t="str">
        <f t="shared" si="907"/>
        <v/>
      </c>
    </row>
    <row r="378" spans="1:234" x14ac:dyDescent="0.25">
      <c r="A378" s="2">
        <f t="shared" si="908"/>
        <v>376</v>
      </c>
      <c r="B378" s="3" t="s">
        <v>435</v>
      </c>
      <c r="C378" s="2" t="s">
        <v>1394</v>
      </c>
      <c r="D378" s="2" t="s">
        <v>1395</v>
      </c>
      <c r="E378" s="2">
        <f t="shared" si="842"/>
        <v>5</v>
      </c>
      <c r="F378" s="2">
        <v>1183</v>
      </c>
      <c r="G378" s="48" t="str">
        <f t="shared" si="843"/>
        <v>B</v>
      </c>
      <c r="H378" s="49"/>
      <c r="I378" s="49"/>
      <c r="J378" s="50"/>
      <c r="K378" s="15">
        <f t="shared" si="844"/>
        <v>51</v>
      </c>
      <c r="L378" s="15">
        <f>IF(G378="N/A",0,(IF(G378="A",Code!$B$36,(IF(G378="B",Code!$C$36,(IF(G378="C",Code!$D$36,Code!$E$36)))))/60))</f>
        <v>12</v>
      </c>
      <c r="M378" s="15">
        <f>IF(G378="N/A",0,(IF(G378="A",Code!$B$37,(IF(G378="B",Code!$C$37,(IF(G378="C",Code!$D$37,Code!$E$37)))))/60))</f>
        <v>12</v>
      </c>
      <c r="N378" s="15">
        <f>IF(G378="N/A",0,(IF(G378="A",Code!$B$38,(IF(G378="B",Code!$C$38,(IF(G378="C",Code!$D$38,Code!$E$38)))))/60))</f>
        <v>24</v>
      </c>
      <c r="O378" s="15">
        <f>IF(G378="N/A",0,(IF(G378="A",Code!$B$39,(IF(G378="B",Code!$C$39,(IF(G378="C",Code!$D$39,Code!$E$39)))))/60))</f>
        <v>3</v>
      </c>
      <c r="P378" s="2"/>
      <c r="Q378" s="2"/>
      <c r="R378" s="2"/>
      <c r="S378" s="2"/>
      <c r="T378" s="2"/>
      <c r="U378" s="2">
        <v>1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>
        <v>1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>
        <v>1</v>
      </c>
      <c r="BG378" s="2"/>
      <c r="BH378" s="2">
        <v>1</v>
      </c>
      <c r="BI378" s="2"/>
      <c r="BJ378" s="2"/>
      <c r="BK378" s="2"/>
      <c r="BL378" s="2"/>
      <c r="BM378" s="2">
        <v>1</v>
      </c>
      <c r="BN378" s="2"/>
      <c r="BO378" s="2"/>
      <c r="BP378" s="2"/>
      <c r="BQ378" s="2"/>
      <c r="BS378" t="str">
        <f t="shared" si="845"/>
        <v/>
      </c>
      <c r="BT378" t="str">
        <f t="shared" si="910"/>
        <v/>
      </c>
      <c r="BU378" t="str">
        <f t="shared" si="911"/>
        <v/>
      </c>
      <c r="BV378" t="str">
        <f t="shared" si="912"/>
        <v/>
      </c>
      <c r="BW378" t="str">
        <f t="shared" si="913"/>
        <v/>
      </c>
      <c r="BX378" t="str">
        <f t="shared" si="914"/>
        <v>ARCH</v>
      </c>
      <c r="BY378" t="str">
        <f t="shared" si="915"/>
        <v/>
      </c>
      <c r="BZ378" t="str">
        <f t="shared" si="916"/>
        <v/>
      </c>
      <c r="CA378" t="str">
        <f t="shared" si="917"/>
        <v/>
      </c>
      <c r="CB378" t="str">
        <f t="shared" si="918"/>
        <v/>
      </c>
      <c r="CC378" t="str">
        <f t="shared" si="919"/>
        <v/>
      </c>
      <c r="CD378" t="str">
        <f t="shared" si="920"/>
        <v/>
      </c>
      <c r="CE378" t="str">
        <f t="shared" si="921"/>
        <v/>
      </c>
      <c r="CF378" t="str">
        <f t="shared" si="922"/>
        <v/>
      </c>
      <c r="CG378" t="str">
        <f t="shared" si="923"/>
        <v/>
      </c>
      <c r="CH378" t="str">
        <f t="shared" si="924"/>
        <v/>
      </c>
      <c r="CI378" t="str">
        <f t="shared" si="925"/>
        <v/>
      </c>
      <c r="CJ378" t="str">
        <f t="shared" si="926"/>
        <v/>
      </c>
      <c r="CK378" t="str">
        <f t="shared" si="927"/>
        <v/>
      </c>
      <c r="CL378" t="str">
        <f t="shared" si="928"/>
        <v/>
      </c>
      <c r="CM378" t="str">
        <f t="shared" si="929"/>
        <v/>
      </c>
      <c r="CN378" t="str">
        <f t="shared" si="930"/>
        <v/>
      </c>
      <c r="CO378" t="str">
        <f t="shared" si="931"/>
        <v/>
      </c>
      <c r="CP378" t="str">
        <f t="shared" si="932"/>
        <v/>
      </c>
      <c r="CQ378" t="str">
        <f t="shared" si="933"/>
        <v/>
      </c>
      <c r="CR378" t="str">
        <f t="shared" si="934"/>
        <v/>
      </c>
      <c r="CS378" t="str">
        <f t="shared" si="935"/>
        <v/>
      </c>
      <c r="CT378" t="str">
        <f t="shared" si="936"/>
        <v/>
      </c>
      <c r="CU378" t="str">
        <f t="shared" si="937"/>
        <v>MESS</v>
      </c>
      <c r="CV378" t="str">
        <f t="shared" si="938"/>
        <v/>
      </c>
      <c r="CW378" t="str">
        <f t="shared" si="939"/>
        <v/>
      </c>
      <c r="CX378" t="str">
        <f t="shared" si="940"/>
        <v/>
      </c>
      <c r="CY378" t="str">
        <f t="shared" si="941"/>
        <v/>
      </c>
      <c r="CZ378" t="str">
        <f t="shared" si="942"/>
        <v/>
      </c>
      <c r="DA378" t="str">
        <f t="shared" si="943"/>
        <v/>
      </c>
      <c r="DB378" t="str">
        <f t="shared" si="944"/>
        <v/>
      </c>
      <c r="DC378" t="str">
        <f t="shared" si="945"/>
        <v/>
      </c>
      <c r="DD378" t="str">
        <f t="shared" si="946"/>
        <v/>
      </c>
      <c r="DE378" t="str">
        <f t="shared" si="947"/>
        <v/>
      </c>
      <c r="DF378" t="str">
        <f t="shared" si="948"/>
        <v/>
      </c>
      <c r="DG378" t="str">
        <f t="shared" si="949"/>
        <v/>
      </c>
      <c r="DH378" t="str">
        <f t="shared" si="950"/>
        <v/>
      </c>
      <c r="DI378" t="str">
        <f t="shared" si="951"/>
        <v>SLOG</v>
      </c>
      <c r="DJ378" t="str">
        <f t="shared" si="952"/>
        <v/>
      </c>
      <c r="DK378" t="str">
        <f t="shared" si="953"/>
        <v>SMSG</v>
      </c>
      <c r="DL378" t="str">
        <f t="shared" si="954"/>
        <v/>
      </c>
      <c r="DM378" t="str">
        <f t="shared" si="955"/>
        <v/>
      </c>
      <c r="DN378" t="str">
        <f t="shared" si="956"/>
        <v/>
      </c>
      <c r="DO378" t="str">
        <f t="shared" si="957"/>
        <v/>
      </c>
      <c r="DP378" t="str">
        <f t="shared" si="958"/>
        <v>TIDS</v>
      </c>
      <c r="DQ378" t="str">
        <f t="shared" si="959"/>
        <v/>
      </c>
      <c r="DR378" t="str">
        <f t="shared" si="960"/>
        <v/>
      </c>
      <c r="DS378" t="str">
        <f t="shared" si="961"/>
        <v/>
      </c>
      <c r="DT378" t="str">
        <f t="shared" si="962"/>
        <v/>
      </c>
      <c r="DU378" t="str">
        <f t="shared" si="963"/>
        <v/>
      </c>
      <c r="DV378" t="str">
        <f t="shared" si="964"/>
        <v/>
      </c>
      <c r="DW378" t="str">
        <f t="shared" si="965"/>
        <v/>
      </c>
      <c r="DX378" t="str">
        <f t="shared" si="966"/>
        <v/>
      </c>
      <c r="DY378" t="str">
        <f t="shared" si="967"/>
        <v/>
      </c>
      <c r="DZ378" t="str">
        <f t="shared" si="968"/>
        <v/>
      </c>
      <c r="EA378" t="str">
        <f t="shared" si="969"/>
        <v/>
      </c>
      <c r="EB378" t="str">
        <f t="shared" si="970"/>
        <v/>
      </c>
      <c r="EC378" t="str">
        <f t="shared" si="971"/>
        <v/>
      </c>
      <c r="ED378" t="str">
        <f t="shared" si="972"/>
        <v/>
      </c>
      <c r="EE378" t="str">
        <f t="shared" si="909"/>
        <v/>
      </c>
      <c r="EF378" t="str">
        <f t="shared" si="978"/>
        <v/>
      </c>
      <c r="EG378" t="str">
        <f t="shared" si="979"/>
        <v/>
      </c>
      <c r="EH378" t="str">
        <f t="shared" si="980"/>
        <v/>
      </c>
      <c r="EI378" t="str">
        <f t="shared" si="981"/>
        <v/>
      </c>
      <c r="EJ378" t="str">
        <f t="shared" si="982"/>
        <v/>
      </c>
      <c r="EK378" t="str">
        <f t="shared" si="983"/>
        <v/>
      </c>
      <c r="EL378" t="str">
        <f t="shared" si="984"/>
        <v/>
      </c>
      <c r="EM378" t="str">
        <f t="shared" si="985"/>
        <v/>
      </c>
      <c r="EN378" t="str">
        <f t="shared" si="986"/>
        <v/>
      </c>
      <c r="EO378" t="str">
        <f t="shared" si="987"/>
        <v/>
      </c>
      <c r="EP378" t="str">
        <f t="shared" si="988"/>
        <v/>
      </c>
      <c r="EQ378" t="str">
        <f t="shared" si="989"/>
        <v/>
      </c>
      <c r="ER378" t="str">
        <f t="shared" si="990"/>
        <v/>
      </c>
      <c r="ES378" t="str">
        <f t="shared" si="991"/>
        <v/>
      </c>
      <c r="ET378" t="str">
        <f t="shared" si="992"/>
        <v/>
      </c>
      <c r="EU378" t="str">
        <f t="shared" si="993"/>
        <v/>
      </c>
      <c r="EV378" t="str">
        <f t="shared" si="994"/>
        <v/>
      </c>
      <c r="EW378" t="str">
        <f t="shared" si="995"/>
        <v/>
      </c>
      <c r="EX378" t="str">
        <f t="shared" si="996"/>
        <v/>
      </c>
      <c r="EY378" t="str">
        <f t="shared" si="997"/>
        <v/>
      </c>
      <c r="EZ378" t="str">
        <f t="shared" si="998"/>
        <v/>
      </c>
      <c r="FA378" t="str">
        <f t="shared" si="999"/>
        <v/>
      </c>
      <c r="FB378" t="str">
        <f t="shared" si="1000"/>
        <v/>
      </c>
      <c r="FC378" t="str">
        <f t="shared" si="1001"/>
        <v/>
      </c>
      <c r="FD378" t="str">
        <f t="shared" si="1002"/>
        <v/>
      </c>
      <c r="FE378" t="str">
        <f t="shared" si="846"/>
        <v/>
      </c>
      <c r="FF378" t="str">
        <f t="shared" si="1003"/>
        <v/>
      </c>
      <c r="FG378" t="str">
        <f t="shared" si="1004"/>
        <v/>
      </c>
      <c r="FH378" t="str">
        <f t="shared" si="1005"/>
        <v/>
      </c>
      <c r="FI378" t="str">
        <f t="shared" si="1006"/>
        <v/>
      </c>
      <c r="FJ378" t="str">
        <f t="shared" si="1007"/>
        <v/>
      </c>
      <c r="FK378" t="str">
        <f t="shared" si="1008"/>
        <v/>
      </c>
      <c r="FL378" t="str">
        <f t="shared" si="1009"/>
        <v/>
      </c>
      <c r="FM378" t="str">
        <f t="shared" si="973"/>
        <v/>
      </c>
      <c r="FN378" t="str">
        <f t="shared" si="974"/>
        <v/>
      </c>
      <c r="FO378" t="str">
        <f t="shared" si="975"/>
        <v/>
      </c>
      <c r="FP378" t="str">
        <f t="shared" si="976"/>
        <v/>
      </c>
      <c r="FQ378" t="str">
        <f t="shared" si="977"/>
        <v/>
      </c>
      <c r="FR378" t="str">
        <f t="shared" si="847"/>
        <v/>
      </c>
      <c r="FS378" t="str">
        <f t="shared" si="848"/>
        <v/>
      </c>
      <c r="FT378" t="str">
        <f t="shared" si="849"/>
        <v/>
      </c>
      <c r="FU378" t="str">
        <f t="shared" si="850"/>
        <v/>
      </c>
      <c r="FV378" t="str">
        <f t="shared" si="851"/>
        <v/>
      </c>
      <c r="FW378" t="str">
        <f t="shared" si="852"/>
        <v/>
      </c>
      <c r="FX378" t="str">
        <f t="shared" si="853"/>
        <v/>
      </c>
      <c r="FY378" t="str">
        <f t="shared" si="854"/>
        <v/>
      </c>
      <c r="FZ378" t="str">
        <f t="shared" si="855"/>
        <v/>
      </c>
      <c r="GA378" t="str">
        <f t="shared" si="856"/>
        <v/>
      </c>
      <c r="GB378" t="str">
        <f t="shared" si="857"/>
        <v/>
      </c>
      <c r="GC378" t="str">
        <f t="shared" si="858"/>
        <v/>
      </c>
      <c r="GD378" t="str">
        <f t="shared" si="859"/>
        <v/>
      </c>
      <c r="GE378" t="str">
        <f t="shared" si="860"/>
        <v/>
      </c>
      <c r="GF378" t="str">
        <f t="shared" si="861"/>
        <v/>
      </c>
      <c r="GG378" t="str">
        <f t="shared" si="862"/>
        <v/>
      </c>
      <c r="GH378" t="str">
        <f t="shared" si="863"/>
        <v/>
      </c>
      <c r="GI378" t="str">
        <f t="shared" si="864"/>
        <v/>
      </c>
      <c r="GJ378" t="str">
        <f t="shared" si="865"/>
        <v/>
      </c>
      <c r="GK378" t="str">
        <f t="shared" si="866"/>
        <v/>
      </c>
      <c r="GL378" t="str">
        <f t="shared" si="867"/>
        <v/>
      </c>
      <c r="GM378" t="str">
        <f t="shared" si="868"/>
        <v/>
      </c>
      <c r="GN378" t="str">
        <f t="shared" si="869"/>
        <v/>
      </c>
      <c r="GO378" t="str">
        <f t="shared" si="870"/>
        <v/>
      </c>
      <c r="GP378" t="str">
        <f t="shared" si="871"/>
        <v/>
      </c>
      <c r="GQ378" t="str">
        <f t="shared" si="872"/>
        <v/>
      </c>
      <c r="GR378" t="str">
        <f t="shared" si="873"/>
        <v/>
      </c>
      <c r="GS378" t="str">
        <f t="shared" si="874"/>
        <v/>
      </c>
      <c r="GT378" t="str">
        <f t="shared" si="875"/>
        <v/>
      </c>
      <c r="GU378" t="str">
        <f t="shared" si="876"/>
        <v/>
      </c>
      <c r="GV378" t="str">
        <f t="shared" si="877"/>
        <v/>
      </c>
      <c r="GW378" t="str">
        <f t="shared" si="878"/>
        <v/>
      </c>
      <c r="GX378" t="str">
        <f t="shared" si="879"/>
        <v/>
      </c>
      <c r="GY378" t="str">
        <f t="shared" si="880"/>
        <v/>
      </c>
      <c r="GZ378" t="str">
        <f t="shared" si="881"/>
        <v/>
      </c>
      <c r="HA378" t="str">
        <f t="shared" si="882"/>
        <v/>
      </c>
      <c r="HB378" t="str">
        <f t="shared" si="883"/>
        <v/>
      </c>
      <c r="HC378" t="str">
        <f t="shared" si="884"/>
        <v/>
      </c>
      <c r="HD378" t="str">
        <f t="shared" si="885"/>
        <v/>
      </c>
      <c r="HE378" t="str">
        <f t="shared" si="886"/>
        <v/>
      </c>
      <c r="HF378" t="str">
        <f t="shared" si="887"/>
        <v/>
      </c>
      <c r="HG378" t="str">
        <f t="shared" si="888"/>
        <v/>
      </c>
      <c r="HH378" t="str">
        <f t="shared" si="889"/>
        <v/>
      </c>
      <c r="HI378" t="str">
        <f t="shared" si="890"/>
        <v/>
      </c>
      <c r="HJ378" t="str">
        <f t="shared" si="891"/>
        <v/>
      </c>
      <c r="HK378" t="str">
        <f t="shared" si="892"/>
        <v/>
      </c>
      <c r="HL378" t="str">
        <f t="shared" si="893"/>
        <v/>
      </c>
      <c r="HM378" t="str">
        <f t="shared" si="894"/>
        <v/>
      </c>
      <c r="HN378" t="str">
        <f t="shared" si="895"/>
        <v/>
      </c>
      <c r="HO378" t="str">
        <f t="shared" si="896"/>
        <v/>
      </c>
      <c r="HP378" t="str">
        <f t="shared" si="897"/>
        <v/>
      </c>
      <c r="HQ378" t="str">
        <f t="shared" si="898"/>
        <v/>
      </c>
      <c r="HR378" t="str">
        <f t="shared" si="899"/>
        <v/>
      </c>
      <c r="HS378" t="str">
        <f t="shared" si="900"/>
        <v/>
      </c>
      <c r="HT378" t="str">
        <f t="shared" si="901"/>
        <v/>
      </c>
      <c r="HU378" t="str">
        <f t="shared" si="902"/>
        <v/>
      </c>
      <c r="HV378" t="str">
        <f t="shared" si="903"/>
        <v/>
      </c>
      <c r="HW378" t="str">
        <f t="shared" si="904"/>
        <v/>
      </c>
      <c r="HX378" t="str">
        <f t="shared" si="905"/>
        <v/>
      </c>
      <c r="HY378" t="str">
        <f t="shared" si="906"/>
        <v/>
      </c>
      <c r="HZ378" t="str">
        <f t="shared" si="907"/>
        <v/>
      </c>
    </row>
    <row r="379" spans="1:234" x14ac:dyDescent="0.25">
      <c r="A379" s="2">
        <f t="shared" si="908"/>
        <v>377</v>
      </c>
      <c r="B379" s="3" t="s">
        <v>1335</v>
      </c>
      <c r="C379" s="2" t="s">
        <v>1394</v>
      </c>
      <c r="D379" s="2" t="s">
        <v>1395</v>
      </c>
      <c r="E379" s="2">
        <f t="shared" si="842"/>
        <v>3</v>
      </c>
      <c r="F379" s="2">
        <v>781</v>
      </c>
      <c r="G379" s="48" t="str">
        <f t="shared" si="843"/>
        <v>A</v>
      </c>
      <c r="H379" s="49"/>
      <c r="I379" s="49"/>
      <c r="J379" s="50"/>
      <c r="K379" s="15">
        <f t="shared" si="844"/>
        <v>34</v>
      </c>
      <c r="L379" s="15">
        <f>IF(G379="N/A",0,(IF(G379="A",Code!$B$36,(IF(G379="B",Code!$C$36,(IF(G379="C",Code!$D$36,Code!$E$36)))))/60))</f>
        <v>8</v>
      </c>
      <c r="M379" s="15">
        <f>IF(G379="N/A",0,(IF(G379="A",Code!$B$37,(IF(G379="B",Code!$C$37,(IF(G379="C",Code!$D$37,Code!$E$37)))))/60))</f>
        <v>8</v>
      </c>
      <c r="N379" s="15">
        <f>IF(G379="N/A",0,(IF(G379="A",Code!$B$38,(IF(G379="B",Code!$C$38,(IF(G379="C",Code!$D$38,Code!$E$38)))))/60))</f>
        <v>16</v>
      </c>
      <c r="O379" s="15">
        <f>IF(G379="N/A",0,(IF(G379="A",Code!$B$39,(IF(G379="B",Code!$C$39,(IF(G379="C",Code!$D$39,Code!$E$39)))))/60))</f>
        <v>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>
        <v>1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>
        <v>1</v>
      </c>
      <c r="BG379" s="2"/>
      <c r="BH379" s="2">
        <v>1</v>
      </c>
      <c r="BI379" s="2"/>
      <c r="BJ379" s="2"/>
      <c r="BK379" s="2"/>
      <c r="BL379" s="2"/>
      <c r="BM379" s="2"/>
      <c r="BN379" s="2"/>
      <c r="BO379" s="2"/>
      <c r="BP379" s="2"/>
      <c r="BQ379" s="2"/>
      <c r="BS379" t="str">
        <f t="shared" si="845"/>
        <v/>
      </c>
      <c r="BT379" t="str">
        <f t="shared" si="910"/>
        <v/>
      </c>
      <c r="BU379" t="str">
        <f t="shared" si="911"/>
        <v/>
      </c>
      <c r="BV379" t="str">
        <f t="shared" si="912"/>
        <v/>
      </c>
      <c r="BW379" t="str">
        <f t="shared" si="913"/>
        <v/>
      </c>
      <c r="BX379" t="str">
        <f t="shared" si="914"/>
        <v/>
      </c>
      <c r="BY379" t="str">
        <f t="shared" si="915"/>
        <v/>
      </c>
      <c r="BZ379" t="str">
        <f t="shared" si="916"/>
        <v/>
      </c>
      <c r="CA379" t="str">
        <f t="shared" si="917"/>
        <v/>
      </c>
      <c r="CB379" t="str">
        <f t="shared" si="918"/>
        <v/>
      </c>
      <c r="CC379" t="str">
        <f t="shared" si="919"/>
        <v/>
      </c>
      <c r="CD379" t="str">
        <f t="shared" si="920"/>
        <v/>
      </c>
      <c r="CE379" t="str">
        <f t="shared" si="921"/>
        <v/>
      </c>
      <c r="CF379" t="str">
        <f t="shared" si="922"/>
        <v/>
      </c>
      <c r="CG379" t="str">
        <f t="shared" si="923"/>
        <v/>
      </c>
      <c r="CH379" t="str">
        <f t="shared" si="924"/>
        <v/>
      </c>
      <c r="CI379" t="str">
        <f t="shared" si="925"/>
        <v/>
      </c>
      <c r="CJ379" t="str">
        <f t="shared" si="926"/>
        <v/>
      </c>
      <c r="CK379" t="str">
        <f t="shared" si="927"/>
        <v/>
      </c>
      <c r="CL379" t="str">
        <f t="shared" si="928"/>
        <v/>
      </c>
      <c r="CM379" t="str">
        <f t="shared" si="929"/>
        <v/>
      </c>
      <c r="CN379" t="str">
        <f t="shared" si="930"/>
        <v/>
      </c>
      <c r="CO379" t="str">
        <f t="shared" si="931"/>
        <v/>
      </c>
      <c r="CP379" t="str">
        <f t="shared" si="932"/>
        <v/>
      </c>
      <c r="CQ379" t="str">
        <f t="shared" si="933"/>
        <v/>
      </c>
      <c r="CR379" t="str">
        <f t="shared" si="934"/>
        <v/>
      </c>
      <c r="CS379" t="str">
        <f t="shared" si="935"/>
        <v/>
      </c>
      <c r="CT379" t="str">
        <f t="shared" si="936"/>
        <v/>
      </c>
      <c r="CU379" t="str">
        <f t="shared" si="937"/>
        <v>MESS</v>
      </c>
      <c r="CV379" t="str">
        <f t="shared" si="938"/>
        <v/>
      </c>
      <c r="CW379" t="str">
        <f t="shared" si="939"/>
        <v/>
      </c>
      <c r="CX379" t="str">
        <f t="shared" si="940"/>
        <v/>
      </c>
      <c r="CY379" t="str">
        <f t="shared" si="941"/>
        <v/>
      </c>
      <c r="CZ379" t="str">
        <f t="shared" si="942"/>
        <v/>
      </c>
      <c r="DA379" t="str">
        <f t="shared" si="943"/>
        <v/>
      </c>
      <c r="DB379" t="str">
        <f t="shared" si="944"/>
        <v/>
      </c>
      <c r="DC379" t="str">
        <f t="shared" si="945"/>
        <v/>
      </c>
      <c r="DD379" t="str">
        <f t="shared" si="946"/>
        <v/>
      </c>
      <c r="DE379" t="str">
        <f t="shared" si="947"/>
        <v/>
      </c>
      <c r="DF379" t="str">
        <f t="shared" si="948"/>
        <v/>
      </c>
      <c r="DG379" t="str">
        <f t="shared" si="949"/>
        <v/>
      </c>
      <c r="DH379" t="str">
        <f t="shared" si="950"/>
        <v/>
      </c>
      <c r="DI379" t="str">
        <f t="shared" si="951"/>
        <v>SLOG</v>
      </c>
      <c r="DJ379" t="str">
        <f t="shared" si="952"/>
        <v/>
      </c>
      <c r="DK379" t="str">
        <f t="shared" si="953"/>
        <v>SMSG</v>
      </c>
      <c r="DL379" t="str">
        <f t="shared" si="954"/>
        <v/>
      </c>
      <c r="DM379" t="str">
        <f t="shared" si="955"/>
        <v/>
      </c>
      <c r="DN379" t="str">
        <f t="shared" si="956"/>
        <v/>
      </c>
      <c r="DO379" t="str">
        <f t="shared" si="957"/>
        <v/>
      </c>
      <c r="DP379" t="str">
        <f t="shared" si="958"/>
        <v/>
      </c>
      <c r="DQ379" t="str">
        <f t="shared" si="959"/>
        <v/>
      </c>
      <c r="DR379" t="str">
        <f t="shared" si="960"/>
        <v/>
      </c>
      <c r="DS379" t="str">
        <f t="shared" si="961"/>
        <v/>
      </c>
      <c r="DT379" t="str">
        <f t="shared" si="962"/>
        <v/>
      </c>
      <c r="DU379" t="str">
        <f t="shared" si="963"/>
        <v/>
      </c>
      <c r="DV379" t="str">
        <f t="shared" si="964"/>
        <v/>
      </c>
      <c r="DW379" t="str">
        <f t="shared" si="965"/>
        <v/>
      </c>
      <c r="DX379" t="str">
        <f t="shared" si="966"/>
        <v/>
      </c>
      <c r="DY379" t="str">
        <f t="shared" si="967"/>
        <v/>
      </c>
      <c r="DZ379" t="str">
        <f t="shared" si="968"/>
        <v/>
      </c>
      <c r="EA379" t="str">
        <f t="shared" si="969"/>
        <v/>
      </c>
      <c r="EB379" t="str">
        <f t="shared" si="970"/>
        <v/>
      </c>
      <c r="EC379" t="str">
        <f t="shared" si="971"/>
        <v/>
      </c>
      <c r="ED379" t="str">
        <f t="shared" si="972"/>
        <v/>
      </c>
      <c r="EE379" t="str">
        <f t="shared" si="909"/>
        <v/>
      </c>
      <c r="EF379" t="str">
        <f t="shared" si="978"/>
        <v/>
      </c>
      <c r="EG379" t="str">
        <f t="shared" si="979"/>
        <v/>
      </c>
      <c r="EH379" t="str">
        <f t="shared" si="980"/>
        <v/>
      </c>
      <c r="EI379" t="str">
        <f t="shared" si="981"/>
        <v/>
      </c>
      <c r="EJ379" t="str">
        <f t="shared" si="982"/>
        <v/>
      </c>
      <c r="EK379" t="str">
        <f t="shared" si="983"/>
        <v/>
      </c>
      <c r="EL379" t="str">
        <f t="shared" si="984"/>
        <v/>
      </c>
      <c r="EM379" t="str">
        <f t="shared" si="985"/>
        <v/>
      </c>
      <c r="EN379" t="str">
        <f t="shared" si="986"/>
        <v/>
      </c>
      <c r="EO379" t="str">
        <f t="shared" si="987"/>
        <v/>
      </c>
      <c r="EP379" t="str">
        <f t="shared" si="988"/>
        <v/>
      </c>
      <c r="EQ379" t="str">
        <f t="shared" si="989"/>
        <v/>
      </c>
      <c r="ER379" t="str">
        <f t="shared" si="990"/>
        <v/>
      </c>
      <c r="ES379" t="str">
        <f t="shared" si="991"/>
        <v/>
      </c>
      <c r="ET379" t="str">
        <f t="shared" si="992"/>
        <v/>
      </c>
      <c r="EU379" t="str">
        <f t="shared" si="993"/>
        <v/>
      </c>
      <c r="EV379" t="str">
        <f t="shared" si="994"/>
        <v/>
      </c>
      <c r="EW379" t="str">
        <f t="shared" si="995"/>
        <v/>
      </c>
      <c r="EX379" t="str">
        <f t="shared" si="996"/>
        <v/>
      </c>
      <c r="EY379" t="str">
        <f t="shared" si="997"/>
        <v/>
      </c>
      <c r="EZ379" t="str">
        <f t="shared" si="998"/>
        <v/>
      </c>
      <c r="FA379" t="str">
        <f t="shared" si="999"/>
        <v/>
      </c>
      <c r="FB379" t="str">
        <f t="shared" si="1000"/>
        <v/>
      </c>
      <c r="FC379" t="str">
        <f t="shared" si="1001"/>
        <v/>
      </c>
      <c r="FD379" t="str">
        <f t="shared" si="1002"/>
        <v/>
      </c>
      <c r="FE379" t="str">
        <f t="shared" si="846"/>
        <v/>
      </c>
      <c r="FF379" t="str">
        <f t="shared" si="1003"/>
        <v/>
      </c>
      <c r="FG379" t="str">
        <f t="shared" si="1004"/>
        <v/>
      </c>
      <c r="FH379" t="str">
        <f t="shared" si="1005"/>
        <v/>
      </c>
      <c r="FI379" t="str">
        <f t="shared" si="1006"/>
        <v/>
      </c>
      <c r="FJ379" t="str">
        <f t="shared" si="1007"/>
        <v/>
      </c>
      <c r="FK379" t="str">
        <f t="shared" si="1008"/>
        <v/>
      </c>
      <c r="FL379" t="str">
        <f t="shared" si="1009"/>
        <v/>
      </c>
      <c r="FM379" t="str">
        <f t="shared" si="973"/>
        <v/>
      </c>
      <c r="FN379" t="str">
        <f t="shared" si="974"/>
        <v/>
      </c>
      <c r="FO379" t="str">
        <f t="shared" si="975"/>
        <v/>
      </c>
      <c r="FP379" t="str">
        <f t="shared" si="976"/>
        <v/>
      </c>
      <c r="FQ379" t="str">
        <f t="shared" si="977"/>
        <v/>
      </c>
      <c r="FR379" t="str">
        <f t="shared" si="847"/>
        <v/>
      </c>
      <c r="FS379" t="str">
        <f t="shared" si="848"/>
        <v/>
      </c>
      <c r="FT379" t="str">
        <f t="shared" si="849"/>
        <v/>
      </c>
      <c r="FU379" t="str">
        <f t="shared" si="850"/>
        <v/>
      </c>
      <c r="FV379" t="str">
        <f t="shared" si="851"/>
        <v/>
      </c>
      <c r="FW379" t="str">
        <f t="shared" si="852"/>
        <v/>
      </c>
      <c r="FX379" t="str">
        <f t="shared" si="853"/>
        <v/>
      </c>
      <c r="FY379" t="str">
        <f t="shared" si="854"/>
        <v/>
      </c>
      <c r="FZ379" t="str">
        <f t="shared" si="855"/>
        <v/>
      </c>
      <c r="GA379" t="str">
        <f t="shared" si="856"/>
        <v/>
      </c>
      <c r="GB379" t="str">
        <f t="shared" si="857"/>
        <v/>
      </c>
      <c r="GC379" t="str">
        <f t="shared" si="858"/>
        <v/>
      </c>
      <c r="GD379" t="str">
        <f t="shared" si="859"/>
        <v/>
      </c>
      <c r="GE379" t="str">
        <f t="shared" si="860"/>
        <v/>
      </c>
      <c r="GF379" t="str">
        <f t="shared" si="861"/>
        <v/>
      </c>
      <c r="GG379" t="str">
        <f t="shared" si="862"/>
        <v/>
      </c>
      <c r="GH379" t="str">
        <f t="shared" si="863"/>
        <v/>
      </c>
      <c r="GI379" t="str">
        <f t="shared" si="864"/>
        <v/>
      </c>
      <c r="GJ379" t="str">
        <f t="shared" si="865"/>
        <v/>
      </c>
      <c r="GK379" t="str">
        <f t="shared" si="866"/>
        <v/>
      </c>
      <c r="GL379" t="str">
        <f t="shared" si="867"/>
        <v/>
      </c>
      <c r="GM379" t="str">
        <f t="shared" si="868"/>
        <v/>
      </c>
      <c r="GN379" t="str">
        <f t="shared" si="869"/>
        <v/>
      </c>
      <c r="GO379" t="str">
        <f t="shared" si="870"/>
        <v/>
      </c>
      <c r="GP379" t="str">
        <f t="shared" si="871"/>
        <v/>
      </c>
      <c r="GQ379" t="str">
        <f t="shared" si="872"/>
        <v/>
      </c>
      <c r="GR379" t="str">
        <f t="shared" si="873"/>
        <v/>
      </c>
      <c r="GS379" t="str">
        <f t="shared" si="874"/>
        <v/>
      </c>
      <c r="GT379" t="str">
        <f t="shared" si="875"/>
        <v/>
      </c>
      <c r="GU379" t="str">
        <f t="shared" si="876"/>
        <v/>
      </c>
      <c r="GV379" t="str">
        <f t="shared" si="877"/>
        <v/>
      </c>
      <c r="GW379" t="str">
        <f t="shared" si="878"/>
        <v/>
      </c>
      <c r="GX379" t="str">
        <f t="shared" si="879"/>
        <v/>
      </c>
      <c r="GY379" t="str">
        <f t="shared" si="880"/>
        <v/>
      </c>
      <c r="GZ379" t="str">
        <f t="shared" si="881"/>
        <v/>
      </c>
      <c r="HA379" t="str">
        <f t="shared" si="882"/>
        <v/>
      </c>
      <c r="HB379" t="str">
        <f t="shared" si="883"/>
        <v/>
      </c>
      <c r="HC379" t="str">
        <f t="shared" si="884"/>
        <v/>
      </c>
      <c r="HD379" t="str">
        <f t="shared" si="885"/>
        <v/>
      </c>
      <c r="HE379" t="str">
        <f t="shared" si="886"/>
        <v/>
      </c>
      <c r="HF379" t="str">
        <f t="shared" si="887"/>
        <v/>
      </c>
      <c r="HG379" t="str">
        <f t="shared" si="888"/>
        <v/>
      </c>
      <c r="HH379" t="str">
        <f t="shared" si="889"/>
        <v/>
      </c>
      <c r="HI379" t="str">
        <f t="shared" si="890"/>
        <v/>
      </c>
      <c r="HJ379" t="str">
        <f t="shared" si="891"/>
        <v/>
      </c>
      <c r="HK379" t="str">
        <f t="shared" si="892"/>
        <v/>
      </c>
      <c r="HL379" t="str">
        <f t="shared" si="893"/>
        <v/>
      </c>
      <c r="HM379" t="str">
        <f t="shared" si="894"/>
        <v/>
      </c>
      <c r="HN379" t="str">
        <f t="shared" si="895"/>
        <v/>
      </c>
      <c r="HO379" t="str">
        <f t="shared" si="896"/>
        <v/>
      </c>
      <c r="HP379" t="str">
        <f t="shared" si="897"/>
        <v/>
      </c>
      <c r="HQ379" t="str">
        <f t="shared" si="898"/>
        <v/>
      </c>
      <c r="HR379" t="str">
        <f t="shared" si="899"/>
        <v/>
      </c>
      <c r="HS379" t="str">
        <f t="shared" si="900"/>
        <v/>
      </c>
      <c r="HT379" t="str">
        <f t="shared" si="901"/>
        <v/>
      </c>
      <c r="HU379" t="str">
        <f t="shared" si="902"/>
        <v/>
      </c>
      <c r="HV379" t="str">
        <f t="shared" si="903"/>
        <v/>
      </c>
      <c r="HW379" t="str">
        <f t="shared" si="904"/>
        <v/>
      </c>
      <c r="HX379" t="str">
        <f t="shared" si="905"/>
        <v/>
      </c>
      <c r="HY379" t="str">
        <f t="shared" si="906"/>
        <v/>
      </c>
      <c r="HZ379" t="str">
        <f t="shared" si="907"/>
        <v/>
      </c>
    </row>
    <row r="380" spans="1:234" x14ac:dyDescent="0.25">
      <c r="A380" s="2">
        <f t="shared" si="908"/>
        <v>378</v>
      </c>
      <c r="B380" s="3" t="s">
        <v>1336</v>
      </c>
      <c r="C380" s="2" t="s">
        <v>1394</v>
      </c>
      <c r="D380" s="2" t="s">
        <v>1395</v>
      </c>
      <c r="E380" s="2">
        <f t="shared" si="842"/>
        <v>2</v>
      </c>
      <c r="F380" s="2">
        <v>273</v>
      </c>
      <c r="G380" s="48" t="str">
        <f t="shared" si="843"/>
        <v>A</v>
      </c>
      <c r="H380" s="49"/>
      <c r="I380" s="49"/>
      <c r="J380" s="50"/>
      <c r="K380" s="15">
        <f t="shared" si="844"/>
        <v>34</v>
      </c>
      <c r="L380" s="15">
        <f>IF(G380="N/A",0,(IF(G380="A",Code!$B$36,(IF(G380="B",Code!$C$36,(IF(G380="C",Code!$D$36,Code!$E$36)))))/60))</f>
        <v>8</v>
      </c>
      <c r="M380" s="15">
        <f>IF(G380="N/A",0,(IF(G380="A",Code!$B$37,(IF(G380="B",Code!$C$37,(IF(G380="C",Code!$D$37,Code!$E$37)))))/60))</f>
        <v>8</v>
      </c>
      <c r="N380" s="15">
        <f>IF(G380="N/A",0,(IF(G380="A",Code!$B$38,(IF(G380="B",Code!$C$38,(IF(G380="C",Code!$D$38,Code!$E$38)))))/60))</f>
        <v>16</v>
      </c>
      <c r="O380" s="15">
        <f>IF(G380="N/A",0,(IF(G380="A",Code!$B$39,(IF(G380="B",Code!$C$39,(IF(G380="C",Code!$D$39,Code!$E$39)))))/60))</f>
        <v>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>
        <v>1</v>
      </c>
      <c r="AK380" s="2"/>
      <c r="AL380" s="2">
        <v>1</v>
      </c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S380" t="str">
        <f t="shared" si="845"/>
        <v/>
      </c>
      <c r="BT380" t="str">
        <f t="shared" si="910"/>
        <v/>
      </c>
      <c r="BU380" t="str">
        <f t="shared" si="911"/>
        <v/>
      </c>
      <c r="BV380" t="str">
        <f t="shared" si="912"/>
        <v/>
      </c>
      <c r="BW380" t="str">
        <f t="shared" si="913"/>
        <v/>
      </c>
      <c r="BX380" t="str">
        <f t="shared" si="914"/>
        <v/>
      </c>
      <c r="BY380" t="str">
        <f t="shared" si="915"/>
        <v/>
      </c>
      <c r="BZ380" t="str">
        <f t="shared" si="916"/>
        <v/>
      </c>
      <c r="CA380" t="str">
        <f t="shared" si="917"/>
        <v/>
      </c>
      <c r="CB380" t="str">
        <f t="shared" si="918"/>
        <v/>
      </c>
      <c r="CC380" t="str">
        <f t="shared" si="919"/>
        <v/>
      </c>
      <c r="CD380" t="str">
        <f t="shared" si="920"/>
        <v/>
      </c>
      <c r="CE380" t="str">
        <f t="shared" si="921"/>
        <v/>
      </c>
      <c r="CF380" t="str">
        <f t="shared" si="922"/>
        <v/>
      </c>
      <c r="CG380" t="str">
        <f t="shared" si="923"/>
        <v/>
      </c>
      <c r="CH380" t="str">
        <f t="shared" si="924"/>
        <v/>
      </c>
      <c r="CI380" t="str">
        <f t="shared" si="925"/>
        <v/>
      </c>
      <c r="CJ380" t="str">
        <f t="shared" si="926"/>
        <v/>
      </c>
      <c r="CK380" t="str">
        <f t="shared" si="927"/>
        <v/>
      </c>
      <c r="CL380" t="str">
        <f t="shared" si="928"/>
        <v/>
      </c>
      <c r="CM380" t="str">
        <f t="shared" si="929"/>
        <v>FEXP</v>
      </c>
      <c r="CN380" t="str">
        <f t="shared" si="930"/>
        <v/>
      </c>
      <c r="CO380" t="str">
        <f t="shared" si="931"/>
        <v>FPAY</v>
      </c>
      <c r="CP380" t="str">
        <f t="shared" si="932"/>
        <v/>
      </c>
      <c r="CQ380" t="str">
        <f t="shared" si="933"/>
        <v/>
      </c>
      <c r="CR380" t="str">
        <f t="shared" si="934"/>
        <v/>
      </c>
      <c r="CS380" t="str">
        <f t="shared" si="935"/>
        <v/>
      </c>
      <c r="CT380" t="str">
        <f t="shared" si="936"/>
        <v/>
      </c>
      <c r="CU380" t="str">
        <f t="shared" si="937"/>
        <v/>
      </c>
      <c r="CV380" t="str">
        <f t="shared" si="938"/>
        <v/>
      </c>
      <c r="CW380" t="str">
        <f t="shared" si="939"/>
        <v/>
      </c>
      <c r="CX380" t="str">
        <f t="shared" si="940"/>
        <v/>
      </c>
      <c r="CY380" t="str">
        <f t="shared" si="941"/>
        <v/>
      </c>
      <c r="CZ380" t="str">
        <f t="shared" si="942"/>
        <v/>
      </c>
      <c r="DA380" t="str">
        <f t="shared" si="943"/>
        <v/>
      </c>
      <c r="DB380" t="str">
        <f t="shared" si="944"/>
        <v/>
      </c>
      <c r="DC380" t="str">
        <f t="shared" si="945"/>
        <v/>
      </c>
      <c r="DD380" t="str">
        <f t="shared" si="946"/>
        <v/>
      </c>
      <c r="DE380" t="str">
        <f t="shared" si="947"/>
        <v/>
      </c>
      <c r="DF380" t="str">
        <f t="shared" si="948"/>
        <v/>
      </c>
      <c r="DG380" t="str">
        <f t="shared" si="949"/>
        <v/>
      </c>
      <c r="DH380" t="str">
        <f t="shared" si="950"/>
        <v/>
      </c>
      <c r="DI380" t="str">
        <f t="shared" si="951"/>
        <v/>
      </c>
      <c r="DJ380" t="str">
        <f t="shared" si="952"/>
        <v/>
      </c>
      <c r="DK380" t="str">
        <f t="shared" si="953"/>
        <v/>
      </c>
      <c r="DL380" t="str">
        <f t="shared" si="954"/>
        <v/>
      </c>
      <c r="DM380" t="str">
        <f t="shared" si="955"/>
        <v/>
      </c>
      <c r="DN380" t="str">
        <f t="shared" si="956"/>
        <v/>
      </c>
      <c r="DO380" t="str">
        <f t="shared" si="957"/>
        <v/>
      </c>
      <c r="DP380" t="str">
        <f t="shared" si="958"/>
        <v/>
      </c>
      <c r="DQ380" t="str">
        <f t="shared" si="959"/>
        <v/>
      </c>
      <c r="DR380" t="str">
        <f t="shared" si="960"/>
        <v/>
      </c>
      <c r="DS380" t="str">
        <f t="shared" si="961"/>
        <v/>
      </c>
      <c r="DT380" t="str">
        <f t="shared" si="962"/>
        <v/>
      </c>
      <c r="DU380" t="str">
        <f t="shared" si="963"/>
        <v/>
      </c>
      <c r="DV380" t="str">
        <f t="shared" si="964"/>
        <v/>
      </c>
      <c r="DW380" t="str">
        <f t="shared" si="965"/>
        <v/>
      </c>
      <c r="DX380" t="str">
        <f t="shared" si="966"/>
        <v/>
      </c>
      <c r="DY380" t="str">
        <f t="shared" si="967"/>
        <v/>
      </c>
      <c r="DZ380" t="str">
        <f t="shared" si="968"/>
        <v/>
      </c>
      <c r="EA380" t="str">
        <f t="shared" si="969"/>
        <v/>
      </c>
      <c r="EB380" t="str">
        <f t="shared" si="970"/>
        <v/>
      </c>
      <c r="EC380" t="str">
        <f t="shared" si="971"/>
        <v/>
      </c>
      <c r="ED380" t="str">
        <f t="shared" si="972"/>
        <v/>
      </c>
      <c r="EE380" t="str">
        <f t="shared" si="909"/>
        <v/>
      </c>
      <c r="EF380" t="str">
        <f t="shared" si="978"/>
        <v/>
      </c>
      <c r="EG380" t="str">
        <f t="shared" si="979"/>
        <v/>
      </c>
      <c r="EH380" t="str">
        <f t="shared" si="980"/>
        <v/>
      </c>
      <c r="EI380" t="str">
        <f t="shared" si="981"/>
        <v/>
      </c>
      <c r="EJ380" t="str">
        <f t="shared" si="982"/>
        <v/>
      </c>
      <c r="EK380" t="str">
        <f t="shared" si="983"/>
        <v/>
      </c>
      <c r="EL380" t="str">
        <f t="shared" si="984"/>
        <v/>
      </c>
      <c r="EM380" t="str">
        <f t="shared" si="985"/>
        <v/>
      </c>
      <c r="EN380" t="str">
        <f t="shared" si="986"/>
        <v/>
      </c>
      <c r="EO380" t="str">
        <f t="shared" si="987"/>
        <v/>
      </c>
      <c r="EP380" t="str">
        <f t="shared" si="988"/>
        <v/>
      </c>
      <c r="EQ380" t="str">
        <f t="shared" si="989"/>
        <v/>
      </c>
      <c r="ER380" t="str">
        <f t="shared" si="990"/>
        <v/>
      </c>
      <c r="ES380" t="str">
        <f t="shared" si="991"/>
        <v/>
      </c>
      <c r="ET380" t="str">
        <f t="shared" si="992"/>
        <v/>
      </c>
      <c r="EU380" t="str">
        <f t="shared" si="993"/>
        <v/>
      </c>
      <c r="EV380" t="str">
        <f t="shared" si="994"/>
        <v/>
      </c>
      <c r="EW380" t="str">
        <f t="shared" si="995"/>
        <v/>
      </c>
      <c r="EX380" t="str">
        <f t="shared" si="996"/>
        <v/>
      </c>
      <c r="EY380" t="str">
        <f t="shared" si="997"/>
        <v/>
      </c>
      <c r="EZ380" t="str">
        <f t="shared" si="998"/>
        <v/>
      </c>
      <c r="FA380" t="str">
        <f t="shared" si="999"/>
        <v/>
      </c>
      <c r="FB380" t="str">
        <f t="shared" si="1000"/>
        <v/>
      </c>
      <c r="FC380" t="str">
        <f t="shared" si="1001"/>
        <v/>
      </c>
      <c r="FD380" t="str">
        <f t="shared" si="1002"/>
        <v/>
      </c>
      <c r="FE380" t="str">
        <f t="shared" si="846"/>
        <v/>
      </c>
      <c r="FF380" t="str">
        <f t="shared" si="1003"/>
        <v/>
      </c>
      <c r="FG380" t="str">
        <f t="shared" si="1004"/>
        <v/>
      </c>
      <c r="FH380" t="str">
        <f t="shared" si="1005"/>
        <v/>
      </c>
      <c r="FI380" t="str">
        <f t="shared" si="1006"/>
        <v/>
      </c>
      <c r="FJ380" t="str">
        <f t="shared" si="1007"/>
        <v/>
      </c>
      <c r="FK380" t="str">
        <f t="shared" si="1008"/>
        <v/>
      </c>
      <c r="FL380" t="str">
        <f t="shared" si="1009"/>
        <v/>
      </c>
      <c r="FM380" t="str">
        <f t="shared" si="973"/>
        <v/>
      </c>
      <c r="FN380" t="str">
        <f t="shared" si="974"/>
        <v/>
      </c>
      <c r="FO380" t="str">
        <f t="shared" si="975"/>
        <v/>
      </c>
      <c r="FP380" t="str">
        <f t="shared" si="976"/>
        <v/>
      </c>
      <c r="FQ380" t="str">
        <f t="shared" si="977"/>
        <v/>
      </c>
      <c r="FR380" t="str">
        <f t="shared" si="847"/>
        <v/>
      </c>
      <c r="FS380" t="str">
        <f t="shared" si="848"/>
        <v/>
      </c>
      <c r="FT380" t="str">
        <f t="shared" si="849"/>
        <v/>
      </c>
      <c r="FU380" t="str">
        <f t="shared" si="850"/>
        <v/>
      </c>
      <c r="FV380" t="str">
        <f t="shared" si="851"/>
        <v/>
      </c>
      <c r="FW380" t="str">
        <f t="shared" si="852"/>
        <v/>
      </c>
      <c r="FX380" t="str">
        <f t="shared" si="853"/>
        <v/>
      </c>
      <c r="FY380" t="str">
        <f t="shared" si="854"/>
        <v/>
      </c>
      <c r="FZ380" t="str">
        <f t="shared" si="855"/>
        <v/>
      </c>
      <c r="GA380" t="str">
        <f t="shared" si="856"/>
        <v/>
      </c>
      <c r="GB380" t="str">
        <f t="shared" si="857"/>
        <v/>
      </c>
      <c r="GC380" t="str">
        <f t="shared" si="858"/>
        <v/>
      </c>
      <c r="GD380" t="str">
        <f t="shared" si="859"/>
        <v/>
      </c>
      <c r="GE380" t="str">
        <f t="shared" si="860"/>
        <v/>
      </c>
      <c r="GF380" t="str">
        <f t="shared" si="861"/>
        <v/>
      </c>
      <c r="GG380" t="str">
        <f t="shared" si="862"/>
        <v/>
      </c>
      <c r="GH380" t="str">
        <f t="shared" si="863"/>
        <v/>
      </c>
      <c r="GI380" t="str">
        <f t="shared" si="864"/>
        <v/>
      </c>
      <c r="GJ380" t="str">
        <f t="shared" si="865"/>
        <v/>
      </c>
      <c r="GK380" t="str">
        <f t="shared" si="866"/>
        <v/>
      </c>
      <c r="GL380" t="str">
        <f t="shared" si="867"/>
        <v/>
      </c>
      <c r="GM380" t="str">
        <f t="shared" si="868"/>
        <v/>
      </c>
      <c r="GN380" t="str">
        <f t="shared" si="869"/>
        <v/>
      </c>
      <c r="GO380" t="str">
        <f t="shared" si="870"/>
        <v/>
      </c>
      <c r="GP380" t="str">
        <f t="shared" si="871"/>
        <v/>
      </c>
      <c r="GQ380" t="str">
        <f t="shared" si="872"/>
        <v/>
      </c>
      <c r="GR380" t="str">
        <f t="shared" si="873"/>
        <v/>
      </c>
      <c r="GS380" t="str">
        <f t="shared" si="874"/>
        <v/>
      </c>
      <c r="GT380" t="str">
        <f t="shared" si="875"/>
        <v/>
      </c>
      <c r="GU380" t="str">
        <f t="shared" si="876"/>
        <v/>
      </c>
      <c r="GV380" t="str">
        <f t="shared" si="877"/>
        <v/>
      </c>
      <c r="GW380" t="str">
        <f t="shared" si="878"/>
        <v/>
      </c>
      <c r="GX380" t="str">
        <f t="shared" si="879"/>
        <v/>
      </c>
      <c r="GY380" t="str">
        <f t="shared" si="880"/>
        <v/>
      </c>
      <c r="GZ380" t="str">
        <f t="shared" si="881"/>
        <v/>
      </c>
      <c r="HA380" t="str">
        <f t="shared" si="882"/>
        <v/>
      </c>
      <c r="HB380" t="str">
        <f t="shared" si="883"/>
        <v/>
      </c>
      <c r="HC380" t="str">
        <f t="shared" si="884"/>
        <v/>
      </c>
      <c r="HD380" t="str">
        <f t="shared" si="885"/>
        <v/>
      </c>
      <c r="HE380" t="str">
        <f t="shared" si="886"/>
        <v/>
      </c>
      <c r="HF380" t="str">
        <f t="shared" si="887"/>
        <v/>
      </c>
      <c r="HG380" t="str">
        <f t="shared" si="888"/>
        <v/>
      </c>
      <c r="HH380" t="str">
        <f t="shared" si="889"/>
        <v/>
      </c>
      <c r="HI380" t="str">
        <f t="shared" si="890"/>
        <v/>
      </c>
      <c r="HJ380" t="str">
        <f t="shared" si="891"/>
        <v/>
      </c>
      <c r="HK380" t="str">
        <f t="shared" si="892"/>
        <v/>
      </c>
      <c r="HL380" t="str">
        <f t="shared" si="893"/>
        <v/>
      </c>
      <c r="HM380" t="str">
        <f t="shared" si="894"/>
        <v/>
      </c>
      <c r="HN380" t="str">
        <f t="shared" si="895"/>
        <v/>
      </c>
      <c r="HO380" t="str">
        <f t="shared" si="896"/>
        <v/>
      </c>
      <c r="HP380" t="str">
        <f t="shared" si="897"/>
        <v/>
      </c>
      <c r="HQ380" t="str">
        <f t="shared" si="898"/>
        <v/>
      </c>
      <c r="HR380" t="str">
        <f t="shared" si="899"/>
        <v/>
      </c>
      <c r="HS380" t="str">
        <f t="shared" si="900"/>
        <v/>
      </c>
      <c r="HT380" t="str">
        <f t="shared" si="901"/>
        <v/>
      </c>
      <c r="HU380" t="str">
        <f t="shared" si="902"/>
        <v/>
      </c>
      <c r="HV380" t="str">
        <f t="shared" si="903"/>
        <v/>
      </c>
      <c r="HW380" t="str">
        <f t="shared" si="904"/>
        <v/>
      </c>
      <c r="HX380" t="str">
        <f t="shared" si="905"/>
        <v/>
      </c>
      <c r="HY380" t="str">
        <f t="shared" si="906"/>
        <v/>
      </c>
      <c r="HZ380" t="str">
        <f t="shared" si="907"/>
        <v/>
      </c>
    </row>
    <row r="381" spans="1:234" x14ac:dyDescent="0.25">
      <c r="A381" s="2">
        <f t="shared" si="908"/>
        <v>379</v>
      </c>
      <c r="B381" s="3" t="s">
        <v>437</v>
      </c>
      <c r="C381" s="2" t="s">
        <v>1394</v>
      </c>
      <c r="D381" s="2" t="s">
        <v>1395</v>
      </c>
      <c r="E381" s="2">
        <f t="shared" si="842"/>
        <v>2</v>
      </c>
      <c r="F381" s="2">
        <v>302</v>
      </c>
      <c r="G381" s="48" t="str">
        <f t="shared" si="843"/>
        <v>A</v>
      </c>
      <c r="H381" s="49"/>
      <c r="I381" s="49"/>
      <c r="J381" s="50"/>
      <c r="K381" s="15">
        <f t="shared" si="844"/>
        <v>34</v>
      </c>
      <c r="L381" s="15">
        <f>IF(G381="N/A",0,(IF(G381="A",Code!$B$36,(IF(G381="B",Code!$C$36,(IF(G381="C",Code!$D$36,Code!$E$36)))))/60))</f>
        <v>8</v>
      </c>
      <c r="M381" s="15">
        <f>IF(G381="N/A",0,(IF(G381="A",Code!$B$37,(IF(G381="B",Code!$C$37,(IF(G381="C",Code!$D$37,Code!$E$37)))))/60))</f>
        <v>8</v>
      </c>
      <c r="N381" s="15">
        <f>IF(G381="N/A",0,(IF(G381="A",Code!$B$38,(IF(G381="B",Code!$C$38,(IF(G381="C",Code!$D$38,Code!$E$38)))))/60))</f>
        <v>16</v>
      </c>
      <c r="O381" s="15">
        <f>IF(G381="N/A",0,(IF(G381="A",Code!$B$39,(IF(G381="B",Code!$C$39,(IF(G381="C",Code!$D$39,Code!$E$39)))))/60))</f>
        <v>2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>
        <v>1</v>
      </c>
      <c r="AO381" s="2"/>
      <c r="AP381" s="2"/>
      <c r="AQ381" s="2"/>
      <c r="AR381" s="2">
        <v>1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S381" t="str">
        <f t="shared" si="845"/>
        <v/>
      </c>
      <c r="BT381" t="str">
        <f t="shared" si="910"/>
        <v/>
      </c>
      <c r="BU381" t="str">
        <f t="shared" si="911"/>
        <v/>
      </c>
      <c r="BV381" t="str">
        <f t="shared" si="912"/>
        <v/>
      </c>
      <c r="BW381" t="str">
        <f t="shared" si="913"/>
        <v/>
      </c>
      <c r="BX381" t="str">
        <f t="shared" si="914"/>
        <v/>
      </c>
      <c r="BY381" t="str">
        <f t="shared" si="915"/>
        <v/>
      </c>
      <c r="BZ381" t="str">
        <f t="shared" si="916"/>
        <v/>
      </c>
      <c r="CA381" t="str">
        <f t="shared" si="917"/>
        <v/>
      </c>
      <c r="CB381" t="str">
        <f t="shared" si="918"/>
        <v/>
      </c>
      <c r="CC381" t="str">
        <f t="shared" si="919"/>
        <v/>
      </c>
      <c r="CD381" t="str">
        <f t="shared" si="920"/>
        <v/>
      </c>
      <c r="CE381" t="str">
        <f t="shared" si="921"/>
        <v/>
      </c>
      <c r="CF381" t="str">
        <f t="shared" si="922"/>
        <v/>
      </c>
      <c r="CG381" t="str">
        <f t="shared" si="923"/>
        <v/>
      </c>
      <c r="CH381" t="str">
        <f t="shared" si="924"/>
        <v/>
      </c>
      <c r="CI381" t="str">
        <f t="shared" si="925"/>
        <v/>
      </c>
      <c r="CJ381" t="str">
        <f t="shared" si="926"/>
        <v/>
      </c>
      <c r="CK381" t="str">
        <f t="shared" si="927"/>
        <v/>
      </c>
      <c r="CL381" t="str">
        <f t="shared" si="928"/>
        <v/>
      </c>
      <c r="CM381" t="str">
        <f t="shared" si="929"/>
        <v/>
      </c>
      <c r="CN381" t="str">
        <f t="shared" si="930"/>
        <v/>
      </c>
      <c r="CO381" t="str">
        <f t="shared" si="931"/>
        <v/>
      </c>
      <c r="CP381" t="str">
        <f t="shared" si="932"/>
        <v/>
      </c>
      <c r="CQ381" t="str">
        <f t="shared" si="933"/>
        <v>HOLI</v>
      </c>
      <c r="CR381" t="str">
        <f t="shared" si="934"/>
        <v/>
      </c>
      <c r="CS381" t="str">
        <f t="shared" si="935"/>
        <v/>
      </c>
      <c r="CT381" t="str">
        <f t="shared" si="936"/>
        <v/>
      </c>
      <c r="CU381" t="str">
        <f t="shared" si="937"/>
        <v>MESS</v>
      </c>
      <c r="CV381" t="str">
        <f t="shared" si="938"/>
        <v/>
      </c>
      <c r="CW381" t="str">
        <f t="shared" si="939"/>
        <v/>
      </c>
      <c r="CX381" t="str">
        <f t="shared" si="940"/>
        <v/>
      </c>
      <c r="CY381" t="str">
        <f t="shared" si="941"/>
        <v/>
      </c>
      <c r="CZ381" t="str">
        <f t="shared" si="942"/>
        <v/>
      </c>
      <c r="DA381" t="str">
        <f t="shared" si="943"/>
        <v/>
      </c>
      <c r="DB381" t="str">
        <f t="shared" si="944"/>
        <v/>
      </c>
      <c r="DC381" t="str">
        <f t="shared" si="945"/>
        <v/>
      </c>
      <c r="DD381" t="str">
        <f t="shared" si="946"/>
        <v/>
      </c>
      <c r="DE381" t="str">
        <f t="shared" si="947"/>
        <v/>
      </c>
      <c r="DF381" t="str">
        <f t="shared" si="948"/>
        <v/>
      </c>
      <c r="DG381" t="str">
        <f t="shared" si="949"/>
        <v/>
      </c>
      <c r="DH381" t="str">
        <f t="shared" si="950"/>
        <v/>
      </c>
      <c r="DI381" t="str">
        <f t="shared" si="951"/>
        <v/>
      </c>
      <c r="DJ381" t="str">
        <f t="shared" si="952"/>
        <v/>
      </c>
      <c r="DK381" t="str">
        <f t="shared" si="953"/>
        <v/>
      </c>
      <c r="DL381" t="str">
        <f t="shared" si="954"/>
        <v/>
      </c>
      <c r="DM381" t="str">
        <f t="shared" si="955"/>
        <v/>
      </c>
      <c r="DN381" t="str">
        <f t="shared" si="956"/>
        <v/>
      </c>
      <c r="DO381" t="str">
        <f t="shared" si="957"/>
        <v/>
      </c>
      <c r="DP381" t="str">
        <f t="shared" si="958"/>
        <v/>
      </c>
      <c r="DQ381" t="str">
        <f t="shared" si="959"/>
        <v/>
      </c>
      <c r="DR381" t="str">
        <f t="shared" si="960"/>
        <v/>
      </c>
      <c r="DS381" t="str">
        <f t="shared" si="961"/>
        <v/>
      </c>
      <c r="DT381" t="str">
        <f t="shared" si="962"/>
        <v/>
      </c>
      <c r="DU381" t="str">
        <f t="shared" si="963"/>
        <v/>
      </c>
      <c r="DV381" t="str">
        <f t="shared" si="964"/>
        <v/>
      </c>
      <c r="DW381" t="str">
        <f t="shared" si="965"/>
        <v/>
      </c>
      <c r="DX381" t="str">
        <f t="shared" si="966"/>
        <v/>
      </c>
      <c r="DY381" t="str">
        <f t="shared" si="967"/>
        <v/>
      </c>
      <c r="DZ381" t="str">
        <f t="shared" si="968"/>
        <v/>
      </c>
      <c r="EA381" t="str">
        <f t="shared" si="969"/>
        <v/>
      </c>
      <c r="EB381" t="str">
        <f t="shared" si="970"/>
        <v/>
      </c>
      <c r="EC381" t="str">
        <f t="shared" si="971"/>
        <v/>
      </c>
      <c r="ED381" t="str">
        <f t="shared" si="972"/>
        <v/>
      </c>
      <c r="EE381" t="str">
        <f t="shared" si="909"/>
        <v/>
      </c>
      <c r="EF381" t="str">
        <f t="shared" si="978"/>
        <v/>
      </c>
      <c r="EG381" t="str">
        <f t="shared" si="979"/>
        <v/>
      </c>
      <c r="EH381" t="str">
        <f t="shared" si="980"/>
        <v/>
      </c>
      <c r="EI381" t="str">
        <f t="shared" si="981"/>
        <v/>
      </c>
      <c r="EJ381" t="str">
        <f t="shared" si="982"/>
        <v/>
      </c>
      <c r="EK381" t="str">
        <f t="shared" si="983"/>
        <v/>
      </c>
      <c r="EL381" t="str">
        <f t="shared" si="984"/>
        <v/>
      </c>
      <c r="EM381" t="str">
        <f t="shared" si="985"/>
        <v/>
      </c>
      <c r="EN381" t="str">
        <f t="shared" si="986"/>
        <v/>
      </c>
      <c r="EO381" t="str">
        <f t="shared" si="987"/>
        <v/>
      </c>
      <c r="EP381" t="str">
        <f t="shared" si="988"/>
        <v/>
      </c>
      <c r="EQ381" t="str">
        <f t="shared" si="989"/>
        <v/>
      </c>
      <c r="ER381" t="str">
        <f t="shared" si="990"/>
        <v/>
      </c>
      <c r="ES381" t="str">
        <f t="shared" si="991"/>
        <v/>
      </c>
      <c r="ET381" t="str">
        <f t="shared" si="992"/>
        <v/>
      </c>
      <c r="EU381" t="str">
        <f t="shared" si="993"/>
        <v/>
      </c>
      <c r="EV381" t="str">
        <f t="shared" si="994"/>
        <v/>
      </c>
      <c r="EW381" t="str">
        <f t="shared" si="995"/>
        <v/>
      </c>
      <c r="EX381" t="str">
        <f t="shared" si="996"/>
        <v/>
      </c>
      <c r="EY381" t="str">
        <f t="shared" si="997"/>
        <v/>
      </c>
      <c r="EZ381" t="str">
        <f t="shared" si="998"/>
        <v/>
      </c>
      <c r="FA381" t="str">
        <f t="shared" si="999"/>
        <v/>
      </c>
      <c r="FB381" t="str">
        <f t="shared" si="1000"/>
        <v/>
      </c>
      <c r="FC381" t="str">
        <f t="shared" si="1001"/>
        <v/>
      </c>
      <c r="FD381" t="str">
        <f t="shared" si="1002"/>
        <v/>
      </c>
      <c r="FE381" t="str">
        <f t="shared" si="846"/>
        <v/>
      </c>
      <c r="FF381" t="str">
        <f t="shared" si="1003"/>
        <v/>
      </c>
      <c r="FG381" t="str">
        <f t="shared" si="1004"/>
        <v/>
      </c>
      <c r="FH381" t="str">
        <f t="shared" si="1005"/>
        <v/>
      </c>
      <c r="FI381" t="str">
        <f t="shared" si="1006"/>
        <v/>
      </c>
      <c r="FJ381" t="str">
        <f t="shared" si="1007"/>
        <v/>
      </c>
      <c r="FK381" t="str">
        <f t="shared" si="1008"/>
        <v/>
      </c>
      <c r="FL381" t="str">
        <f t="shared" si="1009"/>
        <v/>
      </c>
      <c r="FM381" t="str">
        <f t="shared" si="973"/>
        <v/>
      </c>
      <c r="FN381" t="str">
        <f t="shared" si="974"/>
        <v/>
      </c>
      <c r="FO381" t="str">
        <f t="shared" si="975"/>
        <v/>
      </c>
      <c r="FP381" t="str">
        <f t="shared" si="976"/>
        <v/>
      </c>
      <c r="FQ381" t="str">
        <f t="shared" si="977"/>
        <v/>
      </c>
      <c r="FR381" t="str">
        <f t="shared" si="847"/>
        <v/>
      </c>
      <c r="FS381" t="str">
        <f t="shared" si="848"/>
        <v/>
      </c>
      <c r="FT381" t="str">
        <f t="shared" si="849"/>
        <v/>
      </c>
      <c r="FU381" t="str">
        <f t="shared" si="850"/>
        <v/>
      </c>
      <c r="FV381" t="str">
        <f t="shared" si="851"/>
        <v/>
      </c>
      <c r="FW381" t="str">
        <f t="shared" si="852"/>
        <v/>
      </c>
      <c r="FX381" t="str">
        <f t="shared" si="853"/>
        <v/>
      </c>
      <c r="FY381" t="str">
        <f t="shared" si="854"/>
        <v/>
      </c>
      <c r="FZ381" t="str">
        <f t="shared" si="855"/>
        <v/>
      </c>
      <c r="GA381" t="str">
        <f t="shared" si="856"/>
        <v/>
      </c>
      <c r="GB381" t="str">
        <f t="shared" si="857"/>
        <v/>
      </c>
      <c r="GC381" t="str">
        <f t="shared" si="858"/>
        <v/>
      </c>
      <c r="GD381" t="str">
        <f t="shared" si="859"/>
        <v/>
      </c>
      <c r="GE381" t="str">
        <f t="shared" si="860"/>
        <v/>
      </c>
      <c r="GF381" t="str">
        <f t="shared" si="861"/>
        <v/>
      </c>
      <c r="GG381" t="str">
        <f t="shared" si="862"/>
        <v/>
      </c>
      <c r="GH381" t="str">
        <f t="shared" si="863"/>
        <v/>
      </c>
      <c r="GI381" t="str">
        <f t="shared" si="864"/>
        <v/>
      </c>
      <c r="GJ381" t="str">
        <f t="shared" si="865"/>
        <v/>
      </c>
      <c r="GK381" t="str">
        <f t="shared" si="866"/>
        <v/>
      </c>
      <c r="GL381" t="str">
        <f t="shared" si="867"/>
        <v/>
      </c>
      <c r="GM381" t="str">
        <f t="shared" si="868"/>
        <v/>
      </c>
      <c r="GN381" t="str">
        <f t="shared" si="869"/>
        <v/>
      </c>
      <c r="GO381" t="str">
        <f t="shared" si="870"/>
        <v/>
      </c>
      <c r="GP381" t="str">
        <f t="shared" si="871"/>
        <v/>
      </c>
      <c r="GQ381" t="str">
        <f t="shared" si="872"/>
        <v/>
      </c>
      <c r="GR381" t="str">
        <f t="shared" si="873"/>
        <v/>
      </c>
      <c r="GS381" t="str">
        <f t="shared" si="874"/>
        <v/>
      </c>
      <c r="GT381" t="str">
        <f t="shared" si="875"/>
        <v/>
      </c>
      <c r="GU381" t="str">
        <f t="shared" si="876"/>
        <v/>
      </c>
      <c r="GV381" t="str">
        <f t="shared" si="877"/>
        <v/>
      </c>
      <c r="GW381" t="str">
        <f t="shared" si="878"/>
        <v/>
      </c>
      <c r="GX381" t="str">
        <f t="shared" si="879"/>
        <v/>
      </c>
      <c r="GY381" t="str">
        <f t="shared" si="880"/>
        <v/>
      </c>
      <c r="GZ381" t="str">
        <f t="shared" si="881"/>
        <v/>
      </c>
      <c r="HA381" t="str">
        <f t="shared" si="882"/>
        <v/>
      </c>
      <c r="HB381" t="str">
        <f t="shared" si="883"/>
        <v/>
      </c>
      <c r="HC381" t="str">
        <f t="shared" si="884"/>
        <v/>
      </c>
      <c r="HD381" t="str">
        <f t="shared" si="885"/>
        <v/>
      </c>
      <c r="HE381" t="str">
        <f t="shared" si="886"/>
        <v/>
      </c>
      <c r="HF381" t="str">
        <f t="shared" si="887"/>
        <v/>
      </c>
      <c r="HG381" t="str">
        <f t="shared" si="888"/>
        <v/>
      </c>
      <c r="HH381" t="str">
        <f t="shared" si="889"/>
        <v/>
      </c>
      <c r="HI381" t="str">
        <f t="shared" si="890"/>
        <v/>
      </c>
      <c r="HJ381" t="str">
        <f t="shared" si="891"/>
        <v/>
      </c>
      <c r="HK381" t="str">
        <f t="shared" si="892"/>
        <v/>
      </c>
      <c r="HL381" t="str">
        <f t="shared" si="893"/>
        <v/>
      </c>
      <c r="HM381" t="str">
        <f t="shared" si="894"/>
        <v/>
      </c>
      <c r="HN381" t="str">
        <f t="shared" si="895"/>
        <v/>
      </c>
      <c r="HO381" t="str">
        <f t="shared" si="896"/>
        <v/>
      </c>
      <c r="HP381" t="str">
        <f t="shared" si="897"/>
        <v/>
      </c>
      <c r="HQ381" t="str">
        <f t="shared" si="898"/>
        <v/>
      </c>
      <c r="HR381" t="str">
        <f t="shared" si="899"/>
        <v/>
      </c>
      <c r="HS381" t="str">
        <f t="shared" si="900"/>
        <v/>
      </c>
      <c r="HT381" t="str">
        <f t="shared" si="901"/>
        <v/>
      </c>
      <c r="HU381" t="str">
        <f t="shared" si="902"/>
        <v/>
      </c>
      <c r="HV381" t="str">
        <f t="shared" si="903"/>
        <v/>
      </c>
      <c r="HW381" t="str">
        <f t="shared" si="904"/>
        <v/>
      </c>
      <c r="HX381" t="str">
        <f t="shared" si="905"/>
        <v/>
      </c>
      <c r="HY381" t="str">
        <f t="shared" si="906"/>
        <v/>
      </c>
      <c r="HZ381" t="str">
        <f t="shared" si="907"/>
        <v/>
      </c>
    </row>
    <row r="382" spans="1:234" x14ac:dyDescent="0.25">
      <c r="A382" s="2">
        <f t="shared" si="908"/>
        <v>380</v>
      </c>
      <c r="B382" s="3" t="s">
        <v>1337</v>
      </c>
      <c r="C382" s="2" t="s">
        <v>1394</v>
      </c>
      <c r="D382" s="2" t="s">
        <v>1395</v>
      </c>
      <c r="E382" s="2">
        <f t="shared" si="842"/>
        <v>1</v>
      </c>
      <c r="F382" s="2">
        <v>410</v>
      </c>
      <c r="G382" s="48" t="str">
        <f t="shared" si="843"/>
        <v>A</v>
      </c>
      <c r="H382" s="49"/>
      <c r="I382" s="49"/>
      <c r="J382" s="50"/>
      <c r="K382" s="15">
        <f t="shared" si="844"/>
        <v>34</v>
      </c>
      <c r="L382" s="15">
        <f>IF(G382="N/A",0,(IF(G382="A",Code!$B$36,(IF(G382="B",Code!$C$36,(IF(G382="C",Code!$D$36,Code!$E$36)))))/60))</f>
        <v>8</v>
      </c>
      <c r="M382" s="15">
        <f>IF(G382="N/A",0,(IF(G382="A",Code!$B$37,(IF(G382="B",Code!$C$37,(IF(G382="C",Code!$D$37,Code!$E$37)))))/60))</f>
        <v>8</v>
      </c>
      <c r="N382" s="15">
        <f>IF(G382="N/A",0,(IF(G382="A",Code!$B$38,(IF(G382="B",Code!$C$38,(IF(G382="C",Code!$D$38,Code!$E$38)))))/60))</f>
        <v>16</v>
      </c>
      <c r="O382" s="15">
        <f>IF(G382="N/A",0,(IF(G382="A",Code!$B$39,(IF(G382="B",Code!$C$39,(IF(G382="C",Code!$D$39,Code!$E$39)))))/60))</f>
        <v>2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>
        <v>1</v>
      </c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S382" t="str">
        <f t="shared" si="845"/>
        <v/>
      </c>
      <c r="BT382" t="str">
        <f t="shared" si="910"/>
        <v/>
      </c>
      <c r="BU382" t="str">
        <f t="shared" si="911"/>
        <v/>
      </c>
      <c r="BV382" t="str">
        <f t="shared" si="912"/>
        <v/>
      </c>
      <c r="BW382" t="str">
        <f t="shared" si="913"/>
        <v/>
      </c>
      <c r="BX382" t="str">
        <f t="shared" si="914"/>
        <v/>
      </c>
      <c r="BY382" t="str">
        <f t="shared" si="915"/>
        <v/>
      </c>
      <c r="BZ382" t="str">
        <f t="shared" si="916"/>
        <v/>
      </c>
      <c r="CA382" t="str">
        <f t="shared" si="917"/>
        <v/>
      </c>
      <c r="CB382" t="str">
        <f t="shared" si="918"/>
        <v/>
      </c>
      <c r="CC382" t="str">
        <f t="shared" si="919"/>
        <v/>
      </c>
      <c r="CD382" t="str">
        <f t="shared" si="920"/>
        <v/>
      </c>
      <c r="CE382" t="str">
        <f t="shared" si="921"/>
        <v/>
      </c>
      <c r="CF382" t="str">
        <f t="shared" si="922"/>
        <v/>
      </c>
      <c r="CG382" t="str">
        <f t="shared" si="923"/>
        <v/>
      </c>
      <c r="CH382" t="str">
        <f t="shared" si="924"/>
        <v/>
      </c>
      <c r="CI382" t="str">
        <f t="shared" si="925"/>
        <v/>
      </c>
      <c r="CJ382" t="str">
        <f t="shared" si="926"/>
        <v/>
      </c>
      <c r="CK382" t="str">
        <f t="shared" si="927"/>
        <v/>
      </c>
      <c r="CL382" t="str">
        <f t="shared" si="928"/>
        <v/>
      </c>
      <c r="CM382" t="str">
        <f t="shared" si="929"/>
        <v/>
      </c>
      <c r="CN382" t="str">
        <f t="shared" si="930"/>
        <v/>
      </c>
      <c r="CO382" t="str">
        <f t="shared" si="931"/>
        <v/>
      </c>
      <c r="CP382" t="str">
        <f t="shared" si="932"/>
        <v/>
      </c>
      <c r="CQ382" t="str">
        <f t="shared" si="933"/>
        <v>HOLI</v>
      </c>
      <c r="CR382" t="str">
        <f t="shared" si="934"/>
        <v/>
      </c>
      <c r="CS382" t="str">
        <f t="shared" si="935"/>
        <v/>
      </c>
      <c r="CT382" t="str">
        <f t="shared" si="936"/>
        <v/>
      </c>
      <c r="CU382" t="str">
        <f t="shared" si="937"/>
        <v/>
      </c>
      <c r="CV382" t="str">
        <f t="shared" si="938"/>
        <v/>
      </c>
      <c r="CW382" t="str">
        <f t="shared" si="939"/>
        <v/>
      </c>
      <c r="CX382" t="str">
        <f t="shared" si="940"/>
        <v/>
      </c>
      <c r="CY382" t="str">
        <f t="shared" si="941"/>
        <v/>
      </c>
      <c r="CZ382" t="str">
        <f t="shared" si="942"/>
        <v/>
      </c>
      <c r="DA382" t="str">
        <f t="shared" si="943"/>
        <v/>
      </c>
      <c r="DB382" t="str">
        <f t="shared" si="944"/>
        <v/>
      </c>
      <c r="DC382" t="str">
        <f t="shared" si="945"/>
        <v/>
      </c>
      <c r="DD382" t="str">
        <f t="shared" si="946"/>
        <v/>
      </c>
      <c r="DE382" t="str">
        <f t="shared" si="947"/>
        <v/>
      </c>
      <c r="DF382" t="str">
        <f t="shared" si="948"/>
        <v/>
      </c>
      <c r="DG382" t="str">
        <f t="shared" si="949"/>
        <v/>
      </c>
      <c r="DH382" t="str">
        <f t="shared" si="950"/>
        <v/>
      </c>
      <c r="DI382" t="str">
        <f t="shared" si="951"/>
        <v/>
      </c>
      <c r="DJ382" t="str">
        <f t="shared" si="952"/>
        <v/>
      </c>
      <c r="DK382" t="str">
        <f t="shared" si="953"/>
        <v/>
      </c>
      <c r="DL382" t="str">
        <f t="shared" si="954"/>
        <v/>
      </c>
      <c r="DM382" t="str">
        <f t="shared" si="955"/>
        <v/>
      </c>
      <c r="DN382" t="str">
        <f t="shared" si="956"/>
        <v/>
      </c>
      <c r="DO382" t="str">
        <f t="shared" si="957"/>
        <v/>
      </c>
      <c r="DP382" t="str">
        <f t="shared" si="958"/>
        <v/>
      </c>
      <c r="DQ382" t="str">
        <f t="shared" si="959"/>
        <v/>
      </c>
      <c r="DR382" t="str">
        <f t="shared" si="960"/>
        <v/>
      </c>
      <c r="DS382" t="str">
        <f t="shared" si="961"/>
        <v/>
      </c>
      <c r="DT382" t="str">
        <f t="shared" si="962"/>
        <v/>
      </c>
      <c r="DU382" t="str">
        <f t="shared" si="963"/>
        <v/>
      </c>
      <c r="DV382" t="str">
        <f t="shared" si="964"/>
        <v/>
      </c>
      <c r="DW382" t="str">
        <f t="shared" si="965"/>
        <v/>
      </c>
      <c r="DX382" t="str">
        <f t="shared" si="966"/>
        <v/>
      </c>
      <c r="DY382" t="str">
        <f t="shared" si="967"/>
        <v/>
      </c>
      <c r="DZ382" t="str">
        <f t="shared" si="968"/>
        <v/>
      </c>
      <c r="EA382" t="str">
        <f t="shared" si="969"/>
        <v/>
      </c>
      <c r="EB382" t="str">
        <f t="shared" si="970"/>
        <v/>
      </c>
      <c r="EC382" t="str">
        <f t="shared" si="971"/>
        <v/>
      </c>
      <c r="ED382" t="str">
        <f t="shared" si="972"/>
        <v/>
      </c>
      <c r="EE382" t="str">
        <f t="shared" si="909"/>
        <v/>
      </c>
      <c r="EF382" t="str">
        <f t="shared" si="978"/>
        <v/>
      </c>
      <c r="EG382" t="str">
        <f t="shared" si="979"/>
        <v/>
      </c>
      <c r="EH382" t="str">
        <f t="shared" si="980"/>
        <v/>
      </c>
      <c r="EI382" t="str">
        <f t="shared" si="981"/>
        <v/>
      </c>
      <c r="EJ382" t="str">
        <f t="shared" si="982"/>
        <v/>
      </c>
      <c r="EK382" t="str">
        <f t="shared" si="983"/>
        <v/>
      </c>
      <c r="EL382" t="str">
        <f t="shared" si="984"/>
        <v/>
      </c>
      <c r="EM382" t="str">
        <f t="shared" si="985"/>
        <v/>
      </c>
      <c r="EN382" t="str">
        <f t="shared" si="986"/>
        <v/>
      </c>
      <c r="EO382" t="str">
        <f t="shared" si="987"/>
        <v/>
      </c>
      <c r="EP382" t="str">
        <f t="shared" si="988"/>
        <v/>
      </c>
      <c r="EQ382" t="str">
        <f t="shared" si="989"/>
        <v/>
      </c>
      <c r="ER382" t="str">
        <f t="shared" si="990"/>
        <v/>
      </c>
      <c r="ES382" t="str">
        <f t="shared" si="991"/>
        <v/>
      </c>
      <c r="ET382" t="str">
        <f t="shared" si="992"/>
        <v/>
      </c>
      <c r="EU382" t="str">
        <f t="shared" si="993"/>
        <v/>
      </c>
      <c r="EV382" t="str">
        <f t="shared" si="994"/>
        <v/>
      </c>
      <c r="EW382" t="str">
        <f t="shared" si="995"/>
        <v/>
      </c>
      <c r="EX382" t="str">
        <f t="shared" si="996"/>
        <v/>
      </c>
      <c r="EY382" t="str">
        <f t="shared" si="997"/>
        <v/>
      </c>
      <c r="EZ382" t="str">
        <f t="shared" si="998"/>
        <v/>
      </c>
      <c r="FA382" t="str">
        <f t="shared" si="999"/>
        <v/>
      </c>
      <c r="FB382" t="str">
        <f t="shared" si="1000"/>
        <v/>
      </c>
      <c r="FC382" t="str">
        <f t="shared" si="1001"/>
        <v/>
      </c>
      <c r="FD382" t="str">
        <f t="shared" si="1002"/>
        <v/>
      </c>
      <c r="FE382" t="str">
        <f t="shared" si="846"/>
        <v/>
      </c>
      <c r="FF382" t="str">
        <f t="shared" si="1003"/>
        <v/>
      </c>
      <c r="FG382" t="str">
        <f t="shared" si="1004"/>
        <v/>
      </c>
      <c r="FH382" t="str">
        <f t="shared" si="1005"/>
        <v/>
      </c>
      <c r="FI382" t="str">
        <f t="shared" si="1006"/>
        <v/>
      </c>
      <c r="FJ382" t="str">
        <f t="shared" si="1007"/>
        <v/>
      </c>
      <c r="FK382" t="str">
        <f t="shared" si="1008"/>
        <v/>
      </c>
      <c r="FL382" t="str">
        <f t="shared" si="1009"/>
        <v/>
      </c>
      <c r="FM382" t="str">
        <f t="shared" si="973"/>
        <v/>
      </c>
      <c r="FN382" t="str">
        <f t="shared" si="974"/>
        <v/>
      </c>
      <c r="FO382" t="str">
        <f t="shared" si="975"/>
        <v/>
      </c>
      <c r="FP382" t="str">
        <f t="shared" si="976"/>
        <v/>
      </c>
      <c r="FQ382" t="str">
        <f t="shared" si="977"/>
        <v/>
      </c>
      <c r="FR382" t="str">
        <f t="shared" si="847"/>
        <v/>
      </c>
      <c r="FS382" t="str">
        <f t="shared" si="848"/>
        <v/>
      </c>
      <c r="FT382" t="str">
        <f t="shared" si="849"/>
        <v/>
      </c>
      <c r="FU382" t="str">
        <f t="shared" si="850"/>
        <v/>
      </c>
      <c r="FV382" t="str">
        <f t="shared" si="851"/>
        <v/>
      </c>
      <c r="FW382" t="str">
        <f t="shared" si="852"/>
        <v/>
      </c>
      <c r="FX382" t="str">
        <f t="shared" si="853"/>
        <v/>
      </c>
      <c r="FY382" t="str">
        <f t="shared" si="854"/>
        <v/>
      </c>
      <c r="FZ382" t="str">
        <f t="shared" si="855"/>
        <v/>
      </c>
      <c r="GA382" t="str">
        <f t="shared" si="856"/>
        <v/>
      </c>
      <c r="GB382" t="str">
        <f t="shared" si="857"/>
        <v/>
      </c>
      <c r="GC382" t="str">
        <f t="shared" si="858"/>
        <v/>
      </c>
      <c r="GD382" t="str">
        <f t="shared" si="859"/>
        <v/>
      </c>
      <c r="GE382" t="str">
        <f t="shared" si="860"/>
        <v/>
      </c>
      <c r="GF382" t="str">
        <f t="shared" si="861"/>
        <v/>
      </c>
      <c r="GG382" t="str">
        <f t="shared" si="862"/>
        <v/>
      </c>
      <c r="GH382" t="str">
        <f t="shared" si="863"/>
        <v/>
      </c>
      <c r="GI382" t="str">
        <f t="shared" si="864"/>
        <v/>
      </c>
      <c r="GJ382" t="str">
        <f t="shared" si="865"/>
        <v/>
      </c>
      <c r="GK382" t="str">
        <f t="shared" si="866"/>
        <v/>
      </c>
      <c r="GL382" t="str">
        <f t="shared" si="867"/>
        <v/>
      </c>
      <c r="GM382" t="str">
        <f t="shared" si="868"/>
        <v/>
      </c>
      <c r="GN382" t="str">
        <f t="shared" si="869"/>
        <v/>
      </c>
      <c r="GO382" t="str">
        <f t="shared" si="870"/>
        <v/>
      </c>
      <c r="GP382" t="str">
        <f t="shared" si="871"/>
        <v/>
      </c>
      <c r="GQ382" t="str">
        <f t="shared" si="872"/>
        <v/>
      </c>
      <c r="GR382" t="str">
        <f t="shared" si="873"/>
        <v/>
      </c>
      <c r="GS382" t="str">
        <f t="shared" si="874"/>
        <v/>
      </c>
      <c r="GT382" t="str">
        <f t="shared" si="875"/>
        <v/>
      </c>
      <c r="GU382" t="str">
        <f t="shared" si="876"/>
        <v/>
      </c>
      <c r="GV382" t="str">
        <f t="shared" si="877"/>
        <v/>
      </c>
      <c r="GW382" t="str">
        <f t="shared" si="878"/>
        <v/>
      </c>
      <c r="GX382" t="str">
        <f t="shared" si="879"/>
        <v/>
      </c>
      <c r="GY382" t="str">
        <f t="shared" si="880"/>
        <v/>
      </c>
      <c r="GZ382" t="str">
        <f t="shared" si="881"/>
        <v/>
      </c>
      <c r="HA382" t="str">
        <f t="shared" si="882"/>
        <v/>
      </c>
      <c r="HB382" t="str">
        <f t="shared" si="883"/>
        <v/>
      </c>
      <c r="HC382" t="str">
        <f t="shared" si="884"/>
        <v/>
      </c>
      <c r="HD382" t="str">
        <f t="shared" si="885"/>
        <v/>
      </c>
      <c r="HE382" t="str">
        <f t="shared" si="886"/>
        <v/>
      </c>
      <c r="HF382" t="str">
        <f t="shared" si="887"/>
        <v/>
      </c>
      <c r="HG382" t="str">
        <f t="shared" si="888"/>
        <v/>
      </c>
      <c r="HH382" t="str">
        <f t="shared" si="889"/>
        <v/>
      </c>
      <c r="HI382" t="str">
        <f t="shared" si="890"/>
        <v/>
      </c>
      <c r="HJ382" t="str">
        <f t="shared" si="891"/>
        <v/>
      </c>
      <c r="HK382" t="str">
        <f t="shared" si="892"/>
        <v/>
      </c>
      <c r="HL382" t="str">
        <f t="shared" si="893"/>
        <v/>
      </c>
      <c r="HM382" t="str">
        <f t="shared" si="894"/>
        <v/>
      </c>
      <c r="HN382" t="str">
        <f t="shared" si="895"/>
        <v/>
      </c>
      <c r="HO382" t="str">
        <f t="shared" si="896"/>
        <v/>
      </c>
      <c r="HP382" t="str">
        <f t="shared" si="897"/>
        <v/>
      </c>
      <c r="HQ382" t="str">
        <f t="shared" si="898"/>
        <v/>
      </c>
      <c r="HR382" t="str">
        <f t="shared" si="899"/>
        <v/>
      </c>
      <c r="HS382" t="str">
        <f t="shared" si="900"/>
        <v/>
      </c>
      <c r="HT382" t="str">
        <f t="shared" si="901"/>
        <v/>
      </c>
      <c r="HU382" t="str">
        <f t="shared" si="902"/>
        <v/>
      </c>
      <c r="HV382" t="str">
        <f t="shared" si="903"/>
        <v/>
      </c>
      <c r="HW382" t="str">
        <f t="shared" si="904"/>
        <v/>
      </c>
      <c r="HX382" t="str">
        <f t="shared" si="905"/>
        <v/>
      </c>
      <c r="HY382" t="str">
        <f t="shared" si="906"/>
        <v/>
      </c>
      <c r="HZ382" t="str">
        <f t="shared" si="907"/>
        <v/>
      </c>
    </row>
    <row r="383" spans="1:234" x14ac:dyDescent="0.25">
      <c r="A383" s="2">
        <f t="shared" si="908"/>
        <v>381</v>
      </c>
      <c r="B383" s="3" t="s">
        <v>438</v>
      </c>
      <c r="C383" s="2" t="s">
        <v>1394</v>
      </c>
      <c r="D383" s="2" t="s">
        <v>1395</v>
      </c>
      <c r="E383" s="2">
        <f t="shared" si="842"/>
        <v>1</v>
      </c>
      <c r="F383" s="2">
        <v>537</v>
      </c>
      <c r="G383" s="48" t="str">
        <f t="shared" si="843"/>
        <v>A</v>
      </c>
      <c r="H383" s="49"/>
      <c r="I383" s="49"/>
      <c r="J383" s="50"/>
      <c r="K383" s="15">
        <f t="shared" si="844"/>
        <v>34</v>
      </c>
      <c r="L383" s="15">
        <f>IF(G383="N/A",0,(IF(G383="A",Code!$B$36,(IF(G383="B",Code!$C$36,(IF(G383="C",Code!$D$36,Code!$E$36)))))/60))</f>
        <v>8</v>
      </c>
      <c r="M383" s="15">
        <f>IF(G383="N/A",0,(IF(G383="A",Code!$B$37,(IF(G383="B",Code!$C$37,(IF(G383="C",Code!$D$37,Code!$E$37)))))/60))</f>
        <v>8</v>
      </c>
      <c r="N383" s="15">
        <f>IF(G383="N/A",0,(IF(G383="A",Code!$B$38,(IF(G383="B",Code!$C$38,(IF(G383="C",Code!$D$38,Code!$E$38)))))/60))</f>
        <v>16</v>
      </c>
      <c r="O383" s="15">
        <f>IF(G383="N/A",0,(IF(G383="A",Code!$B$39,(IF(G383="B",Code!$C$39,(IF(G383="C",Code!$D$39,Code!$E$39)))))/60))</f>
        <v>2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>
        <v>1</v>
      </c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S383" t="str">
        <f t="shared" si="845"/>
        <v/>
      </c>
      <c r="BT383" t="str">
        <f t="shared" si="910"/>
        <v/>
      </c>
      <c r="BU383" t="str">
        <f t="shared" si="911"/>
        <v/>
      </c>
      <c r="BV383" t="str">
        <f t="shared" si="912"/>
        <v/>
      </c>
      <c r="BW383" t="str">
        <f t="shared" si="913"/>
        <v/>
      </c>
      <c r="BX383" t="str">
        <f t="shared" si="914"/>
        <v/>
      </c>
      <c r="BY383" t="str">
        <f t="shared" si="915"/>
        <v/>
      </c>
      <c r="BZ383" t="str">
        <f t="shared" si="916"/>
        <v/>
      </c>
      <c r="CA383" t="str">
        <f t="shared" si="917"/>
        <v/>
      </c>
      <c r="CB383" t="str">
        <f t="shared" si="918"/>
        <v/>
      </c>
      <c r="CC383" t="str">
        <f t="shared" si="919"/>
        <v/>
      </c>
      <c r="CD383" t="str">
        <f t="shared" si="920"/>
        <v/>
      </c>
      <c r="CE383" t="str">
        <f t="shared" si="921"/>
        <v/>
      </c>
      <c r="CF383" t="str">
        <f t="shared" si="922"/>
        <v/>
      </c>
      <c r="CG383" t="str">
        <f t="shared" si="923"/>
        <v/>
      </c>
      <c r="CH383" t="str">
        <f t="shared" si="924"/>
        <v/>
      </c>
      <c r="CI383" t="str">
        <f t="shared" si="925"/>
        <v/>
      </c>
      <c r="CJ383" t="str">
        <f t="shared" si="926"/>
        <v/>
      </c>
      <c r="CK383" t="str">
        <f t="shared" si="927"/>
        <v/>
      </c>
      <c r="CL383" t="str">
        <f t="shared" si="928"/>
        <v/>
      </c>
      <c r="CM383" t="str">
        <f t="shared" si="929"/>
        <v/>
      </c>
      <c r="CN383" t="str">
        <f t="shared" si="930"/>
        <v/>
      </c>
      <c r="CO383" t="str">
        <f t="shared" si="931"/>
        <v/>
      </c>
      <c r="CP383" t="str">
        <f t="shared" si="932"/>
        <v/>
      </c>
      <c r="CQ383" t="str">
        <f t="shared" si="933"/>
        <v>HOLI</v>
      </c>
      <c r="CR383" t="str">
        <f t="shared" si="934"/>
        <v/>
      </c>
      <c r="CS383" t="str">
        <f t="shared" si="935"/>
        <v/>
      </c>
      <c r="CT383" t="str">
        <f t="shared" si="936"/>
        <v/>
      </c>
      <c r="CU383" t="str">
        <f t="shared" si="937"/>
        <v/>
      </c>
      <c r="CV383" t="str">
        <f t="shared" si="938"/>
        <v/>
      </c>
      <c r="CW383" t="str">
        <f t="shared" si="939"/>
        <v/>
      </c>
      <c r="CX383" t="str">
        <f t="shared" si="940"/>
        <v/>
      </c>
      <c r="CY383" t="str">
        <f t="shared" si="941"/>
        <v/>
      </c>
      <c r="CZ383" t="str">
        <f t="shared" si="942"/>
        <v/>
      </c>
      <c r="DA383" t="str">
        <f t="shared" si="943"/>
        <v/>
      </c>
      <c r="DB383" t="str">
        <f t="shared" si="944"/>
        <v/>
      </c>
      <c r="DC383" t="str">
        <f t="shared" si="945"/>
        <v/>
      </c>
      <c r="DD383" t="str">
        <f t="shared" si="946"/>
        <v/>
      </c>
      <c r="DE383" t="str">
        <f t="shared" si="947"/>
        <v/>
      </c>
      <c r="DF383" t="str">
        <f t="shared" si="948"/>
        <v/>
      </c>
      <c r="DG383" t="str">
        <f t="shared" si="949"/>
        <v/>
      </c>
      <c r="DH383" t="str">
        <f t="shared" si="950"/>
        <v/>
      </c>
      <c r="DI383" t="str">
        <f t="shared" si="951"/>
        <v/>
      </c>
      <c r="DJ383" t="str">
        <f t="shared" si="952"/>
        <v/>
      </c>
      <c r="DK383" t="str">
        <f t="shared" si="953"/>
        <v/>
      </c>
      <c r="DL383" t="str">
        <f t="shared" si="954"/>
        <v/>
      </c>
      <c r="DM383" t="str">
        <f t="shared" si="955"/>
        <v/>
      </c>
      <c r="DN383" t="str">
        <f t="shared" si="956"/>
        <v/>
      </c>
      <c r="DO383" t="str">
        <f t="shared" si="957"/>
        <v/>
      </c>
      <c r="DP383" t="str">
        <f t="shared" si="958"/>
        <v/>
      </c>
      <c r="DQ383" t="str">
        <f t="shared" si="959"/>
        <v/>
      </c>
      <c r="DR383" t="str">
        <f t="shared" si="960"/>
        <v/>
      </c>
      <c r="DS383" t="str">
        <f t="shared" si="961"/>
        <v/>
      </c>
      <c r="DT383" t="str">
        <f t="shared" si="962"/>
        <v/>
      </c>
      <c r="DU383" t="str">
        <f t="shared" si="963"/>
        <v/>
      </c>
      <c r="DV383" t="str">
        <f t="shared" si="964"/>
        <v/>
      </c>
      <c r="DW383" t="str">
        <f t="shared" si="965"/>
        <v/>
      </c>
      <c r="DX383" t="str">
        <f t="shared" si="966"/>
        <v/>
      </c>
      <c r="DY383" t="str">
        <f t="shared" si="967"/>
        <v/>
      </c>
      <c r="DZ383" t="str">
        <f t="shared" si="968"/>
        <v/>
      </c>
      <c r="EA383" t="str">
        <f t="shared" si="969"/>
        <v/>
      </c>
      <c r="EB383" t="str">
        <f t="shared" si="970"/>
        <v/>
      </c>
      <c r="EC383" t="str">
        <f t="shared" si="971"/>
        <v/>
      </c>
      <c r="ED383" t="str">
        <f t="shared" si="972"/>
        <v/>
      </c>
      <c r="EE383" t="str">
        <f t="shared" si="909"/>
        <v/>
      </c>
      <c r="EF383" t="str">
        <f t="shared" si="978"/>
        <v/>
      </c>
      <c r="EG383" t="str">
        <f t="shared" si="979"/>
        <v/>
      </c>
      <c r="EH383" t="str">
        <f t="shared" si="980"/>
        <v/>
      </c>
      <c r="EI383" t="str">
        <f t="shared" si="981"/>
        <v/>
      </c>
      <c r="EJ383" t="str">
        <f t="shared" si="982"/>
        <v/>
      </c>
      <c r="EK383" t="str">
        <f t="shared" si="983"/>
        <v/>
      </c>
      <c r="EL383" t="str">
        <f t="shared" si="984"/>
        <v/>
      </c>
      <c r="EM383" t="str">
        <f t="shared" si="985"/>
        <v/>
      </c>
      <c r="EN383" t="str">
        <f t="shared" si="986"/>
        <v/>
      </c>
      <c r="EO383" t="str">
        <f t="shared" si="987"/>
        <v/>
      </c>
      <c r="EP383" t="str">
        <f t="shared" si="988"/>
        <v/>
      </c>
      <c r="EQ383" t="str">
        <f t="shared" si="989"/>
        <v/>
      </c>
      <c r="ER383" t="str">
        <f t="shared" si="990"/>
        <v/>
      </c>
      <c r="ES383" t="str">
        <f t="shared" si="991"/>
        <v/>
      </c>
      <c r="ET383" t="str">
        <f t="shared" si="992"/>
        <v/>
      </c>
      <c r="EU383" t="str">
        <f t="shared" si="993"/>
        <v/>
      </c>
      <c r="EV383" t="str">
        <f t="shared" si="994"/>
        <v/>
      </c>
      <c r="EW383" t="str">
        <f t="shared" si="995"/>
        <v/>
      </c>
      <c r="EX383" t="str">
        <f t="shared" si="996"/>
        <v/>
      </c>
      <c r="EY383" t="str">
        <f t="shared" si="997"/>
        <v/>
      </c>
      <c r="EZ383" t="str">
        <f t="shared" si="998"/>
        <v/>
      </c>
      <c r="FA383" t="str">
        <f t="shared" si="999"/>
        <v/>
      </c>
      <c r="FB383" t="str">
        <f t="shared" si="1000"/>
        <v/>
      </c>
      <c r="FC383" t="str">
        <f t="shared" si="1001"/>
        <v/>
      </c>
      <c r="FD383" t="str">
        <f t="shared" si="1002"/>
        <v/>
      </c>
      <c r="FE383" t="str">
        <f t="shared" si="846"/>
        <v/>
      </c>
      <c r="FF383" t="str">
        <f t="shared" si="1003"/>
        <v/>
      </c>
      <c r="FG383" t="str">
        <f t="shared" si="1004"/>
        <v/>
      </c>
      <c r="FH383" t="str">
        <f t="shared" si="1005"/>
        <v/>
      </c>
      <c r="FI383" t="str">
        <f t="shared" si="1006"/>
        <v/>
      </c>
      <c r="FJ383" t="str">
        <f t="shared" si="1007"/>
        <v/>
      </c>
      <c r="FK383" t="str">
        <f t="shared" si="1008"/>
        <v/>
      </c>
      <c r="FL383" t="str">
        <f t="shared" si="1009"/>
        <v/>
      </c>
      <c r="FM383" t="str">
        <f t="shared" si="973"/>
        <v/>
      </c>
      <c r="FN383" t="str">
        <f t="shared" si="974"/>
        <v/>
      </c>
      <c r="FO383" t="str">
        <f t="shared" si="975"/>
        <v/>
      </c>
      <c r="FP383" t="str">
        <f t="shared" si="976"/>
        <v/>
      </c>
      <c r="FQ383" t="str">
        <f t="shared" si="977"/>
        <v/>
      </c>
      <c r="FR383" t="str">
        <f t="shared" si="847"/>
        <v/>
      </c>
      <c r="FS383" t="str">
        <f t="shared" si="848"/>
        <v/>
      </c>
      <c r="FT383" t="str">
        <f t="shared" si="849"/>
        <v/>
      </c>
      <c r="FU383" t="str">
        <f t="shared" si="850"/>
        <v/>
      </c>
      <c r="FV383" t="str">
        <f t="shared" si="851"/>
        <v/>
      </c>
      <c r="FW383" t="str">
        <f t="shared" si="852"/>
        <v/>
      </c>
      <c r="FX383" t="str">
        <f t="shared" si="853"/>
        <v/>
      </c>
      <c r="FY383" t="str">
        <f t="shared" si="854"/>
        <v/>
      </c>
      <c r="FZ383" t="str">
        <f t="shared" si="855"/>
        <v/>
      </c>
      <c r="GA383" t="str">
        <f t="shared" si="856"/>
        <v/>
      </c>
      <c r="GB383" t="str">
        <f t="shared" si="857"/>
        <v/>
      </c>
      <c r="GC383" t="str">
        <f t="shared" si="858"/>
        <v/>
      </c>
      <c r="GD383" t="str">
        <f t="shared" si="859"/>
        <v/>
      </c>
      <c r="GE383" t="str">
        <f t="shared" si="860"/>
        <v/>
      </c>
      <c r="GF383" t="str">
        <f t="shared" si="861"/>
        <v/>
      </c>
      <c r="GG383" t="str">
        <f t="shared" si="862"/>
        <v/>
      </c>
      <c r="GH383" t="str">
        <f t="shared" si="863"/>
        <v/>
      </c>
      <c r="GI383" t="str">
        <f t="shared" si="864"/>
        <v/>
      </c>
      <c r="GJ383" t="str">
        <f t="shared" si="865"/>
        <v/>
      </c>
      <c r="GK383" t="str">
        <f t="shared" si="866"/>
        <v/>
      </c>
      <c r="GL383" t="str">
        <f t="shared" si="867"/>
        <v/>
      </c>
      <c r="GM383" t="str">
        <f t="shared" si="868"/>
        <v/>
      </c>
      <c r="GN383" t="str">
        <f t="shared" si="869"/>
        <v/>
      </c>
      <c r="GO383" t="str">
        <f t="shared" si="870"/>
        <v/>
      </c>
      <c r="GP383" t="str">
        <f t="shared" si="871"/>
        <v/>
      </c>
      <c r="GQ383" t="str">
        <f t="shared" si="872"/>
        <v/>
      </c>
      <c r="GR383" t="str">
        <f t="shared" si="873"/>
        <v/>
      </c>
      <c r="GS383" t="str">
        <f t="shared" si="874"/>
        <v/>
      </c>
      <c r="GT383" t="str">
        <f t="shared" si="875"/>
        <v/>
      </c>
      <c r="GU383" t="str">
        <f t="shared" si="876"/>
        <v/>
      </c>
      <c r="GV383" t="str">
        <f t="shared" si="877"/>
        <v/>
      </c>
      <c r="GW383" t="str">
        <f t="shared" si="878"/>
        <v/>
      </c>
      <c r="GX383" t="str">
        <f t="shared" si="879"/>
        <v/>
      </c>
      <c r="GY383" t="str">
        <f t="shared" si="880"/>
        <v/>
      </c>
      <c r="GZ383" t="str">
        <f t="shared" si="881"/>
        <v/>
      </c>
      <c r="HA383" t="str">
        <f t="shared" si="882"/>
        <v/>
      </c>
      <c r="HB383" t="str">
        <f t="shared" si="883"/>
        <v/>
      </c>
      <c r="HC383" t="str">
        <f t="shared" si="884"/>
        <v/>
      </c>
      <c r="HD383" t="str">
        <f t="shared" si="885"/>
        <v/>
      </c>
      <c r="HE383" t="str">
        <f t="shared" si="886"/>
        <v/>
      </c>
      <c r="HF383" t="str">
        <f t="shared" si="887"/>
        <v/>
      </c>
      <c r="HG383" t="str">
        <f t="shared" si="888"/>
        <v/>
      </c>
      <c r="HH383" t="str">
        <f t="shared" si="889"/>
        <v/>
      </c>
      <c r="HI383" t="str">
        <f t="shared" si="890"/>
        <v/>
      </c>
      <c r="HJ383" t="str">
        <f t="shared" si="891"/>
        <v/>
      </c>
      <c r="HK383" t="str">
        <f t="shared" si="892"/>
        <v/>
      </c>
      <c r="HL383" t="str">
        <f t="shared" si="893"/>
        <v/>
      </c>
      <c r="HM383" t="str">
        <f t="shared" si="894"/>
        <v/>
      </c>
      <c r="HN383" t="str">
        <f t="shared" si="895"/>
        <v/>
      </c>
      <c r="HO383" t="str">
        <f t="shared" si="896"/>
        <v/>
      </c>
      <c r="HP383" t="str">
        <f t="shared" si="897"/>
        <v/>
      </c>
      <c r="HQ383" t="str">
        <f t="shared" si="898"/>
        <v/>
      </c>
      <c r="HR383" t="str">
        <f t="shared" si="899"/>
        <v/>
      </c>
      <c r="HS383" t="str">
        <f t="shared" si="900"/>
        <v/>
      </c>
      <c r="HT383" t="str">
        <f t="shared" si="901"/>
        <v/>
      </c>
      <c r="HU383" t="str">
        <f t="shared" si="902"/>
        <v/>
      </c>
      <c r="HV383" t="str">
        <f t="shared" si="903"/>
        <v/>
      </c>
      <c r="HW383" t="str">
        <f t="shared" si="904"/>
        <v/>
      </c>
      <c r="HX383" t="str">
        <f t="shared" si="905"/>
        <v/>
      </c>
      <c r="HY383" t="str">
        <f t="shared" si="906"/>
        <v/>
      </c>
      <c r="HZ383" t="str">
        <f t="shared" si="907"/>
        <v/>
      </c>
    </row>
    <row r="384" spans="1:234" x14ac:dyDescent="0.25">
      <c r="A384" s="2">
        <f t="shared" si="908"/>
        <v>382</v>
      </c>
      <c r="B384" s="3" t="s">
        <v>1338</v>
      </c>
      <c r="C384" s="2" t="s">
        <v>1394</v>
      </c>
      <c r="D384" s="2" t="s">
        <v>1395</v>
      </c>
      <c r="E384" s="2">
        <f t="shared" si="842"/>
        <v>1</v>
      </c>
      <c r="F384" s="2">
        <v>295</v>
      </c>
      <c r="G384" s="48" t="str">
        <f t="shared" si="843"/>
        <v>A</v>
      </c>
      <c r="H384" s="49"/>
      <c r="I384" s="49"/>
      <c r="J384" s="50"/>
      <c r="K384" s="15">
        <f t="shared" si="844"/>
        <v>34</v>
      </c>
      <c r="L384" s="15">
        <f>IF(G384="N/A",0,(IF(G384="A",Code!$B$36,(IF(G384="B",Code!$C$36,(IF(G384="C",Code!$D$36,Code!$E$36)))))/60))</f>
        <v>8</v>
      </c>
      <c r="M384" s="15">
        <f>IF(G384="N/A",0,(IF(G384="A",Code!$B$37,(IF(G384="B",Code!$C$37,(IF(G384="C",Code!$D$37,Code!$E$37)))))/60))</f>
        <v>8</v>
      </c>
      <c r="N384" s="15">
        <f>IF(G384="N/A",0,(IF(G384="A",Code!$B$38,(IF(G384="B",Code!$C$38,(IF(G384="C",Code!$D$38,Code!$E$38)))))/60))</f>
        <v>16</v>
      </c>
      <c r="O384" s="15">
        <f>IF(G384="N/A",0,(IF(G384="A",Code!$B$39,(IF(G384="B",Code!$C$39,(IF(G384="C",Code!$D$39,Code!$E$39)))))/60))</f>
        <v>2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>
        <v>1</v>
      </c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S384" t="str">
        <f t="shared" si="845"/>
        <v/>
      </c>
      <c r="BT384" t="str">
        <f t="shared" si="910"/>
        <v/>
      </c>
      <c r="BU384" t="str">
        <f t="shared" si="911"/>
        <v/>
      </c>
      <c r="BV384" t="str">
        <f t="shared" si="912"/>
        <v/>
      </c>
      <c r="BW384" t="str">
        <f t="shared" si="913"/>
        <v/>
      </c>
      <c r="BX384" t="str">
        <f t="shared" si="914"/>
        <v/>
      </c>
      <c r="BY384" t="str">
        <f t="shared" si="915"/>
        <v/>
      </c>
      <c r="BZ384" t="str">
        <f t="shared" si="916"/>
        <v/>
      </c>
      <c r="CA384" t="str">
        <f t="shared" si="917"/>
        <v/>
      </c>
      <c r="CB384" t="str">
        <f t="shared" si="918"/>
        <v/>
      </c>
      <c r="CC384" t="str">
        <f t="shared" si="919"/>
        <v/>
      </c>
      <c r="CD384" t="str">
        <f t="shared" si="920"/>
        <v/>
      </c>
      <c r="CE384" t="str">
        <f t="shared" si="921"/>
        <v/>
      </c>
      <c r="CF384" t="str">
        <f t="shared" si="922"/>
        <v/>
      </c>
      <c r="CG384" t="str">
        <f t="shared" si="923"/>
        <v/>
      </c>
      <c r="CH384" t="str">
        <f t="shared" si="924"/>
        <v/>
      </c>
      <c r="CI384" t="str">
        <f t="shared" si="925"/>
        <v/>
      </c>
      <c r="CJ384" t="str">
        <f t="shared" si="926"/>
        <v/>
      </c>
      <c r="CK384" t="str">
        <f t="shared" si="927"/>
        <v/>
      </c>
      <c r="CL384" t="str">
        <f t="shared" si="928"/>
        <v/>
      </c>
      <c r="CM384" t="str">
        <f t="shared" si="929"/>
        <v/>
      </c>
      <c r="CN384" t="str">
        <f t="shared" si="930"/>
        <v/>
      </c>
      <c r="CO384" t="str">
        <f t="shared" si="931"/>
        <v/>
      </c>
      <c r="CP384" t="str">
        <f t="shared" si="932"/>
        <v/>
      </c>
      <c r="CQ384" t="str">
        <f t="shared" si="933"/>
        <v>HOLI</v>
      </c>
      <c r="CR384" t="str">
        <f t="shared" si="934"/>
        <v/>
      </c>
      <c r="CS384" t="str">
        <f t="shared" si="935"/>
        <v/>
      </c>
      <c r="CT384" t="str">
        <f t="shared" si="936"/>
        <v/>
      </c>
      <c r="CU384" t="str">
        <f t="shared" si="937"/>
        <v/>
      </c>
      <c r="CV384" t="str">
        <f t="shared" si="938"/>
        <v/>
      </c>
      <c r="CW384" t="str">
        <f t="shared" si="939"/>
        <v/>
      </c>
      <c r="CX384" t="str">
        <f t="shared" si="940"/>
        <v/>
      </c>
      <c r="CY384" t="str">
        <f t="shared" si="941"/>
        <v/>
      </c>
      <c r="CZ384" t="str">
        <f t="shared" si="942"/>
        <v/>
      </c>
      <c r="DA384" t="str">
        <f t="shared" si="943"/>
        <v/>
      </c>
      <c r="DB384" t="str">
        <f t="shared" si="944"/>
        <v/>
      </c>
      <c r="DC384" t="str">
        <f t="shared" si="945"/>
        <v/>
      </c>
      <c r="DD384" t="str">
        <f t="shared" si="946"/>
        <v/>
      </c>
      <c r="DE384" t="str">
        <f t="shared" si="947"/>
        <v/>
      </c>
      <c r="DF384" t="str">
        <f t="shared" si="948"/>
        <v/>
      </c>
      <c r="DG384" t="str">
        <f t="shared" si="949"/>
        <v/>
      </c>
      <c r="DH384" t="str">
        <f t="shared" si="950"/>
        <v/>
      </c>
      <c r="DI384" t="str">
        <f t="shared" si="951"/>
        <v/>
      </c>
      <c r="DJ384" t="str">
        <f t="shared" si="952"/>
        <v/>
      </c>
      <c r="DK384" t="str">
        <f t="shared" si="953"/>
        <v/>
      </c>
      <c r="DL384" t="str">
        <f t="shared" si="954"/>
        <v/>
      </c>
      <c r="DM384" t="str">
        <f t="shared" si="955"/>
        <v/>
      </c>
      <c r="DN384" t="str">
        <f t="shared" si="956"/>
        <v/>
      </c>
      <c r="DO384" t="str">
        <f t="shared" si="957"/>
        <v/>
      </c>
      <c r="DP384" t="str">
        <f t="shared" si="958"/>
        <v/>
      </c>
      <c r="DQ384" t="str">
        <f t="shared" si="959"/>
        <v/>
      </c>
      <c r="DR384" t="str">
        <f t="shared" si="960"/>
        <v/>
      </c>
      <c r="DS384" t="str">
        <f t="shared" si="961"/>
        <v/>
      </c>
      <c r="DT384" t="str">
        <f t="shared" si="962"/>
        <v/>
      </c>
      <c r="DU384" t="str">
        <f t="shared" si="963"/>
        <v/>
      </c>
      <c r="DV384" t="str">
        <f t="shared" si="964"/>
        <v/>
      </c>
      <c r="DW384" t="str">
        <f t="shared" si="965"/>
        <v/>
      </c>
      <c r="DX384" t="str">
        <f t="shared" si="966"/>
        <v/>
      </c>
      <c r="DY384" t="str">
        <f t="shared" si="967"/>
        <v/>
      </c>
      <c r="DZ384" t="str">
        <f t="shared" si="968"/>
        <v/>
      </c>
      <c r="EA384" t="str">
        <f t="shared" si="969"/>
        <v/>
      </c>
      <c r="EB384" t="str">
        <f t="shared" si="970"/>
        <v/>
      </c>
      <c r="EC384" t="str">
        <f t="shared" si="971"/>
        <v/>
      </c>
      <c r="ED384" t="str">
        <f t="shared" si="972"/>
        <v/>
      </c>
      <c r="EE384" t="str">
        <f t="shared" si="909"/>
        <v/>
      </c>
      <c r="EF384" t="str">
        <f t="shared" si="978"/>
        <v/>
      </c>
      <c r="EG384" t="str">
        <f t="shared" si="979"/>
        <v/>
      </c>
      <c r="EH384" t="str">
        <f t="shared" si="980"/>
        <v/>
      </c>
      <c r="EI384" t="str">
        <f t="shared" si="981"/>
        <v/>
      </c>
      <c r="EJ384" t="str">
        <f t="shared" si="982"/>
        <v/>
      </c>
      <c r="EK384" t="str">
        <f t="shared" si="983"/>
        <v/>
      </c>
      <c r="EL384" t="str">
        <f t="shared" si="984"/>
        <v/>
      </c>
      <c r="EM384" t="str">
        <f t="shared" si="985"/>
        <v/>
      </c>
      <c r="EN384" t="str">
        <f t="shared" si="986"/>
        <v/>
      </c>
      <c r="EO384" t="str">
        <f t="shared" si="987"/>
        <v/>
      </c>
      <c r="EP384" t="str">
        <f t="shared" si="988"/>
        <v/>
      </c>
      <c r="EQ384" t="str">
        <f t="shared" si="989"/>
        <v/>
      </c>
      <c r="ER384" t="str">
        <f t="shared" si="990"/>
        <v/>
      </c>
      <c r="ES384" t="str">
        <f t="shared" si="991"/>
        <v/>
      </c>
      <c r="ET384" t="str">
        <f t="shared" si="992"/>
        <v/>
      </c>
      <c r="EU384" t="str">
        <f t="shared" si="993"/>
        <v/>
      </c>
      <c r="EV384" t="str">
        <f t="shared" si="994"/>
        <v/>
      </c>
      <c r="EW384" t="str">
        <f t="shared" si="995"/>
        <v/>
      </c>
      <c r="EX384" t="str">
        <f t="shared" si="996"/>
        <v/>
      </c>
      <c r="EY384" t="str">
        <f t="shared" si="997"/>
        <v/>
      </c>
      <c r="EZ384" t="str">
        <f t="shared" si="998"/>
        <v/>
      </c>
      <c r="FA384" t="str">
        <f t="shared" si="999"/>
        <v/>
      </c>
      <c r="FB384" t="str">
        <f t="shared" si="1000"/>
        <v/>
      </c>
      <c r="FC384" t="str">
        <f t="shared" si="1001"/>
        <v/>
      </c>
      <c r="FD384" t="str">
        <f t="shared" si="1002"/>
        <v/>
      </c>
      <c r="FE384" t="str">
        <f t="shared" si="846"/>
        <v/>
      </c>
      <c r="FF384" t="str">
        <f t="shared" si="1003"/>
        <v/>
      </c>
      <c r="FG384" t="str">
        <f t="shared" si="1004"/>
        <v/>
      </c>
      <c r="FH384" t="str">
        <f t="shared" si="1005"/>
        <v/>
      </c>
      <c r="FI384" t="str">
        <f t="shared" si="1006"/>
        <v/>
      </c>
      <c r="FJ384" t="str">
        <f t="shared" si="1007"/>
        <v/>
      </c>
      <c r="FK384" t="str">
        <f t="shared" si="1008"/>
        <v/>
      </c>
      <c r="FL384" t="str">
        <f t="shared" si="1009"/>
        <v/>
      </c>
      <c r="FM384" t="str">
        <f t="shared" si="973"/>
        <v/>
      </c>
      <c r="FN384" t="str">
        <f t="shared" si="974"/>
        <v/>
      </c>
      <c r="FO384" t="str">
        <f t="shared" si="975"/>
        <v/>
      </c>
      <c r="FP384" t="str">
        <f t="shared" si="976"/>
        <v/>
      </c>
      <c r="FQ384" t="str">
        <f t="shared" si="977"/>
        <v/>
      </c>
      <c r="FR384" t="str">
        <f t="shared" si="847"/>
        <v/>
      </c>
      <c r="FS384" t="str">
        <f t="shared" si="848"/>
        <v/>
      </c>
      <c r="FT384" t="str">
        <f t="shared" si="849"/>
        <v/>
      </c>
      <c r="FU384" t="str">
        <f t="shared" si="850"/>
        <v/>
      </c>
      <c r="FV384" t="str">
        <f t="shared" si="851"/>
        <v/>
      </c>
      <c r="FW384" t="str">
        <f t="shared" si="852"/>
        <v/>
      </c>
      <c r="FX384" t="str">
        <f t="shared" si="853"/>
        <v/>
      </c>
      <c r="FY384" t="str">
        <f t="shared" si="854"/>
        <v/>
      </c>
      <c r="FZ384" t="str">
        <f t="shared" si="855"/>
        <v/>
      </c>
      <c r="GA384" t="str">
        <f t="shared" si="856"/>
        <v/>
      </c>
      <c r="GB384" t="str">
        <f t="shared" si="857"/>
        <v/>
      </c>
      <c r="GC384" t="str">
        <f t="shared" si="858"/>
        <v/>
      </c>
      <c r="GD384" t="str">
        <f t="shared" si="859"/>
        <v/>
      </c>
      <c r="GE384" t="str">
        <f t="shared" si="860"/>
        <v/>
      </c>
      <c r="GF384" t="str">
        <f t="shared" si="861"/>
        <v/>
      </c>
      <c r="GG384" t="str">
        <f t="shared" si="862"/>
        <v/>
      </c>
      <c r="GH384" t="str">
        <f t="shared" si="863"/>
        <v/>
      </c>
      <c r="GI384" t="str">
        <f t="shared" si="864"/>
        <v/>
      </c>
      <c r="GJ384" t="str">
        <f t="shared" si="865"/>
        <v/>
      </c>
      <c r="GK384" t="str">
        <f t="shared" si="866"/>
        <v/>
      </c>
      <c r="GL384" t="str">
        <f t="shared" si="867"/>
        <v/>
      </c>
      <c r="GM384" t="str">
        <f t="shared" si="868"/>
        <v/>
      </c>
      <c r="GN384" t="str">
        <f t="shared" si="869"/>
        <v/>
      </c>
      <c r="GO384" t="str">
        <f t="shared" si="870"/>
        <v/>
      </c>
      <c r="GP384" t="str">
        <f t="shared" si="871"/>
        <v/>
      </c>
      <c r="GQ384" t="str">
        <f t="shared" si="872"/>
        <v/>
      </c>
      <c r="GR384" t="str">
        <f t="shared" si="873"/>
        <v/>
      </c>
      <c r="GS384" t="str">
        <f t="shared" si="874"/>
        <v/>
      </c>
      <c r="GT384" t="str">
        <f t="shared" si="875"/>
        <v/>
      </c>
      <c r="GU384" t="str">
        <f t="shared" si="876"/>
        <v/>
      </c>
      <c r="GV384" t="str">
        <f t="shared" si="877"/>
        <v/>
      </c>
      <c r="GW384" t="str">
        <f t="shared" si="878"/>
        <v/>
      </c>
      <c r="GX384" t="str">
        <f t="shared" si="879"/>
        <v/>
      </c>
      <c r="GY384" t="str">
        <f t="shared" si="880"/>
        <v/>
      </c>
      <c r="GZ384" t="str">
        <f t="shared" si="881"/>
        <v/>
      </c>
      <c r="HA384" t="str">
        <f t="shared" si="882"/>
        <v/>
      </c>
      <c r="HB384" t="str">
        <f t="shared" si="883"/>
        <v/>
      </c>
      <c r="HC384" t="str">
        <f t="shared" si="884"/>
        <v/>
      </c>
      <c r="HD384" t="str">
        <f t="shared" si="885"/>
        <v/>
      </c>
      <c r="HE384" t="str">
        <f t="shared" si="886"/>
        <v/>
      </c>
      <c r="HF384" t="str">
        <f t="shared" si="887"/>
        <v/>
      </c>
      <c r="HG384" t="str">
        <f t="shared" si="888"/>
        <v/>
      </c>
      <c r="HH384" t="str">
        <f t="shared" si="889"/>
        <v/>
      </c>
      <c r="HI384" t="str">
        <f t="shared" si="890"/>
        <v/>
      </c>
      <c r="HJ384" t="str">
        <f t="shared" si="891"/>
        <v/>
      </c>
      <c r="HK384" t="str">
        <f t="shared" si="892"/>
        <v/>
      </c>
      <c r="HL384" t="str">
        <f t="shared" si="893"/>
        <v/>
      </c>
      <c r="HM384" t="str">
        <f t="shared" si="894"/>
        <v/>
      </c>
      <c r="HN384" t="str">
        <f t="shared" si="895"/>
        <v/>
      </c>
      <c r="HO384" t="str">
        <f t="shared" si="896"/>
        <v/>
      </c>
      <c r="HP384" t="str">
        <f t="shared" si="897"/>
        <v/>
      </c>
      <c r="HQ384" t="str">
        <f t="shared" si="898"/>
        <v/>
      </c>
      <c r="HR384" t="str">
        <f t="shared" si="899"/>
        <v/>
      </c>
      <c r="HS384" t="str">
        <f t="shared" si="900"/>
        <v/>
      </c>
      <c r="HT384" t="str">
        <f t="shared" si="901"/>
        <v/>
      </c>
      <c r="HU384" t="str">
        <f t="shared" si="902"/>
        <v/>
      </c>
      <c r="HV384" t="str">
        <f t="shared" si="903"/>
        <v/>
      </c>
      <c r="HW384" t="str">
        <f t="shared" si="904"/>
        <v/>
      </c>
      <c r="HX384" t="str">
        <f t="shared" si="905"/>
        <v/>
      </c>
      <c r="HY384" t="str">
        <f t="shared" si="906"/>
        <v/>
      </c>
      <c r="HZ384" t="str">
        <f t="shared" si="907"/>
        <v/>
      </c>
    </row>
    <row r="385" spans="1:234" x14ac:dyDescent="0.25">
      <c r="A385" s="2">
        <f t="shared" si="908"/>
        <v>383</v>
      </c>
      <c r="B385" s="3" t="s">
        <v>439</v>
      </c>
      <c r="C385" s="2" t="s">
        <v>1394</v>
      </c>
      <c r="D385" s="2" t="s">
        <v>1395</v>
      </c>
      <c r="E385" s="2">
        <f t="shared" si="842"/>
        <v>1</v>
      </c>
      <c r="F385" s="2">
        <v>833</v>
      </c>
      <c r="G385" s="48" t="str">
        <f t="shared" si="843"/>
        <v>A</v>
      </c>
      <c r="H385" s="49"/>
      <c r="I385" s="49"/>
      <c r="J385" s="50"/>
      <c r="K385" s="15">
        <f t="shared" si="844"/>
        <v>34</v>
      </c>
      <c r="L385" s="15">
        <f>IF(G385="N/A",0,(IF(G385="A",Code!$B$36,(IF(G385="B",Code!$C$36,(IF(G385="C",Code!$D$36,Code!$E$36)))))/60))</f>
        <v>8</v>
      </c>
      <c r="M385" s="15">
        <f>IF(G385="N/A",0,(IF(G385="A",Code!$B$37,(IF(G385="B",Code!$C$37,(IF(G385="C",Code!$D$37,Code!$E$37)))))/60))</f>
        <v>8</v>
      </c>
      <c r="N385" s="15">
        <f>IF(G385="N/A",0,(IF(G385="A",Code!$B$38,(IF(G385="B",Code!$C$38,(IF(G385="C",Code!$D$38,Code!$E$38)))))/60))</f>
        <v>16</v>
      </c>
      <c r="O385" s="15">
        <f>IF(G385="N/A",0,(IF(G385="A",Code!$B$39,(IF(G385="B",Code!$C$39,(IF(G385="C",Code!$D$39,Code!$E$39)))))/60))</f>
        <v>2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>
        <v>1</v>
      </c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S385" t="str">
        <f t="shared" si="845"/>
        <v/>
      </c>
      <c r="BT385" t="str">
        <f t="shared" si="910"/>
        <v/>
      </c>
      <c r="BU385" t="str">
        <f t="shared" si="911"/>
        <v/>
      </c>
      <c r="BV385" t="str">
        <f t="shared" si="912"/>
        <v/>
      </c>
      <c r="BW385" t="str">
        <f t="shared" si="913"/>
        <v/>
      </c>
      <c r="BX385" t="str">
        <f t="shared" si="914"/>
        <v/>
      </c>
      <c r="BY385" t="str">
        <f t="shared" si="915"/>
        <v/>
      </c>
      <c r="BZ385" t="str">
        <f t="shared" si="916"/>
        <v/>
      </c>
      <c r="CA385" t="str">
        <f t="shared" si="917"/>
        <v/>
      </c>
      <c r="CB385" t="str">
        <f t="shared" si="918"/>
        <v/>
      </c>
      <c r="CC385" t="str">
        <f t="shared" si="919"/>
        <v/>
      </c>
      <c r="CD385" t="str">
        <f t="shared" si="920"/>
        <v/>
      </c>
      <c r="CE385" t="str">
        <f t="shared" si="921"/>
        <v/>
      </c>
      <c r="CF385" t="str">
        <f t="shared" si="922"/>
        <v/>
      </c>
      <c r="CG385" t="str">
        <f t="shared" si="923"/>
        <v/>
      </c>
      <c r="CH385" t="str">
        <f t="shared" si="924"/>
        <v/>
      </c>
      <c r="CI385" t="str">
        <f t="shared" si="925"/>
        <v/>
      </c>
      <c r="CJ385" t="str">
        <f t="shared" si="926"/>
        <v/>
      </c>
      <c r="CK385" t="str">
        <f t="shared" si="927"/>
        <v/>
      </c>
      <c r="CL385" t="str">
        <f t="shared" si="928"/>
        <v/>
      </c>
      <c r="CM385" t="str">
        <f t="shared" si="929"/>
        <v/>
      </c>
      <c r="CN385" t="str">
        <f t="shared" si="930"/>
        <v/>
      </c>
      <c r="CO385" t="str">
        <f t="shared" si="931"/>
        <v/>
      </c>
      <c r="CP385" t="str">
        <f t="shared" si="932"/>
        <v/>
      </c>
      <c r="CQ385" t="str">
        <f t="shared" si="933"/>
        <v>HOLI</v>
      </c>
      <c r="CR385" t="str">
        <f t="shared" si="934"/>
        <v/>
      </c>
      <c r="CS385" t="str">
        <f t="shared" si="935"/>
        <v/>
      </c>
      <c r="CT385" t="str">
        <f t="shared" si="936"/>
        <v/>
      </c>
      <c r="CU385" t="str">
        <f t="shared" si="937"/>
        <v/>
      </c>
      <c r="CV385" t="str">
        <f t="shared" si="938"/>
        <v/>
      </c>
      <c r="CW385" t="str">
        <f t="shared" si="939"/>
        <v/>
      </c>
      <c r="CX385" t="str">
        <f t="shared" si="940"/>
        <v/>
      </c>
      <c r="CY385" t="str">
        <f t="shared" si="941"/>
        <v/>
      </c>
      <c r="CZ385" t="str">
        <f t="shared" si="942"/>
        <v/>
      </c>
      <c r="DA385" t="str">
        <f t="shared" si="943"/>
        <v/>
      </c>
      <c r="DB385" t="str">
        <f t="shared" si="944"/>
        <v/>
      </c>
      <c r="DC385" t="str">
        <f t="shared" si="945"/>
        <v/>
      </c>
      <c r="DD385" t="str">
        <f t="shared" si="946"/>
        <v/>
      </c>
      <c r="DE385" t="str">
        <f t="shared" si="947"/>
        <v/>
      </c>
      <c r="DF385" t="str">
        <f t="shared" si="948"/>
        <v/>
      </c>
      <c r="DG385" t="str">
        <f t="shared" si="949"/>
        <v/>
      </c>
      <c r="DH385" t="str">
        <f t="shared" si="950"/>
        <v/>
      </c>
      <c r="DI385" t="str">
        <f t="shared" si="951"/>
        <v/>
      </c>
      <c r="DJ385" t="str">
        <f t="shared" si="952"/>
        <v/>
      </c>
      <c r="DK385" t="str">
        <f t="shared" si="953"/>
        <v/>
      </c>
      <c r="DL385" t="str">
        <f t="shared" si="954"/>
        <v/>
      </c>
      <c r="DM385" t="str">
        <f t="shared" si="955"/>
        <v/>
      </c>
      <c r="DN385" t="str">
        <f t="shared" si="956"/>
        <v/>
      </c>
      <c r="DO385" t="str">
        <f t="shared" si="957"/>
        <v/>
      </c>
      <c r="DP385" t="str">
        <f t="shared" si="958"/>
        <v/>
      </c>
      <c r="DQ385" t="str">
        <f t="shared" si="959"/>
        <v/>
      </c>
      <c r="DR385" t="str">
        <f t="shared" si="960"/>
        <v/>
      </c>
      <c r="DS385" t="str">
        <f t="shared" si="961"/>
        <v/>
      </c>
      <c r="DT385" t="str">
        <f t="shared" si="962"/>
        <v/>
      </c>
      <c r="DU385" t="str">
        <f t="shared" si="963"/>
        <v/>
      </c>
      <c r="DV385" t="str">
        <f t="shared" si="964"/>
        <v/>
      </c>
      <c r="DW385" t="str">
        <f t="shared" si="965"/>
        <v/>
      </c>
      <c r="DX385" t="str">
        <f t="shared" si="966"/>
        <v/>
      </c>
      <c r="DY385" t="str">
        <f t="shared" si="967"/>
        <v/>
      </c>
      <c r="DZ385" t="str">
        <f t="shared" si="968"/>
        <v/>
      </c>
      <c r="EA385" t="str">
        <f t="shared" si="969"/>
        <v/>
      </c>
      <c r="EB385" t="str">
        <f t="shared" si="970"/>
        <v/>
      </c>
      <c r="EC385" t="str">
        <f t="shared" si="971"/>
        <v/>
      </c>
      <c r="ED385" t="str">
        <f t="shared" si="972"/>
        <v/>
      </c>
      <c r="EE385" t="str">
        <f t="shared" si="909"/>
        <v/>
      </c>
      <c r="EF385" t="str">
        <f t="shared" si="978"/>
        <v/>
      </c>
      <c r="EG385" t="str">
        <f t="shared" si="979"/>
        <v/>
      </c>
      <c r="EH385" t="str">
        <f t="shared" si="980"/>
        <v/>
      </c>
      <c r="EI385" t="str">
        <f t="shared" si="981"/>
        <v/>
      </c>
      <c r="EJ385" t="str">
        <f t="shared" si="982"/>
        <v/>
      </c>
      <c r="EK385" t="str">
        <f t="shared" si="983"/>
        <v/>
      </c>
      <c r="EL385" t="str">
        <f t="shared" si="984"/>
        <v/>
      </c>
      <c r="EM385" t="str">
        <f t="shared" si="985"/>
        <v/>
      </c>
      <c r="EN385" t="str">
        <f t="shared" si="986"/>
        <v/>
      </c>
      <c r="EO385" t="str">
        <f t="shared" si="987"/>
        <v/>
      </c>
      <c r="EP385" t="str">
        <f t="shared" si="988"/>
        <v/>
      </c>
      <c r="EQ385" t="str">
        <f t="shared" si="989"/>
        <v/>
      </c>
      <c r="ER385" t="str">
        <f t="shared" si="990"/>
        <v/>
      </c>
      <c r="ES385" t="str">
        <f t="shared" si="991"/>
        <v/>
      </c>
      <c r="ET385" t="str">
        <f t="shared" si="992"/>
        <v/>
      </c>
      <c r="EU385" t="str">
        <f t="shared" si="993"/>
        <v/>
      </c>
      <c r="EV385" t="str">
        <f t="shared" si="994"/>
        <v/>
      </c>
      <c r="EW385" t="str">
        <f t="shared" si="995"/>
        <v/>
      </c>
      <c r="EX385" t="str">
        <f t="shared" si="996"/>
        <v/>
      </c>
      <c r="EY385" t="str">
        <f t="shared" si="997"/>
        <v/>
      </c>
      <c r="EZ385" t="str">
        <f t="shared" si="998"/>
        <v/>
      </c>
      <c r="FA385" t="str">
        <f t="shared" si="999"/>
        <v/>
      </c>
      <c r="FB385" t="str">
        <f t="shared" si="1000"/>
        <v/>
      </c>
      <c r="FC385" t="str">
        <f t="shared" si="1001"/>
        <v/>
      </c>
      <c r="FD385" t="str">
        <f t="shared" si="1002"/>
        <v/>
      </c>
      <c r="FE385" t="str">
        <f t="shared" si="846"/>
        <v/>
      </c>
      <c r="FF385" t="str">
        <f t="shared" si="1003"/>
        <v/>
      </c>
      <c r="FG385" t="str">
        <f t="shared" si="1004"/>
        <v/>
      </c>
      <c r="FH385" t="str">
        <f t="shared" si="1005"/>
        <v/>
      </c>
      <c r="FI385" t="str">
        <f t="shared" si="1006"/>
        <v/>
      </c>
      <c r="FJ385" t="str">
        <f t="shared" si="1007"/>
        <v/>
      </c>
      <c r="FK385" t="str">
        <f t="shared" si="1008"/>
        <v/>
      </c>
      <c r="FL385" t="str">
        <f t="shared" si="1009"/>
        <v/>
      </c>
      <c r="FM385" t="str">
        <f t="shared" si="973"/>
        <v/>
      </c>
      <c r="FN385" t="str">
        <f t="shared" si="974"/>
        <v/>
      </c>
      <c r="FO385" t="str">
        <f t="shared" si="975"/>
        <v/>
      </c>
      <c r="FP385" t="str">
        <f t="shared" si="976"/>
        <v/>
      </c>
      <c r="FQ385" t="str">
        <f t="shared" si="977"/>
        <v/>
      </c>
      <c r="FR385" t="str">
        <f t="shared" si="847"/>
        <v/>
      </c>
      <c r="FS385" t="str">
        <f t="shared" si="848"/>
        <v/>
      </c>
      <c r="FT385" t="str">
        <f t="shared" si="849"/>
        <v/>
      </c>
      <c r="FU385" t="str">
        <f t="shared" si="850"/>
        <v/>
      </c>
      <c r="FV385" t="str">
        <f t="shared" si="851"/>
        <v/>
      </c>
      <c r="FW385" t="str">
        <f t="shared" si="852"/>
        <v/>
      </c>
      <c r="FX385" t="str">
        <f t="shared" si="853"/>
        <v/>
      </c>
      <c r="FY385" t="str">
        <f t="shared" si="854"/>
        <v/>
      </c>
      <c r="FZ385" t="str">
        <f t="shared" si="855"/>
        <v/>
      </c>
      <c r="GA385" t="str">
        <f t="shared" si="856"/>
        <v/>
      </c>
      <c r="GB385" t="str">
        <f t="shared" si="857"/>
        <v/>
      </c>
      <c r="GC385" t="str">
        <f t="shared" si="858"/>
        <v/>
      </c>
      <c r="GD385" t="str">
        <f t="shared" si="859"/>
        <v/>
      </c>
      <c r="GE385" t="str">
        <f t="shared" si="860"/>
        <v/>
      </c>
      <c r="GF385" t="str">
        <f t="shared" si="861"/>
        <v/>
      </c>
      <c r="GG385" t="str">
        <f t="shared" si="862"/>
        <v/>
      </c>
      <c r="GH385" t="str">
        <f t="shared" si="863"/>
        <v/>
      </c>
      <c r="GI385" t="str">
        <f t="shared" si="864"/>
        <v/>
      </c>
      <c r="GJ385" t="str">
        <f t="shared" si="865"/>
        <v/>
      </c>
      <c r="GK385" t="str">
        <f t="shared" si="866"/>
        <v/>
      </c>
      <c r="GL385" t="str">
        <f t="shared" si="867"/>
        <v/>
      </c>
      <c r="GM385" t="str">
        <f t="shared" si="868"/>
        <v/>
      </c>
      <c r="GN385" t="str">
        <f t="shared" si="869"/>
        <v/>
      </c>
      <c r="GO385" t="str">
        <f t="shared" si="870"/>
        <v/>
      </c>
      <c r="GP385" t="str">
        <f t="shared" si="871"/>
        <v/>
      </c>
      <c r="GQ385" t="str">
        <f t="shared" si="872"/>
        <v/>
      </c>
      <c r="GR385" t="str">
        <f t="shared" si="873"/>
        <v/>
      </c>
      <c r="GS385" t="str">
        <f t="shared" si="874"/>
        <v/>
      </c>
      <c r="GT385" t="str">
        <f t="shared" si="875"/>
        <v/>
      </c>
      <c r="GU385" t="str">
        <f t="shared" si="876"/>
        <v/>
      </c>
      <c r="GV385" t="str">
        <f t="shared" si="877"/>
        <v/>
      </c>
      <c r="GW385" t="str">
        <f t="shared" si="878"/>
        <v/>
      </c>
      <c r="GX385" t="str">
        <f t="shared" si="879"/>
        <v/>
      </c>
      <c r="GY385" t="str">
        <f t="shared" si="880"/>
        <v/>
      </c>
      <c r="GZ385" t="str">
        <f t="shared" si="881"/>
        <v/>
      </c>
      <c r="HA385" t="str">
        <f t="shared" si="882"/>
        <v/>
      </c>
      <c r="HB385" t="str">
        <f t="shared" si="883"/>
        <v/>
      </c>
      <c r="HC385" t="str">
        <f t="shared" si="884"/>
        <v/>
      </c>
      <c r="HD385" t="str">
        <f t="shared" si="885"/>
        <v/>
      </c>
      <c r="HE385" t="str">
        <f t="shared" si="886"/>
        <v/>
      </c>
      <c r="HF385" t="str">
        <f t="shared" si="887"/>
        <v/>
      </c>
      <c r="HG385" t="str">
        <f t="shared" si="888"/>
        <v/>
      </c>
      <c r="HH385" t="str">
        <f t="shared" si="889"/>
        <v/>
      </c>
      <c r="HI385" t="str">
        <f t="shared" si="890"/>
        <v/>
      </c>
      <c r="HJ385" t="str">
        <f t="shared" si="891"/>
        <v/>
      </c>
      <c r="HK385" t="str">
        <f t="shared" si="892"/>
        <v/>
      </c>
      <c r="HL385" t="str">
        <f t="shared" si="893"/>
        <v/>
      </c>
      <c r="HM385" t="str">
        <f t="shared" si="894"/>
        <v/>
      </c>
      <c r="HN385" t="str">
        <f t="shared" si="895"/>
        <v/>
      </c>
      <c r="HO385" t="str">
        <f t="shared" si="896"/>
        <v/>
      </c>
      <c r="HP385" t="str">
        <f t="shared" si="897"/>
        <v/>
      </c>
      <c r="HQ385" t="str">
        <f t="shared" si="898"/>
        <v/>
      </c>
      <c r="HR385" t="str">
        <f t="shared" si="899"/>
        <v/>
      </c>
      <c r="HS385" t="str">
        <f t="shared" si="900"/>
        <v/>
      </c>
      <c r="HT385" t="str">
        <f t="shared" si="901"/>
        <v/>
      </c>
      <c r="HU385" t="str">
        <f t="shared" si="902"/>
        <v/>
      </c>
      <c r="HV385" t="str">
        <f t="shared" si="903"/>
        <v/>
      </c>
      <c r="HW385" t="str">
        <f t="shared" si="904"/>
        <v/>
      </c>
      <c r="HX385" t="str">
        <f t="shared" si="905"/>
        <v/>
      </c>
      <c r="HY385" t="str">
        <f t="shared" si="906"/>
        <v/>
      </c>
      <c r="HZ385" t="str">
        <f t="shared" si="907"/>
        <v/>
      </c>
    </row>
    <row r="386" spans="1:234" x14ac:dyDescent="0.25">
      <c r="A386" s="2">
        <f t="shared" si="908"/>
        <v>384</v>
      </c>
      <c r="B386" s="3" t="s">
        <v>442</v>
      </c>
      <c r="C386" s="2" t="s">
        <v>1394</v>
      </c>
      <c r="D386" s="2" t="s">
        <v>1395</v>
      </c>
      <c r="E386" s="2">
        <f t="shared" si="842"/>
        <v>5</v>
      </c>
      <c r="F386" s="2">
        <v>1082</v>
      </c>
      <c r="G386" s="48" t="str">
        <f t="shared" si="843"/>
        <v>B</v>
      </c>
      <c r="H386" s="49"/>
      <c r="I386" s="49"/>
      <c r="J386" s="50"/>
      <c r="K386" s="15">
        <f t="shared" si="844"/>
        <v>51</v>
      </c>
      <c r="L386" s="15">
        <f>IF(G386="N/A",0,(IF(G386="A",Code!$B$36,(IF(G386="B",Code!$C$36,(IF(G386="C",Code!$D$36,Code!$E$36)))))/60))</f>
        <v>12</v>
      </c>
      <c r="M386" s="15">
        <f>IF(G386="N/A",0,(IF(G386="A",Code!$B$37,(IF(G386="B",Code!$C$37,(IF(G386="C",Code!$D$37,Code!$E$37)))))/60))</f>
        <v>12</v>
      </c>
      <c r="N386" s="15">
        <f>IF(G386="N/A",0,(IF(G386="A",Code!$B$38,(IF(G386="B",Code!$C$38,(IF(G386="C",Code!$D$38,Code!$E$38)))))/60))</f>
        <v>24</v>
      </c>
      <c r="O386" s="15">
        <f>IF(G386="N/A",0,(IF(G386="A",Code!$B$39,(IF(G386="B",Code!$C$39,(IF(G386="C",Code!$D$39,Code!$E$39)))))/60))</f>
        <v>3</v>
      </c>
      <c r="P386" s="2"/>
      <c r="Q386" s="2"/>
      <c r="R386" s="2"/>
      <c r="S386" s="2"/>
      <c r="T386" s="2"/>
      <c r="U386" s="2">
        <v>1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>
        <v>1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>
        <v>1</v>
      </c>
      <c r="BG386" s="2"/>
      <c r="BH386" s="2">
        <v>1</v>
      </c>
      <c r="BI386" s="2"/>
      <c r="BJ386" s="2"/>
      <c r="BK386" s="2"/>
      <c r="BL386" s="2"/>
      <c r="BM386" s="2">
        <v>1</v>
      </c>
      <c r="BN386" s="2"/>
      <c r="BO386" s="2"/>
      <c r="BP386" s="2"/>
      <c r="BQ386" s="2"/>
      <c r="BS386" t="str">
        <f t="shared" si="845"/>
        <v/>
      </c>
      <c r="BT386" t="str">
        <f t="shared" si="910"/>
        <v/>
      </c>
      <c r="BU386" t="str">
        <f t="shared" si="911"/>
        <v/>
      </c>
      <c r="BV386" t="str">
        <f t="shared" si="912"/>
        <v/>
      </c>
      <c r="BW386" t="str">
        <f t="shared" si="913"/>
        <v/>
      </c>
      <c r="BX386" t="str">
        <f t="shared" si="914"/>
        <v>ARCH</v>
      </c>
      <c r="BY386" t="str">
        <f t="shared" si="915"/>
        <v/>
      </c>
      <c r="BZ386" t="str">
        <f t="shared" si="916"/>
        <v/>
      </c>
      <c r="CA386" t="str">
        <f t="shared" si="917"/>
        <v/>
      </c>
      <c r="CB386" t="str">
        <f t="shared" si="918"/>
        <v/>
      </c>
      <c r="CC386" t="str">
        <f t="shared" si="919"/>
        <v/>
      </c>
      <c r="CD386" t="str">
        <f t="shared" si="920"/>
        <v/>
      </c>
      <c r="CE386" t="str">
        <f t="shared" si="921"/>
        <v/>
      </c>
      <c r="CF386" t="str">
        <f t="shared" si="922"/>
        <v/>
      </c>
      <c r="CG386" t="str">
        <f t="shared" si="923"/>
        <v/>
      </c>
      <c r="CH386" t="str">
        <f t="shared" si="924"/>
        <v/>
      </c>
      <c r="CI386" t="str">
        <f t="shared" si="925"/>
        <v/>
      </c>
      <c r="CJ386" t="str">
        <f t="shared" si="926"/>
        <v/>
      </c>
      <c r="CK386" t="str">
        <f t="shared" si="927"/>
        <v/>
      </c>
      <c r="CL386" t="str">
        <f t="shared" si="928"/>
        <v/>
      </c>
      <c r="CM386" t="str">
        <f t="shared" si="929"/>
        <v/>
      </c>
      <c r="CN386" t="str">
        <f t="shared" si="930"/>
        <v/>
      </c>
      <c r="CO386" t="str">
        <f t="shared" si="931"/>
        <v/>
      </c>
      <c r="CP386" t="str">
        <f t="shared" si="932"/>
        <v/>
      </c>
      <c r="CQ386" t="str">
        <f t="shared" si="933"/>
        <v/>
      </c>
      <c r="CR386" t="str">
        <f t="shared" si="934"/>
        <v/>
      </c>
      <c r="CS386" t="str">
        <f t="shared" si="935"/>
        <v/>
      </c>
      <c r="CT386" t="str">
        <f t="shared" si="936"/>
        <v/>
      </c>
      <c r="CU386" t="str">
        <f t="shared" si="937"/>
        <v>MESS</v>
      </c>
      <c r="CV386" t="str">
        <f t="shared" si="938"/>
        <v/>
      </c>
      <c r="CW386" t="str">
        <f t="shared" si="939"/>
        <v/>
      </c>
      <c r="CX386" t="str">
        <f t="shared" si="940"/>
        <v/>
      </c>
      <c r="CY386" t="str">
        <f t="shared" si="941"/>
        <v/>
      </c>
      <c r="CZ386" t="str">
        <f t="shared" si="942"/>
        <v/>
      </c>
      <c r="DA386" t="str">
        <f t="shared" si="943"/>
        <v/>
      </c>
      <c r="DB386" t="str">
        <f t="shared" si="944"/>
        <v/>
      </c>
      <c r="DC386" t="str">
        <f t="shared" si="945"/>
        <v/>
      </c>
      <c r="DD386" t="str">
        <f t="shared" si="946"/>
        <v/>
      </c>
      <c r="DE386" t="str">
        <f t="shared" si="947"/>
        <v/>
      </c>
      <c r="DF386" t="str">
        <f t="shared" si="948"/>
        <v/>
      </c>
      <c r="DG386" t="str">
        <f t="shared" si="949"/>
        <v/>
      </c>
      <c r="DH386" t="str">
        <f t="shared" si="950"/>
        <v/>
      </c>
      <c r="DI386" t="str">
        <f t="shared" si="951"/>
        <v>SLOG</v>
      </c>
      <c r="DJ386" t="str">
        <f t="shared" si="952"/>
        <v/>
      </c>
      <c r="DK386" t="str">
        <f t="shared" si="953"/>
        <v>SMSG</v>
      </c>
      <c r="DL386" t="str">
        <f t="shared" si="954"/>
        <v/>
      </c>
      <c r="DM386" t="str">
        <f t="shared" si="955"/>
        <v/>
      </c>
      <c r="DN386" t="str">
        <f t="shared" si="956"/>
        <v/>
      </c>
      <c r="DO386" t="str">
        <f t="shared" si="957"/>
        <v/>
      </c>
      <c r="DP386" t="str">
        <f t="shared" si="958"/>
        <v>TIDS</v>
      </c>
      <c r="DQ386" t="str">
        <f t="shared" si="959"/>
        <v/>
      </c>
      <c r="DR386" t="str">
        <f t="shared" si="960"/>
        <v/>
      </c>
      <c r="DS386" t="str">
        <f t="shared" si="961"/>
        <v/>
      </c>
      <c r="DT386" t="str">
        <f t="shared" si="962"/>
        <v/>
      </c>
      <c r="DU386" t="str">
        <f t="shared" si="963"/>
        <v/>
      </c>
      <c r="DV386" t="str">
        <f t="shared" si="964"/>
        <v/>
      </c>
      <c r="DW386" t="str">
        <f t="shared" si="965"/>
        <v/>
      </c>
      <c r="DX386" t="str">
        <f t="shared" si="966"/>
        <v/>
      </c>
      <c r="DY386" t="str">
        <f t="shared" si="967"/>
        <v/>
      </c>
      <c r="DZ386" t="str">
        <f t="shared" si="968"/>
        <v/>
      </c>
      <c r="EA386" t="str">
        <f t="shared" si="969"/>
        <v/>
      </c>
      <c r="EB386" t="str">
        <f t="shared" si="970"/>
        <v/>
      </c>
      <c r="EC386" t="str">
        <f t="shared" si="971"/>
        <v/>
      </c>
      <c r="ED386" t="str">
        <f t="shared" si="972"/>
        <v/>
      </c>
      <c r="EE386" t="str">
        <f t="shared" si="909"/>
        <v/>
      </c>
      <c r="EF386" t="str">
        <f t="shared" si="978"/>
        <v/>
      </c>
      <c r="EG386" t="str">
        <f t="shared" si="979"/>
        <v/>
      </c>
      <c r="EH386" t="str">
        <f t="shared" si="980"/>
        <v/>
      </c>
      <c r="EI386" t="str">
        <f t="shared" si="981"/>
        <v/>
      </c>
      <c r="EJ386" t="str">
        <f t="shared" si="982"/>
        <v/>
      </c>
      <c r="EK386" t="str">
        <f t="shared" si="983"/>
        <v/>
      </c>
      <c r="EL386" t="str">
        <f t="shared" si="984"/>
        <v/>
      </c>
      <c r="EM386" t="str">
        <f t="shared" si="985"/>
        <v/>
      </c>
      <c r="EN386" t="str">
        <f t="shared" si="986"/>
        <v/>
      </c>
      <c r="EO386" t="str">
        <f t="shared" si="987"/>
        <v/>
      </c>
      <c r="EP386" t="str">
        <f t="shared" si="988"/>
        <v/>
      </c>
      <c r="EQ386" t="str">
        <f t="shared" si="989"/>
        <v/>
      </c>
      <c r="ER386" t="str">
        <f t="shared" si="990"/>
        <v/>
      </c>
      <c r="ES386" t="str">
        <f t="shared" si="991"/>
        <v/>
      </c>
      <c r="ET386" t="str">
        <f t="shared" si="992"/>
        <v/>
      </c>
      <c r="EU386" t="str">
        <f t="shared" si="993"/>
        <v/>
      </c>
      <c r="EV386" t="str">
        <f t="shared" si="994"/>
        <v/>
      </c>
      <c r="EW386" t="str">
        <f t="shared" si="995"/>
        <v/>
      </c>
      <c r="EX386" t="str">
        <f t="shared" si="996"/>
        <v/>
      </c>
      <c r="EY386" t="str">
        <f t="shared" si="997"/>
        <v/>
      </c>
      <c r="EZ386" t="str">
        <f t="shared" si="998"/>
        <v/>
      </c>
      <c r="FA386" t="str">
        <f t="shared" si="999"/>
        <v/>
      </c>
      <c r="FB386" t="str">
        <f t="shared" si="1000"/>
        <v/>
      </c>
      <c r="FC386" t="str">
        <f t="shared" si="1001"/>
        <v/>
      </c>
      <c r="FD386" t="str">
        <f t="shared" si="1002"/>
        <v/>
      </c>
      <c r="FE386" t="str">
        <f t="shared" si="846"/>
        <v/>
      </c>
      <c r="FF386" t="str">
        <f t="shared" si="1003"/>
        <v/>
      </c>
      <c r="FG386" t="str">
        <f t="shared" si="1004"/>
        <v/>
      </c>
      <c r="FH386" t="str">
        <f t="shared" si="1005"/>
        <v/>
      </c>
      <c r="FI386" t="str">
        <f t="shared" si="1006"/>
        <v/>
      </c>
      <c r="FJ386" t="str">
        <f t="shared" si="1007"/>
        <v/>
      </c>
      <c r="FK386" t="str">
        <f t="shared" si="1008"/>
        <v/>
      </c>
      <c r="FL386" t="str">
        <f t="shared" si="1009"/>
        <v/>
      </c>
      <c r="FM386" t="str">
        <f t="shared" si="973"/>
        <v/>
      </c>
      <c r="FN386" t="str">
        <f t="shared" si="974"/>
        <v/>
      </c>
      <c r="FO386" t="str">
        <f t="shared" si="975"/>
        <v/>
      </c>
      <c r="FP386" t="str">
        <f t="shared" si="976"/>
        <v/>
      </c>
      <c r="FQ386" t="str">
        <f t="shared" si="977"/>
        <v/>
      </c>
      <c r="FR386" t="str">
        <f t="shared" si="847"/>
        <v/>
      </c>
      <c r="FS386" t="str">
        <f t="shared" si="848"/>
        <v/>
      </c>
      <c r="FT386" t="str">
        <f t="shared" si="849"/>
        <v/>
      </c>
      <c r="FU386" t="str">
        <f t="shared" si="850"/>
        <v/>
      </c>
      <c r="FV386" t="str">
        <f t="shared" si="851"/>
        <v/>
      </c>
      <c r="FW386" t="str">
        <f t="shared" si="852"/>
        <v/>
      </c>
      <c r="FX386" t="str">
        <f t="shared" si="853"/>
        <v/>
      </c>
      <c r="FY386" t="str">
        <f t="shared" si="854"/>
        <v/>
      </c>
      <c r="FZ386" t="str">
        <f t="shared" si="855"/>
        <v/>
      </c>
      <c r="GA386" t="str">
        <f t="shared" si="856"/>
        <v/>
      </c>
      <c r="GB386" t="str">
        <f t="shared" si="857"/>
        <v/>
      </c>
      <c r="GC386" t="str">
        <f t="shared" si="858"/>
        <v/>
      </c>
      <c r="GD386" t="str">
        <f t="shared" si="859"/>
        <v/>
      </c>
      <c r="GE386" t="str">
        <f t="shared" si="860"/>
        <v/>
      </c>
      <c r="GF386" t="str">
        <f t="shared" si="861"/>
        <v/>
      </c>
      <c r="GG386" t="str">
        <f t="shared" si="862"/>
        <v/>
      </c>
      <c r="GH386" t="str">
        <f t="shared" si="863"/>
        <v/>
      </c>
      <c r="GI386" t="str">
        <f t="shared" si="864"/>
        <v/>
      </c>
      <c r="GJ386" t="str">
        <f t="shared" si="865"/>
        <v/>
      </c>
      <c r="GK386" t="str">
        <f t="shared" si="866"/>
        <v/>
      </c>
      <c r="GL386" t="str">
        <f t="shared" si="867"/>
        <v/>
      </c>
      <c r="GM386" t="str">
        <f t="shared" si="868"/>
        <v/>
      </c>
      <c r="GN386" t="str">
        <f t="shared" si="869"/>
        <v/>
      </c>
      <c r="GO386" t="str">
        <f t="shared" si="870"/>
        <v/>
      </c>
      <c r="GP386" t="str">
        <f t="shared" si="871"/>
        <v/>
      </c>
      <c r="GQ386" t="str">
        <f t="shared" si="872"/>
        <v/>
      </c>
      <c r="GR386" t="str">
        <f t="shared" si="873"/>
        <v/>
      </c>
      <c r="GS386" t="str">
        <f t="shared" si="874"/>
        <v/>
      </c>
      <c r="GT386" t="str">
        <f t="shared" si="875"/>
        <v/>
      </c>
      <c r="GU386" t="str">
        <f t="shared" si="876"/>
        <v/>
      </c>
      <c r="GV386" t="str">
        <f t="shared" si="877"/>
        <v/>
      </c>
      <c r="GW386" t="str">
        <f t="shared" si="878"/>
        <v/>
      </c>
      <c r="GX386" t="str">
        <f t="shared" si="879"/>
        <v/>
      </c>
      <c r="GY386" t="str">
        <f t="shared" si="880"/>
        <v/>
      </c>
      <c r="GZ386" t="str">
        <f t="shared" si="881"/>
        <v/>
      </c>
      <c r="HA386" t="str">
        <f t="shared" si="882"/>
        <v/>
      </c>
      <c r="HB386" t="str">
        <f t="shared" si="883"/>
        <v/>
      </c>
      <c r="HC386" t="str">
        <f t="shared" si="884"/>
        <v/>
      </c>
      <c r="HD386" t="str">
        <f t="shared" si="885"/>
        <v/>
      </c>
      <c r="HE386" t="str">
        <f t="shared" si="886"/>
        <v/>
      </c>
      <c r="HF386" t="str">
        <f t="shared" si="887"/>
        <v/>
      </c>
      <c r="HG386" t="str">
        <f t="shared" si="888"/>
        <v/>
      </c>
      <c r="HH386" t="str">
        <f t="shared" si="889"/>
        <v/>
      </c>
      <c r="HI386" t="str">
        <f t="shared" si="890"/>
        <v/>
      </c>
      <c r="HJ386" t="str">
        <f t="shared" si="891"/>
        <v/>
      </c>
      <c r="HK386" t="str">
        <f t="shared" si="892"/>
        <v/>
      </c>
      <c r="HL386" t="str">
        <f t="shared" si="893"/>
        <v/>
      </c>
      <c r="HM386" t="str">
        <f t="shared" si="894"/>
        <v/>
      </c>
      <c r="HN386" t="str">
        <f t="shared" si="895"/>
        <v/>
      </c>
      <c r="HO386" t="str">
        <f t="shared" si="896"/>
        <v/>
      </c>
      <c r="HP386" t="str">
        <f t="shared" si="897"/>
        <v/>
      </c>
      <c r="HQ386" t="str">
        <f t="shared" si="898"/>
        <v/>
      </c>
      <c r="HR386" t="str">
        <f t="shared" si="899"/>
        <v/>
      </c>
      <c r="HS386" t="str">
        <f t="shared" si="900"/>
        <v/>
      </c>
      <c r="HT386" t="str">
        <f t="shared" si="901"/>
        <v/>
      </c>
      <c r="HU386" t="str">
        <f t="shared" si="902"/>
        <v/>
      </c>
      <c r="HV386" t="str">
        <f t="shared" si="903"/>
        <v/>
      </c>
      <c r="HW386" t="str">
        <f t="shared" si="904"/>
        <v/>
      </c>
      <c r="HX386" t="str">
        <f t="shared" si="905"/>
        <v/>
      </c>
      <c r="HY386" t="str">
        <f t="shared" si="906"/>
        <v/>
      </c>
      <c r="HZ386" t="str">
        <f t="shared" si="907"/>
        <v/>
      </c>
    </row>
    <row r="387" spans="1:234" x14ac:dyDescent="0.25">
      <c r="A387" s="2">
        <f t="shared" si="908"/>
        <v>385</v>
      </c>
      <c r="B387" s="3" t="s">
        <v>1339</v>
      </c>
      <c r="C387" s="2" t="s">
        <v>1394</v>
      </c>
      <c r="D387" s="2" t="s">
        <v>1395</v>
      </c>
      <c r="E387" s="2">
        <f t="shared" ref="E387:E450" si="1010">SUM(P387:BQ387)</f>
        <v>3</v>
      </c>
      <c r="F387" s="2">
        <v>468</v>
      </c>
      <c r="G387" s="48" t="str">
        <f t="shared" si="843"/>
        <v>A</v>
      </c>
      <c r="H387" s="49"/>
      <c r="I387" s="49"/>
      <c r="J387" s="50"/>
      <c r="K387" s="15">
        <f t="shared" si="844"/>
        <v>34</v>
      </c>
      <c r="L387" s="15">
        <f>IF(G387="N/A",0,(IF(G387="A",Code!$B$36,(IF(G387="B",Code!$C$36,(IF(G387="C",Code!$D$36,Code!$E$36)))))/60))</f>
        <v>8</v>
      </c>
      <c r="M387" s="15">
        <f>IF(G387="N/A",0,(IF(G387="A",Code!$B$37,(IF(G387="B",Code!$C$37,(IF(G387="C",Code!$D$37,Code!$E$37)))))/60))</f>
        <v>8</v>
      </c>
      <c r="N387" s="15">
        <f>IF(G387="N/A",0,(IF(G387="A",Code!$B$38,(IF(G387="B",Code!$C$38,(IF(G387="C",Code!$D$38,Code!$E$38)))))/60))</f>
        <v>16</v>
      </c>
      <c r="O387" s="15">
        <f>IF(G387="N/A",0,(IF(G387="A",Code!$B$39,(IF(G387="B",Code!$C$39,(IF(G387="C",Code!$D$39,Code!$E$39)))))/60))</f>
        <v>2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>
        <v>1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>
        <v>1</v>
      </c>
      <c r="BG387" s="2"/>
      <c r="BH387" s="2">
        <v>1</v>
      </c>
      <c r="BI387" s="2"/>
      <c r="BJ387" s="2"/>
      <c r="BK387" s="2"/>
      <c r="BL387" s="2"/>
      <c r="BM387" s="2"/>
      <c r="BN387" s="2"/>
      <c r="BO387" s="2"/>
      <c r="BP387" s="2"/>
      <c r="BQ387" s="2"/>
      <c r="BS387" t="str">
        <f t="shared" si="845"/>
        <v/>
      </c>
      <c r="BT387" t="str">
        <f t="shared" si="910"/>
        <v/>
      </c>
      <c r="BU387" t="str">
        <f t="shared" si="911"/>
        <v/>
      </c>
      <c r="BV387" t="str">
        <f t="shared" si="912"/>
        <v/>
      </c>
      <c r="BW387" t="str">
        <f t="shared" si="913"/>
        <v/>
      </c>
      <c r="BX387" t="str">
        <f t="shared" si="914"/>
        <v/>
      </c>
      <c r="BY387" t="str">
        <f t="shared" si="915"/>
        <v/>
      </c>
      <c r="BZ387" t="str">
        <f t="shared" si="916"/>
        <v/>
      </c>
      <c r="CA387" t="str">
        <f t="shared" si="917"/>
        <v/>
      </c>
      <c r="CB387" t="str">
        <f t="shared" si="918"/>
        <v/>
      </c>
      <c r="CC387" t="str">
        <f t="shared" si="919"/>
        <v/>
      </c>
      <c r="CD387" t="str">
        <f t="shared" si="920"/>
        <v/>
      </c>
      <c r="CE387" t="str">
        <f t="shared" si="921"/>
        <v/>
      </c>
      <c r="CF387" t="str">
        <f t="shared" si="922"/>
        <v/>
      </c>
      <c r="CG387" t="str">
        <f t="shared" si="923"/>
        <v/>
      </c>
      <c r="CH387" t="str">
        <f t="shared" si="924"/>
        <v/>
      </c>
      <c r="CI387" t="str">
        <f t="shared" si="925"/>
        <v/>
      </c>
      <c r="CJ387" t="str">
        <f t="shared" si="926"/>
        <v/>
      </c>
      <c r="CK387" t="str">
        <f t="shared" si="927"/>
        <v/>
      </c>
      <c r="CL387" t="str">
        <f t="shared" si="928"/>
        <v/>
      </c>
      <c r="CM387" t="str">
        <f t="shared" si="929"/>
        <v/>
      </c>
      <c r="CN387" t="str">
        <f t="shared" si="930"/>
        <v/>
      </c>
      <c r="CO387" t="str">
        <f t="shared" si="931"/>
        <v/>
      </c>
      <c r="CP387" t="str">
        <f t="shared" si="932"/>
        <v/>
      </c>
      <c r="CQ387" t="str">
        <f t="shared" si="933"/>
        <v/>
      </c>
      <c r="CR387" t="str">
        <f t="shared" si="934"/>
        <v/>
      </c>
      <c r="CS387" t="str">
        <f t="shared" si="935"/>
        <v/>
      </c>
      <c r="CT387" t="str">
        <f t="shared" si="936"/>
        <v/>
      </c>
      <c r="CU387" t="str">
        <f t="shared" si="937"/>
        <v>MESS</v>
      </c>
      <c r="CV387" t="str">
        <f t="shared" si="938"/>
        <v/>
      </c>
      <c r="CW387" t="str">
        <f t="shared" si="939"/>
        <v/>
      </c>
      <c r="CX387" t="str">
        <f t="shared" si="940"/>
        <v/>
      </c>
      <c r="CY387" t="str">
        <f t="shared" si="941"/>
        <v/>
      </c>
      <c r="CZ387" t="str">
        <f t="shared" si="942"/>
        <v/>
      </c>
      <c r="DA387" t="str">
        <f t="shared" si="943"/>
        <v/>
      </c>
      <c r="DB387" t="str">
        <f t="shared" si="944"/>
        <v/>
      </c>
      <c r="DC387" t="str">
        <f t="shared" si="945"/>
        <v/>
      </c>
      <c r="DD387" t="str">
        <f t="shared" si="946"/>
        <v/>
      </c>
      <c r="DE387" t="str">
        <f t="shared" si="947"/>
        <v/>
      </c>
      <c r="DF387" t="str">
        <f t="shared" si="948"/>
        <v/>
      </c>
      <c r="DG387" t="str">
        <f t="shared" si="949"/>
        <v/>
      </c>
      <c r="DH387" t="str">
        <f t="shared" si="950"/>
        <v/>
      </c>
      <c r="DI387" t="str">
        <f t="shared" si="951"/>
        <v>SLOG</v>
      </c>
      <c r="DJ387" t="str">
        <f t="shared" si="952"/>
        <v/>
      </c>
      <c r="DK387" t="str">
        <f t="shared" si="953"/>
        <v>SMSG</v>
      </c>
      <c r="DL387" t="str">
        <f t="shared" si="954"/>
        <v/>
      </c>
      <c r="DM387" t="str">
        <f t="shared" si="955"/>
        <v/>
      </c>
      <c r="DN387" t="str">
        <f t="shared" si="956"/>
        <v/>
      </c>
      <c r="DO387" t="str">
        <f t="shared" si="957"/>
        <v/>
      </c>
      <c r="DP387" t="str">
        <f t="shared" si="958"/>
        <v/>
      </c>
      <c r="DQ387" t="str">
        <f t="shared" si="959"/>
        <v/>
      </c>
      <c r="DR387" t="str">
        <f t="shared" si="960"/>
        <v/>
      </c>
      <c r="DS387" t="str">
        <f t="shared" si="961"/>
        <v/>
      </c>
      <c r="DT387" t="str">
        <f t="shared" si="962"/>
        <v/>
      </c>
      <c r="DU387" t="str">
        <f t="shared" si="963"/>
        <v/>
      </c>
      <c r="DV387" t="str">
        <f t="shared" si="964"/>
        <v/>
      </c>
      <c r="DW387" t="str">
        <f t="shared" si="965"/>
        <v/>
      </c>
      <c r="DX387" t="str">
        <f t="shared" si="966"/>
        <v/>
      </c>
      <c r="DY387" t="str">
        <f t="shared" si="967"/>
        <v/>
      </c>
      <c r="DZ387" t="str">
        <f t="shared" si="968"/>
        <v/>
      </c>
      <c r="EA387" t="str">
        <f t="shared" si="969"/>
        <v/>
      </c>
      <c r="EB387" t="str">
        <f t="shared" si="970"/>
        <v/>
      </c>
      <c r="EC387" t="str">
        <f t="shared" si="971"/>
        <v/>
      </c>
      <c r="ED387" t="str">
        <f t="shared" si="972"/>
        <v/>
      </c>
      <c r="EE387" t="str">
        <f t="shared" si="909"/>
        <v/>
      </c>
      <c r="EF387" t="str">
        <f t="shared" si="978"/>
        <v/>
      </c>
      <c r="EG387" t="str">
        <f t="shared" si="979"/>
        <v/>
      </c>
      <c r="EH387" t="str">
        <f t="shared" si="980"/>
        <v/>
      </c>
      <c r="EI387" t="str">
        <f t="shared" si="981"/>
        <v/>
      </c>
      <c r="EJ387" t="str">
        <f t="shared" si="982"/>
        <v/>
      </c>
      <c r="EK387" t="str">
        <f t="shared" si="983"/>
        <v/>
      </c>
      <c r="EL387" t="str">
        <f t="shared" si="984"/>
        <v/>
      </c>
      <c r="EM387" t="str">
        <f t="shared" si="985"/>
        <v/>
      </c>
      <c r="EN387" t="str">
        <f t="shared" si="986"/>
        <v/>
      </c>
      <c r="EO387" t="str">
        <f t="shared" si="987"/>
        <v/>
      </c>
      <c r="EP387" t="str">
        <f t="shared" si="988"/>
        <v/>
      </c>
      <c r="EQ387" t="str">
        <f t="shared" si="989"/>
        <v/>
      </c>
      <c r="ER387" t="str">
        <f t="shared" si="990"/>
        <v/>
      </c>
      <c r="ES387" t="str">
        <f t="shared" si="991"/>
        <v/>
      </c>
      <c r="ET387" t="str">
        <f t="shared" si="992"/>
        <v/>
      </c>
      <c r="EU387" t="str">
        <f t="shared" si="993"/>
        <v/>
      </c>
      <c r="EV387" t="str">
        <f t="shared" si="994"/>
        <v/>
      </c>
      <c r="EW387" t="str">
        <f t="shared" si="995"/>
        <v/>
      </c>
      <c r="EX387" t="str">
        <f t="shared" si="996"/>
        <v/>
      </c>
      <c r="EY387" t="str">
        <f t="shared" si="997"/>
        <v/>
      </c>
      <c r="EZ387" t="str">
        <f t="shared" si="998"/>
        <v/>
      </c>
      <c r="FA387" t="str">
        <f t="shared" si="999"/>
        <v/>
      </c>
      <c r="FB387" t="str">
        <f t="shared" si="1000"/>
        <v/>
      </c>
      <c r="FC387" t="str">
        <f t="shared" si="1001"/>
        <v/>
      </c>
      <c r="FD387" t="str">
        <f t="shared" si="1002"/>
        <v/>
      </c>
      <c r="FE387" t="str">
        <f t="shared" si="846"/>
        <v/>
      </c>
      <c r="FF387" t="str">
        <f t="shared" si="1003"/>
        <v/>
      </c>
      <c r="FG387" t="str">
        <f t="shared" si="1004"/>
        <v/>
      </c>
      <c r="FH387" t="str">
        <f t="shared" si="1005"/>
        <v/>
      </c>
      <c r="FI387" t="str">
        <f t="shared" si="1006"/>
        <v/>
      </c>
      <c r="FJ387" t="str">
        <f t="shared" si="1007"/>
        <v/>
      </c>
      <c r="FK387" t="str">
        <f t="shared" si="1008"/>
        <v/>
      </c>
      <c r="FL387" t="str">
        <f t="shared" si="1009"/>
        <v/>
      </c>
      <c r="FM387" t="str">
        <f t="shared" si="973"/>
        <v/>
      </c>
      <c r="FN387" t="str">
        <f t="shared" si="974"/>
        <v/>
      </c>
      <c r="FO387" t="str">
        <f t="shared" si="975"/>
        <v/>
      </c>
      <c r="FP387" t="str">
        <f t="shared" si="976"/>
        <v/>
      </c>
      <c r="FQ387" t="str">
        <f t="shared" si="977"/>
        <v/>
      </c>
      <c r="FR387" t="str">
        <f t="shared" si="847"/>
        <v/>
      </c>
      <c r="FS387" t="str">
        <f t="shared" si="848"/>
        <v/>
      </c>
      <c r="FT387" t="str">
        <f t="shared" si="849"/>
        <v/>
      </c>
      <c r="FU387" t="str">
        <f t="shared" si="850"/>
        <v/>
      </c>
      <c r="FV387" t="str">
        <f t="shared" si="851"/>
        <v/>
      </c>
      <c r="FW387" t="str">
        <f t="shared" si="852"/>
        <v/>
      </c>
      <c r="FX387" t="str">
        <f t="shared" si="853"/>
        <v/>
      </c>
      <c r="FY387" t="str">
        <f t="shared" si="854"/>
        <v/>
      </c>
      <c r="FZ387" t="str">
        <f t="shared" si="855"/>
        <v/>
      </c>
      <c r="GA387" t="str">
        <f t="shared" si="856"/>
        <v/>
      </c>
      <c r="GB387" t="str">
        <f t="shared" si="857"/>
        <v/>
      </c>
      <c r="GC387" t="str">
        <f t="shared" si="858"/>
        <v/>
      </c>
      <c r="GD387" t="str">
        <f t="shared" si="859"/>
        <v/>
      </c>
      <c r="GE387" t="str">
        <f t="shared" si="860"/>
        <v/>
      </c>
      <c r="GF387" t="str">
        <f t="shared" si="861"/>
        <v/>
      </c>
      <c r="GG387" t="str">
        <f t="shared" si="862"/>
        <v/>
      </c>
      <c r="GH387" t="str">
        <f t="shared" si="863"/>
        <v/>
      </c>
      <c r="GI387" t="str">
        <f t="shared" si="864"/>
        <v/>
      </c>
      <c r="GJ387" t="str">
        <f t="shared" si="865"/>
        <v/>
      </c>
      <c r="GK387" t="str">
        <f t="shared" si="866"/>
        <v/>
      </c>
      <c r="GL387" t="str">
        <f t="shared" si="867"/>
        <v/>
      </c>
      <c r="GM387" t="str">
        <f t="shared" si="868"/>
        <v/>
      </c>
      <c r="GN387" t="str">
        <f t="shared" si="869"/>
        <v/>
      </c>
      <c r="GO387" t="str">
        <f t="shared" si="870"/>
        <v/>
      </c>
      <c r="GP387" t="str">
        <f t="shared" si="871"/>
        <v/>
      </c>
      <c r="GQ387" t="str">
        <f t="shared" si="872"/>
        <v/>
      </c>
      <c r="GR387" t="str">
        <f t="shared" si="873"/>
        <v/>
      </c>
      <c r="GS387" t="str">
        <f t="shared" si="874"/>
        <v/>
      </c>
      <c r="GT387" t="str">
        <f t="shared" si="875"/>
        <v/>
      </c>
      <c r="GU387" t="str">
        <f t="shared" si="876"/>
        <v/>
      </c>
      <c r="GV387" t="str">
        <f t="shared" si="877"/>
        <v/>
      </c>
      <c r="GW387" t="str">
        <f t="shared" si="878"/>
        <v/>
      </c>
      <c r="GX387" t="str">
        <f t="shared" si="879"/>
        <v/>
      </c>
      <c r="GY387" t="str">
        <f t="shared" si="880"/>
        <v/>
      </c>
      <c r="GZ387" t="str">
        <f t="shared" si="881"/>
        <v/>
      </c>
      <c r="HA387" t="str">
        <f t="shared" si="882"/>
        <v/>
      </c>
      <c r="HB387" t="str">
        <f t="shared" si="883"/>
        <v/>
      </c>
      <c r="HC387" t="str">
        <f t="shared" si="884"/>
        <v/>
      </c>
      <c r="HD387" t="str">
        <f t="shared" si="885"/>
        <v/>
      </c>
      <c r="HE387" t="str">
        <f t="shared" si="886"/>
        <v/>
      </c>
      <c r="HF387" t="str">
        <f t="shared" si="887"/>
        <v/>
      </c>
      <c r="HG387" t="str">
        <f t="shared" si="888"/>
        <v/>
      </c>
      <c r="HH387" t="str">
        <f t="shared" si="889"/>
        <v/>
      </c>
      <c r="HI387" t="str">
        <f t="shared" si="890"/>
        <v/>
      </c>
      <c r="HJ387" t="str">
        <f t="shared" si="891"/>
        <v/>
      </c>
      <c r="HK387" t="str">
        <f t="shared" si="892"/>
        <v/>
      </c>
      <c r="HL387" t="str">
        <f t="shared" si="893"/>
        <v/>
      </c>
      <c r="HM387" t="str">
        <f t="shared" si="894"/>
        <v/>
      </c>
      <c r="HN387" t="str">
        <f t="shared" si="895"/>
        <v/>
      </c>
      <c r="HO387" t="str">
        <f t="shared" si="896"/>
        <v/>
      </c>
      <c r="HP387" t="str">
        <f t="shared" si="897"/>
        <v/>
      </c>
      <c r="HQ387" t="str">
        <f t="shared" si="898"/>
        <v/>
      </c>
      <c r="HR387" t="str">
        <f t="shared" si="899"/>
        <v/>
      </c>
      <c r="HS387" t="str">
        <f t="shared" si="900"/>
        <v/>
      </c>
      <c r="HT387" t="str">
        <f t="shared" si="901"/>
        <v/>
      </c>
      <c r="HU387" t="str">
        <f t="shared" si="902"/>
        <v/>
      </c>
      <c r="HV387" t="str">
        <f t="shared" si="903"/>
        <v/>
      </c>
      <c r="HW387" t="str">
        <f t="shared" si="904"/>
        <v/>
      </c>
      <c r="HX387" t="str">
        <f t="shared" si="905"/>
        <v/>
      </c>
      <c r="HY387" t="str">
        <f t="shared" si="906"/>
        <v/>
      </c>
      <c r="HZ387" t="str">
        <f t="shared" si="907"/>
        <v/>
      </c>
    </row>
    <row r="388" spans="1:234" x14ac:dyDescent="0.25">
      <c r="A388" s="2">
        <f t="shared" si="908"/>
        <v>386</v>
      </c>
      <c r="B388" s="3" t="s">
        <v>443</v>
      </c>
      <c r="C388" s="2" t="s">
        <v>1394</v>
      </c>
      <c r="D388" s="2" t="s">
        <v>1395</v>
      </c>
      <c r="E388" s="2">
        <f t="shared" si="1010"/>
        <v>4</v>
      </c>
      <c r="F388" s="2">
        <v>1117</v>
      </c>
      <c r="G388" s="48" t="str">
        <f t="shared" ref="G388:G451" si="1011">IF(E388&gt;0,(IF(F388&gt;3000,"D",(IF(F388&gt;2000,"C",(IF(F388&gt;1000,"B","A")))))),"N/A")</f>
        <v>B</v>
      </c>
      <c r="H388" s="49"/>
      <c r="I388" s="49"/>
      <c r="J388" s="50"/>
      <c r="K388" s="15">
        <f t="shared" ref="K388:K451" si="1012">SUM(L388:O388)</f>
        <v>51</v>
      </c>
      <c r="L388" s="15">
        <f>IF(G388="N/A",0,(IF(G388="A",Code!$B$36,(IF(G388="B",Code!$C$36,(IF(G388="C",Code!$D$36,Code!$E$36)))))/60))</f>
        <v>12</v>
      </c>
      <c r="M388" s="15">
        <f>IF(G388="N/A",0,(IF(G388="A",Code!$B$37,(IF(G388="B",Code!$C$37,(IF(G388="C",Code!$D$37,Code!$E$37)))))/60))</f>
        <v>12</v>
      </c>
      <c r="N388" s="15">
        <f>IF(G388="N/A",0,(IF(G388="A",Code!$B$38,(IF(G388="B",Code!$C$38,(IF(G388="C",Code!$D$38,Code!$E$38)))))/60))</f>
        <v>24</v>
      </c>
      <c r="O388" s="15">
        <f>IF(G388="N/A",0,(IF(G388="A",Code!$B$39,(IF(G388="B",Code!$C$39,(IF(G388="C",Code!$D$39,Code!$E$39)))))/60))</f>
        <v>3</v>
      </c>
      <c r="P388" s="2">
        <v>1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>
        <v>1</v>
      </c>
      <c r="AP388" s="2"/>
      <c r="AQ388" s="2"/>
      <c r="AR388" s="2">
        <v>1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>
        <v>1</v>
      </c>
      <c r="BP388" s="2"/>
      <c r="BQ388" s="2"/>
      <c r="BS388" t="str">
        <f t="shared" ref="BS388:BS451" si="1013">IF(P388=1,P$2,"")</f>
        <v>ACCT</v>
      </c>
      <c r="BT388" t="str">
        <f t="shared" si="910"/>
        <v/>
      </c>
      <c r="BU388" t="str">
        <f t="shared" si="911"/>
        <v/>
      </c>
      <c r="BV388" t="str">
        <f t="shared" si="912"/>
        <v/>
      </c>
      <c r="BW388" t="str">
        <f t="shared" si="913"/>
        <v/>
      </c>
      <c r="BX388" t="str">
        <f t="shared" si="914"/>
        <v/>
      </c>
      <c r="BY388" t="str">
        <f t="shared" si="915"/>
        <v/>
      </c>
      <c r="BZ388" t="str">
        <f t="shared" si="916"/>
        <v/>
      </c>
      <c r="CA388" t="str">
        <f t="shared" si="917"/>
        <v/>
      </c>
      <c r="CB388" t="str">
        <f t="shared" si="918"/>
        <v/>
      </c>
      <c r="CC388" t="str">
        <f t="shared" si="919"/>
        <v/>
      </c>
      <c r="CD388" t="str">
        <f t="shared" si="920"/>
        <v/>
      </c>
      <c r="CE388" t="str">
        <f t="shared" si="921"/>
        <v/>
      </c>
      <c r="CF388" t="str">
        <f t="shared" si="922"/>
        <v/>
      </c>
      <c r="CG388" t="str">
        <f t="shared" si="923"/>
        <v/>
      </c>
      <c r="CH388" t="str">
        <f t="shared" si="924"/>
        <v/>
      </c>
      <c r="CI388" t="str">
        <f t="shared" si="925"/>
        <v/>
      </c>
      <c r="CJ388" t="str">
        <f t="shared" si="926"/>
        <v/>
      </c>
      <c r="CK388" t="str">
        <f t="shared" si="927"/>
        <v/>
      </c>
      <c r="CL388" t="str">
        <f t="shared" si="928"/>
        <v/>
      </c>
      <c r="CM388" t="str">
        <f t="shared" si="929"/>
        <v/>
      </c>
      <c r="CN388" t="str">
        <f t="shared" si="930"/>
        <v/>
      </c>
      <c r="CO388" t="str">
        <f t="shared" si="931"/>
        <v/>
      </c>
      <c r="CP388" t="str">
        <f t="shared" si="932"/>
        <v/>
      </c>
      <c r="CQ388" t="str">
        <f t="shared" si="933"/>
        <v/>
      </c>
      <c r="CR388" t="str">
        <f t="shared" si="934"/>
        <v>KPAY</v>
      </c>
      <c r="CS388" t="str">
        <f t="shared" si="935"/>
        <v/>
      </c>
      <c r="CT388" t="str">
        <f t="shared" si="936"/>
        <v/>
      </c>
      <c r="CU388" t="str">
        <f t="shared" si="937"/>
        <v>MESS</v>
      </c>
      <c r="CV388" t="str">
        <f t="shared" si="938"/>
        <v/>
      </c>
      <c r="CW388" t="str">
        <f t="shared" si="939"/>
        <v/>
      </c>
      <c r="CX388" t="str">
        <f t="shared" si="940"/>
        <v/>
      </c>
      <c r="CY388" t="str">
        <f t="shared" si="941"/>
        <v/>
      </c>
      <c r="CZ388" t="str">
        <f t="shared" si="942"/>
        <v/>
      </c>
      <c r="DA388" t="str">
        <f t="shared" si="943"/>
        <v/>
      </c>
      <c r="DB388" t="str">
        <f t="shared" si="944"/>
        <v/>
      </c>
      <c r="DC388" t="str">
        <f t="shared" si="945"/>
        <v/>
      </c>
      <c r="DD388" t="str">
        <f t="shared" si="946"/>
        <v/>
      </c>
      <c r="DE388" t="str">
        <f t="shared" si="947"/>
        <v/>
      </c>
      <c r="DF388" t="str">
        <f t="shared" si="948"/>
        <v/>
      </c>
      <c r="DG388" t="str">
        <f t="shared" si="949"/>
        <v/>
      </c>
      <c r="DH388" t="str">
        <f t="shared" si="950"/>
        <v/>
      </c>
      <c r="DI388" t="str">
        <f t="shared" si="951"/>
        <v/>
      </c>
      <c r="DJ388" t="str">
        <f t="shared" si="952"/>
        <v/>
      </c>
      <c r="DK388" t="str">
        <f t="shared" si="953"/>
        <v/>
      </c>
      <c r="DL388" t="str">
        <f t="shared" si="954"/>
        <v/>
      </c>
      <c r="DM388" t="str">
        <f t="shared" si="955"/>
        <v/>
      </c>
      <c r="DN388" t="str">
        <f t="shared" si="956"/>
        <v/>
      </c>
      <c r="DO388" t="str">
        <f t="shared" si="957"/>
        <v/>
      </c>
      <c r="DP388" t="str">
        <f t="shared" si="958"/>
        <v/>
      </c>
      <c r="DQ388" t="str">
        <f t="shared" si="959"/>
        <v/>
      </c>
      <c r="DR388" t="str">
        <f t="shared" si="960"/>
        <v>XBBH</v>
      </c>
      <c r="DS388" t="str">
        <f t="shared" si="961"/>
        <v/>
      </c>
      <c r="DT388" t="str">
        <f t="shared" si="962"/>
        <v/>
      </c>
      <c r="DU388" t="str">
        <f t="shared" si="963"/>
        <v/>
      </c>
      <c r="DV388" t="str">
        <f t="shared" si="964"/>
        <v/>
      </c>
      <c r="DW388" t="str">
        <f t="shared" si="965"/>
        <v/>
      </c>
      <c r="DX388" t="str">
        <f t="shared" si="966"/>
        <v/>
      </c>
      <c r="DY388" t="str">
        <f t="shared" si="967"/>
        <v/>
      </c>
      <c r="DZ388" t="str">
        <f t="shared" si="968"/>
        <v/>
      </c>
      <c r="EA388" t="str">
        <f t="shared" si="969"/>
        <v/>
      </c>
      <c r="EB388" t="str">
        <f t="shared" si="970"/>
        <v/>
      </c>
      <c r="EC388" t="str">
        <f t="shared" si="971"/>
        <v/>
      </c>
      <c r="ED388" t="str">
        <f t="shared" si="972"/>
        <v/>
      </c>
      <c r="EE388" t="str">
        <f t="shared" si="909"/>
        <v/>
      </c>
      <c r="EF388" t="str">
        <f t="shared" si="978"/>
        <v/>
      </c>
      <c r="EG388" t="str">
        <f t="shared" si="979"/>
        <v/>
      </c>
      <c r="EH388" t="str">
        <f t="shared" si="980"/>
        <v/>
      </c>
      <c r="EI388" t="str">
        <f t="shared" si="981"/>
        <v/>
      </c>
      <c r="EJ388" t="str">
        <f t="shared" si="982"/>
        <v/>
      </c>
      <c r="EK388" t="str">
        <f t="shared" si="983"/>
        <v/>
      </c>
      <c r="EL388" t="str">
        <f t="shared" si="984"/>
        <v/>
      </c>
      <c r="EM388" t="str">
        <f t="shared" si="985"/>
        <v/>
      </c>
      <c r="EN388" t="str">
        <f t="shared" si="986"/>
        <v/>
      </c>
      <c r="EO388" t="str">
        <f t="shared" si="987"/>
        <v/>
      </c>
      <c r="EP388" t="str">
        <f t="shared" si="988"/>
        <v/>
      </c>
      <c r="EQ388" t="str">
        <f t="shared" si="989"/>
        <v/>
      </c>
      <c r="ER388" t="str">
        <f t="shared" si="990"/>
        <v/>
      </c>
      <c r="ES388" t="str">
        <f t="shared" si="991"/>
        <v/>
      </c>
      <c r="ET388" t="str">
        <f t="shared" si="992"/>
        <v/>
      </c>
      <c r="EU388" t="str">
        <f t="shared" si="993"/>
        <v/>
      </c>
      <c r="EV388" t="str">
        <f t="shared" si="994"/>
        <v/>
      </c>
      <c r="EW388" t="str">
        <f t="shared" si="995"/>
        <v/>
      </c>
      <c r="EX388" t="str">
        <f t="shared" si="996"/>
        <v/>
      </c>
      <c r="EY388" t="str">
        <f t="shared" si="997"/>
        <v/>
      </c>
      <c r="EZ388" t="str">
        <f t="shared" si="998"/>
        <v/>
      </c>
      <c r="FA388" t="str">
        <f t="shared" si="999"/>
        <v/>
      </c>
      <c r="FB388" t="str">
        <f t="shared" si="1000"/>
        <v/>
      </c>
      <c r="FC388" t="str">
        <f t="shared" si="1001"/>
        <v/>
      </c>
      <c r="FD388" t="str">
        <f t="shared" si="1002"/>
        <v/>
      </c>
      <c r="FE388" t="str">
        <f t="shared" ref="FE388:FE451" si="1014">IF(DB388=1,DB$2,"")</f>
        <v/>
      </c>
      <c r="FF388" t="str">
        <f t="shared" si="1003"/>
        <v/>
      </c>
      <c r="FG388" t="str">
        <f t="shared" si="1004"/>
        <v/>
      </c>
      <c r="FH388" t="str">
        <f t="shared" si="1005"/>
        <v/>
      </c>
      <c r="FI388" t="str">
        <f t="shared" si="1006"/>
        <v/>
      </c>
      <c r="FJ388" t="str">
        <f t="shared" si="1007"/>
        <v/>
      </c>
      <c r="FK388" t="str">
        <f t="shared" si="1008"/>
        <v/>
      </c>
      <c r="FL388" t="str">
        <f t="shared" si="1009"/>
        <v/>
      </c>
      <c r="FM388" t="str">
        <f t="shared" si="973"/>
        <v/>
      </c>
      <c r="FN388" t="str">
        <f t="shared" si="974"/>
        <v/>
      </c>
      <c r="FO388" t="str">
        <f t="shared" si="975"/>
        <v/>
      </c>
      <c r="FP388" t="str">
        <f t="shared" si="976"/>
        <v/>
      </c>
      <c r="FQ388" t="str">
        <f t="shared" si="977"/>
        <v/>
      </c>
      <c r="FR388" t="str">
        <f t="shared" ref="FR388:FR451" si="1015">IF(DO388=1,DO$2,"")</f>
        <v/>
      </c>
      <c r="FS388" t="str">
        <f t="shared" ref="FS388:FS451" si="1016">IF(DP388=1,DP$2,"")</f>
        <v/>
      </c>
      <c r="FT388" t="str">
        <f t="shared" ref="FT388:FT451" si="1017">IF(DQ388=1,DQ$2,"")</f>
        <v/>
      </c>
      <c r="FU388" t="str">
        <f t="shared" ref="FU388:FU451" si="1018">IF(DR388=1,DR$2,"")</f>
        <v/>
      </c>
      <c r="FV388" t="str">
        <f t="shared" ref="FV388:FV451" si="1019">IF(DS388=1,DS$2,"")</f>
        <v/>
      </c>
      <c r="FW388" t="str">
        <f t="shared" ref="FW388:FW451" si="1020">IF(DT388=1,DT$2,"")</f>
        <v/>
      </c>
      <c r="FX388" t="str">
        <f t="shared" ref="FX388:FX451" si="1021">IF(DU388=1,DU$2,"")</f>
        <v/>
      </c>
      <c r="FY388" t="str">
        <f t="shared" ref="FY388:FY451" si="1022">IF(DV388=1,DV$2,"")</f>
        <v/>
      </c>
      <c r="FZ388" t="str">
        <f t="shared" ref="FZ388:FZ451" si="1023">IF(DW388=1,DW$2,"")</f>
        <v/>
      </c>
      <c r="GA388" t="str">
        <f t="shared" ref="GA388:GA451" si="1024">IF(DX388=1,DX$2,"")</f>
        <v/>
      </c>
      <c r="GB388" t="str">
        <f t="shared" ref="GB388:GB451" si="1025">IF(DY388=1,DY$2,"")</f>
        <v/>
      </c>
      <c r="GC388" t="str">
        <f t="shared" ref="GC388:GC451" si="1026">IF(DZ388=1,DZ$2,"")</f>
        <v/>
      </c>
      <c r="GD388" t="str">
        <f t="shared" ref="GD388:GD451" si="1027">IF(EA388=1,EA$2,"")</f>
        <v/>
      </c>
      <c r="GE388" t="str">
        <f t="shared" ref="GE388:GE451" si="1028">IF(EB388=1,EB$2,"")</f>
        <v/>
      </c>
      <c r="GF388" t="str">
        <f t="shared" ref="GF388:GF451" si="1029">IF(EC388=1,EC$2,"")</f>
        <v/>
      </c>
      <c r="GG388" t="str">
        <f t="shared" ref="GG388:GG451" si="1030">IF(ED388=1,ED$2,"")</f>
        <v/>
      </c>
      <c r="GH388" t="str">
        <f t="shared" ref="GH388:GH451" si="1031">IF(EE388=1,EE$2,"")</f>
        <v/>
      </c>
      <c r="GI388" t="str">
        <f t="shared" ref="GI388:GI451" si="1032">IF(EF388=1,EF$2,"")</f>
        <v/>
      </c>
      <c r="GJ388" t="str">
        <f t="shared" ref="GJ388:GJ451" si="1033">IF(EG388=1,EG$2,"")</f>
        <v/>
      </c>
      <c r="GK388" t="str">
        <f t="shared" ref="GK388:GK451" si="1034">IF(EH388=1,EH$2,"")</f>
        <v/>
      </c>
      <c r="GL388" t="str">
        <f t="shared" ref="GL388:GL451" si="1035">IF(EI388=1,EI$2,"")</f>
        <v/>
      </c>
      <c r="GM388" t="str">
        <f t="shared" ref="GM388:GM451" si="1036">IF(EJ388=1,EJ$2,"")</f>
        <v/>
      </c>
      <c r="GN388" t="str">
        <f t="shared" ref="GN388:GN451" si="1037">IF(EK388=1,EK$2,"")</f>
        <v/>
      </c>
      <c r="GO388" t="str">
        <f t="shared" ref="GO388:GO451" si="1038">IF(EL388=1,EL$2,"")</f>
        <v/>
      </c>
      <c r="GP388" t="str">
        <f t="shared" ref="GP388:GP451" si="1039">IF(EM388=1,EM$2,"")</f>
        <v/>
      </c>
      <c r="GQ388" t="str">
        <f t="shared" ref="GQ388:GQ451" si="1040">IF(EN388=1,EN$2,"")</f>
        <v/>
      </c>
      <c r="GR388" t="str">
        <f t="shared" ref="GR388:GR451" si="1041">IF(EO388=1,EO$2,"")</f>
        <v/>
      </c>
      <c r="GS388" t="str">
        <f t="shared" ref="GS388:GS451" si="1042">IF(EP388=1,EP$2,"")</f>
        <v/>
      </c>
      <c r="GT388" t="str">
        <f t="shared" ref="GT388:GT451" si="1043">IF(EQ388=1,EQ$2,"")</f>
        <v/>
      </c>
      <c r="GU388" t="str">
        <f t="shared" ref="GU388:GU451" si="1044">IF(ER388=1,ER$2,"")</f>
        <v/>
      </c>
      <c r="GV388" t="str">
        <f t="shared" ref="GV388:GV451" si="1045">IF(ES388=1,ES$2,"")</f>
        <v/>
      </c>
      <c r="GW388" t="str">
        <f t="shared" ref="GW388:GW451" si="1046">IF(ET388=1,ET$2,"")</f>
        <v/>
      </c>
      <c r="GX388" t="str">
        <f t="shared" ref="GX388:GX451" si="1047">IF(EU388=1,EU$2,"")</f>
        <v/>
      </c>
      <c r="GY388" t="str">
        <f t="shared" ref="GY388:GY451" si="1048">IF(EV388=1,EV$2,"")</f>
        <v/>
      </c>
      <c r="GZ388" t="str">
        <f t="shared" ref="GZ388:GZ451" si="1049">IF(EW388=1,EW$2,"")</f>
        <v/>
      </c>
      <c r="HA388" t="str">
        <f t="shared" ref="HA388:HA451" si="1050">IF(EX388=1,EX$2,"")</f>
        <v/>
      </c>
      <c r="HB388" t="str">
        <f t="shared" ref="HB388:HB451" si="1051">IF(EY388=1,EY$2,"")</f>
        <v/>
      </c>
      <c r="HC388" t="str">
        <f t="shared" ref="HC388:HC451" si="1052">IF(EZ388=1,EZ$2,"")</f>
        <v/>
      </c>
      <c r="HD388" t="str">
        <f t="shared" ref="HD388:HD451" si="1053">IF(FA388=1,FA$2,"")</f>
        <v/>
      </c>
      <c r="HE388" t="str">
        <f t="shared" ref="HE388:HE451" si="1054">IF(FB388=1,FB$2,"")</f>
        <v/>
      </c>
      <c r="HF388" t="str">
        <f t="shared" ref="HF388:HF451" si="1055">IF(FC388=1,FC$2,"")</f>
        <v/>
      </c>
      <c r="HG388" t="str">
        <f t="shared" ref="HG388:HG451" si="1056">IF(FD388=1,FD$2,"")</f>
        <v/>
      </c>
      <c r="HH388" t="str">
        <f t="shared" ref="HH388:HH451" si="1057">IF(FE388=1,FE$2,"")</f>
        <v/>
      </c>
      <c r="HI388" t="str">
        <f t="shared" ref="HI388:HI451" si="1058">IF(FF388=1,FF$2,"")</f>
        <v/>
      </c>
      <c r="HJ388" t="str">
        <f t="shared" ref="HJ388:HJ451" si="1059">IF(FG388=1,FG$2,"")</f>
        <v/>
      </c>
      <c r="HK388" t="str">
        <f t="shared" ref="HK388:HK451" si="1060">IF(FH388=1,FH$2,"")</f>
        <v/>
      </c>
      <c r="HL388" t="str">
        <f t="shared" ref="HL388:HL451" si="1061">IF(FI388=1,FI$2,"")</f>
        <v/>
      </c>
      <c r="HM388" t="str">
        <f t="shared" ref="HM388:HM451" si="1062">IF(FJ388=1,FJ$2,"")</f>
        <v/>
      </c>
      <c r="HN388" t="str">
        <f t="shared" ref="HN388:HN451" si="1063">IF(FK388=1,FK$2,"")</f>
        <v/>
      </c>
      <c r="HO388" t="str">
        <f t="shared" ref="HO388:HO451" si="1064">IF(FL388=1,FL$2,"")</f>
        <v/>
      </c>
      <c r="HP388" t="str">
        <f t="shared" ref="HP388:HP451" si="1065">IF(FM388=1,FM$2,"")</f>
        <v/>
      </c>
      <c r="HQ388" t="str">
        <f t="shared" ref="HQ388:HQ451" si="1066">IF(FN388=1,FN$2,"")</f>
        <v/>
      </c>
      <c r="HR388" t="str">
        <f t="shared" ref="HR388:HR451" si="1067">IF(FO388=1,FO$2,"")</f>
        <v/>
      </c>
      <c r="HS388" t="str">
        <f t="shared" ref="HS388:HS451" si="1068">IF(FP388=1,FP$2,"")</f>
        <v/>
      </c>
      <c r="HT388" t="str">
        <f t="shared" ref="HT388:HT451" si="1069">IF(FQ388=1,FQ$2,"")</f>
        <v/>
      </c>
      <c r="HU388" t="str">
        <f t="shared" ref="HU388:HU451" si="1070">IF(FR388=1,FR$2,"")</f>
        <v/>
      </c>
      <c r="HV388" t="str">
        <f t="shared" ref="HV388:HV451" si="1071">IF(FS388=1,FS$2,"")</f>
        <v/>
      </c>
      <c r="HW388" t="str">
        <f t="shared" ref="HW388:HW451" si="1072">IF(FT388=1,FT$2,"")</f>
        <v/>
      </c>
      <c r="HX388" t="str">
        <f t="shared" ref="HX388:HX451" si="1073">IF(FU388=1,FU$2,"")</f>
        <v/>
      </c>
      <c r="HY388" t="str">
        <f t="shared" ref="HY388:HY451" si="1074">IF(FV388=1,FV$2,"")</f>
        <v/>
      </c>
      <c r="HZ388" t="str">
        <f t="shared" ref="HZ388:HZ451" si="1075">IF(FW388=1,FW$2,"")</f>
        <v/>
      </c>
    </row>
    <row r="389" spans="1:234" x14ac:dyDescent="0.25">
      <c r="A389" s="2">
        <f t="shared" ref="A389:A452" si="1076">A388+1</f>
        <v>387</v>
      </c>
      <c r="B389" s="3" t="s">
        <v>1340</v>
      </c>
      <c r="C389" s="2" t="s">
        <v>1394</v>
      </c>
      <c r="D389" s="2" t="s">
        <v>1395</v>
      </c>
      <c r="E389" s="2">
        <f t="shared" si="1010"/>
        <v>2</v>
      </c>
      <c r="F389" s="2">
        <v>698</v>
      </c>
      <c r="G389" s="48" t="str">
        <f t="shared" si="1011"/>
        <v>A</v>
      </c>
      <c r="H389" s="49"/>
      <c r="I389" s="49"/>
      <c r="J389" s="50"/>
      <c r="K389" s="15">
        <f t="shared" si="1012"/>
        <v>34</v>
      </c>
      <c r="L389" s="15">
        <f>IF(G389="N/A",0,(IF(G389="A",Code!$B$36,(IF(G389="B",Code!$C$36,(IF(G389="C",Code!$D$36,Code!$E$36)))))/60))</f>
        <v>8</v>
      </c>
      <c r="M389" s="15">
        <f>IF(G389="N/A",0,(IF(G389="A",Code!$B$37,(IF(G389="B",Code!$C$37,(IF(G389="C",Code!$D$37,Code!$E$37)))))/60))</f>
        <v>8</v>
      </c>
      <c r="N389" s="15">
        <f>IF(G389="N/A",0,(IF(G389="A",Code!$B$38,(IF(G389="B",Code!$C$38,(IF(G389="C",Code!$D$38,Code!$E$38)))))/60))</f>
        <v>16</v>
      </c>
      <c r="O389" s="15">
        <f>IF(G389="N/A",0,(IF(G389="A",Code!$B$39,(IF(G389="B",Code!$C$39,(IF(G389="C",Code!$D$39,Code!$E$39)))))/60))</f>
        <v>2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>
        <v>1</v>
      </c>
      <c r="AS389" s="2"/>
      <c r="AT389" s="2">
        <v>1</v>
      </c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S389" t="str">
        <f t="shared" si="1013"/>
        <v/>
      </c>
      <c r="BT389" t="str">
        <f t="shared" si="910"/>
        <v/>
      </c>
      <c r="BU389" t="str">
        <f t="shared" si="911"/>
        <v/>
      </c>
      <c r="BV389" t="str">
        <f t="shared" si="912"/>
        <v/>
      </c>
      <c r="BW389" t="str">
        <f t="shared" si="913"/>
        <v/>
      </c>
      <c r="BX389" t="str">
        <f t="shared" si="914"/>
        <v/>
      </c>
      <c r="BY389" t="str">
        <f t="shared" si="915"/>
        <v/>
      </c>
      <c r="BZ389" t="str">
        <f t="shared" si="916"/>
        <v/>
      </c>
      <c r="CA389" t="str">
        <f t="shared" si="917"/>
        <v/>
      </c>
      <c r="CB389" t="str">
        <f t="shared" si="918"/>
        <v/>
      </c>
      <c r="CC389" t="str">
        <f t="shared" si="919"/>
        <v/>
      </c>
      <c r="CD389" t="str">
        <f t="shared" si="920"/>
        <v/>
      </c>
      <c r="CE389" t="str">
        <f t="shared" si="921"/>
        <v/>
      </c>
      <c r="CF389" t="str">
        <f t="shared" si="922"/>
        <v/>
      </c>
      <c r="CG389" t="str">
        <f t="shared" si="923"/>
        <v/>
      </c>
      <c r="CH389" t="str">
        <f t="shared" si="924"/>
        <v/>
      </c>
      <c r="CI389" t="str">
        <f t="shared" si="925"/>
        <v/>
      </c>
      <c r="CJ389" t="str">
        <f t="shared" si="926"/>
        <v/>
      </c>
      <c r="CK389" t="str">
        <f t="shared" si="927"/>
        <v/>
      </c>
      <c r="CL389" t="str">
        <f t="shared" si="928"/>
        <v/>
      </c>
      <c r="CM389" t="str">
        <f t="shared" si="929"/>
        <v/>
      </c>
      <c r="CN389" t="str">
        <f t="shared" si="930"/>
        <v/>
      </c>
      <c r="CO389" t="str">
        <f t="shared" si="931"/>
        <v/>
      </c>
      <c r="CP389" t="str">
        <f t="shared" si="932"/>
        <v/>
      </c>
      <c r="CQ389" t="str">
        <f t="shared" si="933"/>
        <v/>
      </c>
      <c r="CR389" t="str">
        <f t="shared" si="934"/>
        <v/>
      </c>
      <c r="CS389" t="str">
        <f t="shared" si="935"/>
        <v/>
      </c>
      <c r="CT389" t="str">
        <f t="shared" si="936"/>
        <v/>
      </c>
      <c r="CU389" t="str">
        <f t="shared" si="937"/>
        <v>MESS</v>
      </c>
      <c r="CV389" t="str">
        <f t="shared" si="938"/>
        <v/>
      </c>
      <c r="CW389" t="str">
        <f t="shared" si="939"/>
        <v>MISC</v>
      </c>
      <c r="CX389" t="str">
        <f t="shared" si="940"/>
        <v/>
      </c>
      <c r="CY389" t="str">
        <f t="shared" si="941"/>
        <v/>
      </c>
      <c r="CZ389" t="str">
        <f t="shared" si="942"/>
        <v/>
      </c>
      <c r="DA389" t="str">
        <f t="shared" si="943"/>
        <v/>
      </c>
      <c r="DB389" t="str">
        <f t="shared" si="944"/>
        <v/>
      </c>
      <c r="DC389" t="str">
        <f t="shared" si="945"/>
        <v/>
      </c>
      <c r="DD389" t="str">
        <f t="shared" si="946"/>
        <v/>
      </c>
      <c r="DE389" t="str">
        <f t="shared" si="947"/>
        <v/>
      </c>
      <c r="DF389" t="str">
        <f t="shared" si="948"/>
        <v/>
      </c>
      <c r="DG389" t="str">
        <f t="shared" si="949"/>
        <v/>
      </c>
      <c r="DH389" t="str">
        <f t="shared" si="950"/>
        <v/>
      </c>
      <c r="DI389" t="str">
        <f t="shared" si="951"/>
        <v/>
      </c>
      <c r="DJ389" t="str">
        <f t="shared" si="952"/>
        <v/>
      </c>
      <c r="DK389" t="str">
        <f t="shared" si="953"/>
        <v/>
      </c>
      <c r="DL389" t="str">
        <f t="shared" si="954"/>
        <v/>
      </c>
      <c r="DM389" t="str">
        <f t="shared" si="955"/>
        <v/>
      </c>
      <c r="DN389" t="str">
        <f t="shared" si="956"/>
        <v/>
      </c>
      <c r="DO389" t="str">
        <f t="shared" si="957"/>
        <v/>
      </c>
      <c r="DP389" t="str">
        <f t="shared" si="958"/>
        <v/>
      </c>
      <c r="DQ389" t="str">
        <f t="shared" si="959"/>
        <v/>
      </c>
      <c r="DR389" t="str">
        <f t="shared" si="960"/>
        <v/>
      </c>
      <c r="DS389" t="str">
        <f t="shared" si="961"/>
        <v/>
      </c>
      <c r="DT389" t="str">
        <f t="shared" si="962"/>
        <v/>
      </c>
      <c r="DU389" t="str">
        <f t="shared" si="963"/>
        <v/>
      </c>
      <c r="DV389" t="str">
        <f t="shared" si="964"/>
        <v/>
      </c>
      <c r="DW389" t="str">
        <f t="shared" si="965"/>
        <v/>
      </c>
      <c r="DX389" t="str">
        <f t="shared" si="966"/>
        <v/>
      </c>
      <c r="DY389" t="str">
        <f t="shared" si="967"/>
        <v/>
      </c>
      <c r="DZ389" t="str">
        <f t="shared" si="968"/>
        <v/>
      </c>
      <c r="EA389" t="str">
        <f t="shared" si="969"/>
        <v/>
      </c>
      <c r="EB389" t="str">
        <f t="shared" si="970"/>
        <v/>
      </c>
      <c r="EC389" t="str">
        <f t="shared" si="971"/>
        <v/>
      </c>
      <c r="ED389" t="str">
        <f t="shared" si="972"/>
        <v/>
      </c>
      <c r="EE389" t="str">
        <f t="shared" si="909"/>
        <v/>
      </c>
      <c r="EF389" t="str">
        <f t="shared" si="978"/>
        <v/>
      </c>
      <c r="EG389" t="str">
        <f t="shared" si="979"/>
        <v/>
      </c>
      <c r="EH389" t="str">
        <f t="shared" si="980"/>
        <v/>
      </c>
      <c r="EI389" t="str">
        <f t="shared" si="981"/>
        <v/>
      </c>
      <c r="EJ389" t="str">
        <f t="shared" si="982"/>
        <v/>
      </c>
      <c r="EK389" t="str">
        <f t="shared" si="983"/>
        <v/>
      </c>
      <c r="EL389" t="str">
        <f t="shared" si="984"/>
        <v/>
      </c>
      <c r="EM389" t="str">
        <f t="shared" si="985"/>
        <v/>
      </c>
      <c r="EN389" t="str">
        <f t="shared" si="986"/>
        <v/>
      </c>
      <c r="EO389" t="str">
        <f t="shared" si="987"/>
        <v/>
      </c>
      <c r="EP389" t="str">
        <f t="shared" si="988"/>
        <v/>
      </c>
      <c r="EQ389" t="str">
        <f t="shared" si="989"/>
        <v/>
      </c>
      <c r="ER389" t="str">
        <f t="shared" si="990"/>
        <v/>
      </c>
      <c r="ES389" t="str">
        <f t="shared" si="991"/>
        <v/>
      </c>
      <c r="ET389" t="str">
        <f t="shared" si="992"/>
        <v/>
      </c>
      <c r="EU389" t="str">
        <f t="shared" si="993"/>
        <v/>
      </c>
      <c r="EV389" t="str">
        <f t="shared" si="994"/>
        <v/>
      </c>
      <c r="EW389" t="str">
        <f t="shared" si="995"/>
        <v/>
      </c>
      <c r="EX389" t="str">
        <f t="shared" si="996"/>
        <v/>
      </c>
      <c r="EY389" t="str">
        <f t="shared" si="997"/>
        <v/>
      </c>
      <c r="EZ389" t="str">
        <f t="shared" si="998"/>
        <v/>
      </c>
      <c r="FA389" t="str">
        <f t="shared" si="999"/>
        <v/>
      </c>
      <c r="FB389" t="str">
        <f t="shared" si="1000"/>
        <v/>
      </c>
      <c r="FC389" t="str">
        <f t="shared" si="1001"/>
        <v/>
      </c>
      <c r="FD389" t="str">
        <f t="shared" si="1002"/>
        <v/>
      </c>
      <c r="FE389" t="str">
        <f t="shared" si="1014"/>
        <v/>
      </c>
      <c r="FF389" t="str">
        <f t="shared" si="1003"/>
        <v/>
      </c>
      <c r="FG389" t="str">
        <f t="shared" si="1004"/>
        <v/>
      </c>
      <c r="FH389" t="str">
        <f t="shared" si="1005"/>
        <v/>
      </c>
      <c r="FI389" t="str">
        <f t="shared" si="1006"/>
        <v/>
      </c>
      <c r="FJ389" t="str">
        <f t="shared" si="1007"/>
        <v/>
      </c>
      <c r="FK389" t="str">
        <f t="shared" si="1008"/>
        <v/>
      </c>
      <c r="FL389" t="str">
        <f t="shared" si="1009"/>
        <v/>
      </c>
      <c r="FM389" t="str">
        <f t="shared" si="973"/>
        <v/>
      </c>
      <c r="FN389" t="str">
        <f t="shared" si="974"/>
        <v/>
      </c>
      <c r="FO389" t="str">
        <f t="shared" si="975"/>
        <v/>
      </c>
      <c r="FP389" t="str">
        <f t="shared" si="976"/>
        <v/>
      </c>
      <c r="FQ389" t="str">
        <f t="shared" si="977"/>
        <v/>
      </c>
      <c r="FR389" t="str">
        <f t="shared" si="1015"/>
        <v/>
      </c>
      <c r="FS389" t="str">
        <f t="shared" si="1016"/>
        <v/>
      </c>
      <c r="FT389" t="str">
        <f t="shared" si="1017"/>
        <v/>
      </c>
      <c r="FU389" t="str">
        <f t="shared" si="1018"/>
        <v/>
      </c>
      <c r="FV389" t="str">
        <f t="shared" si="1019"/>
        <v/>
      </c>
      <c r="FW389" t="str">
        <f t="shared" si="1020"/>
        <v/>
      </c>
      <c r="FX389" t="str">
        <f t="shared" si="1021"/>
        <v/>
      </c>
      <c r="FY389" t="str">
        <f t="shared" si="1022"/>
        <v/>
      </c>
      <c r="FZ389" t="str">
        <f t="shared" si="1023"/>
        <v/>
      </c>
      <c r="GA389" t="str">
        <f t="shared" si="1024"/>
        <v/>
      </c>
      <c r="GB389" t="str">
        <f t="shared" si="1025"/>
        <v/>
      </c>
      <c r="GC389" t="str">
        <f t="shared" si="1026"/>
        <v/>
      </c>
      <c r="GD389" t="str">
        <f t="shared" si="1027"/>
        <v/>
      </c>
      <c r="GE389" t="str">
        <f t="shared" si="1028"/>
        <v/>
      </c>
      <c r="GF389" t="str">
        <f t="shared" si="1029"/>
        <v/>
      </c>
      <c r="GG389" t="str">
        <f t="shared" si="1030"/>
        <v/>
      </c>
      <c r="GH389" t="str">
        <f t="shared" si="1031"/>
        <v/>
      </c>
      <c r="GI389" t="str">
        <f t="shared" si="1032"/>
        <v/>
      </c>
      <c r="GJ389" t="str">
        <f t="shared" si="1033"/>
        <v/>
      </c>
      <c r="GK389" t="str">
        <f t="shared" si="1034"/>
        <v/>
      </c>
      <c r="GL389" t="str">
        <f t="shared" si="1035"/>
        <v/>
      </c>
      <c r="GM389" t="str">
        <f t="shared" si="1036"/>
        <v/>
      </c>
      <c r="GN389" t="str">
        <f t="shared" si="1037"/>
        <v/>
      </c>
      <c r="GO389" t="str">
        <f t="shared" si="1038"/>
        <v/>
      </c>
      <c r="GP389" t="str">
        <f t="shared" si="1039"/>
        <v/>
      </c>
      <c r="GQ389" t="str">
        <f t="shared" si="1040"/>
        <v/>
      </c>
      <c r="GR389" t="str">
        <f t="shared" si="1041"/>
        <v/>
      </c>
      <c r="GS389" t="str">
        <f t="shared" si="1042"/>
        <v/>
      </c>
      <c r="GT389" t="str">
        <f t="shared" si="1043"/>
        <v/>
      </c>
      <c r="GU389" t="str">
        <f t="shared" si="1044"/>
        <v/>
      </c>
      <c r="GV389" t="str">
        <f t="shared" si="1045"/>
        <v/>
      </c>
      <c r="GW389" t="str">
        <f t="shared" si="1046"/>
        <v/>
      </c>
      <c r="GX389" t="str">
        <f t="shared" si="1047"/>
        <v/>
      </c>
      <c r="GY389" t="str">
        <f t="shared" si="1048"/>
        <v/>
      </c>
      <c r="GZ389" t="str">
        <f t="shared" si="1049"/>
        <v/>
      </c>
      <c r="HA389" t="str">
        <f t="shared" si="1050"/>
        <v/>
      </c>
      <c r="HB389" t="str">
        <f t="shared" si="1051"/>
        <v/>
      </c>
      <c r="HC389" t="str">
        <f t="shared" si="1052"/>
        <v/>
      </c>
      <c r="HD389" t="str">
        <f t="shared" si="1053"/>
        <v/>
      </c>
      <c r="HE389" t="str">
        <f t="shared" si="1054"/>
        <v/>
      </c>
      <c r="HF389" t="str">
        <f t="shared" si="1055"/>
        <v/>
      </c>
      <c r="HG389" t="str">
        <f t="shared" si="1056"/>
        <v/>
      </c>
      <c r="HH389" t="str">
        <f t="shared" si="1057"/>
        <v/>
      </c>
      <c r="HI389" t="str">
        <f t="shared" si="1058"/>
        <v/>
      </c>
      <c r="HJ389" t="str">
        <f t="shared" si="1059"/>
        <v/>
      </c>
      <c r="HK389" t="str">
        <f t="shared" si="1060"/>
        <v/>
      </c>
      <c r="HL389" t="str">
        <f t="shared" si="1061"/>
        <v/>
      </c>
      <c r="HM389" t="str">
        <f t="shared" si="1062"/>
        <v/>
      </c>
      <c r="HN389" t="str">
        <f t="shared" si="1063"/>
        <v/>
      </c>
      <c r="HO389" t="str">
        <f t="shared" si="1064"/>
        <v/>
      </c>
      <c r="HP389" t="str">
        <f t="shared" si="1065"/>
        <v/>
      </c>
      <c r="HQ389" t="str">
        <f t="shared" si="1066"/>
        <v/>
      </c>
      <c r="HR389" t="str">
        <f t="shared" si="1067"/>
        <v/>
      </c>
      <c r="HS389" t="str">
        <f t="shared" si="1068"/>
        <v/>
      </c>
      <c r="HT389" t="str">
        <f t="shared" si="1069"/>
        <v/>
      </c>
      <c r="HU389" t="str">
        <f t="shared" si="1070"/>
        <v/>
      </c>
      <c r="HV389" t="str">
        <f t="shared" si="1071"/>
        <v/>
      </c>
      <c r="HW389" t="str">
        <f t="shared" si="1072"/>
        <v/>
      </c>
      <c r="HX389" t="str">
        <f t="shared" si="1073"/>
        <v/>
      </c>
      <c r="HY389" t="str">
        <f t="shared" si="1074"/>
        <v/>
      </c>
      <c r="HZ389" t="str">
        <f t="shared" si="1075"/>
        <v/>
      </c>
    </row>
    <row r="390" spans="1:234" x14ac:dyDescent="0.25">
      <c r="A390" s="2">
        <f t="shared" si="1076"/>
        <v>388</v>
      </c>
      <c r="B390" s="3" t="s">
        <v>1341</v>
      </c>
      <c r="C390" s="2" t="s">
        <v>1394</v>
      </c>
      <c r="D390" s="2" t="s">
        <v>1395</v>
      </c>
      <c r="E390" s="2">
        <f t="shared" si="1010"/>
        <v>2</v>
      </c>
      <c r="F390" s="2">
        <v>220</v>
      </c>
      <c r="G390" s="48" t="str">
        <f t="shared" si="1011"/>
        <v>A</v>
      </c>
      <c r="H390" s="49"/>
      <c r="I390" s="49"/>
      <c r="J390" s="50"/>
      <c r="K390" s="15">
        <f t="shared" si="1012"/>
        <v>34</v>
      </c>
      <c r="L390" s="15">
        <f>IF(G390="N/A",0,(IF(G390="A",Code!$B$36,(IF(G390="B",Code!$C$36,(IF(G390="C",Code!$D$36,Code!$E$36)))))/60))</f>
        <v>8</v>
      </c>
      <c r="M390" s="15">
        <f>IF(G390="N/A",0,(IF(G390="A",Code!$B$37,(IF(G390="B",Code!$C$37,(IF(G390="C",Code!$D$37,Code!$E$37)))))/60))</f>
        <v>8</v>
      </c>
      <c r="N390" s="15">
        <f>IF(G390="N/A",0,(IF(G390="A",Code!$B$38,(IF(G390="B",Code!$C$38,(IF(G390="C",Code!$D$38,Code!$E$38)))))/60))</f>
        <v>16</v>
      </c>
      <c r="O390" s="15">
        <f>IF(G390="N/A",0,(IF(G390="A",Code!$B$39,(IF(G390="B",Code!$C$39,(IF(G390="C",Code!$D$39,Code!$E$39)))))/60))</f>
        <v>2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>
        <v>1</v>
      </c>
      <c r="AS390" s="2"/>
      <c r="AT390" s="2">
        <v>1</v>
      </c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S390" t="str">
        <f t="shared" si="1013"/>
        <v/>
      </c>
      <c r="BT390" t="str">
        <f t="shared" si="910"/>
        <v/>
      </c>
      <c r="BU390" t="str">
        <f t="shared" si="911"/>
        <v/>
      </c>
      <c r="BV390" t="str">
        <f t="shared" si="912"/>
        <v/>
      </c>
      <c r="BW390" t="str">
        <f t="shared" si="913"/>
        <v/>
      </c>
      <c r="BX390" t="str">
        <f t="shared" si="914"/>
        <v/>
      </c>
      <c r="BY390" t="str">
        <f t="shared" si="915"/>
        <v/>
      </c>
      <c r="BZ390" t="str">
        <f t="shared" si="916"/>
        <v/>
      </c>
      <c r="CA390" t="str">
        <f t="shared" si="917"/>
        <v/>
      </c>
      <c r="CB390" t="str">
        <f t="shared" si="918"/>
        <v/>
      </c>
      <c r="CC390" t="str">
        <f t="shared" si="919"/>
        <v/>
      </c>
      <c r="CD390" t="str">
        <f t="shared" si="920"/>
        <v/>
      </c>
      <c r="CE390" t="str">
        <f t="shared" si="921"/>
        <v/>
      </c>
      <c r="CF390" t="str">
        <f t="shared" si="922"/>
        <v/>
      </c>
      <c r="CG390" t="str">
        <f t="shared" si="923"/>
        <v/>
      </c>
      <c r="CH390" t="str">
        <f t="shared" si="924"/>
        <v/>
      </c>
      <c r="CI390" t="str">
        <f t="shared" si="925"/>
        <v/>
      </c>
      <c r="CJ390" t="str">
        <f t="shared" si="926"/>
        <v/>
      </c>
      <c r="CK390" t="str">
        <f t="shared" si="927"/>
        <v/>
      </c>
      <c r="CL390" t="str">
        <f t="shared" si="928"/>
        <v/>
      </c>
      <c r="CM390" t="str">
        <f t="shared" si="929"/>
        <v/>
      </c>
      <c r="CN390" t="str">
        <f t="shared" si="930"/>
        <v/>
      </c>
      <c r="CO390" t="str">
        <f t="shared" si="931"/>
        <v/>
      </c>
      <c r="CP390" t="str">
        <f t="shared" si="932"/>
        <v/>
      </c>
      <c r="CQ390" t="str">
        <f t="shared" si="933"/>
        <v/>
      </c>
      <c r="CR390" t="str">
        <f t="shared" si="934"/>
        <v/>
      </c>
      <c r="CS390" t="str">
        <f t="shared" si="935"/>
        <v/>
      </c>
      <c r="CT390" t="str">
        <f t="shared" si="936"/>
        <v/>
      </c>
      <c r="CU390" t="str">
        <f t="shared" si="937"/>
        <v>MESS</v>
      </c>
      <c r="CV390" t="str">
        <f t="shared" si="938"/>
        <v/>
      </c>
      <c r="CW390" t="str">
        <f t="shared" si="939"/>
        <v>MISC</v>
      </c>
      <c r="CX390" t="str">
        <f t="shared" si="940"/>
        <v/>
      </c>
      <c r="CY390" t="str">
        <f t="shared" si="941"/>
        <v/>
      </c>
      <c r="CZ390" t="str">
        <f t="shared" si="942"/>
        <v/>
      </c>
      <c r="DA390" t="str">
        <f t="shared" si="943"/>
        <v/>
      </c>
      <c r="DB390" t="str">
        <f t="shared" si="944"/>
        <v/>
      </c>
      <c r="DC390" t="str">
        <f t="shared" si="945"/>
        <v/>
      </c>
      <c r="DD390" t="str">
        <f t="shared" si="946"/>
        <v/>
      </c>
      <c r="DE390" t="str">
        <f t="shared" si="947"/>
        <v/>
      </c>
      <c r="DF390" t="str">
        <f t="shared" si="948"/>
        <v/>
      </c>
      <c r="DG390" t="str">
        <f t="shared" si="949"/>
        <v/>
      </c>
      <c r="DH390" t="str">
        <f t="shared" si="950"/>
        <v/>
      </c>
      <c r="DI390" t="str">
        <f t="shared" si="951"/>
        <v/>
      </c>
      <c r="DJ390" t="str">
        <f t="shared" si="952"/>
        <v/>
      </c>
      <c r="DK390" t="str">
        <f t="shared" si="953"/>
        <v/>
      </c>
      <c r="DL390" t="str">
        <f t="shared" si="954"/>
        <v/>
      </c>
      <c r="DM390" t="str">
        <f t="shared" si="955"/>
        <v/>
      </c>
      <c r="DN390" t="str">
        <f t="shared" si="956"/>
        <v/>
      </c>
      <c r="DO390" t="str">
        <f t="shared" si="957"/>
        <v/>
      </c>
      <c r="DP390" t="str">
        <f t="shared" si="958"/>
        <v/>
      </c>
      <c r="DQ390" t="str">
        <f t="shared" si="959"/>
        <v/>
      </c>
      <c r="DR390" t="str">
        <f t="shared" si="960"/>
        <v/>
      </c>
      <c r="DS390" t="str">
        <f t="shared" si="961"/>
        <v/>
      </c>
      <c r="DT390" t="str">
        <f t="shared" si="962"/>
        <v/>
      </c>
      <c r="DU390" t="str">
        <f t="shared" si="963"/>
        <v/>
      </c>
      <c r="DV390" t="str">
        <f t="shared" si="964"/>
        <v/>
      </c>
      <c r="DW390" t="str">
        <f t="shared" si="965"/>
        <v/>
      </c>
      <c r="DX390" t="str">
        <f t="shared" si="966"/>
        <v/>
      </c>
      <c r="DY390" t="str">
        <f t="shared" si="967"/>
        <v/>
      </c>
      <c r="DZ390" t="str">
        <f t="shared" si="968"/>
        <v/>
      </c>
      <c r="EA390" t="str">
        <f t="shared" si="969"/>
        <v/>
      </c>
      <c r="EB390" t="str">
        <f t="shared" si="970"/>
        <v/>
      </c>
      <c r="EC390" t="str">
        <f t="shared" si="971"/>
        <v/>
      </c>
      <c r="ED390" t="str">
        <f t="shared" si="972"/>
        <v/>
      </c>
      <c r="EE390" t="str">
        <f t="shared" ref="EE390:EE453" si="1077">IF(CB390=1,CB$2,"")</f>
        <v/>
      </c>
      <c r="EF390" t="str">
        <f t="shared" si="978"/>
        <v/>
      </c>
      <c r="EG390" t="str">
        <f t="shared" si="979"/>
        <v/>
      </c>
      <c r="EH390" t="str">
        <f t="shared" si="980"/>
        <v/>
      </c>
      <c r="EI390" t="str">
        <f t="shared" si="981"/>
        <v/>
      </c>
      <c r="EJ390" t="str">
        <f t="shared" si="982"/>
        <v/>
      </c>
      <c r="EK390" t="str">
        <f t="shared" si="983"/>
        <v/>
      </c>
      <c r="EL390" t="str">
        <f t="shared" si="984"/>
        <v/>
      </c>
      <c r="EM390" t="str">
        <f t="shared" si="985"/>
        <v/>
      </c>
      <c r="EN390" t="str">
        <f t="shared" si="986"/>
        <v/>
      </c>
      <c r="EO390" t="str">
        <f t="shared" si="987"/>
        <v/>
      </c>
      <c r="EP390" t="str">
        <f t="shared" si="988"/>
        <v/>
      </c>
      <c r="EQ390" t="str">
        <f t="shared" si="989"/>
        <v/>
      </c>
      <c r="ER390" t="str">
        <f t="shared" si="990"/>
        <v/>
      </c>
      <c r="ES390" t="str">
        <f t="shared" si="991"/>
        <v/>
      </c>
      <c r="ET390" t="str">
        <f t="shared" si="992"/>
        <v/>
      </c>
      <c r="EU390" t="str">
        <f t="shared" si="993"/>
        <v/>
      </c>
      <c r="EV390" t="str">
        <f t="shared" si="994"/>
        <v/>
      </c>
      <c r="EW390" t="str">
        <f t="shared" si="995"/>
        <v/>
      </c>
      <c r="EX390" t="str">
        <f t="shared" si="996"/>
        <v/>
      </c>
      <c r="EY390" t="str">
        <f t="shared" si="997"/>
        <v/>
      </c>
      <c r="EZ390" t="str">
        <f t="shared" si="998"/>
        <v/>
      </c>
      <c r="FA390" t="str">
        <f t="shared" si="999"/>
        <v/>
      </c>
      <c r="FB390" t="str">
        <f t="shared" si="1000"/>
        <v/>
      </c>
      <c r="FC390" t="str">
        <f t="shared" si="1001"/>
        <v/>
      </c>
      <c r="FD390" t="str">
        <f t="shared" si="1002"/>
        <v/>
      </c>
      <c r="FE390" t="str">
        <f t="shared" si="1014"/>
        <v/>
      </c>
      <c r="FF390" t="str">
        <f t="shared" si="1003"/>
        <v/>
      </c>
      <c r="FG390" t="str">
        <f t="shared" si="1004"/>
        <v/>
      </c>
      <c r="FH390" t="str">
        <f t="shared" si="1005"/>
        <v/>
      </c>
      <c r="FI390" t="str">
        <f t="shared" si="1006"/>
        <v/>
      </c>
      <c r="FJ390" t="str">
        <f t="shared" si="1007"/>
        <v/>
      </c>
      <c r="FK390" t="str">
        <f t="shared" si="1008"/>
        <v/>
      </c>
      <c r="FL390" t="str">
        <f t="shared" si="1009"/>
        <v/>
      </c>
      <c r="FM390" t="str">
        <f t="shared" si="973"/>
        <v/>
      </c>
      <c r="FN390" t="str">
        <f t="shared" si="974"/>
        <v/>
      </c>
      <c r="FO390" t="str">
        <f t="shared" si="975"/>
        <v/>
      </c>
      <c r="FP390" t="str">
        <f t="shared" si="976"/>
        <v/>
      </c>
      <c r="FQ390" t="str">
        <f t="shared" si="977"/>
        <v/>
      </c>
      <c r="FR390" t="str">
        <f t="shared" si="1015"/>
        <v/>
      </c>
      <c r="FS390" t="str">
        <f t="shared" si="1016"/>
        <v/>
      </c>
      <c r="FT390" t="str">
        <f t="shared" si="1017"/>
        <v/>
      </c>
      <c r="FU390" t="str">
        <f t="shared" si="1018"/>
        <v/>
      </c>
      <c r="FV390" t="str">
        <f t="shared" si="1019"/>
        <v/>
      </c>
      <c r="FW390" t="str">
        <f t="shared" si="1020"/>
        <v/>
      </c>
      <c r="FX390" t="str">
        <f t="shared" si="1021"/>
        <v/>
      </c>
      <c r="FY390" t="str">
        <f t="shared" si="1022"/>
        <v/>
      </c>
      <c r="FZ390" t="str">
        <f t="shared" si="1023"/>
        <v/>
      </c>
      <c r="GA390" t="str">
        <f t="shared" si="1024"/>
        <v/>
      </c>
      <c r="GB390" t="str">
        <f t="shared" si="1025"/>
        <v/>
      </c>
      <c r="GC390" t="str">
        <f t="shared" si="1026"/>
        <v/>
      </c>
      <c r="GD390" t="str">
        <f t="shared" si="1027"/>
        <v/>
      </c>
      <c r="GE390" t="str">
        <f t="shared" si="1028"/>
        <v/>
      </c>
      <c r="GF390" t="str">
        <f t="shared" si="1029"/>
        <v/>
      </c>
      <c r="GG390" t="str">
        <f t="shared" si="1030"/>
        <v/>
      </c>
      <c r="GH390" t="str">
        <f t="shared" si="1031"/>
        <v/>
      </c>
      <c r="GI390" t="str">
        <f t="shared" si="1032"/>
        <v/>
      </c>
      <c r="GJ390" t="str">
        <f t="shared" si="1033"/>
        <v/>
      </c>
      <c r="GK390" t="str">
        <f t="shared" si="1034"/>
        <v/>
      </c>
      <c r="GL390" t="str">
        <f t="shared" si="1035"/>
        <v/>
      </c>
      <c r="GM390" t="str">
        <f t="shared" si="1036"/>
        <v/>
      </c>
      <c r="GN390" t="str">
        <f t="shared" si="1037"/>
        <v/>
      </c>
      <c r="GO390" t="str">
        <f t="shared" si="1038"/>
        <v/>
      </c>
      <c r="GP390" t="str">
        <f t="shared" si="1039"/>
        <v/>
      </c>
      <c r="GQ390" t="str">
        <f t="shared" si="1040"/>
        <v/>
      </c>
      <c r="GR390" t="str">
        <f t="shared" si="1041"/>
        <v/>
      </c>
      <c r="GS390" t="str">
        <f t="shared" si="1042"/>
        <v/>
      </c>
      <c r="GT390" t="str">
        <f t="shared" si="1043"/>
        <v/>
      </c>
      <c r="GU390" t="str">
        <f t="shared" si="1044"/>
        <v/>
      </c>
      <c r="GV390" t="str">
        <f t="shared" si="1045"/>
        <v/>
      </c>
      <c r="GW390" t="str">
        <f t="shared" si="1046"/>
        <v/>
      </c>
      <c r="GX390" t="str">
        <f t="shared" si="1047"/>
        <v/>
      </c>
      <c r="GY390" t="str">
        <f t="shared" si="1048"/>
        <v/>
      </c>
      <c r="GZ390" t="str">
        <f t="shared" si="1049"/>
        <v/>
      </c>
      <c r="HA390" t="str">
        <f t="shared" si="1050"/>
        <v/>
      </c>
      <c r="HB390" t="str">
        <f t="shared" si="1051"/>
        <v/>
      </c>
      <c r="HC390" t="str">
        <f t="shared" si="1052"/>
        <v/>
      </c>
      <c r="HD390" t="str">
        <f t="shared" si="1053"/>
        <v/>
      </c>
      <c r="HE390" t="str">
        <f t="shared" si="1054"/>
        <v/>
      </c>
      <c r="HF390" t="str">
        <f t="shared" si="1055"/>
        <v/>
      </c>
      <c r="HG390" t="str">
        <f t="shared" si="1056"/>
        <v/>
      </c>
      <c r="HH390" t="str">
        <f t="shared" si="1057"/>
        <v/>
      </c>
      <c r="HI390" t="str">
        <f t="shared" si="1058"/>
        <v/>
      </c>
      <c r="HJ390" t="str">
        <f t="shared" si="1059"/>
        <v/>
      </c>
      <c r="HK390" t="str">
        <f t="shared" si="1060"/>
        <v/>
      </c>
      <c r="HL390" t="str">
        <f t="shared" si="1061"/>
        <v/>
      </c>
      <c r="HM390" t="str">
        <f t="shared" si="1062"/>
        <v/>
      </c>
      <c r="HN390" t="str">
        <f t="shared" si="1063"/>
        <v/>
      </c>
      <c r="HO390" t="str">
        <f t="shared" si="1064"/>
        <v/>
      </c>
      <c r="HP390" t="str">
        <f t="shared" si="1065"/>
        <v/>
      </c>
      <c r="HQ390" t="str">
        <f t="shared" si="1066"/>
        <v/>
      </c>
      <c r="HR390" t="str">
        <f t="shared" si="1067"/>
        <v/>
      </c>
      <c r="HS390" t="str">
        <f t="shared" si="1068"/>
        <v/>
      </c>
      <c r="HT390" t="str">
        <f t="shared" si="1069"/>
        <v/>
      </c>
      <c r="HU390" t="str">
        <f t="shared" si="1070"/>
        <v/>
      </c>
      <c r="HV390" t="str">
        <f t="shared" si="1071"/>
        <v/>
      </c>
      <c r="HW390" t="str">
        <f t="shared" si="1072"/>
        <v/>
      </c>
      <c r="HX390" t="str">
        <f t="shared" si="1073"/>
        <v/>
      </c>
      <c r="HY390" t="str">
        <f t="shared" si="1074"/>
        <v/>
      </c>
      <c r="HZ390" t="str">
        <f t="shared" si="1075"/>
        <v/>
      </c>
    </row>
    <row r="391" spans="1:234" x14ac:dyDescent="0.25">
      <c r="A391" s="2">
        <f t="shared" si="1076"/>
        <v>389</v>
      </c>
      <c r="B391" s="3" t="s">
        <v>1342</v>
      </c>
      <c r="C391" s="2" t="s">
        <v>1394</v>
      </c>
      <c r="D391" s="2" t="s">
        <v>1395</v>
      </c>
      <c r="E391" s="2">
        <f t="shared" si="1010"/>
        <v>3</v>
      </c>
      <c r="F391" s="2">
        <v>1388</v>
      </c>
      <c r="G391" s="48" t="str">
        <f t="shared" si="1011"/>
        <v>B</v>
      </c>
      <c r="H391" s="49"/>
      <c r="I391" s="49"/>
      <c r="J391" s="50"/>
      <c r="K391" s="15">
        <f t="shared" si="1012"/>
        <v>51</v>
      </c>
      <c r="L391" s="15">
        <f>IF(G391="N/A",0,(IF(G391="A",Code!$B$36,(IF(G391="B",Code!$C$36,(IF(G391="C",Code!$D$36,Code!$E$36)))))/60))</f>
        <v>12</v>
      </c>
      <c r="M391" s="15">
        <f>IF(G391="N/A",0,(IF(G391="A",Code!$B$37,(IF(G391="B",Code!$C$37,(IF(G391="C",Code!$D$37,Code!$E$37)))))/60))</f>
        <v>12</v>
      </c>
      <c r="N391" s="15">
        <f>IF(G391="N/A",0,(IF(G391="A",Code!$B$38,(IF(G391="B",Code!$C$38,(IF(G391="C",Code!$D$38,Code!$E$38)))))/60))</f>
        <v>24</v>
      </c>
      <c r="O391" s="15">
        <f>IF(G391="N/A",0,(IF(G391="A",Code!$B$39,(IF(G391="B",Code!$C$39,(IF(G391="C",Code!$D$39,Code!$E$39)))))/60))</f>
        <v>3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>
        <v>1</v>
      </c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>
        <v>1</v>
      </c>
      <c r="BI391" s="2"/>
      <c r="BJ391" s="2">
        <v>1</v>
      </c>
      <c r="BK391" s="2"/>
      <c r="BL391" s="2"/>
      <c r="BM391" s="2"/>
      <c r="BN391" s="2"/>
      <c r="BO391" s="2"/>
      <c r="BP391" s="2"/>
      <c r="BQ391" s="2"/>
      <c r="BS391" t="str">
        <f t="shared" si="1013"/>
        <v/>
      </c>
      <c r="BT391" t="str">
        <f t="shared" ref="BT391:BT454" si="1078">IF(Q391=1,Q$2,"")</f>
        <v/>
      </c>
      <c r="BU391" t="str">
        <f t="shared" ref="BU391:BU454" si="1079">IF(R391=1,R$2,"")</f>
        <v/>
      </c>
      <c r="BV391" t="str">
        <f t="shared" ref="BV391:BV454" si="1080">IF(S391=1,S$2,"")</f>
        <v/>
      </c>
      <c r="BW391" t="str">
        <f t="shared" ref="BW391:BW454" si="1081">IF(T391=1,T$2,"")</f>
        <v/>
      </c>
      <c r="BX391" t="str">
        <f t="shared" ref="BX391:BX454" si="1082">IF(U391=1,U$2,"")</f>
        <v/>
      </c>
      <c r="BY391" t="str">
        <f t="shared" ref="BY391:BY454" si="1083">IF(V391=1,V$2,"")</f>
        <v/>
      </c>
      <c r="BZ391" t="str">
        <f t="shared" ref="BZ391:BZ454" si="1084">IF(W391=1,W$2,"")</f>
        <v/>
      </c>
      <c r="CA391" t="str">
        <f t="shared" ref="CA391:CA454" si="1085">IF(X391=1,X$2,"")</f>
        <v/>
      </c>
      <c r="CB391" t="str">
        <f t="shared" ref="CB391:CB454" si="1086">IF(Y391=1,Y$2,"")</f>
        <v/>
      </c>
      <c r="CC391" t="str">
        <f t="shared" ref="CC391:CC454" si="1087">IF(Z391=1,Z$2,"")</f>
        <v/>
      </c>
      <c r="CD391" t="str">
        <f t="shared" ref="CD391:CD454" si="1088">IF(AA391=1,AA$2,"")</f>
        <v/>
      </c>
      <c r="CE391" t="str">
        <f t="shared" ref="CE391:CE454" si="1089">IF(AB391=1,AB$2,"")</f>
        <v/>
      </c>
      <c r="CF391" t="str">
        <f t="shared" ref="CF391:CF454" si="1090">IF(AC391=1,AC$2,"")</f>
        <v/>
      </c>
      <c r="CG391" t="str">
        <f t="shared" ref="CG391:CG454" si="1091">IF(AD391=1,AD$2,"")</f>
        <v/>
      </c>
      <c r="CH391" t="str">
        <f t="shared" ref="CH391:CH454" si="1092">IF(AE391=1,AE$2,"")</f>
        <v/>
      </c>
      <c r="CI391" t="str">
        <f t="shared" ref="CI391:CI454" si="1093">IF(AF391=1,AF$2,"")</f>
        <v>CUST</v>
      </c>
      <c r="CJ391" t="str">
        <f t="shared" ref="CJ391:CJ454" si="1094">IF(AG391=1,AG$2,"")</f>
        <v/>
      </c>
      <c r="CK391" t="str">
        <f t="shared" ref="CK391:CK454" si="1095">IF(AH391=1,AH$2,"")</f>
        <v/>
      </c>
      <c r="CL391" t="str">
        <f t="shared" ref="CL391:CL454" si="1096">IF(AI391=1,AI$2,"")</f>
        <v/>
      </c>
      <c r="CM391" t="str">
        <f t="shared" ref="CM391:CM454" si="1097">IF(AJ391=1,AJ$2,"")</f>
        <v/>
      </c>
      <c r="CN391" t="str">
        <f t="shared" ref="CN391:CN454" si="1098">IF(AK391=1,AK$2,"")</f>
        <v/>
      </c>
      <c r="CO391" t="str">
        <f t="shared" ref="CO391:CO454" si="1099">IF(AL391=1,AL$2,"")</f>
        <v/>
      </c>
      <c r="CP391" t="str">
        <f t="shared" ref="CP391:CP454" si="1100">IF(AM391=1,AM$2,"")</f>
        <v/>
      </c>
      <c r="CQ391" t="str">
        <f t="shared" ref="CQ391:CQ454" si="1101">IF(AN391=1,AN$2,"")</f>
        <v/>
      </c>
      <c r="CR391" t="str">
        <f t="shared" ref="CR391:CR454" si="1102">IF(AO391=1,AO$2,"")</f>
        <v/>
      </c>
      <c r="CS391" t="str">
        <f t="shared" ref="CS391:CS454" si="1103">IF(AP391=1,AP$2,"")</f>
        <v/>
      </c>
      <c r="CT391" t="str">
        <f t="shared" ref="CT391:CT454" si="1104">IF(AQ391=1,AQ$2,"")</f>
        <v/>
      </c>
      <c r="CU391" t="str">
        <f t="shared" ref="CU391:CU454" si="1105">IF(AR391=1,AR$2,"")</f>
        <v/>
      </c>
      <c r="CV391" t="str">
        <f t="shared" ref="CV391:CV454" si="1106">IF(AS391=1,AS$2,"")</f>
        <v/>
      </c>
      <c r="CW391" t="str">
        <f t="shared" ref="CW391:CW454" si="1107">IF(AT391=1,AT$2,"")</f>
        <v/>
      </c>
      <c r="CX391" t="str">
        <f t="shared" ref="CX391:CX454" si="1108">IF(AU391=1,AU$2,"")</f>
        <v/>
      </c>
      <c r="CY391" t="str">
        <f t="shared" ref="CY391:CY454" si="1109">IF(AV391=1,AV$2,"")</f>
        <v/>
      </c>
      <c r="CZ391" t="str">
        <f t="shared" ref="CZ391:CZ454" si="1110">IF(AW391=1,AW$2,"")</f>
        <v/>
      </c>
      <c r="DA391" t="str">
        <f t="shared" ref="DA391:DA454" si="1111">IF(AX391=1,AX$2,"")</f>
        <v/>
      </c>
      <c r="DB391" t="str">
        <f t="shared" ref="DB391:DB454" si="1112">IF(AY391=1,AY$2,"")</f>
        <v/>
      </c>
      <c r="DC391" t="str">
        <f t="shared" ref="DC391:DC454" si="1113">IF(AZ391=1,AZ$2,"")</f>
        <v/>
      </c>
      <c r="DD391" t="str">
        <f t="shared" ref="DD391:DD454" si="1114">IF(BA391=1,BA$2,"")</f>
        <v/>
      </c>
      <c r="DE391" t="str">
        <f t="shared" ref="DE391:DE454" si="1115">IF(BB391=1,BB$2,"")</f>
        <v/>
      </c>
      <c r="DF391" t="str">
        <f t="shared" ref="DF391:DF454" si="1116">IF(BC391=1,BC$2,"")</f>
        <v/>
      </c>
      <c r="DG391" t="str">
        <f t="shared" ref="DG391:DG454" si="1117">IF(BD391=1,BD$2,"")</f>
        <v/>
      </c>
      <c r="DH391" t="str">
        <f t="shared" ref="DH391:DH454" si="1118">IF(BE391=1,BE$2,"")</f>
        <v/>
      </c>
      <c r="DI391" t="str">
        <f t="shared" ref="DI391:DI454" si="1119">IF(BF391=1,BF$2,"")</f>
        <v/>
      </c>
      <c r="DJ391" t="str">
        <f t="shared" ref="DJ391:DJ454" si="1120">IF(BG391=1,BG$2,"")</f>
        <v/>
      </c>
      <c r="DK391" t="str">
        <f t="shared" ref="DK391:DK454" si="1121">IF(BH391=1,BH$2,"")</f>
        <v>SMSG</v>
      </c>
      <c r="DL391" t="str">
        <f t="shared" ref="DL391:DL454" si="1122">IF(BI391=1,BI$2,"")</f>
        <v/>
      </c>
      <c r="DM391" t="str">
        <f t="shared" ref="DM391:DM454" si="1123">IF(BJ391=1,BJ$2,"")</f>
        <v>SREC</v>
      </c>
      <c r="DN391" t="str">
        <f t="shared" ref="DN391:DN454" si="1124">IF(BK391=1,BK$2,"")</f>
        <v/>
      </c>
      <c r="DO391" t="str">
        <f t="shared" ref="DO391:DO454" si="1125">IF(BL391=1,BL$2,"")</f>
        <v/>
      </c>
      <c r="DP391" t="str">
        <f t="shared" ref="DP391:DP454" si="1126">IF(BM391=1,BM$2,"")</f>
        <v/>
      </c>
      <c r="DQ391" t="str">
        <f t="shared" ref="DQ391:DQ454" si="1127">IF(BN391=1,BN$2,"")</f>
        <v/>
      </c>
      <c r="DR391" t="str">
        <f t="shared" ref="DR391:DR454" si="1128">IF(BO391=1,BO$2,"")</f>
        <v/>
      </c>
      <c r="DS391" t="str">
        <f t="shared" ref="DS391:DS454" si="1129">IF(BP391=1,BP$2,"")</f>
        <v/>
      </c>
      <c r="DT391" t="str">
        <f t="shared" ref="DT391:DT454" si="1130">IF(BQ391=1,BQ$2,"")</f>
        <v/>
      </c>
      <c r="DU391" t="str">
        <f t="shared" ref="DU391:DU454" si="1131">IF(BR391=1,BR$2,"")</f>
        <v/>
      </c>
      <c r="DV391" t="str">
        <f t="shared" ref="DV391:DV454" si="1132">IF(BS391=1,BS$2,"")</f>
        <v/>
      </c>
      <c r="DW391" t="str">
        <f t="shared" ref="DW391:DW454" si="1133">IF(BT391=1,BT$2,"")</f>
        <v/>
      </c>
      <c r="DX391" t="str">
        <f t="shared" ref="DX391:DX454" si="1134">IF(BU391=1,BU$2,"")</f>
        <v/>
      </c>
      <c r="DY391" t="str">
        <f t="shared" ref="DY391:DY454" si="1135">IF(BV391=1,BV$2,"")</f>
        <v/>
      </c>
      <c r="DZ391" t="str">
        <f t="shared" ref="DZ391:DZ454" si="1136">IF(BW391=1,BW$2,"")</f>
        <v/>
      </c>
      <c r="EA391" t="str">
        <f t="shared" ref="EA391:EA454" si="1137">IF(BX391=1,BX$2,"")</f>
        <v/>
      </c>
      <c r="EB391" t="str">
        <f t="shared" ref="EB391:EB454" si="1138">IF(BY391=1,BY$2,"")</f>
        <v/>
      </c>
      <c r="EC391" t="str">
        <f t="shared" ref="EC391:EC454" si="1139">IF(BZ391=1,BZ$2,"")</f>
        <v/>
      </c>
      <c r="ED391" t="str">
        <f t="shared" ref="ED391:ED454" si="1140">IF(CA391=1,CA$2,"")</f>
        <v/>
      </c>
      <c r="EE391" t="str">
        <f t="shared" si="1077"/>
        <v/>
      </c>
      <c r="EF391" t="str">
        <f t="shared" si="978"/>
        <v/>
      </c>
      <c r="EG391" t="str">
        <f t="shared" si="979"/>
        <v/>
      </c>
      <c r="EH391" t="str">
        <f t="shared" si="980"/>
        <v/>
      </c>
      <c r="EI391" t="str">
        <f t="shared" si="981"/>
        <v/>
      </c>
      <c r="EJ391" t="str">
        <f t="shared" si="982"/>
        <v/>
      </c>
      <c r="EK391" t="str">
        <f t="shared" si="983"/>
        <v/>
      </c>
      <c r="EL391" t="str">
        <f t="shared" si="984"/>
        <v/>
      </c>
      <c r="EM391" t="str">
        <f t="shared" si="985"/>
        <v/>
      </c>
      <c r="EN391" t="str">
        <f t="shared" si="986"/>
        <v/>
      </c>
      <c r="EO391" t="str">
        <f t="shared" si="987"/>
        <v/>
      </c>
      <c r="EP391" t="str">
        <f t="shared" si="988"/>
        <v/>
      </c>
      <c r="EQ391" t="str">
        <f t="shared" si="989"/>
        <v/>
      </c>
      <c r="ER391" t="str">
        <f t="shared" si="990"/>
        <v/>
      </c>
      <c r="ES391" t="str">
        <f t="shared" si="991"/>
        <v/>
      </c>
      <c r="ET391" t="str">
        <f t="shared" si="992"/>
        <v/>
      </c>
      <c r="EU391" t="str">
        <f t="shared" si="993"/>
        <v/>
      </c>
      <c r="EV391" t="str">
        <f t="shared" si="994"/>
        <v/>
      </c>
      <c r="EW391" t="str">
        <f t="shared" si="995"/>
        <v/>
      </c>
      <c r="EX391" t="str">
        <f t="shared" si="996"/>
        <v/>
      </c>
      <c r="EY391" t="str">
        <f t="shared" si="997"/>
        <v/>
      </c>
      <c r="EZ391" t="str">
        <f t="shared" si="998"/>
        <v/>
      </c>
      <c r="FA391" t="str">
        <f t="shared" si="999"/>
        <v/>
      </c>
      <c r="FB391" t="str">
        <f t="shared" si="1000"/>
        <v/>
      </c>
      <c r="FC391" t="str">
        <f t="shared" si="1001"/>
        <v/>
      </c>
      <c r="FD391" t="str">
        <f t="shared" si="1002"/>
        <v/>
      </c>
      <c r="FE391" t="str">
        <f t="shared" si="1014"/>
        <v/>
      </c>
      <c r="FF391" t="str">
        <f t="shared" si="1003"/>
        <v/>
      </c>
      <c r="FG391" t="str">
        <f t="shared" si="1004"/>
        <v/>
      </c>
      <c r="FH391" t="str">
        <f t="shared" si="1005"/>
        <v/>
      </c>
      <c r="FI391" t="str">
        <f t="shared" si="1006"/>
        <v/>
      </c>
      <c r="FJ391" t="str">
        <f t="shared" si="1007"/>
        <v/>
      </c>
      <c r="FK391" t="str">
        <f t="shared" si="1008"/>
        <v/>
      </c>
      <c r="FL391" t="str">
        <f t="shared" si="1009"/>
        <v/>
      </c>
      <c r="FM391" t="str">
        <f t="shared" si="973"/>
        <v/>
      </c>
      <c r="FN391" t="str">
        <f t="shared" si="974"/>
        <v/>
      </c>
      <c r="FO391" t="str">
        <f t="shared" si="975"/>
        <v/>
      </c>
      <c r="FP391" t="str">
        <f t="shared" si="976"/>
        <v/>
      </c>
      <c r="FQ391" t="str">
        <f t="shared" si="977"/>
        <v/>
      </c>
      <c r="FR391" t="str">
        <f t="shared" si="1015"/>
        <v/>
      </c>
      <c r="FS391" t="str">
        <f t="shared" si="1016"/>
        <v/>
      </c>
      <c r="FT391" t="str">
        <f t="shared" si="1017"/>
        <v/>
      </c>
      <c r="FU391" t="str">
        <f t="shared" si="1018"/>
        <v/>
      </c>
      <c r="FV391" t="str">
        <f t="shared" si="1019"/>
        <v/>
      </c>
      <c r="FW391" t="str">
        <f t="shared" si="1020"/>
        <v/>
      </c>
      <c r="FX391" t="str">
        <f t="shared" si="1021"/>
        <v/>
      </c>
      <c r="FY391" t="str">
        <f t="shared" si="1022"/>
        <v/>
      </c>
      <c r="FZ391" t="str">
        <f t="shared" si="1023"/>
        <v/>
      </c>
      <c r="GA391" t="str">
        <f t="shared" si="1024"/>
        <v/>
      </c>
      <c r="GB391" t="str">
        <f t="shared" si="1025"/>
        <v/>
      </c>
      <c r="GC391" t="str">
        <f t="shared" si="1026"/>
        <v/>
      </c>
      <c r="GD391" t="str">
        <f t="shared" si="1027"/>
        <v/>
      </c>
      <c r="GE391" t="str">
        <f t="shared" si="1028"/>
        <v/>
      </c>
      <c r="GF391" t="str">
        <f t="shared" si="1029"/>
        <v/>
      </c>
      <c r="GG391" t="str">
        <f t="shared" si="1030"/>
        <v/>
      </c>
      <c r="GH391" t="str">
        <f t="shared" si="1031"/>
        <v/>
      </c>
      <c r="GI391" t="str">
        <f t="shared" si="1032"/>
        <v/>
      </c>
      <c r="GJ391" t="str">
        <f t="shared" si="1033"/>
        <v/>
      </c>
      <c r="GK391" t="str">
        <f t="shared" si="1034"/>
        <v/>
      </c>
      <c r="GL391" t="str">
        <f t="shared" si="1035"/>
        <v/>
      </c>
      <c r="GM391" t="str">
        <f t="shared" si="1036"/>
        <v/>
      </c>
      <c r="GN391" t="str">
        <f t="shared" si="1037"/>
        <v/>
      </c>
      <c r="GO391" t="str">
        <f t="shared" si="1038"/>
        <v/>
      </c>
      <c r="GP391" t="str">
        <f t="shared" si="1039"/>
        <v/>
      </c>
      <c r="GQ391" t="str">
        <f t="shared" si="1040"/>
        <v/>
      </c>
      <c r="GR391" t="str">
        <f t="shared" si="1041"/>
        <v/>
      </c>
      <c r="GS391" t="str">
        <f t="shared" si="1042"/>
        <v/>
      </c>
      <c r="GT391" t="str">
        <f t="shared" si="1043"/>
        <v/>
      </c>
      <c r="GU391" t="str">
        <f t="shared" si="1044"/>
        <v/>
      </c>
      <c r="GV391" t="str">
        <f t="shared" si="1045"/>
        <v/>
      </c>
      <c r="GW391" t="str">
        <f t="shared" si="1046"/>
        <v/>
      </c>
      <c r="GX391" t="str">
        <f t="shared" si="1047"/>
        <v/>
      </c>
      <c r="GY391" t="str">
        <f t="shared" si="1048"/>
        <v/>
      </c>
      <c r="GZ391" t="str">
        <f t="shared" si="1049"/>
        <v/>
      </c>
      <c r="HA391" t="str">
        <f t="shared" si="1050"/>
        <v/>
      </c>
      <c r="HB391" t="str">
        <f t="shared" si="1051"/>
        <v/>
      </c>
      <c r="HC391" t="str">
        <f t="shared" si="1052"/>
        <v/>
      </c>
      <c r="HD391" t="str">
        <f t="shared" si="1053"/>
        <v/>
      </c>
      <c r="HE391" t="str">
        <f t="shared" si="1054"/>
        <v/>
      </c>
      <c r="HF391" t="str">
        <f t="shared" si="1055"/>
        <v/>
      </c>
      <c r="HG391" t="str">
        <f t="shared" si="1056"/>
        <v/>
      </c>
      <c r="HH391" t="str">
        <f t="shared" si="1057"/>
        <v/>
      </c>
      <c r="HI391" t="str">
        <f t="shared" si="1058"/>
        <v/>
      </c>
      <c r="HJ391" t="str">
        <f t="shared" si="1059"/>
        <v/>
      </c>
      <c r="HK391" t="str">
        <f t="shared" si="1060"/>
        <v/>
      </c>
      <c r="HL391" t="str">
        <f t="shared" si="1061"/>
        <v/>
      </c>
      <c r="HM391" t="str">
        <f t="shared" si="1062"/>
        <v/>
      </c>
      <c r="HN391" t="str">
        <f t="shared" si="1063"/>
        <v/>
      </c>
      <c r="HO391" t="str">
        <f t="shared" si="1064"/>
        <v/>
      </c>
      <c r="HP391" t="str">
        <f t="shared" si="1065"/>
        <v/>
      </c>
      <c r="HQ391" t="str">
        <f t="shared" si="1066"/>
        <v/>
      </c>
      <c r="HR391" t="str">
        <f t="shared" si="1067"/>
        <v/>
      </c>
      <c r="HS391" t="str">
        <f t="shared" si="1068"/>
        <v/>
      </c>
      <c r="HT391" t="str">
        <f t="shared" si="1069"/>
        <v/>
      </c>
      <c r="HU391" t="str">
        <f t="shared" si="1070"/>
        <v/>
      </c>
      <c r="HV391" t="str">
        <f t="shared" si="1071"/>
        <v/>
      </c>
      <c r="HW391" t="str">
        <f t="shared" si="1072"/>
        <v/>
      </c>
      <c r="HX391" t="str">
        <f t="shared" si="1073"/>
        <v/>
      </c>
      <c r="HY391" t="str">
        <f t="shared" si="1074"/>
        <v/>
      </c>
      <c r="HZ391" t="str">
        <f t="shared" si="1075"/>
        <v/>
      </c>
    </row>
    <row r="392" spans="1:234" x14ac:dyDescent="0.25">
      <c r="A392" s="2">
        <f t="shared" si="1076"/>
        <v>390</v>
      </c>
      <c r="B392" s="3" t="s">
        <v>448</v>
      </c>
      <c r="C392" s="2" t="s">
        <v>1394</v>
      </c>
      <c r="D392" s="2" t="s">
        <v>1395</v>
      </c>
      <c r="E392" s="2">
        <f t="shared" si="1010"/>
        <v>1</v>
      </c>
      <c r="F392" s="2">
        <v>127</v>
      </c>
      <c r="G392" s="48" t="str">
        <f t="shared" si="1011"/>
        <v>A</v>
      </c>
      <c r="H392" s="49"/>
      <c r="I392" s="49"/>
      <c r="J392" s="50"/>
      <c r="K392" s="15">
        <f t="shared" si="1012"/>
        <v>34</v>
      </c>
      <c r="L392" s="15">
        <f>IF(G392="N/A",0,(IF(G392="A",Code!$B$36,(IF(G392="B",Code!$C$36,(IF(G392="C",Code!$D$36,Code!$E$36)))))/60))</f>
        <v>8</v>
      </c>
      <c r="M392" s="15">
        <f>IF(G392="N/A",0,(IF(G392="A",Code!$B$37,(IF(G392="B",Code!$C$37,(IF(G392="C",Code!$D$37,Code!$E$37)))))/60))</f>
        <v>8</v>
      </c>
      <c r="N392" s="15">
        <f>IF(G392="N/A",0,(IF(G392="A",Code!$B$38,(IF(G392="B",Code!$C$38,(IF(G392="C",Code!$D$38,Code!$E$38)))))/60))</f>
        <v>16</v>
      </c>
      <c r="O392" s="15">
        <f>IF(G392="N/A",0,(IF(G392="A",Code!$B$39,(IF(G392="B",Code!$C$39,(IF(G392="C",Code!$D$39,Code!$E$39)))))/60))</f>
        <v>2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>
        <v>1</v>
      </c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S392" t="str">
        <f t="shared" si="1013"/>
        <v/>
      </c>
      <c r="BT392" t="str">
        <f t="shared" si="1078"/>
        <v/>
      </c>
      <c r="BU392" t="str">
        <f t="shared" si="1079"/>
        <v/>
      </c>
      <c r="BV392" t="str">
        <f t="shared" si="1080"/>
        <v/>
      </c>
      <c r="BW392" t="str">
        <f t="shared" si="1081"/>
        <v/>
      </c>
      <c r="BX392" t="str">
        <f t="shared" si="1082"/>
        <v/>
      </c>
      <c r="BY392" t="str">
        <f t="shared" si="1083"/>
        <v/>
      </c>
      <c r="BZ392" t="str">
        <f t="shared" si="1084"/>
        <v/>
      </c>
      <c r="CA392" t="str">
        <f t="shared" si="1085"/>
        <v/>
      </c>
      <c r="CB392" t="str">
        <f t="shared" si="1086"/>
        <v/>
      </c>
      <c r="CC392" t="str">
        <f t="shared" si="1087"/>
        <v/>
      </c>
      <c r="CD392" t="str">
        <f t="shared" si="1088"/>
        <v/>
      </c>
      <c r="CE392" t="str">
        <f t="shared" si="1089"/>
        <v/>
      </c>
      <c r="CF392" t="str">
        <f t="shared" si="1090"/>
        <v/>
      </c>
      <c r="CG392" t="str">
        <f t="shared" si="1091"/>
        <v/>
      </c>
      <c r="CH392" t="str">
        <f t="shared" si="1092"/>
        <v/>
      </c>
      <c r="CI392" t="str">
        <f t="shared" si="1093"/>
        <v/>
      </c>
      <c r="CJ392" t="str">
        <f t="shared" si="1094"/>
        <v/>
      </c>
      <c r="CK392" t="str">
        <f t="shared" si="1095"/>
        <v/>
      </c>
      <c r="CL392" t="str">
        <f t="shared" si="1096"/>
        <v/>
      </c>
      <c r="CM392" t="str">
        <f t="shared" si="1097"/>
        <v/>
      </c>
      <c r="CN392" t="str">
        <f t="shared" si="1098"/>
        <v/>
      </c>
      <c r="CO392" t="str">
        <f t="shared" si="1099"/>
        <v/>
      </c>
      <c r="CP392" t="str">
        <f t="shared" si="1100"/>
        <v/>
      </c>
      <c r="CQ392" t="str">
        <f t="shared" si="1101"/>
        <v/>
      </c>
      <c r="CR392" t="str">
        <f t="shared" si="1102"/>
        <v/>
      </c>
      <c r="CS392" t="str">
        <f t="shared" si="1103"/>
        <v/>
      </c>
      <c r="CT392" t="str">
        <f t="shared" si="1104"/>
        <v/>
      </c>
      <c r="CU392" t="str">
        <f t="shared" si="1105"/>
        <v/>
      </c>
      <c r="CV392" t="str">
        <f t="shared" si="1106"/>
        <v/>
      </c>
      <c r="CW392" t="str">
        <f t="shared" si="1107"/>
        <v>MISC</v>
      </c>
      <c r="CX392" t="str">
        <f t="shared" si="1108"/>
        <v/>
      </c>
      <c r="CY392" t="str">
        <f t="shared" si="1109"/>
        <v/>
      </c>
      <c r="CZ392" t="str">
        <f t="shared" si="1110"/>
        <v/>
      </c>
      <c r="DA392" t="str">
        <f t="shared" si="1111"/>
        <v/>
      </c>
      <c r="DB392" t="str">
        <f t="shared" si="1112"/>
        <v/>
      </c>
      <c r="DC392" t="str">
        <f t="shared" si="1113"/>
        <v/>
      </c>
      <c r="DD392" t="str">
        <f t="shared" si="1114"/>
        <v/>
      </c>
      <c r="DE392" t="str">
        <f t="shared" si="1115"/>
        <v/>
      </c>
      <c r="DF392" t="str">
        <f t="shared" si="1116"/>
        <v/>
      </c>
      <c r="DG392" t="str">
        <f t="shared" si="1117"/>
        <v/>
      </c>
      <c r="DH392" t="str">
        <f t="shared" si="1118"/>
        <v/>
      </c>
      <c r="DI392" t="str">
        <f t="shared" si="1119"/>
        <v/>
      </c>
      <c r="DJ392" t="str">
        <f t="shared" si="1120"/>
        <v/>
      </c>
      <c r="DK392" t="str">
        <f t="shared" si="1121"/>
        <v/>
      </c>
      <c r="DL392" t="str">
        <f t="shared" si="1122"/>
        <v/>
      </c>
      <c r="DM392" t="str">
        <f t="shared" si="1123"/>
        <v/>
      </c>
      <c r="DN392" t="str">
        <f t="shared" si="1124"/>
        <v/>
      </c>
      <c r="DO392" t="str">
        <f t="shared" si="1125"/>
        <v/>
      </c>
      <c r="DP392" t="str">
        <f t="shared" si="1126"/>
        <v/>
      </c>
      <c r="DQ392" t="str">
        <f t="shared" si="1127"/>
        <v/>
      </c>
      <c r="DR392" t="str">
        <f t="shared" si="1128"/>
        <v/>
      </c>
      <c r="DS392" t="str">
        <f t="shared" si="1129"/>
        <v/>
      </c>
      <c r="DT392" t="str">
        <f t="shared" si="1130"/>
        <v/>
      </c>
      <c r="DU392" t="str">
        <f t="shared" si="1131"/>
        <v/>
      </c>
      <c r="DV392" t="str">
        <f t="shared" si="1132"/>
        <v/>
      </c>
      <c r="DW392" t="str">
        <f t="shared" si="1133"/>
        <v/>
      </c>
      <c r="DX392" t="str">
        <f t="shared" si="1134"/>
        <v/>
      </c>
      <c r="DY392" t="str">
        <f t="shared" si="1135"/>
        <v/>
      </c>
      <c r="DZ392" t="str">
        <f t="shared" si="1136"/>
        <v/>
      </c>
      <c r="EA392" t="str">
        <f t="shared" si="1137"/>
        <v/>
      </c>
      <c r="EB392" t="str">
        <f t="shared" si="1138"/>
        <v/>
      </c>
      <c r="EC392" t="str">
        <f t="shared" si="1139"/>
        <v/>
      </c>
      <c r="ED392" t="str">
        <f t="shared" si="1140"/>
        <v/>
      </c>
      <c r="EE392" t="str">
        <f t="shared" si="1077"/>
        <v/>
      </c>
      <c r="EF392" t="str">
        <f t="shared" si="978"/>
        <v/>
      </c>
      <c r="EG392" t="str">
        <f t="shared" si="979"/>
        <v/>
      </c>
      <c r="EH392" t="str">
        <f t="shared" si="980"/>
        <v/>
      </c>
      <c r="EI392" t="str">
        <f t="shared" si="981"/>
        <v/>
      </c>
      <c r="EJ392" t="str">
        <f t="shared" si="982"/>
        <v/>
      </c>
      <c r="EK392" t="str">
        <f t="shared" si="983"/>
        <v/>
      </c>
      <c r="EL392" t="str">
        <f t="shared" si="984"/>
        <v/>
      </c>
      <c r="EM392" t="str">
        <f t="shared" si="985"/>
        <v/>
      </c>
      <c r="EN392" t="str">
        <f t="shared" si="986"/>
        <v/>
      </c>
      <c r="EO392" t="str">
        <f t="shared" si="987"/>
        <v/>
      </c>
      <c r="EP392" t="str">
        <f t="shared" si="988"/>
        <v/>
      </c>
      <c r="EQ392" t="str">
        <f t="shared" si="989"/>
        <v/>
      </c>
      <c r="ER392" t="str">
        <f t="shared" si="990"/>
        <v/>
      </c>
      <c r="ES392" t="str">
        <f t="shared" si="991"/>
        <v/>
      </c>
      <c r="ET392" t="str">
        <f t="shared" si="992"/>
        <v/>
      </c>
      <c r="EU392" t="str">
        <f t="shared" si="993"/>
        <v/>
      </c>
      <c r="EV392" t="str">
        <f t="shared" si="994"/>
        <v/>
      </c>
      <c r="EW392" t="str">
        <f t="shared" si="995"/>
        <v/>
      </c>
      <c r="EX392" t="str">
        <f t="shared" si="996"/>
        <v/>
      </c>
      <c r="EY392" t="str">
        <f t="shared" si="997"/>
        <v/>
      </c>
      <c r="EZ392" t="str">
        <f t="shared" si="998"/>
        <v/>
      </c>
      <c r="FA392" t="str">
        <f t="shared" si="999"/>
        <v/>
      </c>
      <c r="FB392" t="str">
        <f t="shared" si="1000"/>
        <v/>
      </c>
      <c r="FC392" t="str">
        <f t="shared" si="1001"/>
        <v/>
      </c>
      <c r="FD392" t="str">
        <f t="shared" si="1002"/>
        <v/>
      </c>
      <c r="FE392" t="str">
        <f t="shared" si="1014"/>
        <v/>
      </c>
      <c r="FF392" t="str">
        <f t="shared" si="1003"/>
        <v/>
      </c>
      <c r="FG392" t="str">
        <f t="shared" si="1004"/>
        <v/>
      </c>
      <c r="FH392" t="str">
        <f t="shared" si="1005"/>
        <v/>
      </c>
      <c r="FI392" t="str">
        <f t="shared" si="1006"/>
        <v/>
      </c>
      <c r="FJ392" t="str">
        <f t="shared" si="1007"/>
        <v/>
      </c>
      <c r="FK392" t="str">
        <f t="shared" si="1008"/>
        <v/>
      </c>
      <c r="FL392" t="str">
        <f t="shared" si="1009"/>
        <v/>
      </c>
      <c r="FM392" t="str">
        <f t="shared" si="973"/>
        <v/>
      </c>
      <c r="FN392" t="str">
        <f t="shared" si="974"/>
        <v/>
      </c>
      <c r="FO392" t="str">
        <f t="shared" si="975"/>
        <v/>
      </c>
      <c r="FP392" t="str">
        <f t="shared" si="976"/>
        <v/>
      </c>
      <c r="FQ392" t="str">
        <f t="shared" si="977"/>
        <v/>
      </c>
      <c r="FR392" t="str">
        <f t="shared" si="1015"/>
        <v/>
      </c>
      <c r="FS392" t="str">
        <f t="shared" si="1016"/>
        <v/>
      </c>
      <c r="FT392" t="str">
        <f t="shared" si="1017"/>
        <v/>
      </c>
      <c r="FU392" t="str">
        <f t="shared" si="1018"/>
        <v/>
      </c>
      <c r="FV392" t="str">
        <f t="shared" si="1019"/>
        <v/>
      </c>
      <c r="FW392" t="str">
        <f t="shared" si="1020"/>
        <v/>
      </c>
      <c r="FX392" t="str">
        <f t="shared" si="1021"/>
        <v/>
      </c>
      <c r="FY392" t="str">
        <f t="shared" si="1022"/>
        <v/>
      </c>
      <c r="FZ392" t="str">
        <f t="shared" si="1023"/>
        <v/>
      </c>
      <c r="GA392" t="str">
        <f t="shared" si="1024"/>
        <v/>
      </c>
      <c r="GB392" t="str">
        <f t="shared" si="1025"/>
        <v/>
      </c>
      <c r="GC392" t="str">
        <f t="shared" si="1026"/>
        <v/>
      </c>
      <c r="GD392" t="str">
        <f t="shared" si="1027"/>
        <v/>
      </c>
      <c r="GE392" t="str">
        <f t="shared" si="1028"/>
        <v/>
      </c>
      <c r="GF392" t="str">
        <f t="shared" si="1029"/>
        <v/>
      </c>
      <c r="GG392" t="str">
        <f t="shared" si="1030"/>
        <v/>
      </c>
      <c r="GH392" t="str">
        <f t="shared" si="1031"/>
        <v/>
      </c>
      <c r="GI392" t="str">
        <f t="shared" si="1032"/>
        <v/>
      </c>
      <c r="GJ392" t="str">
        <f t="shared" si="1033"/>
        <v/>
      </c>
      <c r="GK392" t="str">
        <f t="shared" si="1034"/>
        <v/>
      </c>
      <c r="GL392" t="str">
        <f t="shared" si="1035"/>
        <v/>
      </c>
      <c r="GM392" t="str">
        <f t="shared" si="1036"/>
        <v/>
      </c>
      <c r="GN392" t="str">
        <f t="shared" si="1037"/>
        <v/>
      </c>
      <c r="GO392" t="str">
        <f t="shared" si="1038"/>
        <v/>
      </c>
      <c r="GP392" t="str">
        <f t="shared" si="1039"/>
        <v/>
      </c>
      <c r="GQ392" t="str">
        <f t="shared" si="1040"/>
        <v/>
      </c>
      <c r="GR392" t="str">
        <f t="shared" si="1041"/>
        <v/>
      </c>
      <c r="GS392" t="str">
        <f t="shared" si="1042"/>
        <v/>
      </c>
      <c r="GT392" t="str">
        <f t="shared" si="1043"/>
        <v/>
      </c>
      <c r="GU392" t="str">
        <f t="shared" si="1044"/>
        <v/>
      </c>
      <c r="GV392" t="str">
        <f t="shared" si="1045"/>
        <v/>
      </c>
      <c r="GW392" t="str">
        <f t="shared" si="1046"/>
        <v/>
      </c>
      <c r="GX392" t="str">
        <f t="shared" si="1047"/>
        <v/>
      </c>
      <c r="GY392" t="str">
        <f t="shared" si="1048"/>
        <v/>
      </c>
      <c r="GZ392" t="str">
        <f t="shared" si="1049"/>
        <v/>
      </c>
      <c r="HA392" t="str">
        <f t="shared" si="1050"/>
        <v/>
      </c>
      <c r="HB392" t="str">
        <f t="shared" si="1051"/>
        <v/>
      </c>
      <c r="HC392" t="str">
        <f t="shared" si="1052"/>
        <v/>
      </c>
      <c r="HD392" t="str">
        <f t="shared" si="1053"/>
        <v/>
      </c>
      <c r="HE392" t="str">
        <f t="shared" si="1054"/>
        <v/>
      </c>
      <c r="HF392" t="str">
        <f t="shared" si="1055"/>
        <v/>
      </c>
      <c r="HG392" t="str">
        <f t="shared" si="1056"/>
        <v/>
      </c>
      <c r="HH392" t="str">
        <f t="shared" si="1057"/>
        <v/>
      </c>
      <c r="HI392" t="str">
        <f t="shared" si="1058"/>
        <v/>
      </c>
      <c r="HJ392" t="str">
        <f t="shared" si="1059"/>
        <v/>
      </c>
      <c r="HK392" t="str">
        <f t="shared" si="1060"/>
        <v/>
      </c>
      <c r="HL392" t="str">
        <f t="shared" si="1061"/>
        <v/>
      </c>
      <c r="HM392" t="str">
        <f t="shared" si="1062"/>
        <v/>
      </c>
      <c r="HN392" t="str">
        <f t="shared" si="1063"/>
        <v/>
      </c>
      <c r="HO392" t="str">
        <f t="shared" si="1064"/>
        <v/>
      </c>
      <c r="HP392" t="str">
        <f t="shared" si="1065"/>
        <v/>
      </c>
      <c r="HQ392" t="str">
        <f t="shared" si="1066"/>
        <v/>
      </c>
      <c r="HR392" t="str">
        <f t="shared" si="1067"/>
        <v/>
      </c>
      <c r="HS392" t="str">
        <f t="shared" si="1068"/>
        <v/>
      </c>
      <c r="HT392" t="str">
        <f t="shared" si="1069"/>
        <v/>
      </c>
      <c r="HU392" t="str">
        <f t="shared" si="1070"/>
        <v/>
      </c>
      <c r="HV392" t="str">
        <f t="shared" si="1071"/>
        <v/>
      </c>
      <c r="HW392" t="str">
        <f t="shared" si="1072"/>
        <v/>
      </c>
      <c r="HX392" t="str">
        <f t="shared" si="1073"/>
        <v/>
      </c>
      <c r="HY392" t="str">
        <f t="shared" si="1074"/>
        <v/>
      </c>
      <c r="HZ392" t="str">
        <f t="shared" si="1075"/>
        <v/>
      </c>
    </row>
    <row r="393" spans="1:234" x14ac:dyDescent="0.25">
      <c r="A393" s="2">
        <f t="shared" si="1076"/>
        <v>391</v>
      </c>
      <c r="B393" s="3" t="s">
        <v>1343</v>
      </c>
      <c r="C393" s="2" t="s">
        <v>1394</v>
      </c>
      <c r="D393" s="2" t="s">
        <v>1395</v>
      </c>
      <c r="E393" s="2">
        <f t="shared" si="1010"/>
        <v>5</v>
      </c>
      <c r="F393" s="2">
        <v>927</v>
      </c>
      <c r="G393" s="48" t="str">
        <f t="shared" si="1011"/>
        <v>A</v>
      </c>
      <c r="H393" s="49"/>
      <c r="I393" s="49"/>
      <c r="J393" s="50"/>
      <c r="K393" s="15">
        <f t="shared" si="1012"/>
        <v>34</v>
      </c>
      <c r="L393" s="15">
        <f>IF(G393="N/A",0,(IF(G393="A",Code!$B$36,(IF(G393="B",Code!$C$36,(IF(G393="C",Code!$D$36,Code!$E$36)))))/60))</f>
        <v>8</v>
      </c>
      <c r="M393" s="15">
        <f>IF(G393="N/A",0,(IF(G393="A",Code!$B$37,(IF(G393="B",Code!$C$37,(IF(G393="C",Code!$D$37,Code!$E$37)))))/60))</f>
        <v>8</v>
      </c>
      <c r="N393" s="15">
        <f>IF(G393="N/A",0,(IF(G393="A",Code!$B$38,(IF(G393="B",Code!$C$38,(IF(G393="C",Code!$D$38,Code!$E$38)))))/60))</f>
        <v>16</v>
      </c>
      <c r="O393" s="15">
        <f>IF(G393="N/A",0,(IF(G393="A",Code!$B$39,(IF(G393="B",Code!$C$39,(IF(G393="C",Code!$D$39,Code!$E$39)))))/60))</f>
        <v>2</v>
      </c>
      <c r="P393" s="2">
        <v>1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>
        <v>1</v>
      </c>
      <c r="AG393" s="2"/>
      <c r="AH393" s="2"/>
      <c r="AI393" s="2"/>
      <c r="AJ393" s="2"/>
      <c r="AK393" s="2"/>
      <c r="AL393" s="2"/>
      <c r="AM393" s="2"/>
      <c r="AN393" s="2"/>
      <c r="AO393" s="2">
        <v>1</v>
      </c>
      <c r="AP393" s="2"/>
      <c r="AQ393" s="2"/>
      <c r="AR393" s="2">
        <v>1</v>
      </c>
      <c r="AS393" s="2"/>
      <c r="AT393" s="2">
        <v>1</v>
      </c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S393" t="str">
        <f t="shared" si="1013"/>
        <v>ACCT</v>
      </c>
      <c r="BT393" t="str">
        <f t="shared" si="1078"/>
        <v/>
      </c>
      <c r="BU393" t="str">
        <f t="shared" si="1079"/>
        <v/>
      </c>
      <c r="BV393" t="str">
        <f t="shared" si="1080"/>
        <v/>
      </c>
      <c r="BW393" t="str">
        <f t="shared" si="1081"/>
        <v/>
      </c>
      <c r="BX393" t="str">
        <f t="shared" si="1082"/>
        <v/>
      </c>
      <c r="BY393" t="str">
        <f t="shared" si="1083"/>
        <v/>
      </c>
      <c r="BZ393" t="str">
        <f t="shared" si="1084"/>
        <v/>
      </c>
      <c r="CA393" t="str">
        <f t="shared" si="1085"/>
        <v/>
      </c>
      <c r="CB393" t="str">
        <f t="shared" si="1086"/>
        <v/>
      </c>
      <c r="CC393" t="str">
        <f t="shared" si="1087"/>
        <v/>
      </c>
      <c r="CD393" t="str">
        <f t="shared" si="1088"/>
        <v/>
      </c>
      <c r="CE393" t="str">
        <f t="shared" si="1089"/>
        <v/>
      </c>
      <c r="CF393" t="str">
        <f t="shared" si="1090"/>
        <v/>
      </c>
      <c r="CG393" t="str">
        <f t="shared" si="1091"/>
        <v/>
      </c>
      <c r="CH393" t="str">
        <f t="shared" si="1092"/>
        <v/>
      </c>
      <c r="CI393" t="str">
        <f t="shared" si="1093"/>
        <v>CUST</v>
      </c>
      <c r="CJ393" t="str">
        <f t="shared" si="1094"/>
        <v/>
      </c>
      <c r="CK393" t="str">
        <f t="shared" si="1095"/>
        <v/>
      </c>
      <c r="CL393" t="str">
        <f t="shared" si="1096"/>
        <v/>
      </c>
      <c r="CM393" t="str">
        <f t="shared" si="1097"/>
        <v/>
      </c>
      <c r="CN393" t="str">
        <f t="shared" si="1098"/>
        <v/>
      </c>
      <c r="CO393" t="str">
        <f t="shared" si="1099"/>
        <v/>
      </c>
      <c r="CP393" t="str">
        <f t="shared" si="1100"/>
        <v/>
      </c>
      <c r="CQ393" t="str">
        <f t="shared" si="1101"/>
        <v/>
      </c>
      <c r="CR393" t="str">
        <f t="shared" si="1102"/>
        <v>KPAY</v>
      </c>
      <c r="CS393" t="str">
        <f t="shared" si="1103"/>
        <v/>
      </c>
      <c r="CT393" t="str">
        <f t="shared" si="1104"/>
        <v/>
      </c>
      <c r="CU393" t="str">
        <f t="shared" si="1105"/>
        <v>MESS</v>
      </c>
      <c r="CV393" t="str">
        <f t="shared" si="1106"/>
        <v/>
      </c>
      <c r="CW393" t="str">
        <f t="shared" si="1107"/>
        <v>MISC</v>
      </c>
      <c r="CX393" t="str">
        <f t="shared" si="1108"/>
        <v/>
      </c>
      <c r="CY393" t="str">
        <f t="shared" si="1109"/>
        <v/>
      </c>
      <c r="CZ393" t="str">
        <f t="shared" si="1110"/>
        <v/>
      </c>
      <c r="DA393" t="str">
        <f t="shared" si="1111"/>
        <v/>
      </c>
      <c r="DB393" t="str">
        <f t="shared" si="1112"/>
        <v/>
      </c>
      <c r="DC393" t="str">
        <f t="shared" si="1113"/>
        <v/>
      </c>
      <c r="DD393" t="str">
        <f t="shared" si="1114"/>
        <v/>
      </c>
      <c r="DE393" t="str">
        <f t="shared" si="1115"/>
        <v/>
      </c>
      <c r="DF393" t="str">
        <f t="shared" si="1116"/>
        <v/>
      </c>
      <c r="DG393" t="str">
        <f t="shared" si="1117"/>
        <v/>
      </c>
      <c r="DH393" t="str">
        <f t="shared" si="1118"/>
        <v/>
      </c>
      <c r="DI393" t="str">
        <f t="shared" si="1119"/>
        <v/>
      </c>
      <c r="DJ393" t="str">
        <f t="shared" si="1120"/>
        <v/>
      </c>
      <c r="DK393" t="str">
        <f t="shared" si="1121"/>
        <v/>
      </c>
      <c r="DL393" t="str">
        <f t="shared" si="1122"/>
        <v/>
      </c>
      <c r="DM393" t="str">
        <f t="shared" si="1123"/>
        <v/>
      </c>
      <c r="DN393" t="str">
        <f t="shared" si="1124"/>
        <v/>
      </c>
      <c r="DO393" t="str">
        <f t="shared" si="1125"/>
        <v/>
      </c>
      <c r="DP393" t="str">
        <f t="shared" si="1126"/>
        <v/>
      </c>
      <c r="DQ393" t="str">
        <f t="shared" si="1127"/>
        <v/>
      </c>
      <c r="DR393" t="str">
        <f t="shared" si="1128"/>
        <v/>
      </c>
      <c r="DS393" t="str">
        <f t="shared" si="1129"/>
        <v/>
      </c>
      <c r="DT393" t="str">
        <f t="shared" si="1130"/>
        <v/>
      </c>
      <c r="DU393" t="str">
        <f t="shared" si="1131"/>
        <v/>
      </c>
      <c r="DV393" t="str">
        <f t="shared" si="1132"/>
        <v/>
      </c>
      <c r="DW393" t="str">
        <f t="shared" si="1133"/>
        <v/>
      </c>
      <c r="DX393" t="str">
        <f t="shared" si="1134"/>
        <v/>
      </c>
      <c r="DY393" t="str">
        <f t="shared" si="1135"/>
        <v/>
      </c>
      <c r="DZ393" t="str">
        <f t="shared" si="1136"/>
        <v/>
      </c>
      <c r="EA393" t="str">
        <f t="shared" si="1137"/>
        <v/>
      </c>
      <c r="EB393" t="str">
        <f t="shared" si="1138"/>
        <v/>
      </c>
      <c r="EC393" t="str">
        <f t="shared" si="1139"/>
        <v/>
      </c>
      <c r="ED393" t="str">
        <f t="shared" si="1140"/>
        <v/>
      </c>
      <c r="EE393" t="str">
        <f t="shared" si="1077"/>
        <v/>
      </c>
      <c r="EF393" t="str">
        <f t="shared" si="978"/>
        <v/>
      </c>
      <c r="EG393" t="str">
        <f t="shared" si="979"/>
        <v/>
      </c>
      <c r="EH393" t="str">
        <f t="shared" si="980"/>
        <v/>
      </c>
      <c r="EI393" t="str">
        <f t="shared" si="981"/>
        <v/>
      </c>
      <c r="EJ393" t="str">
        <f t="shared" si="982"/>
        <v/>
      </c>
      <c r="EK393" t="str">
        <f t="shared" si="983"/>
        <v/>
      </c>
      <c r="EL393" t="str">
        <f t="shared" si="984"/>
        <v/>
      </c>
      <c r="EM393" t="str">
        <f t="shared" si="985"/>
        <v/>
      </c>
      <c r="EN393" t="str">
        <f t="shared" si="986"/>
        <v/>
      </c>
      <c r="EO393" t="str">
        <f t="shared" si="987"/>
        <v/>
      </c>
      <c r="EP393" t="str">
        <f t="shared" si="988"/>
        <v/>
      </c>
      <c r="EQ393" t="str">
        <f t="shared" si="989"/>
        <v/>
      </c>
      <c r="ER393" t="str">
        <f t="shared" si="990"/>
        <v/>
      </c>
      <c r="ES393" t="str">
        <f t="shared" si="991"/>
        <v/>
      </c>
      <c r="ET393" t="str">
        <f t="shared" si="992"/>
        <v/>
      </c>
      <c r="EU393" t="str">
        <f t="shared" si="993"/>
        <v/>
      </c>
      <c r="EV393" t="str">
        <f t="shared" si="994"/>
        <v/>
      </c>
      <c r="EW393" t="str">
        <f t="shared" si="995"/>
        <v/>
      </c>
      <c r="EX393" t="str">
        <f t="shared" si="996"/>
        <v/>
      </c>
      <c r="EY393" t="str">
        <f t="shared" si="997"/>
        <v/>
      </c>
      <c r="EZ393" t="str">
        <f t="shared" si="998"/>
        <v/>
      </c>
      <c r="FA393" t="str">
        <f t="shared" si="999"/>
        <v/>
      </c>
      <c r="FB393" t="str">
        <f t="shared" si="1000"/>
        <v/>
      </c>
      <c r="FC393" t="str">
        <f t="shared" si="1001"/>
        <v/>
      </c>
      <c r="FD393" t="str">
        <f t="shared" si="1002"/>
        <v/>
      </c>
      <c r="FE393" t="str">
        <f t="shared" si="1014"/>
        <v/>
      </c>
      <c r="FF393" t="str">
        <f t="shared" si="1003"/>
        <v/>
      </c>
      <c r="FG393" t="str">
        <f t="shared" si="1004"/>
        <v/>
      </c>
      <c r="FH393" t="str">
        <f t="shared" si="1005"/>
        <v/>
      </c>
      <c r="FI393" t="str">
        <f t="shared" si="1006"/>
        <v/>
      </c>
      <c r="FJ393" t="str">
        <f t="shared" si="1007"/>
        <v/>
      </c>
      <c r="FK393" t="str">
        <f t="shared" si="1008"/>
        <v/>
      </c>
      <c r="FL393" t="str">
        <f t="shared" si="1009"/>
        <v/>
      </c>
      <c r="FM393" t="str">
        <f t="shared" ref="FM393:FM456" si="1141">IF(DJ393=1,DJ$2,"")</f>
        <v/>
      </c>
      <c r="FN393" t="str">
        <f t="shared" ref="FN393:FN456" si="1142">IF(DK393=1,DK$2,"")</f>
        <v/>
      </c>
      <c r="FO393" t="str">
        <f t="shared" ref="FO393:FO456" si="1143">IF(DL393=1,DL$2,"")</f>
        <v/>
      </c>
      <c r="FP393" t="str">
        <f t="shared" ref="FP393:FP456" si="1144">IF(DM393=1,DM$2,"")</f>
        <v/>
      </c>
      <c r="FQ393" t="str">
        <f t="shared" ref="FQ393:FQ456" si="1145">IF(DN393=1,DN$2,"")</f>
        <v/>
      </c>
      <c r="FR393" t="str">
        <f t="shared" si="1015"/>
        <v/>
      </c>
      <c r="FS393" t="str">
        <f t="shared" si="1016"/>
        <v/>
      </c>
      <c r="FT393" t="str">
        <f t="shared" si="1017"/>
        <v/>
      </c>
      <c r="FU393" t="str">
        <f t="shared" si="1018"/>
        <v/>
      </c>
      <c r="FV393" t="str">
        <f t="shared" si="1019"/>
        <v/>
      </c>
      <c r="FW393" t="str">
        <f t="shared" si="1020"/>
        <v/>
      </c>
      <c r="FX393" t="str">
        <f t="shared" si="1021"/>
        <v/>
      </c>
      <c r="FY393" t="str">
        <f t="shared" si="1022"/>
        <v/>
      </c>
      <c r="FZ393" t="str">
        <f t="shared" si="1023"/>
        <v/>
      </c>
      <c r="GA393" t="str">
        <f t="shared" si="1024"/>
        <v/>
      </c>
      <c r="GB393" t="str">
        <f t="shared" si="1025"/>
        <v/>
      </c>
      <c r="GC393" t="str">
        <f t="shared" si="1026"/>
        <v/>
      </c>
      <c r="GD393" t="str">
        <f t="shared" si="1027"/>
        <v/>
      </c>
      <c r="GE393" t="str">
        <f t="shared" si="1028"/>
        <v/>
      </c>
      <c r="GF393" t="str">
        <f t="shared" si="1029"/>
        <v/>
      </c>
      <c r="GG393" t="str">
        <f t="shared" si="1030"/>
        <v/>
      </c>
      <c r="GH393" t="str">
        <f t="shared" si="1031"/>
        <v/>
      </c>
      <c r="GI393" t="str">
        <f t="shared" si="1032"/>
        <v/>
      </c>
      <c r="GJ393" t="str">
        <f t="shared" si="1033"/>
        <v/>
      </c>
      <c r="GK393" t="str">
        <f t="shared" si="1034"/>
        <v/>
      </c>
      <c r="GL393" t="str">
        <f t="shared" si="1035"/>
        <v/>
      </c>
      <c r="GM393" t="str">
        <f t="shared" si="1036"/>
        <v/>
      </c>
      <c r="GN393" t="str">
        <f t="shared" si="1037"/>
        <v/>
      </c>
      <c r="GO393" t="str">
        <f t="shared" si="1038"/>
        <v/>
      </c>
      <c r="GP393" t="str">
        <f t="shared" si="1039"/>
        <v/>
      </c>
      <c r="GQ393" t="str">
        <f t="shared" si="1040"/>
        <v/>
      </c>
      <c r="GR393" t="str">
        <f t="shared" si="1041"/>
        <v/>
      </c>
      <c r="GS393" t="str">
        <f t="shared" si="1042"/>
        <v/>
      </c>
      <c r="GT393" t="str">
        <f t="shared" si="1043"/>
        <v/>
      </c>
      <c r="GU393" t="str">
        <f t="shared" si="1044"/>
        <v/>
      </c>
      <c r="GV393" t="str">
        <f t="shared" si="1045"/>
        <v/>
      </c>
      <c r="GW393" t="str">
        <f t="shared" si="1046"/>
        <v/>
      </c>
      <c r="GX393" t="str">
        <f t="shared" si="1047"/>
        <v/>
      </c>
      <c r="GY393" t="str">
        <f t="shared" si="1048"/>
        <v/>
      </c>
      <c r="GZ393" t="str">
        <f t="shared" si="1049"/>
        <v/>
      </c>
      <c r="HA393" t="str">
        <f t="shared" si="1050"/>
        <v/>
      </c>
      <c r="HB393" t="str">
        <f t="shared" si="1051"/>
        <v/>
      </c>
      <c r="HC393" t="str">
        <f t="shared" si="1052"/>
        <v/>
      </c>
      <c r="HD393" t="str">
        <f t="shared" si="1053"/>
        <v/>
      </c>
      <c r="HE393" t="str">
        <f t="shared" si="1054"/>
        <v/>
      </c>
      <c r="HF393" t="str">
        <f t="shared" si="1055"/>
        <v/>
      </c>
      <c r="HG393" t="str">
        <f t="shared" si="1056"/>
        <v/>
      </c>
      <c r="HH393" t="str">
        <f t="shared" si="1057"/>
        <v/>
      </c>
      <c r="HI393" t="str">
        <f t="shared" si="1058"/>
        <v/>
      </c>
      <c r="HJ393" t="str">
        <f t="shared" si="1059"/>
        <v/>
      </c>
      <c r="HK393" t="str">
        <f t="shared" si="1060"/>
        <v/>
      </c>
      <c r="HL393" t="str">
        <f t="shared" si="1061"/>
        <v/>
      </c>
      <c r="HM393" t="str">
        <f t="shared" si="1062"/>
        <v/>
      </c>
      <c r="HN393" t="str">
        <f t="shared" si="1063"/>
        <v/>
      </c>
      <c r="HO393" t="str">
        <f t="shared" si="1064"/>
        <v/>
      </c>
      <c r="HP393" t="str">
        <f t="shared" si="1065"/>
        <v/>
      </c>
      <c r="HQ393" t="str">
        <f t="shared" si="1066"/>
        <v/>
      </c>
      <c r="HR393" t="str">
        <f t="shared" si="1067"/>
        <v/>
      </c>
      <c r="HS393" t="str">
        <f t="shared" si="1068"/>
        <v/>
      </c>
      <c r="HT393" t="str">
        <f t="shared" si="1069"/>
        <v/>
      </c>
      <c r="HU393" t="str">
        <f t="shared" si="1070"/>
        <v/>
      </c>
      <c r="HV393" t="str">
        <f t="shared" si="1071"/>
        <v/>
      </c>
      <c r="HW393" t="str">
        <f t="shared" si="1072"/>
        <v/>
      </c>
      <c r="HX393" t="str">
        <f t="shared" si="1073"/>
        <v/>
      </c>
      <c r="HY393" t="str">
        <f t="shared" si="1074"/>
        <v/>
      </c>
      <c r="HZ393" t="str">
        <f t="shared" si="1075"/>
        <v/>
      </c>
    </row>
    <row r="394" spans="1:234" x14ac:dyDescent="0.25">
      <c r="A394" s="2">
        <f t="shared" si="1076"/>
        <v>392</v>
      </c>
      <c r="B394" s="3" t="s">
        <v>1344</v>
      </c>
      <c r="C394" s="2" t="s">
        <v>1394</v>
      </c>
      <c r="D394" s="2" t="s">
        <v>1395</v>
      </c>
      <c r="E394" s="2">
        <f t="shared" si="1010"/>
        <v>2</v>
      </c>
      <c r="F394" s="2">
        <v>615</v>
      </c>
      <c r="G394" s="48" t="str">
        <f t="shared" si="1011"/>
        <v>A</v>
      </c>
      <c r="H394" s="49"/>
      <c r="I394" s="49"/>
      <c r="J394" s="50"/>
      <c r="K394" s="15">
        <f t="shared" si="1012"/>
        <v>34</v>
      </c>
      <c r="L394" s="15">
        <f>IF(G394="N/A",0,(IF(G394="A",Code!$B$36,(IF(G394="B",Code!$C$36,(IF(G394="C",Code!$D$36,Code!$E$36)))))/60))</f>
        <v>8</v>
      </c>
      <c r="M394" s="15">
        <f>IF(G394="N/A",0,(IF(G394="A",Code!$B$37,(IF(G394="B",Code!$C$37,(IF(G394="C",Code!$D$37,Code!$E$37)))))/60))</f>
        <v>8</v>
      </c>
      <c r="N394" s="15">
        <f>IF(G394="N/A",0,(IF(G394="A",Code!$B$38,(IF(G394="B",Code!$C$38,(IF(G394="C",Code!$D$38,Code!$E$38)))))/60))</f>
        <v>16</v>
      </c>
      <c r="O394" s="15">
        <f>IF(G394="N/A",0,(IF(G394="A",Code!$B$39,(IF(G394="B",Code!$C$39,(IF(G394="C",Code!$D$39,Code!$E$39)))))/60))</f>
        <v>2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>
        <v>1</v>
      </c>
      <c r="AS394" s="2"/>
      <c r="AT394" s="2">
        <v>1</v>
      </c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S394" t="str">
        <f t="shared" si="1013"/>
        <v/>
      </c>
      <c r="BT394" t="str">
        <f t="shared" si="1078"/>
        <v/>
      </c>
      <c r="BU394" t="str">
        <f t="shared" si="1079"/>
        <v/>
      </c>
      <c r="BV394" t="str">
        <f t="shared" si="1080"/>
        <v/>
      </c>
      <c r="BW394" t="str">
        <f t="shared" si="1081"/>
        <v/>
      </c>
      <c r="BX394" t="str">
        <f t="shared" si="1082"/>
        <v/>
      </c>
      <c r="BY394" t="str">
        <f t="shared" si="1083"/>
        <v/>
      </c>
      <c r="BZ394" t="str">
        <f t="shared" si="1084"/>
        <v/>
      </c>
      <c r="CA394" t="str">
        <f t="shared" si="1085"/>
        <v/>
      </c>
      <c r="CB394" t="str">
        <f t="shared" si="1086"/>
        <v/>
      </c>
      <c r="CC394" t="str">
        <f t="shared" si="1087"/>
        <v/>
      </c>
      <c r="CD394" t="str">
        <f t="shared" si="1088"/>
        <v/>
      </c>
      <c r="CE394" t="str">
        <f t="shared" si="1089"/>
        <v/>
      </c>
      <c r="CF394" t="str">
        <f t="shared" si="1090"/>
        <v/>
      </c>
      <c r="CG394" t="str">
        <f t="shared" si="1091"/>
        <v/>
      </c>
      <c r="CH394" t="str">
        <f t="shared" si="1092"/>
        <v/>
      </c>
      <c r="CI394" t="str">
        <f t="shared" si="1093"/>
        <v/>
      </c>
      <c r="CJ394" t="str">
        <f t="shared" si="1094"/>
        <v/>
      </c>
      <c r="CK394" t="str">
        <f t="shared" si="1095"/>
        <v/>
      </c>
      <c r="CL394" t="str">
        <f t="shared" si="1096"/>
        <v/>
      </c>
      <c r="CM394" t="str">
        <f t="shared" si="1097"/>
        <v/>
      </c>
      <c r="CN394" t="str">
        <f t="shared" si="1098"/>
        <v/>
      </c>
      <c r="CO394" t="str">
        <f t="shared" si="1099"/>
        <v/>
      </c>
      <c r="CP394" t="str">
        <f t="shared" si="1100"/>
        <v/>
      </c>
      <c r="CQ394" t="str">
        <f t="shared" si="1101"/>
        <v/>
      </c>
      <c r="CR394" t="str">
        <f t="shared" si="1102"/>
        <v/>
      </c>
      <c r="CS394" t="str">
        <f t="shared" si="1103"/>
        <v/>
      </c>
      <c r="CT394" t="str">
        <f t="shared" si="1104"/>
        <v/>
      </c>
      <c r="CU394" t="str">
        <f t="shared" si="1105"/>
        <v>MESS</v>
      </c>
      <c r="CV394" t="str">
        <f t="shared" si="1106"/>
        <v/>
      </c>
      <c r="CW394" t="str">
        <f t="shared" si="1107"/>
        <v>MISC</v>
      </c>
      <c r="CX394" t="str">
        <f t="shared" si="1108"/>
        <v/>
      </c>
      <c r="CY394" t="str">
        <f t="shared" si="1109"/>
        <v/>
      </c>
      <c r="CZ394" t="str">
        <f t="shared" si="1110"/>
        <v/>
      </c>
      <c r="DA394" t="str">
        <f t="shared" si="1111"/>
        <v/>
      </c>
      <c r="DB394" t="str">
        <f t="shared" si="1112"/>
        <v/>
      </c>
      <c r="DC394" t="str">
        <f t="shared" si="1113"/>
        <v/>
      </c>
      <c r="DD394" t="str">
        <f t="shared" si="1114"/>
        <v/>
      </c>
      <c r="DE394" t="str">
        <f t="shared" si="1115"/>
        <v/>
      </c>
      <c r="DF394" t="str">
        <f t="shared" si="1116"/>
        <v/>
      </c>
      <c r="DG394" t="str">
        <f t="shared" si="1117"/>
        <v/>
      </c>
      <c r="DH394" t="str">
        <f t="shared" si="1118"/>
        <v/>
      </c>
      <c r="DI394" t="str">
        <f t="shared" si="1119"/>
        <v/>
      </c>
      <c r="DJ394" t="str">
        <f t="shared" si="1120"/>
        <v/>
      </c>
      <c r="DK394" t="str">
        <f t="shared" si="1121"/>
        <v/>
      </c>
      <c r="DL394" t="str">
        <f t="shared" si="1122"/>
        <v/>
      </c>
      <c r="DM394" t="str">
        <f t="shared" si="1123"/>
        <v/>
      </c>
      <c r="DN394" t="str">
        <f t="shared" si="1124"/>
        <v/>
      </c>
      <c r="DO394" t="str">
        <f t="shared" si="1125"/>
        <v/>
      </c>
      <c r="DP394" t="str">
        <f t="shared" si="1126"/>
        <v/>
      </c>
      <c r="DQ394" t="str">
        <f t="shared" si="1127"/>
        <v/>
      </c>
      <c r="DR394" t="str">
        <f t="shared" si="1128"/>
        <v/>
      </c>
      <c r="DS394" t="str">
        <f t="shared" si="1129"/>
        <v/>
      </c>
      <c r="DT394" t="str">
        <f t="shared" si="1130"/>
        <v/>
      </c>
      <c r="DU394" t="str">
        <f t="shared" si="1131"/>
        <v/>
      </c>
      <c r="DV394" t="str">
        <f t="shared" si="1132"/>
        <v/>
      </c>
      <c r="DW394" t="str">
        <f t="shared" si="1133"/>
        <v/>
      </c>
      <c r="DX394" t="str">
        <f t="shared" si="1134"/>
        <v/>
      </c>
      <c r="DY394" t="str">
        <f t="shared" si="1135"/>
        <v/>
      </c>
      <c r="DZ394" t="str">
        <f t="shared" si="1136"/>
        <v/>
      </c>
      <c r="EA394" t="str">
        <f t="shared" si="1137"/>
        <v/>
      </c>
      <c r="EB394" t="str">
        <f t="shared" si="1138"/>
        <v/>
      </c>
      <c r="EC394" t="str">
        <f t="shared" si="1139"/>
        <v/>
      </c>
      <c r="ED394" t="str">
        <f t="shared" si="1140"/>
        <v/>
      </c>
      <c r="EE394" t="str">
        <f t="shared" si="1077"/>
        <v/>
      </c>
      <c r="EF394" t="str">
        <f t="shared" ref="EF394:EF457" si="1146">IF(CC394=1,CC$2,"")</f>
        <v/>
      </c>
      <c r="EG394" t="str">
        <f t="shared" ref="EG394:EG457" si="1147">IF(CD394=1,CD$2,"")</f>
        <v/>
      </c>
      <c r="EH394" t="str">
        <f t="shared" ref="EH394:EH457" si="1148">IF(CE394=1,CE$2,"")</f>
        <v/>
      </c>
      <c r="EI394" t="str">
        <f t="shared" ref="EI394:EI457" si="1149">IF(CF394=1,CF$2,"")</f>
        <v/>
      </c>
      <c r="EJ394" t="str">
        <f t="shared" ref="EJ394:EJ457" si="1150">IF(CG394=1,CG$2,"")</f>
        <v/>
      </c>
      <c r="EK394" t="str">
        <f t="shared" ref="EK394:EK457" si="1151">IF(CH394=1,CH$2,"")</f>
        <v/>
      </c>
      <c r="EL394" t="str">
        <f t="shared" ref="EL394:EL457" si="1152">IF(CI394=1,CI$2,"")</f>
        <v/>
      </c>
      <c r="EM394" t="str">
        <f t="shared" ref="EM394:EM457" si="1153">IF(CJ394=1,CJ$2,"")</f>
        <v/>
      </c>
      <c r="EN394" t="str">
        <f t="shared" ref="EN394:EN457" si="1154">IF(CK394=1,CK$2,"")</f>
        <v/>
      </c>
      <c r="EO394" t="str">
        <f t="shared" ref="EO394:EO457" si="1155">IF(CL394=1,CL$2,"")</f>
        <v/>
      </c>
      <c r="EP394" t="str">
        <f t="shared" ref="EP394:EP457" si="1156">IF(CM394=1,CM$2,"")</f>
        <v/>
      </c>
      <c r="EQ394" t="str">
        <f t="shared" ref="EQ394:EQ457" si="1157">IF(CN394=1,CN$2,"")</f>
        <v/>
      </c>
      <c r="ER394" t="str">
        <f t="shared" ref="ER394:ER457" si="1158">IF(CO394=1,CO$2,"")</f>
        <v/>
      </c>
      <c r="ES394" t="str">
        <f t="shared" ref="ES394:ES457" si="1159">IF(CP394=1,CP$2,"")</f>
        <v/>
      </c>
      <c r="ET394" t="str">
        <f t="shared" ref="ET394:ET457" si="1160">IF(CQ394=1,CQ$2,"")</f>
        <v/>
      </c>
      <c r="EU394" t="str">
        <f t="shared" ref="EU394:EU457" si="1161">IF(CR394=1,CR$2,"")</f>
        <v/>
      </c>
      <c r="EV394" t="str">
        <f t="shared" ref="EV394:EV457" si="1162">IF(CS394=1,CS$2,"")</f>
        <v/>
      </c>
      <c r="EW394" t="str">
        <f t="shared" ref="EW394:EW457" si="1163">IF(CT394=1,CT$2,"")</f>
        <v/>
      </c>
      <c r="EX394" t="str">
        <f t="shared" ref="EX394:EX457" si="1164">IF(CU394=1,CU$2,"")</f>
        <v/>
      </c>
      <c r="EY394" t="str">
        <f t="shared" ref="EY394:EY457" si="1165">IF(CV394=1,CV$2,"")</f>
        <v/>
      </c>
      <c r="EZ394" t="str">
        <f t="shared" ref="EZ394:EZ457" si="1166">IF(CW394=1,CW$2,"")</f>
        <v/>
      </c>
      <c r="FA394" t="str">
        <f t="shared" ref="FA394:FA457" si="1167">IF(CX394=1,CX$2,"")</f>
        <v/>
      </c>
      <c r="FB394" t="str">
        <f t="shared" ref="FB394:FB457" si="1168">IF(CY394=1,CY$2,"")</f>
        <v/>
      </c>
      <c r="FC394" t="str">
        <f t="shared" ref="FC394:FC457" si="1169">IF(CZ394=1,CZ$2,"")</f>
        <v/>
      </c>
      <c r="FD394" t="str">
        <f t="shared" ref="FD394:FD457" si="1170">IF(DA394=1,DA$2,"")</f>
        <v/>
      </c>
      <c r="FE394" t="str">
        <f t="shared" si="1014"/>
        <v/>
      </c>
      <c r="FF394" t="str">
        <f t="shared" ref="FF394:FF457" si="1171">IF(DC394=1,DC$2,"")</f>
        <v/>
      </c>
      <c r="FG394" t="str">
        <f t="shared" ref="FG394:FG457" si="1172">IF(DD394=1,DD$2,"")</f>
        <v/>
      </c>
      <c r="FH394" t="str">
        <f t="shared" ref="FH394:FH457" si="1173">IF(DE394=1,DE$2,"")</f>
        <v/>
      </c>
      <c r="FI394" t="str">
        <f t="shared" ref="FI394:FI457" si="1174">IF(DF394=1,DF$2,"")</f>
        <v/>
      </c>
      <c r="FJ394" t="str">
        <f t="shared" ref="FJ394:FJ457" si="1175">IF(DG394=1,DG$2,"")</f>
        <v/>
      </c>
      <c r="FK394" t="str">
        <f t="shared" ref="FK394:FK457" si="1176">IF(DH394=1,DH$2,"")</f>
        <v/>
      </c>
      <c r="FL394" t="str">
        <f t="shared" ref="FL394:FL457" si="1177">IF(DI394=1,DI$2,"")</f>
        <v/>
      </c>
      <c r="FM394" t="str">
        <f t="shared" si="1141"/>
        <v/>
      </c>
      <c r="FN394" t="str">
        <f t="shared" si="1142"/>
        <v/>
      </c>
      <c r="FO394" t="str">
        <f t="shared" si="1143"/>
        <v/>
      </c>
      <c r="FP394" t="str">
        <f t="shared" si="1144"/>
        <v/>
      </c>
      <c r="FQ394" t="str">
        <f t="shared" si="1145"/>
        <v/>
      </c>
      <c r="FR394" t="str">
        <f t="shared" si="1015"/>
        <v/>
      </c>
      <c r="FS394" t="str">
        <f t="shared" si="1016"/>
        <v/>
      </c>
      <c r="FT394" t="str">
        <f t="shared" si="1017"/>
        <v/>
      </c>
      <c r="FU394" t="str">
        <f t="shared" si="1018"/>
        <v/>
      </c>
      <c r="FV394" t="str">
        <f t="shared" si="1019"/>
        <v/>
      </c>
      <c r="FW394" t="str">
        <f t="shared" si="1020"/>
        <v/>
      </c>
      <c r="FX394" t="str">
        <f t="shared" si="1021"/>
        <v/>
      </c>
      <c r="FY394" t="str">
        <f t="shared" si="1022"/>
        <v/>
      </c>
      <c r="FZ394" t="str">
        <f t="shared" si="1023"/>
        <v/>
      </c>
      <c r="GA394" t="str">
        <f t="shared" si="1024"/>
        <v/>
      </c>
      <c r="GB394" t="str">
        <f t="shared" si="1025"/>
        <v/>
      </c>
      <c r="GC394" t="str">
        <f t="shared" si="1026"/>
        <v/>
      </c>
      <c r="GD394" t="str">
        <f t="shared" si="1027"/>
        <v/>
      </c>
      <c r="GE394" t="str">
        <f t="shared" si="1028"/>
        <v/>
      </c>
      <c r="GF394" t="str">
        <f t="shared" si="1029"/>
        <v/>
      </c>
      <c r="GG394" t="str">
        <f t="shared" si="1030"/>
        <v/>
      </c>
      <c r="GH394" t="str">
        <f t="shared" si="1031"/>
        <v/>
      </c>
      <c r="GI394" t="str">
        <f t="shared" si="1032"/>
        <v/>
      </c>
      <c r="GJ394" t="str">
        <f t="shared" si="1033"/>
        <v/>
      </c>
      <c r="GK394" t="str">
        <f t="shared" si="1034"/>
        <v/>
      </c>
      <c r="GL394" t="str">
        <f t="shared" si="1035"/>
        <v/>
      </c>
      <c r="GM394" t="str">
        <f t="shared" si="1036"/>
        <v/>
      </c>
      <c r="GN394" t="str">
        <f t="shared" si="1037"/>
        <v/>
      </c>
      <c r="GO394" t="str">
        <f t="shared" si="1038"/>
        <v/>
      </c>
      <c r="GP394" t="str">
        <f t="shared" si="1039"/>
        <v/>
      </c>
      <c r="GQ394" t="str">
        <f t="shared" si="1040"/>
        <v/>
      </c>
      <c r="GR394" t="str">
        <f t="shared" si="1041"/>
        <v/>
      </c>
      <c r="GS394" t="str">
        <f t="shared" si="1042"/>
        <v/>
      </c>
      <c r="GT394" t="str">
        <f t="shared" si="1043"/>
        <v/>
      </c>
      <c r="GU394" t="str">
        <f t="shared" si="1044"/>
        <v/>
      </c>
      <c r="GV394" t="str">
        <f t="shared" si="1045"/>
        <v/>
      </c>
      <c r="GW394" t="str">
        <f t="shared" si="1046"/>
        <v/>
      </c>
      <c r="GX394" t="str">
        <f t="shared" si="1047"/>
        <v/>
      </c>
      <c r="GY394" t="str">
        <f t="shared" si="1048"/>
        <v/>
      </c>
      <c r="GZ394" t="str">
        <f t="shared" si="1049"/>
        <v/>
      </c>
      <c r="HA394" t="str">
        <f t="shared" si="1050"/>
        <v/>
      </c>
      <c r="HB394" t="str">
        <f t="shared" si="1051"/>
        <v/>
      </c>
      <c r="HC394" t="str">
        <f t="shared" si="1052"/>
        <v/>
      </c>
      <c r="HD394" t="str">
        <f t="shared" si="1053"/>
        <v/>
      </c>
      <c r="HE394" t="str">
        <f t="shared" si="1054"/>
        <v/>
      </c>
      <c r="HF394" t="str">
        <f t="shared" si="1055"/>
        <v/>
      </c>
      <c r="HG394" t="str">
        <f t="shared" si="1056"/>
        <v/>
      </c>
      <c r="HH394" t="str">
        <f t="shared" si="1057"/>
        <v/>
      </c>
      <c r="HI394" t="str">
        <f t="shared" si="1058"/>
        <v/>
      </c>
      <c r="HJ394" t="str">
        <f t="shared" si="1059"/>
        <v/>
      </c>
      <c r="HK394" t="str">
        <f t="shared" si="1060"/>
        <v/>
      </c>
      <c r="HL394" t="str">
        <f t="shared" si="1061"/>
        <v/>
      </c>
      <c r="HM394" t="str">
        <f t="shared" si="1062"/>
        <v/>
      </c>
      <c r="HN394" t="str">
        <f t="shared" si="1063"/>
        <v/>
      </c>
      <c r="HO394" t="str">
        <f t="shared" si="1064"/>
        <v/>
      </c>
      <c r="HP394" t="str">
        <f t="shared" si="1065"/>
        <v/>
      </c>
      <c r="HQ394" t="str">
        <f t="shared" si="1066"/>
        <v/>
      </c>
      <c r="HR394" t="str">
        <f t="shared" si="1067"/>
        <v/>
      </c>
      <c r="HS394" t="str">
        <f t="shared" si="1068"/>
        <v/>
      </c>
      <c r="HT394" t="str">
        <f t="shared" si="1069"/>
        <v/>
      </c>
      <c r="HU394" t="str">
        <f t="shared" si="1070"/>
        <v/>
      </c>
      <c r="HV394" t="str">
        <f t="shared" si="1071"/>
        <v/>
      </c>
      <c r="HW394" t="str">
        <f t="shared" si="1072"/>
        <v/>
      </c>
      <c r="HX394" t="str">
        <f t="shared" si="1073"/>
        <v/>
      </c>
      <c r="HY394" t="str">
        <f t="shared" si="1074"/>
        <v/>
      </c>
      <c r="HZ394" t="str">
        <f t="shared" si="1075"/>
        <v/>
      </c>
    </row>
    <row r="395" spans="1:234" x14ac:dyDescent="0.25">
      <c r="A395" s="2">
        <f t="shared" si="1076"/>
        <v>393</v>
      </c>
      <c r="B395" s="3" t="s">
        <v>1345</v>
      </c>
      <c r="C395" s="2" t="s">
        <v>1394</v>
      </c>
      <c r="D395" s="2" t="s">
        <v>1395</v>
      </c>
      <c r="E395" s="2">
        <f t="shared" si="1010"/>
        <v>2</v>
      </c>
      <c r="F395" s="2">
        <v>207</v>
      </c>
      <c r="G395" s="48" t="str">
        <f t="shared" si="1011"/>
        <v>A</v>
      </c>
      <c r="H395" s="49"/>
      <c r="I395" s="49"/>
      <c r="J395" s="50"/>
      <c r="K395" s="15">
        <f t="shared" si="1012"/>
        <v>34</v>
      </c>
      <c r="L395" s="15">
        <f>IF(G395="N/A",0,(IF(G395="A",Code!$B$36,(IF(G395="B",Code!$C$36,(IF(G395="C",Code!$D$36,Code!$E$36)))))/60))</f>
        <v>8</v>
      </c>
      <c r="M395" s="15">
        <f>IF(G395="N/A",0,(IF(G395="A",Code!$B$37,(IF(G395="B",Code!$C$37,(IF(G395="C",Code!$D$37,Code!$E$37)))))/60))</f>
        <v>8</v>
      </c>
      <c r="N395" s="15">
        <f>IF(G395="N/A",0,(IF(G395="A",Code!$B$38,(IF(G395="B",Code!$C$38,(IF(G395="C",Code!$D$38,Code!$E$38)))))/60))</f>
        <v>16</v>
      </c>
      <c r="O395" s="15">
        <f>IF(G395="N/A",0,(IF(G395="A",Code!$B$39,(IF(G395="B",Code!$C$39,(IF(G395="C",Code!$D$39,Code!$E$39)))))/60))</f>
        <v>2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>
        <v>1</v>
      </c>
      <c r="AS395" s="2"/>
      <c r="AT395" s="2">
        <v>1</v>
      </c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S395" t="str">
        <f t="shared" si="1013"/>
        <v/>
      </c>
      <c r="BT395" t="str">
        <f t="shared" si="1078"/>
        <v/>
      </c>
      <c r="BU395" t="str">
        <f t="shared" si="1079"/>
        <v/>
      </c>
      <c r="BV395" t="str">
        <f t="shared" si="1080"/>
        <v/>
      </c>
      <c r="BW395" t="str">
        <f t="shared" si="1081"/>
        <v/>
      </c>
      <c r="BX395" t="str">
        <f t="shared" si="1082"/>
        <v/>
      </c>
      <c r="BY395" t="str">
        <f t="shared" si="1083"/>
        <v/>
      </c>
      <c r="BZ395" t="str">
        <f t="shared" si="1084"/>
        <v/>
      </c>
      <c r="CA395" t="str">
        <f t="shared" si="1085"/>
        <v/>
      </c>
      <c r="CB395" t="str">
        <f t="shared" si="1086"/>
        <v/>
      </c>
      <c r="CC395" t="str">
        <f t="shared" si="1087"/>
        <v/>
      </c>
      <c r="CD395" t="str">
        <f t="shared" si="1088"/>
        <v/>
      </c>
      <c r="CE395" t="str">
        <f t="shared" si="1089"/>
        <v/>
      </c>
      <c r="CF395" t="str">
        <f t="shared" si="1090"/>
        <v/>
      </c>
      <c r="CG395" t="str">
        <f t="shared" si="1091"/>
        <v/>
      </c>
      <c r="CH395" t="str">
        <f t="shared" si="1092"/>
        <v/>
      </c>
      <c r="CI395" t="str">
        <f t="shared" si="1093"/>
        <v/>
      </c>
      <c r="CJ395" t="str">
        <f t="shared" si="1094"/>
        <v/>
      </c>
      <c r="CK395" t="str">
        <f t="shared" si="1095"/>
        <v/>
      </c>
      <c r="CL395" t="str">
        <f t="shared" si="1096"/>
        <v/>
      </c>
      <c r="CM395" t="str">
        <f t="shared" si="1097"/>
        <v/>
      </c>
      <c r="CN395" t="str">
        <f t="shared" si="1098"/>
        <v/>
      </c>
      <c r="CO395" t="str">
        <f t="shared" si="1099"/>
        <v/>
      </c>
      <c r="CP395" t="str">
        <f t="shared" si="1100"/>
        <v/>
      </c>
      <c r="CQ395" t="str">
        <f t="shared" si="1101"/>
        <v/>
      </c>
      <c r="CR395" t="str">
        <f t="shared" si="1102"/>
        <v/>
      </c>
      <c r="CS395" t="str">
        <f t="shared" si="1103"/>
        <v/>
      </c>
      <c r="CT395" t="str">
        <f t="shared" si="1104"/>
        <v/>
      </c>
      <c r="CU395" t="str">
        <f t="shared" si="1105"/>
        <v>MESS</v>
      </c>
      <c r="CV395" t="str">
        <f t="shared" si="1106"/>
        <v/>
      </c>
      <c r="CW395" t="str">
        <f t="shared" si="1107"/>
        <v>MISC</v>
      </c>
      <c r="CX395" t="str">
        <f t="shared" si="1108"/>
        <v/>
      </c>
      <c r="CY395" t="str">
        <f t="shared" si="1109"/>
        <v/>
      </c>
      <c r="CZ395" t="str">
        <f t="shared" si="1110"/>
        <v/>
      </c>
      <c r="DA395" t="str">
        <f t="shared" si="1111"/>
        <v/>
      </c>
      <c r="DB395" t="str">
        <f t="shared" si="1112"/>
        <v/>
      </c>
      <c r="DC395" t="str">
        <f t="shared" si="1113"/>
        <v/>
      </c>
      <c r="DD395" t="str">
        <f t="shared" si="1114"/>
        <v/>
      </c>
      <c r="DE395" t="str">
        <f t="shared" si="1115"/>
        <v/>
      </c>
      <c r="DF395" t="str">
        <f t="shared" si="1116"/>
        <v/>
      </c>
      <c r="DG395" t="str">
        <f t="shared" si="1117"/>
        <v/>
      </c>
      <c r="DH395" t="str">
        <f t="shared" si="1118"/>
        <v/>
      </c>
      <c r="DI395" t="str">
        <f t="shared" si="1119"/>
        <v/>
      </c>
      <c r="DJ395" t="str">
        <f t="shared" si="1120"/>
        <v/>
      </c>
      <c r="DK395" t="str">
        <f t="shared" si="1121"/>
        <v/>
      </c>
      <c r="DL395" t="str">
        <f t="shared" si="1122"/>
        <v/>
      </c>
      <c r="DM395" t="str">
        <f t="shared" si="1123"/>
        <v/>
      </c>
      <c r="DN395" t="str">
        <f t="shared" si="1124"/>
        <v/>
      </c>
      <c r="DO395" t="str">
        <f t="shared" si="1125"/>
        <v/>
      </c>
      <c r="DP395" t="str">
        <f t="shared" si="1126"/>
        <v/>
      </c>
      <c r="DQ395" t="str">
        <f t="shared" si="1127"/>
        <v/>
      </c>
      <c r="DR395" t="str">
        <f t="shared" si="1128"/>
        <v/>
      </c>
      <c r="DS395" t="str">
        <f t="shared" si="1129"/>
        <v/>
      </c>
      <c r="DT395" t="str">
        <f t="shared" si="1130"/>
        <v/>
      </c>
      <c r="DU395" t="str">
        <f t="shared" si="1131"/>
        <v/>
      </c>
      <c r="DV395" t="str">
        <f t="shared" si="1132"/>
        <v/>
      </c>
      <c r="DW395" t="str">
        <f t="shared" si="1133"/>
        <v/>
      </c>
      <c r="DX395" t="str">
        <f t="shared" si="1134"/>
        <v/>
      </c>
      <c r="DY395" t="str">
        <f t="shared" si="1135"/>
        <v/>
      </c>
      <c r="DZ395" t="str">
        <f t="shared" si="1136"/>
        <v/>
      </c>
      <c r="EA395" t="str">
        <f t="shared" si="1137"/>
        <v/>
      </c>
      <c r="EB395" t="str">
        <f t="shared" si="1138"/>
        <v/>
      </c>
      <c r="EC395" t="str">
        <f t="shared" si="1139"/>
        <v/>
      </c>
      <c r="ED395" t="str">
        <f t="shared" si="1140"/>
        <v/>
      </c>
      <c r="EE395" t="str">
        <f t="shared" si="1077"/>
        <v/>
      </c>
      <c r="EF395" t="str">
        <f t="shared" si="1146"/>
        <v/>
      </c>
      <c r="EG395" t="str">
        <f t="shared" si="1147"/>
        <v/>
      </c>
      <c r="EH395" t="str">
        <f t="shared" si="1148"/>
        <v/>
      </c>
      <c r="EI395" t="str">
        <f t="shared" si="1149"/>
        <v/>
      </c>
      <c r="EJ395" t="str">
        <f t="shared" si="1150"/>
        <v/>
      </c>
      <c r="EK395" t="str">
        <f t="shared" si="1151"/>
        <v/>
      </c>
      <c r="EL395" t="str">
        <f t="shared" si="1152"/>
        <v/>
      </c>
      <c r="EM395" t="str">
        <f t="shared" si="1153"/>
        <v/>
      </c>
      <c r="EN395" t="str">
        <f t="shared" si="1154"/>
        <v/>
      </c>
      <c r="EO395" t="str">
        <f t="shared" si="1155"/>
        <v/>
      </c>
      <c r="EP395" t="str">
        <f t="shared" si="1156"/>
        <v/>
      </c>
      <c r="EQ395" t="str">
        <f t="shared" si="1157"/>
        <v/>
      </c>
      <c r="ER395" t="str">
        <f t="shared" si="1158"/>
        <v/>
      </c>
      <c r="ES395" t="str">
        <f t="shared" si="1159"/>
        <v/>
      </c>
      <c r="ET395" t="str">
        <f t="shared" si="1160"/>
        <v/>
      </c>
      <c r="EU395" t="str">
        <f t="shared" si="1161"/>
        <v/>
      </c>
      <c r="EV395" t="str">
        <f t="shared" si="1162"/>
        <v/>
      </c>
      <c r="EW395" t="str">
        <f t="shared" si="1163"/>
        <v/>
      </c>
      <c r="EX395" t="str">
        <f t="shared" si="1164"/>
        <v/>
      </c>
      <c r="EY395" t="str">
        <f t="shared" si="1165"/>
        <v/>
      </c>
      <c r="EZ395" t="str">
        <f t="shared" si="1166"/>
        <v/>
      </c>
      <c r="FA395" t="str">
        <f t="shared" si="1167"/>
        <v/>
      </c>
      <c r="FB395" t="str">
        <f t="shared" si="1168"/>
        <v/>
      </c>
      <c r="FC395" t="str">
        <f t="shared" si="1169"/>
        <v/>
      </c>
      <c r="FD395" t="str">
        <f t="shared" si="1170"/>
        <v/>
      </c>
      <c r="FE395" t="str">
        <f t="shared" si="1014"/>
        <v/>
      </c>
      <c r="FF395" t="str">
        <f t="shared" si="1171"/>
        <v/>
      </c>
      <c r="FG395" t="str">
        <f t="shared" si="1172"/>
        <v/>
      </c>
      <c r="FH395" t="str">
        <f t="shared" si="1173"/>
        <v/>
      </c>
      <c r="FI395" t="str">
        <f t="shared" si="1174"/>
        <v/>
      </c>
      <c r="FJ395" t="str">
        <f t="shared" si="1175"/>
        <v/>
      </c>
      <c r="FK395" t="str">
        <f t="shared" si="1176"/>
        <v/>
      </c>
      <c r="FL395" t="str">
        <f t="shared" si="1177"/>
        <v/>
      </c>
      <c r="FM395" t="str">
        <f t="shared" si="1141"/>
        <v/>
      </c>
      <c r="FN395" t="str">
        <f t="shared" si="1142"/>
        <v/>
      </c>
      <c r="FO395" t="str">
        <f t="shared" si="1143"/>
        <v/>
      </c>
      <c r="FP395" t="str">
        <f t="shared" si="1144"/>
        <v/>
      </c>
      <c r="FQ395" t="str">
        <f t="shared" si="1145"/>
        <v/>
      </c>
      <c r="FR395" t="str">
        <f t="shared" si="1015"/>
        <v/>
      </c>
      <c r="FS395" t="str">
        <f t="shared" si="1016"/>
        <v/>
      </c>
      <c r="FT395" t="str">
        <f t="shared" si="1017"/>
        <v/>
      </c>
      <c r="FU395" t="str">
        <f t="shared" si="1018"/>
        <v/>
      </c>
      <c r="FV395" t="str">
        <f t="shared" si="1019"/>
        <v/>
      </c>
      <c r="FW395" t="str">
        <f t="shared" si="1020"/>
        <v/>
      </c>
      <c r="FX395" t="str">
        <f t="shared" si="1021"/>
        <v/>
      </c>
      <c r="FY395" t="str">
        <f t="shared" si="1022"/>
        <v/>
      </c>
      <c r="FZ395" t="str">
        <f t="shared" si="1023"/>
        <v/>
      </c>
      <c r="GA395" t="str">
        <f t="shared" si="1024"/>
        <v/>
      </c>
      <c r="GB395" t="str">
        <f t="shared" si="1025"/>
        <v/>
      </c>
      <c r="GC395" t="str">
        <f t="shared" si="1026"/>
        <v/>
      </c>
      <c r="GD395" t="str">
        <f t="shared" si="1027"/>
        <v/>
      </c>
      <c r="GE395" t="str">
        <f t="shared" si="1028"/>
        <v/>
      </c>
      <c r="GF395" t="str">
        <f t="shared" si="1029"/>
        <v/>
      </c>
      <c r="GG395" t="str">
        <f t="shared" si="1030"/>
        <v/>
      </c>
      <c r="GH395" t="str">
        <f t="shared" si="1031"/>
        <v/>
      </c>
      <c r="GI395" t="str">
        <f t="shared" si="1032"/>
        <v/>
      </c>
      <c r="GJ395" t="str">
        <f t="shared" si="1033"/>
        <v/>
      </c>
      <c r="GK395" t="str">
        <f t="shared" si="1034"/>
        <v/>
      </c>
      <c r="GL395" t="str">
        <f t="shared" si="1035"/>
        <v/>
      </c>
      <c r="GM395" t="str">
        <f t="shared" si="1036"/>
        <v/>
      </c>
      <c r="GN395" t="str">
        <f t="shared" si="1037"/>
        <v/>
      </c>
      <c r="GO395" t="str">
        <f t="shared" si="1038"/>
        <v/>
      </c>
      <c r="GP395" t="str">
        <f t="shared" si="1039"/>
        <v/>
      </c>
      <c r="GQ395" t="str">
        <f t="shared" si="1040"/>
        <v/>
      </c>
      <c r="GR395" t="str">
        <f t="shared" si="1041"/>
        <v/>
      </c>
      <c r="GS395" t="str">
        <f t="shared" si="1042"/>
        <v/>
      </c>
      <c r="GT395" t="str">
        <f t="shared" si="1043"/>
        <v/>
      </c>
      <c r="GU395" t="str">
        <f t="shared" si="1044"/>
        <v/>
      </c>
      <c r="GV395" t="str">
        <f t="shared" si="1045"/>
        <v/>
      </c>
      <c r="GW395" t="str">
        <f t="shared" si="1046"/>
        <v/>
      </c>
      <c r="GX395" t="str">
        <f t="shared" si="1047"/>
        <v/>
      </c>
      <c r="GY395" t="str">
        <f t="shared" si="1048"/>
        <v/>
      </c>
      <c r="GZ395" t="str">
        <f t="shared" si="1049"/>
        <v/>
      </c>
      <c r="HA395" t="str">
        <f t="shared" si="1050"/>
        <v/>
      </c>
      <c r="HB395" t="str">
        <f t="shared" si="1051"/>
        <v/>
      </c>
      <c r="HC395" t="str">
        <f t="shared" si="1052"/>
        <v/>
      </c>
      <c r="HD395" t="str">
        <f t="shared" si="1053"/>
        <v/>
      </c>
      <c r="HE395" t="str">
        <f t="shared" si="1054"/>
        <v/>
      </c>
      <c r="HF395" t="str">
        <f t="shared" si="1055"/>
        <v/>
      </c>
      <c r="HG395" t="str">
        <f t="shared" si="1056"/>
        <v/>
      </c>
      <c r="HH395" t="str">
        <f t="shared" si="1057"/>
        <v/>
      </c>
      <c r="HI395" t="str">
        <f t="shared" si="1058"/>
        <v/>
      </c>
      <c r="HJ395" t="str">
        <f t="shared" si="1059"/>
        <v/>
      </c>
      <c r="HK395" t="str">
        <f t="shared" si="1060"/>
        <v/>
      </c>
      <c r="HL395" t="str">
        <f t="shared" si="1061"/>
        <v/>
      </c>
      <c r="HM395" t="str">
        <f t="shared" si="1062"/>
        <v/>
      </c>
      <c r="HN395" t="str">
        <f t="shared" si="1063"/>
        <v/>
      </c>
      <c r="HO395" t="str">
        <f t="shared" si="1064"/>
        <v/>
      </c>
      <c r="HP395" t="str">
        <f t="shared" si="1065"/>
        <v/>
      </c>
      <c r="HQ395" t="str">
        <f t="shared" si="1066"/>
        <v/>
      </c>
      <c r="HR395" t="str">
        <f t="shared" si="1067"/>
        <v/>
      </c>
      <c r="HS395" t="str">
        <f t="shared" si="1068"/>
        <v/>
      </c>
      <c r="HT395" t="str">
        <f t="shared" si="1069"/>
        <v/>
      </c>
      <c r="HU395" t="str">
        <f t="shared" si="1070"/>
        <v/>
      </c>
      <c r="HV395" t="str">
        <f t="shared" si="1071"/>
        <v/>
      </c>
      <c r="HW395" t="str">
        <f t="shared" si="1072"/>
        <v/>
      </c>
      <c r="HX395" t="str">
        <f t="shared" si="1073"/>
        <v/>
      </c>
      <c r="HY395" t="str">
        <f t="shared" si="1074"/>
        <v/>
      </c>
      <c r="HZ395" t="str">
        <f t="shared" si="1075"/>
        <v/>
      </c>
    </row>
    <row r="396" spans="1:234" x14ac:dyDescent="0.25">
      <c r="A396" s="2">
        <f t="shared" si="1076"/>
        <v>394</v>
      </c>
      <c r="B396" s="3" t="s">
        <v>449</v>
      </c>
      <c r="C396" s="2" t="s">
        <v>1394</v>
      </c>
      <c r="D396" s="2" t="s">
        <v>1395</v>
      </c>
      <c r="E396" s="2">
        <f t="shared" si="1010"/>
        <v>5</v>
      </c>
      <c r="F396" s="2">
        <v>1052</v>
      </c>
      <c r="G396" s="48" t="str">
        <f t="shared" si="1011"/>
        <v>B</v>
      </c>
      <c r="H396" s="49"/>
      <c r="I396" s="49"/>
      <c r="J396" s="50"/>
      <c r="K396" s="15">
        <f t="shared" si="1012"/>
        <v>51</v>
      </c>
      <c r="L396" s="15">
        <f>IF(G396="N/A",0,(IF(G396="A",Code!$B$36,(IF(G396="B",Code!$C$36,(IF(G396="C",Code!$D$36,Code!$E$36)))))/60))</f>
        <v>12</v>
      </c>
      <c r="M396" s="15">
        <f>IF(G396="N/A",0,(IF(G396="A",Code!$B$37,(IF(G396="B",Code!$C$37,(IF(G396="C",Code!$D$37,Code!$E$37)))))/60))</f>
        <v>12</v>
      </c>
      <c r="N396" s="15">
        <f>IF(G396="N/A",0,(IF(G396="A",Code!$B$38,(IF(G396="B",Code!$C$38,(IF(G396="C",Code!$D$38,Code!$E$38)))))/60))</f>
        <v>24</v>
      </c>
      <c r="O396" s="15">
        <f>IF(G396="N/A",0,(IF(G396="A",Code!$B$39,(IF(G396="B",Code!$C$39,(IF(G396="C",Code!$D$39,Code!$E$39)))))/60))</f>
        <v>3</v>
      </c>
      <c r="P396" s="2">
        <v>1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>
        <v>1</v>
      </c>
      <c r="AG396" s="2"/>
      <c r="AH396" s="2"/>
      <c r="AI396" s="2"/>
      <c r="AJ396" s="2"/>
      <c r="AK396" s="2"/>
      <c r="AL396" s="2"/>
      <c r="AM396" s="2"/>
      <c r="AN396" s="2"/>
      <c r="AO396" s="2">
        <v>1</v>
      </c>
      <c r="AP396" s="2"/>
      <c r="AQ396" s="2"/>
      <c r="AR396" s="2">
        <v>1</v>
      </c>
      <c r="AS396" s="2"/>
      <c r="AT396" s="2">
        <v>1</v>
      </c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S396" t="str">
        <f t="shared" si="1013"/>
        <v>ACCT</v>
      </c>
      <c r="BT396" t="str">
        <f t="shared" si="1078"/>
        <v/>
      </c>
      <c r="BU396" t="str">
        <f t="shared" si="1079"/>
        <v/>
      </c>
      <c r="BV396" t="str">
        <f t="shared" si="1080"/>
        <v/>
      </c>
      <c r="BW396" t="str">
        <f t="shared" si="1081"/>
        <v/>
      </c>
      <c r="BX396" t="str">
        <f t="shared" si="1082"/>
        <v/>
      </c>
      <c r="BY396" t="str">
        <f t="shared" si="1083"/>
        <v/>
      </c>
      <c r="BZ396" t="str">
        <f t="shared" si="1084"/>
        <v/>
      </c>
      <c r="CA396" t="str">
        <f t="shared" si="1085"/>
        <v/>
      </c>
      <c r="CB396" t="str">
        <f t="shared" si="1086"/>
        <v/>
      </c>
      <c r="CC396" t="str">
        <f t="shared" si="1087"/>
        <v/>
      </c>
      <c r="CD396" t="str">
        <f t="shared" si="1088"/>
        <v/>
      </c>
      <c r="CE396" t="str">
        <f t="shared" si="1089"/>
        <v/>
      </c>
      <c r="CF396" t="str">
        <f t="shared" si="1090"/>
        <v/>
      </c>
      <c r="CG396" t="str">
        <f t="shared" si="1091"/>
        <v/>
      </c>
      <c r="CH396" t="str">
        <f t="shared" si="1092"/>
        <v/>
      </c>
      <c r="CI396" t="str">
        <f t="shared" si="1093"/>
        <v>CUST</v>
      </c>
      <c r="CJ396" t="str">
        <f t="shared" si="1094"/>
        <v/>
      </c>
      <c r="CK396" t="str">
        <f t="shared" si="1095"/>
        <v/>
      </c>
      <c r="CL396" t="str">
        <f t="shared" si="1096"/>
        <v/>
      </c>
      <c r="CM396" t="str">
        <f t="shared" si="1097"/>
        <v/>
      </c>
      <c r="CN396" t="str">
        <f t="shared" si="1098"/>
        <v/>
      </c>
      <c r="CO396" t="str">
        <f t="shared" si="1099"/>
        <v/>
      </c>
      <c r="CP396" t="str">
        <f t="shared" si="1100"/>
        <v/>
      </c>
      <c r="CQ396" t="str">
        <f t="shared" si="1101"/>
        <v/>
      </c>
      <c r="CR396" t="str">
        <f t="shared" si="1102"/>
        <v>KPAY</v>
      </c>
      <c r="CS396" t="str">
        <f t="shared" si="1103"/>
        <v/>
      </c>
      <c r="CT396" t="str">
        <f t="shared" si="1104"/>
        <v/>
      </c>
      <c r="CU396" t="str">
        <f t="shared" si="1105"/>
        <v>MESS</v>
      </c>
      <c r="CV396" t="str">
        <f t="shared" si="1106"/>
        <v/>
      </c>
      <c r="CW396" t="str">
        <f t="shared" si="1107"/>
        <v>MISC</v>
      </c>
      <c r="CX396" t="str">
        <f t="shared" si="1108"/>
        <v/>
      </c>
      <c r="CY396" t="str">
        <f t="shared" si="1109"/>
        <v/>
      </c>
      <c r="CZ396" t="str">
        <f t="shared" si="1110"/>
        <v/>
      </c>
      <c r="DA396" t="str">
        <f t="shared" si="1111"/>
        <v/>
      </c>
      <c r="DB396" t="str">
        <f t="shared" si="1112"/>
        <v/>
      </c>
      <c r="DC396" t="str">
        <f t="shared" si="1113"/>
        <v/>
      </c>
      <c r="DD396" t="str">
        <f t="shared" si="1114"/>
        <v/>
      </c>
      <c r="DE396" t="str">
        <f t="shared" si="1115"/>
        <v/>
      </c>
      <c r="DF396" t="str">
        <f t="shared" si="1116"/>
        <v/>
      </c>
      <c r="DG396" t="str">
        <f t="shared" si="1117"/>
        <v/>
      </c>
      <c r="DH396" t="str">
        <f t="shared" si="1118"/>
        <v/>
      </c>
      <c r="DI396" t="str">
        <f t="shared" si="1119"/>
        <v/>
      </c>
      <c r="DJ396" t="str">
        <f t="shared" si="1120"/>
        <v/>
      </c>
      <c r="DK396" t="str">
        <f t="shared" si="1121"/>
        <v/>
      </c>
      <c r="DL396" t="str">
        <f t="shared" si="1122"/>
        <v/>
      </c>
      <c r="DM396" t="str">
        <f t="shared" si="1123"/>
        <v/>
      </c>
      <c r="DN396" t="str">
        <f t="shared" si="1124"/>
        <v/>
      </c>
      <c r="DO396" t="str">
        <f t="shared" si="1125"/>
        <v/>
      </c>
      <c r="DP396" t="str">
        <f t="shared" si="1126"/>
        <v/>
      </c>
      <c r="DQ396" t="str">
        <f t="shared" si="1127"/>
        <v/>
      </c>
      <c r="DR396" t="str">
        <f t="shared" si="1128"/>
        <v/>
      </c>
      <c r="DS396" t="str">
        <f t="shared" si="1129"/>
        <v/>
      </c>
      <c r="DT396" t="str">
        <f t="shared" si="1130"/>
        <v/>
      </c>
      <c r="DU396" t="str">
        <f t="shared" si="1131"/>
        <v/>
      </c>
      <c r="DV396" t="str">
        <f t="shared" si="1132"/>
        <v/>
      </c>
      <c r="DW396" t="str">
        <f t="shared" si="1133"/>
        <v/>
      </c>
      <c r="DX396" t="str">
        <f t="shared" si="1134"/>
        <v/>
      </c>
      <c r="DY396" t="str">
        <f t="shared" si="1135"/>
        <v/>
      </c>
      <c r="DZ396" t="str">
        <f t="shared" si="1136"/>
        <v/>
      </c>
      <c r="EA396" t="str">
        <f t="shared" si="1137"/>
        <v/>
      </c>
      <c r="EB396" t="str">
        <f t="shared" si="1138"/>
        <v/>
      </c>
      <c r="EC396" t="str">
        <f t="shared" si="1139"/>
        <v/>
      </c>
      <c r="ED396" t="str">
        <f t="shared" si="1140"/>
        <v/>
      </c>
      <c r="EE396" t="str">
        <f t="shared" si="1077"/>
        <v/>
      </c>
      <c r="EF396" t="str">
        <f t="shared" si="1146"/>
        <v/>
      </c>
      <c r="EG396" t="str">
        <f t="shared" si="1147"/>
        <v/>
      </c>
      <c r="EH396" t="str">
        <f t="shared" si="1148"/>
        <v/>
      </c>
      <c r="EI396" t="str">
        <f t="shared" si="1149"/>
        <v/>
      </c>
      <c r="EJ396" t="str">
        <f t="shared" si="1150"/>
        <v/>
      </c>
      <c r="EK396" t="str">
        <f t="shared" si="1151"/>
        <v/>
      </c>
      <c r="EL396" t="str">
        <f t="shared" si="1152"/>
        <v/>
      </c>
      <c r="EM396" t="str">
        <f t="shared" si="1153"/>
        <v/>
      </c>
      <c r="EN396" t="str">
        <f t="shared" si="1154"/>
        <v/>
      </c>
      <c r="EO396" t="str">
        <f t="shared" si="1155"/>
        <v/>
      </c>
      <c r="EP396" t="str">
        <f t="shared" si="1156"/>
        <v/>
      </c>
      <c r="EQ396" t="str">
        <f t="shared" si="1157"/>
        <v/>
      </c>
      <c r="ER396" t="str">
        <f t="shared" si="1158"/>
        <v/>
      </c>
      <c r="ES396" t="str">
        <f t="shared" si="1159"/>
        <v/>
      </c>
      <c r="ET396" t="str">
        <f t="shared" si="1160"/>
        <v/>
      </c>
      <c r="EU396" t="str">
        <f t="shared" si="1161"/>
        <v/>
      </c>
      <c r="EV396" t="str">
        <f t="shared" si="1162"/>
        <v/>
      </c>
      <c r="EW396" t="str">
        <f t="shared" si="1163"/>
        <v/>
      </c>
      <c r="EX396" t="str">
        <f t="shared" si="1164"/>
        <v/>
      </c>
      <c r="EY396" t="str">
        <f t="shared" si="1165"/>
        <v/>
      </c>
      <c r="EZ396" t="str">
        <f t="shared" si="1166"/>
        <v/>
      </c>
      <c r="FA396" t="str">
        <f t="shared" si="1167"/>
        <v/>
      </c>
      <c r="FB396" t="str">
        <f t="shared" si="1168"/>
        <v/>
      </c>
      <c r="FC396" t="str">
        <f t="shared" si="1169"/>
        <v/>
      </c>
      <c r="FD396" t="str">
        <f t="shared" si="1170"/>
        <v/>
      </c>
      <c r="FE396" t="str">
        <f t="shared" si="1014"/>
        <v/>
      </c>
      <c r="FF396" t="str">
        <f t="shared" si="1171"/>
        <v/>
      </c>
      <c r="FG396" t="str">
        <f t="shared" si="1172"/>
        <v/>
      </c>
      <c r="FH396" t="str">
        <f t="shared" si="1173"/>
        <v/>
      </c>
      <c r="FI396" t="str">
        <f t="shared" si="1174"/>
        <v/>
      </c>
      <c r="FJ396" t="str">
        <f t="shared" si="1175"/>
        <v/>
      </c>
      <c r="FK396" t="str">
        <f t="shared" si="1176"/>
        <v/>
      </c>
      <c r="FL396" t="str">
        <f t="shared" si="1177"/>
        <v/>
      </c>
      <c r="FM396" t="str">
        <f t="shared" si="1141"/>
        <v/>
      </c>
      <c r="FN396" t="str">
        <f t="shared" si="1142"/>
        <v/>
      </c>
      <c r="FO396" t="str">
        <f t="shared" si="1143"/>
        <v/>
      </c>
      <c r="FP396" t="str">
        <f t="shared" si="1144"/>
        <v/>
      </c>
      <c r="FQ396" t="str">
        <f t="shared" si="1145"/>
        <v/>
      </c>
      <c r="FR396" t="str">
        <f t="shared" si="1015"/>
        <v/>
      </c>
      <c r="FS396" t="str">
        <f t="shared" si="1016"/>
        <v/>
      </c>
      <c r="FT396" t="str">
        <f t="shared" si="1017"/>
        <v/>
      </c>
      <c r="FU396" t="str">
        <f t="shared" si="1018"/>
        <v/>
      </c>
      <c r="FV396" t="str">
        <f t="shared" si="1019"/>
        <v/>
      </c>
      <c r="FW396" t="str">
        <f t="shared" si="1020"/>
        <v/>
      </c>
      <c r="FX396" t="str">
        <f t="shared" si="1021"/>
        <v/>
      </c>
      <c r="FY396" t="str">
        <f t="shared" si="1022"/>
        <v/>
      </c>
      <c r="FZ396" t="str">
        <f t="shared" si="1023"/>
        <v/>
      </c>
      <c r="GA396" t="str">
        <f t="shared" si="1024"/>
        <v/>
      </c>
      <c r="GB396" t="str">
        <f t="shared" si="1025"/>
        <v/>
      </c>
      <c r="GC396" t="str">
        <f t="shared" si="1026"/>
        <v/>
      </c>
      <c r="GD396" t="str">
        <f t="shared" si="1027"/>
        <v/>
      </c>
      <c r="GE396" t="str">
        <f t="shared" si="1028"/>
        <v/>
      </c>
      <c r="GF396" t="str">
        <f t="shared" si="1029"/>
        <v/>
      </c>
      <c r="GG396" t="str">
        <f t="shared" si="1030"/>
        <v/>
      </c>
      <c r="GH396" t="str">
        <f t="shared" si="1031"/>
        <v/>
      </c>
      <c r="GI396" t="str">
        <f t="shared" si="1032"/>
        <v/>
      </c>
      <c r="GJ396" t="str">
        <f t="shared" si="1033"/>
        <v/>
      </c>
      <c r="GK396" t="str">
        <f t="shared" si="1034"/>
        <v/>
      </c>
      <c r="GL396" t="str">
        <f t="shared" si="1035"/>
        <v/>
      </c>
      <c r="GM396" t="str">
        <f t="shared" si="1036"/>
        <v/>
      </c>
      <c r="GN396" t="str">
        <f t="shared" si="1037"/>
        <v/>
      </c>
      <c r="GO396" t="str">
        <f t="shared" si="1038"/>
        <v/>
      </c>
      <c r="GP396" t="str">
        <f t="shared" si="1039"/>
        <v/>
      </c>
      <c r="GQ396" t="str">
        <f t="shared" si="1040"/>
        <v/>
      </c>
      <c r="GR396" t="str">
        <f t="shared" si="1041"/>
        <v/>
      </c>
      <c r="GS396" t="str">
        <f t="shared" si="1042"/>
        <v/>
      </c>
      <c r="GT396" t="str">
        <f t="shared" si="1043"/>
        <v/>
      </c>
      <c r="GU396" t="str">
        <f t="shared" si="1044"/>
        <v/>
      </c>
      <c r="GV396" t="str">
        <f t="shared" si="1045"/>
        <v/>
      </c>
      <c r="GW396" t="str">
        <f t="shared" si="1046"/>
        <v/>
      </c>
      <c r="GX396" t="str">
        <f t="shared" si="1047"/>
        <v/>
      </c>
      <c r="GY396" t="str">
        <f t="shared" si="1048"/>
        <v/>
      </c>
      <c r="GZ396" t="str">
        <f t="shared" si="1049"/>
        <v/>
      </c>
      <c r="HA396" t="str">
        <f t="shared" si="1050"/>
        <v/>
      </c>
      <c r="HB396" t="str">
        <f t="shared" si="1051"/>
        <v/>
      </c>
      <c r="HC396" t="str">
        <f t="shared" si="1052"/>
        <v/>
      </c>
      <c r="HD396" t="str">
        <f t="shared" si="1053"/>
        <v/>
      </c>
      <c r="HE396" t="str">
        <f t="shared" si="1054"/>
        <v/>
      </c>
      <c r="HF396" t="str">
        <f t="shared" si="1055"/>
        <v/>
      </c>
      <c r="HG396" t="str">
        <f t="shared" si="1056"/>
        <v/>
      </c>
      <c r="HH396" t="str">
        <f t="shared" si="1057"/>
        <v/>
      </c>
      <c r="HI396" t="str">
        <f t="shared" si="1058"/>
        <v/>
      </c>
      <c r="HJ396" t="str">
        <f t="shared" si="1059"/>
        <v/>
      </c>
      <c r="HK396" t="str">
        <f t="shared" si="1060"/>
        <v/>
      </c>
      <c r="HL396" t="str">
        <f t="shared" si="1061"/>
        <v/>
      </c>
      <c r="HM396" t="str">
        <f t="shared" si="1062"/>
        <v/>
      </c>
      <c r="HN396" t="str">
        <f t="shared" si="1063"/>
        <v/>
      </c>
      <c r="HO396" t="str">
        <f t="shared" si="1064"/>
        <v/>
      </c>
      <c r="HP396" t="str">
        <f t="shared" si="1065"/>
        <v/>
      </c>
      <c r="HQ396" t="str">
        <f t="shared" si="1066"/>
        <v/>
      </c>
      <c r="HR396" t="str">
        <f t="shared" si="1067"/>
        <v/>
      </c>
      <c r="HS396" t="str">
        <f t="shared" si="1068"/>
        <v/>
      </c>
      <c r="HT396" t="str">
        <f t="shared" si="1069"/>
        <v/>
      </c>
      <c r="HU396" t="str">
        <f t="shared" si="1070"/>
        <v/>
      </c>
      <c r="HV396" t="str">
        <f t="shared" si="1071"/>
        <v/>
      </c>
      <c r="HW396" t="str">
        <f t="shared" si="1072"/>
        <v/>
      </c>
      <c r="HX396" t="str">
        <f t="shared" si="1073"/>
        <v/>
      </c>
      <c r="HY396" t="str">
        <f t="shared" si="1074"/>
        <v/>
      </c>
      <c r="HZ396" t="str">
        <f t="shared" si="1075"/>
        <v/>
      </c>
    </row>
    <row r="397" spans="1:234" x14ac:dyDescent="0.25">
      <c r="A397" s="2">
        <f t="shared" si="1076"/>
        <v>395</v>
      </c>
      <c r="B397" s="3" t="s">
        <v>1346</v>
      </c>
      <c r="C397" s="2" t="s">
        <v>1394</v>
      </c>
      <c r="D397" s="2" t="s">
        <v>1395</v>
      </c>
      <c r="E397" s="2">
        <f t="shared" si="1010"/>
        <v>2</v>
      </c>
      <c r="F397" s="2">
        <v>673</v>
      </c>
      <c r="G397" s="48" t="str">
        <f t="shared" si="1011"/>
        <v>A</v>
      </c>
      <c r="H397" s="49"/>
      <c r="I397" s="49"/>
      <c r="J397" s="50"/>
      <c r="K397" s="15">
        <f t="shared" si="1012"/>
        <v>34</v>
      </c>
      <c r="L397" s="15">
        <f>IF(G397="N/A",0,(IF(G397="A",Code!$B$36,(IF(G397="B",Code!$C$36,(IF(G397="C",Code!$D$36,Code!$E$36)))))/60))</f>
        <v>8</v>
      </c>
      <c r="M397" s="15">
        <f>IF(G397="N/A",0,(IF(G397="A",Code!$B$37,(IF(G397="B",Code!$C$37,(IF(G397="C",Code!$D$37,Code!$E$37)))))/60))</f>
        <v>8</v>
      </c>
      <c r="N397" s="15">
        <f>IF(G397="N/A",0,(IF(G397="A",Code!$B$38,(IF(G397="B",Code!$C$38,(IF(G397="C",Code!$D$38,Code!$E$38)))))/60))</f>
        <v>16</v>
      </c>
      <c r="O397" s="15">
        <f>IF(G397="N/A",0,(IF(G397="A",Code!$B$39,(IF(G397="B",Code!$C$39,(IF(G397="C",Code!$D$39,Code!$E$39)))))/60))</f>
        <v>2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>
        <v>1</v>
      </c>
      <c r="AS397" s="2"/>
      <c r="AT397" s="2">
        <v>1</v>
      </c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S397" t="str">
        <f t="shared" si="1013"/>
        <v/>
      </c>
      <c r="BT397" t="str">
        <f t="shared" si="1078"/>
        <v/>
      </c>
      <c r="BU397" t="str">
        <f t="shared" si="1079"/>
        <v/>
      </c>
      <c r="BV397" t="str">
        <f t="shared" si="1080"/>
        <v/>
      </c>
      <c r="BW397" t="str">
        <f t="shared" si="1081"/>
        <v/>
      </c>
      <c r="BX397" t="str">
        <f t="shared" si="1082"/>
        <v/>
      </c>
      <c r="BY397" t="str">
        <f t="shared" si="1083"/>
        <v/>
      </c>
      <c r="BZ397" t="str">
        <f t="shared" si="1084"/>
        <v/>
      </c>
      <c r="CA397" t="str">
        <f t="shared" si="1085"/>
        <v/>
      </c>
      <c r="CB397" t="str">
        <f t="shared" si="1086"/>
        <v/>
      </c>
      <c r="CC397" t="str">
        <f t="shared" si="1087"/>
        <v/>
      </c>
      <c r="CD397" t="str">
        <f t="shared" si="1088"/>
        <v/>
      </c>
      <c r="CE397" t="str">
        <f t="shared" si="1089"/>
        <v/>
      </c>
      <c r="CF397" t="str">
        <f t="shared" si="1090"/>
        <v/>
      </c>
      <c r="CG397" t="str">
        <f t="shared" si="1091"/>
        <v/>
      </c>
      <c r="CH397" t="str">
        <f t="shared" si="1092"/>
        <v/>
      </c>
      <c r="CI397" t="str">
        <f t="shared" si="1093"/>
        <v/>
      </c>
      <c r="CJ397" t="str">
        <f t="shared" si="1094"/>
        <v/>
      </c>
      <c r="CK397" t="str">
        <f t="shared" si="1095"/>
        <v/>
      </c>
      <c r="CL397" t="str">
        <f t="shared" si="1096"/>
        <v/>
      </c>
      <c r="CM397" t="str">
        <f t="shared" si="1097"/>
        <v/>
      </c>
      <c r="CN397" t="str">
        <f t="shared" si="1098"/>
        <v/>
      </c>
      <c r="CO397" t="str">
        <f t="shared" si="1099"/>
        <v/>
      </c>
      <c r="CP397" t="str">
        <f t="shared" si="1100"/>
        <v/>
      </c>
      <c r="CQ397" t="str">
        <f t="shared" si="1101"/>
        <v/>
      </c>
      <c r="CR397" t="str">
        <f t="shared" si="1102"/>
        <v/>
      </c>
      <c r="CS397" t="str">
        <f t="shared" si="1103"/>
        <v/>
      </c>
      <c r="CT397" t="str">
        <f t="shared" si="1104"/>
        <v/>
      </c>
      <c r="CU397" t="str">
        <f t="shared" si="1105"/>
        <v>MESS</v>
      </c>
      <c r="CV397" t="str">
        <f t="shared" si="1106"/>
        <v/>
      </c>
      <c r="CW397" t="str">
        <f t="shared" si="1107"/>
        <v>MISC</v>
      </c>
      <c r="CX397" t="str">
        <f t="shared" si="1108"/>
        <v/>
      </c>
      <c r="CY397" t="str">
        <f t="shared" si="1109"/>
        <v/>
      </c>
      <c r="CZ397" t="str">
        <f t="shared" si="1110"/>
        <v/>
      </c>
      <c r="DA397" t="str">
        <f t="shared" si="1111"/>
        <v/>
      </c>
      <c r="DB397" t="str">
        <f t="shared" si="1112"/>
        <v/>
      </c>
      <c r="DC397" t="str">
        <f t="shared" si="1113"/>
        <v/>
      </c>
      <c r="DD397" t="str">
        <f t="shared" si="1114"/>
        <v/>
      </c>
      <c r="DE397" t="str">
        <f t="shared" si="1115"/>
        <v/>
      </c>
      <c r="DF397" t="str">
        <f t="shared" si="1116"/>
        <v/>
      </c>
      <c r="DG397" t="str">
        <f t="shared" si="1117"/>
        <v/>
      </c>
      <c r="DH397" t="str">
        <f t="shared" si="1118"/>
        <v/>
      </c>
      <c r="DI397" t="str">
        <f t="shared" si="1119"/>
        <v/>
      </c>
      <c r="DJ397" t="str">
        <f t="shared" si="1120"/>
        <v/>
      </c>
      <c r="DK397" t="str">
        <f t="shared" si="1121"/>
        <v/>
      </c>
      <c r="DL397" t="str">
        <f t="shared" si="1122"/>
        <v/>
      </c>
      <c r="DM397" t="str">
        <f t="shared" si="1123"/>
        <v/>
      </c>
      <c r="DN397" t="str">
        <f t="shared" si="1124"/>
        <v/>
      </c>
      <c r="DO397" t="str">
        <f t="shared" si="1125"/>
        <v/>
      </c>
      <c r="DP397" t="str">
        <f t="shared" si="1126"/>
        <v/>
      </c>
      <c r="DQ397" t="str">
        <f t="shared" si="1127"/>
        <v/>
      </c>
      <c r="DR397" t="str">
        <f t="shared" si="1128"/>
        <v/>
      </c>
      <c r="DS397" t="str">
        <f t="shared" si="1129"/>
        <v/>
      </c>
      <c r="DT397" t="str">
        <f t="shared" si="1130"/>
        <v/>
      </c>
      <c r="DU397" t="str">
        <f t="shared" si="1131"/>
        <v/>
      </c>
      <c r="DV397" t="str">
        <f t="shared" si="1132"/>
        <v/>
      </c>
      <c r="DW397" t="str">
        <f t="shared" si="1133"/>
        <v/>
      </c>
      <c r="DX397" t="str">
        <f t="shared" si="1134"/>
        <v/>
      </c>
      <c r="DY397" t="str">
        <f t="shared" si="1135"/>
        <v/>
      </c>
      <c r="DZ397" t="str">
        <f t="shared" si="1136"/>
        <v/>
      </c>
      <c r="EA397" t="str">
        <f t="shared" si="1137"/>
        <v/>
      </c>
      <c r="EB397" t="str">
        <f t="shared" si="1138"/>
        <v/>
      </c>
      <c r="EC397" t="str">
        <f t="shared" si="1139"/>
        <v/>
      </c>
      <c r="ED397" t="str">
        <f t="shared" si="1140"/>
        <v/>
      </c>
      <c r="EE397" t="str">
        <f t="shared" si="1077"/>
        <v/>
      </c>
      <c r="EF397" t="str">
        <f t="shared" si="1146"/>
        <v/>
      </c>
      <c r="EG397" t="str">
        <f t="shared" si="1147"/>
        <v/>
      </c>
      <c r="EH397" t="str">
        <f t="shared" si="1148"/>
        <v/>
      </c>
      <c r="EI397" t="str">
        <f t="shared" si="1149"/>
        <v/>
      </c>
      <c r="EJ397" t="str">
        <f t="shared" si="1150"/>
        <v/>
      </c>
      <c r="EK397" t="str">
        <f t="shared" si="1151"/>
        <v/>
      </c>
      <c r="EL397" t="str">
        <f t="shared" si="1152"/>
        <v/>
      </c>
      <c r="EM397" t="str">
        <f t="shared" si="1153"/>
        <v/>
      </c>
      <c r="EN397" t="str">
        <f t="shared" si="1154"/>
        <v/>
      </c>
      <c r="EO397" t="str">
        <f t="shared" si="1155"/>
        <v/>
      </c>
      <c r="EP397" t="str">
        <f t="shared" si="1156"/>
        <v/>
      </c>
      <c r="EQ397" t="str">
        <f t="shared" si="1157"/>
        <v/>
      </c>
      <c r="ER397" t="str">
        <f t="shared" si="1158"/>
        <v/>
      </c>
      <c r="ES397" t="str">
        <f t="shared" si="1159"/>
        <v/>
      </c>
      <c r="ET397" t="str">
        <f t="shared" si="1160"/>
        <v/>
      </c>
      <c r="EU397" t="str">
        <f t="shared" si="1161"/>
        <v/>
      </c>
      <c r="EV397" t="str">
        <f t="shared" si="1162"/>
        <v/>
      </c>
      <c r="EW397" t="str">
        <f t="shared" si="1163"/>
        <v/>
      </c>
      <c r="EX397" t="str">
        <f t="shared" si="1164"/>
        <v/>
      </c>
      <c r="EY397" t="str">
        <f t="shared" si="1165"/>
        <v/>
      </c>
      <c r="EZ397" t="str">
        <f t="shared" si="1166"/>
        <v/>
      </c>
      <c r="FA397" t="str">
        <f t="shared" si="1167"/>
        <v/>
      </c>
      <c r="FB397" t="str">
        <f t="shared" si="1168"/>
        <v/>
      </c>
      <c r="FC397" t="str">
        <f t="shared" si="1169"/>
        <v/>
      </c>
      <c r="FD397" t="str">
        <f t="shared" si="1170"/>
        <v/>
      </c>
      <c r="FE397" t="str">
        <f t="shared" si="1014"/>
        <v/>
      </c>
      <c r="FF397" t="str">
        <f t="shared" si="1171"/>
        <v/>
      </c>
      <c r="FG397" t="str">
        <f t="shared" si="1172"/>
        <v/>
      </c>
      <c r="FH397" t="str">
        <f t="shared" si="1173"/>
        <v/>
      </c>
      <c r="FI397" t="str">
        <f t="shared" si="1174"/>
        <v/>
      </c>
      <c r="FJ397" t="str">
        <f t="shared" si="1175"/>
        <v/>
      </c>
      <c r="FK397" t="str">
        <f t="shared" si="1176"/>
        <v/>
      </c>
      <c r="FL397" t="str">
        <f t="shared" si="1177"/>
        <v/>
      </c>
      <c r="FM397" t="str">
        <f t="shared" si="1141"/>
        <v/>
      </c>
      <c r="FN397" t="str">
        <f t="shared" si="1142"/>
        <v/>
      </c>
      <c r="FO397" t="str">
        <f t="shared" si="1143"/>
        <v/>
      </c>
      <c r="FP397" t="str">
        <f t="shared" si="1144"/>
        <v/>
      </c>
      <c r="FQ397" t="str">
        <f t="shared" si="1145"/>
        <v/>
      </c>
      <c r="FR397" t="str">
        <f t="shared" si="1015"/>
        <v/>
      </c>
      <c r="FS397" t="str">
        <f t="shared" si="1016"/>
        <v/>
      </c>
      <c r="FT397" t="str">
        <f t="shared" si="1017"/>
        <v/>
      </c>
      <c r="FU397" t="str">
        <f t="shared" si="1018"/>
        <v/>
      </c>
      <c r="FV397" t="str">
        <f t="shared" si="1019"/>
        <v/>
      </c>
      <c r="FW397" t="str">
        <f t="shared" si="1020"/>
        <v/>
      </c>
      <c r="FX397" t="str">
        <f t="shared" si="1021"/>
        <v/>
      </c>
      <c r="FY397" t="str">
        <f t="shared" si="1022"/>
        <v/>
      </c>
      <c r="FZ397" t="str">
        <f t="shared" si="1023"/>
        <v/>
      </c>
      <c r="GA397" t="str">
        <f t="shared" si="1024"/>
        <v/>
      </c>
      <c r="GB397" t="str">
        <f t="shared" si="1025"/>
        <v/>
      </c>
      <c r="GC397" t="str">
        <f t="shared" si="1026"/>
        <v/>
      </c>
      <c r="GD397" t="str">
        <f t="shared" si="1027"/>
        <v/>
      </c>
      <c r="GE397" t="str">
        <f t="shared" si="1028"/>
        <v/>
      </c>
      <c r="GF397" t="str">
        <f t="shared" si="1029"/>
        <v/>
      </c>
      <c r="GG397" t="str">
        <f t="shared" si="1030"/>
        <v/>
      </c>
      <c r="GH397" t="str">
        <f t="shared" si="1031"/>
        <v/>
      </c>
      <c r="GI397" t="str">
        <f t="shared" si="1032"/>
        <v/>
      </c>
      <c r="GJ397" t="str">
        <f t="shared" si="1033"/>
        <v/>
      </c>
      <c r="GK397" t="str">
        <f t="shared" si="1034"/>
        <v/>
      </c>
      <c r="GL397" t="str">
        <f t="shared" si="1035"/>
        <v/>
      </c>
      <c r="GM397" t="str">
        <f t="shared" si="1036"/>
        <v/>
      </c>
      <c r="GN397" t="str">
        <f t="shared" si="1037"/>
        <v/>
      </c>
      <c r="GO397" t="str">
        <f t="shared" si="1038"/>
        <v/>
      </c>
      <c r="GP397" t="str">
        <f t="shared" si="1039"/>
        <v/>
      </c>
      <c r="GQ397" t="str">
        <f t="shared" si="1040"/>
        <v/>
      </c>
      <c r="GR397" t="str">
        <f t="shared" si="1041"/>
        <v/>
      </c>
      <c r="GS397" t="str">
        <f t="shared" si="1042"/>
        <v/>
      </c>
      <c r="GT397" t="str">
        <f t="shared" si="1043"/>
        <v/>
      </c>
      <c r="GU397" t="str">
        <f t="shared" si="1044"/>
        <v/>
      </c>
      <c r="GV397" t="str">
        <f t="shared" si="1045"/>
        <v/>
      </c>
      <c r="GW397" t="str">
        <f t="shared" si="1046"/>
        <v/>
      </c>
      <c r="GX397" t="str">
        <f t="shared" si="1047"/>
        <v/>
      </c>
      <c r="GY397" t="str">
        <f t="shared" si="1048"/>
        <v/>
      </c>
      <c r="GZ397" t="str">
        <f t="shared" si="1049"/>
        <v/>
      </c>
      <c r="HA397" t="str">
        <f t="shared" si="1050"/>
        <v/>
      </c>
      <c r="HB397" t="str">
        <f t="shared" si="1051"/>
        <v/>
      </c>
      <c r="HC397" t="str">
        <f t="shared" si="1052"/>
        <v/>
      </c>
      <c r="HD397" t="str">
        <f t="shared" si="1053"/>
        <v/>
      </c>
      <c r="HE397" t="str">
        <f t="shared" si="1054"/>
        <v/>
      </c>
      <c r="HF397" t="str">
        <f t="shared" si="1055"/>
        <v/>
      </c>
      <c r="HG397" t="str">
        <f t="shared" si="1056"/>
        <v/>
      </c>
      <c r="HH397" t="str">
        <f t="shared" si="1057"/>
        <v/>
      </c>
      <c r="HI397" t="str">
        <f t="shared" si="1058"/>
        <v/>
      </c>
      <c r="HJ397" t="str">
        <f t="shared" si="1059"/>
        <v/>
      </c>
      <c r="HK397" t="str">
        <f t="shared" si="1060"/>
        <v/>
      </c>
      <c r="HL397" t="str">
        <f t="shared" si="1061"/>
        <v/>
      </c>
      <c r="HM397" t="str">
        <f t="shared" si="1062"/>
        <v/>
      </c>
      <c r="HN397" t="str">
        <f t="shared" si="1063"/>
        <v/>
      </c>
      <c r="HO397" t="str">
        <f t="shared" si="1064"/>
        <v/>
      </c>
      <c r="HP397" t="str">
        <f t="shared" si="1065"/>
        <v/>
      </c>
      <c r="HQ397" t="str">
        <f t="shared" si="1066"/>
        <v/>
      </c>
      <c r="HR397" t="str">
        <f t="shared" si="1067"/>
        <v/>
      </c>
      <c r="HS397" t="str">
        <f t="shared" si="1068"/>
        <v/>
      </c>
      <c r="HT397" t="str">
        <f t="shared" si="1069"/>
        <v/>
      </c>
      <c r="HU397" t="str">
        <f t="shared" si="1070"/>
        <v/>
      </c>
      <c r="HV397" t="str">
        <f t="shared" si="1071"/>
        <v/>
      </c>
      <c r="HW397" t="str">
        <f t="shared" si="1072"/>
        <v/>
      </c>
      <c r="HX397" t="str">
        <f t="shared" si="1073"/>
        <v/>
      </c>
      <c r="HY397" t="str">
        <f t="shared" si="1074"/>
        <v/>
      </c>
      <c r="HZ397" t="str">
        <f t="shared" si="1075"/>
        <v/>
      </c>
    </row>
    <row r="398" spans="1:234" x14ac:dyDescent="0.25">
      <c r="A398" s="2">
        <f t="shared" si="1076"/>
        <v>396</v>
      </c>
      <c r="B398" s="3" t="s">
        <v>1347</v>
      </c>
      <c r="C398" s="2" t="s">
        <v>1394</v>
      </c>
      <c r="D398" s="2" t="s">
        <v>1395</v>
      </c>
      <c r="E398" s="2">
        <f t="shared" si="1010"/>
        <v>2</v>
      </c>
      <c r="F398" s="2">
        <v>219</v>
      </c>
      <c r="G398" s="48" t="str">
        <f t="shared" si="1011"/>
        <v>A</v>
      </c>
      <c r="H398" s="49"/>
      <c r="I398" s="49"/>
      <c r="J398" s="50"/>
      <c r="K398" s="15">
        <f t="shared" si="1012"/>
        <v>34</v>
      </c>
      <c r="L398" s="15">
        <f>IF(G398="N/A",0,(IF(G398="A",Code!$B$36,(IF(G398="B",Code!$C$36,(IF(G398="C",Code!$D$36,Code!$E$36)))))/60))</f>
        <v>8</v>
      </c>
      <c r="M398" s="15">
        <f>IF(G398="N/A",0,(IF(G398="A",Code!$B$37,(IF(G398="B",Code!$C$37,(IF(G398="C",Code!$D$37,Code!$E$37)))))/60))</f>
        <v>8</v>
      </c>
      <c r="N398" s="15">
        <f>IF(G398="N/A",0,(IF(G398="A",Code!$B$38,(IF(G398="B",Code!$C$38,(IF(G398="C",Code!$D$38,Code!$E$38)))))/60))</f>
        <v>16</v>
      </c>
      <c r="O398" s="15">
        <f>IF(G398="N/A",0,(IF(G398="A",Code!$B$39,(IF(G398="B",Code!$C$39,(IF(G398="C",Code!$D$39,Code!$E$39)))))/60))</f>
        <v>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>
        <v>1</v>
      </c>
      <c r="AS398" s="2"/>
      <c r="AT398" s="2">
        <v>1</v>
      </c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S398" t="str">
        <f t="shared" si="1013"/>
        <v/>
      </c>
      <c r="BT398" t="str">
        <f t="shared" si="1078"/>
        <v/>
      </c>
      <c r="BU398" t="str">
        <f t="shared" si="1079"/>
        <v/>
      </c>
      <c r="BV398" t="str">
        <f t="shared" si="1080"/>
        <v/>
      </c>
      <c r="BW398" t="str">
        <f t="shared" si="1081"/>
        <v/>
      </c>
      <c r="BX398" t="str">
        <f t="shared" si="1082"/>
        <v/>
      </c>
      <c r="BY398" t="str">
        <f t="shared" si="1083"/>
        <v/>
      </c>
      <c r="BZ398" t="str">
        <f t="shared" si="1084"/>
        <v/>
      </c>
      <c r="CA398" t="str">
        <f t="shared" si="1085"/>
        <v/>
      </c>
      <c r="CB398" t="str">
        <f t="shared" si="1086"/>
        <v/>
      </c>
      <c r="CC398" t="str">
        <f t="shared" si="1087"/>
        <v/>
      </c>
      <c r="CD398" t="str">
        <f t="shared" si="1088"/>
        <v/>
      </c>
      <c r="CE398" t="str">
        <f t="shared" si="1089"/>
        <v/>
      </c>
      <c r="CF398" t="str">
        <f t="shared" si="1090"/>
        <v/>
      </c>
      <c r="CG398" t="str">
        <f t="shared" si="1091"/>
        <v/>
      </c>
      <c r="CH398" t="str">
        <f t="shared" si="1092"/>
        <v/>
      </c>
      <c r="CI398" t="str">
        <f t="shared" si="1093"/>
        <v/>
      </c>
      <c r="CJ398" t="str">
        <f t="shared" si="1094"/>
        <v/>
      </c>
      <c r="CK398" t="str">
        <f t="shared" si="1095"/>
        <v/>
      </c>
      <c r="CL398" t="str">
        <f t="shared" si="1096"/>
        <v/>
      </c>
      <c r="CM398" t="str">
        <f t="shared" si="1097"/>
        <v/>
      </c>
      <c r="CN398" t="str">
        <f t="shared" si="1098"/>
        <v/>
      </c>
      <c r="CO398" t="str">
        <f t="shared" si="1099"/>
        <v/>
      </c>
      <c r="CP398" t="str">
        <f t="shared" si="1100"/>
        <v/>
      </c>
      <c r="CQ398" t="str">
        <f t="shared" si="1101"/>
        <v/>
      </c>
      <c r="CR398" t="str">
        <f t="shared" si="1102"/>
        <v/>
      </c>
      <c r="CS398" t="str">
        <f t="shared" si="1103"/>
        <v/>
      </c>
      <c r="CT398" t="str">
        <f t="shared" si="1104"/>
        <v/>
      </c>
      <c r="CU398" t="str">
        <f t="shared" si="1105"/>
        <v>MESS</v>
      </c>
      <c r="CV398" t="str">
        <f t="shared" si="1106"/>
        <v/>
      </c>
      <c r="CW398" t="str">
        <f t="shared" si="1107"/>
        <v>MISC</v>
      </c>
      <c r="CX398" t="str">
        <f t="shared" si="1108"/>
        <v/>
      </c>
      <c r="CY398" t="str">
        <f t="shared" si="1109"/>
        <v/>
      </c>
      <c r="CZ398" t="str">
        <f t="shared" si="1110"/>
        <v/>
      </c>
      <c r="DA398" t="str">
        <f t="shared" si="1111"/>
        <v/>
      </c>
      <c r="DB398" t="str">
        <f t="shared" si="1112"/>
        <v/>
      </c>
      <c r="DC398" t="str">
        <f t="shared" si="1113"/>
        <v/>
      </c>
      <c r="DD398" t="str">
        <f t="shared" si="1114"/>
        <v/>
      </c>
      <c r="DE398" t="str">
        <f t="shared" si="1115"/>
        <v/>
      </c>
      <c r="DF398" t="str">
        <f t="shared" si="1116"/>
        <v/>
      </c>
      <c r="DG398" t="str">
        <f t="shared" si="1117"/>
        <v/>
      </c>
      <c r="DH398" t="str">
        <f t="shared" si="1118"/>
        <v/>
      </c>
      <c r="DI398" t="str">
        <f t="shared" si="1119"/>
        <v/>
      </c>
      <c r="DJ398" t="str">
        <f t="shared" si="1120"/>
        <v/>
      </c>
      <c r="DK398" t="str">
        <f t="shared" si="1121"/>
        <v/>
      </c>
      <c r="DL398" t="str">
        <f t="shared" si="1122"/>
        <v/>
      </c>
      <c r="DM398" t="str">
        <f t="shared" si="1123"/>
        <v/>
      </c>
      <c r="DN398" t="str">
        <f t="shared" si="1124"/>
        <v/>
      </c>
      <c r="DO398" t="str">
        <f t="shared" si="1125"/>
        <v/>
      </c>
      <c r="DP398" t="str">
        <f t="shared" si="1126"/>
        <v/>
      </c>
      <c r="DQ398" t="str">
        <f t="shared" si="1127"/>
        <v/>
      </c>
      <c r="DR398" t="str">
        <f t="shared" si="1128"/>
        <v/>
      </c>
      <c r="DS398" t="str">
        <f t="shared" si="1129"/>
        <v/>
      </c>
      <c r="DT398" t="str">
        <f t="shared" si="1130"/>
        <v/>
      </c>
      <c r="DU398" t="str">
        <f t="shared" si="1131"/>
        <v/>
      </c>
      <c r="DV398" t="str">
        <f t="shared" si="1132"/>
        <v/>
      </c>
      <c r="DW398" t="str">
        <f t="shared" si="1133"/>
        <v/>
      </c>
      <c r="DX398" t="str">
        <f t="shared" si="1134"/>
        <v/>
      </c>
      <c r="DY398" t="str">
        <f t="shared" si="1135"/>
        <v/>
      </c>
      <c r="DZ398" t="str">
        <f t="shared" si="1136"/>
        <v/>
      </c>
      <c r="EA398" t="str">
        <f t="shared" si="1137"/>
        <v/>
      </c>
      <c r="EB398" t="str">
        <f t="shared" si="1138"/>
        <v/>
      </c>
      <c r="EC398" t="str">
        <f t="shared" si="1139"/>
        <v/>
      </c>
      <c r="ED398" t="str">
        <f t="shared" si="1140"/>
        <v/>
      </c>
      <c r="EE398" t="str">
        <f t="shared" si="1077"/>
        <v/>
      </c>
      <c r="EF398" t="str">
        <f t="shared" si="1146"/>
        <v/>
      </c>
      <c r="EG398" t="str">
        <f t="shared" si="1147"/>
        <v/>
      </c>
      <c r="EH398" t="str">
        <f t="shared" si="1148"/>
        <v/>
      </c>
      <c r="EI398" t="str">
        <f t="shared" si="1149"/>
        <v/>
      </c>
      <c r="EJ398" t="str">
        <f t="shared" si="1150"/>
        <v/>
      </c>
      <c r="EK398" t="str">
        <f t="shared" si="1151"/>
        <v/>
      </c>
      <c r="EL398" t="str">
        <f t="shared" si="1152"/>
        <v/>
      </c>
      <c r="EM398" t="str">
        <f t="shared" si="1153"/>
        <v/>
      </c>
      <c r="EN398" t="str">
        <f t="shared" si="1154"/>
        <v/>
      </c>
      <c r="EO398" t="str">
        <f t="shared" si="1155"/>
        <v/>
      </c>
      <c r="EP398" t="str">
        <f t="shared" si="1156"/>
        <v/>
      </c>
      <c r="EQ398" t="str">
        <f t="shared" si="1157"/>
        <v/>
      </c>
      <c r="ER398" t="str">
        <f t="shared" si="1158"/>
        <v/>
      </c>
      <c r="ES398" t="str">
        <f t="shared" si="1159"/>
        <v/>
      </c>
      <c r="ET398" t="str">
        <f t="shared" si="1160"/>
        <v/>
      </c>
      <c r="EU398" t="str">
        <f t="shared" si="1161"/>
        <v/>
      </c>
      <c r="EV398" t="str">
        <f t="shared" si="1162"/>
        <v/>
      </c>
      <c r="EW398" t="str">
        <f t="shared" si="1163"/>
        <v/>
      </c>
      <c r="EX398" t="str">
        <f t="shared" si="1164"/>
        <v/>
      </c>
      <c r="EY398" t="str">
        <f t="shared" si="1165"/>
        <v/>
      </c>
      <c r="EZ398" t="str">
        <f t="shared" si="1166"/>
        <v/>
      </c>
      <c r="FA398" t="str">
        <f t="shared" si="1167"/>
        <v/>
      </c>
      <c r="FB398" t="str">
        <f t="shared" si="1168"/>
        <v/>
      </c>
      <c r="FC398" t="str">
        <f t="shared" si="1169"/>
        <v/>
      </c>
      <c r="FD398" t="str">
        <f t="shared" si="1170"/>
        <v/>
      </c>
      <c r="FE398" t="str">
        <f t="shared" si="1014"/>
        <v/>
      </c>
      <c r="FF398" t="str">
        <f t="shared" si="1171"/>
        <v/>
      </c>
      <c r="FG398" t="str">
        <f t="shared" si="1172"/>
        <v/>
      </c>
      <c r="FH398" t="str">
        <f t="shared" si="1173"/>
        <v/>
      </c>
      <c r="FI398" t="str">
        <f t="shared" si="1174"/>
        <v/>
      </c>
      <c r="FJ398" t="str">
        <f t="shared" si="1175"/>
        <v/>
      </c>
      <c r="FK398" t="str">
        <f t="shared" si="1176"/>
        <v/>
      </c>
      <c r="FL398" t="str">
        <f t="shared" si="1177"/>
        <v/>
      </c>
      <c r="FM398" t="str">
        <f t="shared" si="1141"/>
        <v/>
      </c>
      <c r="FN398" t="str">
        <f t="shared" si="1142"/>
        <v/>
      </c>
      <c r="FO398" t="str">
        <f t="shared" si="1143"/>
        <v/>
      </c>
      <c r="FP398" t="str">
        <f t="shared" si="1144"/>
        <v/>
      </c>
      <c r="FQ398" t="str">
        <f t="shared" si="1145"/>
        <v/>
      </c>
      <c r="FR398" t="str">
        <f t="shared" si="1015"/>
        <v/>
      </c>
      <c r="FS398" t="str">
        <f t="shared" si="1016"/>
        <v/>
      </c>
      <c r="FT398" t="str">
        <f t="shared" si="1017"/>
        <v/>
      </c>
      <c r="FU398" t="str">
        <f t="shared" si="1018"/>
        <v/>
      </c>
      <c r="FV398" t="str">
        <f t="shared" si="1019"/>
        <v/>
      </c>
      <c r="FW398" t="str">
        <f t="shared" si="1020"/>
        <v/>
      </c>
      <c r="FX398" t="str">
        <f t="shared" si="1021"/>
        <v/>
      </c>
      <c r="FY398" t="str">
        <f t="shared" si="1022"/>
        <v/>
      </c>
      <c r="FZ398" t="str">
        <f t="shared" si="1023"/>
        <v/>
      </c>
      <c r="GA398" t="str">
        <f t="shared" si="1024"/>
        <v/>
      </c>
      <c r="GB398" t="str">
        <f t="shared" si="1025"/>
        <v/>
      </c>
      <c r="GC398" t="str">
        <f t="shared" si="1026"/>
        <v/>
      </c>
      <c r="GD398" t="str">
        <f t="shared" si="1027"/>
        <v/>
      </c>
      <c r="GE398" t="str">
        <f t="shared" si="1028"/>
        <v/>
      </c>
      <c r="GF398" t="str">
        <f t="shared" si="1029"/>
        <v/>
      </c>
      <c r="GG398" t="str">
        <f t="shared" si="1030"/>
        <v/>
      </c>
      <c r="GH398" t="str">
        <f t="shared" si="1031"/>
        <v/>
      </c>
      <c r="GI398" t="str">
        <f t="shared" si="1032"/>
        <v/>
      </c>
      <c r="GJ398" t="str">
        <f t="shared" si="1033"/>
        <v/>
      </c>
      <c r="GK398" t="str">
        <f t="shared" si="1034"/>
        <v/>
      </c>
      <c r="GL398" t="str">
        <f t="shared" si="1035"/>
        <v/>
      </c>
      <c r="GM398" t="str">
        <f t="shared" si="1036"/>
        <v/>
      </c>
      <c r="GN398" t="str">
        <f t="shared" si="1037"/>
        <v/>
      </c>
      <c r="GO398" t="str">
        <f t="shared" si="1038"/>
        <v/>
      </c>
      <c r="GP398" t="str">
        <f t="shared" si="1039"/>
        <v/>
      </c>
      <c r="GQ398" t="str">
        <f t="shared" si="1040"/>
        <v/>
      </c>
      <c r="GR398" t="str">
        <f t="shared" si="1041"/>
        <v/>
      </c>
      <c r="GS398" t="str">
        <f t="shared" si="1042"/>
        <v/>
      </c>
      <c r="GT398" t="str">
        <f t="shared" si="1043"/>
        <v/>
      </c>
      <c r="GU398" t="str">
        <f t="shared" si="1044"/>
        <v/>
      </c>
      <c r="GV398" t="str">
        <f t="shared" si="1045"/>
        <v/>
      </c>
      <c r="GW398" t="str">
        <f t="shared" si="1046"/>
        <v/>
      </c>
      <c r="GX398" t="str">
        <f t="shared" si="1047"/>
        <v/>
      </c>
      <c r="GY398" t="str">
        <f t="shared" si="1048"/>
        <v/>
      </c>
      <c r="GZ398" t="str">
        <f t="shared" si="1049"/>
        <v/>
      </c>
      <c r="HA398" t="str">
        <f t="shared" si="1050"/>
        <v/>
      </c>
      <c r="HB398" t="str">
        <f t="shared" si="1051"/>
        <v/>
      </c>
      <c r="HC398" t="str">
        <f t="shared" si="1052"/>
        <v/>
      </c>
      <c r="HD398" t="str">
        <f t="shared" si="1053"/>
        <v/>
      </c>
      <c r="HE398" t="str">
        <f t="shared" si="1054"/>
        <v/>
      </c>
      <c r="HF398" t="str">
        <f t="shared" si="1055"/>
        <v/>
      </c>
      <c r="HG398" t="str">
        <f t="shared" si="1056"/>
        <v/>
      </c>
      <c r="HH398" t="str">
        <f t="shared" si="1057"/>
        <v/>
      </c>
      <c r="HI398" t="str">
        <f t="shared" si="1058"/>
        <v/>
      </c>
      <c r="HJ398" t="str">
        <f t="shared" si="1059"/>
        <v/>
      </c>
      <c r="HK398" t="str">
        <f t="shared" si="1060"/>
        <v/>
      </c>
      <c r="HL398" t="str">
        <f t="shared" si="1061"/>
        <v/>
      </c>
      <c r="HM398" t="str">
        <f t="shared" si="1062"/>
        <v/>
      </c>
      <c r="HN398" t="str">
        <f t="shared" si="1063"/>
        <v/>
      </c>
      <c r="HO398" t="str">
        <f t="shared" si="1064"/>
        <v/>
      </c>
      <c r="HP398" t="str">
        <f t="shared" si="1065"/>
        <v/>
      </c>
      <c r="HQ398" t="str">
        <f t="shared" si="1066"/>
        <v/>
      </c>
      <c r="HR398" t="str">
        <f t="shared" si="1067"/>
        <v/>
      </c>
      <c r="HS398" t="str">
        <f t="shared" si="1068"/>
        <v/>
      </c>
      <c r="HT398" t="str">
        <f t="shared" si="1069"/>
        <v/>
      </c>
      <c r="HU398" t="str">
        <f t="shared" si="1070"/>
        <v/>
      </c>
      <c r="HV398" t="str">
        <f t="shared" si="1071"/>
        <v/>
      </c>
      <c r="HW398" t="str">
        <f t="shared" si="1072"/>
        <v/>
      </c>
      <c r="HX398" t="str">
        <f t="shared" si="1073"/>
        <v/>
      </c>
      <c r="HY398" t="str">
        <f t="shared" si="1074"/>
        <v/>
      </c>
      <c r="HZ398" t="str">
        <f t="shared" si="1075"/>
        <v/>
      </c>
    </row>
    <row r="399" spans="1:234" x14ac:dyDescent="0.25">
      <c r="A399" s="2">
        <f t="shared" si="1076"/>
        <v>397</v>
      </c>
      <c r="B399" s="3" t="s">
        <v>450</v>
      </c>
      <c r="C399" s="2" t="s">
        <v>1394</v>
      </c>
      <c r="D399" s="2" t="s">
        <v>1395</v>
      </c>
      <c r="E399" s="2">
        <f t="shared" si="1010"/>
        <v>1</v>
      </c>
      <c r="F399" s="2">
        <v>124</v>
      </c>
      <c r="G399" s="48" t="str">
        <f t="shared" si="1011"/>
        <v>A</v>
      </c>
      <c r="H399" s="49"/>
      <c r="I399" s="49"/>
      <c r="J399" s="50"/>
      <c r="K399" s="15">
        <f t="shared" si="1012"/>
        <v>34</v>
      </c>
      <c r="L399" s="15">
        <f>IF(G399="N/A",0,(IF(G399="A",Code!$B$36,(IF(G399="B",Code!$C$36,(IF(G399="C",Code!$D$36,Code!$E$36)))))/60))</f>
        <v>8</v>
      </c>
      <c r="M399" s="15">
        <f>IF(G399="N/A",0,(IF(G399="A",Code!$B$37,(IF(G399="B",Code!$C$37,(IF(G399="C",Code!$D$37,Code!$E$37)))))/60))</f>
        <v>8</v>
      </c>
      <c r="N399" s="15">
        <f>IF(G399="N/A",0,(IF(G399="A",Code!$B$38,(IF(G399="B",Code!$C$38,(IF(G399="C",Code!$D$38,Code!$E$38)))))/60))</f>
        <v>16</v>
      </c>
      <c r="O399" s="15">
        <f>IF(G399="N/A",0,(IF(G399="A",Code!$B$39,(IF(G399="B",Code!$C$39,(IF(G399="C",Code!$D$39,Code!$E$39)))))/60))</f>
        <v>2</v>
      </c>
      <c r="P399" s="2">
        <v>1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S399" t="str">
        <f t="shared" si="1013"/>
        <v>ACCT</v>
      </c>
      <c r="BT399" t="str">
        <f t="shared" si="1078"/>
        <v/>
      </c>
      <c r="BU399" t="str">
        <f t="shared" si="1079"/>
        <v/>
      </c>
      <c r="BV399" t="str">
        <f t="shared" si="1080"/>
        <v/>
      </c>
      <c r="BW399" t="str">
        <f t="shared" si="1081"/>
        <v/>
      </c>
      <c r="BX399" t="str">
        <f t="shared" si="1082"/>
        <v/>
      </c>
      <c r="BY399" t="str">
        <f t="shared" si="1083"/>
        <v/>
      </c>
      <c r="BZ399" t="str">
        <f t="shared" si="1084"/>
        <v/>
      </c>
      <c r="CA399" t="str">
        <f t="shared" si="1085"/>
        <v/>
      </c>
      <c r="CB399" t="str">
        <f t="shared" si="1086"/>
        <v/>
      </c>
      <c r="CC399" t="str">
        <f t="shared" si="1087"/>
        <v/>
      </c>
      <c r="CD399" t="str">
        <f t="shared" si="1088"/>
        <v/>
      </c>
      <c r="CE399" t="str">
        <f t="shared" si="1089"/>
        <v/>
      </c>
      <c r="CF399" t="str">
        <f t="shared" si="1090"/>
        <v/>
      </c>
      <c r="CG399" t="str">
        <f t="shared" si="1091"/>
        <v/>
      </c>
      <c r="CH399" t="str">
        <f t="shared" si="1092"/>
        <v/>
      </c>
      <c r="CI399" t="str">
        <f t="shared" si="1093"/>
        <v/>
      </c>
      <c r="CJ399" t="str">
        <f t="shared" si="1094"/>
        <v/>
      </c>
      <c r="CK399" t="str">
        <f t="shared" si="1095"/>
        <v/>
      </c>
      <c r="CL399" t="str">
        <f t="shared" si="1096"/>
        <v/>
      </c>
      <c r="CM399" t="str">
        <f t="shared" si="1097"/>
        <v/>
      </c>
      <c r="CN399" t="str">
        <f t="shared" si="1098"/>
        <v/>
      </c>
      <c r="CO399" t="str">
        <f t="shared" si="1099"/>
        <v/>
      </c>
      <c r="CP399" t="str">
        <f t="shared" si="1100"/>
        <v/>
      </c>
      <c r="CQ399" t="str">
        <f t="shared" si="1101"/>
        <v/>
      </c>
      <c r="CR399" t="str">
        <f t="shared" si="1102"/>
        <v/>
      </c>
      <c r="CS399" t="str">
        <f t="shared" si="1103"/>
        <v/>
      </c>
      <c r="CT399" t="str">
        <f t="shared" si="1104"/>
        <v/>
      </c>
      <c r="CU399" t="str">
        <f t="shared" si="1105"/>
        <v/>
      </c>
      <c r="CV399" t="str">
        <f t="shared" si="1106"/>
        <v/>
      </c>
      <c r="CW399" t="str">
        <f t="shared" si="1107"/>
        <v/>
      </c>
      <c r="CX399" t="str">
        <f t="shared" si="1108"/>
        <v/>
      </c>
      <c r="CY399" t="str">
        <f t="shared" si="1109"/>
        <v/>
      </c>
      <c r="CZ399" t="str">
        <f t="shared" si="1110"/>
        <v/>
      </c>
      <c r="DA399" t="str">
        <f t="shared" si="1111"/>
        <v/>
      </c>
      <c r="DB399" t="str">
        <f t="shared" si="1112"/>
        <v/>
      </c>
      <c r="DC399" t="str">
        <f t="shared" si="1113"/>
        <v/>
      </c>
      <c r="DD399" t="str">
        <f t="shared" si="1114"/>
        <v/>
      </c>
      <c r="DE399" t="str">
        <f t="shared" si="1115"/>
        <v/>
      </c>
      <c r="DF399" t="str">
        <f t="shared" si="1116"/>
        <v/>
      </c>
      <c r="DG399" t="str">
        <f t="shared" si="1117"/>
        <v/>
      </c>
      <c r="DH399" t="str">
        <f t="shared" si="1118"/>
        <v/>
      </c>
      <c r="DI399" t="str">
        <f t="shared" si="1119"/>
        <v/>
      </c>
      <c r="DJ399" t="str">
        <f t="shared" si="1120"/>
        <v/>
      </c>
      <c r="DK399" t="str">
        <f t="shared" si="1121"/>
        <v/>
      </c>
      <c r="DL399" t="str">
        <f t="shared" si="1122"/>
        <v/>
      </c>
      <c r="DM399" t="str">
        <f t="shared" si="1123"/>
        <v/>
      </c>
      <c r="DN399" t="str">
        <f t="shared" si="1124"/>
        <v/>
      </c>
      <c r="DO399" t="str">
        <f t="shared" si="1125"/>
        <v/>
      </c>
      <c r="DP399" t="str">
        <f t="shared" si="1126"/>
        <v/>
      </c>
      <c r="DQ399" t="str">
        <f t="shared" si="1127"/>
        <v/>
      </c>
      <c r="DR399" t="str">
        <f t="shared" si="1128"/>
        <v/>
      </c>
      <c r="DS399" t="str">
        <f t="shared" si="1129"/>
        <v/>
      </c>
      <c r="DT399" t="str">
        <f t="shared" si="1130"/>
        <v/>
      </c>
      <c r="DU399" t="str">
        <f t="shared" si="1131"/>
        <v/>
      </c>
      <c r="DV399" t="str">
        <f t="shared" si="1132"/>
        <v/>
      </c>
      <c r="DW399" t="str">
        <f t="shared" si="1133"/>
        <v/>
      </c>
      <c r="DX399" t="str">
        <f t="shared" si="1134"/>
        <v/>
      </c>
      <c r="DY399" t="str">
        <f t="shared" si="1135"/>
        <v/>
      </c>
      <c r="DZ399" t="str">
        <f t="shared" si="1136"/>
        <v/>
      </c>
      <c r="EA399" t="str">
        <f t="shared" si="1137"/>
        <v/>
      </c>
      <c r="EB399" t="str">
        <f t="shared" si="1138"/>
        <v/>
      </c>
      <c r="EC399" t="str">
        <f t="shared" si="1139"/>
        <v/>
      </c>
      <c r="ED399" t="str">
        <f t="shared" si="1140"/>
        <v/>
      </c>
      <c r="EE399" t="str">
        <f t="shared" si="1077"/>
        <v/>
      </c>
      <c r="EF399" t="str">
        <f t="shared" si="1146"/>
        <v/>
      </c>
      <c r="EG399" t="str">
        <f t="shared" si="1147"/>
        <v/>
      </c>
      <c r="EH399" t="str">
        <f t="shared" si="1148"/>
        <v/>
      </c>
      <c r="EI399" t="str">
        <f t="shared" si="1149"/>
        <v/>
      </c>
      <c r="EJ399" t="str">
        <f t="shared" si="1150"/>
        <v/>
      </c>
      <c r="EK399" t="str">
        <f t="shared" si="1151"/>
        <v/>
      </c>
      <c r="EL399" t="str">
        <f t="shared" si="1152"/>
        <v/>
      </c>
      <c r="EM399" t="str">
        <f t="shared" si="1153"/>
        <v/>
      </c>
      <c r="EN399" t="str">
        <f t="shared" si="1154"/>
        <v/>
      </c>
      <c r="EO399" t="str">
        <f t="shared" si="1155"/>
        <v/>
      </c>
      <c r="EP399" t="str">
        <f t="shared" si="1156"/>
        <v/>
      </c>
      <c r="EQ399" t="str">
        <f t="shared" si="1157"/>
        <v/>
      </c>
      <c r="ER399" t="str">
        <f t="shared" si="1158"/>
        <v/>
      </c>
      <c r="ES399" t="str">
        <f t="shared" si="1159"/>
        <v/>
      </c>
      <c r="ET399" t="str">
        <f t="shared" si="1160"/>
        <v/>
      </c>
      <c r="EU399" t="str">
        <f t="shared" si="1161"/>
        <v/>
      </c>
      <c r="EV399" t="str">
        <f t="shared" si="1162"/>
        <v/>
      </c>
      <c r="EW399" t="str">
        <f t="shared" si="1163"/>
        <v/>
      </c>
      <c r="EX399" t="str">
        <f t="shared" si="1164"/>
        <v/>
      </c>
      <c r="EY399" t="str">
        <f t="shared" si="1165"/>
        <v/>
      </c>
      <c r="EZ399" t="str">
        <f t="shared" si="1166"/>
        <v/>
      </c>
      <c r="FA399" t="str">
        <f t="shared" si="1167"/>
        <v/>
      </c>
      <c r="FB399" t="str">
        <f t="shared" si="1168"/>
        <v/>
      </c>
      <c r="FC399" t="str">
        <f t="shared" si="1169"/>
        <v/>
      </c>
      <c r="FD399" t="str">
        <f t="shared" si="1170"/>
        <v/>
      </c>
      <c r="FE399" t="str">
        <f t="shared" si="1014"/>
        <v/>
      </c>
      <c r="FF399" t="str">
        <f t="shared" si="1171"/>
        <v/>
      </c>
      <c r="FG399" t="str">
        <f t="shared" si="1172"/>
        <v/>
      </c>
      <c r="FH399" t="str">
        <f t="shared" si="1173"/>
        <v/>
      </c>
      <c r="FI399" t="str">
        <f t="shared" si="1174"/>
        <v/>
      </c>
      <c r="FJ399" t="str">
        <f t="shared" si="1175"/>
        <v/>
      </c>
      <c r="FK399" t="str">
        <f t="shared" si="1176"/>
        <v/>
      </c>
      <c r="FL399" t="str">
        <f t="shared" si="1177"/>
        <v/>
      </c>
      <c r="FM399" t="str">
        <f t="shared" si="1141"/>
        <v/>
      </c>
      <c r="FN399" t="str">
        <f t="shared" si="1142"/>
        <v/>
      </c>
      <c r="FO399" t="str">
        <f t="shared" si="1143"/>
        <v/>
      </c>
      <c r="FP399" t="str">
        <f t="shared" si="1144"/>
        <v/>
      </c>
      <c r="FQ399" t="str">
        <f t="shared" si="1145"/>
        <v/>
      </c>
      <c r="FR399" t="str">
        <f t="shared" si="1015"/>
        <v/>
      </c>
      <c r="FS399" t="str">
        <f t="shared" si="1016"/>
        <v/>
      </c>
      <c r="FT399" t="str">
        <f t="shared" si="1017"/>
        <v/>
      </c>
      <c r="FU399" t="str">
        <f t="shared" si="1018"/>
        <v/>
      </c>
      <c r="FV399" t="str">
        <f t="shared" si="1019"/>
        <v/>
      </c>
      <c r="FW399" t="str">
        <f t="shared" si="1020"/>
        <v/>
      </c>
      <c r="FX399" t="str">
        <f t="shared" si="1021"/>
        <v/>
      </c>
      <c r="FY399" t="str">
        <f t="shared" si="1022"/>
        <v/>
      </c>
      <c r="FZ399" t="str">
        <f t="shared" si="1023"/>
        <v/>
      </c>
      <c r="GA399" t="str">
        <f t="shared" si="1024"/>
        <v/>
      </c>
      <c r="GB399" t="str">
        <f t="shared" si="1025"/>
        <v/>
      </c>
      <c r="GC399" t="str">
        <f t="shared" si="1026"/>
        <v/>
      </c>
      <c r="GD399" t="str">
        <f t="shared" si="1027"/>
        <v/>
      </c>
      <c r="GE399" t="str">
        <f t="shared" si="1028"/>
        <v/>
      </c>
      <c r="GF399" t="str">
        <f t="shared" si="1029"/>
        <v/>
      </c>
      <c r="GG399" t="str">
        <f t="shared" si="1030"/>
        <v/>
      </c>
      <c r="GH399" t="str">
        <f t="shared" si="1031"/>
        <v/>
      </c>
      <c r="GI399" t="str">
        <f t="shared" si="1032"/>
        <v/>
      </c>
      <c r="GJ399" t="str">
        <f t="shared" si="1033"/>
        <v/>
      </c>
      <c r="GK399" t="str">
        <f t="shared" si="1034"/>
        <v/>
      </c>
      <c r="GL399" t="str">
        <f t="shared" si="1035"/>
        <v/>
      </c>
      <c r="GM399" t="str">
        <f t="shared" si="1036"/>
        <v/>
      </c>
      <c r="GN399" t="str">
        <f t="shared" si="1037"/>
        <v/>
      </c>
      <c r="GO399" t="str">
        <f t="shared" si="1038"/>
        <v/>
      </c>
      <c r="GP399" t="str">
        <f t="shared" si="1039"/>
        <v/>
      </c>
      <c r="GQ399" t="str">
        <f t="shared" si="1040"/>
        <v/>
      </c>
      <c r="GR399" t="str">
        <f t="shared" si="1041"/>
        <v/>
      </c>
      <c r="GS399" t="str">
        <f t="shared" si="1042"/>
        <v/>
      </c>
      <c r="GT399" t="str">
        <f t="shared" si="1043"/>
        <v/>
      </c>
      <c r="GU399" t="str">
        <f t="shared" si="1044"/>
        <v/>
      </c>
      <c r="GV399" t="str">
        <f t="shared" si="1045"/>
        <v/>
      </c>
      <c r="GW399" t="str">
        <f t="shared" si="1046"/>
        <v/>
      </c>
      <c r="GX399" t="str">
        <f t="shared" si="1047"/>
        <v/>
      </c>
      <c r="GY399" t="str">
        <f t="shared" si="1048"/>
        <v/>
      </c>
      <c r="GZ399" t="str">
        <f t="shared" si="1049"/>
        <v/>
      </c>
      <c r="HA399" t="str">
        <f t="shared" si="1050"/>
        <v/>
      </c>
      <c r="HB399" t="str">
        <f t="shared" si="1051"/>
        <v/>
      </c>
      <c r="HC399" t="str">
        <f t="shared" si="1052"/>
        <v/>
      </c>
      <c r="HD399" t="str">
        <f t="shared" si="1053"/>
        <v/>
      </c>
      <c r="HE399" t="str">
        <f t="shared" si="1054"/>
        <v/>
      </c>
      <c r="HF399" t="str">
        <f t="shared" si="1055"/>
        <v/>
      </c>
      <c r="HG399" t="str">
        <f t="shared" si="1056"/>
        <v/>
      </c>
      <c r="HH399" t="str">
        <f t="shared" si="1057"/>
        <v/>
      </c>
      <c r="HI399" t="str">
        <f t="shared" si="1058"/>
        <v/>
      </c>
      <c r="HJ399" t="str">
        <f t="shared" si="1059"/>
        <v/>
      </c>
      <c r="HK399" t="str">
        <f t="shared" si="1060"/>
        <v/>
      </c>
      <c r="HL399" t="str">
        <f t="shared" si="1061"/>
        <v/>
      </c>
      <c r="HM399" t="str">
        <f t="shared" si="1062"/>
        <v/>
      </c>
      <c r="HN399" t="str">
        <f t="shared" si="1063"/>
        <v/>
      </c>
      <c r="HO399" t="str">
        <f t="shared" si="1064"/>
        <v/>
      </c>
      <c r="HP399" t="str">
        <f t="shared" si="1065"/>
        <v/>
      </c>
      <c r="HQ399" t="str">
        <f t="shared" si="1066"/>
        <v/>
      </c>
      <c r="HR399" t="str">
        <f t="shared" si="1067"/>
        <v/>
      </c>
      <c r="HS399" t="str">
        <f t="shared" si="1068"/>
        <v/>
      </c>
      <c r="HT399" t="str">
        <f t="shared" si="1069"/>
        <v/>
      </c>
      <c r="HU399" t="str">
        <f t="shared" si="1070"/>
        <v/>
      </c>
      <c r="HV399" t="str">
        <f t="shared" si="1071"/>
        <v/>
      </c>
      <c r="HW399" t="str">
        <f t="shared" si="1072"/>
        <v/>
      </c>
      <c r="HX399" t="str">
        <f t="shared" si="1073"/>
        <v/>
      </c>
      <c r="HY399" t="str">
        <f t="shared" si="1074"/>
        <v/>
      </c>
      <c r="HZ399" t="str">
        <f t="shared" si="1075"/>
        <v/>
      </c>
    </row>
    <row r="400" spans="1:234" x14ac:dyDescent="0.25">
      <c r="A400" s="2">
        <f t="shared" si="1076"/>
        <v>398</v>
      </c>
      <c r="B400" s="3" t="s">
        <v>1348</v>
      </c>
      <c r="C400" s="2" t="s">
        <v>1394</v>
      </c>
      <c r="D400" s="2" t="s">
        <v>1395</v>
      </c>
      <c r="E400" s="2">
        <f t="shared" si="1010"/>
        <v>3</v>
      </c>
      <c r="F400" s="2">
        <v>179</v>
      </c>
      <c r="G400" s="48" t="str">
        <f t="shared" si="1011"/>
        <v>A</v>
      </c>
      <c r="H400" s="49"/>
      <c r="I400" s="49"/>
      <c r="J400" s="50"/>
      <c r="K400" s="15">
        <f t="shared" si="1012"/>
        <v>34</v>
      </c>
      <c r="L400" s="15">
        <f>IF(G400="N/A",0,(IF(G400="A",Code!$B$36,(IF(G400="B",Code!$C$36,(IF(G400="C",Code!$D$36,Code!$E$36)))))/60))</f>
        <v>8</v>
      </c>
      <c r="M400" s="15">
        <f>IF(G400="N/A",0,(IF(G400="A",Code!$B$37,(IF(G400="B",Code!$C$37,(IF(G400="C",Code!$D$37,Code!$E$37)))))/60))</f>
        <v>8</v>
      </c>
      <c r="N400" s="15">
        <f>IF(G400="N/A",0,(IF(G400="A",Code!$B$38,(IF(G400="B",Code!$C$38,(IF(G400="C",Code!$D$38,Code!$E$38)))))/60))</f>
        <v>16</v>
      </c>
      <c r="O400" s="15">
        <f>IF(G400="N/A",0,(IF(G400="A",Code!$B$39,(IF(G400="B",Code!$C$39,(IF(G400="C",Code!$D$39,Code!$E$39)))))/60))</f>
        <v>2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>
        <v>1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>
        <v>1</v>
      </c>
      <c r="BH400" s="2">
        <v>1</v>
      </c>
      <c r="BI400" s="2"/>
      <c r="BJ400" s="2"/>
      <c r="BK400" s="2"/>
      <c r="BL400" s="2"/>
      <c r="BM400" s="2"/>
      <c r="BN400" s="2"/>
      <c r="BO400" s="2"/>
      <c r="BP400" s="2"/>
      <c r="BQ400" s="2"/>
      <c r="BS400" t="str">
        <f t="shared" si="1013"/>
        <v/>
      </c>
      <c r="BT400" t="str">
        <f t="shared" si="1078"/>
        <v/>
      </c>
      <c r="BU400" t="str">
        <f t="shared" si="1079"/>
        <v/>
      </c>
      <c r="BV400" t="str">
        <f t="shared" si="1080"/>
        <v/>
      </c>
      <c r="BW400" t="str">
        <f t="shared" si="1081"/>
        <v/>
      </c>
      <c r="BX400" t="str">
        <f t="shared" si="1082"/>
        <v/>
      </c>
      <c r="BY400" t="str">
        <f t="shared" si="1083"/>
        <v/>
      </c>
      <c r="BZ400" t="str">
        <f t="shared" si="1084"/>
        <v/>
      </c>
      <c r="CA400" t="str">
        <f t="shared" si="1085"/>
        <v/>
      </c>
      <c r="CB400" t="str">
        <f t="shared" si="1086"/>
        <v/>
      </c>
      <c r="CC400" t="str">
        <f t="shared" si="1087"/>
        <v/>
      </c>
      <c r="CD400" t="str">
        <f t="shared" si="1088"/>
        <v/>
      </c>
      <c r="CE400" t="str">
        <f t="shared" si="1089"/>
        <v/>
      </c>
      <c r="CF400" t="str">
        <f t="shared" si="1090"/>
        <v/>
      </c>
      <c r="CG400" t="str">
        <f t="shared" si="1091"/>
        <v/>
      </c>
      <c r="CH400" t="str">
        <f t="shared" si="1092"/>
        <v/>
      </c>
      <c r="CI400" t="str">
        <f t="shared" si="1093"/>
        <v/>
      </c>
      <c r="CJ400" t="str">
        <f t="shared" si="1094"/>
        <v/>
      </c>
      <c r="CK400" t="str">
        <f t="shared" si="1095"/>
        <v/>
      </c>
      <c r="CL400" t="str">
        <f t="shared" si="1096"/>
        <v/>
      </c>
      <c r="CM400" t="str">
        <f t="shared" si="1097"/>
        <v/>
      </c>
      <c r="CN400" t="str">
        <f t="shared" si="1098"/>
        <v/>
      </c>
      <c r="CO400" t="str">
        <f t="shared" si="1099"/>
        <v/>
      </c>
      <c r="CP400" t="str">
        <f t="shared" si="1100"/>
        <v/>
      </c>
      <c r="CQ400" t="str">
        <f t="shared" si="1101"/>
        <v/>
      </c>
      <c r="CR400" t="str">
        <f t="shared" si="1102"/>
        <v/>
      </c>
      <c r="CS400" t="str">
        <f t="shared" si="1103"/>
        <v/>
      </c>
      <c r="CT400" t="str">
        <f t="shared" si="1104"/>
        <v/>
      </c>
      <c r="CU400" t="str">
        <f t="shared" si="1105"/>
        <v>MESS</v>
      </c>
      <c r="CV400" t="str">
        <f t="shared" si="1106"/>
        <v/>
      </c>
      <c r="CW400" t="str">
        <f t="shared" si="1107"/>
        <v/>
      </c>
      <c r="CX400" t="str">
        <f t="shared" si="1108"/>
        <v/>
      </c>
      <c r="CY400" t="str">
        <f t="shared" si="1109"/>
        <v/>
      </c>
      <c r="CZ400" t="str">
        <f t="shared" si="1110"/>
        <v/>
      </c>
      <c r="DA400" t="str">
        <f t="shared" si="1111"/>
        <v/>
      </c>
      <c r="DB400" t="str">
        <f t="shared" si="1112"/>
        <v/>
      </c>
      <c r="DC400" t="str">
        <f t="shared" si="1113"/>
        <v/>
      </c>
      <c r="DD400" t="str">
        <f t="shared" si="1114"/>
        <v/>
      </c>
      <c r="DE400" t="str">
        <f t="shared" si="1115"/>
        <v/>
      </c>
      <c r="DF400" t="str">
        <f t="shared" si="1116"/>
        <v/>
      </c>
      <c r="DG400" t="str">
        <f t="shared" si="1117"/>
        <v/>
      </c>
      <c r="DH400" t="str">
        <f t="shared" si="1118"/>
        <v/>
      </c>
      <c r="DI400" t="str">
        <f t="shared" si="1119"/>
        <v/>
      </c>
      <c r="DJ400" t="str">
        <f t="shared" si="1120"/>
        <v>SMIF</v>
      </c>
      <c r="DK400" t="str">
        <f t="shared" si="1121"/>
        <v>SMSG</v>
      </c>
      <c r="DL400" t="str">
        <f t="shared" si="1122"/>
        <v/>
      </c>
      <c r="DM400" t="str">
        <f t="shared" si="1123"/>
        <v/>
      </c>
      <c r="DN400" t="str">
        <f t="shared" si="1124"/>
        <v/>
      </c>
      <c r="DO400" t="str">
        <f t="shared" si="1125"/>
        <v/>
      </c>
      <c r="DP400" t="str">
        <f t="shared" si="1126"/>
        <v/>
      </c>
      <c r="DQ400" t="str">
        <f t="shared" si="1127"/>
        <v/>
      </c>
      <c r="DR400" t="str">
        <f t="shared" si="1128"/>
        <v/>
      </c>
      <c r="DS400" t="str">
        <f t="shared" si="1129"/>
        <v/>
      </c>
      <c r="DT400" t="str">
        <f t="shared" si="1130"/>
        <v/>
      </c>
      <c r="DU400" t="str">
        <f t="shared" si="1131"/>
        <v/>
      </c>
      <c r="DV400" t="str">
        <f t="shared" si="1132"/>
        <v/>
      </c>
      <c r="DW400" t="str">
        <f t="shared" si="1133"/>
        <v/>
      </c>
      <c r="DX400" t="str">
        <f t="shared" si="1134"/>
        <v/>
      </c>
      <c r="DY400" t="str">
        <f t="shared" si="1135"/>
        <v/>
      </c>
      <c r="DZ400" t="str">
        <f t="shared" si="1136"/>
        <v/>
      </c>
      <c r="EA400" t="str">
        <f t="shared" si="1137"/>
        <v/>
      </c>
      <c r="EB400" t="str">
        <f t="shared" si="1138"/>
        <v/>
      </c>
      <c r="EC400" t="str">
        <f t="shared" si="1139"/>
        <v/>
      </c>
      <c r="ED400" t="str">
        <f t="shared" si="1140"/>
        <v/>
      </c>
      <c r="EE400" t="str">
        <f t="shared" si="1077"/>
        <v/>
      </c>
      <c r="EF400" t="str">
        <f t="shared" si="1146"/>
        <v/>
      </c>
      <c r="EG400" t="str">
        <f t="shared" si="1147"/>
        <v/>
      </c>
      <c r="EH400" t="str">
        <f t="shared" si="1148"/>
        <v/>
      </c>
      <c r="EI400" t="str">
        <f t="shared" si="1149"/>
        <v/>
      </c>
      <c r="EJ400" t="str">
        <f t="shared" si="1150"/>
        <v/>
      </c>
      <c r="EK400" t="str">
        <f t="shared" si="1151"/>
        <v/>
      </c>
      <c r="EL400" t="str">
        <f t="shared" si="1152"/>
        <v/>
      </c>
      <c r="EM400" t="str">
        <f t="shared" si="1153"/>
        <v/>
      </c>
      <c r="EN400" t="str">
        <f t="shared" si="1154"/>
        <v/>
      </c>
      <c r="EO400" t="str">
        <f t="shared" si="1155"/>
        <v/>
      </c>
      <c r="EP400" t="str">
        <f t="shared" si="1156"/>
        <v/>
      </c>
      <c r="EQ400" t="str">
        <f t="shared" si="1157"/>
        <v/>
      </c>
      <c r="ER400" t="str">
        <f t="shared" si="1158"/>
        <v/>
      </c>
      <c r="ES400" t="str">
        <f t="shared" si="1159"/>
        <v/>
      </c>
      <c r="ET400" t="str">
        <f t="shared" si="1160"/>
        <v/>
      </c>
      <c r="EU400" t="str">
        <f t="shared" si="1161"/>
        <v/>
      </c>
      <c r="EV400" t="str">
        <f t="shared" si="1162"/>
        <v/>
      </c>
      <c r="EW400" t="str">
        <f t="shared" si="1163"/>
        <v/>
      </c>
      <c r="EX400" t="str">
        <f t="shared" si="1164"/>
        <v/>
      </c>
      <c r="EY400" t="str">
        <f t="shared" si="1165"/>
        <v/>
      </c>
      <c r="EZ400" t="str">
        <f t="shared" si="1166"/>
        <v/>
      </c>
      <c r="FA400" t="str">
        <f t="shared" si="1167"/>
        <v/>
      </c>
      <c r="FB400" t="str">
        <f t="shared" si="1168"/>
        <v/>
      </c>
      <c r="FC400" t="str">
        <f t="shared" si="1169"/>
        <v/>
      </c>
      <c r="FD400" t="str">
        <f t="shared" si="1170"/>
        <v/>
      </c>
      <c r="FE400" t="str">
        <f t="shared" si="1014"/>
        <v/>
      </c>
      <c r="FF400" t="str">
        <f t="shared" si="1171"/>
        <v/>
      </c>
      <c r="FG400" t="str">
        <f t="shared" si="1172"/>
        <v/>
      </c>
      <c r="FH400" t="str">
        <f t="shared" si="1173"/>
        <v/>
      </c>
      <c r="FI400" t="str">
        <f t="shared" si="1174"/>
        <v/>
      </c>
      <c r="FJ400" t="str">
        <f t="shared" si="1175"/>
        <v/>
      </c>
      <c r="FK400" t="str">
        <f t="shared" si="1176"/>
        <v/>
      </c>
      <c r="FL400" t="str">
        <f t="shared" si="1177"/>
        <v/>
      </c>
      <c r="FM400" t="str">
        <f t="shared" si="1141"/>
        <v/>
      </c>
      <c r="FN400" t="str">
        <f t="shared" si="1142"/>
        <v/>
      </c>
      <c r="FO400" t="str">
        <f t="shared" si="1143"/>
        <v/>
      </c>
      <c r="FP400" t="str">
        <f t="shared" si="1144"/>
        <v/>
      </c>
      <c r="FQ400" t="str">
        <f t="shared" si="1145"/>
        <v/>
      </c>
      <c r="FR400" t="str">
        <f t="shared" si="1015"/>
        <v/>
      </c>
      <c r="FS400" t="str">
        <f t="shared" si="1016"/>
        <v/>
      </c>
      <c r="FT400" t="str">
        <f t="shared" si="1017"/>
        <v/>
      </c>
      <c r="FU400" t="str">
        <f t="shared" si="1018"/>
        <v/>
      </c>
      <c r="FV400" t="str">
        <f t="shared" si="1019"/>
        <v/>
      </c>
      <c r="FW400" t="str">
        <f t="shared" si="1020"/>
        <v/>
      </c>
      <c r="FX400" t="str">
        <f t="shared" si="1021"/>
        <v/>
      </c>
      <c r="FY400" t="str">
        <f t="shared" si="1022"/>
        <v/>
      </c>
      <c r="FZ400" t="str">
        <f t="shared" si="1023"/>
        <v/>
      </c>
      <c r="GA400" t="str">
        <f t="shared" si="1024"/>
        <v/>
      </c>
      <c r="GB400" t="str">
        <f t="shared" si="1025"/>
        <v/>
      </c>
      <c r="GC400" t="str">
        <f t="shared" si="1026"/>
        <v/>
      </c>
      <c r="GD400" t="str">
        <f t="shared" si="1027"/>
        <v/>
      </c>
      <c r="GE400" t="str">
        <f t="shared" si="1028"/>
        <v/>
      </c>
      <c r="GF400" t="str">
        <f t="shared" si="1029"/>
        <v/>
      </c>
      <c r="GG400" t="str">
        <f t="shared" si="1030"/>
        <v/>
      </c>
      <c r="GH400" t="str">
        <f t="shared" si="1031"/>
        <v/>
      </c>
      <c r="GI400" t="str">
        <f t="shared" si="1032"/>
        <v/>
      </c>
      <c r="GJ400" t="str">
        <f t="shared" si="1033"/>
        <v/>
      </c>
      <c r="GK400" t="str">
        <f t="shared" si="1034"/>
        <v/>
      </c>
      <c r="GL400" t="str">
        <f t="shared" si="1035"/>
        <v/>
      </c>
      <c r="GM400" t="str">
        <f t="shared" si="1036"/>
        <v/>
      </c>
      <c r="GN400" t="str">
        <f t="shared" si="1037"/>
        <v/>
      </c>
      <c r="GO400" t="str">
        <f t="shared" si="1038"/>
        <v/>
      </c>
      <c r="GP400" t="str">
        <f t="shared" si="1039"/>
        <v/>
      </c>
      <c r="GQ400" t="str">
        <f t="shared" si="1040"/>
        <v/>
      </c>
      <c r="GR400" t="str">
        <f t="shared" si="1041"/>
        <v/>
      </c>
      <c r="GS400" t="str">
        <f t="shared" si="1042"/>
        <v/>
      </c>
      <c r="GT400" t="str">
        <f t="shared" si="1043"/>
        <v/>
      </c>
      <c r="GU400" t="str">
        <f t="shared" si="1044"/>
        <v/>
      </c>
      <c r="GV400" t="str">
        <f t="shared" si="1045"/>
        <v/>
      </c>
      <c r="GW400" t="str">
        <f t="shared" si="1046"/>
        <v/>
      </c>
      <c r="GX400" t="str">
        <f t="shared" si="1047"/>
        <v/>
      </c>
      <c r="GY400" t="str">
        <f t="shared" si="1048"/>
        <v/>
      </c>
      <c r="GZ400" t="str">
        <f t="shared" si="1049"/>
        <v/>
      </c>
      <c r="HA400" t="str">
        <f t="shared" si="1050"/>
        <v/>
      </c>
      <c r="HB400" t="str">
        <f t="shared" si="1051"/>
        <v/>
      </c>
      <c r="HC400" t="str">
        <f t="shared" si="1052"/>
        <v/>
      </c>
      <c r="HD400" t="str">
        <f t="shared" si="1053"/>
        <v/>
      </c>
      <c r="HE400" t="str">
        <f t="shared" si="1054"/>
        <v/>
      </c>
      <c r="HF400" t="str">
        <f t="shared" si="1055"/>
        <v/>
      </c>
      <c r="HG400" t="str">
        <f t="shared" si="1056"/>
        <v/>
      </c>
      <c r="HH400" t="str">
        <f t="shared" si="1057"/>
        <v/>
      </c>
      <c r="HI400" t="str">
        <f t="shared" si="1058"/>
        <v/>
      </c>
      <c r="HJ400" t="str">
        <f t="shared" si="1059"/>
        <v/>
      </c>
      <c r="HK400" t="str">
        <f t="shared" si="1060"/>
        <v/>
      </c>
      <c r="HL400" t="str">
        <f t="shared" si="1061"/>
        <v/>
      </c>
      <c r="HM400" t="str">
        <f t="shared" si="1062"/>
        <v/>
      </c>
      <c r="HN400" t="str">
        <f t="shared" si="1063"/>
        <v/>
      </c>
      <c r="HO400" t="str">
        <f t="shared" si="1064"/>
        <v/>
      </c>
      <c r="HP400" t="str">
        <f t="shared" si="1065"/>
        <v/>
      </c>
      <c r="HQ400" t="str">
        <f t="shared" si="1066"/>
        <v/>
      </c>
      <c r="HR400" t="str">
        <f t="shared" si="1067"/>
        <v/>
      </c>
      <c r="HS400" t="str">
        <f t="shared" si="1068"/>
        <v/>
      </c>
      <c r="HT400" t="str">
        <f t="shared" si="1069"/>
        <v/>
      </c>
      <c r="HU400" t="str">
        <f t="shared" si="1070"/>
        <v/>
      </c>
      <c r="HV400" t="str">
        <f t="shared" si="1071"/>
        <v/>
      </c>
      <c r="HW400" t="str">
        <f t="shared" si="1072"/>
        <v/>
      </c>
      <c r="HX400" t="str">
        <f t="shared" si="1073"/>
        <v/>
      </c>
      <c r="HY400" t="str">
        <f t="shared" si="1074"/>
        <v/>
      </c>
      <c r="HZ400" t="str">
        <f t="shared" si="1075"/>
        <v/>
      </c>
    </row>
    <row r="401" spans="1:234" x14ac:dyDescent="0.25">
      <c r="A401" s="2">
        <f t="shared" si="1076"/>
        <v>399</v>
      </c>
      <c r="B401" s="3" t="s">
        <v>1349</v>
      </c>
      <c r="C401" s="2" t="s">
        <v>1394</v>
      </c>
      <c r="D401" s="2" t="s">
        <v>1395</v>
      </c>
      <c r="E401" s="2">
        <f t="shared" si="1010"/>
        <v>3</v>
      </c>
      <c r="F401" s="2">
        <v>391</v>
      </c>
      <c r="G401" s="48" t="str">
        <f t="shared" si="1011"/>
        <v>A</v>
      </c>
      <c r="H401" s="49"/>
      <c r="I401" s="49"/>
      <c r="J401" s="50"/>
      <c r="K401" s="15">
        <f t="shared" si="1012"/>
        <v>34</v>
      </c>
      <c r="L401" s="15">
        <f>IF(G401="N/A",0,(IF(G401="A",Code!$B$36,(IF(G401="B",Code!$C$36,(IF(G401="C",Code!$D$36,Code!$E$36)))))/60))</f>
        <v>8</v>
      </c>
      <c r="M401" s="15">
        <f>IF(G401="N/A",0,(IF(G401="A",Code!$B$37,(IF(G401="B",Code!$C$37,(IF(G401="C",Code!$D$37,Code!$E$37)))))/60))</f>
        <v>8</v>
      </c>
      <c r="N401" s="15">
        <f>IF(G401="N/A",0,(IF(G401="A",Code!$B$38,(IF(G401="B",Code!$C$38,(IF(G401="C",Code!$D$38,Code!$E$38)))))/60))</f>
        <v>16</v>
      </c>
      <c r="O401" s="15">
        <f>IF(G401="N/A",0,(IF(G401="A",Code!$B$39,(IF(G401="B",Code!$C$39,(IF(G401="C",Code!$D$39,Code!$E$39)))))/60))</f>
        <v>2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>
        <v>1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>
        <v>1</v>
      </c>
      <c r="BH401" s="2">
        <v>1</v>
      </c>
      <c r="BI401" s="2"/>
      <c r="BJ401" s="2"/>
      <c r="BK401" s="2"/>
      <c r="BL401" s="2"/>
      <c r="BM401" s="2"/>
      <c r="BN401" s="2"/>
      <c r="BO401" s="2"/>
      <c r="BP401" s="2"/>
      <c r="BQ401" s="2"/>
      <c r="BS401" t="str">
        <f t="shared" si="1013"/>
        <v/>
      </c>
      <c r="BT401" t="str">
        <f t="shared" si="1078"/>
        <v/>
      </c>
      <c r="BU401" t="str">
        <f t="shared" si="1079"/>
        <v/>
      </c>
      <c r="BV401" t="str">
        <f t="shared" si="1080"/>
        <v/>
      </c>
      <c r="BW401" t="str">
        <f t="shared" si="1081"/>
        <v/>
      </c>
      <c r="BX401" t="str">
        <f t="shared" si="1082"/>
        <v/>
      </c>
      <c r="BY401" t="str">
        <f t="shared" si="1083"/>
        <v/>
      </c>
      <c r="BZ401" t="str">
        <f t="shared" si="1084"/>
        <v/>
      </c>
      <c r="CA401" t="str">
        <f t="shared" si="1085"/>
        <v/>
      </c>
      <c r="CB401" t="str">
        <f t="shared" si="1086"/>
        <v/>
      </c>
      <c r="CC401" t="str">
        <f t="shared" si="1087"/>
        <v/>
      </c>
      <c r="CD401" t="str">
        <f t="shared" si="1088"/>
        <v/>
      </c>
      <c r="CE401" t="str">
        <f t="shared" si="1089"/>
        <v/>
      </c>
      <c r="CF401" t="str">
        <f t="shared" si="1090"/>
        <v/>
      </c>
      <c r="CG401" t="str">
        <f t="shared" si="1091"/>
        <v/>
      </c>
      <c r="CH401" t="str">
        <f t="shared" si="1092"/>
        <v/>
      </c>
      <c r="CI401" t="str">
        <f t="shared" si="1093"/>
        <v/>
      </c>
      <c r="CJ401" t="str">
        <f t="shared" si="1094"/>
        <v/>
      </c>
      <c r="CK401" t="str">
        <f t="shared" si="1095"/>
        <v/>
      </c>
      <c r="CL401" t="str">
        <f t="shared" si="1096"/>
        <v/>
      </c>
      <c r="CM401" t="str">
        <f t="shared" si="1097"/>
        <v/>
      </c>
      <c r="CN401" t="str">
        <f t="shared" si="1098"/>
        <v/>
      </c>
      <c r="CO401" t="str">
        <f t="shared" si="1099"/>
        <v/>
      </c>
      <c r="CP401" t="str">
        <f t="shared" si="1100"/>
        <v/>
      </c>
      <c r="CQ401" t="str">
        <f t="shared" si="1101"/>
        <v/>
      </c>
      <c r="CR401" t="str">
        <f t="shared" si="1102"/>
        <v/>
      </c>
      <c r="CS401" t="str">
        <f t="shared" si="1103"/>
        <v/>
      </c>
      <c r="CT401" t="str">
        <f t="shared" si="1104"/>
        <v/>
      </c>
      <c r="CU401" t="str">
        <f t="shared" si="1105"/>
        <v>MESS</v>
      </c>
      <c r="CV401" t="str">
        <f t="shared" si="1106"/>
        <v/>
      </c>
      <c r="CW401" t="str">
        <f t="shared" si="1107"/>
        <v/>
      </c>
      <c r="CX401" t="str">
        <f t="shared" si="1108"/>
        <v/>
      </c>
      <c r="CY401" t="str">
        <f t="shared" si="1109"/>
        <v/>
      </c>
      <c r="CZ401" t="str">
        <f t="shared" si="1110"/>
        <v/>
      </c>
      <c r="DA401" t="str">
        <f t="shared" si="1111"/>
        <v/>
      </c>
      <c r="DB401" t="str">
        <f t="shared" si="1112"/>
        <v/>
      </c>
      <c r="DC401" t="str">
        <f t="shared" si="1113"/>
        <v/>
      </c>
      <c r="DD401" t="str">
        <f t="shared" si="1114"/>
        <v/>
      </c>
      <c r="DE401" t="str">
        <f t="shared" si="1115"/>
        <v/>
      </c>
      <c r="DF401" t="str">
        <f t="shared" si="1116"/>
        <v/>
      </c>
      <c r="DG401" t="str">
        <f t="shared" si="1117"/>
        <v/>
      </c>
      <c r="DH401" t="str">
        <f t="shared" si="1118"/>
        <v/>
      </c>
      <c r="DI401" t="str">
        <f t="shared" si="1119"/>
        <v/>
      </c>
      <c r="DJ401" t="str">
        <f t="shared" si="1120"/>
        <v>SMIF</v>
      </c>
      <c r="DK401" t="str">
        <f t="shared" si="1121"/>
        <v>SMSG</v>
      </c>
      <c r="DL401" t="str">
        <f t="shared" si="1122"/>
        <v/>
      </c>
      <c r="DM401" t="str">
        <f t="shared" si="1123"/>
        <v/>
      </c>
      <c r="DN401" t="str">
        <f t="shared" si="1124"/>
        <v/>
      </c>
      <c r="DO401" t="str">
        <f t="shared" si="1125"/>
        <v/>
      </c>
      <c r="DP401" t="str">
        <f t="shared" si="1126"/>
        <v/>
      </c>
      <c r="DQ401" t="str">
        <f t="shared" si="1127"/>
        <v/>
      </c>
      <c r="DR401" t="str">
        <f t="shared" si="1128"/>
        <v/>
      </c>
      <c r="DS401" t="str">
        <f t="shared" si="1129"/>
        <v/>
      </c>
      <c r="DT401" t="str">
        <f t="shared" si="1130"/>
        <v/>
      </c>
      <c r="DU401" t="str">
        <f t="shared" si="1131"/>
        <v/>
      </c>
      <c r="DV401" t="str">
        <f t="shared" si="1132"/>
        <v/>
      </c>
      <c r="DW401" t="str">
        <f t="shared" si="1133"/>
        <v/>
      </c>
      <c r="DX401" t="str">
        <f t="shared" si="1134"/>
        <v/>
      </c>
      <c r="DY401" t="str">
        <f t="shared" si="1135"/>
        <v/>
      </c>
      <c r="DZ401" t="str">
        <f t="shared" si="1136"/>
        <v/>
      </c>
      <c r="EA401" t="str">
        <f t="shared" si="1137"/>
        <v/>
      </c>
      <c r="EB401" t="str">
        <f t="shared" si="1138"/>
        <v/>
      </c>
      <c r="EC401" t="str">
        <f t="shared" si="1139"/>
        <v/>
      </c>
      <c r="ED401" t="str">
        <f t="shared" si="1140"/>
        <v/>
      </c>
      <c r="EE401" t="str">
        <f t="shared" si="1077"/>
        <v/>
      </c>
      <c r="EF401" t="str">
        <f t="shared" si="1146"/>
        <v/>
      </c>
      <c r="EG401" t="str">
        <f t="shared" si="1147"/>
        <v/>
      </c>
      <c r="EH401" t="str">
        <f t="shared" si="1148"/>
        <v/>
      </c>
      <c r="EI401" t="str">
        <f t="shared" si="1149"/>
        <v/>
      </c>
      <c r="EJ401" t="str">
        <f t="shared" si="1150"/>
        <v/>
      </c>
      <c r="EK401" t="str">
        <f t="shared" si="1151"/>
        <v/>
      </c>
      <c r="EL401" t="str">
        <f t="shared" si="1152"/>
        <v/>
      </c>
      <c r="EM401" t="str">
        <f t="shared" si="1153"/>
        <v/>
      </c>
      <c r="EN401" t="str">
        <f t="shared" si="1154"/>
        <v/>
      </c>
      <c r="EO401" t="str">
        <f t="shared" si="1155"/>
        <v/>
      </c>
      <c r="EP401" t="str">
        <f t="shared" si="1156"/>
        <v/>
      </c>
      <c r="EQ401" t="str">
        <f t="shared" si="1157"/>
        <v/>
      </c>
      <c r="ER401" t="str">
        <f t="shared" si="1158"/>
        <v/>
      </c>
      <c r="ES401" t="str">
        <f t="shared" si="1159"/>
        <v/>
      </c>
      <c r="ET401" t="str">
        <f t="shared" si="1160"/>
        <v/>
      </c>
      <c r="EU401" t="str">
        <f t="shared" si="1161"/>
        <v/>
      </c>
      <c r="EV401" t="str">
        <f t="shared" si="1162"/>
        <v/>
      </c>
      <c r="EW401" t="str">
        <f t="shared" si="1163"/>
        <v/>
      </c>
      <c r="EX401" t="str">
        <f t="shared" si="1164"/>
        <v/>
      </c>
      <c r="EY401" t="str">
        <f t="shared" si="1165"/>
        <v/>
      </c>
      <c r="EZ401" t="str">
        <f t="shared" si="1166"/>
        <v/>
      </c>
      <c r="FA401" t="str">
        <f t="shared" si="1167"/>
        <v/>
      </c>
      <c r="FB401" t="str">
        <f t="shared" si="1168"/>
        <v/>
      </c>
      <c r="FC401" t="str">
        <f t="shared" si="1169"/>
        <v/>
      </c>
      <c r="FD401" t="str">
        <f t="shared" si="1170"/>
        <v/>
      </c>
      <c r="FE401" t="str">
        <f t="shared" si="1014"/>
        <v/>
      </c>
      <c r="FF401" t="str">
        <f t="shared" si="1171"/>
        <v/>
      </c>
      <c r="FG401" t="str">
        <f t="shared" si="1172"/>
        <v/>
      </c>
      <c r="FH401" t="str">
        <f t="shared" si="1173"/>
        <v/>
      </c>
      <c r="FI401" t="str">
        <f t="shared" si="1174"/>
        <v/>
      </c>
      <c r="FJ401" t="str">
        <f t="shared" si="1175"/>
        <v/>
      </c>
      <c r="FK401" t="str">
        <f t="shared" si="1176"/>
        <v/>
      </c>
      <c r="FL401" t="str">
        <f t="shared" si="1177"/>
        <v/>
      </c>
      <c r="FM401" t="str">
        <f t="shared" si="1141"/>
        <v/>
      </c>
      <c r="FN401" t="str">
        <f t="shared" si="1142"/>
        <v/>
      </c>
      <c r="FO401" t="str">
        <f t="shared" si="1143"/>
        <v/>
      </c>
      <c r="FP401" t="str">
        <f t="shared" si="1144"/>
        <v/>
      </c>
      <c r="FQ401" t="str">
        <f t="shared" si="1145"/>
        <v/>
      </c>
      <c r="FR401" t="str">
        <f t="shared" si="1015"/>
        <v/>
      </c>
      <c r="FS401" t="str">
        <f t="shared" si="1016"/>
        <v/>
      </c>
      <c r="FT401" t="str">
        <f t="shared" si="1017"/>
        <v/>
      </c>
      <c r="FU401" t="str">
        <f t="shared" si="1018"/>
        <v/>
      </c>
      <c r="FV401" t="str">
        <f t="shared" si="1019"/>
        <v/>
      </c>
      <c r="FW401" t="str">
        <f t="shared" si="1020"/>
        <v/>
      </c>
      <c r="FX401" t="str">
        <f t="shared" si="1021"/>
        <v/>
      </c>
      <c r="FY401" t="str">
        <f t="shared" si="1022"/>
        <v/>
      </c>
      <c r="FZ401" t="str">
        <f t="shared" si="1023"/>
        <v/>
      </c>
      <c r="GA401" t="str">
        <f t="shared" si="1024"/>
        <v/>
      </c>
      <c r="GB401" t="str">
        <f t="shared" si="1025"/>
        <v/>
      </c>
      <c r="GC401" t="str">
        <f t="shared" si="1026"/>
        <v/>
      </c>
      <c r="GD401" t="str">
        <f t="shared" si="1027"/>
        <v/>
      </c>
      <c r="GE401" t="str">
        <f t="shared" si="1028"/>
        <v/>
      </c>
      <c r="GF401" t="str">
        <f t="shared" si="1029"/>
        <v/>
      </c>
      <c r="GG401" t="str">
        <f t="shared" si="1030"/>
        <v/>
      </c>
      <c r="GH401" t="str">
        <f t="shared" si="1031"/>
        <v/>
      </c>
      <c r="GI401" t="str">
        <f t="shared" si="1032"/>
        <v/>
      </c>
      <c r="GJ401" t="str">
        <f t="shared" si="1033"/>
        <v/>
      </c>
      <c r="GK401" t="str">
        <f t="shared" si="1034"/>
        <v/>
      </c>
      <c r="GL401" t="str">
        <f t="shared" si="1035"/>
        <v/>
      </c>
      <c r="GM401" t="str">
        <f t="shared" si="1036"/>
        <v/>
      </c>
      <c r="GN401" t="str">
        <f t="shared" si="1037"/>
        <v/>
      </c>
      <c r="GO401" t="str">
        <f t="shared" si="1038"/>
        <v/>
      </c>
      <c r="GP401" t="str">
        <f t="shared" si="1039"/>
        <v/>
      </c>
      <c r="GQ401" t="str">
        <f t="shared" si="1040"/>
        <v/>
      </c>
      <c r="GR401" t="str">
        <f t="shared" si="1041"/>
        <v/>
      </c>
      <c r="GS401" t="str">
        <f t="shared" si="1042"/>
        <v/>
      </c>
      <c r="GT401" t="str">
        <f t="shared" si="1043"/>
        <v/>
      </c>
      <c r="GU401" t="str">
        <f t="shared" si="1044"/>
        <v/>
      </c>
      <c r="GV401" t="str">
        <f t="shared" si="1045"/>
        <v/>
      </c>
      <c r="GW401" t="str">
        <f t="shared" si="1046"/>
        <v/>
      </c>
      <c r="GX401" t="str">
        <f t="shared" si="1047"/>
        <v/>
      </c>
      <c r="GY401" t="str">
        <f t="shared" si="1048"/>
        <v/>
      </c>
      <c r="GZ401" t="str">
        <f t="shared" si="1049"/>
        <v/>
      </c>
      <c r="HA401" t="str">
        <f t="shared" si="1050"/>
        <v/>
      </c>
      <c r="HB401" t="str">
        <f t="shared" si="1051"/>
        <v/>
      </c>
      <c r="HC401" t="str">
        <f t="shared" si="1052"/>
        <v/>
      </c>
      <c r="HD401" t="str">
        <f t="shared" si="1053"/>
        <v/>
      </c>
      <c r="HE401" t="str">
        <f t="shared" si="1054"/>
        <v/>
      </c>
      <c r="HF401" t="str">
        <f t="shared" si="1055"/>
        <v/>
      </c>
      <c r="HG401" t="str">
        <f t="shared" si="1056"/>
        <v/>
      </c>
      <c r="HH401" t="str">
        <f t="shared" si="1057"/>
        <v/>
      </c>
      <c r="HI401" t="str">
        <f t="shared" si="1058"/>
        <v/>
      </c>
      <c r="HJ401" t="str">
        <f t="shared" si="1059"/>
        <v/>
      </c>
      <c r="HK401" t="str">
        <f t="shared" si="1060"/>
        <v/>
      </c>
      <c r="HL401" t="str">
        <f t="shared" si="1061"/>
        <v/>
      </c>
      <c r="HM401" t="str">
        <f t="shared" si="1062"/>
        <v/>
      </c>
      <c r="HN401" t="str">
        <f t="shared" si="1063"/>
        <v/>
      </c>
      <c r="HO401" t="str">
        <f t="shared" si="1064"/>
        <v/>
      </c>
      <c r="HP401" t="str">
        <f t="shared" si="1065"/>
        <v/>
      </c>
      <c r="HQ401" t="str">
        <f t="shared" si="1066"/>
        <v/>
      </c>
      <c r="HR401" t="str">
        <f t="shared" si="1067"/>
        <v/>
      </c>
      <c r="HS401" t="str">
        <f t="shared" si="1068"/>
        <v/>
      </c>
      <c r="HT401" t="str">
        <f t="shared" si="1069"/>
        <v/>
      </c>
      <c r="HU401" t="str">
        <f t="shared" si="1070"/>
        <v/>
      </c>
      <c r="HV401" t="str">
        <f t="shared" si="1071"/>
        <v/>
      </c>
      <c r="HW401" t="str">
        <f t="shared" si="1072"/>
        <v/>
      </c>
      <c r="HX401" t="str">
        <f t="shared" si="1073"/>
        <v/>
      </c>
      <c r="HY401" t="str">
        <f t="shared" si="1074"/>
        <v/>
      </c>
      <c r="HZ401" t="str">
        <f t="shared" si="1075"/>
        <v/>
      </c>
    </row>
    <row r="402" spans="1:234" x14ac:dyDescent="0.25">
      <c r="A402" s="2">
        <f t="shared" si="1076"/>
        <v>400</v>
      </c>
      <c r="B402" s="3" t="s">
        <v>451</v>
      </c>
      <c r="C402" s="2" t="s">
        <v>1394</v>
      </c>
      <c r="D402" s="2" t="s">
        <v>1395</v>
      </c>
      <c r="E402" s="2">
        <f t="shared" si="1010"/>
        <v>2</v>
      </c>
      <c r="F402" s="2">
        <v>295</v>
      </c>
      <c r="G402" s="48" t="str">
        <f t="shared" si="1011"/>
        <v>A</v>
      </c>
      <c r="H402" s="49"/>
      <c r="I402" s="49"/>
      <c r="J402" s="50"/>
      <c r="K402" s="15">
        <f t="shared" si="1012"/>
        <v>34</v>
      </c>
      <c r="L402" s="15">
        <f>IF(G402="N/A",0,(IF(G402="A",Code!$B$36,(IF(G402="B",Code!$C$36,(IF(G402="C",Code!$D$36,Code!$E$36)))))/60))</f>
        <v>8</v>
      </c>
      <c r="M402" s="15">
        <f>IF(G402="N/A",0,(IF(G402="A",Code!$B$37,(IF(G402="B",Code!$C$37,(IF(G402="C",Code!$D$37,Code!$E$37)))))/60))</f>
        <v>8</v>
      </c>
      <c r="N402" s="15">
        <f>IF(G402="N/A",0,(IF(G402="A",Code!$B$38,(IF(G402="B",Code!$C$38,(IF(G402="C",Code!$D$38,Code!$E$38)))))/60))</f>
        <v>16</v>
      </c>
      <c r="O402" s="15">
        <f>IF(G402="N/A",0,(IF(G402="A",Code!$B$39,(IF(G402="B",Code!$C$39,(IF(G402="C",Code!$D$39,Code!$E$39)))))/60))</f>
        <v>2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>
        <v>1</v>
      </c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>
        <v>1</v>
      </c>
      <c r="BK402" s="2"/>
      <c r="BL402" s="2"/>
      <c r="BM402" s="2"/>
      <c r="BN402" s="2"/>
      <c r="BO402" s="2"/>
      <c r="BP402" s="2"/>
      <c r="BQ402" s="2"/>
      <c r="BS402" t="str">
        <f t="shared" si="1013"/>
        <v/>
      </c>
      <c r="BT402" t="str">
        <f t="shared" si="1078"/>
        <v/>
      </c>
      <c r="BU402" t="str">
        <f t="shared" si="1079"/>
        <v/>
      </c>
      <c r="BV402" t="str">
        <f t="shared" si="1080"/>
        <v/>
      </c>
      <c r="BW402" t="str">
        <f t="shared" si="1081"/>
        <v/>
      </c>
      <c r="BX402" t="str">
        <f t="shared" si="1082"/>
        <v/>
      </c>
      <c r="BY402" t="str">
        <f t="shared" si="1083"/>
        <v/>
      </c>
      <c r="BZ402" t="str">
        <f t="shared" si="1084"/>
        <v/>
      </c>
      <c r="CA402" t="str">
        <f t="shared" si="1085"/>
        <v/>
      </c>
      <c r="CB402" t="str">
        <f t="shared" si="1086"/>
        <v/>
      </c>
      <c r="CC402" t="str">
        <f t="shared" si="1087"/>
        <v/>
      </c>
      <c r="CD402" t="str">
        <f t="shared" si="1088"/>
        <v/>
      </c>
      <c r="CE402" t="str">
        <f t="shared" si="1089"/>
        <v/>
      </c>
      <c r="CF402" t="str">
        <f t="shared" si="1090"/>
        <v/>
      </c>
      <c r="CG402" t="str">
        <f t="shared" si="1091"/>
        <v/>
      </c>
      <c r="CH402" t="str">
        <f t="shared" si="1092"/>
        <v/>
      </c>
      <c r="CI402" t="str">
        <f t="shared" si="1093"/>
        <v/>
      </c>
      <c r="CJ402" t="str">
        <f t="shared" si="1094"/>
        <v/>
      </c>
      <c r="CK402" t="str">
        <f t="shared" si="1095"/>
        <v/>
      </c>
      <c r="CL402" t="str">
        <f t="shared" si="1096"/>
        <v/>
      </c>
      <c r="CM402" t="str">
        <f t="shared" si="1097"/>
        <v/>
      </c>
      <c r="CN402" t="str">
        <f t="shared" si="1098"/>
        <v/>
      </c>
      <c r="CO402" t="str">
        <f t="shared" si="1099"/>
        <v/>
      </c>
      <c r="CP402" t="str">
        <f t="shared" si="1100"/>
        <v/>
      </c>
      <c r="CQ402" t="str">
        <f t="shared" si="1101"/>
        <v/>
      </c>
      <c r="CR402" t="str">
        <f t="shared" si="1102"/>
        <v/>
      </c>
      <c r="CS402" t="str">
        <f t="shared" si="1103"/>
        <v/>
      </c>
      <c r="CT402" t="str">
        <f t="shared" si="1104"/>
        <v/>
      </c>
      <c r="CU402" t="str">
        <f t="shared" si="1105"/>
        <v/>
      </c>
      <c r="CV402" t="str">
        <f t="shared" si="1106"/>
        <v/>
      </c>
      <c r="CW402" t="str">
        <f t="shared" si="1107"/>
        <v/>
      </c>
      <c r="CX402" t="str">
        <f t="shared" si="1108"/>
        <v>ORDS</v>
      </c>
      <c r="CY402" t="str">
        <f t="shared" si="1109"/>
        <v/>
      </c>
      <c r="CZ402" t="str">
        <f t="shared" si="1110"/>
        <v/>
      </c>
      <c r="DA402" t="str">
        <f t="shared" si="1111"/>
        <v/>
      </c>
      <c r="DB402" t="str">
        <f t="shared" si="1112"/>
        <v/>
      </c>
      <c r="DC402" t="str">
        <f t="shared" si="1113"/>
        <v/>
      </c>
      <c r="DD402" t="str">
        <f t="shared" si="1114"/>
        <v/>
      </c>
      <c r="DE402" t="str">
        <f t="shared" si="1115"/>
        <v/>
      </c>
      <c r="DF402" t="str">
        <f t="shared" si="1116"/>
        <v/>
      </c>
      <c r="DG402" t="str">
        <f t="shared" si="1117"/>
        <v/>
      </c>
      <c r="DH402" t="str">
        <f t="shared" si="1118"/>
        <v/>
      </c>
      <c r="DI402" t="str">
        <f t="shared" si="1119"/>
        <v/>
      </c>
      <c r="DJ402" t="str">
        <f t="shared" si="1120"/>
        <v/>
      </c>
      <c r="DK402" t="str">
        <f t="shared" si="1121"/>
        <v/>
      </c>
      <c r="DL402" t="str">
        <f t="shared" si="1122"/>
        <v/>
      </c>
      <c r="DM402" t="str">
        <f t="shared" si="1123"/>
        <v>SREC</v>
      </c>
      <c r="DN402" t="str">
        <f t="shared" si="1124"/>
        <v/>
      </c>
      <c r="DO402" t="str">
        <f t="shared" si="1125"/>
        <v/>
      </c>
      <c r="DP402" t="str">
        <f t="shared" si="1126"/>
        <v/>
      </c>
      <c r="DQ402" t="str">
        <f t="shared" si="1127"/>
        <v/>
      </c>
      <c r="DR402" t="str">
        <f t="shared" si="1128"/>
        <v/>
      </c>
      <c r="DS402" t="str">
        <f t="shared" si="1129"/>
        <v/>
      </c>
      <c r="DT402" t="str">
        <f t="shared" si="1130"/>
        <v/>
      </c>
      <c r="DU402" t="str">
        <f t="shared" si="1131"/>
        <v/>
      </c>
      <c r="DV402" t="str">
        <f t="shared" si="1132"/>
        <v/>
      </c>
      <c r="DW402" t="str">
        <f t="shared" si="1133"/>
        <v/>
      </c>
      <c r="DX402" t="str">
        <f t="shared" si="1134"/>
        <v/>
      </c>
      <c r="DY402" t="str">
        <f t="shared" si="1135"/>
        <v/>
      </c>
      <c r="DZ402" t="str">
        <f t="shared" si="1136"/>
        <v/>
      </c>
      <c r="EA402" t="str">
        <f t="shared" si="1137"/>
        <v/>
      </c>
      <c r="EB402" t="str">
        <f t="shared" si="1138"/>
        <v/>
      </c>
      <c r="EC402" t="str">
        <f t="shared" si="1139"/>
        <v/>
      </c>
      <c r="ED402" t="str">
        <f t="shared" si="1140"/>
        <v/>
      </c>
      <c r="EE402" t="str">
        <f t="shared" si="1077"/>
        <v/>
      </c>
      <c r="EF402" t="str">
        <f t="shared" si="1146"/>
        <v/>
      </c>
      <c r="EG402" t="str">
        <f t="shared" si="1147"/>
        <v/>
      </c>
      <c r="EH402" t="str">
        <f t="shared" si="1148"/>
        <v/>
      </c>
      <c r="EI402" t="str">
        <f t="shared" si="1149"/>
        <v/>
      </c>
      <c r="EJ402" t="str">
        <f t="shared" si="1150"/>
        <v/>
      </c>
      <c r="EK402" t="str">
        <f t="shared" si="1151"/>
        <v/>
      </c>
      <c r="EL402" t="str">
        <f t="shared" si="1152"/>
        <v/>
      </c>
      <c r="EM402" t="str">
        <f t="shared" si="1153"/>
        <v/>
      </c>
      <c r="EN402" t="str">
        <f t="shared" si="1154"/>
        <v/>
      </c>
      <c r="EO402" t="str">
        <f t="shared" si="1155"/>
        <v/>
      </c>
      <c r="EP402" t="str">
        <f t="shared" si="1156"/>
        <v/>
      </c>
      <c r="EQ402" t="str">
        <f t="shared" si="1157"/>
        <v/>
      </c>
      <c r="ER402" t="str">
        <f t="shared" si="1158"/>
        <v/>
      </c>
      <c r="ES402" t="str">
        <f t="shared" si="1159"/>
        <v/>
      </c>
      <c r="ET402" t="str">
        <f t="shared" si="1160"/>
        <v/>
      </c>
      <c r="EU402" t="str">
        <f t="shared" si="1161"/>
        <v/>
      </c>
      <c r="EV402" t="str">
        <f t="shared" si="1162"/>
        <v/>
      </c>
      <c r="EW402" t="str">
        <f t="shared" si="1163"/>
        <v/>
      </c>
      <c r="EX402" t="str">
        <f t="shared" si="1164"/>
        <v/>
      </c>
      <c r="EY402" t="str">
        <f t="shared" si="1165"/>
        <v/>
      </c>
      <c r="EZ402" t="str">
        <f t="shared" si="1166"/>
        <v/>
      </c>
      <c r="FA402" t="str">
        <f t="shared" si="1167"/>
        <v/>
      </c>
      <c r="FB402" t="str">
        <f t="shared" si="1168"/>
        <v/>
      </c>
      <c r="FC402" t="str">
        <f t="shared" si="1169"/>
        <v/>
      </c>
      <c r="FD402" t="str">
        <f t="shared" si="1170"/>
        <v/>
      </c>
      <c r="FE402" t="str">
        <f t="shared" si="1014"/>
        <v/>
      </c>
      <c r="FF402" t="str">
        <f t="shared" si="1171"/>
        <v/>
      </c>
      <c r="FG402" t="str">
        <f t="shared" si="1172"/>
        <v/>
      </c>
      <c r="FH402" t="str">
        <f t="shared" si="1173"/>
        <v/>
      </c>
      <c r="FI402" t="str">
        <f t="shared" si="1174"/>
        <v/>
      </c>
      <c r="FJ402" t="str">
        <f t="shared" si="1175"/>
        <v/>
      </c>
      <c r="FK402" t="str">
        <f t="shared" si="1176"/>
        <v/>
      </c>
      <c r="FL402" t="str">
        <f t="shared" si="1177"/>
        <v/>
      </c>
      <c r="FM402" t="str">
        <f t="shared" si="1141"/>
        <v/>
      </c>
      <c r="FN402" t="str">
        <f t="shared" si="1142"/>
        <v/>
      </c>
      <c r="FO402" t="str">
        <f t="shared" si="1143"/>
        <v/>
      </c>
      <c r="FP402" t="str">
        <f t="shared" si="1144"/>
        <v/>
      </c>
      <c r="FQ402" t="str">
        <f t="shared" si="1145"/>
        <v/>
      </c>
      <c r="FR402" t="str">
        <f t="shared" si="1015"/>
        <v/>
      </c>
      <c r="FS402" t="str">
        <f t="shared" si="1016"/>
        <v/>
      </c>
      <c r="FT402" t="str">
        <f t="shared" si="1017"/>
        <v/>
      </c>
      <c r="FU402" t="str">
        <f t="shared" si="1018"/>
        <v/>
      </c>
      <c r="FV402" t="str">
        <f t="shared" si="1019"/>
        <v/>
      </c>
      <c r="FW402" t="str">
        <f t="shared" si="1020"/>
        <v/>
      </c>
      <c r="FX402" t="str">
        <f t="shared" si="1021"/>
        <v/>
      </c>
      <c r="FY402" t="str">
        <f t="shared" si="1022"/>
        <v/>
      </c>
      <c r="FZ402" t="str">
        <f t="shared" si="1023"/>
        <v/>
      </c>
      <c r="GA402" t="str">
        <f t="shared" si="1024"/>
        <v/>
      </c>
      <c r="GB402" t="str">
        <f t="shared" si="1025"/>
        <v/>
      </c>
      <c r="GC402" t="str">
        <f t="shared" si="1026"/>
        <v/>
      </c>
      <c r="GD402" t="str">
        <f t="shared" si="1027"/>
        <v/>
      </c>
      <c r="GE402" t="str">
        <f t="shared" si="1028"/>
        <v/>
      </c>
      <c r="GF402" t="str">
        <f t="shared" si="1029"/>
        <v/>
      </c>
      <c r="GG402" t="str">
        <f t="shared" si="1030"/>
        <v/>
      </c>
      <c r="GH402" t="str">
        <f t="shared" si="1031"/>
        <v/>
      </c>
      <c r="GI402" t="str">
        <f t="shared" si="1032"/>
        <v/>
      </c>
      <c r="GJ402" t="str">
        <f t="shared" si="1033"/>
        <v/>
      </c>
      <c r="GK402" t="str">
        <f t="shared" si="1034"/>
        <v/>
      </c>
      <c r="GL402" t="str">
        <f t="shared" si="1035"/>
        <v/>
      </c>
      <c r="GM402" t="str">
        <f t="shared" si="1036"/>
        <v/>
      </c>
      <c r="GN402" t="str">
        <f t="shared" si="1037"/>
        <v/>
      </c>
      <c r="GO402" t="str">
        <f t="shared" si="1038"/>
        <v/>
      </c>
      <c r="GP402" t="str">
        <f t="shared" si="1039"/>
        <v/>
      </c>
      <c r="GQ402" t="str">
        <f t="shared" si="1040"/>
        <v/>
      </c>
      <c r="GR402" t="str">
        <f t="shared" si="1041"/>
        <v/>
      </c>
      <c r="GS402" t="str">
        <f t="shared" si="1042"/>
        <v/>
      </c>
      <c r="GT402" t="str">
        <f t="shared" si="1043"/>
        <v/>
      </c>
      <c r="GU402" t="str">
        <f t="shared" si="1044"/>
        <v/>
      </c>
      <c r="GV402" t="str">
        <f t="shared" si="1045"/>
        <v/>
      </c>
      <c r="GW402" t="str">
        <f t="shared" si="1046"/>
        <v/>
      </c>
      <c r="GX402" t="str">
        <f t="shared" si="1047"/>
        <v/>
      </c>
      <c r="GY402" t="str">
        <f t="shared" si="1048"/>
        <v/>
      </c>
      <c r="GZ402" t="str">
        <f t="shared" si="1049"/>
        <v/>
      </c>
      <c r="HA402" t="str">
        <f t="shared" si="1050"/>
        <v/>
      </c>
      <c r="HB402" t="str">
        <f t="shared" si="1051"/>
        <v/>
      </c>
      <c r="HC402" t="str">
        <f t="shared" si="1052"/>
        <v/>
      </c>
      <c r="HD402" t="str">
        <f t="shared" si="1053"/>
        <v/>
      </c>
      <c r="HE402" t="str">
        <f t="shared" si="1054"/>
        <v/>
      </c>
      <c r="HF402" t="str">
        <f t="shared" si="1055"/>
        <v/>
      </c>
      <c r="HG402" t="str">
        <f t="shared" si="1056"/>
        <v/>
      </c>
      <c r="HH402" t="str">
        <f t="shared" si="1057"/>
        <v/>
      </c>
      <c r="HI402" t="str">
        <f t="shared" si="1058"/>
        <v/>
      </c>
      <c r="HJ402" t="str">
        <f t="shared" si="1059"/>
        <v/>
      </c>
      <c r="HK402" t="str">
        <f t="shared" si="1060"/>
        <v/>
      </c>
      <c r="HL402" t="str">
        <f t="shared" si="1061"/>
        <v/>
      </c>
      <c r="HM402" t="str">
        <f t="shared" si="1062"/>
        <v/>
      </c>
      <c r="HN402" t="str">
        <f t="shared" si="1063"/>
        <v/>
      </c>
      <c r="HO402" t="str">
        <f t="shared" si="1064"/>
        <v/>
      </c>
      <c r="HP402" t="str">
        <f t="shared" si="1065"/>
        <v/>
      </c>
      <c r="HQ402" t="str">
        <f t="shared" si="1066"/>
        <v/>
      </c>
      <c r="HR402" t="str">
        <f t="shared" si="1067"/>
        <v/>
      </c>
      <c r="HS402" t="str">
        <f t="shared" si="1068"/>
        <v/>
      </c>
      <c r="HT402" t="str">
        <f t="shared" si="1069"/>
        <v/>
      </c>
      <c r="HU402" t="str">
        <f t="shared" si="1070"/>
        <v/>
      </c>
      <c r="HV402" t="str">
        <f t="shared" si="1071"/>
        <v/>
      </c>
      <c r="HW402" t="str">
        <f t="shared" si="1072"/>
        <v/>
      </c>
      <c r="HX402" t="str">
        <f t="shared" si="1073"/>
        <v/>
      </c>
      <c r="HY402" t="str">
        <f t="shared" si="1074"/>
        <v/>
      </c>
      <c r="HZ402" t="str">
        <f t="shared" si="1075"/>
        <v/>
      </c>
    </row>
    <row r="403" spans="1:234" x14ac:dyDescent="0.25">
      <c r="A403" s="2">
        <f t="shared" si="1076"/>
        <v>401</v>
      </c>
      <c r="B403" s="3" t="s">
        <v>1350</v>
      </c>
      <c r="C403" s="2" t="s">
        <v>1394</v>
      </c>
      <c r="D403" s="2" t="s">
        <v>1395</v>
      </c>
      <c r="E403" s="2">
        <f t="shared" si="1010"/>
        <v>0</v>
      </c>
      <c r="F403" s="2">
        <v>790</v>
      </c>
      <c r="G403" s="48" t="str">
        <f t="shared" si="1011"/>
        <v>N/A</v>
      </c>
      <c r="H403" s="49"/>
      <c r="I403" s="49"/>
      <c r="J403" s="50"/>
      <c r="K403" s="15">
        <f t="shared" si="1012"/>
        <v>0</v>
      </c>
      <c r="L403" s="15">
        <f>IF(G403="N/A",0,(IF(G403="A",Code!$B$36,(IF(G403="B",Code!$C$36,(IF(G403="C",Code!$D$36,Code!$E$36)))))/60))</f>
        <v>0</v>
      </c>
      <c r="M403" s="15">
        <f>IF(G403="N/A",0,(IF(G403="A",Code!$B$37,(IF(G403="B",Code!$C$37,(IF(G403="C",Code!$D$37,Code!$E$37)))))/60))</f>
        <v>0</v>
      </c>
      <c r="N403" s="15">
        <f>IF(G403="N/A",0,(IF(G403="A",Code!$B$38,(IF(G403="B",Code!$C$38,(IF(G403="C",Code!$D$38,Code!$E$38)))))/60))</f>
        <v>0</v>
      </c>
      <c r="O403" s="15">
        <f>IF(G403="N/A",0,(IF(G403="A",Code!$B$39,(IF(G403="B",Code!$C$39,(IF(G403="C",Code!$D$39,Code!$E$39)))))/60))</f>
        <v>0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S403" t="str">
        <f t="shared" si="1013"/>
        <v/>
      </c>
      <c r="BT403" t="str">
        <f t="shared" si="1078"/>
        <v/>
      </c>
      <c r="BU403" t="str">
        <f t="shared" si="1079"/>
        <v/>
      </c>
      <c r="BV403" t="str">
        <f t="shared" si="1080"/>
        <v/>
      </c>
      <c r="BW403" t="str">
        <f t="shared" si="1081"/>
        <v/>
      </c>
      <c r="BX403" t="str">
        <f t="shared" si="1082"/>
        <v/>
      </c>
      <c r="BY403" t="str">
        <f t="shared" si="1083"/>
        <v/>
      </c>
      <c r="BZ403" t="str">
        <f t="shared" si="1084"/>
        <v/>
      </c>
      <c r="CA403" t="str">
        <f t="shared" si="1085"/>
        <v/>
      </c>
      <c r="CB403" t="str">
        <f t="shared" si="1086"/>
        <v/>
      </c>
      <c r="CC403" t="str">
        <f t="shared" si="1087"/>
        <v/>
      </c>
      <c r="CD403" t="str">
        <f t="shared" si="1088"/>
        <v/>
      </c>
      <c r="CE403" t="str">
        <f t="shared" si="1089"/>
        <v/>
      </c>
      <c r="CF403" t="str">
        <f t="shared" si="1090"/>
        <v/>
      </c>
      <c r="CG403" t="str">
        <f t="shared" si="1091"/>
        <v/>
      </c>
      <c r="CH403" t="str">
        <f t="shared" si="1092"/>
        <v/>
      </c>
      <c r="CI403" t="str">
        <f t="shared" si="1093"/>
        <v/>
      </c>
      <c r="CJ403" t="str">
        <f t="shared" si="1094"/>
        <v/>
      </c>
      <c r="CK403" t="str">
        <f t="shared" si="1095"/>
        <v/>
      </c>
      <c r="CL403" t="str">
        <f t="shared" si="1096"/>
        <v/>
      </c>
      <c r="CM403" t="str">
        <f t="shared" si="1097"/>
        <v/>
      </c>
      <c r="CN403" t="str">
        <f t="shared" si="1098"/>
        <v/>
      </c>
      <c r="CO403" t="str">
        <f t="shared" si="1099"/>
        <v/>
      </c>
      <c r="CP403" t="str">
        <f t="shared" si="1100"/>
        <v/>
      </c>
      <c r="CQ403" t="str">
        <f t="shared" si="1101"/>
        <v/>
      </c>
      <c r="CR403" t="str">
        <f t="shared" si="1102"/>
        <v/>
      </c>
      <c r="CS403" t="str">
        <f t="shared" si="1103"/>
        <v/>
      </c>
      <c r="CT403" t="str">
        <f t="shared" si="1104"/>
        <v/>
      </c>
      <c r="CU403" t="str">
        <f t="shared" si="1105"/>
        <v/>
      </c>
      <c r="CV403" t="str">
        <f t="shared" si="1106"/>
        <v/>
      </c>
      <c r="CW403" t="str">
        <f t="shared" si="1107"/>
        <v/>
      </c>
      <c r="CX403" t="str">
        <f t="shared" si="1108"/>
        <v/>
      </c>
      <c r="CY403" t="str">
        <f t="shared" si="1109"/>
        <v/>
      </c>
      <c r="CZ403" t="str">
        <f t="shared" si="1110"/>
        <v/>
      </c>
      <c r="DA403" t="str">
        <f t="shared" si="1111"/>
        <v/>
      </c>
      <c r="DB403" t="str">
        <f t="shared" si="1112"/>
        <v/>
      </c>
      <c r="DC403" t="str">
        <f t="shared" si="1113"/>
        <v/>
      </c>
      <c r="DD403" t="str">
        <f t="shared" si="1114"/>
        <v/>
      </c>
      <c r="DE403" t="str">
        <f t="shared" si="1115"/>
        <v/>
      </c>
      <c r="DF403" t="str">
        <f t="shared" si="1116"/>
        <v/>
      </c>
      <c r="DG403" t="str">
        <f t="shared" si="1117"/>
        <v/>
      </c>
      <c r="DH403" t="str">
        <f t="shared" si="1118"/>
        <v/>
      </c>
      <c r="DI403" t="str">
        <f t="shared" si="1119"/>
        <v/>
      </c>
      <c r="DJ403" t="str">
        <f t="shared" si="1120"/>
        <v/>
      </c>
      <c r="DK403" t="str">
        <f t="shared" si="1121"/>
        <v/>
      </c>
      <c r="DL403" t="str">
        <f t="shared" si="1122"/>
        <v/>
      </c>
      <c r="DM403" t="str">
        <f t="shared" si="1123"/>
        <v/>
      </c>
      <c r="DN403" t="str">
        <f t="shared" si="1124"/>
        <v/>
      </c>
      <c r="DO403" t="str">
        <f t="shared" si="1125"/>
        <v/>
      </c>
      <c r="DP403" t="str">
        <f t="shared" si="1126"/>
        <v/>
      </c>
      <c r="DQ403" t="str">
        <f t="shared" si="1127"/>
        <v/>
      </c>
      <c r="DR403" t="str">
        <f t="shared" si="1128"/>
        <v/>
      </c>
      <c r="DS403" t="str">
        <f t="shared" si="1129"/>
        <v/>
      </c>
      <c r="DT403" t="str">
        <f t="shared" si="1130"/>
        <v/>
      </c>
      <c r="DU403" t="str">
        <f t="shared" si="1131"/>
        <v/>
      </c>
      <c r="DV403" t="str">
        <f t="shared" si="1132"/>
        <v/>
      </c>
      <c r="DW403" t="str">
        <f t="shared" si="1133"/>
        <v/>
      </c>
      <c r="DX403" t="str">
        <f t="shared" si="1134"/>
        <v/>
      </c>
      <c r="DY403" t="str">
        <f t="shared" si="1135"/>
        <v/>
      </c>
      <c r="DZ403" t="str">
        <f t="shared" si="1136"/>
        <v/>
      </c>
      <c r="EA403" t="str">
        <f t="shared" si="1137"/>
        <v/>
      </c>
      <c r="EB403" t="str">
        <f t="shared" si="1138"/>
        <v/>
      </c>
      <c r="EC403" t="str">
        <f t="shared" si="1139"/>
        <v/>
      </c>
      <c r="ED403" t="str">
        <f t="shared" si="1140"/>
        <v/>
      </c>
      <c r="EE403" t="str">
        <f t="shared" si="1077"/>
        <v/>
      </c>
      <c r="EF403" t="str">
        <f t="shared" si="1146"/>
        <v/>
      </c>
      <c r="EG403" t="str">
        <f t="shared" si="1147"/>
        <v/>
      </c>
      <c r="EH403" t="str">
        <f t="shared" si="1148"/>
        <v/>
      </c>
      <c r="EI403" t="str">
        <f t="shared" si="1149"/>
        <v/>
      </c>
      <c r="EJ403" t="str">
        <f t="shared" si="1150"/>
        <v/>
      </c>
      <c r="EK403" t="str">
        <f t="shared" si="1151"/>
        <v/>
      </c>
      <c r="EL403" t="str">
        <f t="shared" si="1152"/>
        <v/>
      </c>
      <c r="EM403" t="str">
        <f t="shared" si="1153"/>
        <v/>
      </c>
      <c r="EN403" t="str">
        <f t="shared" si="1154"/>
        <v/>
      </c>
      <c r="EO403" t="str">
        <f t="shared" si="1155"/>
        <v/>
      </c>
      <c r="EP403" t="str">
        <f t="shared" si="1156"/>
        <v/>
      </c>
      <c r="EQ403" t="str">
        <f t="shared" si="1157"/>
        <v/>
      </c>
      <c r="ER403" t="str">
        <f t="shared" si="1158"/>
        <v/>
      </c>
      <c r="ES403" t="str">
        <f t="shared" si="1159"/>
        <v/>
      </c>
      <c r="ET403" t="str">
        <f t="shared" si="1160"/>
        <v/>
      </c>
      <c r="EU403" t="str">
        <f t="shared" si="1161"/>
        <v/>
      </c>
      <c r="EV403" t="str">
        <f t="shared" si="1162"/>
        <v/>
      </c>
      <c r="EW403" t="str">
        <f t="shared" si="1163"/>
        <v/>
      </c>
      <c r="EX403" t="str">
        <f t="shared" si="1164"/>
        <v/>
      </c>
      <c r="EY403" t="str">
        <f t="shared" si="1165"/>
        <v/>
      </c>
      <c r="EZ403" t="str">
        <f t="shared" si="1166"/>
        <v/>
      </c>
      <c r="FA403" t="str">
        <f t="shared" si="1167"/>
        <v/>
      </c>
      <c r="FB403" t="str">
        <f t="shared" si="1168"/>
        <v/>
      </c>
      <c r="FC403" t="str">
        <f t="shared" si="1169"/>
        <v/>
      </c>
      <c r="FD403" t="str">
        <f t="shared" si="1170"/>
        <v/>
      </c>
      <c r="FE403" t="str">
        <f t="shared" si="1014"/>
        <v/>
      </c>
      <c r="FF403" t="str">
        <f t="shared" si="1171"/>
        <v/>
      </c>
      <c r="FG403" t="str">
        <f t="shared" si="1172"/>
        <v/>
      </c>
      <c r="FH403" t="str">
        <f t="shared" si="1173"/>
        <v/>
      </c>
      <c r="FI403" t="str">
        <f t="shared" si="1174"/>
        <v/>
      </c>
      <c r="FJ403" t="str">
        <f t="shared" si="1175"/>
        <v/>
      </c>
      <c r="FK403" t="str">
        <f t="shared" si="1176"/>
        <v/>
      </c>
      <c r="FL403" t="str">
        <f t="shared" si="1177"/>
        <v/>
      </c>
      <c r="FM403" t="str">
        <f t="shared" si="1141"/>
        <v/>
      </c>
      <c r="FN403" t="str">
        <f t="shared" si="1142"/>
        <v/>
      </c>
      <c r="FO403" t="str">
        <f t="shared" si="1143"/>
        <v/>
      </c>
      <c r="FP403" t="str">
        <f t="shared" si="1144"/>
        <v/>
      </c>
      <c r="FQ403" t="str">
        <f t="shared" si="1145"/>
        <v/>
      </c>
      <c r="FR403" t="str">
        <f t="shared" si="1015"/>
        <v/>
      </c>
      <c r="FS403" t="str">
        <f t="shared" si="1016"/>
        <v/>
      </c>
      <c r="FT403" t="str">
        <f t="shared" si="1017"/>
        <v/>
      </c>
      <c r="FU403" t="str">
        <f t="shared" si="1018"/>
        <v/>
      </c>
      <c r="FV403" t="str">
        <f t="shared" si="1019"/>
        <v/>
      </c>
      <c r="FW403" t="str">
        <f t="shared" si="1020"/>
        <v/>
      </c>
      <c r="FX403" t="str">
        <f t="shared" si="1021"/>
        <v/>
      </c>
      <c r="FY403" t="str">
        <f t="shared" si="1022"/>
        <v/>
      </c>
      <c r="FZ403" t="str">
        <f t="shared" si="1023"/>
        <v/>
      </c>
      <c r="GA403" t="str">
        <f t="shared" si="1024"/>
        <v/>
      </c>
      <c r="GB403" t="str">
        <f t="shared" si="1025"/>
        <v/>
      </c>
      <c r="GC403" t="str">
        <f t="shared" si="1026"/>
        <v/>
      </c>
      <c r="GD403" t="str">
        <f t="shared" si="1027"/>
        <v/>
      </c>
      <c r="GE403" t="str">
        <f t="shared" si="1028"/>
        <v/>
      </c>
      <c r="GF403" t="str">
        <f t="shared" si="1029"/>
        <v/>
      </c>
      <c r="GG403" t="str">
        <f t="shared" si="1030"/>
        <v/>
      </c>
      <c r="GH403" t="str">
        <f t="shared" si="1031"/>
        <v/>
      </c>
      <c r="GI403" t="str">
        <f t="shared" si="1032"/>
        <v/>
      </c>
      <c r="GJ403" t="str">
        <f t="shared" si="1033"/>
        <v/>
      </c>
      <c r="GK403" t="str">
        <f t="shared" si="1034"/>
        <v/>
      </c>
      <c r="GL403" t="str">
        <f t="shared" si="1035"/>
        <v/>
      </c>
      <c r="GM403" t="str">
        <f t="shared" si="1036"/>
        <v/>
      </c>
      <c r="GN403" t="str">
        <f t="shared" si="1037"/>
        <v/>
      </c>
      <c r="GO403" t="str">
        <f t="shared" si="1038"/>
        <v/>
      </c>
      <c r="GP403" t="str">
        <f t="shared" si="1039"/>
        <v/>
      </c>
      <c r="GQ403" t="str">
        <f t="shared" si="1040"/>
        <v/>
      </c>
      <c r="GR403" t="str">
        <f t="shared" si="1041"/>
        <v/>
      </c>
      <c r="GS403" t="str">
        <f t="shared" si="1042"/>
        <v/>
      </c>
      <c r="GT403" t="str">
        <f t="shared" si="1043"/>
        <v/>
      </c>
      <c r="GU403" t="str">
        <f t="shared" si="1044"/>
        <v/>
      </c>
      <c r="GV403" t="str">
        <f t="shared" si="1045"/>
        <v/>
      </c>
      <c r="GW403" t="str">
        <f t="shared" si="1046"/>
        <v/>
      </c>
      <c r="GX403" t="str">
        <f t="shared" si="1047"/>
        <v/>
      </c>
      <c r="GY403" t="str">
        <f t="shared" si="1048"/>
        <v/>
      </c>
      <c r="GZ403" t="str">
        <f t="shared" si="1049"/>
        <v/>
      </c>
      <c r="HA403" t="str">
        <f t="shared" si="1050"/>
        <v/>
      </c>
      <c r="HB403" t="str">
        <f t="shared" si="1051"/>
        <v/>
      </c>
      <c r="HC403" t="str">
        <f t="shared" si="1052"/>
        <v/>
      </c>
      <c r="HD403" t="str">
        <f t="shared" si="1053"/>
        <v/>
      </c>
      <c r="HE403" t="str">
        <f t="shared" si="1054"/>
        <v/>
      </c>
      <c r="HF403" t="str">
        <f t="shared" si="1055"/>
        <v/>
      </c>
      <c r="HG403" t="str">
        <f t="shared" si="1056"/>
        <v/>
      </c>
      <c r="HH403" t="str">
        <f t="shared" si="1057"/>
        <v/>
      </c>
      <c r="HI403" t="str">
        <f t="shared" si="1058"/>
        <v/>
      </c>
      <c r="HJ403" t="str">
        <f t="shared" si="1059"/>
        <v/>
      </c>
      <c r="HK403" t="str">
        <f t="shared" si="1060"/>
        <v/>
      </c>
      <c r="HL403" t="str">
        <f t="shared" si="1061"/>
        <v/>
      </c>
      <c r="HM403" t="str">
        <f t="shared" si="1062"/>
        <v/>
      </c>
      <c r="HN403" t="str">
        <f t="shared" si="1063"/>
        <v/>
      </c>
      <c r="HO403" t="str">
        <f t="shared" si="1064"/>
        <v/>
      </c>
      <c r="HP403" t="str">
        <f t="shared" si="1065"/>
        <v/>
      </c>
      <c r="HQ403" t="str">
        <f t="shared" si="1066"/>
        <v/>
      </c>
      <c r="HR403" t="str">
        <f t="shared" si="1067"/>
        <v/>
      </c>
      <c r="HS403" t="str">
        <f t="shared" si="1068"/>
        <v/>
      </c>
      <c r="HT403" t="str">
        <f t="shared" si="1069"/>
        <v/>
      </c>
      <c r="HU403" t="str">
        <f t="shared" si="1070"/>
        <v/>
      </c>
      <c r="HV403" t="str">
        <f t="shared" si="1071"/>
        <v/>
      </c>
      <c r="HW403" t="str">
        <f t="shared" si="1072"/>
        <v/>
      </c>
      <c r="HX403" t="str">
        <f t="shared" si="1073"/>
        <v/>
      </c>
      <c r="HY403" t="str">
        <f t="shared" si="1074"/>
        <v/>
      </c>
      <c r="HZ403" t="str">
        <f t="shared" si="1075"/>
        <v/>
      </c>
    </row>
    <row r="404" spans="1:234" x14ac:dyDescent="0.25">
      <c r="A404" s="2">
        <f t="shared" si="1076"/>
        <v>402</v>
      </c>
      <c r="B404" s="3" t="s">
        <v>1351</v>
      </c>
      <c r="C404" s="2" t="s">
        <v>1394</v>
      </c>
      <c r="D404" s="2" t="s">
        <v>1395</v>
      </c>
      <c r="E404" s="2">
        <f t="shared" si="1010"/>
        <v>0</v>
      </c>
      <c r="F404" s="2">
        <v>965</v>
      </c>
      <c r="G404" s="48" t="str">
        <f t="shared" si="1011"/>
        <v>N/A</v>
      </c>
      <c r="H404" s="49"/>
      <c r="I404" s="49"/>
      <c r="J404" s="50"/>
      <c r="K404" s="15">
        <f t="shared" si="1012"/>
        <v>0</v>
      </c>
      <c r="L404" s="15">
        <f>IF(G404="N/A",0,(IF(G404="A",Code!$B$36,(IF(G404="B",Code!$C$36,(IF(G404="C",Code!$D$36,Code!$E$36)))))/60))</f>
        <v>0</v>
      </c>
      <c r="M404" s="15">
        <f>IF(G404="N/A",0,(IF(G404="A",Code!$B$37,(IF(G404="B",Code!$C$37,(IF(G404="C",Code!$D$37,Code!$E$37)))))/60))</f>
        <v>0</v>
      </c>
      <c r="N404" s="15">
        <f>IF(G404="N/A",0,(IF(G404="A",Code!$B$38,(IF(G404="B",Code!$C$38,(IF(G404="C",Code!$D$38,Code!$E$38)))))/60))</f>
        <v>0</v>
      </c>
      <c r="O404" s="15">
        <f>IF(G404="N/A",0,(IF(G404="A",Code!$B$39,(IF(G404="B",Code!$C$39,(IF(G404="C",Code!$D$39,Code!$E$39)))))/60))</f>
        <v>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S404" t="str">
        <f t="shared" si="1013"/>
        <v/>
      </c>
      <c r="BT404" t="str">
        <f t="shared" si="1078"/>
        <v/>
      </c>
      <c r="BU404" t="str">
        <f t="shared" si="1079"/>
        <v/>
      </c>
      <c r="BV404" t="str">
        <f t="shared" si="1080"/>
        <v/>
      </c>
      <c r="BW404" t="str">
        <f t="shared" si="1081"/>
        <v/>
      </c>
      <c r="BX404" t="str">
        <f t="shared" si="1082"/>
        <v/>
      </c>
      <c r="BY404" t="str">
        <f t="shared" si="1083"/>
        <v/>
      </c>
      <c r="BZ404" t="str">
        <f t="shared" si="1084"/>
        <v/>
      </c>
      <c r="CA404" t="str">
        <f t="shared" si="1085"/>
        <v/>
      </c>
      <c r="CB404" t="str">
        <f t="shared" si="1086"/>
        <v/>
      </c>
      <c r="CC404" t="str">
        <f t="shared" si="1087"/>
        <v/>
      </c>
      <c r="CD404" t="str">
        <f t="shared" si="1088"/>
        <v/>
      </c>
      <c r="CE404" t="str">
        <f t="shared" si="1089"/>
        <v/>
      </c>
      <c r="CF404" t="str">
        <f t="shared" si="1090"/>
        <v/>
      </c>
      <c r="CG404" t="str">
        <f t="shared" si="1091"/>
        <v/>
      </c>
      <c r="CH404" t="str">
        <f t="shared" si="1092"/>
        <v/>
      </c>
      <c r="CI404" t="str">
        <f t="shared" si="1093"/>
        <v/>
      </c>
      <c r="CJ404" t="str">
        <f t="shared" si="1094"/>
        <v/>
      </c>
      <c r="CK404" t="str">
        <f t="shared" si="1095"/>
        <v/>
      </c>
      <c r="CL404" t="str">
        <f t="shared" si="1096"/>
        <v/>
      </c>
      <c r="CM404" t="str">
        <f t="shared" si="1097"/>
        <v/>
      </c>
      <c r="CN404" t="str">
        <f t="shared" si="1098"/>
        <v/>
      </c>
      <c r="CO404" t="str">
        <f t="shared" si="1099"/>
        <v/>
      </c>
      <c r="CP404" t="str">
        <f t="shared" si="1100"/>
        <v/>
      </c>
      <c r="CQ404" t="str">
        <f t="shared" si="1101"/>
        <v/>
      </c>
      <c r="CR404" t="str">
        <f t="shared" si="1102"/>
        <v/>
      </c>
      <c r="CS404" t="str">
        <f t="shared" si="1103"/>
        <v/>
      </c>
      <c r="CT404" t="str">
        <f t="shared" si="1104"/>
        <v/>
      </c>
      <c r="CU404" t="str">
        <f t="shared" si="1105"/>
        <v/>
      </c>
      <c r="CV404" t="str">
        <f t="shared" si="1106"/>
        <v/>
      </c>
      <c r="CW404" t="str">
        <f t="shared" si="1107"/>
        <v/>
      </c>
      <c r="CX404" t="str">
        <f t="shared" si="1108"/>
        <v/>
      </c>
      <c r="CY404" t="str">
        <f t="shared" si="1109"/>
        <v/>
      </c>
      <c r="CZ404" t="str">
        <f t="shared" si="1110"/>
        <v/>
      </c>
      <c r="DA404" t="str">
        <f t="shared" si="1111"/>
        <v/>
      </c>
      <c r="DB404" t="str">
        <f t="shared" si="1112"/>
        <v/>
      </c>
      <c r="DC404" t="str">
        <f t="shared" si="1113"/>
        <v/>
      </c>
      <c r="DD404" t="str">
        <f t="shared" si="1114"/>
        <v/>
      </c>
      <c r="DE404" t="str">
        <f t="shared" si="1115"/>
        <v/>
      </c>
      <c r="DF404" t="str">
        <f t="shared" si="1116"/>
        <v/>
      </c>
      <c r="DG404" t="str">
        <f t="shared" si="1117"/>
        <v/>
      </c>
      <c r="DH404" t="str">
        <f t="shared" si="1118"/>
        <v/>
      </c>
      <c r="DI404" t="str">
        <f t="shared" si="1119"/>
        <v/>
      </c>
      <c r="DJ404" t="str">
        <f t="shared" si="1120"/>
        <v/>
      </c>
      <c r="DK404" t="str">
        <f t="shared" si="1121"/>
        <v/>
      </c>
      <c r="DL404" t="str">
        <f t="shared" si="1122"/>
        <v/>
      </c>
      <c r="DM404" t="str">
        <f t="shared" si="1123"/>
        <v/>
      </c>
      <c r="DN404" t="str">
        <f t="shared" si="1124"/>
        <v/>
      </c>
      <c r="DO404" t="str">
        <f t="shared" si="1125"/>
        <v/>
      </c>
      <c r="DP404" t="str">
        <f t="shared" si="1126"/>
        <v/>
      </c>
      <c r="DQ404" t="str">
        <f t="shared" si="1127"/>
        <v/>
      </c>
      <c r="DR404" t="str">
        <f t="shared" si="1128"/>
        <v/>
      </c>
      <c r="DS404" t="str">
        <f t="shared" si="1129"/>
        <v/>
      </c>
      <c r="DT404" t="str">
        <f t="shared" si="1130"/>
        <v/>
      </c>
      <c r="DU404" t="str">
        <f t="shared" si="1131"/>
        <v/>
      </c>
      <c r="DV404" t="str">
        <f t="shared" si="1132"/>
        <v/>
      </c>
      <c r="DW404" t="str">
        <f t="shared" si="1133"/>
        <v/>
      </c>
      <c r="DX404" t="str">
        <f t="shared" si="1134"/>
        <v/>
      </c>
      <c r="DY404" t="str">
        <f t="shared" si="1135"/>
        <v/>
      </c>
      <c r="DZ404" t="str">
        <f t="shared" si="1136"/>
        <v/>
      </c>
      <c r="EA404" t="str">
        <f t="shared" si="1137"/>
        <v/>
      </c>
      <c r="EB404" t="str">
        <f t="shared" si="1138"/>
        <v/>
      </c>
      <c r="EC404" t="str">
        <f t="shared" si="1139"/>
        <v/>
      </c>
      <c r="ED404" t="str">
        <f t="shared" si="1140"/>
        <v/>
      </c>
      <c r="EE404" t="str">
        <f t="shared" si="1077"/>
        <v/>
      </c>
      <c r="EF404" t="str">
        <f t="shared" si="1146"/>
        <v/>
      </c>
      <c r="EG404" t="str">
        <f t="shared" si="1147"/>
        <v/>
      </c>
      <c r="EH404" t="str">
        <f t="shared" si="1148"/>
        <v/>
      </c>
      <c r="EI404" t="str">
        <f t="shared" si="1149"/>
        <v/>
      </c>
      <c r="EJ404" t="str">
        <f t="shared" si="1150"/>
        <v/>
      </c>
      <c r="EK404" t="str">
        <f t="shared" si="1151"/>
        <v/>
      </c>
      <c r="EL404" t="str">
        <f t="shared" si="1152"/>
        <v/>
      </c>
      <c r="EM404" t="str">
        <f t="shared" si="1153"/>
        <v/>
      </c>
      <c r="EN404" t="str">
        <f t="shared" si="1154"/>
        <v/>
      </c>
      <c r="EO404" t="str">
        <f t="shared" si="1155"/>
        <v/>
      </c>
      <c r="EP404" t="str">
        <f t="shared" si="1156"/>
        <v/>
      </c>
      <c r="EQ404" t="str">
        <f t="shared" si="1157"/>
        <v/>
      </c>
      <c r="ER404" t="str">
        <f t="shared" si="1158"/>
        <v/>
      </c>
      <c r="ES404" t="str">
        <f t="shared" si="1159"/>
        <v/>
      </c>
      <c r="ET404" t="str">
        <f t="shared" si="1160"/>
        <v/>
      </c>
      <c r="EU404" t="str">
        <f t="shared" si="1161"/>
        <v/>
      </c>
      <c r="EV404" t="str">
        <f t="shared" si="1162"/>
        <v/>
      </c>
      <c r="EW404" t="str">
        <f t="shared" si="1163"/>
        <v/>
      </c>
      <c r="EX404" t="str">
        <f t="shared" si="1164"/>
        <v/>
      </c>
      <c r="EY404" t="str">
        <f t="shared" si="1165"/>
        <v/>
      </c>
      <c r="EZ404" t="str">
        <f t="shared" si="1166"/>
        <v/>
      </c>
      <c r="FA404" t="str">
        <f t="shared" si="1167"/>
        <v/>
      </c>
      <c r="FB404" t="str">
        <f t="shared" si="1168"/>
        <v/>
      </c>
      <c r="FC404" t="str">
        <f t="shared" si="1169"/>
        <v/>
      </c>
      <c r="FD404" t="str">
        <f t="shared" si="1170"/>
        <v/>
      </c>
      <c r="FE404" t="str">
        <f t="shared" si="1014"/>
        <v/>
      </c>
      <c r="FF404" t="str">
        <f t="shared" si="1171"/>
        <v/>
      </c>
      <c r="FG404" t="str">
        <f t="shared" si="1172"/>
        <v/>
      </c>
      <c r="FH404" t="str">
        <f t="shared" si="1173"/>
        <v/>
      </c>
      <c r="FI404" t="str">
        <f t="shared" si="1174"/>
        <v/>
      </c>
      <c r="FJ404" t="str">
        <f t="shared" si="1175"/>
        <v/>
      </c>
      <c r="FK404" t="str">
        <f t="shared" si="1176"/>
        <v/>
      </c>
      <c r="FL404" t="str">
        <f t="shared" si="1177"/>
        <v/>
      </c>
      <c r="FM404" t="str">
        <f t="shared" si="1141"/>
        <v/>
      </c>
      <c r="FN404" t="str">
        <f t="shared" si="1142"/>
        <v/>
      </c>
      <c r="FO404" t="str">
        <f t="shared" si="1143"/>
        <v/>
      </c>
      <c r="FP404" t="str">
        <f t="shared" si="1144"/>
        <v/>
      </c>
      <c r="FQ404" t="str">
        <f t="shared" si="1145"/>
        <v/>
      </c>
      <c r="FR404" t="str">
        <f t="shared" si="1015"/>
        <v/>
      </c>
      <c r="FS404" t="str">
        <f t="shared" si="1016"/>
        <v/>
      </c>
      <c r="FT404" t="str">
        <f t="shared" si="1017"/>
        <v/>
      </c>
      <c r="FU404" t="str">
        <f t="shared" si="1018"/>
        <v/>
      </c>
      <c r="FV404" t="str">
        <f t="shared" si="1019"/>
        <v/>
      </c>
      <c r="FW404" t="str">
        <f t="shared" si="1020"/>
        <v/>
      </c>
      <c r="FX404" t="str">
        <f t="shared" si="1021"/>
        <v/>
      </c>
      <c r="FY404" t="str">
        <f t="shared" si="1022"/>
        <v/>
      </c>
      <c r="FZ404" t="str">
        <f t="shared" si="1023"/>
        <v/>
      </c>
      <c r="GA404" t="str">
        <f t="shared" si="1024"/>
        <v/>
      </c>
      <c r="GB404" t="str">
        <f t="shared" si="1025"/>
        <v/>
      </c>
      <c r="GC404" t="str">
        <f t="shared" si="1026"/>
        <v/>
      </c>
      <c r="GD404" t="str">
        <f t="shared" si="1027"/>
        <v/>
      </c>
      <c r="GE404" t="str">
        <f t="shared" si="1028"/>
        <v/>
      </c>
      <c r="GF404" t="str">
        <f t="shared" si="1029"/>
        <v/>
      </c>
      <c r="GG404" t="str">
        <f t="shared" si="1030"/>
        <v/>
      </c>
      <c r="GH404" t="str">
        <f t="shared" si="1031"/>
        <v/>
      </c>
      <c r="GI404" t="str">
        <f t="shared" si="1032"/>
        <v/>
      </c>
      <c r="GJ404" t="str">
        <f t="shared" si="1033"/>
        <v/>
      </c>
      <c r="GK404" t="str">
        <f t="shared" si="1034"/>
        <v/>
      </c>
      <c r="GL404" t="str">
        <f t="shared" si="1035"/>
        <v/>
      </c>
      <c r="GM404" t="str">
        <f t="shared" si="1036"/>
        <v/>
      </c>
      <c r="GN404" t="str">
        <f t="shared" si="1037"/>
        <v/>
      </c>
      <c r="GO404" t="str">
        <f t="shared" si="1038"/>
        <v/>
      </c>
      <c r="GP404" t="str">
        <f t="shared" si="1039"/>
        <v/>
      </c>
      <c r="GQ404" t="str">
        <f t="shared" si="1040"/>
        <v/>
      </c>
      <c r="GR404" t="str">
        <f t="shared" si="1041"/>
        <v/>
      </c>
      <c r="GS404" t="str">
        <f t="shared" si="1042"/>
        <v/>
      </c>
      <c r="GT404" t="str">
        <f t="shared" si="1043"/>
        <v/>
      </c>
      <c r="GU404" t="str">
        <f t="shared" si="1044"/>
        <v/>
      </c>
      <c r="GV404" t="str">
        <f t="shared" si="1045"/>
        <v/>
      </c>
      <c r="GW404" t="str">
        <f t="shared" si="1046"/>
        <v/>
      </c>
      <c r="GX404" t="str">
        <f t="shared" si="1047"/>
        <v/>
      </c>
      <c r="GY404" t="str">
        <f t="shared" si="1048"/>
        <v/>
      </c>
      <c r="GZ404" t="str">
        <f t="shared" si="1049"/>
        <v/>
      </c>
      <c r="HA404" t="str">
        <f t="shared" si="1050"/>
        <v/>
      </c>
      <c r="HB404" t="str">
        <f t="shared" si="1051"/>
        <v/>
      </c>
      <c r="HC404" t="str">
        <f t="shared" si="1052"/>
        <v/>
      </c>
      <c r="HD404" t="str">
        <f t="shared" si="1053"/>
        <v/>
      </c>
      <c r="HE404" t="str">
        <f t="shared" si="1054"/>
        <v/>
      </c>
      <c r="HF404" t="str">
        <f t="shared" si="1055"/>
        <v/>
      </c>
      <c r="HG404" t="str">
        <f t="shared" si="1056"/>
        <v/>
      </c>
      <c r="HH404" t="str">
        <f t="shared" si="1057"/>
        <v/>
      </c>
      <c r="HI404" t="str">
        <f t="shared" si="1058"/>
        <v/>
      </c>
      <c r="HJ404" t="str">
        <f t="shared" si="1059"/>
        <v/>
      </c>
      <c r="HK404" t="str">
        <f t="shared" si="1060"/>
        <v/>
      </c>
      <c r="HL404" t="str">
        <f t="shared" si="1061"/>
        <v/>
      </c>
      <c r="HM404" t="str">
        <f t="shared" si="1062"/>
        <v/>
      </c>
      <c r="HN404" t="str">
        <f t="shared" si="1063"/>
        <v/>
      </c>
      <c r="HO404" t="str">
        <f t="shared" si="1064"/>
        <v/>
      </c>
      <c r="HP404" t="str">
        <f t="shared" si="1065"/>
        <v/>
      </c>
      <c r="HQ404" t="str">
        <f t="shared" si="1066"/>
        <v/>
      </c>
      <c r="HR404" t="str">
        <f t="shared" si="1067"/>
        <v/>
      </c>
      <c r="HS404" t="str">
        <f t="shared" si="1068"/>
        <v/>
      </c>
      <c r="HT404" t="str">
        <f t="shared" si="1069"/>
        <v/>
      </c>
      <c r="HU404" t="str">
        <f t="shared" si="1070"/>
        <v/>
      </c>
      <c r="HV404" t="str">
        <f t="shared" si="1071"/>
        <v/>
      </c>
      <c r="HW404" t="str">
        <f t="shared" si="1072"/>
        <v/>
      </c>
      <c r="HX404" t="str">
        <f t="shared" si="1073"/>
        <v/>
      </c>
      <c r="HY404" t="str">
        <f t="shared" si="1074"/>
        <v/>
      </c>
      <c r="HZ404" t="str">
        <f t="shared" si="1075"/>
        <v/>
      </c>
    </row>
    <row r="405" spans="1:234" x14ac:dyDescent="0.25">
      <c r="A405" s="2">
        <f t="shared" si="1076"/>
        <v>403</v>
      </c>
      <c r="B405" s="3" t="s">
        <v>452</v>
      </c>
      <c r="C405" s="2" t="s">
        <v>1394</v>
      </c>
      <c r="D405" s="2" t="s">
        <v>1395</v>
      </c>
      <c r="E405" s="2">
        <f t="shared" si="1010"/>
        <v>3</v>
      </c>
      <c r="F405" s="2">
        <v>762</v>
      </c>
      <c r="G405" s="48" t="str">
        <f t="shared" si="1011"/>
        <v>A</v>
      </c>
      <c r="H405" s="49"/>
      <c r="I405" s="49"/>
      <c r="J405" s="50"/>
      <c r="K405" s="15">
        <f t="shared" si="1012"/>
        <v>34</v>
      </c>
      <c r="L405" s="15">
        <f>IF(G405="N/A",0,(IF(G405="A",Code!$B$36,(IF(G405="B",Code!$C$36,(IF(G405="C",Code!$D$36,Code!$E$36)))))/60))</f>
        <v>8</v>
      </c>
      <c r="M405" s="15">
        <f>IF(G405="N/A",0,(IF(G405="A",Code!$B$37,(IF(G405="B",Code!$C$37,(IF(G405="C",Code!$D$37,Code!$E$37)))))/60))</f>
        <v>8</v>
      </c>
      <c r="N405" s="15">
        <f>IF(G405="N/A",0,(IF(G405="A",Code!$B$38,(IF(G405="B",Code!$C$38,(IF(G405="C",Code!$D$38,Code!$E$38)))))/60))</f>
        <v>16</v>
      </c>
      <c r="O405" s="15">
        <f>IF(G405="N/A",0,(IF(G405="A",Code!$B$39,(IF(G405="B",Code!$C$39,(IF(G405="C",Code!$D$39,Code!$E$39)))))/60))</f>
        <v>2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>
        <v>1</v>
      </c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>
        <v>1</v>
      </c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>
        <v>1</v>
      </c>
      <c r="BK405" s="2"/>
      <c r="BL405" s="2"/>
      <c r="BM405" s="2"/>
      <c r="BN405" s="2"/>
      <c r="BO405" s="2"/>
      <c r="BP405" s="2"/>
      <c r="BQ405" s="2"/>
      <c r="BS405" t="str">
        <f t="shared" si="1013"/>
        <v/>
      </c>
      <c r="BT405" t="str">
        <f t="shared" si="1078"/>
        <v/>
      </c>
      <c r="BU405" t="str">
        <f t="shared" si="1079"/>
        <v/>
      </c>
      <c r="BV405" t="str">
        <f t="shared" si="1080"/>
        <v/>
      </c>
      <c r="BW405" t="str">
        <f t="shared" si="1081"/>
        <v/>
      </c>
      <c r="BX405" t="str">
        <f t="shared" si="1082"/>
        <v/>
      </c>
      <c r="BY405" t="str">
        <f t="shared" si="1083"/>
        <v/>
      </c>
      <c r="BZ405" t="str">
        <f t="shared" si="1084"/>
        <v/>
      </c>
      <c r="CA405" t="str">
        <f t="shared" si="1085"/>
        <v/>
      </c>
      <c r="CB405" t="str">
        <f t="shared" si="1086"/>
        <v/>
      </c>
      <c r="CC405" t="str">
        <f t="shared" si="1087"/>
        <v/>
      </c>
      <c r="CD405" t="str">
        <f t="shared" si="1088"/>
        <v/>
      </c>
      <c r="CE405" t="str">
        <f t="shared" si="1089"/>
        <v/>
      </c>
      <c r="CF405" t="str">
        <f t="shared" si="1090"/>
        <v/>
      </c>
      <c r="CG405" t="str">
        <f t="shared" si="1091"/>
        <v/>
      </c>
      <c r="CH405" t="str">
        <f t="shared" si="1092"/>
        <v/>
      </c>
      <c r="CI405" t="str">
        <f t="shared" si="1093"/>
        <v>CUST</v>
      </c>
      <c r="CJ405" t="str">
        <f t="shared" si="1094"/>
        <v/>
      </c>
      <c r="CK405" t="str">
        <f t="shared" si="1095"/>
        <v/>
      </c>
      <c r="CL405" t="str">
        <f t="shared" si="1096"/>
        <v/>
      </c>
      <c r="CM405" t="str">
        <f t="shared" si="1097"/>
        <v/>
      </c>
      <c r="CN405" t="str">
        <f t="shared" si="1098"/>
        <v/>
      </c>
      <c r="CO405" t="str">
        <f t="shared" si="1099"/>
        <v/>
      </c>
      <c r="CP405" t="str">
        <f t="shared" si="1100"/>
        <v/>
      </c>
      <c r="CQ405" t="str">
        <f t="shared" si="1101"/>
        <v/>
      </c>
      <c r="CR405" t="str">
        <f t="shared" si="1102"/>
        <v/>
      </c>
      <c r="CS405" t="str">
        <f t="shared" si="1103"/>
        <v/>
      </c>
      <c r="CT405" t="str">
        <f t="shared" si="1104"/>
        <v/>
      </c>
      <c r="CU405" t="str">
        <f t="shared" si="1105"/>
        <v/>
      </c>
      <c r="CV405" t="str">
        <f t="shared" si="1106"/>
        <v/>
      </c>
      <c r="CW405" t="str">
        <f t="shared" si="1107"/>
        <v/>
      </c>
      <c r="CX405" t="str">
        <f t="shared" si="1108"/>
        <v>ORDS</v>
      </c>
      <c r="CY405" t="str">
        <f t="shared" si="1109"/>
        <v/>
      </c>
      <c r="CZ405" t="str">
        <f t="shared" si="1110"/>
        <v/>
      </c>
      <c r="DA405" t="str">
        <f t="shared" si="1111"/>
        <v/>
      </c>
      <c r="DB405" t="str">
        <f t="shared" si="1112"/>
        <v/>
      </c>
      <c r="DC405" t="str">
        <f t="shared" si="1113"/>
        <v/>
      </c>
      <c r="DD405" t="str">
        <f t="shared" si="1114"/>
        <v/>
      </c>
      <c r="DE405" t="str">
        <f t="shared" si="1115"/>
        <v/>
      </c>
      <c r="DF405" t="str">
        <f t="shared" si="1116"/>
        <v/>
      </c>
      <c r="DG405" t="str">
        <f t="shared" si="1117"/>
        <v/>
      </c>
      <c r="DH405" t="str">
        <f t="shared" si="1118"/>
        <v/>
      </c>
      <c r="DI405" t="str">
        <f t="shared" si="1119"/>
        <v/>
      </c>
      <c r="DJ405" t="str">
        <f t="shared" si="1120"/>
        <v/>
      </c>
      <c r="DK405" t="str">
        <f t="shared" si="1121"/>
        <v/>
      </c>
      <c r="DL405" t="str">
        <f t="shared" si="1122"/>
        <v/>
      </c>
      <c r="DM405" t="str">
        <f t="shared" si="1123"/>
        <v>SREC</v>
      </c>
      <c r="DN405" t="str">
        <f t="shared" si="1124"/>
        <v/>
      </c>
      <c r="DO405" t="str">
        <f t="shared" si="1125"/>
        <v/>
      </c>
      <c r="DP405" t="str">
        <f t="shared" si="1126"/>
        <v/>
      </c>
      <c r="DQ405" t="str">
        <f t="shared" si="1127"/>
        <v/>
      </c>
      <c r="DR405" t="str">
        <f t="shared" si="1128"/>
        <v/>
      </c>
      <c r="DS405" t="str">
        <f t="shared" si="1129"/>
        <v/>
      </c>
      <c r="DT405" t="str">
        <f t="shared" si="1130"/>
        <v/>
      </c>
      <c r="DU405" t="str">
        <f t="shared" si="1131"/>
        <v/>
      </c>
      <c r="DV405" t="str">
        <f t="shared" si="1132"/>
        <v/>
      </c>
      <c r="DW405" t="str">
        <f t="shared" si="1133"/>
        <v/>
      </c>
      <c r="DX405" t="str">
        <f t="shared" si="1134"/>
        <v/>
      </c>
      <c r="DY405" t="str">
        <f t="shared" si="1135"/>
        <v/>
      </c>
      <c r="DZ405" t="str">
        <f t="shared" si="1136"/>
        <v/>
      </c>
      <c r="EA405" t="str">
        <f t="shared" si="1137"/>
        <v/>
      </c>
      <c r="EB405" t="str">
        <f t="shared" si="1138"/>
        <v/>
      </c>
      <c r="EC405" t="str">
        <f t="shared" si="1139"/>
        <v/>
      </c>
      <c r="ED405" t="str">
        <f t="shared" si="1140"/>
        <v/>
      </c>
      <c r="EE405" t="str">
        <f t="shared" si="1077"/>
        <v/>
      </c>
      <c r="EF405" t="str">
        <f t="shared" si="1146"/>
        <v/>
      </c>
      <c r="EG405" t="str">
        <f t="shared" si="1147"/>
        <v/>
      </c>
      <c r="EH405" t="str">
        <f t="shared" si="1148"/>
        <v/>
      </c>
      <c r="EI405" t="str">
        <f t="shared" si="1149"/>
        <v/>
      </c>
      <c r="EJ405" t="str">
        <f t="shared" si="1150"/>
        <v/>
      </c>
      <c r="EK405" t="str">
        <f t="shared" si="1151"/>
        <v/>
      </c>
      <c r="EL405" t="str">
        <f t="shared" si="1152"/>
        <v/>
      </c>
      <c r="EM405" t="str">
        <f t="shared" si="1153"/>
        <v/>
      </c>
      <c r="EN405" t="str">
        <f t="shared" si="1154"/>
        <v/>
      </c>
      <c r="EO405" t="str">
        <f t="shared" si="1155"/>
        <v/>
      </c>
      <c r="EP405" t="str">
        <f t="shared" si="1156"/>
        <v/>
      </c>
      <c r="EQ405" t="str">
        <f t="shared" si="1157"/>
        <v/>
      </c>
      <c r="ER405" t="str">
        <f t="shared" si="1158"/>
        <v/>
      </c>
      <c r="ES405" t="str">
        <f t="shared" si="1159"/>
        <v/>
      </c>
      <c r="ET405" t="str">
        <f t="shared" si="1160"/>
        <v/>
      </c>
      <c r="EU405" t="str">
        <f t="shared" si="1161"/>
        <v/>
      </c>
      <c r="EV405" t="str">
        <f t="shared" si="1162"/>
        <v/>
      </c>
      <c r="EW405" t="str">
        <f t="shared" si="1163"/>
        <v/>
      </c>
      <c r="EX405" t="str">
        <f t="shared" si="1164"/>
        <v/>
      </c>
      <c r="EY405" t="str">
        <f t="shared" si="1165"/>
        <v/>
      </c>
      <c r="EZ405" t="str">
        <f t="shared" si="1166"/>
        <v/>
      </c>
      <c r="FA405" t="str">
        <f t="shared" si="1167"/>
        <v/>
      </c>
      <c r="FB405" t="str">
        <f t="shared" si="1168"/>
        <v/>
      </c>
      <c r="FC405" t="str">
        <f t="shared" si="1169"/>
        <v/>
      </c>
      <c r="FD405" t="str">
        <f t="shared" si="1170"/>
        <v/>
      </c>
      <c r="FE405" t="str">
        <f t="shared" si="1014"/>
        <v/>
      </c>
      <c r="FF405" t="str">
        <f t="shared" si="1171"/>
        <v/>
      </c>
      <c r="FG405" t="str">
        <f t="shared" si="1172"/>
        <v/>
      </c>
      <c r="FH405" t="str">
        <f t="shared" si="1173"/>
        <v/>
      </c>
      <c r="FI405" t="str">
        <f t="shared" si="1174"/>
        <v/>
      </c>
      <c r="FJ405" t="str">
        <f t="shared" si="1175"/>
        <v/>
      </c>
      <c r="FK405" t="str">
        <f t="shared" si="1176"/>
        <v/>
      </c>
      <c r="FL405" t="str">
        <f t="shared" si="1177"/>
        <v/>
      </c>
      <c r="FM405" t="str">
        <f t="shared" si="1141"/>
        <v/>
      </c>
      <c r="FN405" t="str">
        <f t="shared" si="1142"/>
        <v/>
      </c>
      <c r="FO405" t="str">
        <f t="shared" si="1143"/>
        <v/>
      </c>
      <c r="FP405" t="str">
        <f t="shared" si="1144"/>
        <v/>
      </c>
      <c r="FQ405" t="str">
        <f t="shared" si="1145"/>
        <v/>
      </c>
      <c r="FR405" t="str">
        <f t="shared" si="1015"/>
        <v/>
      </c>
      <c r="FS405" t="str">
        <f t="shared" si="1016"/>
        <v/>
      </c>
      <c r="FT405" t="str">
        <f t="shared" si="1017"/>
        <v/>
      </c>
      <c r="FU405" t="str">
        <f t="shared" si="1018"/>
        <v/>
      </c>
      <c r="FV405" t="str">
        <f t="shared" si="1019"/>
        <v/>
      </c>
      <c r="FW405" t="str">
        <f t="shared" si="1020"/>
        <v/>
      </c>
      <c r="FX405" t="str">
        <f t="shared" si="1021"/>
        <v/>
      </c>
      <c r="FY405" t="str">
        <f t="shared" si="1022"/>
        <v/>
      </c>
      <c r="FZ405" t="str">
        <f t="shared" si="1023"/>
        <v/>
      </c>
      <c r="GA405" t="str">
        <f t="shared" si="1024"/>
        <v/>
      </c>
      <c r="GB405" t="str">
        <f t="shared" si="1025"/>
        <v/>
      </c>
      <c r="GC405" t="str">
        <f t="shared" si="1026"/>
        <v/>
      </c>
      <c r="GD405" t="str">
        <f t="shared" si="1027"/>
        <v/>
      </c>
      <c r="GE405" t="str">
        <f t="shared" si="1028"/>
        <v/>
      </c>
      <c r="GF405" t="str">
        <f t="shared" si="1029"/>
        <v/>
      </c>
      <c r="GG405" t="str">
        <f t="shared" si="1030"/>
        <v/>
      </c>
      <c r="GH405" t="str">
        <f t="shared" si="1031"/>
        <v/>
      </c>
      <c r="GI405" t="str">
        <f t="shared" si="1032"/>
        <v/>
      </c>
      <c r="GJ405" t="str">
        <f t="shared" si="1033"/>
        <v/>
      </c>
      <c r="GK405" t="str">
        <f t="shared" si="1034"/>
        <v/>
      </c>
      <c r="GL405" t="str">
        <f t="shared" si="1035"/>
        <v/>
      </c>
      <c r="GM405" t="str">
        <f t="shared" si="1036"/>
        <v/>
      </c>
      <c r="GN405" t="str">
        <f t="shared" si="1037"/>
        <v/>
      </c>
      <c r="GO405" t="str">
        <f t="shared" si="1038"/>
        <v/>
      </c>
      <c r="GP405" t="str">
        <f t="shared" si="1039"/>
        <v/>
      </c>
      <c r="GQ405" t="str">
        <f t="shared" si="1040"/>
        <v/>
      </c>
      <c r="GR405" t="str">
        <f t="shared" si="1041"/>
        <v/>
      </c>
      <c r="GS405" t="str">
        <f t="shared" si="1042"/>
        <v/>
      </c>
      <c r="GT405" t="str">
        <f t="shared" si="1043"/>
        <v/>
      </c>
      <c r="GU405" t="str">
        <f t="shared" si="1044"/>
        <v/>
      </c>
      <c r="GV405" t="str">
        <f t="shared" si="1045"/>
        <v/>
      </c>
      <c r="GW405" t="str">
        <f t="shared" si="1046"/>
        <v/>
      </c>
      <c r="GX405" t="str">
        <f t="shared" si="1047"/>
        <v/>
      </c>
      <c r="GY405" t="str">
        <f t="shared" si="1048"/>
        <v/>
      </c>
      <c r="GZ405" t="str">
        <f t="shared" si="1049"/>
        <v/>
      </c>
      <c r="HA405" t="str">
        <f t="shared" si="1050"/>
        <v/>
      </c>
      <c r="HB405" t="str">
        <f t="shared" si="1051"/>
        <v/>
      </c>
      <c r="HC405" t="str">
        <f t="shared" si="1052"/>
        <v/>
      </c>
      <c r="HD405" t="str">
        <f t="shared" si="1053"/>
        <v/>
      </c>
      <c r="HE405" t="str">
        <f t="shared" si="1054"/>
        <v/>
      </c>
      <c r="HF405" t="str">
        <f t="shared" si="1055"/>
        <v/>
      </c>
      <c r="HG405" t="str">
        <f t="shared" si="1056"/>
        <v/>
      </c>
      <c r="HH405" t="str">
        <f t="shared" si="1057"/>
        <v/>
      </c>
      <c r="HI405" t="str">
        <f t="shared" si="1058"/>
        <v/>
      </c>
      <c r="HJ405" t="str">
        <f t="shared" si="1059"/>
        <v/>
      </c>
      <c r="HK405" t="str">
        <f t="shared" si="1060"/>
        <v/>
      </c>
      <c r="HL405" t="str">
        <f t="shared" si="1061"/>
        <v/>
      </c>
      <c r="HM405" t="str">
        <f t="shared" si="1062"/>
        <v/>
      </c>
      <c r="HN405" t="str">
        <f t="shared" si="1063"/>
        <v/>
      </c>
      <c r="HO405" t="str">
        <f t="shared" si="1064"/>
        <v/>
      </c>
      <c r="HP405" t="str">
        <f t="shared" si="1065"/>
        <v/>
      </c>
      <c r="HQ405" t="str">
        <f t="shared" si="1066"/>
        <v/>
      </c>
      <c r="HR405" t="str">
        <f t="shared" si="1067"/>
        <v/>
      </c>
      <c r="HS405" t="str">
        <f t="shared" si="1068"/>
        <v/>
      </c>
      <c r="HT405" t="str">
        <f t="shared" si="1069"/>
        <v/>
      </c>
      <c r="HU405" t="str">
        <f t="shared" si="1070"/>
        <v/>
      </c>
      <c r="HV405" t="str">
        <f t="shared" si="1071"/>
        <v/>
      </c>
      <c r="HW405" t="str">
        <f t="shared" si="1072"/>
        <v/>
      </c>
      <c r="HX405" t="str">
        <f t="shared" si="1073"/>
        <v/>
      </c>
      <c r="HY405" t="str">
        <f t="shared" si="1074"/>
        <v/>
      </c>
      <c r="HZ405" t="str">
        <f t="shared" si="1075"/>
        <v/>
      </c>
    </row>
    <row r="406" spans="1:234" x14ac:dyDescent="0.25">
      <c r="A406" s="2">
        <f t="shared" si="1076"/>
        <v>404</v>
      </c>
      <c r="B406" s="3" t="s">
        <v>454</v>
      </c>
      <c r="C406" s="2" t="s">
        <v>1394</v>
      </c>
      <c r="D406" s="2" t="s">
        <v>1395</v>
      </c>
      <c r="E406" s="2">
        <f t="shared" si="1010"/>
        <v>5</v>
      </c>
      <c r="F406" s="2">
        <v>2122</v>
      </c>
      <c r="G406" s="48" t="str">
        <f t="shared" si="1011"/>
        <v>C</v>
      </c>
      <c r="H406" s="49"/>
      <c r="I406" s="49"/>
      <c r="J406" s="50"/>
      <c r="K406" s="15">
        <f t="shared" si="1012"/>
        <v>68</v>
      </c>
      <c r="L406" s="15">
        <f>IF(G406="N/A",0,(IF(G406="A",Code!$B$36,(IF(G406="B",Code!$C$36,(IF(G406="C",Code!$D$36,Code!$E$36)))))/60))</f>
        <v>16</v>
      </c>
      <c r="M406" s="15">
        <f>IF(G406="N/A",0,(IF(G406="A",Code!$B$37,(IF(G406="B",Code!$C$37,(IF(G406="C",Code!$D$37,Code!$E$37)))))/60))</f>
        <v>16</v>
      </c>
      <c r="N406" s="15">
        <f>IF(G406="N/A",0,(IF(G406="A",Code!$B$38,(IF(G406="B",Code!$C$38,(IF(G406="C",Code!$D$38,Code!$E$38)))))/60))</f>
        <v>32</v>
      </c>
      <c r="O406" s="15">
        <f>IF(G406="N/A",0,(IF(G406="A",Code!$B$39,(IF(G406="B",Code!$C$39,(IF(G406="C",Code!$D$39,Code!$E$39)))))/60))</f>
        <v>4</v>
      </c>
      <c r="P406" s="2"/>
      <c r="Q406" s="2"/>
      <c r="R406" s="2"/>
      <c r="S406" s="2"/>
      <c r="T406" s="2"/>
      <c r="U406" s="2">
        <v>1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>
        <v>1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>
        <v>1</v>
      </c>
      <c r="BG406" s="2"/>
      <c r="BH406" s="2">
        <v>1</v>
      </c>
      <c r="BI406" s="2"/>
      <c r="BJ406" s="2"/>
      <c r="BK406" s="2"/>
      <c r="BL406" s="2"/>
      <c r="BM406" s="2">
        <v>1</v>
      </c>
      <c r="BN406" s="2"/>
      <c r="BO406" s="2"/>
      <c r="BP406" s="2"/>
      <c r="BQ406" s="2"/>
      <c r="BS406" t="str">
        <f t="shared" si="1013"/>
        <v/>
      </c>
      <c r="BT406" t="str">
        <f t="shared" si="1078"/>
        <v/>
      </c>
      <c r="BU406" t="str">
        <f t="shared" si="1079"/>
        <v/>
      </c>
      <c r="BV406" t="str">
        <f t="shared" si="1080"/>
        <v/>
      </c>
      <c r="BW406" t="str">
        <f t="shared" si="1081"/>
        <v/>
      </c>
      <c r="BX406" t="str">
        <f t="shared" si="1082"/>
        <v>ARCH</v>
      </c>
      <c r="BY406" t="str">
        <f t="shared" si="1083"/>
        <v/>
      </c>
      <c r="BZ406" t="str">
        <f t="shared" si="1084"/>
        <v/>
      </c>
      <c r="CA406" t="str">
        <f t="shared" si="1085"/>
        <v/>
      </c>
      <c r="CB406" t="str">
        <f t="shared" si="1086"/>
        <v/>
      </c>
      <c r="CC406" t="str">
        <f t="shared" si="1087"/>
        <v/>
      </c>
      <c r="CD406" t="str">
        <f t="shared" si="1088"/>
        <v/>
      </c>
      <c r="CE406" t="str">
        <f t="shared" si="1089"/>
        <v/>
      </c>
      <c r="CF406" t="str">
        <f t="shared" si="1090"/>
        <v/>
      </c>
      <c r="CG406" t="str">
        <f t="shared" si="1091"/>
        <v/>
      </c>
      <c r="CH406" t="str">
        <f t="shared" si="1092"/>
        <v/>
      </c>
      <c r="CI406" t="str">
        <f t="shared" si="1093"/>
        <v/>
      </c>
      <c r="CJ406" t="str">
        <f t="shared" si="1094"/>
        <v/>
      </c>
      <c r="CK406" t="str">
        <f t="shared" si="1095"/>
        <v/>
      </c>
      <c r="CL406" t="str">
        <f t="shared" si="1096"/>
        <v/>
      </c>
      <c r="CM406" t="str">
        <f t="shared" si="1097"/>
        <v/>
      </c>
      <c r="CN406" t="str">
        <f t="shared" si="1098"/>
        <v/>
      </c>
      <c r="CO406" t="str">
        <f t="shared" si="1099"/>
        <v/>
      </c>
      <c r="CP406" t="str">
        <f t="shared" si="1100"/>
        <v/>
      </c>
      <c r="CQ406" t="str">
        <f t="shared" si="1101"/>
        <v/>
      </c>
      <c r="CR406" t="str">
        <f t="shared" si="1102"/>
        <v/>
      </c>
      <c r="CS406" t="str">
        <f t="shared" si="1103"/>
        <v/>
      </c>
      <c r="CT406" t="str">
        <f t="shared" si="1104"/>
        <v/>
      </c>
      <c r="CU406" t="str">
        <f t="shared" si="1105"/>
        <v>MESS</v>
      </c>
      <c r="CV406" t="str">
        <f t="shared" si="1106"/>
        <v/>
      </c>
      <c r="CW406" t="str">
        <f t="shared" si="1107"/>
        <v/>
      </c>
      <c r="CX406" t="str">
        <f t="shared" si="1108"/>
        <v/>
      </c>
      <c r="CY406" t="str">
        <f t="shared" si="1109"/>
        <v/>
      </c>
      <c r="CZ406" t="str">
        <f t="shared" si="1110"/>
        <v/>
      </c>
      <c r="DA406" t="str">
        <f t="shared" si="1111"/>
        <v/>
      </c>
      <c r="DB406" t="str">
        <f t="shared" si="1112"/>
        <v/>
      </c>
      <c r="DC406" t="str">
        <f t="shared" si="1113"/>
        <v/>
      </c>
      <c r="DD406" t="str">
        <f t="shared" si="1114"/>
        <v/>
      </c>
      <c r="DE406" t="str">
        <f t="shared" si="1115"/>
        <v/>
      </c>
      <c r="DF406" t="str">
        <f t="shared" si="1116"/>
        <v/>
      </c>
      <c r="DG406" t="str">
        <f t="shared" si="1117"/>
        <v/>
      </c>
      <c r="DH406" t="str">
        <f t="shared" si="1118"/>
        <v/>
      </c>
      <c r="DI406" t="str">
        <f t="shared" si="1119"/>
        <v>SLOG</v>
      </c>
      <c r="DJ406" t="str">
        <f t="shared" si="1120"/>
        <v/>
      </c>
      <c r="DK406" t="str">
        <f t="shared" si="1121"/>
        <v>SMSG</v>
      </c>
      <c r="DL406" t="str">
        <f t="shared" si="1122"/>
        <v/>
      </c>
      <c r="DM406" t="str">
        <f t="shared" si="1123"/>
        <v/>
      </c>
      <c r="DN406" t="str">
        <f t="shared" si="1124"/>
        <v/>
      </c>
      <c r="DO406" t="str">
        <f t="shared" si="1125"/>
        <v/>
      </c>
      <c r="DP406" t="str">
        <f t="shared" si="1126"/>
        <v>TIDS</v>
      </c>
      <c r="DQ406" t="str">
        <f t="shared" si="1127"/>
        <v/>
      </c>
      <c r="DR406" t="str">
        <f t="shared" si="1128"/>
        <v/>
      </c>
      <c r="DS406" t="str">
        <f t="shared" si="1129"/>
        <v/>
      </c>
      <c r="DT406" t="str">
        <f t="shared" si="1130"/>
        <v/>
      </c>
      <c r="DU406" t="str">
        <f t="shared" si="1131"/>
        <v/>
      </c>
      <c r="DV406" t="str">
        <f t="shared" si="1132"/>
        <v/>
      </c>
      <c r="DW406" t="str">
        <f t="shared" si="1133"/>
        <v/>
      </c>
      <c r="DX406" t="str">
        <f t="shared" si="1134"/>
        <v/>
      </c>
      <c r="DY406" t="str">
        <f t="shared" si="1135"/>
        <v/>
      </c>
      <c r="DZ406" t="str">
        <f t="shared" si="1136"/>
        <v/>
      </c>
      <c r="EA406" t="str">
        <f t="shared" si="1137"/>
        <v/>
      </c>
      <c r="EB406" t="str">
        <f t="shared" si="1138"/>
        <v/>
      </c>
      <c r="EC406" t="str">
        <f t="shared" si="1139"/>
        <v/>
      </c>
      <c r="ED406" t="str">
        <f t="shared" si="1140"/>
        <v/>
      </c>
      <c r="EE406" t="str">
        <f t="shared" si="1077"/>
        <v/>
      </c>
      <c r="EF406" t="str">
        <f t="shared" si="1146"/>
        <v/>
      </c>
      <c r="EG406" t="str">
        <f t="shared" si="1147"/>
        <v/>
      </c>
      <c r="EH406" t="str">
        <f t="shared" si="1148"/>
        <v/>
      </c>
      <c r="EI406" t="str">
        <f t="shared" si="1149"/>
        <v/>
      </c>
      <c r="EJ406" t="str">
        <f t="shared" si="1150"/>
        <v/>
      </c>
      <c r="EK406" t="str">
        <f t="shared" si="1151"/>
        <v/>
      </c>
      <c r="EL406" t="str">
        <f t="shared" si="1152"/>
        <v/>
      </c>
      <c r="EM406" t="str">
        <f t="shared" si="1153"/>
        <v/>
      </c>
      <c r="EN406" t="str">
        <f t="shared" si="1154"/>
        <v/>
      </c>
      <c r="EO406" t="str">
        <f t="shared" si="1155"/>
        <v/>
      </c>
      <c r="EP406" t="str">
        <f t="shared" si="1156"/>
        <v/>
      </c>
      <c r="EQ406" t="str">
        <f t="shared" si="1157"/>
        <v/>
      </c>
      <c r="ER406" t="str">
        <f t="shared" si="1158"/>
        <v/>
      </c>
      <c r="ES406" t="str">
        <f t="shared" si="1159"/>
        <v/>
      </c>
      <c r="ET406" t="str">
        <f t="shared" si="1160"/>
        <v/>
      </c>
      <c r="EU406" t="str">
        <f t="shared" si="1161"/>
        <v/>
      </c>
      <c r="EV406" t="str">
        <f t="shared" si="1162"/>
        <v/>
      </c>
      <c r="EW406" t="str">
        <f t="shared" si="1163"/>
        <v/>
      </c>
      <c r="EX406" t="str">
        <f t="shared" si="1164"/>
        <v/>
      </c>
      <c r="EY406" t="str">
        <f t="shared" si="1165"/>
        <v/>
      </c>
      <c r="EZ406" t="str">
        <f t="shared" si="1166"/>
        <v/>
      </c>
      <c r="FA406" t="str">
        <f t="shared" si="1167"/>
        <v/>
      </c>
      <c r="FB406" t="str">
        <f t="shared" si="1168"/>
        <v/>
      </c>
      <c r="FC406" t="str">
        <f t="shared" si="1169"/>
        <v/>
      </c>
      <c r="FD406" t="str">
        <f t="shared" si="1170"/>
        <v/>
      </c>
      <c r="FE406" t="str">
        <f t="shared" si="1014"/>
        <v/>
      </c>
      <c r="FF406" t="str">
        <f t="shared" si="1171"/>
        <v/>
      </c>
      <c r="FG406" t="str">
        <f t="shared" si="1172"/>
        <v/>
      </c>
      <c r="FH406" t="str">
        <f t="shared" si="1173"/>
        <v/>
      </c>
      <c r="FI406" t="str">
        <f t="shared" si="1174"/>
        <v/>
      </c>
      <c r="FJ406" t="str">
        <f t="shared" si="1175"/>
        <v/>
      </c>
      <c r="FK406" t="str">
        <f t="shared" si="1176"/>
        <v/>
      </c>
      <c r="FL406" t="str">
        <f t="shared" si="1177"/>
        <v/>
      </c>
      <c r="FM406" t="str">
        <f t="shared" si="1141"/>
        <v/>
      </c>
      <c r="FN406" t="str">
        <f t="shared" si="1142"/>
        <v/>
      </c>
      <c r="FO406" t="str">
        <f t="shared" si="1143"/>
        <v/>
      </c>
      <c r="FP406" t="str">
        <f t="shared" si="1144"/>
        <v/>
      </c>
      <c r="FQ406" t="str">
        <f t="shared" si="1145"/>
        <v/>
      </c>
      <c r="FR406" t="str">
        <f t="shared" si="1015"/>
        <v/>
      </c>
      <c r="FS406" t="str">
        <f t="shared" si="1016"/>
        <v/>
      </c>
      <c r="FT406" t="str">
        <f t="shared" si="1017"/>
        <v/>
      </c>
      <c r="FU406" t="str">
        <f t="shared" si="1018"/>
        <v/>
      </c>
      <c r="FV406" t="str">
        <f t="shared" si="1019"/>
        <v/>
      </c>
      <c r="FW406" t="str">
        <f t="shared" si="1020"/>
        <v/>
      </c>
      <c r="FX406" t="str">
        <f t="shared" si="1021"/>
        <v/>
      </c>
      <c r="FY406" t="str">
        <f t="shared" si="1022"/>
        <v/>
      </c>
      <c r="FZ406" t="str">
        <f t="shared" si="1023"/>
        <v/>
      </c>
      <c r="GA406" t="str">
        <f t="shared" si="1024"/>
        <v/>
      </c>
      <c r="GB406" t="str">
        <f t="shared" si="1025"/>
        <v/>
      </c>
      <c r="GC406" t="str">
        <f t="shared" si="1026"/>
        <v/>
      </c>
      <c r="GD406" t="str">
        <f t="shared" si="1027"/>
        <v/>
      </c>
      <c r="GE406" t="str">
        <f t="shared" si="1028"/>
        <v/>
      </c>
      <c r="GF406" t="str">
        <f t="shared" si="1029"/>
        <v/>
      </c>
      <c r="GG406" t="str">
        <f t="shared" si="1030"/>
        <v/>
      </c>
      <c r="GH406" t="str">
        <f t="shared" si="1031"/>
        <v/>
      </c>
      <c r="GI406" t="str">
        <f t="shared" si="1032"/>
        <v/>
      </c>
      <c r="GJ406" t="str">
        <f t="shared" si="1033"/>
        <v/>
      </c>
      <c r="GK406" t="str">
        <f t="shared" si="1034"/>
        <v/>
      </c>
      <c r="GL406" t="str">
        <f t="shared" si="1035"/>
        <v/>
      </c>
      <c r="GM406" t="str">
        <f t="shared" si="1036"/>
        <v/>
      </c>
      <c r="GN406" t="str">
        <f t="shared" si="1037"/>
        <v/>
      </c>
      <c r="GO406" t="str">
        <f t="shared" si="1038"/>
        <v/>
      </c>
      <c r="GP406" t="str">
        <f t="shared" si="1039"/>
        <v/>
      </c>
      <c r="GQ406" t="str">
        <f t="shared" si="1040"/>
        <v/>
      </c>
      <c r="GR406" t="str">
        <f t="shared" si="1041"/>
        <v/>
      </c>
      <c r="GS406" t="str">
        <f t="shared" si="1042"/>
        <v/>
      </c>
      <c r="GT406" t="str">
        <f t="shared" si="1043"/>
        <v/>
      </c>
      <c r="GU406" t="str">
        <f t="shared" si="1044"/>
        <v/>
      </c>
      <c r="GV406" t="str">
        <f t="shared" si="1045"/>
        <v/>
      </c>
      <c r="GW406" t="str">
        <f t="shared" si="1046"/>
        <v/>
      </c>
      <c r="GX406" t="str">
        <f t="shared" si="1047"/>
        <v/>
      </c>
      <c r="GY406" t="str">
        <f t="shared" si="1048"/>
        <v/>
      </c>
      <c r="GZ406" t="str">
        <f t="shared" si="1049"/>
        <v/>
      </c>
      <c r="HA406" t="str">
        <f t="shared" si="1050"/>
        <v/>
      </c>
      <c r="HB406" t="str">
        <f t="shared" si="1051"/>
        <v/>
      </c>
      <c r="HC406" t="str">
        <f t="shared" si="1052"/>
        <v/>
      </c>
      <c r="HD406" t="str">
        <f t="shared" si="1053"/>
        <v/>
      </c>
      <c r="HE406" t="str">
        <f t="shared" si="1054"/>
        <v/>
      </c>
      <c r="HF406" t="str">
        <f t="shared" si="1055"/>
        <v/>
      </c>
      <c r="HG406" t="str">
        <f t="shared" si="1056"/>
        <v/>
      </c>
      <c r="HH406" t="str">
        <f t="shared" si="1057"/>
        <v/>
      </c>
      <c r="HI406" t="str">
        <f t="shared" si="1058"/>
        <v/>
      </c>
      <c r="HJ406" t="str">
        <f t="shared" si="1059"/>
        <v/>
      </c>
      <c r="HK406" t="str">
        <f t="shared" si="1060"/>
        <v/>
      </c>
      <c r="HL406" t="str">
        <f t="shared" si="1061"/>
        <v/>
      </c>
      <c r="HM406" t="str">
        <f t="shared" si="1062"/>
        <v/>
      </c>
      <c r="HN406" t="str">
        <f t="shared" si="1063"/>
        <v/>
      </c>
      <c r="HO406" t="str">
        <f t="shared" si="1064"/>
        <v/>
      </c>
      <c r="HP406" t="str">
        <f t="shared" si="1065"/>
        <v/>
      </c>
      <c r="HQ406" t="str">
        <f t="shared" si="1066"/>
        <v/>
      </c>
      <c r="HR406" t="str">
        <f t="shared" si="1067"/>
        <v/>
      </c>
      <c r="HS406" t="str">
        <f t="shared" si="1068"/>
        <v/>
      </c>
      <c r="HT406" t="str">
        <f t="shared" si="1069"/>
        <v/>
      </c>
      <c r="HU406" t="str">
        <f t="shared" si="1070"/>
        <v/>
      </c>
      <c r="HV406" t="str">
        <f t="shared" si="1071"/>
        <v/>
      </c>
      <c r="HW406" t="str">
        <f t="shared" si="1072"/>
        <v/>
      </c>
      <c r="HX406" t="str">
        <f t="shared" si="1073"/>
        <v/>
      </c>
      <c r="HY406" t="str">
        <f t="shared" si="1074"/>
        <v/>
      </c>
      <c r="HZ406" t="str">
        <f t="shared" si="1075"/>
        <v/>
      </c>
    </row>
    <row r="407" spans="1:234" x14ac:dyDescent="0.25">
      <c r="A407" s="2">
        <f t="shared" si="1076"/>
        <v>405</v>
      </c>
      <c r="B407" s="3" t="s">
        <v>1352</v>
      </c>
      <c r="C407" s="2" t="s">
        <v>1394</v>
      </c>
      <c r="D407" s="2" t="s">
        <v>1395</v>
      </c>
      <c r="E407" s="2">
        <f t="shared" si="1010"/>
        <v>1</v>
      </c>
      <c r="F407" s="2">
        <v>326</v>
      </c>
      <c r="G407" s="48" t="str">
        <f t="shared" si="1011"/>
        <v>A</v>
      </c>
      <c r="H407" s="49"/>
      <c r="I407" s="49"/>
      <c r="J407" s="50"/>
      <c r="K407" s="15">
        <f t="shared" si="1012"/>
        <v>34</v>
      </c>
      <c r="L407" s="15">
        <f>IF(G407="N/A",0,(IF(G407="A",Code!$B$36,(IF(G407="B",Code!$C$36,(IF(G407="C",Code!$D$36,Code!$E$36)))))/60))</f>
        <v>8</v>
      </c>
      <c r="M407" s="15">
        <f>IF(G407="N/A",0,(IF(G407="A",Code!$B$37,(IF(G407="B",Code!$C$37,(IF(G407="C",Code!$D$37,Code!$E$37)))))/60))</f>
        <v>8</v>
      </c>
      <c r="N407" s="15">
        <f>IF(G407="N/A",0,(IF(G407="A",Code!$B$38,(IF(G407="B",Code!$C$38,(IF(G407="C",Code!$D$38,Code!$E$38)))))/60))</f>
        <v>16</v>
      </c>
      <c r="O407" s="15">
        <f>IF(G407="N/A",0,(IF(G407="A",Code!$B$39,(IF(G407="B",Code!$C$39,(IF(G407="C",Code!$D$39,Code!$E$39)))))/60))</f>
        <v>2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>
        <v>1</v>
      </c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S407" t="str">
        <f t="shared" si="1013"/>
        <v/>
      </c>
      <c r="BT407" t="str">
        <f t="shared" si="1078"/>
        <v/>
      </c>
      <c r="BU407" t="str">
        <f t="shared" si="1079"/>
        <v/>
      </c>
      <c r="BV407" t="str">
        <f t="shared" si="1080"/>
        <v/>
      </c>
      <c r="BW407" t="str">
        <f t="shared" si="1081"/>
        <v/>
      </c>
      <c r="BX407" t="str">
        <f t="shared" si="1082"/>
        <v/>
      </c>
      <c r="BY407" t="str">
        <f t="shared" si="1083"/>
        <v/>
      </c>
      <c r="BZ407" t="str">
        <f t="shared" si="1084"/>
        <v/>
      </c>
      <c r="CA407" t="str">
        <f t="shared" si="1085"/>
        <v/>
      </c>
      <c r="CB407" t="str">
        <f t="shared" si="1086"/>
        <v/>
      </c>
      <c r="CC407" t="str">
        <f t="shared" si="1087"/>
        <v/>
      </c>
      <c r="CD407" t="str">
        <f t="shared" si="1088"/>
        <v/>
      </c>
      <c r="CE407" t="str">
        <f t="shared" si="1089"/>
        <v/>
      </c>
      <c r="CF407" t="str">
        <f t="shared" si="1090"/>
        <v/>
      </c>
      <c r="CG407" t="str">
        <f t="shared" si="1091"/>
        <v/>
      </c>
      <c r="CH407" t="str">
        <f t="shared" si="1092"/>
        <v/>
      </c>
      <c r="CI407" t="str">
        <f t="shared" si="1093"/>
        <v/>
      </c>
      <c r="CJ407" t="str">
        <f t="shared" si="1094"/>
        <v/>
      </c>
      <c r="CK407" t="str">
        <f t="shared" si="1095"/>
        <v/>
      </c>
      <c r="CL407" t="str">
        <f t="shared" si="1096"/>
        <v/>
      </c>
      <c r="CM407" t="str">
        <f t="shared" si="1097"/>
        <v/>
      </c>
      <c r="CN407" t="str">
        <f t="shared" si="1098"/>
        <v/>
      </c>
      <c r="CO407" t="str">
        <f t="shared" si="1099"/>
        <v/>
      </c>
      <c r="CP407" t="str">
        <f t="shared" si="1100"/>
        <v/>
      </c>
      <c r="CQ407" t="str">
        <f t="shared" si="1101"/>
        <v/>
      </c>
      <c r="CR407" t="str">
        <f t="shared" si="1102"/>
        <v/>
      </c>
      <c r="CS407" t="str">
        <f t="shared" si="1103"/>
        <v/>
      </c>
      <c r="CT407" t="str">
        <f t="shared" si="1104"/>
        <v/>
      </c>
      <c r="CU407" t="str">
        <f t="shared" si="1105"/>
        <v/>
      </c>
      <c r="CV407" t="str">
        <f t="shared" si="1106"/>
        <v/>
      </c>
      <c r="CW407" t="str">
        <f t="shared" si="1107"/>
        <v>MISC</v>
      </c>
      <c r="CX407" t="str">
        <f t="shared" si="1108"/>
        <v/>
      </c>
      <c r="CY407" t="str">
        <f t="shared" si="1109"/>
        <v/>
      </c>
      <c r="CZ407" t="str">
        <f t="shared" si="1110"/>
        <v/>
      </c>
      <c r="DA407" t="str">
        <f t="shared" si="1111"/>
        <v/>
      </c>
      <c r="DB407" t="str">
        <f t="shared" si="1112"/>
        <v/>
      </c>
      <c r="DC407" t="str">
        <f t="shared" si="1113"/>
        <v/>
      </c>
      <c r="DD407" t="str">
        <f t="shared" si="1114"/>
        <v/>
      </c>
      <c r="DE407" t="str">
        <f t="shared" si="1115"/>
        <v/>
      </c>
      <c r="DF407" t="str">
        <f t="shared" si="1116"/>
        <v/>
      </c>
      <c r="DG407" t="str">
        <f t="shared" si="1117"/>
        <v/>
      </c>
      <c r="DH407" t="str">
        <f t="shared" si="1118"/>
        <v/>
      </c>
      <c r="DI407" t="str">
        <f t="shared" si="1119"/>
        <v/>
      </c>
      <c r="DJ407" t="str">
        <f t="shared" si="1120"/>
        <v/>
      </c>
      <c r="DK407" t="str">
        <f t="shared" si="1121"/>
        <v/>
      </c>
      <c r="DL407" t="str">
        <f t="shared" si="1122"/>
        <v/>
      </c>
      <c r="DM407" t="str">
        <f t="shared" si="1123"/>
        <v/>
      </c>
      <c r="DN407" t="str">
        <f t="shared" si="1124"/>
        <v/>
      </c>
      <c r="DO407" t="str">
        <f t="shared" si="1125"/>
        <v/>
      </c>
      <c r="DP407" t="str">
        <f t="shared" si="1126"/>
        <v/>
      </c>
      <c r="DQ407" t="str">
        <f t="shared" si="1127"/>
        <v/>
      </c>
      <c r="DR407" t="str">
        <f t="shared" si="1128"/>
        <v/>
      </c>
      <c r="DS407" t="str">
        <f t="shared" si="1129"/>
        <v/>
      </c>
      <c r="DT407" t="str">
        <f t="shared" si="1130"/>
        <v/>
      </c>
      <c r="DU407" t="str">
        <f t="shared" si="1131"/>
        <v/>
      </c>
      <c r="DV407" t="str">
        <f t="shared" si="1132"/>
        <v/>
      </c>
      <c r="DW407" t="str">
        <f t="shared" si="1133"/>
        <v/>
      </c>
      <c r="DX407" t="str">
        <f t="shared" si="1134"/>
        <v/>
      </c>
      <c r="DY407" t="str">
        <f t="shared" si="1135"/>
        <v/>
      </c>
      <c r="DZ407" t="str">
        <f t="shared" si="1136"/>
        <v/>
      </c>
      <c r="EA407" t="str">
        <f t="shared" si="1137"/>
        <v/>
      </c>
      <c r="EB407" t="str">
        <f t="shared" si="1138"/>
        <v/>
      </c>
      <c r="EC407" t="str">
        <f t="shared" si="1139"/>
        <v/>
      </c>
      <c r="ED407" t="str">
        <f t="shared" si="1140"/>
        <v/>
      </c>
      <c r="EE407" t="str">
        <f t="shared" si="1077"/>
        <v/>
      </c>
      <c r="EF407" t="str">
        <f t="shared" si="1146"/>
        <v/>
      </c>
      <c r="EG407" t="str">
        <f t="shared" si="1147"/>
        <v/>
      </c>
      <c r="EH407" t="str">
        <f t="shared" si="1148"/>
        <v/>
      </c>
      <c r="EI407" t="str">
        <f t="shared" si="1149"/>
        <v/>
      </c>
      <c r="EJ407" t="str">
        <f t="shared" si="1150"/>
        <v/>
      </c>
      <c r="EK407" t="str">
        <f t="shared" si="1151"/>
        <v/>
      </c>
      <c r="EL407" t="str">
        <f t="shared" si="1152"/>
        <v/>
      </c>
      <c r="EM407" t="str">
        <f t="shared" si="1153"/>
        <v/>
      </c>
      <c r="EN407" t="str">
        <f t="shared" si="1154"/>
        <v/>
      </c>
      <c r="EO407" t="str">
        <f t="shared" si="1155"/>
        <v/>
      </c>
      <c r="EP407" t="str">
        <f t="shared" si="1156"/>
        <v/>
      </c>
      <c r="EQ407" t="str">
        <f t="shared" si="1157"/>
        <v/>
      </c>
      <c r="ER407" t="str">
        <f t="shared" si="1158"/>
        <v/>
      </c>
      <c r="ES407" t="str">
        <f t="shared" si="1159"/>
        <v/>
      </c>
      <c r="ET407" t="str">
        <f t="shared" si="1160"/>
        <v/>
      </c>
      <c r="EU407" t="str">
        <f t="shared" si="1161"/>
        <v/>
      </c>
      <c r="EV407" t="str">
        <f t="shared" si="1162"/>
        <v/>
      </c>
      <c r="EW407" t="str">
        <f t="shared" si="1163"/>
        <v/>
      </c>
      <c r="EX407" t="str">
        <f t="shared" si="1164"/>
        <v/>
      </c>
      <c r="EY407" t="str">
        <f t="shared" si="1165"/>
        <v/>
      </c>
      <c r="EZ407" t="str">
        <f t="shared" si="1166"/>
        <v/>
      </c>
      <c r="FA407" t="str">
        <f t="shared" si="1167"/>
        <v/>
      </c>
      <c r="FB407" t="str">
        <f t="shared" si="1168"/>
        <v/>
      </c>
      <c r="FC407" t="str">
        <f t="shared" si="1169"/>
        <v/>
      </c>
      <c r="FD407" t="str">
        <f t="shared" si="1170"/>
        <v/>
      </c>
      <c r="FE407" t="str">
        <f t="shared" si="1014"/>
        <v/>
      </c>
      <c r="FF407" t="str">
        <f t="shared" si="1171"/>
        <v/>
      </c>
      <c r="FG407" t="str">
        <f t="shared" si="1172"/>
        <v/>
      </c>
      <c r="FH407" t="str">
        <f t="shared" si="1173"/>
        <v/>
      </c>
      <c r="FI407" t="str">
        <f t="shared" si="1174"/>
        <v/>
      </c>
      <c r="FJ407" t="str">
        <f t="shared" si="1175"/>
        <v/>
      </c>
      <c r="FK407" t="str">
        <f t="shared" si="1176"/>
        <v/>
      </c>
      <c r="FL407" t="str">
        <f t="shared" si="1177"/>
        <v/>
      </c>
      <c r="FM407" t="str">
        <f t="shared" si="1141"/>
        <v/>
      </c>
      <c r="FN407" t="str">
        <f t="shared" si="1142"/>
        <v/>
      </c>
      <c r="FO407" t="str">
        <f t="shared" si="1143"/>
        <v/>
      </c>
      <c r="FP407" t="str">
        <f t="shared" si="1144"/>
        <v/>
      </c>
      <c r="FQ407" t="str">
        <f t="shared" si="1145"/>
        <v/>
      </c>
      <c r="FR407" t="str">
        <f t="shared" si="1015"/>
        <v/>
      </c>
      <c r="FS407" t="str">
        <f t="shared" si="1016"/>
        <v/>
      </c>
      <c r="FT407" t="str">
        <f t="shared" si="1017"/>
        <v/>
      </c>
      <c r="FU407" t="str">
        <f t="shared" si="1018"/>
        <v/>
      </c>
      <c r="FV407" t="str">
        <f t="shared" si="1019"/>
        <v/>
      </c>
      <c r="FW407" t="str">
        <f t="shared" si="1020"/>
        <v/>
      </c>
      <c r="FX407" t="str">
        <f t="shared" si="1021"/>
        <v/>
      </c>
      <c r="FY407" t="str">
        <f t="shared" si="1022"/>
        <v/>
      </c>
      <c r="FZ407" t="str">
        <f t="shared" si="1023"/>
        <v/>
      </c>
      <c r="GA407" t="str">
        <f t="shared" si="1024"/>
        <v/>
      </c>
      <c r="GB407" t="str">
        <f t="shared" si="1025"/>
        <v/>
      </c>
      <c r="GC407" t="str">
        <f t="shared" si="1026"/>
        <v/>
      </c>
      <c r="GD407" t="str">
        <f t="shared" si="1027"/>
        <v/>
      </c>
      <c r="GE407" t="str">
        <f t="shared" si="1028"/>
        <v/>
      </c>
      <c r="GF407" t="str">
        <f t="shared" si="1029"/>
        <v/>
      </c>
      <c r="GG407" t="str">
        <f t="shared" si="1030"/>
        <v/>
      </c>
      <c r="GH407" t="str">
        <f t="shared" si="1031"/>
        <v/>
      </c>
      <c r="GI407" t="str">
        <f t="shared" si="1032"/>
        <v/>
      </c>
      <c r="GJ407" t="str">
        <f t="shared" si="1033"/>
        <v/>
      </c>
      <c r="GK407" t="str">
        <f t="shared" si="1034"/>
        <v/>
      </c>
      <c r="GL407" t="str">
        <f t="shared" si="1035"/>
        <v/>
      </c>
      <c r="GM407" t="str">
        <f t="shared" si="1036"/>
        <v/>
      </c>
      <c r="GN407" t="str">
        <f t="shared" si="1037"/>
        <v/>
      </c>
      <c r="GO407" t="str">
        <f t="shared" si="1038"/>
        <v/>
      </c>
      <c r="GP407" t="str">
        <f t="shared" si="1039"/>
        <v/>
      </c>
      <c r="GQ407" t="str">
        <f t="shared" si="1040"/>
        <v/>
      </c>
      <c r="GR407" t="str">
        <f t="shared" si="1041"/>
        <v/>
      </c>
      <c r="GS407" t="str">
        <f t="shared" si="1042"/>
        <v/>
      </c>
      <c r="GT407" t="str">
        <f t="shared" si="1043"/>
        <v/>
      </c>
      <c r="GU407" t="str">
        <f t="shared" si="1044"/>
        <v/>
      </c>
      <c r="GV407" t="str">
        <f t="shared" si="1045"/>
        <v/>
      </c>
      <c r="GW407" t="str">
        <f t="shared" si="1046"/>
        <v/>
      </c>
      <c r="GX407" t="str">
        <f t="shared" si="1047"/>
        <v/>
      </c>
      <c r="GY407" t="str">
        <f t="shared" si="1048"/>
        <v/>
      </c>
      <c r="GZ407" t="str">
        <f t="shared" si="1049"/>
        <v/>
      </c>
      <c r="HA407" t="str">
        <f t="shared" si="1050"/>
        <v/>
      </c>
      <c r="HB407" t="str">
        <f t="shared" si="1051"/>
        <v/>
      </c>
      <c r="HC407" t="str">
        <f t="shared" si="1052"/>
        <v/>
      </c>
      <c r="HD407" t="str">
        <f t="shared" si="1053"/>
        <v/>
      </c>
      <c r="HE407" t="str">
        <f t="shared" si="1054"/>
        <v/>
      </c>
      <c r="HF407" t="str">
        <f t="shared" si="1055"/>
        <v/>
      </c>
      <c r="HG407" t="str">
        <f t="shared" si="1056"/>
        <v/>
      </c>
      <c r="HH407" t="str">
        <f t="shared" si="1057"/>
        <v/>
      </c>
      <c r="HI407" t="str">
        <f t="shared" si="1058"/>
        <v/>
      </c>
      <c r="HJ407" t="str">
        <f t="shared" si="1059"/>
        <v/>
      </c>
      <c r="HK407" t="str">
        <f t="shared" si="1060"/>
        <v/>
      </c>
      <c r="HL407" t="str">
        <f t="shared" si="1061"/>
        <v/>
      </c>
      <c r="HM407" t="str">
        <f t="shared" si="1062"/>
        <v/>
      </c>
      <c r="HN407" t="str">
        <f t="shared" si="1063"/>
        <v/>
      </c>
      <c r="HO407" t="str">
        <f t="shared" si="1064"/>
        <v/>
      </c>
      <c r="HP407" t="str">
        <f t="shared" si="1065"/>
        <v/>
      </c>
      <c r="HQ407" t="str">
        <f t="shared" si="1066"/>
        <v/>
      </c>
      <c r="HR407" t="str">
        <f t="shared" si="1067"/>
        <v/>
      </c>
      <c r="HS407" t="str">
        <f t="shared" si="1068"/>
        <v/>
      </c>
      <c r="HT407" t="str">
        <f t="shared" si="1069"/>
        <v/>
      </c>
      <c r="HU407" t="str">
        <f t="shared" si="1070"/>
        <v/>
      </c>
      <c r="HV407" t="str">
        <f t="shared" si="1071"/>
        <v/>
      </c>
      <c r="HW407" t="str">
        <f t="shared" si="1072"/>
        <v/>
      </c>
      <c r="HX407" t="str">
        <f t="shared" si="1073"/>
        <v/>
      </c>
      <c r="HY407" t="str">
        <f t="shared" si="1074"/>
        <v/>
      </c>
      <c r="HZ407" t="str">
        <f t="shared" si="1075"/>
        <v/>
      </c>
    </row>
    <row r="408" spans="1:234" x14ac:dyDescent="0.25">
      <c r="A408" s="2">
        <f t="shared" si="1076"/>
        <v>406</v>
      </c>
      <c r="B408" s="3" t="s">
        <v>1353</v>
      </c>
      <c r="C408" s="2" t="s">
        <v>1394</v>
      </c>
      <c r="D408" s="2" t="s">
        <v>1395</v>
      </c>
      <c r="E408" s="2">
        <f t="shared" si="1010"/>
        <v>1</v>
      </c>
      <c r="F408" s="2">
        <v>89</v>
      </c>
      <c r="G408" s="48" t="str">
        <f t="shared" si="1011"/>
        <v>A</v>
      </c>
      <c r="H408" s="49"/>
      <c r="I408" s="49"/>
      <c r="J408" s="50"/>
      <c r="K408" s="15">
        <f t="shared" si="1012"/>
        <v>34</v>
      </c>
      <c r="L408" s="15">
        <f>IF(G408="N/A",0,(IF(G408="A",Code!$B$36,(IF(G408="B",Code!$C$36,(IF(G408="C",Code!$D$36,Code!$E$36)))))/60))</f>
        <v>8</v>
      </c>
      <c r="M408" s="15">
        <f>IF(G408="N/A",0,(IF(G408="A",Code!$B$37,(IF(G408="B",Code!$C$37,(IF(G408="C",Code!$D$37,Code!$E$37)))))/60))</f>
        <v>8</v>
      </c>
      <c r="N408" s="15">
        <f>IF(G408="N/A",0,(IF(G408="A",Code!$B$38,(IF(G408="B",Code!$C$38,(IF(G408="C",Code!$D$38,Code!$E$38)))))/60))</f>
        <v>16</v>
      </c>
      <c r="O408" s="15">
        <f>IF(G408="N/A",0,(IF(G408="A",Code!$B$39,(IF(G408="B",Code!$C$39,(IF(G408="C",Code!$D$39,Code!$E$39)))))/60))</f>
        <v>2</v>
      </c>
      <c r="P408" s="2"/>
      <c r="Q408" s="2"/>
      <c r="R408" s="2"/>
      <c r="S408" s="2"/>
      <c r="T408" s="2"/>
      <c r="U408" s="2"/>
      <c r="V408" s="2"/>
      <c r="W408" s="2">
        <v>1</v>
      </c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S408" t="str">
        <f t="shared" si="1013"/>
        <v/>
      </c>
      <c r="BT408" t="str">
        <f t="shared" si="1078"/>
        <v/>
      </c>
      <c r="BU408" t="str">
        <f t="shared" si="1079"/>
        <v/>
      </c>
      <c r="BV408" t="str">
        <f t="shared" si="1080"/>
        <v/>
      </c>
      <c r="BW408" t="str">
        <f t="shared" si="1081"/>
        <v/>
      </c>
      <c r="BX408" t="str">
        <f t="shared" si="1082"/>
        <v/>
      </c>
      <c r="BY408" t="str">
        <f t="shared" si="1083"/>
        <v/>
      </c>
      <c r="BZ408" t="str">
        <f t="shared" si="1084"/>
        <v>BADD</v>
      </c>
      <c r="CA408" t="str">
        <f t="shared" si="1085"/>
        <v/>
      </c>
      <c r="CB408" t="str">
        <f t="shared" si="1086"/>
        <v/>
      </c>
      <c r="CC408" t="str">
        <f t="shared" si="1087"/>
        <v/>
      </c>
      <c r="CD408" t="str">
        <f t="shared" si="1088"/>
        <v/>
      </c>
      <c r="CE408" t="str">
        <f t="shared" si="1089"/>
        <v/>
      </c>
      <c r="CF408" t="str">
        <f t="shared" si="1090"/>
        <v/>
      </c>
      <c r="CG408" t="str">
        <f t="shared" si="1091"/>
        <v/>
      </c>
      <c r="CH408" t="str">
        <f t="shared" si="1092"/>
        <v/>
      </c>
      <c r="CI408" t="str">
        <f t="shared" si="1093"/>
        <v/>
      </c>
      <c r="CJ408" t="str">
        <f t="shared" si="1094"/>
        <v/>
      </c>
      <c r="CK408" t="str">
        <f t="shared" si="1095"/>
        <v/>
      </c>
      <c r="CL408" t="str">
        <f t="shared" si="1096"/>
        <v/>
      </c>
      <c r="CM408" t="str">
        <f t="shared" si="1097"/>
        <v/>
      </c>
      <c r="CN408" t="str">
        <f t="shared" si="1098"/>
        <v/>
      </c>
      <c r="CO408" t="str">
        <f t="shared" si="1099"/>
        <v/>
      </c>
      <c r="CP408" t="str">
        <f t="shared" si="1100"/>
        <v/>
      </c>
      <c r="CQ408" t="str">
        <f t="shared" si="1101"/>
        <v/>
      </c>
      <c r="CR408" t="str">
        <f t="shared" si="1102"/>
        <v/>
      </c>
      <c r="CS408" t="str">
        <f t="shared" si="1103"/>
        <v/>
      </c>
      <c r="CT408" t="str">
        <f t="shared" si="1104"/>
        <v/>
      </c>
      <c r="CU408" t="str">
        <f t="shared" si="1105"/>
        <v/>
      </c>
      <c r="CV408" t="str">
        <f t="shared" si="1106"/>
        <v/>
      </c>
      <c r="CW408" t="str">
        <f t="shared" si="1107"/>
        <v/>
      </c>
      <c r="CX408" t="str">
        <f t="shared" si="1108"/>
        <v/>
      </c>
      <c r="CY408" t="str">
        <f t="shared" si="1109"/>
        <v/>
      </c>
      <c r="CZ408" t="str">
        <f t="shared" si="1110"/>
        <v/>
      </c>
      <c r="DA408" t="str">
        <f t="shared" si="1111"/>
        <v/>
      </c>
      <c r="DB408" t="str">
        <f t="shared" si="1112"/>
        <v/>
      </c>
      <c r="DC408" t="str">
        <f t="shared" si="1113"/>
        <v/>
      </c>
      <c r="DD408" t="str">
        <f t="shared" si="1114"/>
        <v/>
      </c>
      <c r="DE408" t="str">
        <f t="shared" si="1115"/>
        <v/>
      </c>
      <c r="DF408" t="str">
        <f t="shared" si="1116"/>
        <v/>
      </c>
      <c r="DG408" t="str">
        <f t="shared" si="1117"/>
        <v/>
      </c>
      <c r="DH408" t="str">
        <f t="shared" si="1118"/>
        <v/>
      </c>
      <c r="DI408" t="str">
        <f t="shared" si="1119"/>
        <v/>
      </c>
      <c r="DJ408" t="str">
        <f t="shared" si="1120"/>
        <v/>
      </c>
      <c r="DK408" t="str">
        <f t="shared" si="1121"/>
        <v/>
      </c>
      <c r="DL408" t="str">
        <f t="shared" si="1122"/>
        <v/>
      </c>
      <c r="DM408" t="str">
        <f t="shared" si="1123"/>
        <v/>
      </c>
      <c r="DN408" t="str">
        <f t="shared" si="1124"/>
        <v/>
      </c>
      <c r="DO408" t="str">
        <f t="shared" si="1125"/>
        <v/>
      </c>
      <c r="DP408" t="str">
        <f t="shared" si="1126"/>
        <v/>
      </c>
      <c r="DQ408" t="str">
        <f t="shared" si="1127"/>
        <v/>
      </c>
      <c r="DR408" t="str">
        <f t="shared" si="1128"/>
        <v/>
      </c>
      <c r="DS408" t="str">
        <f t="shared" si="1129"/>
        <v/>
      </c>
      <c r="DT408" t="str">
        <f t="shared" si="1130"/>
        <v/>
      </c>
      <c r="DU408" t="str">
        <f t="shared" si="1131"/>
        <v/>
      </c>
      <c r="DV408" t="str">
        <f t="shared" si="1132"/>
        <v/>
      </c>
      <c r="DW408" t="str">
        <f t="shared" si="1133"/>
        <v/>
      </c>
      <c r="DX408" t="str">
        <f t="shared" si="1134"/>
        <v/>
      </c>
      <c r="DY408" t="str">
        <f t="shared" si="1135"/>
        <v/>
      </c>
      <c r="DZ408" t="str">
        <f t="shared" si="1136"/>
        <v/>
      </c>
      <c r="EA408" t="str">
        <f t="shared" si="1137"/>
        <v/>
      </c>
      <c r="EB408" t="str">
        <f t="shared" si="1138"/>
        <v/>
      </c>
      <c r="EC408" t="str">
        <f t="shared" si="1139"/>
        <v/>
      </c>
      <c r="ED408" t="str">
        <f t="shared" si="1140"/>
        <v/>
      </c>
      <c r="EE408" t="str">
        <f t="shared" si="1077"/>
        <v/>
      </c>
      <c r="EF408" t="str">
        <f t="shared" si="1146"/>
        <v/>
      </c>
      <c r="EG408" t="str">
        <f t="shared" si="1147"/>
        <v/>
      </c>
      <c r="EH408" t="str">
        <f t="shared" si="1148"/>
        <v/>
      </c>
      <c r="EI408" t="str">
        <f t="shared" si="1149"/>
        <v/>
      </c>
      <c r="EJ408" t="str">
        <f t="shared" si="1150"/>
        <v/>
      </c>
      <c r="EK408" t="str">
        <f t="shared" si="1151"/>
        <v/>
      </c>
      <c r="EL408" t="str">
        <f t="shared" si="1152"/>
        <v/>
      </c>
      <c r="EM408" t="str">
        <f t="shared" si="1153"/>
        <v/>
      </c>
      <c r="EN408" t="str">
        <f t="shared" si="1154"/>
        <v/>
      </c>
      <c r="EO408" t="str">
        <f t="shared" si="1155"/>
        <v/>
      </c>
      <c r="EP408" t="str">
        <f t="shared" si="1156"/>
        <v/>
      </c>
      <c r="EQ408" t="str">
        <f t="shared" si="1157"/>
        <v/>
      </c>
      <c r="ER408" t="str">
        <f t="shared" si="1158"/>
        <v/>
      </c>
      <c r="ES408" t="str">
        <f t="shared" si="1159"/>
        <v/>
      </c>
      <c r="ET408" t="str">
        <f t="shared" si="1160"/>
        <v/>
      </c>
      <c r="EU408" t="str">
        <f t="shared" si="1161"/>
        <v/>
      </c>
      <c r="EV408" t="str">
        <f t="shared" si="1162"/>
        <v/>
      </c>
      <c r="EW408" t="str">
        <f t="shared" si="1163"/>
        <v/>
      </c>
      <c r="EX408" t="str">
        <f t="shared" si="1164"/>
        <v/>
      </c>
      <c r="EY408" t="str">
        <f t="shared" si="1165"/>
        <v/>
      </c>
      <c r="EZ408" t="str">
        <f t="shared" si="1166"/>
        <v/>
      </c>
      <c r="FA408" t="str">
        <f t="shared" si="1167"/>
        <v/>
      </c>
      <c r="FB408" t="str">
        <f t="shared" si="1168"/>
        <v/>
      </c>
      <c r="FC408" t="str">
        <f t="shared" si="1169"/>
        <v/>
      </c>
      <c r="FD408" t="str">
        <f t="shared" si="1170"/>
        <v/>
      </c>
      <c r="FE408" t="str">
        <f t="shared" si="1014"/>
        <v/>
      </c>
      <c r="FF408" t="str">
        <f t="shared" si="1171"/>
        <v/>
      </c>
      <c r="FG408" t="str">
        <f t="shared" si="1172"/>
        <v/>
      </c>
      <c r="FH408" t="str">
        <f t="shared" si="1173"/>
        <v/>
      </c>
      <c r="FI408" t="str">
        <f t="shared" si="1174"/>
        <v/>
      </c>
      <c r="FJ408" t="str">
        <f t="shared" si="1175"/>
        <v/>
      </c>
      <c r="FK408" t="str">
        <f t="shared" si="1176"/>
        <v/>
      </c>
      <c r="FL408" t="str">
        <f t="shared" si="1177"/>
        <v/>
      </c>
      <c r="FM408" t="str">
        <f t="shared" si="1141"/>
        <v/>
      </c>
      <c r="FN408" t="str">
        <f t="shared" si="1142"/>
        <v/>
      </c>
      <c r="FO408" t="str">
        <f t="shared" si="1143"/>
        <v/>
      </c>
      <c r="FP408" t="str">
        <f t="shared" si="1144"/>
        <v/>
      </c>
      <c r="FQ408" t="str">
        <f t="shared" si="1145"/>
        <v/>
      </c>
      <c r="FR408" t="str">
        <f t="shared" si="1015"/>
        <v/>
      </c>
      <c r="FS408" t="str">
        <f t="shared" si="1016"/>
        <v/>
      </c>
      <c r="FT408" t="str">
        <f t="shared" si="1017"/>
        <v/>
      </c>
      <c r="FU408" t="str">
        <f t="shared" si="1018"/>
        <v/>
      </c>
      <c r="FV408" t="str">
        <f t="shared" si="1019"/>
        <v/>
      </c>
      <c r="FW408" t="str">
        <f t="shared" si="1020"/>
        <v/>
      </c>
      <c r="FX408" t="str">
        <f t="shared" si="1021"/>
        <v/>
      </c>
      <c r="FY408" t="str">
        <f t="shared" si="1022"/>
        <v/>
      </c>
      <c r="FZ408" t="str">
        <f t="shared" si="1023"/>
        <v/>
      </c>
      <c r="GA408" t="str">
        <f t="shared" si="1024"/>
        <v/>
      </c>
      <c r="GB408" t="str">
        <f t="shared" si="1025"/>
        <v/>
      </c>
      <c r="GC408" t="str">
        <f t="shared" si="1026"/>
        <v/>
      </c>
      <c r="GD408" t="str">
        <f t="shared" si="1027"/>
        <v/>
      </c>
      <c r="GE408" t="str">
        <f t="shared" si="1028"/>
        <v/>
      </c>
      <c r="GF408" t="str">
        <f t="shared" si="1029"/>
        <v/>
      </c>
      <c r="GG408" t="str">
        <f t="shared" si="1030"/>
        <v/>
      </c>
      <c r="GH408" t="str">
        <f t="shared" si="1031"/>
        <v/>
      </c>
      <c r="GI408" t="str">
        <f t="shared" si="1032"/>
        <v/>
      </c>
      <c r="GJ408" t="str">
        <f t="shared" si="1033"/>
        <v/>
      </c>
      <c r="GK408" t="str">
        <f t="shared" si="1034"/>
        <v/>
      </c>
      <c r="GL408" t="str">
        <f t="shared" si="1035"/>
        <v/>
      </c>
      <c r="GM408" t="str">
        <f t="shared" si="1036"/>
        <v/>
      </c>
      <c r="GN408" t="str">
        <f t="shared" si="1037"/>
        <v/>
      </c>
      <c r="GO408" t="str">
        <f t="shared" si="1038"/>
        <v/>
      </c>
      <c r="GP408" t="str">
        <f t="shared" si="1039"/>
        <v/>
      </c>
      <c r="GQ408" t="str">
        <f t="shared" si="1040"/>
        <v/>
      </c>
      <c r="GR408" t="str">
        <f t="shared" si="1041"/>
        <v/>
      </c>
      <c r="GS408" t="str">
        <f t="shared" si="1042"/>
        <v/>
      </c>
      <c r="GT408" t="str">
        <f t="shared" si="1043"/>
        <v/>
      </c>
      <c r="GU408" t="str">
        <f t="shared" si="1044"/>
        <v/>
      </c>
      <c r="GV408" t="str">
        <f t="shared" si="1045"/>
        <v/>
      </c>
      <c r="GW408" t="str">
        <f t="shared" si="1046"/>
        <v/>
      </c>
      <c r="GX408" t="str">
        <f t="shared" si="1047"/>
        <v/>
      </c>
      <c r="GY408" t="str">
        <f t="shared" si="1048"/>
        <v/>
      </c>
      <c r="GZ408" t="str">
        <f t="shared" si="1049"/>
        <v/>
      </c>
      <c r="HA408" t="str">
        <f t="shared" si="1050"/>
        <v/>
      </c>
      <c r="HB408" t="str">
        <f t="shared" si="1051"/>
        <v/>
      </c>
      <c r="HC408" t="str">
        <f t="shared" si="1052"/>
        <v/>
      </c>
      <c r="HD408" t="str">
        <f t="shared" si="1053"/>
        <v/>
      </c>
      <c r="HE408" t="str">
        <f t="shared" si="1054"/>
        <v/>
      </c>
      <c r="HF408" t="str">
        <f t="shared" si="1055"/>
        <v/>
      </c>
      <c r="HG408" t="str">
        <f t="shared" si="1056"/>
        <v/>
      </c>
      <c r="HH408" t="str">
        <f t="shared" si="1057"/>
        <v/>
      </c>
      <c r="HI408" t="str">
        <f t="shared" si="1058"/>
        <v/>
      </c>
      <c r="HJ408" t="str">
        <f t="shared" si="1059"/>
        <v/>
      </c>
      <c r="HK408" t="str">
        <f t="shared" si="1060"/>
        <v/>
      </c>
      <c r="HL408" t="str">
        <f t="shared" si="1061"/>
        <v/>
      </c>
      <c r="HM408" t="str">
        <f t="shared" si="1062"/>
        <v/>
      </c>
      <c r="HN408" t="str">
        <f t="shared" si="1063"/>
        <v/>
      </c>
      <c r="HO408" t="str">
        <f t="shared" si="1064"/>
        <v/>
      </c>
      <c r="HP408" t="str">
        <f t="shared" si="1065"/>
        <v/>
      </c>
      <c r="HQ408" t="str">
        <f t="shared" si="1066"/>
        <v/>
      </c>
      <c r="HR408" t="str">
        <f t="shared" si="1067"/>
        <v/>
      </c>
      <c r="HS408" t="str">
        <f t="shared" si="1068"/>
        <v/>
      </c>
      <c r="HT408" t="str">
        <f t="shared" si="1069"/>
        <v/>
      </c>
      <c r="HU408" t="str">
        <f t="shared" si="1070"/>
        <v/>
      </c>
      <c r="HV408" t="str">
        <f t="shared" si="1071"/>
        <v/>
      </c>
      <c r="HW408" t="str">
        <f t="shared" si="1072"/>
        <v/>
      </c>
      <c r="HX408" t="str">
        <f t="shared" si="1073"/>
        <v/>
      </c>
      <c r="HY408" t="str">
        <f t="shared" si="1074"/>
        <v/>
      </c>
      <c r="HZ408" t="str">
        <f t="shared" si="1075"/>
        <v/>
      </c>
    </row>
    <row r="409" spans="1:234" x14ac:dyDescent="0.25">
      <c r="A409" s="2">
        <f t="shared" si="1076"/>
        <v>407</v>
      </c>
      <c r="B409" s="3" t="s">
        <v>1354</v>
      </c>
      <c r="C409" s="2" t="s">
        <v>1394</v>
      </c>
      <c r="D409" s="2" t="s">
        <v>1395</v>
      </c>
      <c r="E409" s="2">
        <f t="shared" si="1010"/>
        <v>2</v>
      </c>
      <c r="F409" s="2">
        <v>312</v>
      </c>
      <c r="G409" s="48" t="str">
        <f t="shared" si="1011"/>
        <v>A</v>
      </c>
      <c r="H409" s="49"/>
      <c r="I409" s="49"/>
      <c r="J409" s="50"/>
      <c r="K409" s="15">
        <f t="shared" si="1012"/>
        <v>34</v>
      </c>
      <c r="L409" s="15">
        <f>IF(G409="N/A",0,(IF(G409="A",Code!$B$36,(IF(G409="B",Code!$C$36,(IF(G409="C",Code!$D$36,Code!$E$36)))))/60))</f>
        <v>8</v>
      </c>
      <c r="M409" s="15">
        <f>IF(G409="N/A",0,(IF(G409="A",Code!$B$37,(IF(G409="B",Code!$C$37,(IF(G409="C",Code!$D$37,Code!$E$37)))))/60))</f>
        <v>8</v>
      </c>
      <c r="N409" s="15">
        <f>IF(G409="N/A",0,(IF(G409="A",Code!$B$38,(IF(G409="B",Code!$C$38,(IF(G409="C",Code!$D$38,Code!$E$38)))))/60))</f>
        <v>16</v>
      </c>
      <c r="O409" s="15">
        <f>IF(G409="N/A",0,(IF(G409="A",Code!$B$39,(IF(G409="B",Code!$C$39,(IF(G409="C",Code!$D$39,Code!$E$39)))))/60))</f>
        <v>2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>
        <v>1</v>
      </c>
      <c r="BK409" s="2"/>
      <c r="BL409" s="2"/>
      <c r="BM409" s="2">
        <v>1</v>
      </c>
      <c r="BN409" s="2"/>
      <c r="BO409" s="2"/>
      <c r="BP409" s="2"/>
      <c r="BQ409" s="2"/>
      <c r="BS409" t="str">
        <f t="shared" si="1013"/>
        <v/>
      </c>
      <c r="BT409" t="str">
        <f t="shared" si="1078"/>
        <v/>
      </c>
      <c r="BU409" t="str">
        <f t="shared" si="1079"/>
        <v/>
      </c>
      <c r="BV409" t="str">
        <f t="shared" si="1080"/>
        <v/>
      </c>
      <c r="BW409" t="str">
        <f t="shared" si="1081"/>
        <v/>
      </c>
      <c r="BX409" t="str">
        <f t="shared" si="1082"/>
        <v/>
      </c>
      <c r="BY409" t="str">
        <f t="shared" si="1083"/>
        <v/>
      </c>
      <c r="BZ409" t="str">
        <f t="shared" si="1084"/>
        <v/>
      </c>
      <c r="CA409" t="str">
        <f t="shared" si="1085"/>
        <v/>
      </c>
      <c r="CB409" t="str">
        <f t="shared" si="1086"/>
        <v/>
      </c>
      <c r="CC409" t="str">
        <f t="shared" si="1087"/>
        <v/>
      </c>
      <c r="CD409" t="str">
        <f t="shared" si="1088"/>
        <v/>
      </c>
      <c r="CE409" t="str">
        <f t="shared" si="1089"/>
        <v/>
      </c>
      <c r="CF409" t="str">
        <f t="shared" si="1090"/>
        <v/>
      </c>
      <c r="CG409" t="str">
        <f t="shared" si="1091"/>
        <v/>
      </c>
      <c r="CH409" t="str">
        <f t="shared" si="1092"/>
        <v/>
      </c>
      <c r="CI409" t="str">
        <f t="shared" si="1093"/>
        <v/>
      </c>
      <c r="CJ409" t="str">
        <f t="shared" si="1094"/>
        <v/>
      </c>
      <c r="CK409" t="str">
        <f t="shared" si="1095"/>
        <v/>
      </c>
      <c r="CL409" t="str">
        <f t="shared" si="1096"/>
        <v/>
      </c>
      <c r="CM409" t="str">
        <f t="shared" si="1097"/>
        <v/>
      </c>
      <c r="CN409" t="str">
        <f t="shared" si="1098"/>
        <v/>
      </c>
      <c r="CO409" t="str">
        <f t="shared" si="1099"/>
        <v/>
      </c>
      <c r="CP409" t="str">
        <f t="shared" si="1100"/>
        <v/>
      </c>
      <c r="CQ409" t="str">
        <f t="shared" si="1101"/>
        <v/>
      </c>
      <c r="CR409" t="str">
        <f t="shared" si="1102"/>
        <v/>
      </c>
      <c r="CS409" t="str">
        <f t="shared" si="1103"/>
        <v/>
      </c>
      <c r="CT409" t="str">
        <f t="shared" si="1104"/>
        <v/>
      </c>
      <c r="CU409" t="str">
        <f t="shared" si="1105"/>
        <v/>
      </c>
      <c r="CV409" t="str">
        <f t="shared" si="1106"/>
        <v/>
      </c>
      <c r="CW409" t="str">
        <f t="shared" si="1107"/>
        <v/>
      </c>
      <c r="CX409" t="str">
        <f t="shared" si="1108"/>
        <v/>
      </c>
      <c r="CY409" t="str">
        <f t="shared" si="1109"/>
        <v/>
      </c>
      <c r="CZ409" t="str">
        <f t="shared" si="1110"/>
        <v/>
      </c>
      <c r="DA409" t="str">
        <f t="shared" si="1111"/>
        <v/>
      </c>
      <c r="DB409" t="str">
        <f t="shared" si="1112"/>
        <v/>
      </c>
      <c r="DC409" t="str">
        <f t="shared" si="1113"/>
        <v/>
      </c>
      <c r="DD409" t="str">
        <f t="shared" si="1114"/>
        <v/>
      </c>
      <c r="DE409" t="str">
        <f t="shared" si="1115"/>
        <v/>
      </c>
      <c r="DF409" t="str">
        <f t="shared" si="1116"/>
        <v/>
      </c>
      <c r="DG409" t="str">
        <f t="shared" si="1117"/>
        <v/>
      </c>
      <c r="DH409" t="str">
        <f t="shared" si="1118"/>
        <v/>
      </c>
      <c r="DI409" t="str">
        <f t="shared" si="1119"/>
        <v/>
      </c>
      <c r="DJ409" t="str">
        <f t="shared" si="1120"/>
        <v/>
      </c>
      <c r="DK409" t="str">
        <f t="shared" si="1121"/>
        <v/>
      </c>
      <c r="DL409" t="str">
        <f t="shared" si="1122"/>
        <v/>
      </c>
      <c r="DM409" t="str">
        <f t="shared" si="1123"/>
        <v>SREC</v>
      </c>
      <c r="DN409" t="str">
        <f t="shared" si="1124"/>
        <v/>
      </c>
      <c r="DO409" t="str">
        <f t="shared" si="1125"/>
        <v/>
      </c>
      <c r="DP409" t="str">
        <f t="shared" si="1126"/>
        <v>TIDS</v>
      </c>
      <c r="DQ409" t="str">
        <f t="shared" si="1127"/>
        <v/>
      </c>
      <c r="DR409" t="str">
        <f t="shared" si="1128"/>
        <v/>
      </c>
      <c r="DS409" t="str">
        <f t="shared" si="1129"/>
        <v/>
      </c>
      <c r="DT409" t="str">
        <f t="shared" si="1130"/>
        <v/>
      </c>
      <c r="DU409" t="str">
        <f t="shared" si="1131"/>
        <v/>
      </c>
      <c r="DV409" t="str">
        <f t="shared" si="1132"/>
        <v/>
      </c>
      <c r="DW409" t="str">
        <f t="shared" si="1133"/>
        <v/>
      </c>
      <c r="DX409" t="str">
        <f t="shared" si="1134"/>
        <v/>
      </c>
      <c r="DY409" t="str">
        <f t="shared" si="1135"/>
        <v/>
      </c>
      <c r="DZ409" t="str">
        <f t="shared" si="1136"/>
        <v/>
      </c>
      <c r="EA409" t="str">
        <f t="shared" si="1137"/>
        <v/>
      </c>
      <c r="EB409" t="str">
        <f t="shared" si="1138"/>
        <v/>
      </c>
      <c r="EC409" t="str">
        <f t="shared" si="1139"/>
        <v/>
      </c>
      <c r="ED409" t="str">
        <f t="shared" si="1140"/>
        <v/>
      </c>
      <c r="EE409" t="str">
        <f t="shared" si="1077"/>
        <v/>
      </c>
      <c r="EF409" t="str">
        <f t="shared" si="1146"/>
        <v/>
      </c>
      <c r="EG409" t="str">
        <f t="shared" si="1147"/>
        <v/>
      </c>
      <c r="EH409" t="str">
        <f t="shared" si="1148"/>
        <v/>
      </c>
      <c r="EI409" t="str">
        <f t="shared" si="1149"/>
        <v/>
      </c>
      <c r="EJ409" t="str">
        <f t="shared" si="1150"/>
        <v/>
      </c>
      <c r="EK409" t="str">
        <f t="shared" si="1151"/>
        <v/>
      </c>
      <c r="EL409" t="str">
        <f t="shared" si="1152"/>
        <v/>
      </c>
      <c r="EM409" t="str">
        <f t="shared" si="1153"/>
        <v/>
      </c>
      <c r="EN409" t="str">
        <f t="shared" si="1154"/>
        <v/>
      </c>
      <c r="EO409" t="str">
        <f t="shared" si="1155"/>
        <v/>
      </c>
      <c r="EP409" t="str">
        <f t="shared" si="1156"/>
        <v/>
      </c>
      <c r="EQ409" t="str">
        <f t="shared" si="1157"/>
        <v/>
      </c>
      <c r="ER409" t="str">
        <f t="shared" si="1158"/>
        <v/>
      </c>
      <c r="ES409" t="str">
        <f t="shared" si="1159"/>
        <v/>
      </c>
      <c r="ET409" t="str">
        <f t="shared" si="1160"/>
        <v/>
      </c>
      <c r="EU409" t="str">
        <f t="shared" si="1161"/>
        <v/>
      </c>
      <c r="EV409" t="str">
        <f t="shared" si="1162"/>
        <v/>
      </c>
      <c r="EW409" t="str">
        <f t="shared" si="1163"/>
        <v/>
      </c>
      <c r="EX409" t="str">
        <f t="shared" si="1164"/>
        <v/>
      </c>
      <c r="EY409" t="str">
        <f t="shared" si="1165"/>
        <v/>
      </c>
      <c r="EZ409" t="str">
        <f t="shared" si="1166"/>
        <v/>
      </c>
      <c r="FA409" t="str">
        <f t="shared" si="1167"/>
        <v/>
      </c>
      <c r="FB409" t="str">
        <f t="shared" si="1168"/>
        <v/>
      </c>
      <c r="FC409" t="str">
        <f t="shared" si="1169"/>
        <v/>
      </c>
      <c r="FD409" t="str">
        <f t="shared" si="1170"/>
        <v/>
      </c>
      <c r="FE409" t="str">
        <f t="shared" si="1014"/>
        <v/>
      </c>
      <c r="FF409" t="str">
        <f t="shared" si="1171"/>
        <v/>
      </c>
      <c r="FG409" t="str">
        <f t="shared" si="1172"/>
        <v/>
      </c>
      <c r="FH409" t="str">
        <f t="shared" si="1173"/>
        <v/>
      </c>
      <c r="FI409" t="str">
        <f t="shared" si="1174"/>
        <v/>
      </c>
      <c r="FJ409" t="str">
        <f t="shared" si="1175"/>
        <v/>
      </c>
      <c r="FK409" t="str">
        <f t="shared" si="1176"/>
        <v/>
      </c>
      <c r="FL409" t="str">
        <f t="shared" si="1177"/>
        <v/>
      </c>
      <c r="FM409" t="str">
        <f t="shared" si="1141"/>
        <v/>
      </c>
      <c r="FN409" t="str">
        <f t="shared" si="1142"/>
        <v/>
      </c>
      <c r="FO409" t="str">
        <f t="shared" si="1143"/>
        <v/>
      </c>
      <c r="FP409" t="str">
        <f t="shared" si="1144"/>
        <v/>
      </c>
      <c r="FQ409" t="str">
        <f t="shared" si="1145"/>
        <v/>
      </c>
      <c r="FR409" t="str">
        <f t="shared" si="1015"/>
        <v/>
      </c>
      <c r="FS409" t="str">
        <f t="shared" si="1016"/>
        <v/>
      </c>
      <c r="FT409" t="str">
        <f t="shared" si="1017"/>
        <v/>
      </c>
      <c r="FU409" t="str">
        <f t="shared" si="1018"/>
        <v/>
      </c>
      <c r="FV409" t="str">
        <f t="shared" si="1019"/>
        <v/>
      </c>
      <c r="FW409" t="str">
        <f t="shared" si="1020"/>
        <v/>
      </c>
      <c r="FX409" t="str">
        <f t="shared" si="1021"/>
        <v/>
      </c>
      <c r="FY409" t="str">
        <f t="shared" si="1022"/>
        <v/>
      </c>
      <c r="FZ409" t="str">
        <f t="shared" si="1023"/>
        <v/>
      </c>
      <c r="GA409" t="str">
        <f t="shared" si="1024"/>
        <v/>
      </c>
      <c r="GB409" t="str">
        <f t="shared" si="1025"/>
        <v/>
      </c>
      <c r="GC409" t="str">
        <f t="shared" si="1026"/>
        <v/>
      </c>
      <c r="GD409" t="str">
        <f t="shared" si="1027"/>
        <v/>
      </c>
      <c r="GE409" t="str">
        <f t="shared" si="1028"/>
        <v/>
      </c>
      <c r="GF409" t="str">
        <f t="shared" si="1029"/>
        <v/>
      </c>
      <c r="GG409" t="str">
        <f t="shared" si="1030"/>
        <v/>
      </c>
      <c r="GH409" t="str">
        <f t="shared" si="1031"/>
        <v/>
      </c>
      <c r="GI409" t="str">
        <f t="shared" si="1032"/>
        <v/>
      </c>
      <c r="GJ409" t="str">
        <f t="shared" si="1033"/>
        <v/>
      </c>
      <c r="GK409" t="str">
        <f t="shared" si="1034"/>
        <v/>
      </c>
      <c r="GL409" t="str">
        <f t="shared" si="1035"/>
        <v/>
      </c>
      <c r="GM409" t="str">
        <f t="shared" si="1036"/>
        <v/>
      </c>
      <c r="GN409" t="str">
        <f t="shared" si="1037"/>
        <v/>
      </c>
      <c r="GO409" t="str">
        <f t="shared" si="1038"/>
        <v/>
      </c>
      <c r="GP409" t="str">
        <f t="shared" si="1039"/>
        <v/>
      </c>
      <c r="GQ409" t="str">
        <f t="shared" si="1040"/>
        <v/>
      </c>
      <c r="GR409" t="str">
        <f t="shared" si="1041"/>
        <v/>
      </c>
      <c r="GS409" t="str">
        <f t="shared" si="1042"/>
        <v/>
      </c>
      <c r="GT409" t="str">
        <f t="shared" si="1043"/>
        <v/>
      </c>
      <c r="GU409" t="str">
        <f t="shared" si="1044"/>
        <v/>
      </c>
      <c r="GV409" t="str">
        <f t="shared" si="1045"/>
        <v/>
      </c>
      <c r="GW409" t="str">
        <f t="shared" si="1046"/>
        <v/>
      </c>
      <c r="GX409" t="str">
        <f t="shared" si="1047"/>
        <v/>
      </c>
      <c r="GY409" t="str">
        <f t="shared" si="1048"/>
        <v/>
      </c>
      <c r="GZ409" t="str">
        <f t="shared" si="1049"/>
        <v/>
      </c>
      <c r="HA409" t="str">
        <f t="shared" si="1050"/>
        <v/>
      </c>
      <c r="HB409" t="str">
        <f t="shared" si="1051"/>
        <v/>
      </c>
      <c r="HC409" t="str">
        <f t="shared" si="1052"/>
        <v/>
      </c>
      <c r="HD409" t="str">
        <f t="shared" si="1053"/>
        <v/>
      </c>
      <c r="HE409" t="str">
        <f t="shared" si="1054"/>
        <v/>
      </c>
      <c r="HF409" t="str">
        <f t="shared" si="1055"/>
        <v/>
      </c>
      <c r="HG409" t="str">
        <f t="shared" si="1056"/>
        <v/>
      </c>
      <c r="HH409" t="str">
        <f t="shared" si="1057"/>
        <v/>
      </c>
      <c r="HI409" t="str">
        <f t="shared" si="1058"/>
        <v/>
      </c>
      <c r="HJ409" t="str">
        <f t="shared" si="1059"/>
        <v/>
      </c>
      <c r="HK409" t="str">
        <f t="shared" si="1060"/>
        <v/>
      </c>
      <c r="HL409" t="str">
        <f t="shared" si="1061"/>
        <v/>
      </c>
      <c r="HM409" t="str">
        <f t="shared" si="1062"/>
        <v/>
      </c>
      <c r="HN409" t="str">
        <f t="shared" si="1063"/>
        <v/>
      </c>
      <c r="HO409" t="str">
        <f t="shared" si="1064"/>
        <v/>
      </c>
      <c r="HP409" t="str">
        <f t="shared" si="1065"/>
        <v/>
      </c>
      <c r="HQ409" t="str">
        <f t="shared" si="1066"/>
        <v/>
      </c>
      <c r="HR409" t="str">
        <f t="shared" si="1067"/>
        <v/>
      </c>
      <c r="HS409" t="str">
        <f t="shared" si="1068"/>
        <v/>
      </c>
      <c r="HT409" t="str">
        <f t="shared" si="1069"/>
        <v/>
      </c>
      <c r="HU409" t="str">
        <f t="shared" si="1070"/>
        <v/>
      </c>
      <c r="HV409" t="str">
        <f t="shared" si="1071"/>
        <v/>
      </c>
      <c r="HW409" t="str">
        <f t="shared" si="1072"/>
        <v/>
      </c>
      <c r="HX409" t="str">
        <f t="shared" si="1073"/>
        <v/>
      </c>
      <c r="HY409" t="str">
        <f t="shared" si="1074"/>
        <v/>
      </c>
      <c r="HZ409" t="str">
        <f t="shared" si="1075"/>
        <v/>
      </c>
    </row>
    <row r="410" spans="1:234" x14ac:dyDescent="0.25">
      <c r="A410" s="2">
        <f t="shared" si="1076"/>
        <v>408</v>
      </c>
      <c r="B410" s="3" t="s">
        <v>1355</v>
      </c>
      <c r="C410" s="2" t="s">
        <v>1394</v>
      </c>
      <c r="D410" s="2" t="s">
        <v>1395</v>
      </c>
      <c r="E410" s="2">
        <f t="shared" si="1010"/>
        <v>1</v>
      </c>
      <c r="F410" s="2">
        <v>194</v>
      </c>
      <c r="G410" s="48" t="str">
        <f t="shared" si="1011"/>
        <v>A</v>
      </c>
      <c r="H410" s="49"/>
      <c r="I410" s="49"/>
      <c r="J410" s="50"/>
      <c r="K410" s="15">
        <f t="shared" si="1012"/>
        <v>34</v>
      </c>
      <c r="L410" s="15">
        <f>IF(G410="N/A",0,(IF(G410="A",Code!$B$36,(IF(G410="B",Code!$C$36,(IF(G410="C",Code!$D$36,Code!$E$36)))))/60))</f>
        <v>8</v>
      </c>
      <c r="M410" s="15">
        <f>IF(G410="N/A",0,(IF(G410="A",Code!$B$37,(IF(G410="B",Code!$C$37,(IF(G410="C",Code!$D$37,Code!$E$37)))))/60))</f>
        <v>8</v>
      </c>
      <c r="N410" s="15">
        <f>IF(G410="N/A",0,(IF(G410="A",Code!$B$38,(IF(G410="B",Code!$C$38,(IF(G410="C",Code!$D$38,Code!$E$38)))))/60))</f>
        <v>16</v>
      </c>
      <c r="O410" s="15">
        <f>IF(G410="N/A",0,(IF(G410="A",Code!$B$39,(IF(G410="B",Code!$C$39,(IF(G410="C",Code!$D$39,Code!$E$39)))))/60))</f>
        <v>2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>
        <v>1</v>
      </c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S410" t="str">
        <f t="shared" si="1013"/>
        <v/>
      </c>
      <c r="BT410" t="str">
        <f t="shared" si="1078"/>
        <v/>
      </c>
      <c r="BU410" t="str">
        <f t="shared" si="1079"/>
        <v/>
      </c>
      <c r="BV410" t="str">
        <f t="shared" si="1080"/>
        <v/>
      </c>
      <c r="BW410" t="str">
        <f t="shared" si="1081"/>
        <v/>
      </c>
      <c r="BX410" t="str">
        <f t="shared" si="1082"/>
        <v/>
      </c>
      <c r="BY410" t="str">
        <f t="shared" si="1083"/>
        <v/>
      </c>
      <c r="BZ410" t="str">
        <f t="shared" si="1084"/>
        <v/>
      </c>
      <c r="CA410" t="str">
        <f t="shared" si="1085"/>
        <v/>
      </c>
      <c r="CB410" t="str">
        <f t="shared" si="1086"/>
        <v/>
      </c>
      <c r="CC410" t="str">
        <f t="shared" si="1087"/>
        <v/>
      </c>
      <c r="CD410" t="str">
        <f t="shared" si="1088"/>
        <v/>
      </c>
      <c r="CE410" t="str">
        <f t="shared" si="1089"/>
        <v/>
      </c>
      <c r="CF410" t="str">
        <f t="shared" si="1090"/>
        <v/>
      </c>
      <c r="CG410" t="str">
        <f t="shared" si="1091"/>
        <v/>
      </c>
      <c r="CH410" t="str">
        <f t="shared" si="1092"/>
        <v/>
      </c>
      <c r="CI410" t="str">
        <f t="shared" si="1093"/>
        <v/>
      </c>
      <c r="CJ410" t="str">
        <f t="shared" si="1094"/>
        <v/>
      </c>
      <c r="CK410" t="str">
        <f t="shared" si="1095"/>
        <v/>
      </c>
      <c r="CL410" t="str">
        <f t="shared" si="1096"/>
        <v/>
      </c>
      <c r="CM410" t="str">
        <f t="shared" si="1097"/>
        <v/>
      </c>
      <c r="CN410" t="str">
        <f t="shared" si="1098"/>
        <v/>
      </c>
      <c r="CO410" t="str">
        <f t="shared" si="1099"/>
        <v/>
      </c>
      <c r="CP410" t="str">
        <f t="shared" si="1100"/>
        <v/>
      </c>
      <c r="CQ410" t="str">
        <f t="shared" si="1101"/>
        <v/>
      </c>
      <c r="CR410" t="str">
        <f t="shared" si="1102"/>
        <v/>
      </c>
      <c r="CS410" t="str">
        <f t="shared" si="1103"/>
        <v/>
      </c>
      <c r="CT410" t="str">
        <f t="shared" si="1104"/>
        <v/>
      </c>
      <c r="CU410" t="str">
        <f t="shared" si="1105"/>
        <v/>
      </c>
      <c r="CV410" t="str">
        <f t="shared" si="1106"/>
        <v/>
      </c>
      <c r="CW410" t="str">
        <f t="shared" si="1107"/>
        <v>MISC</v>
      </c>
      <c r="CX410" t="str">
        <f t="shared" si="1108"/>
        <v/>
      </c>
      <c r="CY410" t="str">
        <f t="shared" si="1109"/>
        <v/>
      </c>
      <c r="CZ410" t="str">
        <f t="shared" si="1110"/>
        <v/>
      </c>
      <c r="DA410" t="str">
        <f t="shared" si="1111"/>
        <v/>
      </c>
      <c r="DB410" t="str">
        <f t="shared" si="1112"/>
        <v/>
      </c>
      <c r="DC410" t="str">
        <f t="shared" si="1113"/>
        <v/>
      </c>
      <c r="DD410" t="str">
        <f t="shared" si="1114"/>
        <v/>
      </c>
      <c r="DE410" t="str">
        <f t="shared" si="1115"/>
        <v/>
      </c>
      <c r="DF410" t="str">
        <f t="shared" si="1116"/>
        <v/>
      </c>
      <c r="DG410" t="str">
        <f t="shared" si="1117"/>
        <v/>
      </c>
      <c r="DH410" t="str">
        <f t="shared" si="1118"/>
        <v/>
      </c>
      <c r="DI410" t="str">
        <f t="shared" si="1119"/>
        <v/>
      </c>
      <c r="DJ410" t="str">
        <f t="shared" si="1120"/>
        <v/>
      </c>
      <c r="DK410" t="str">
        <f t="shared" si="1121"/>
        <v/>
      </c>
      <c r="DL410" t="str">
        <f t="shared" si="1122"/>
        <v/>
      </c>
      <c r="DM410" t="str">
        <f t="shared" si="1123"/>
        <v/>
      </c>
      <c r="DN410" t="str">
        <f t="shared" si="1124"/>
        <v/>
      </c>
      <c r="DO410" t="str">
        <f t="shared" si="1125"/>
        <v/>
      </c>
      <c r="DP410" t="str">
        <f t="shared" si="1126"/>
        <v/>
      </c>
      <c r="DQ410" t="str">
        <f t="shared" si="1127"/>
        <v/>
      </c>
      <c r="DR410" t="str">
        <f t="shared" si="1128"/>
        <v/>
      </c>
      <c r="DS410" t="str">
        <f t="shared" si="1129"/>
        <v/>
      </c>
      <c r="DT410" t="str">
        <f t="shared" si="1130"/>
        <v/>
      </c>
      <c r="DU410" t="str">
        <f t="shared" si="1131"/>
        <v/>
      </c>
      <c r="DV410" t="str">
        <f t="shared" si="1132"/>
        <v/>
      </c>
      <c r="DW410" t="str">
        <f t="shared" si="1133"/>
        <v/>
      </c>
      <c r="DX410" t="str">
        <f t="shared" si="1134"/>
        <v/>
      </c>
      <c r="DY410" t="str">
        <f t="shared" si="1135"/>
        <v/>
      </c>
      <c r="DZ410" t="str">
        <f t="shared" si="1136"/>
        <v/>
      </c>
      <c r="EA410" t="str">
        <f t="shared" si="1137"/>
        <v/>
      </c>
      <c r="EB410" t="str">
        <f t="shared" si="1138"/>
        <v/>
      </c>
      <c r="EC410" t="str">
        <f t="shared" si="1139"/>
        <v/>
      </c>
      <c r="ED410" t="str">
        <f t="shared" si="1140"/>
        <v/>
      </c>
      <c r="EE410" t="str">
        <f t="shared" si="1077"/>
        <v/>
      </c>
      <c r="EF410" t="str">
        <f t="shared" si="1146"/>
        <v/>
      </c>
      <c r="EG410" t="str">
        <f t="shared" si="1147"/>
        <v/>
      </c>
      <c r="EH410" t="str">
        <f t="shared" si="1148"/>
        <v/>
      </c>
      <c r="EI410" t="str">
        <f t="shared" si="1149"/>
        <v/>
      </c>
      <c r="EJ410" t="str">
        <f t="shared" si="1150"/>
        <v/>
      </c>
      <c r="EK410" t="str">
        <f t="shared" si="1151"/>
        <v/>
      </c>
      <c r="EL410" t="str">
        <f t="shared" si="1152"/>
        <v/>
      </c>
      <c r="EM410" t="str">
        <f t="shared" si="1153"/>
        <v/>
      </c>
      <c r="EN410" t="str">
        <f t="shared" si="1154"/>
        <v/>
      </c>
      <c r="EO410" t="str">
        <f t="shared" si="1155"/>
        <v/>
      </c>
      <c r="EP410" t="str">
        <f t="shared" si="1156"/>
        <v/>
      </c>
      <c r="EQ410" t="str">
        <f t="shared" si="1157"/>
        <v/>
      </c>
      <c r="ER410" t="str">
        <f t="shared" si="1158"/>
        <v/>
      </c>
      <c r="ES410" t="str">
        <f t="shared" si="1159"/>
        <v/>
      </c>
      <c r="ET410" t="str">
        <f t="shared" si="1160"/>
        <v/>
      </c>
      <c r="EU410" t="str">
        <f t="shared" si="1161"/>
        <v/>
      </c>
      <c r="EV410" t="str">
        <f t="shared" si="1162"/>
        <v/>
      </c>
      <c r="EW410" t="str">
        <f t="shared" si="1163"/>
        <v/>
      </c>
      <c r="EX410" t="str">
        <f t="shared" si="1164"/>
        <v/>
      </c>
      <c r="EY410" t="str">
        <f t="shared" si="1165"/>
        <v/>
      </c>
      <c r="EZ410" t="str">
        <f t="shared" si="1166"/>
        <v/>
      </c>
      <c r="FA410" t="str">
        <f t="shared" si="1167"/>
        <v/>
      </c>
      <c r="FB410" t="str">
        <f t="shared" si="1168"/>
        <v/>
      </c>
      <c r="FC410" t="str">
        <f t="shared" si="1169"/>
        <v/>
      </c>
      <c r="FD410" t="str">
        <f t="shared" si="1170"/>
        <v/>
      </c>
      <c r="FE410" t="str">
        <f t="shared" si="1014"/>
        <v/>
      </c>
      <c r="FF410" t="str">
        <f t="shared" si="1171"/>
        <v/>
      </c>
      <c r="FG410" t="str">
        <f t="shared" si="1172"/>
        <v/>
      </c>
      <c r="FH410" t="str">
        <f t="shared" si="1173"/>
        <v/>
      </c>
      <c r="FI410" t="str">
        <f t="shared" si="1174"/>
        <v/>
      </c>
      <c r="FJ410" t="str">
        <f t="shared" si="1175"/>
        <v/>
      </c>
      <c r="FK410" t="str">
        <f t="shared" si="1176"/>
        <v/>
      </c>
      <c r="FL410" t="str">
        <f t="shared" si="1177"/>
        <v/>
      </c>
      <c r="FM410" t="str">
        <f t="shared" si="1141"/>
        <v/>
      </c>
      <c r="FN410" t="str">
        <f t="shared" si="1142"/>
        <v/>
      </c>
      <c r="FO410" t="str">
        <f t="shared" si="1143"/>
        <v/>
      </c>
      <c r="FP410" t="str">
        <f t="shared" si="1144"/>
        <v/>
      </c>
      <c r="FQ410" t="str">
        <f t="shared" si="1145"/>
        <v/>
      </c>
      <c r="FR410" t="str">
        <f t="shared" si="1015"/>
        <v/>
      </c>
      <c r="FS410" t="str">
        <f t="shared" si="1016"/>
        <v/>
      </c>
      <c r="FT410" t="str">
        <f t="shared" si="1017"/>
        <v/>
      </c>
      <c r="FU410" t="str">
        <f t="shared" si="1018"/>
        <v/>
      </c>
      <c r="FV410" t="str">
        <f t="shared" si="1019"/>
        <v/>
      </c>
      <c r="FW410" t="str">
        <f t="shared" si="1020"/>
        <v/>
      </c>
      <c r="FX410" t="str">
        <f t="shared" si="1021"/>
        <v/>
      </c>
      <c r="FY410" t="str">
        <f t="shared" si="1022"/>
        <v/>
      </c>
      <c r="FZ410" t="str">
        <f t="shared" si="1023"/>
        <v/>
      </c>
      <c r="GA410" t="str">
        <f t="shared" si="1024"/>
        <v/>
      </c>
      <c r="GB410" t="str">
        <f t="shared" si="1025"/>
        <v/>
      </c>
      <c r="GC410" t="str">
        <f t="shared" si="1026"/>
        <v/>
      </c>
      <c r="GD410" t="str">
        <f t="shared" si="1027"/>
        <v/>
      </c>
      <c r="GE410" t="str">
        <f t="shared" si="1028"/>
        <v/>
      </c>
      <c r="GF410" t="str">
        <f t="shared" si="1029"/>
        <v/>
      </c>
      <c r="GG410" t="str">
        <f t="shared" si="1030"/>
        <v/>
      </c>
      <c r="GH410" t="str">
        <f t="shared" si="1031"/>
        <v/>
      </c>
      <c r="GI410" t="str">
        <f t="shared" si="1032"/>
        <v/>
      </c>
      <c r="GJ410" t="str">
        <f t="shared" si="1033"/>
        <v/>
      </c>
      <c r="GK410" t="str">
        <f t="shared" si="1034"/>
        <v/>
      </c>
      <c r="GL410" t="str">
        <f t="shared" si="1035"/>
        <v/>
      </c>
      <c r="GM410" t="str">
        <f t="shared" si="1036"/>
        <v/>
      </c>
      <c r="GN410" t="str">
        <f t="shared" si="1037"/>
        <v/>
      </c>
      <c r="GO410" t="str">
        <f t="shared" si="1038"/>
        <v/>
      </c>
      <c r="GP410" t="str">
        <f t="shared" si="1039"/>
        <v/>
      </c>
      <c r="GQ410" t="str">
        <f t="shared" si="1040"/>
        <v/>
      </c>
      <c r="GR410" t="str">
        <f t="shared" si="1041"/>
        <v/>
      </c>
      <c r="GS410" t="str">
        <f t="shared" si="1042"/>
        <v/>
      </c>
      <c r="GT410" t="str">
        <f t="shared" si="1043"/>
        <v/>
      </c>
      <c r="GU410" t="str">
        <f t="shared" si="1044"/>
        <v/>
      </c>
      <c r="GV410" t="str">
        <f t="shared" si="1045"/>
        <v/>
      </c>
      <c r="GW410" t="str">
        <f t="shared" si="1046"/>
        <v/>
      </c>
      <c r="GX410" t="str">
        <f t="shared" si="1047"/>
        <v/>
      </c>
      <c r="GY410" t="str">
        <f t="shared" si="1048"/>
        <v/>
      </c>
      <c r="GZ410" t="str">
        <f t="shared" si="1049"/>
        <v/>
      </c>
      <c r="HA410" t="str">
        <f t="shared" si="1050"/>
        <v/>
      </c>
      <c r="HB410" t="str">
        <f t="shared" si="1051"/>
        <v/>
      </c>
      <c r="HC410" t="str">
        <f t="shared" si="1052"/>
        <v/>
      </c>
      <c r="HD410" t="str">
        <f t="shared" si="1053"/>
        <v/>
      </c>
      <c r="HE410" t="str">
        <f t="shared" si="1054"/>
        <v/>
      </c>
      <c r="HF410" t="str">
        <f t="shared" si="1055"/>
        <v/>
      </c>
      <c r="HG410" t="str">
        <f t="shared" si="1056"/>
        <v/>
      </c>
      <c r="HH410" t="str">
        <f t="shared" si="1057"/>
        <v/>
      </c>
      <c r="HI410" t="str">
        <f t="shared" si="1058"/>
        <v/>
      </c>
      <c r="HJ410" t="str">
        <f t="shared" si="1059"/>
        <v/>
      </c>
      <c r="HK410" t="str">
        <f t="shared" si="1060"/>
        <v/>
      </c>
      <c r="HL410" t="str">
        <f t="shared" si="1061"/>
        <v/>
      </c>
      <c r="HM410" t="str">
        <f t="shared" si="1062"/>
        <v/>
      </c>
      <c r="HN410" t="str">
        <f t="shared" si="1063"/>
        <v/>
      </c>
      <c r="HO410" t="str">
        <f t="shared" si="1064"/>
        <v/>
      </c>
      <c r="HP410" t="str">
        <f t="shared" si="1065"/>
        <v/>
      </c>
      <c r="HQ410" t="str">
        <f t="shared" si="1066"/>
        <v/>
      </c>
      <c r="HR410" t="str">
        <f t="shared" si="1067"/>
        <v/>
      </c>
      <c r="HS410" t="str">
        <f t="shared" si="1068"/>
        <v/>
      </c>
      <c r="HT410" t="str">
        <f t="shared" si="1069"/>
        <v/>
      </c>
      <c r="HU410" t="str">
        <f t="shared" si="1070"/>
        <v/>
      </c>
      <c r="HV410" t="str">
        <f t="shared" si="1071"/>
        <v/>
      </c>
      <c r="HW410" t="str">
        <f t="shared" si="1072"/>
        <v/>
      </c>
      <c r="HX410" t="str">
        <f t="shared" si="1073"/>
        <v/>
      </c>
      <c r="HY410" t="str">
        <f t="shared" si="1074"/>
        <v/>
      </c>
      <c r="HZ410" t="str">
        <f t="shared" si="1075"/>
        <v/>
      </c>
    </row>
    <row r="411" spans="1:234" x14ac:dyDescent="0.25">
      <c r="A411" s="2">
        <f t="shared" si="1076"/>
        <v>409</v>
      </c>
      <c r="B411" s="3" t="s">
        <v>458</v>
      </c>
      <c r="C411" s="2" t="s">
        <v>1394</v>
      </c>
      <c r="D411" s="2" t="s">
        <v>1395</v>
      </c>
      <c r="E411" s="2">
        <f t="shared" si="1010"/>
        <v>6</v>
      </c>
      <c r="F411" s="2">
        <v>1349</v>
      </c>
      <c r="G411" s="48" t="str">
        <f t="shared" si="1011"/>
        <v>B</v>
      </c>
      <c r="H411" s="49"/>
      <c r="I411" s="49"/>
      <c r="J411" s="50"/>
      <c r="K411" s="15">
        <f t="shared" si="1012"/>
        <v>51</v>
      </c>
      <c r="L411" s="15">
        <f>IF(G411="N/A",0,(IF(G411="A",Code!$B$36,(IF(G411="B",Code!$C$36,(IF(G411="C",Code!$D$36,Code!$E$36)))))/60))</f>
        <v>12</v>
      </c>
      <c r="M411" s="15">
        <f>IF(G411="N/A",0,(IF(G411="A",Code!$B$37,(IF(G411="B",Code!$C$37,(IF(G411="C",Code!$D$37,Code!$E$37)))))/60))</f>
        <v>12</v>
      </c>
      <c r="N411" s="15">
        <f>IF(G411="N/A",0,(IF(G411="A",Code!$B$38,(IF(G411="B",Code!$C$38,(IF(G411="C",Code!$D$38,Code!$E$38)))))/60))</f>
        <v>24</v>
      </c>
      <c r="O411" s="15">
        <f>IF(G411="N/A",0,(IF(G411="A",Code!$B$39,(IF(G411="B",Code!$C$39,(IF(G411="C",Code!$D$39,Code!$E$39)))))/60))</f>
        <v>3</v>
      </c>
      <c r="P411" s="2">
        <v>1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>
        <v>1</v>
      </c>
      <c r="AF411" s="2">
        <v>1</v>
      </c>
      <c r="AG411" s="2"/>
      <c r="AH411" s="2"/>
      <c r="AI411" s="2"/>
      <c r="AJ411" s="2"/>
      <c r="AK411" s="2"/>
      <c r="AL411" s="2"/>
      <c r="AM411" s="2"/>
      <c r="AN411" s="2"/>
      <c r="AO411" s="2">
        <v>1</v>
      </c>
      <c r="AP411" s="2"/>
      <c r="AQ411" s="2"/>
      <c r="AR411" s="2">
        <v>1</v>
      </c>
      <c r="AS411" s="2"/>
      <c r="AT411" s="2">
        <v>1</v>
      </c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S411" t="str">
        <f t="shared" si="1013"/>
        <v>ACCT</v>
      </c>
      <c r="BT411" t="str">
        <f t="shared" si="1078"/>
        <v/>
      </c>
      <c r="BU411" t="str">
        <f t="shared" si="1079"/>
        <v/>
      </c>
      <c r="BV411" t="str">
        <f t="shared" si="1080"/>
        <v/>
      </c>
      <c r="BW411" t="str">
        <f t="shared" si="1081"/>
        <v/>
      </c>
      <c r="BX411" t="str">
        <f t="shared" si="1082"/>
        <v/>
      </c>
      <c r="BY411" t="str">
        <f t="shared" si="1083"/>
        <v/>
      </c>
      <c r="BZ411" t="str">
        <f t="shared" si="1084"/>
        <v/>
      </c>
      <c r="CA411" t="str">
        <f t="shared" si="1085"/>
        <v/>
      </c>
      <c r="CB411" t="str">
        <f t="shared" si="1086"/>
        <v/>
      </c>
      <c r="CC411" t="str">
        <f t="shared" si="1087"/>
        <v/>
      </c>
      <c r="CD411" t="str">
        <f t="shared" si="1088"/>
        <v/>
      </c>
      <c r="CE411" t="str">
        <f t="shared" si="1089"/>
        <v/>
      </c>
      <c r="CF411" t="str">
        <f t="shared" si="1090"/>
        <v/>
      </c>
      <c r="CG411" t="str">
        <f t="shared" si="1091"/>
        <v/>
      </c>
      <c r="CH411" t="str">
        <f t="shared" si="1092"/>
        <v>CURY</v>
      </c>
      <c r="CI411" t="str">
        <f t="shared" si="1093"/>
        <v>CUST</v>
      </c>
      <c r="CJ411" t="str">
        <f t="shared" si="1094"/>
        <v/>
      </c>
      <c r="CK411" t="str">
        <f t="shared" si="1095"/>
        <v/>
      </c>
      <c r="CL411" t="str">
        <f t="shared" si="1096"/>
        <v/>
      </c>
      <c r="CM411" t="str">
        <f t="shared" si="1097"/>
        <v/>
      </c>
      <c r="CN411" t="str">
        <f t="shared" si="1098"/>
        <v/>
      </c>
      <c r="CO411" t="str">
        <f t="shared" si="1099"/>
        <v/>
      </c>
      <c r="CP411" t="str">
        <f t="shared" si="1100"/>
        <v/>
      </c>
      <c r="CQ411" t="str">
        <f t="shared" si="1101"/>
        <v/>
      </c>
      <c r="CR411" t="str">
        <f t="shared" si="1102"/>
        <v>KPAY</v>
      </c>
      <c r="CS411" t="str">
        <f t="shared" si="1103"/>
        <v/>
      </c>
      <c r="CT411" t="str">
        <f t="shared" si="1104"/>
        <v/>
      </c>
      <c r="CU411" t="str">
        <f t="shared" si="1105"/>
        <v>MESS</v>
      </c>
      <c r="CV411" t="str">
        <f t="shared" si="1106"/>
        <v/>
      </c>
      <c r="CW411" t="str">
        <f t="shared" si="1107"/>
        <v>MISC</v>
      </c>
      <c r="CX411" t="str">
        <f t="shared" si="1108"/>
        <v/>
      </c>
      <c r="CY411" t="str">
        <f t="shared" si="1109"/>
        <v/>
      </c>
      <c r="CZ411" t="str">
        <f t="shared" si="1110"/>
        <v/>
      </c>
      <c r="DA411" t="str">
        <f t="shared" si="1111"/>
        <v/>
      </c>
      <c r="DB411" t="str">
        <f t="shared" si="1112"/>
        <v/>
      </c>
      <c r="DC411" t="str">
        <f t="shared" si="1113"/>
        <v/>
      </c>
      <c r="DD411" t="str">
        <f t="shared" si="1114"/>
        <v/>
      </c>
      <c r="DE411" t="str">
        <f t="shared" si="1115"/>
        <v/>
      </c>
      <c r="DF411" t="str">
        <f t="shared" si="1116"/>
        <v/>
      </c>
      <c r="DG411" t="str">
        <f t="shared" si="1117"/>
        <v/>
      </c>
      <c r="DH411" t="str">
        <f t="shared" si="1118"/>
        <v/>
      </c>
      <c r="DI411" t="str">
        <f t="shared" si="1119"/>
        <v/>
      </c>
      <c r="DJ411" t="str">
        <f t="shared" si="1120"/>
        <v/>
      </c>
      <c r="DK411" t="str">
        <f t="shared" si="1121"/>
        <v/>
      </c>
      <c r="DL411" t="str">
        <f t="shared" si="1122"/>
        <v/>
      </c>
      <c r="DM411" t="str">
        <f t="shared" si="1123"/>
        <v/>
      </c>
      <c r="DN411" t="str">
        <f t="shared" si="1124"/>
        <v/>
      </c>
      <c r="DO411" t="str">
        <f t="shared" si="1125"/>
        <v/>
      </c>
      <c r="DP411" t="str">
        <f t="shared" si="1126"/>
        <v/>
      </c>
      <c r="DQ411" t="str">
        <f t="shared" si="1127"/>
        <v/>
      </c>
      <c r="DR411" t="str">
        <f t="shared" si="1128"/>
        <v/>
      </c>
      <c r="DS411" t="str">
        <f t="shared" si="1129"/>
        <v/>
      </c>
      <c r="DT411" t="str">
        <f t="shared" si="1130"/>
        <v/>
      </c>
      <c r="DU411" t="str">
        <f t="shared" si="1131"/>
        <v/>
      </c>
      <c r="DV411" t="str">
        <f t="shared" si="1132"/>
        <v/>
      </c>
      <c r="DW411" t="str">
        <f t="shared" si="1133"/>
        <v/>
      </c>
      <c r="DX411" t="str">
        <f t="shared" si="1134"/>
        <v/>
      </c>
      <c r="DY411" t="str">
        <f t="shared" si="1135"/>
        <v/>
      </c>
      <c r="DZ411" t="str">
        <f t="shared" si="1136"/>
        <v/>
      </c>
      <c r="EA411" t="str">
        <f t="shared" si="1137"/>
        <v/>
      </c>
      <c r="EB411" t="str">
        <f t="shared" si="1138"/>
        <v/>
      </c>
      <c r="EC411" t="str">
        <f t="shared" si="1139"/>
        <v/>
      </c>
      <c r="ED411" t="str">
        <f t="shared" si="1140"/>
        <v/>
      </c>
      <c r="EE411" t="str">
        <f t="shared" si="1077"/>
        <v/>
      </c>
      <c r="EF411" t="str">
        <f t="shared" si="1146"/>
        <v/>
      </c>
      <c r="EG411" t="str">
        <f t="shared" si="1147"/>
        <v/>
      </c>
      <c r="EH411" t="str">
        <f t="shared" si="1148"/>
        <v/>
      </c>
      <c r="EI411" t="str">
        <f t="shared" si="1149"/>
        <v/>
      </c>
      <c r="EJ411" t="str">
        <f t="shared" si="1150"/>
        <v/>
      </c>
      <c r="EK411" t="str">
        <f t="shared" si="1151"/>
        <v/>
      </c>
      <c r="EL411" t="str">
        <f t="shared" si="1152"/>
        <v/>
      </c>
      <c r="EM411" t="str">
        <f t="shared" si="1153"/>
        <v/>
      </c>
      <c r="EN411" t="str">
        <f t="shared" si="1154"/>
        <v/>
      </c>
      <c r="EO411" t="str">
        <f t="shared" si="1155"/>
        <v/>
      </c>
      <c r="EP411" t="str">
        <f t="shared" si="1156"/>
        <v/>
      </c>
      <c r="EQ411" t="str">
        <f t="shared" si="1157"/>
        <v/>
      </c>
      <c r="ER411" t="str">
        <f t="shared" si="1158"/>
        <v/>
      </c>
      <c r="ES411" t="str">
        <f t="shared" si="1159"/>
        <v/>
      </c>
      <c r="ET411" t="str">
        <f t="shared" si="1160"/>
        <v/>
      </c>
      <c r="EU411" t="str">
        <f t="shared" si="1161"/>
        <v/>
      </c>
      <c r="EV411" t="str">
        <f t="shared" si="1162"/>
        <v/>
      </c>
      <c r="EW411" t="str">
        <f t="shared" si="1163"/>
        <v/>
      </c>
      <c r="EX411" t="str">
        <f t="shared" si="1164"/>
        <v/>
      </c>
      <c r="EY411" t="str">
        <f t="shared" si="1165"/>
        <v/>
      </c>
      <c r="EZ411" t="str">
        <f t="shared" si="1166"/>
        <v/>
      </c>
      <c r="FA411" t="str">
        <f t="shared" si="1167"/>
        <v/>
      </c>
      <c r="FB411" t="str">
        <f t="shared" si="1168"/>
        <v/>
      </c>
      <c r="FC411" t="str">
        <f t="shared" si="1169"/>
        <v/>
      </c>
      <c r="FD411" t="str">
        <f t="shared" si="1170"/>
        <v/>
      </c>
      <c r="FE411" t="str">
        <f t="shared" si="1014"/>
        <v/>
      </c>
      <c r="FF411" t="str">
        <f t="shared" si="1171"/>
        <v/>
      </c>
      <c r="FG411" t="str">
        <f t="shared" si="1172"/>
        <v/>
      </c>
      <c r="FH411" t="str">
        <f t="shared" si="1173"/>
        <v/>
      </c>
      <c r="FI411" t="str">
        <f t="shared" si="1174"/>
        <v/>
      </c>
      <c r="FJ411" t="str">
        <f t="shared" si="1175"/>
        <v/>
      </c>
      <c r="FK411" t="str">
        <f t="shared" si="1176"/>
        <v/>
      </c>
      <c r="FL411" t="str">
        <f t="shared" si="1177"/>
        <v/>
      </c>
      <c r="FM411" t="str">
        <f t="shared" si="1141"/>
        <v/>
      </c>
      <c r="FN411" t="str">
        <f t="shared" si="1142"/>
        <v/>
      </c>
      <c r="FO411" t="str">
        <f t="shared" si="1143"/>
        <v/>
      </c>
      <c r="FP411" t="str">
        <f t="shared" si="1144"/>
        <v/>
      </c>
      <c r="FQ411" t="str">
        <f t="shared" si="1145"/>
        <v/>
      </c>
      <c r="FR411" t="str">
        <f t="shared" si="1015"/>
        <v/>
      </c>
      <c r="FS411" t="str">
        <f t="shared" si="1016"/>
        <v/>
      </c>
      <c r="FT411" t="str">
        <f t="shared" si="1017"/>
        <v/>
      </c>
      <c r="FU411" t="str">
        <f t="shared" si="1018"/>
        <v/>
      </c>
      <c r="FV411" t="str">
        <f t="shared" si="1019"/>
        <v/>
      </c>
      <c r="FW411" t="str">
        <f t="shared" si="1020"/>
        <v/>
      </c>
      <c r="FX411" t="str">
        <f t="shared" si="1021"/>
        <v/>
      </c>
      <c r="FY411" t="str">
        <f t="shared" si="1022"/>
        <v/>
      </c>
      <c r="FZ411" t="str">
        <f t="shared" si="1023"/>
        <v/>
      </c>
      <c r="GA411" t="str">
        <f t="shared" si="1024"/>
        <v/>
      </c>
      <c r="GB411" t="str">
        <f t="shared" si="1025"/>
        <v/>
      </c>
      <c r="GC411" t="str">
        <f t="shared" si="1026"/>
        <v/>
      </c>
      <c r="GD411" t="str">
        <f t="shared" si="1027"/>
        <v/>
      </c>
      <c r="GE411" t="str">
        <f t="shared" si="1028"/>
        <v/>
      </c>
      <c r="GF411" t="str">
        <f t="shared" si="1029"/>
        <v/>
      </c>
      <c r="GG411" t="str">
        <f t="shared" si="1030"/>
        <v/>
      </c>
      <c r="GH411" t="str">
        <f t="shared" si="1031"/>
        <v/>
      </c>
      <c r="GI411" t="str">
        <f t="shared" si="1032"/>
        <v/>
      </c>
      <c r="GJ411" t="str">
        <f t="shared" si="1033"/>
        <v/>
      </c>
      <c r="GK411" t="str">
        <f t="shared" si="1034"/>
        <v/>
      </c>
      <c r="GL411" t="str">
        <f t="shared" si="1035"/>
        <v/>
      </c>
      <c r="GM411" t="str">
        <f t="shared" si="1036"/>
        <v/>
      </c>
      <c r="GN411" t="str">
        <f t="shared" si="1037"/>
        <v/>
      </c>
      <c r="GO411" t="str">
        <f t="shared" si="1038"/>
        <v/>
      </c>
      <c r="GP411" t="str">
        <f t="shared" si="1039"/>
        <v/>
      </c>
      <c r="GQ411" t="str">
        <f t="shared" si="1040"/>
        <v/>
      </c>
      <c r="GR411" t="str">
        <f t="shared" si="1041"/>
        <v/>
      </c>
      <c r="GS411" t="str">
        <f t="shared" si="1042"/>
        <v/>
      </c>
      <c r="GT411" t="str">
        <f t="shared" si="1043"/>
        <v/>
      </c>
      <c r="GU411" t="str">
        <f t="shared" si="1044"/>
        <v/>
      </c>
      <c r="GV411" t="str">
        <f t="shared" si="1045"/>
        <v/>
      </c>
      <c r="GW411" t="str">
        <f t="shared" si="1046"/>
        <v/>
      </c>
      <c r="GX411" t="str">
        <f t="shared" si="1047"/>
        <v/>
      </c>
      <c r="GY411" t="str">
        <f t="shared" si="1048"/>
        <v/>
      </c>
      <c r="GZ411" t="str">
        <f t="shared" si="1049"/>
        <v/>
      </c>
      <c r="HA411" t="str">
        <f t="shared" si="1050"/>
        <v/>
      </c>
      <c r="HB411" t="str">
        <f t="shared" si="1051"/>
        <v/>
      </c>
      <c r="HC411" t="str">
        <f t="shared" si="1052"/>
        <v/>
      </c>
      <c r="HD411" t="str">
        <f t="shared" si="1053"/>
        <v/>
      </c>
      <c r="HE411" t="str">
        <f t="shared" si="1054"/>
        <v/>
      </c>
      <c r="HF411" t="str">
        <f t="shared" si="1055"/>
        <v/>
      </c>
      <c r="HG411" t="str">
        <f t="shared" si="1056"/>
        <v/>
      </c>
      <c r="HH411" t="str">
        <f t="shared" si="1057"/>
        <v/>
      </c>
      <c r="HI411" t="str">
        <f t="shared" si="1058"/>
        <v/>
      </c>
      <c r="HJ411" t="str">
        <f t="shared" si="1059"/>
        <v/>
      </c>
      <c r="HK411" t="str">
        <f t="shared" si="1060"/>
        <v/>
      </c>
      <c r="HL411" t="str">
        <f t="shared" si="1061"/>
        <v/>
      </c>
      <c r="HM411" t="str">
        <f t="shared" si="1062"/>
        <v/>
      </c>
      <c r="HN411" t="str">
        <f t="shared" si="1063"/>
        <v/>
      </c>
      <c r="HO411" t="str">
        <f t="shared" si="1064"/>
        <v/>
      </c>
      <c r="HP411" t="str">
        <f t="shared" si="1065"/>
        <v/>
      </c>
      <c r="HQ411" t="str">
        <f t="shared" si="1066"/>
        <v/>
      </c>
      <c r="HR411" t="str">
        <f t="shared" si="1067"/>
        <v/>
      </c>
      <c r="HS411" t="str">
        <f t="shared" si="1068"/>
        <v/>
      </c>
      <c r="HT411" t="str">
        <f t="shared" si="1069"/>
        <v/>
      </c>
      <c r="HU411" t="str">
        <f t="shared" si="1070"/>
        <v/>
      </c>
      <c r="HV411" t="str">
        <f t="shared" si="1071"/>
        <v/>
      </c>
      <c r="HW411" t="str">
        <f t="shared" si="1072"/>
        <v/>
      </c>
      <c r="HX411" t="str">
        <f t="shared" si="1073"/>
        <v/>
      </c>
      <c r="HY411" t="str">
        <f t="shared" si="1074"/>
        <v/>
      </c>
      <c r="HZ411" t="str">
        <f t="shared" si="1075"/>
        <v/>
      </c>
    </row>
    <row r="412" spans="1:234" x14ac:dyDescent="0.25">
      <c r="A412" s="2">
        <f t="shared" si="1076"/>
        <v>410</v>
      </c>
      <c r="B412" s="3" t="s">
        <v>1356</v>
      </c>
      <c r="C412" s="2" t="s">
        <v>1394</v>
      </c>
      <c r="D412" s="2" t="s">
        <v>1395</v>
      </c>
      <c r="E412" s="2">
        <f t="shared" si="1010"/>
        <v>3</v>
      </c>
      <c r="F412" s="2">
        <v>970</v>
      </c>
      <c r="G412" s="48" t="str">
        <f t="shared" si="1011"/>
        <v>A</v>
      </c>
      <c r="H412" s="49"/>
      <c r="I412" s="49"/>
      <c r="J412" s="50"/>
      <c r="K412" s="15">
        <f t="shared" si="1012"/>
        <v>34</v>
      </c>
      <c r="L412" s="15">
        <f>IF(G412="N/A",0,(IF(G412="A",Code!$B$36,(IF(G412="B",Code!$C$36,(IF(G412="C",Code!$D$36,Code!$E$36)))))/60))</f>
        <v>8</v>
      </c>
      <c r="M412" s="15">
        <f>IF(G412="N/A",0,(IF(G412="A",Code!$B$37,(IF(G412="B",Code!$C$37,(IF(G412="C",Code!$D$37,Code!$E$37)))))/60))</f>
        <v>8</v>
      </c>
      <c r="N412" s="15">
        <f>IF(G412="N/A",0,(IF(G412="A",Code!$B$38,(IF(G412="B",Code!$C$38,(IF(G412="C",Code!$D$38,Code!$E$38)))))/60))</f>
        <v>16</v>
      </c>
      <c r="O412" s="15">
        <f>IF(G412="N/A",0,(IF(G412="A",Code!$B$39,(IF(G412="B",Code!$C$39,(IF(G412="C",Code!$D$39,Code!$E$39)))))/60))</f>
        <v>2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>
        <v>1</v>
      </c>
      <c r="AP412" s="2"/>
      <c r="AQ412" s="2"/>
      <c r="AR412" s="2">
        <v>1</v>
      </c>
      <c r="AS412" s="2"/>
      <c r="AT412" s="2">
        <v>1</v>
      </c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S412" t="str">
        <f t="shared" si="1013"/>
        <v/>
      </c>
      <c r="BT412" t="str">
        <f t="shared" si="1078"/>
        <v/>
      </c>
      <c r="BU412" t="str">
        <f t="shared" si="1079"/>
        <v/>
      </c>
      <c r="BV412" t="str">
        <f t="shared" si="1080"/>
        <v/>
      </c>
      <c r="BW412" t="str">
        <f t="shared" si="1081"/>
        <v/>
      </c>
      <c r="BX412" t="str">
        <f t="shared" si="1082"/>
        <v/>
      </c>
      <c r="BY412" t="str">
        <f t="shared" si="1083"/>
        <v/>
      </c>
      <c r="BZ412" t="str">
        <f t="shared" si="1084"/>
        <v/>
      </c>
      <c r="CA412" t="str">
        <f t="shared" si="1085"/>
        <v/>
      </c>
      <c r="CB412" t="str">
        <f t="shared" si="1086"/>
        <v/>
      </c>
      <c r="CC412" t="str">
        <f t="shared" si="1087"/>
        <v/>
      </c>
      <c r="CD412" t="str">
        <f t="shared" si="1088"/>
        <v/>
      </c>
      <c r="CE412" t="str">
        <f t="shared" si="1089"/>
        <v/>
      </c>
      <c r="CF412" t="str">
        <f t="shared" si="1090"/>
        <v/>
      </c>
      <c r="CG412" t="str">
        <f t="shared" si="1091"/>
        <v/>
      </c>
      <c r="CH412" t="str">
        <f t="shared" si="1092"/>
        <v/>
      </c>
      <c r="CI412" t="str">
        <f t="shared" si="1093"/>
        <v/>
      </c>
      <c r="CJ412" t="str">
        <f t="shared" si="1094"/>
        <v/>
      </c>
      <c r="CK412" t="str">
        <f t="shared" si="1095"/>
        <v/>
      </c>
      <c r="CL412" t="str">
        <f t="shared" si="1096"/>
        <v/>
      </c>
      <c r="CM412" t="str">
        <f t="shared" si="1097"/>
        <v/>
      </c>
      <c r="CN412" t="str">
        <f t="shared" si="1098"/>
        <v/>
      </c>
      <c r="CO412" t="str">
        <f t="shared" si="1099"/>
        <v/>
      </c>
      <c r="CP412" t="str">
        <f t="shared" si="1100"/>
        <v/>
      </c>
      <c r="CQ412" t="str">
        <f t="shared" si="1101"/>
        <v/>
      </c>
      <c r="CR412" t="str">
        <f t="shared" si="1102"/>
        <v>KPAY</v>
      </c>
      <c r="CS412" t="str">
        <f t="shared" si="1103"/>
        <v/>
      </c>
      <c r="CT412" t="str">
        <f t="shared" si="1104"/>
        <v/>
      </c>
      <c r="CU412" t="str">
        <f t="shared" si="1105"/>
        <v>MESS</v>
      </c>
      <c r="CV412" t="str">
        <f t="shared" si="1106"/>
        <v/>
      </c>
      <c r="CW412" t="str">
        <f t="shared" si="1107"/>
        <v>MISC</v>
      </c>
      <c r="CX412" t="str">
        <f t="shared" si="1108"/>
        <v/>
      </c>
      <c r="CY412" t="str">
        <f t="shared" si="1109"/>
        <v/>
      </c>
      <c r="CZ412" t="str">
        <f t="shared" si="1110"/>
        <v/>
      </c>
      <c r="DA412" t="str">
        <f t="shared" si="1111"/>
        <v/>
      </c>
      <c r="DB412" t="str">
        <f t="shared" si="1112"/>
        <v/>
      </c>
      <c r="DC412" t="str">
        <f t="shared" si="1113"/>
        <v/>
      </c>
      <c r="DD412" t="str">
        <f t="shared" si="1114"/>
        <v/>
      </c>
      <c r="DE412" t="str">
        <f t="shared" si="1115"/>
        <v/>
      </c>
      <c r="DF412" t="str">
        <f t="shared" si="1116"/>
        <v/>
      </c>
      <c r="DG412" t="str">
        <f t="shared" si="1117"/>
        <v/>
      </c>
      <c r="DH412" t="str">
        <f t="shared" si="1118"/>
        <v/>
      </c>
      <c r="DI412" t="str">
        <f t="shared" si="1119"/>
        <v/>
      </c>
      <c r="DJ412" t="str">
        <f t="shared" si="1120"/>
        <v/>
      </c>
      <c r="DK412" t="str">
        <f t="shared" si="1121"/>
        <v/>
      </c>
      <c r="DL412" t="str">
        <f t="shared" si="1122"/>
        <v/>
      </c>
      <c r="DM412" t="str">
        <f t="shared" si="1123"/>
        <v/>
      </c>
      <c r="DN412" t="str">
        <f t="shared" si="1124"/>
        <v/>
      </c>
      <c r="DO412" t="str">
        <f t="shared" si="1125"/>
        <v/>
      </c>
      <c r="DP412" t="str">
        <f t="shared" si="1126"/>
        <v/>
      </c>
      <c r="DQ412" t="str">
        <f t="shared" si="1127"/>
        <v/>
      </c>
      <c r="DR412" t="str">
        <f t="shared" si="1128"/>
        <v/>
      </c>
      <c r="DS412" t="str">
        <f t="shared" si="1129"/>
        <v/>
      </c>
      <c r="DT412" t="str">
        <f t="shared" si="1130"/>
        <v/>
      </c>
      <c r="DU412" t="str">
        <f t="shared" si="1131"/>
        <v/>
      </c>
      <c r="DV412" t="str">
        <f t="shared" si="1132"/>
        <v/>
      </c>
      <c r="DW412" t="str">
        <f t="shared" si="1133"/>
        <v/>
      </c>
      <c r="DX412" t="str">
        <f t="shared" si="1134"/>
        <v/>
      </c>
      <c r="DY412" t="str">
        <f t="shared" si="1135"/>
        <v/>
      </c>
      <c r="DZ412" t="str">
        <f t="shared" si="1136"/>
        <v/>
      </c>
      <c r="EA412" t="str">
        <f t="shared" si="1137"/>
        <v/>
      </c>
      <c r="EB412" t="str">
        <f t="shared" si="1138"/>
        <v/>
      </c>
      <c r="EC412" t="str">
        <f t="shared" si="1139"/>
        <v/>
      </c>
      <c r="ED412" t="str">
        <f t="shared" si="1140"/>
        <v/>
      </c>
      <c r="EE412" t="str">
        <f t="shared" si="1077"/>
        <v/>
      </c>
      <c r="EF412" t="str">
        <f t="shared" si="1146"/>
        <v/>
      </c>
      <c r="EG412" t="str">
        <f t="shared" si="1147"/>
        <v/>
      </c>
      <c r="EH412" t="str">
        <f t="shared" si="1148"/>
        <v/>
      </c>
      <c r="EI412" t="str">
        <f t="shared" si="1149"/>
        <v/>
      </c>
      <c r="EJ412" t="str">
        <f t="shared" si="1150"/>
        <v/>
      </c>
      <c r="EK412" t="str">
        <f t="shared" si="1151"/>
        <v/>
      </c>
      <c r="EL412" t="str">
        <f t="shared" si="1152"/>
        <v/>
      </c>
      <c r="EM412" t="str">
        <f t="shared" si="1153"/>
        <v/>
      </c>
      <c r="EN412" t="str">
        <f t="shared" si="1154"/>
        <v/>
      </c>
      <c r="EO412" t="str">
        <f t="shared" si="1155"/>
        <v/>
      </c>
      <c r="EP412" t="str">
        <f t="shared" si="1156"/>
        <v/>
      </c>
      <c r="EQ412" t="str">
        <f t="shared" si="1157"/>
        <v/>
      </c>
      <c r="ER412" t="str">
        <f t="shared" si="1158"/>
        <v/>
      </c>
      <c r="ES412" t="str">
        <f t="shared" si="1159"/>
        <v/>
      </c>
      <c r="ET412" t="str">
        <f t="shared" si="1160"/>
        <v/>
      </c>
      <c r="EU412" t="str">
        <f t="shared" si="1161"/>
        <v/>
      </c>
      <c r="EV412" t="str">
        <f t="shared" si="1162"/>
        <v/>
      </c>
      <c r="EW412" t="str">
        <f t="shared" si="1163"/>
        <v/>
      </c>
      <c r="EX412" t="str">
        <f t="shared" si="1164"/>
        <v/>
      </c>
      <c r="EY412" t="str">
        <f t="shared" si="1165"/>
        <v/>
      </c>
      <c r="EZ412" t="str">
        <f t="shared" si="1166"/>
        <v/>
      </c>
      <c r="FA412" t="str">
        <f t="shared" si="1167"/>
        <v/>
      </c>
      <c r="FB412" t="str">
        <f t="shared" si="1168"/>
        <v/>
      </c>
      <c r="FC412" t="str">
        <f t="shared" si="1169"/>
        <v/>
      </c>
      <c r="FD412" t="str">
        <f t="shared" si="1170"/>
        <v/>
      </c>
      <c r="FE412" t="str">
        <f t="shared" si="1014"/>
        <v/>
      </c>
      <c r="FF412" t="str">
        <f t="shared" si="1171"/>
        <v/>
      </c>
      <c r="FG412" t="str">
        <f t="shared" si="1172"/>
        <v/>
      </c>
      <c r="FH412" t="str">
        <f t="shared" si="1173"/>
        <v/>
      </c>
      <c r="FI412" t="str">
        <f t="shared" si="1174"/>
        <v/>
      </c>
      <c r="FJ412" t="str">
        <f t="shared" si="1175"/>
        <v/>
      </c>
      <c r="FK412" t="str">
        <f t="shared" si="1176"/>
        <v/>
      </c>
      <c r="FL412" t="str">
        <f t="shared" si="1177"/>
        <v/>
      </c>
      <c r="FM412" t="str">
        <f t="shared" si="1141"/>
        <v/>
      </c>
      <c r="FN412" t="str">
        <f t="shared" si="1142"/>
        <v/>
      </c>
      <c r="FO412" t="str">
        <f t="shared" si="1143"/>
        <v/>
      </c>
      <c r="FP412" t="str">
        <f t="shared" si="1144"/>
        <v/>
      </c>
      <c r="FQ412" t="str">
        <f t="shared" si="1145"/>
        <v/>
      </c>
      <c r="FR412" t="str">
        <f t="shared" si="1015"/>
        <v/>
      </c>
      <c r="FS412" t="str">
        <f t="shared" si="1016"/>
        <v/>
      </c>
      <c r="FT412" t="str">
        <f t="shared" si="1017"/>
        <v/>
      </c>
      <c r="FU412" t="str">
        <f t="shared" si="1018"/>
        <v/>
      </c>
      <c r="FV412" t="str">
        <f t="shared" si="1019"/>
        <v/>
      </c>
      <c r="FW412" t="str">
        <f t="shared" si="1020"/>
        <v/>
      </c>
      <c r="FX412" t="str">
        <f t="shared" si="1021"/>
        <v/>
      </c>
      <c r="FY412" t="str">
        <f t="shared" si="1022"/>
        <v/>
      </c>
      <c r="FZ412" t="str">
        <f t="shared" si="1023"/>
        <v/>
      </c>
      <c r="GA412" t="str">
        <f t="shared" si="1024"/>
        <v/>
      </c>
      <c r="GB412" t="str">
        <f t="shared" si="1025"/>
        <v/>
      </c>
      <c r="GC412" t="str">
        <f t="shared" si="1026"/>
        <v/>
      </c>
      <c r="GD412" t="str">
        <f t="shared" si="1027"/>
        <v/>
      </c>
      <c r="GE412" t="str">
        <f t="shared" si="1028"/>
        <v/>
      </c>
      <c r="GF412" t="str">
        <f t="shared" si="1029"/>
        <v/>
      </c>
      <c r="GG412" t="str">
        <f t="shared" si="1030"/>
        <v/>
      </c>
      <c r="GH412" t="str">
        <f t="shared" si="1031"/>
        <v/>
      </c>
      <c r="GI412" t="str">
        <f t="shared" si="1032"/>
        <v/>
      </c>
      <c r="GJ412" t="str">
        <f t="shared" si="1033"/>
        <v/>
      </c>
      <c r="GK412" t="str">
        <f t="shared" si="1034"/>
        <v/>
      </c>
      <c r="GL412" t="str">
        <f t="shared" si="1035"/>
        <v/>
      </c>
      <c r="GM412" t="str">
        <f t="shared" si="1036"/>
        <v/>
      </c>
      <c r="GN412" t="str">
        <f t="shared" si="1037"/>
        <v/>
      </c>
      <c r="GO412" t="str">
        <f t="shared" si="1038"/>
        <v/>
      </c>
      <c r="GP412" t="str">
        <f t="shared" si="1039"/>
        <v/>
      </c>
      <c r="GQ412" t="str">
        <f t="shared" si="1040"/>
        <v/>
      </c>
      <c r="GR412" t="str">
        <f t="shared" si="1041"/>
        <v/>
      </c>
      <c r="GS412" t="str">
        <f t="shared" si="1042"/>
        <v/>
      </c>
      <c r="GT412" t="str">
        <f t="shared" si="1043"/>
        <v/>
      </c>
      <c r="GU412" t="str">
        <f t="shared" si="1044"/>
        <v/>
      </c>
      <c r="GV412" t="str">
        <f t="shared" si="1045"/>
        <v/>
      </c>
      <c r="GW412" t="str">
        <f t="shared" si="1046"/>
        <v/>
      </c>
      <c r="GX412" t="str">
        <f t="shared" si="1047"/>
        <v/>
      </c>
      <c r="GY412" t="str">
        <f t="shared" si="1048"/>
        <v/>
      </c>
      <c r="GZ412" t="str">
        <f t="shared" si="1049"/>
        <v/>
      </c>
      <c r="HA412" t="str">
        <f t="shared" si="1050"/>
        <v/>
      </c>
      <c r="HB412" t="str">
        <f t="shared" si="1051"/>
        <v/>
      </c>
      <c r="HC412" t="str">
        <f t="shared" si="1052"/>
        <v/>
      </c>
      <c r="HD412" t="str">
        <f t="shared" si="1053"/>
        <v/>
      </c>
      <c r="HE412" t="str">
        <f t="shared" si="1054"/>
        <v/>
      </c>
      <c r="HF412" t="str">
        <f t="shared" si="1055"/>
        <v/>
      </c>
      <c r="HG412" t="str">
        <f t="shared" si="1056"/>
        <v/>
      </c>
      <c r="HH412" t="str">
        <f t="shared" si="1057"/>
        <v/>
      </c>
      <c r="HI412" t="str">
        <f t="shared" si="1058"/>
        <v/>
      </c>
      <c r="HJ412" t="str">
        <f t="shared" si="1059"/>
        <v/>
      </c>
      <c r="HK412" t="str">
        <f t="shared" si="1060"/>
        <v/>
      </c>
      <c r="HL412" t="str">
        <f t="shared" si="1061"/>
        <v/>
      </c>
      <c r="HM412" t="str">
        <f t="shared" si="1062"/>
        <v/>
      </c>
      <c r="HN412" t="str">
        <f t="shared" si="1063"/>
        <v/>
      </c>
      <c r="HO412" t="str">
        <f t="shared" si="1064"/>
        <v/>
      </c>
      <c r="HP412" t="str">
        <f t="shared" si="1065"/>
        <v/>
      </c>
      <c r="HQ412" t="str">
        <f t="shared" si="1066"/>
        <v/>
      </c>
      <c r="HR412" t="str">
        <f t="shared" si="1067"/>
        <v/>
      </c>
      <c r="HS412" t="str">
        <f t="shared" si="1068"/>
        <v/>
      </c>
      <c r="HT412" t="str">
        <f t="shared" si="1069"/>
        <v/>
      </c>
      <c r="HU412" t="str">
        <f t="shared" si="1070"/>
        <v/>
      </c>
      <c r="HV412" t="str">
        <f t="shared" si="1071"/>
        <v/>
      </c>
      <c r="HW412" t="str">
        <f t="shared" si="1072"/>
        <v/>
      </c>
      <c r="HX412" t="str">
        <f t="shared" si="1073"/>
        <v/>
      </c>
      <c r="HY412" t="str">
        <f t="shared" si="1074"/>
        <v/>
      </c>
      <c r="HZ412" t="str">
        <f t="shared" si="1075"/>
        <v/>
      </c>
    </row>
    <row r="413" spans="1:234" x14ac:dyDescent="0.25">
      <c r="A413" s="2">
        <f t="shared" si="1076"/>
        <v>411</v>
      </c>
      <c r="B413" s="3" t="s">
        <v>1357</v>
      </c>
      <c r="C413" s="2" t="s">
        <v>1394</v>
      </c>
      <c r="D413" s="2" t="s">
        <v>1395</v>
      </c>
      <c r="E413" s="2">
        <f t="shared" si="1010"/>
        <v>3</v>
      </c>
      <c r="F413" s="2">
        <v>425</v>
      </c>
      <c r="G413" s="48" t="str">
        <f t="shared" si="1011"/>
        <v>A</v>
      </c>
      <c r="H413" s="49"/>
      <c r="I413" s="49"/>
      <c r="J413" s="50"/>
      <c r="K413" s="15">
        <f t="shared" si="1012"/>
        <v>34</v>
      </c>
      <c r="L413" s="15">
        <f>IF(G413="N/A",0,(IF(G413="A",Code!$B$36,(IF(G413="B",Code!$C$36,(IF(G413="C",Code!$D$36,Code!$E$36)))))/60))</f>
        <v>8</v>
      </c>
      <c r="M413" s="15">
        <f>IF(G413="N/A",0,(IF(G413="A",Code!$B$37,(IF(G413="B",Code!$C$37,(IF(G413="C",Code!$D$37,Code!$E$37)))))/60))</f>
        <v>8</v>
      </c>
      <c r="N413" s="15">
        <f>IF(G413="N/A",0,(IF(G413="A",Code!$B$38,(IF(G413="B",Code!$C$38,(IF(G413="C",Code!$D$38,Code!$E$38)))))/60))</f>
        <v>16</v>
      </c>
      <c r="O413" s="15">
        <f>IF(G413="N/A",0,(IF(G413="A",Code!$B$39,(IF(G413="B",Code!$C$39,(IF(G413="C",Code!$D$39,Code!$E$39)))))/60))</f>
        <v>2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>
        <v>1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>
        <v>1</v>
      </c>
      <c r="AS413" s="2"/>
      <c r="AT413" s="2">
        <v>1</v>
      </c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S413" t="str">
        <f t="shared" si="1013"/>
        <v/>
      </c>
      <c r="BT413" t="str">
        <f t="shared" si="1078"/>
        <v/>
      </c>
      <c r="BU413" t="str">
        <f t="shared" si="1079"/>
        <v/>
      </c>
      <c r="BV413" t="str">
        <f t="shared" si="1080"/>
        <v/>
      </c>
      <c r="BW413" t="str">
        <f t="shared" si="1081"/>
        <v/>
      </c>
      <c r="BX413" t="str">
        <f t="shared" si="1082"/>
        <v/>
      </c>
      <c r="BY413" t="str">
        <f t="shared" si="1083"/>
        <v/>
      </c>
      <c r="BZ413" t="str">
        <f t="shared" si="1084"/>
        <v/>
      </c>
      <c r="CA413" t="str">
        <f t="shared" si="1085"/>
        <v/>
      </c>
      <c r="CB413" t="str">
        <f t="shared" si="1086"/>
        <v/>
      </c>
      <c r="CC413" t="str">
        <f t="shared" si="1087"/>
        <v/>
      </c>
      <c r="CD413" t="str">
        <f t="shared" si="1088"/>
        <v/>
      </c>
      <c r="CE413" t="str">
        <f t="shared" si="1089"/>
        <v/>
      </c>
      <c r="CF413" t="str">
        <f t="shared" si="1090"/>
        <v/>
      </c>
      <c r="CG413" t="str">
        <f t="shared" si="1091"/>
        <v>CTOB</v>
      </c>
      <c r="CH413" t="str">
        <f t="shared" si="1092"/>
        <v/>
      </c>
      <c r="CI413" t="str">
        <f t="shared" si="1093"/>
        <v/>
      </c>
      <c r="CJ413" t="str">
        <f t="shared" si="1094"/>
        <v/>
      </c>
      <c r="CK413" t="str">
        <f t="shared" si="1095"/>
        <v/>
      </c>
      <c r="CL413" t="str">
        <f t="shared" si="1096"/>
        <v/>
      </c>
      <c r="CM413" t="str">
        <f t="shared" si="1097"/>
        <v/>
      </c>
      <c r="CN413" t="str">
        <f t="shared" si="1098"/>
        <v/>
      </c>
      <c r="CO413" t="str">
        <f t="shared" si="1099"/>
        <v/>
      </c>
      <c r="CP413" t="str">
        <f t="shared" si="1100"/>
        <v/>
      </c>
      <c r="CQ413" t="str">
        <f t="shared" si="1101"/>
        <v/>
      </c>
      <c r="CR413" t="str">
        <f t="shared" si="1102"/>
        <v/>
      </c>
      <c r="CS413" t="str">
        <f t="shared" si="1103"/>
        <v/>
      </c>
      <c r="CT413" t="str">
        <f t="shared" si="1104"/>
        <v/>
      </c>
      <c r="CU413" t="str">
        <f t="shared" si="1105"/>
        <v>MESS</v>
      </c>
      <c r="CV413" t="str">
        <f t="shared" si="1106"/>
        <v/>
      </c>
      <c r="CW413" t="str">
        <f t="shared" si="1107"/>
        <v>MISC</v>
      </c>
      <c r="CX413" t="str">
        <f t="shared" si="1108"/>
        <v/>
      </c>
      <c r="CY413" t="str">
        <f t="shared" si="1109"/>
        <v/>
      </c>
      <c r="CZ413" t="str">
        <f t="shared" si="1110"/>
        <v/>
      </c>
      <c r="DA413" t="str">
        <f t="shared" si="1111"/>
        <v/>
      </c>
      <c r="DB413" t="str">
        <f t="shared" si="1112"/>
        <v/>
      </c>
      <c r="DC413" t="str">
        <f t="shared" si="1113"/>
        <v/>
      </c>
      <c r="DD413" t="str">
        <f t="shared" si="1114"/>
        <v/>
      </c>
      <c r="DE413" t="str">
        <f t="shared" si="1115"/>
        <v/>
      </c>
      <c r="DF413" t="str">
        <f t="shared" si="1116"/>
        <v/>
      </c>
      <c r="DG413" t="str">
        <f t="shared" si="1117"/>
        <v/>
      </c>
      <c r="DH413" t="str">
        <f t="shared" si="1118"/>
        <v/>
      </c>
      <c r="DI413" t="str">
        <f t="shared" si="1119"/>
        <v/>
      </c>
      <c r="DJ413" t="str">
        <f t="shared" si="1120"/>
        <v/>
      </c>
      <c r="DK413" t="str">
        <f t="shared" si="1121"/>
        <v/>
      </c>
      <c r="DL413" t="str">
        <f t="shared" si="1122"/>
        <v/>
      </c>
      <c r="DM413" t="str">
        <f t="shared" si="1123"/>
        <v/>
      </c>
      <c r="DN413" t="str">
        <f t="shared" si="1124"/>
        <v/>
      </c>
      <c r="DO413" t="str">
        <f t="shared" si="1125"/>
        <v/>
      </c>
      <c r="DP413" t="str">
        <f t="shared" si="1126"/>
        <v/>
      </c>
      <c r="DQ413" t="str">
        <f t="shared" si="1127"/>
        <v/>
      </c>
      <c r="DR413" t="str">
        <f t="shared" si="1128"/>
        <v/>
      </c>
      <c r="DS413" t="str">
        <f t="shared" si="1129"/>
        <v/>
      </c>
      <c r="DT413" t="str">
        <f t="shared" si="1130"/>
        <v/>
      </c>
      <c r="DU413" t="str">
        <f t="shared" si="1131"/>
        <v/>
      </c>
      <c r="DV413" t="str">
        <f t="shared" si="1132"/>
        <v/>
      </c>
      <c r="DW413" t="str">
        <f t="shared" si="1133"/>
        <v/>
      </c>
      <c r="DX413" t="str">
        <f t="shared" si="1134"/>
        <v/>
      </c>
      <c r="DY413" t="str">
        <f t="shared" si="1135"/>
        <v/>
      </c>
      <c r="DZ413" t="str">
        <f t="shared" si="1136"/>
        <v/>
      </c>
      <c r="EA413" t="str">
        <f t="shared" si="1137"/>
        <v/>
      </c>
      <c r="EB413" t="str">
        <f t="shared" si="1138"/>
        <v/>
      </c>
      <c r="EC413" t="str">
        <f t="shared" si="1139"/>
        <v/>
      </c>
      <c r="ED413" t="str">
        <f t="shared" si="1140"/>
        <v/>
      </c>
      <c r="EE413" t="str">
        <f t="shared" si="1077"/>
        <v/>
      </c>
      <c r="EF413" t="str">
        <f t="shared" si="1146"/>
        <v/>
      </c>
      <c r="EG413" t="str">
        <f t="shared" si="1147"/>
        <v/>
      </c>
      <c r="EH413" t="str">
        <f t="shared" si="1148"/>
        <v/>
      </c>
      <c r="EI413" t="str">
        <f t="shared" si="1149"/>
        <v/>
      </c>
      <c r="EJ413" t="str">
        <f t="shared" si="1150"/>
        <v/>
      </c>
      <c r="EK413" t="str">
        <f t="shared" si="1151"/>
        <v/>
      </c>
      <c r="EL413" t="str">
        <f t="shared" si="1152"/>
        <v/>
      </c>
      <c r="EM413" t="str">
        <f t="shared" si="1153"/>
        <v/>
      </c>
      <c r="EN413" t="str">
        <f t="shared" si="1154"/>
        <v/>
      </c>
      <c r="EO413" t="str">
        <f t="shared" si="1155"/>
        <v/>
      </c>
      <c r="EP413" t="str">
        <f t="shared" si="1156"/>
        <v/>
      </c>
      <c r="EQ413" t="str">
        <f t="shared" si="1157"/>
        <v/>
      </c>
      <c r="ER413" t="str">
        <f t="shared" si="1158"/>
        <v/>
      </c>
      <c r="ES413" t="str">
        <f t="shared" si="1159"/>
        <v/>
      </c>
      <c r="ET413" t="str">
        <f t="shared" si="1160"/>
        <v/>
      </c>
      <c r="EU413" t="str">
        <f t="shared" si="1161"/>
        <v/>
      </c>
      <c r="EV413" t="str">
        <f t="shared" si="1162"/>
        <v/>
      </c>
      <c r="EW413" t="str">
        <f t="shared" si="1163"/>
        <v/>
      </c>
      <c r="EX413" t="str">
        <f t="shared" si="1164"/>
        <v/>
      </c>
      <c r="EY413" t="str">
        <f t="shared" si="1165"/>
        <v/>
      </c>
      <c r="EZ413" t="str">
        <f t="shared" si="1166"/>
        <v/>
      </c>
      <c r="FA413" t="str">
        <f t="shared" si="1167"/>
        <v/>
      </c>
      <c r="FB413" t="str">
        <f t="shared" si="1168"/>
        <v/>
      </c>
      <c r="FC413" t="str">
        <f t="shared" si="1169"/>
        <v/>
      </c>
      <c r="FD413" t="str">
        <f t="shared" si="1170"/>
        <v/>
      </c>
      <c r="FE413" t="str">
        <f t="shared" si="1014"/>
        <v/>
      </c>
      <c r="FF413" t="str">
        <f t="shared" si="1171"/>
        <v/>
      </c>
      <c r="FG413" t="str">
        <f t="shared" si="1172"/>
        <v/>
      </c>
      <c r="FH413" t="str">
        <f t="shared" si="1173"/>
        <v/>
      </c>
      <c r="FI413" t="str">
        <f t="shared" si="1174"/>
        <v/>
      </c>
      <c r="FJ413" t="str">
        <f t="shared" si="1175"/>
        <v/>
      </c>
      <c r="FK413" t="str">
        <f t="shared" si="1176"/>
        <v/>
      </c>
      <c r="FL413" t="str">
        <f t="shared" si="1177"/>
        <v/>
      </c>
      <c r="FM413" t="str">
        <f t="shared" si="1141"/>
        <v/>
      </c>
      <c r="FN413" t="str">
        <f t="shared" si="1142"/>
        <v/>
      </c>
      <c r="FO413" t="str">
        <f t="shared" si="1143"/>
        <v/>
      </c>
      <c r="FP413" t="str">
        <f t="shared" si="1144"/>
        <v/>
      </c>
      <c r="FQ413" t="str">
        <f t="shared" si="1145"/>
        <v/>
      </c>
      <c r="FR413" t="str">
        <f t="shared" si="1015"/>
        <v/>
      </c>
      <c r="FS413" t="str">
        <f t="shared" si="1016"/>
        <v/>
      </c>
      <c r="FT413" t="str">
        <f t="shared" si="1017"/>
        <v/>
      </c>
      <c r="FU413" t="str">
        <f t="shared" si="1018"/>
        <v/>
      </c>
      <c r="FV413" t="str">
        <f t="shared" si="1019"/>
        <v/>
      </c>
      <c r="FW413" t="str">
        <f t="shared" si="1020"/>
        <v/>
      </c>
      <c r="FX413" t="str">
        <f t="shared" si="1021"/>
        <v/>
      </c>
      <c r="FY413" t="str">
        <f t="shared" si="1022"/>
        <v/>
      </c>
      <c r="FZ413" t="str">
        <f t="shared" si="1023"/>
        <v/>
      </c>
      <c r="GA413" t="str">
        <f t="shared" si="1024"/>
        <v/>
      </c>
      <c r="GB413" t="str">
        <f t="shared" si="1025"/>
        <v/>
      </c>
      <c r="GC413" t="str">
        <f t="shared" si="1026"/>
        <v/>
      </c>
      <c r="GD413" t="str">
        <f t="shared" si="1027"/>
        <v/>
      </c>
      <c r="GE413" t="str">
        <f t="shared" si="1028"/>
        <v/>
      </c>
      <c r="GF413" t="str">
        <f t="shared" si="1029"/>
        <v/>
      </c>
      <c r="GG413" t="str">
        <f t="shared" si="1030"/>
        <v/>
      </c>
      <c r="GH413" t="str">
        <f t="shared" si="1031"/>
        <v/>
      </c>
      <c r="GI413" t="str">
        <f t="shared" si="1032"/>
        <v/>
      </c>
      <c r="GJ413" t="str">
        <f t="shared" si="1033"/>
        <v/>
      </c>
      <c r="GK413" t="str">
        <f t="shared" si="1034"/>
        <v/>
      </c>
      <c r="GL413" t="str">
        <f t="shared" si="1035"/>
        <v/>
      </c>
      <c r="GM413" t="str">
        <f t="shared" si="1036"/>
        <v/>
      </c>
      <c r="GN413" t="str">
        <f t="shared" si="1037"/>
        <v/>
      </c>
      <c r="GO413" t="str">
        <f t="shared" si="1038"/>
        <v/>
      </c>
      <c r="GP413" t="str">
        <f t="shared" si="1039"/>
        <v/>
      </c>
      <c r="GQ413" t="str">
        <f t="shared" si="1040"/>
        <v/>
      </c>
      <c r="GR413" t="str">
        <f t="shared" si="1041"/>
        <v/>
      </c>
      <c r="GS413" t="str">
        <f t="shared" si="1042"/>
        <v/>
      </c>
      <c r="GT413" t="str">
        <f t="shared" si="1043"/>
        <v/>
      </c>
      <c r="GU413" t="str">
        <f t="shared" si="1044"/>
        <v/>
      </c>
      <c r="GV413" t="str">
        <f t="shared" si="1045"/>
        <v/>
      </c>
      <c r="GW413" t="str">
        <f t="shared" si="1046"/>
        <v/>
      </c>
      <c r="GX413" t="str">
        <f t="shared" si="1047"/>
        <v/>
      </c>
      <c r="GY413" t="str">
        <f t="shared" si="1048"/>
        <v/>
      </c>
      <c r="GZ413" t="str">
        <f t="shared" si="1049"/>
        <v/>
      </c>
      <c r="HA413" t="str">
        <f t="shared" si="1050"/>
        <v/>
      </c>
      <c r="HB413" t="str">
        <f t="shared" si="1051"/>
        <v/>
      </c>
      <c r="HC413" t="str">
        <f t="shared" si="1052"/>
        <v/>
      </c>
      <c r="HD413" t="str">
        <f t="shared" si="1053"/>
        <v/>
      </c>
      <c r="HE413" t="str">
        <f t="shared" si="1054"/>
        <v/>
      </c>
      <c r="HF413" t="str">
        <f t="shared" si="1055"/>
        <v/>
      </c>
      <c r="HG413" t="str">
        <f t="shared" si="1056"/>
        <v/>
      </c>
      <c r="HH413" t="str">
        <f t="shared" si="1057"/>
        <v/>
      </c>
      <c r="HI413" t="str">
        <f t="shared" si="1058"/>
        <v/>
      </c>
      <c r="HJ413" t="str">
        <f t="shared" si="1059"/>
        <v/>
      </c>
      <c r="HK413" t="str">
        <f t="shared" si="1060"/>
        <v/>
      </c>
      <c r="HL413" t="str">
        <f t="shared" si="1061"/>
        <v/>
      </c>
      <c r="HM413" t="str">
        <f t="shared" si="1062"/>
        <v/>
      </c>
      <c r="HN413" t="str">
        <f t="shared" si="1063"/>
        <v/>
      </c>
      <c r="HO413" t="str">
        <f t="shared" si="1064"/>
        <v/>
      </c>
      <c r="HP413" t="str">
        <f t="shared" si="1065"/>
        <v/>
      </c>
      <c r="HQ413" t="str">
        <f t="shared" si="1066"/>
        <v/>
      </c>
      <c r="HR413" t="str">
        <f t="shared" si="1067"/>
        <v/>
      </c>
      <c r="HS413" t="str">
        <f t="shared" si="1068"/>
        <v/>
      </c>
      <c r="HT413" t="str">
        <f t="shared" si="1069"/>
        <v/>
      </c>
      <c r="HU413" t="str">
        <f t="shared" si="1070"/>
        <v/>
      </c>
      <c r="HV413" t="str">
        <f t="shared" si="1071"/>
        <v/>
      </c>
      <c r="HW413" t="str">
        <f t="shared" si="1072"/>
        <v/>
      </c>
      <c r="HX413" t="str">
        <f t="shared" si="1073"/>
        <v/>
      </c>
      <c r="HY413" t="str">
        <f t="shared" si="1074"/>
        <v/>
      </c>
      <c r="HZ413" t="str">
        <f t="shared" si="1075"/>
        <v/>
      </c>
    </row>
    <row r="414" spans="1:234" x14ac:dyDescent="0.25">
      <c r="A414" s="2">
        <f t="shared" si="1076"/>
        <v>412</v>
      </c>
      <c r="B414" s="3" t="s">
        <v>1358</v>
      </c>
      <c r="C414" s="2" t="s">
        <v>1394</v>
      </c>
      <c r="D414" s="2" t="s">
        <v>1395</v>
      </c>
      <c r="E414" s="2">
        <f t="shared" si="1010"/>
        <v>1</v>
      </c>
      <c r="F414" s="2">
        <v>119</v>
      </c>
      <c r="G414" s="48" t="str">
        <f t="shared" si="1011"/>
        <v>A</v>
      </c>
      <c r="H414" s="49"/>
      <c r="I414" s="49"/>
      <c r="J414" s="50"/>
      <c r="K414" s="15">
        <f t="shared" si="1012"/>
        <v>34</v>
      </c>
      <c r="L414" s="15">
        <f>IF(G414="N/A",0,(IF(G414="A",Code!$B$36,(IF(G414="B",Code!$C$36,(IF(G414="C",Code!$D$36,Code!$E$36)))))/60))</f>
        <v>8</v>
      </c>
      <c r="M414" s="15">
        <f>IF(G414="N/A",0,(IF(G414="A",Code!$B$37,(IF(G414="B",Code!$C$37,(IF(G414="C",Code!$D$37,Code!$E$37)))))/60))</f>
        <v>8</v>
      </c>
      <c r="N414" s="15">
        <f>IF(G414="N/A",0,(IF(G414="A",Code!$B$38,(IF(G414="B",Code!$C$38,(IF(G414="C",Code!$D$38,Code!$E$38)))))/60))</f>
        <v>16</v>
      </c>
      <c r="O414" s="15">
        <f>IF(G414="N/A",0,(IF(G414="A",Code!$B$39,(IF(G414="B",Code!$C$39,(IF(G414="C",Code!$D$39,Code!$E$39)))))/60))</f>
        <v>2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>
        <v>1</v>
      </c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S414" t="str">
        <f t="shared" si="1013"/>
        <v/>
      </c>
      <c r="BT414" t="str">
        <f t="shared" si="1078"/>
        <v/>
      </c>
      <c r="BU414" t="str">
        <f t="shared" si="1079"/>
        <v/>
      </c>
      <c r="BV414" t="str">
        <f t="shared" si="1080"/>
        <v/>
      </c>
      <c r="BW414" t="str">
        <f t="shared" si="1081"/>
        <v/>
      </c>
      <c r="BX414" t="str">
        <f t="shared" si="1082"/>
        <v/>
      </c>
      <c r="BY414" t="str">
        <f t="shared" si="1083"/>
        <v/>
      </c>
      <c r="BZ414" t="str">
        <f t="shared" si="1084"/>
        <v/>
      </c>
      <c r="CA414" t="str">
        <f t="shared" si="1085"/>
        <v/>
      </c>
      <c r="CB414" t="str">
        <f t="shared" si="1086"/>
        <v/>
      </c>
      <c r="CC414" t="str">
        <f t="shared" si="1087"/>
        <v/>
      </c>
      <c r="CD414" t="str">
        <f t="shared" si="1088"/>
        <v/>
      </c>
      <c r="CE414" t="str">
        <f t="shared" si="1089"/>
        <v/>
      </c>
      <c r="CF414" t="str">
        <f t="shared" si="1090"/>
        <v/>
      </c>
      <c r="CG414" t="str">
        <f t="shared" si="1091"/>
        <v/>
      </c>
      <c r="CH414" t="str">
        <f t="shared" si="1092"/>
        <v/>
      </c>
      <c r="CI414" t="str">
        <f t="shared" si="1093"/>
        <v/>
      </c>
      <c r="CJ414" t="str">
        <f t="shared" si="1094"/>
        <v/>
      </c>
      <c r="CK414" t="str">
        <f t="shared" si="1095"/>
        <v/>
      </c>
      <c r="CL414" t="str">
        <f t="shared" si="1096"/>
        <v/>
      </c>
      <c r="CM414" t="str">
        <f t="shared" si="1097"/>
        <v/>
      </c>
      <c r="CN414" t="str">
        <f t="shared" si="1098"/>
        <v/>
      </c>
      <c r="CO414" t="str">
        <f t="shared" si="1099"/>
        <v/>
      </c>
      <c r="CP414" t="str">
        <f t="shared" si="1100"/>
        <v/>
      </c>
      <c r="CQ414" t="str">
        <f t="shared" si="1101"/>
        <v/>
      </c>
      <c r="CR414" t="str">
        <f t="shared" si="1102"/>
        <v/>
      </c>
      <c r="CS414" t="str">
        <f t="shared" si="1103"/>
        <v/>
      </c>
      <c r="CT414" t="str">
        <f t="shared" si="1104"/>
        <v/>
      </c>
      <c r="CU414" t="str">
        <f t="shared" si="1105"/>
        <v/>
      </c>
      <c r="CV414" t="str">
        <f t="shared" si="1106"/>
        <v/>
      </c>
      <c r="CW414" t="str">
        <f t="shared" si="1107"/>
        <v>MISC</v>
      </c>
      <c r="CX414" t="str">
        <f t="shared" si="1108"/>
        <v/>
      </c>
      <c r="CY414" t="str">
        <f t="shared" si="1109"/>
        <v/>
      </c>
      <c r="CZ414" t="str">
        <f t="shared" si="1110"/>
        <v/>
      </c>
      <c r="DA414" t="str">
        <f t="shared" si="1111"/>
        <v/>
      </c>
      <c r="DB414" t="str">
        <f t="shared" si="1112"/>
        <v/>
      </c>
      <c r="DC414" t="str">
        <f t="shared" si="1113"/>
        <v/>
      </c>
      <c r="DD414" t="str">
        <f t="shared" si="1114"/>
        <v/>
      </c>
      <c r="DE414" t="str">
        <f t="shared" si="1115"/>
        <v/>
      </c>
      <c r="DF414" t="str">
        <f t="shared" si="1116"/>
        <v/>
      </c>
      <c r="DG414" t="str">
        <f t="shared" si="1117"/>
        <v/>
      </c>
      <c r="DH414" t="str">
        <f t="shared" si="1118"/>
        <v/>
      </c>
      <c r="DI414" t="str">
        <f t="shared" si="1119"/>
        <v/>
      </c>
      <c r="DJ414" t="str">
        <f t="shared" si="1120"/>
        <v/>
      </c>
      <c r="DK414" t="str">
        <f t="shared" si="1121"/>
        <v/>
      </c>
      <c r="DL414" t="str">
        <f t="shared" si="1122"/>
        <v/>
      </c>
      <c r="DM414" t="str">
        <f t="shared" si="1123"/>
        <v/>
      </c>
      <c r="DN414" t="str">
        <f t="shared" si="1124"/>
        <v/>
      </c>
      <c r="DO414" t="str">
        <f t="shared" si="1125"/>
        <v/>
      </c>
      <c r="DP414" t="str">
        <f t="shared" si="1126"/>
        <v/>
      </c>
      <c r="DQ414" t="str">
        <f t="shared" si="1127"/>
        <v/>
      </c>
      <c r="DR414" t="str">
        <f t="shared" si="1128"/>
        <v/>
      </c>
      <c r="DS414" t="str">
        <f t="shared" si="1129"/>
        <v/>
      </c>
      <c r="DT414" t="str">
        <f t="shared" si="1130"/>
        <v/>
      </c>
      <c r="DU414" t="str">
        <f t="shared" si="1131"/>
        <v/>
      </c>
      <c r="DV414" t="str">
        <f t="shared" si="1132"/>
        <v/>
      </c>
      <c r="DW414" t="str">
        <f t="shared" si="1133"/>
        <v/>
      </c>
      <c r="DX414" t="str">
        <f t="shared" si="1134"/>
        <v/>
      </c>
      <c r="DY414" t="str">
        <f t="shared" si="1135"/>
        <v/>
      </c>
      <c r="DZ414" t="str">
        <f t="shared" si="1136"/>
        <v/>
      </c>
      <c r="EA414" t="str">
        <f t="shared" si="1137"/>
        <v/>
      </c>
      <c r="EB414" t="str">
        <f t="shared" si="1138"/>
        <v/>
      </c>
      <c r="EC414" t="str">
        <f t="shared" si="1139"/>
        <v/>
      </c>
      <c r="ED414" t="str">
        <f t="shared" si="1140"/>
        <v/>
      </c>
      <c r="EE414" t="str">
        <f t="shared" si="1077"/>
        <v/>
      </c>
      <c r="EF414" t="str">
        <f t="shared" si="1146"/>
        <v/>
      </c>
      <c r="EG414" t="str">
        <f t="shared" si="1147"/>
        <v/>
      </c>
      <c r="EH414" t="str">
        <f t="shared" si="1148"/>
        <v/>
      </c>
      <c r="EI414" t="str">
        <f t="shared" si="1149"/>
        <v/>
      </c>
      <c r="EJ414" t="str">
        <f t="shared" si="1150"/>
        <v/>
      </c>
      <c r="EK414" t="str">
        <f t="shared" si="1151"/>
        <v/>
      </c>
      <c r="EL414" t="str">
        <f t="shared" si="1152"/>
        <v/>
      </c>
      <c r="EM414" t="str">
        <f t="shared" si="1153"/>
        <v/>
      </c>
      <c r="EN414" t="str">
        <f t="shared" si="1154"/>
        <v/>
      </c>
      <c r="EO414" t="str">
        <f t="shared" si="1155"/>
        <v/>
      </c>
      <c r="EP414" t="str">
        <f t="shared" si="1156"/>
        <v/>
      </c>
      <c r="EQ414" t="str">
        <f t="shared" si="1157"/>
        <v/>
      </c>
      <c r="ER414" t="str">
        <f t="shared" si="1158"/>
        <v/>
      </c>
      <c r="ES414" t="str">
        <f t="shared" si="1159"/>
        <v/>
      </c>
      <c r="ET414" t="str">
        <f t="shared" si="1160"/>
        <v/>
      </c>
      <c r="EU414" t="str">
        <f t="shared" si="1161"/>
        <v/>
      </c>
      <c r="EV414" t="str">
        <f t="shared" si="1162"/>
        <v/>
      </c>
      <c r="EW414" t="str">
        <f t="shared" si="1163"/>
        <v/>
      </c>
      <c r="EX414" t="str">
        <f t="shared" si="1164"/>
        <v/>
      </c>
      <c r="EY414" t="str">
        <f t="shared" si="1165"/>
        <v/>
      </c>
      <c r="EZ414" t="str">
        <f t="shared" si="1166"/>
        <v/>
      </c>
      <c r="FA414" t="str">
        <f t="shared" si="1167"/>
        <v/>
      </c>
      <c r="FB414" t="str">
        <f t="shared" si="1168"/>
        <v/>
      </c>
      <c r="FC414" t="str">
        <f t="shared" si="1169"/>
        <v/>
      </c>
      <c r="FD414" t="str">
        <f t="shared" si="1170"/>
        <v/>
      </c>
      <c r="FE414" t="str">
        <f t="shared" si="1014"/>
        <v/>
      </c>
      <c r="FF414" t="str">
        <f t="shared" si="1171"/>
        <v/>
      </c>
      <c r="FG414" t="str">
        <f t="shared" si="1172"/>
        <v/>
      </c>
      <c r="FH414" t="str">
        <f t="shared" si="1173"/>
        <v/>
      </c>
      <c r="FI414" t="str">
        <f t="shared" si="1174"/>
        <v/>
      </c>
      <c r="FJ414" t="str">
        <f t="shared" si="1175"/>
        <v/>
      </c>
      <c r="FK414" t="str">
        <f t="shared" si="1176"/>
        <v/>
      </c>
      <c r="FL414" t="str">
        <f t="shared" si="1177"/>
        <v/>
      </c>
      <c r="FM414" t="str">
        <f t="shared" si="1141"/>
        <v/>
      </c>
      <c r="FN414" t="str">
        <f t="shared" si="1142"/>
        <v/>
      </c>
      <c r="FO414" t="str">
        <f t="shared" si="1143"/>
        <v/>
      </c>
      <c r="FP414" t="str">
        <f t="shared" si="1144"/>
        <v/>
      </c>
      <c r="FQ414" t="str">
        <f t="shared" si="1145"/>
        <v/>
      </c>
      <c r="FR414" t="str">
        <f t="shared" si="1015"/>
        <v/>
      </c>
      <c r="FS414" t="str">
        <f t="shared" si="1016"/>
        <v/>
      </c>
      <c r="FT414" t="str">
        <f t="shared" si="1017"/>
        <v/>
      </c>
      <c r="FU414" t="str">
        <f t="shared" si="1018"/>
        <v/>
      </c>
      <c r="FV414" t="str">
        <f t="shared" si="1019"/>
        <v/>
      </c>
      <c r="FW414" t="str">
        <f t="shared" si="1020"/>
        <v/>
      </c>
      <c r="FX414" t="str">
        <f t="shared" si="1021"/>
        <v/>
      </c>
      <c r="FY414" t="str">
        <f t="shared" si="1022"/>
        <v/>
      </c>
      <c r="FZ414" t="str">
        <f t="shared" si="1023"/>
        <v/>
      </c>
      <c r="GA414" t="str">
        <f t="shared" si="1024"/>
        <v/>
      </c>
      <c r="GB414" t="str">
        <f t="shared" si="1025"/>
        <v/>
      </c>
      <c r="GC414" t="str">
        <f t="shared" si="1026"/>
        <v/>
      </c>
      <c r="GD414" t="str">
        <f t="shared" si="1027"/>
        <v/>
      </c>
      <c r="GE414" t="str">
        <f t="shared" si="1028"/>
        <v/>
      </c>
      <c r="GF414" t="str">
        <f t="shared" si="1029"/>
        <v/>
      </c>
      <c r="GG414" t="str">
        <f t="shared" si="1030"/>
        <v/>
      </c>
      <c r="GH414" t="str">
        <f t="shared" si="1031"/>
        <v/>
      </c>
      <c r="GI414" t="str">
        <f t="shared" si="1032"/>
        <v/>
      </c>
      <c r="GJ414" t="str">
        <f t="shared" si="1033"/>
        <v/>
      </c>
      <c r="GK414" t="str">
        <f t="shared" si="1034"/>
        <v/>
      </c>
      <c r="GL414" t="str">
        <f t="shared" si="1035"/>
        <v/>
      </c>
      <c r="GM414" t="str">
        <f t="shared" si="1036"/>
        <v/>
      </c>
      <c r="GN414" t="str">
        <f t="shared" si="1037"/>
        <v/>
      </c>
      <c r="GO414" t="str">
        <f t="shared" si="1038"/>
        <v/>
      </c>
      <c r="GP414" t="str">
        <f t="shared" si="1039"/>
        <v/>
      </c>
      <c r="GQ414" t="str">
        <f t="shared" si="1040"/>
        <v/>
      </c>
      <c r="GR414" t="str">
        <f t="shared" si="1041"/>
        <v/>
      </c>
      <c r="GS414" t="str">
        <f t="shared" si="1042"/>
        <v/>
      </c>
      <c r="GT414" t="str">
        <f t="shared" si="1043"/>
        <v/>
      </c>
      <c r="GU414" t="str">
        <f t="shared" si="1044"/>
        <v/>
      </c>
      <c r="GV414" t="str">
        <f t="shared" si="1045"/>
        <v/>
      </c>
      <c r="GW414" t="str">
        <f t="shared" si="1046"/>
        <v/>
      </c>
      <c r="GX414" t="str">
        <f t="shared" si="1047"/>
        <v/>
      </c>
      <c r="GY414" t="str">
        <f t="shared" si="1048"/>
        <v/>
      </c>
      <c r="GZ414" t="str">
        <f t="shared" si="1049"/>
        <v/>
      </c>
      <c r="HA414" t="str">
        <f t="shared" si="1050"/>
        <v/>
      </c>
      <c r="HB414" t="str">
        <f t="shared" si="1051"/>
        <v/>
      </c>
      <c r="HC414" t="str">
        <f t="shared" si="1052"/>
        <v/>
      </c>
      <c r="HD414" t="str">
        <f t="shared" si="1053"/>
        <v/>
      </c>
      <c r="HE414" t="str">
        <f t="shared" si="1054"/>
        <v/>
      </c>
      <c r="HF414" t="str">
        <f t="shared" si="1055"/>
        <v/>
      </c>
      <c r="HG414" t="str">
        <f t="shared" si="1056"/>
        <v/>
      </c>
      <c r="HH414" t="str">
        <f t="shared" si="1057"/>
        <v/>
      </c>
      <c r="HI414" t="str">
        <f t="shared" si="1058"/>
        <v/>
      </c>
      <c r="HJ414" t="str">
        <f t="shared" si="1059"/>
        <v/>
      </c>
      <c r="HK414" t="str">
        <f t="shared" si="1060"/>
        <v/>
      </c>
      <c r="HL414" t="str">
        <f t="shared" si="1061"/>
        <v/>
      </c>
      <c r="HM414" t="str">
        <f t="shared" si="1062"/>
        <v/>
      </c>
      <c r="HN414" t="str">
        <f t="shared" si="1063"/>
        <v/>
      </c>
      <c r="HO414" t="str">
        <f t="shared" si="1064"/>
        <v/>
      </c>
      <c r="HP414" t="str">
        <f t="shared" si="1065"/>
        <v/>
      </c>
      <c r="HQ414" t="str">
        <f t="shared" si="1066"/>
        <v/>
      </c>
      <c r="HR414" t="str">
        <f t="shared" si="1067"/>
        <v/>
      </c>
      <c r="HS414" t="str">
        <f t="shared" si="1068"/>
        <v/>
      </c>
      <c r="HT414" t="str">
        <f t="shared" si="1069"/>
        <v/>
      </c>
      <c r="HU414" t="str">
        <f t="shared" si="1070"/>
        <v/>
      </c>
      <c r="HV414" t="str">
        <f t="shared" si="1071"/>
        <v/>
      </c>
      <c r="HW414" t="str">
        <f t="shared" si="1072"/>
        <v/>
      </c>
      <c r="HX414" t="str">
        <f t="shared" si="1073"/>
        <v/>
      </c>
      <c r="HY414" t="str">
        <f t="shared" si="1074"/>
        <v/>
      </c>
      <c r="HZ414" t="str">
        <f t="shared" si="1075"/>
        <v/>
      </c>
    </row>
    <row r="415" spans="1:234" x14ac:dyDescent="0.25">
      <c r="A415" s="2">
        <f t="shared" si="1076"/>
        <v>413</v>
      </c>
      <c r="B415" s="3" t="s">
        <v>459</v>
      </c>
      <c r="C415" s="2" t="s">
        <v>1394</v>
      </c>
      <c r="D415" s="2" t="s">
        <v>1395</v>
      </c>
      <c r="E415" s="2">
        <f t="shared" si="1010"/>
        <v>5</v>
      </c>
      <c r="F415" s="2">
        <v>1127</v>
      </c>
      <c r="G415" s="48" t="str">
        <f t="shared" si="1011"/>
        <v>B</v>
      </c>
      <c r="H415" s="49"/>
      <c r="I415" s="49"/>
      <c r="J415" s="50"/>
      <c r="K415" s="15">
        <f t="shared" si="1012"/>
        <v>51</v>
      </c>
      <c r="L415" s="15">
        <f>IF(G415="N/A",0,(IF(G415="A",Code!$B$36,(IF(G415="B",Code!$C$36,(IF(G415="C",Code!$D$36,Code!$E$36)))))/60))</f>
        <v>12</v>
      </c>
      <c r="M415" s="15">
        <f>IF(G415="N/A",0,(IF(G415="A",Code!$B$37,(IF(G415="B",Code!$C$37,(IF(G415="C",Code!$D$37,Code!$E$37)))))/60))</f>
        <v>12</v>
      </c>
      <c r="N415" s="15">
        <f>IF(G415="N/A",0,(IF(G415="A",Code!$B$38,(IF(G415="B",Code!$C$38,(IF(G415="C",Code!$D$38,Code!$E$38)))))/60))</f>
        <v>24</v>
      </c>
      <c r="O415" s="15">
        <f>IF(G415="N/A",0,(IF(G415="A",Code!$B$39,(IF(G415="B",Code!$C$39,(IF(G415="C",Code!$D$39,Code!$E$39)))))/60))</f>
        <v>3</v>
      </c>
      <c r="P415" s="2">
        <v>1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>
        <v>1</v>
      </c>
      <c r="AF415" s="2"/>
      <c r="AG415" s="2"/>
      <c r="AH415" s="2"/>
      <c r="AI415" s="2"/>
      <c r="AJ415" s="2"/>
      <c r="AK415" s="2"/>
      <c r="AL415" s="2"/>
      <c r="AM415" s="2"/>
      <c r="AN415" s="2"/>
      <c r="AO415" s="2">
        <v>1</v>
      </c>
      <c r="AP415" s="2"/>
      <c r="AQ415" s="2"/>
      <c r="AR415" s="2">
        <v>1</v>
      </c>
      <c r="AS415" s="2"/>
      <c r="AT415" s="2">
        <v>1</v>
      </c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S415" t="str">
        <f t="shared" si="1013"/>
        <v>ACCT</v>
      </c>
      <c r="BT415" t="str">
        <f t="shared" si="1078"/>
        <v/>
      </c>
      <c r="BU415" t="str">
        <f t="shared" si="1079"/>
        <v/>
      </c>
      <c r="BV415" t="str">
        <f t="shared" si="1080"/>
        <v/>
      </c>
      <c r="BW415" t="str">
        <f t="shared" si="1081"/>
        <v/>
      </c>
      <c r="BX415" t="str">
        <f t="shared" si="1082"/>
        <v/>
      </c>
      <c r="BY415" t="str">
        <f t="shared" si="1083"/>
        <v/>
      </c>
      <c r="BZ415" t="str">
        <f t="shared" si="1084"/>
        <v/>
      </c>
      <c r="CA415" t="str">
        <f t="shared" si="1085"/>
        <v/>
      </c>
      <c r="CB415" t="str">
        <f t="shared" si="1086"/>
        <v/>
      </c>
      <c r="CC415" t="str">
        <f t="shared" si="1087"/>
        <v/>
      </c>
      <c r="CD415" t="str">
        <f t="shared" si="1088"/>
        <v/>
      </c>
      <c r="CE415" t="str">
        <f t="shared" si="1089"/>
        <v/>
      </c>
      <c r="CF415" t="str">
        <f t="shared" si="1090"/>
        <v/>
      </c>
      <c r="CG415" t="str">
        <f t="shared" si="1091"/>
        <v/>
      </c>
      <c r="CH415" t="str">
        <f t="shared" si="1092"/>
        <v>CURY</v>
      </c>
      <c r="CI415" t="str">
        <f t="shared" si="1093"/>
        <v/>
      </c>
      <c r="CJ415" t="str">
        <f t="shared" si="1094"/>
        <v/>
      </c>
      <c r="CK415" t="str">
        <f t="shared" si="1095"/>
        <v/>
      </c>
      <c r="CL415" t="str">
        <f t="shared" si="1096"/>
        <v/>
      </c>
      <c r="CM415" t="str">
        <f t="shared" si="1097"/>
        <v/>
      </c>
      <c r="CN415" t="str">
        <f t="shared" si="1098"/>
        <v/>
      </c>
      <c r="CO415" t="str">
        <f t="shared" si="1099"/>
        <v/>
      </c>
      <c r="CP415" t="str">
        <f t="shared" si="1100"/>
        <v/>
      </c>
      <c r="CQ415" t="str">
        <f t="shared" si="1101"/>
        <v/>
      </c>
      <c r="CR415" t="str">
        <f t="shared" si="1102"/>
        <v>KPAY</v>
      </c>
      <c r="CS415" t="str">
        <f t="shared" si="1103"/>
        <v/>
      </c>
      <c r="CT415" t="str">
        <f t="shared" si="1104"/>
        <v/>
      </c>
      <c r="CU415" t="str">
        <f t="shared" si="1105"/>
        <v>MESS</v>
      </c>
      <c r="CV415" t="str">
        <f t="shared" si="1106"/>
        <v/>
      </c>
      <c r="CW415" t="str">
        <f t="shared" si="1107"/>
        <v>MISC</v>
      </c>
      <c r="CX415" t="str">
        <f t="shared" si="1108"/>
        <v/>
      </c>
      <c r="CY415" t="str">
        <f t="shared" si="1109"/>
        <v/>
      </c>
      <c r="CZ415" t="str">
        <f t="shared" si="1110"/>
        <v/>
      </c>
      <c r="DA415" t="str">
        <f t="shared" si="1111"/>
        <v/>
      </c>
      <c r="DB415" t="str">
        <f t="shared" si="1112"/>
        <v/>
      </c>
      <c r="DC415" t="str">
        <f t="shared" si="1113"/>
        <v/>
      </c>
      <c r="DD415" t="str">
        <f t="shared" si="1114"/>
        <v/>
      </c>
      <c r="DE415" t="str">
        <f t="shared" si="1115"/>
        <v/>
      </c>
      <c r="DF415" t="str">
        <f t="shared" si="1116"/>
        <v/>
      </c>
      <c r="DG415" t="str">
        <f t="shared" si="1117"/>
        <v/>
      </c>
      <c r="DH415" t="str">
        <f t="shared" si="1118"/>
        <v/>
      </c>
      <c r="DI415" t="str">
        <f t="shared" si="1119"/>
        <v/>
      </c>
      <c r="DJ415" t="str">
        <f t="shared" si="1120"/>
        <v/>
      </c>
      <c r="DK415" t="str">
        <f t="shared" si="1121"/>
        <v/>
      </c>
      <c r="DL415" t="str">
        <f t="shared" si="1122"/>
        <v/>
      </c>
      <c r="DM415" t="str">
        <f t="shared" si="1123"/>
        <v/>
      </c>
      <c r="DN415" t="str">
        <f t="shared" si="1124"/>
        <v/>
      </c>
      <c r="DO415" t="str">
        <f t="shared" si="1125"/>
        <v/>
      </c>
      <c r="DP415" t="str">
        <f t="shared" si="1126"/>
        <v/>
      </c>
      <c r="DQ415" t="str">
        <f t="shared" si="1127"/>
        <v/>
      </c>
      <c r="DR415" t="str">
        <f t="shared" si="1128"/>
        <v/>
      </c>
      <c r="DS415" t="str">
        <f t="shared" si="1129"/>
        <v/>
      </c>
      <c r="DT415" t="str">
        <f t="shared" si="1130"/>
        <v/>
      </c>
      <c r="DU415" t="str">
        <f t="shared" si="1131"/>
        <v/>
      </c>
      <c r="DV415" t="str">
        <f t="shared" si="1132"/>
        <v/>
      </c>
      <c r="DW415" t="str">
        <f t="shared" si="1133"/>
        <v/>
      </c>
      <c r="DX415" t="str">
        <f t="shared" si="1134"/>
        <v/>
      </c>
      <c r="DY415" t="str">
        <f t="shared" si="1135"/>
        <v/>
      </c>
      <c r="DZ415" t="str">
        <f t="shared" si="1136"/>
        <v/>
      </c>
      <c r="EA415" t="str">
        <f t="shared" si="1137"/>
        <v/>
      </c>
      <c r="EB415" t="str">
        <f t="shared" si="1138"/>
        <v/>
      </c>
      <c r="EC415" t="str">
        <f t="shared" si="1139"/>
        <v/>
      </c>
      <c r="ED415" t="str">
        <f t="shared" si="1140"/>
        <v/>
      </c>
      <c r="EE415" t="str">
        <f t="shared" si="1077"/>
        <v/>
      </c>
      <c r="EF415" t="str">
        <f t="shared" si="1146"/>
        <v/>
      </c>
      <c r="EG415" t="str">
        <f t="shared" si="1147"/>
        <v/>
      </c>
      <c r="EH415" t="str">
        <f t="shared" si="1148"/>
        <v/>
      </c>
      <c r="EI415" t="str">
        <f t="shared" si="1149"/>
        <v/>
      </c>
      <c r="EJ415" t="str">
        <f t="shared" si="1150"/>
        <v/>
      </c>
      <c r="EK415" t="str">
        <f t="shared" si="1151"/>
        <v/>
      </c>
      <c r="EL415" t="str">
        <f t="shared" si="1152"/>
        <v/>
      </c>
      <c r="EM415" t="str">
        <f t="shared" si="1153"/>
        <v/>
      </c>
      <c r="EN415" t="str">
        <f t="shared" si="1154"/>
        <v/>
      </c>
      <c r="EO415" t="str">
        <f t="shared" si="1155"/>
        <v/>
      </c>
      <c r="EP415" t="str">
        <f t="shared" si="1156"/>
        <v/>
      </c>
      <c r="EQ415" t="str">
        <f t="shared" si="1157"/>
        <v/>
      </c>
      <c r="ER415" t="str">
        <f t="shared" si="1158"/>
        <v/>
      </c>
      <c r="ES415" t="str">
        <f t="shared" si="1159"/>
        <v/>
      </c>
      <c r="ET415" t="str">
        <f t="shared" si="1160"/>
        <v/>
      </c>
      <c r="EU415" t="str">
        <f t="shared" si="1161"/>
        <v/>
      </c>
      <c r="EV415" t="str">
        <f t="shared" si="1162"/>
        <v/>
      </c>
      <c r="EW415" t="str">
        <f t="shared" si="1163"/>
        <v/>
      </c>
      <c r="EX415" t="str">
        <f t="shared" si="1164"/>
        <v/>
      </c>
      <c r="EY415" t="str">
        <f t="shared" si="1165"/>
        <v/>
      </c>
      <c r="EZ415" t="str">
        <f t="shared" si="1166"/>
        <v/>
      </c>
      <c r="FA415" t="str">
        <f t="shared" si="1167"/>
        <v/>
      </c>
      <c r="FB415" t="str">
        <f t="shared" si="1168"/>
        <v/>
      </c>
      <c r="FC415" t="str">
        <f t="shared" si="1169"/>
        <v/>
      </c>
      <c r="FD415" t="str">
        <f t="shared" si="1170"/>
        <v/>
      </c>
      <c r="FE415" t="str">
        <f t="shared" si="1014"/>
        <v/>
      </c>
      <c r="FF415" t="str">
        <f t="shared" si="1171"/>
        <v/>
      </c>
      <c r="FG415" t="str">
        <f t="shared" si="1172"/>
        <v/>
      </c>
      <c r="FH415" t="str">
        <f t="shared" si="1173"/>
        <v/>
      </c>
      <c r="FI415" t="str">
        <f t="shared" si="1174"/>
        <v/>
      </c>
      <c r="FJ415" t="str">
        <f t="shared" si="1175"/>
        <v/>
      </c>
      <c r="FK415" t="str">
        <f t="shared" si="1176"/>
        <v/>
      </c>
      <c r="FL415" t="str">
        <f t="shared" si="1177"/>
        <v/>
      </c>
      <c r="FM415" t="str">
        <f t="shared" si="1141"/>
        <v/>
      </c>
      <c r="FN415" t="str">
        <f t="shared" si="1142"/>
        <v/>
      </c>
      <c r="FO415" t="str">
        <f t="shared" si="1143"/>
        <v/>
      </c>
      <c r="FP415" t="str">
        <f t="shared" si="1144"/>
        <v/>
      </c>
      <c r="FQ415" t="str">
        <f t="shared" si="1145"/>
        <v/>
      </c>
      <c r="FR415" t="str">
        <f t="shared" si="1015"/>
        <v/>
      </c>
      <c r="FS415" t="str">
        <f t="shared" si="1016"/>
        <v/>
      </c>
      <c r="FT415" t="str">
        <f t="shared" si="1017"/>
        <v/>
      </c>
      <c r="FU415" t="str">
        <f t="shared" si="1018"/>
        <v/>
      </c>
      <c r="FV415" t="str">
        <f t="shared" si="1019"/>
        <v/>
      </c>
      <c r="FW415" t="str">
        <f t="shared" si="1020"/>
        <v/>
      </c>
      <c r="FX415" t="str">
        <f t="shared" si="1021"/>
        <v/>
      </c>
      <c r="FY415" t="str">
        <f t="shared" si="1022"/>
        <v/>
      </c>
      <c r="FZ415" t="str">
        <f t="shared" si="1023"/>
        <v/>
      </c>
      <c r="GA415" t="str">
        <f t="shared" si="1024"/>
        <v/>
      </c>
      <c r="GB415" t="str">
        <f t="shared" si="1025"/>
        <v/>
      </c>
      <c r="GC415" t="str">
        <f t="shared" si="1026"/>
        <v/>
      </c>
      <c r="GD415" t="str">
        <f t="shared" si="1027"/>
        <v/>
      </c>
      <c r="GE415" t="str">
        <f t="shared" si="1028"/>
        <v/>
      </c>
      <c r="GF415" t="str">
        <f t="shared" si="1029"/>
        <v/>
      </c>
      <c r="GG415" t="str">
        <f t="shared" si="1030"/>
        <v/>
      </c>
      <c r="GH415" t="str">
        <f t="shared" si="1031"/>
        <v/>
      </c>
      <c r="GI415" t="str">
        <f t="shared" si="1032"/>
        <v/>
      </c>
      <c r="GJ415" t="str">
        <f t="shared" si="1033"/>
        <v/>
      </c>
      <c r="GK415" t="str">
        <f t="shared" si="1034"/>
        <v/>
      </c>
      <c r="GL415" t="str">
        <f t="shared" si="1035"/>
        <v/>
      </c>
      <c r="GM415" t="str">
        <f t="shared" si="1036"/>
        <v/>
      </c>
      <c r="GN415" t="str">
        <f t="shared" si="1037"/>
        <v/>
      </c>
      <c r="GO415" t="str">
        <f t="shared" si="1038"/>
        <v/>
      </c>
      <c r="GP415" t="str">
        <f t="shared" si="1039"/>
        <v/>
      </c>
      <c r="GQ415" t="str">
        <f t="shared" si="1040"/>
        <v/>
      </c>
      <c r="GR415" t="str">
        <f t="shared" si="1041"/>
        <v/>
      </c>
      <c r="GS415" t="str">
        <f t="shared" si="1042"/>
        <v/>
      </c>
      <c r="GT415" t="str">
        <f t="shared" si="1043"/>
        <v/>
      </c>
      <c r="GU415" t="str">
        <f t="shared" si="1044"/>
        <v/>
      </c>
      <c r="GV415" t="str">
        <f t="shared" si="1045"/>
        <v/>
      </c>
      <c r="GW415" t="str">
        <f t="shared" si="1046"/>
        <v/>
      </c>
      <c r="GX415" t="str">
        <f t="shared" si="1047"/>
        <v/>
      </c>
      <c r="GY415" t="str">
        <f t="shared" si="1048"/>
        <v/>
      </c>
      <c r="GZ415" t="str">
        <f t="shared" si="1049"/>
        <v/>
      </c>
      <c r="HA415" t="str">
        <f t="shared" si="1050"/>
        <v/>
      </c>
      <c r="HB415" t="str">
        <f t="shared" si="1051"/>
        <v/>
      </c>
      <c r="HC415" t="str">
        <f t="shared" si="1052"/>
        <v/>
      </c>
      <c r="HD415" t="str">
        <f t="shared" si="1053"/>
        <v/>
      </c>
      <c r="HE415" t="str">
        <f t="shared" si="1054"/>
        <v/>
      </c>
      <c r="HF415" t="str">
        <f t="shared" si="1055"/>
        <v/>
      </c>
      <c r="HG415" t="str">
        <f t="shared" si="1056"/>
        <v/>
      </c>
      <c r="HH415" t="str">
        <f t="shared" si="1057"/>
        <v/>
      </c>
      <c r="HI415" t="str">
        <f t="shared" si="1058"/>
        <v/>
      </c>
      <c r="HJ415" t="str">
        <f t="shared" si="1059"/>
        <v/>
      </c>
      <c r="HK415" t="str">
        <f t="shared" si="1060"/>
        <v/>
      </c>
      <c r="HL415" t="str">
        <f t="shared" si="1061"/>
        <v/>
      </c>
      <c r="HM415" t="str">
        <f t="shared" si="1062"/>
        <v/>
      </c>
      <c r="HN415" t="str">
        <f t="shared" si="1063"/>
        <v/>
      </c>
      <c r="HO415" t="str">
        <f t="shared" si="1064"/>
        <v/>
      </c>
      <c r="HP415" t="str">
        <f t="shared" si="1065"/>
        <v/>
      </c>
      <c r="HQ415" t="str">
        <f t="shared" si="1066"/>
        <v/>
      </c>
      <c r="HR415" t="str">
        <f t="shared" si="1067"/>
        <v/>
      </c>
      <c r="HS415" t="str">
        <f t="shared" si="1068"/>
        <v/>
      </c>
      <c r="HT415" t="str">
        <f t="shared" si="1069"/>
        <v/>
      </c>
      <c r="HU415" t="str">
        <f t="shared" si="1070"/>
        <v/>
      </c>
      <c r="HV415" t="str">
        <f t="shared" si="1071"/>
        <v/>
      </c>
      <c r="HW415" t="str">
        <f t="shared" si="1072"/>
        <v/>
      </c>
      <c r="HX415" t="str">
        <f t="shared" si="1073"/>
        <v/>
      </c>
      <c r="HY415" t="str">
        <f t="shared" si="1074"/>
        <v/>
      </c>
      <c r="HZ415" t="str">
        <f t="shared" si="1075"/>
        <v/>
      </c>
    </row>
    <row r="416" spans="1:234" x14ac:dyDescent="0.25">
      <c r="A416" s="2">
        <f t="shared" si="1076"/>
        <v>414</v>
      </c>
      <c r="B416" s="3" t="s">
        <v>1359</v>
      </c>
      <c r="C416" s="2" t="s">
        <v>1394</v>
      </c>
      <c r="D416" s="2" t="s">
        <v>1395</v>
      </c>
      <c r="E416" s="2">
        <f t="shared" si="1010"/>
        <v>3</v>
      </c>
      <c r="F416" s="2">
        <v>965</v>
      </c>
      <c r="G416" s="48" t="str">
        <f t="shared" si="1011"/>
        <v>A</v>
      </c>
      <c r="H416" s="49"/>
      <c r="I416" s="49"/>
      <c r="J416" s="50"/>
      <c r="K416" s="15">
        <f t="shared" si="1012"/>
        <v>34</v>
      </c>
      <c r="L416" s="15">
        <f>IF(G416="N/A",0,(IF(G416="A",Code!$B$36,(IF(G416="B",Code!$C$36,(IF(G416="C",Code!$D$36,Code!$E$36)))))/60))</f>
        <v>8</v>
      </c>
      <c r="M416" s="15">
        <f>IF(G416="N/A",0,(IF(G416="A",Code!$B$37,(IF(G416="B",Code!$C$37,(IF(G416="C",Code!$D$37,Code!$E$37)))))/60))</f>
        <v>8</v>
      </c>
      <c r="N416" s="15">
        <f>IF(G416="N/A",0,(IF(G416="A",Code!$B$38,(IF(G416="B",Code!$C$38,(IF(G416="C",Code!$D$38,Code!$E$38)))))/60))</f>
        <v>16</v>
      </c>
      <c r="O416" s="15">
        <f>IF(G416="N/A",0,(IF(G416="A",Code!$B$39,(IF(G416="B",Code!$C$39,(IF(G416="C",Code!$D$39,Code!$E$39)))))/60))</f>
        <v>2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>
        <v>1</v>
      </c>
      <c r="AP416" s="2"/>
      <c r="AQ416" s="2"/>
      <c r="AR416" s="2">
        <v>1</v>
      </c>
      <c r="AS416" s="2"/>
      <c r="AT416" s="2">
        <v>1</v>
      </c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S416" t="str">
        <f t="shared" si="1013"/>
        <v/>
      </c>
      <c r="BT416" t="str">
        <f t="shared" si="1078"/>
        <v/>
      </c>
      <c r="BU416" t="str">
        <f t="shared" si="1079"/>
        <v/>
      </c>
      <c r="BV416" t="str">
        <f t="shared" si="1080"/>
        <v/>
      </c>
      <c r="BW416" t="str">
        <f t="shared" si="1081"/>
        <v/>
      </c>
      <c r="BX416" t="str">
        <f t="shared" si="1082"/>
        <v/>
      </c>
      <c r="BY416" t="str">
        <f t="shared" si="1083"/>
        <v/>
      </c>
      <c r="BZ416" t="str">
        <f t="shared" si="1084"/>
        <v/>
      </c>
      <c r="CA416" t="str">
        <f t="shared" si="1085"/>
        <v/>
      </c>
      <c r="CB416" t="str">
        <f t="shared" si="1086"/>
        <v/>
      </c>
      <c r="CC416" t="str">
        <f t="shared" si="1087"/>
        <v/>
      </c>
      <c r="CD416" t="str">
        <f t="shared" si="1088"/>
        <v/>
      </c>
      <c r="CE416" t="str">
        <f t="shared" si="1089"/>
        <v/>
      </c>
      <c r="CF416" t="str">
        <f t="shared" si="1090"/>
        <v/>
      </c>
      <c r="CG416" t="str">
        <f t="shared" si="1091"/>
        <v/>
      </c>
      <c r="CH416" t="str">
        <f t="shared" si="1092"/>
        <v/>
      </c>
      <c r="CI416" t="str">
        <f t="shared" si="1093"/>
        <v/>
      </c>
      <c r="CJ416" t="str">
        <f t="shared" si="1094"/>
        <v/>
      </c>
      <c r="CK416" t="str">
        <f t="shared" si="1095"/>
        <v/>
      </c>
      <c r="CL416" t="str">
        <f t="shared" si="1096"/>
        <v/>
      </c>
      <c r="CM416" t="str">
        <f t="shared" si="1097"/>
        <v/>
      </c>
      <c r="CN416" t="str">
        <f t="shared" si="1098"/>
        <v/>
      </c>
      <c r="CO416" t="str">
        <f t="shared" si="1099"/>
        <v/>
      </c>
      <c r="CP416" t="str">
        <f t="shared" si="1100"/>
        <v/>
      </c>
      <c r="CQ416" t="str">
        <f t="shared" si="1101"/>
        <v/>
      </c>
      <c r="CR416" t="str">
        <f t="shared" si="1102"/>
        <v>KPAY</v>
      </c>
      <c r="CS416" t="str">
        <f t="shared" si="1103"/>
        <v/>
      </c>
      <c r="CT416" t="str">
        <f t="shared" si="1104"/>
        <v/>
      </c>
      <c r="CU416" t="str">
        <f t="shared" si="1105"/>
        <v>MESS</v>
      </c>
      <c r="CV416" t="str">
        <f t="shared" si="1106"/>
        <v/>
      </c>
      <c r="CW416" t="str">
        <f t="shared" si="1107"/>
        <v>MISC</v>
      </c>
      <c r="CX416" t="str">
        <f t="shared" si="1108"/>
        <v/>
      </c>
      <c r="CY416" t="str">
        <f t="shared" si="1109"/>
        <v/>
      </c>
      <c r="CZ416" t="str">
        <f t="shared" si="1110"/>
        <v/>
      </c>
      <c r="DA416" t="str">
        <f t="shared" si="1111"/>
        <v/>
      </c>
      <c r="DB416" t="str">
        <f t="shared" si="1112"/>
        <v/>
      </c>
      <c r="DC416" t="str">
        <f t="shared" si="1113"/>
        <v/>
      </c>
      <c r="DD416" t="str">
        <f t="shared" si="1114"/>
        <v/>
      </c>
      <c r="DE416" t="str">
        <f t="shared" si="1115"/>
        <v/>
      </c>
      <c r="DF416" t="str">
        <f t="shared" si="1116"/>
        <v/>
      </c>
      <c r="DG416" t="str">
        <f t="shared" si="1117"/>
        <v/>
      </c>
      <c r="DH416" t="str">
        <f t="shared" si="1118"/>
        <v/>
      </c>
      <c r="DI416" t="str">
        <f t="shared" si="1119"/>
        <v/>
      </c>
      <c r="DJ416" t="str">
        <f t="shared" si="1120"/>
        <v/>
      </c>
      <c r="DK416" t="str">
        <f t="shared" si="1121"/>
        <v/>
      </c>
      <c r="DL416" t="str">
        <f t="shared" si="1122"/>
        <v/>
      </c>
      <c r="DM416" t="str">
        <f t="shared" si="1123"/>
        <v/>
      </c>
      <c r="DN416" t="str">
        <f t="shared" si="1124"/>
        <v/>
      </c>
      <c r="DO416" t="str">
        <f t="shared" si="1125"/>
        <v/>
      </c>
      <c r="DP416" t="str">
        <f t="shared" si="1126"/>
        <v/>
      </c>
      <c r="DQ416" t="str">
        <f t="shared" si="1127"/>
        <v/>
      </c>
      <c r="DR416" t="str">
        <f t="shared" si="1128"/>
        <v/>
      </c>
      <c r="DS416" t="str">
        <f t="shared" si="1129"/>
        <v/>
      </c>
      <c r="DT416" t="str">
        <f t="shared" si="1130"/>
        <v/>
      </c>
      <c r="DU416" t="str">
        <f t="shared" si="1131"/>
        <v/>
      </c>
      <c r="DV416" t="str">
        <f t="shared" si="1132"/>
        <v/>
      </c>
      <c r="DW416" t="str">
        <f t="shared" si="1133"/>
        <v/>
      </c>
      <c r="DX416" t="str">
        <f t="shared" si="1134"/>
        <v/>
      </c>
      <c r="DY416" t="str">
        <f t="shared" si="1135"/>
        <v/>
      </c>
      <c r="DZ416" t="str">
        <f t="shared" si="1136"/>
        <v/>
      </c>
      <c r="EA416" t="str">
        <f t="shared" si="1137"/>
        <v/>
      </c>
      <c r="EB416" t="str">
        <f t="shared" si="1138"/>
        <v/>
      </c>
      <c r="EC416" t="str">
        <f t="shared" si="1139"/>
        <v/>
      </c>
      <c r="ED416" t="str">
        <f t="shared" si="1140"/>
        <v/>
      </c>
      <c r="EE416" t="str">
        <f t="shared" si="1077"/>
        <v/>
      </c>
      <c r="EF416" t="str">
        <f t="shared" si="1146"/>
        <v/>
      </c>
      <c r="EG416" t="str">
        <f t="shared" si="1147"/>
        <v/>
      </c>
      <c r="EH416" t="str">
        <f t="shared" si="1148"/>
        <v/>
      </c>
      <c r="EI416" t="str">
        <f t="shared" si="1149"/>
        <v/>
      </c>
      <c r="EJ416" t="str">
        <f t="shared" si="1150"/>
        <v/>
      </c>
      <c r="EK416" t="str">
        <f t="shared" si="1151"/>
        <v/>
      </c>
      <c r="EL416" t="str">
        <f t="shared" si="1152"/>
        <v/>
      </c>
      <c r="EM416" t="str">
        <f t="shared" si="1153"/>
        <v/>
      </c>
      <c r="EN416" t="str">
        <f t="shared" si="1154"/>
        <v/>
      </c>
      <c r="EO416" t="str">
        <f t="shared" si="1155"/>
        <v/>
      </c>
      <c r="EP416" t="str">
        <f t="shared" si="1156"/>
        <v/>
      </c>
      <c r="EQ416" t="str">
        <f t="shared" si="1157"/>
        <v/>
      </c>
      <c r="ER416" t="str">
        <f t="shared" si="1158"/>
        <v/>
      </c>
      <c r="ES416" t="str">
        <f t="shared" si="1159"/>
        <v/>
      </c>
      <c r="ET416" t="str">
        <f t="shared" si="1160"/>
        <v/>
      </c>
      <c r="EU416" t="str">
        <f t="shared" si="1161"/>
        <v/>
      </c>
      <c r="EV416" t="str">
        <f t="shared" si="1162"/>
        <v/>
      </c>
      <c r="EW416" t="str">
        <f t="shared" si="1163"/>
        <v/>
      </c>
      <c r="EX416" t="str">
        <f t="shared" si="1164"/>
        <v/>
      </c>
      <c r="EY416" t="str">
        <f t="shared" si="1165"/>
        <v/>
      </c>
      <c r="EZ416" t="str">
        <f t="shared" si="1166"/>
        <v/>
      </c>
      <c r="FA416" t="str">
        <f t="shared" si="1167"/>
        <v/>
      </c>
      <c r="FB416" t="str">
        <f t="shared" si="1168"/>
        <v/>
      </c>
      <c r="FC416" t="str">
        <f t="shared" si="1169"/>
        <v/>
      </c>
      <c r="FD416" t="str">
        <f t="shared" si="1170"/>
        <v/>
      </c>
      <c r="FE416" t="str">
        <f t="shared" si="1014"/>
        <v/>
      </c>
      <c r="FF416" t="str">
        <f t="shared" si="1171"/>
        <v/>
      </c>
      <c r="FG416" t="str">
        <f t="shared" si="1172"/>
        <v/>
      </c>
      <c r="FH416" t="str">
        <f t="shared" si="1173"/>
        <v/>
      </c>
      <c r="FI416" t="str">
        <f t="shared" si="1174"/>
        <v/>
      </c>
      <c r="FJ416" t="str">
        <f t="shared" si="1175"/>
        <v/>
      </c>
      <c r="FK416" t="str">
        <f t="shared" si="1176"/>
        <v/>
      </c>
      <c r="FL416" t="str">
        <f t="shared" si="1177"/>
        <v/>
      </c>
      <c r="FM416" t="str">
        <f t="shared" si="1141"/>
        <v/>
      </c>
      <c r="FN416" t="str">
        <f t="shared" si="1142"/>
        <v/>
      </c>
      <c r="FO416" t="str">
        <f t="shared" si="1143"/>
        <v/>
      </c>
      <c r="FP416" t="str">
        <f t="shared" si="1144"/>
        <v/>
      </c>
      <c r="FQ416" t="str">
        <f t="shared" si="1145"/>
        <v/>
      </c>
      <c r="FR416" t="str">
        <f t="shared" si="1015"/>
        <v/>
      </c>
      <c r="FS416" t="str">
        <f t="shared" si="1016"/>
        <v/>
      </c>
      <c r="FT416" t="str">
        <f t="shared" si="1017"/>
        <v/>
      </c>
      <c r="FU416" t="str">
        <f t="shared" si="1018"/>
        <v/>
      </c>
      <c r="FV416" t="str">
        <f t="shared" si="1019"/>
        <v/>
      </c>
      <c r="FW416" t="str">
        <f t="shared" si="1020"/>
        <v/>
      </c>
      <c r="FX416" t="str">
        <f t="shared" si="1021"/>
        <v/>
      </c>
      <c r="FY416" t="str">
        <f t="shared" si="1022"/>
        <v/>
      </c>
      <c r="FZ416" t="str">
        <f t="shared" si="1023"/>
        <v/>
      </c>
      <c r="GA416" t="str">
        <f t="shared" si="1024"/>
        <v/>
      </c>
      <c r="GB416" t="str">
        <f t="shared" si="1025"/>
        <v/>
      </c>
      <c r="GC416" t="str">
        <f t="shared" si="1026"/>
        <v/>
      </c>
      <c r="GD416" t="str">
        <f t="shared" si="1027"/>
        <v/>
      </c>
      <c r="GE416" t="str">
        <f t="shared" si="1028"/>
        <v/>
      </c>
      <c r="GF416" t="str">
        <f t="shared" si="1029"/>
        <v/>
      </c>
      <c r="GG416" t="str">
        <f t="shared" si="1030"/>
        <v/>
      </c>
      <c r="GH416" t="str">
        <f t="shared" si="1031"/>
        <v/>
      </c>
      <c r="GI416" t="str">
        <f t="shared" si="1032"/>
        <v/>
      </c>
      <c r="GJ416" t="str">
        <f t="shared" si="1033"/>
        <v/>
      </c>
      <c r="GK416" t="str">
        <f t="shared" si="1034"/>
        <v/>
      </c>
      <c r="GL416" t="str">
        <f t="shared" si="1035"/>
        <v/>
      </c>
      <c r="GM416" t="str">
        <f t="shared" si="1036"/>
        <v/>
      </c>
      <c r="GN416" t="str">
        <f t="shared" si="1037"/>
        <v/>
      </c>
      <c r="GO416" t="str">
        <f t="shared" si="1038"/>
        <v/>
      </c>
      <c r="GP416" t="str">
        <f t="shared" si="1039"/>
        <v/>
      </c>
      <c r="GQ416" t="str">
        <f t="shared" si="1040"/>
        <v/>
      </c>
      <c r="GR416" t="str">
        <f t="shared" si="1041"/>
        <v/>
      </c>
      <c r="GS416" t="str">
        <f t="shared" si="1042"/>
        <v/>
      </c>
      <c r="GT416" t="str">
        <f t="shared" si="1043"/>
        <v/>
      </c>
      <c r="GU416" t="str">
        <f t="shared" si="1044"/>
        <v/>
      </c>
      <c r="GV416" t="str">
        <f t="shared" si="1045"/>
        <v/>
      </c>
      <c r="GW416" t="str">
        <f t="shared" si="1046"/>
        <v/>
      </c>
      <c r="GX416" t="str">
        <f t="shared" si="1047"/>
        <v/>
      </c>
      <c r="GY416" t="str">
        <f t="shared" si="1048"/>
        <v/>
      </c>
      <c r="GZ416" t="str">
        <f t="shared" si="1049"/>
        <v/>
      </c>
      <c r="HA416" t="str">
        <f t="shared" si="1050"/>
        <v/>
      </c>
      <c r="HB416" t="str">
        <f t="shared" si="1051"/>
        <v/>
      </c>
      <c r="HC416" t="str">
        <f t="shared" si="1052"/>
        <v/>
      </c>
      <c r="HD416" t="str">
        <f t="shared" si="1053"/>
        <v/>
      </c>
      <c r="HE416" t="str">
        <f t="shared" si="1054"/>
        <v/>
      </c>
      <c r="HF416" t="str">
        <f t="shared" si="1055"/>
        <v/>
      </c>
      <c r="HG416" t="str">
        <f t="shared" si="1056"/>
        <v/>
      </c>
      <c r="HH416" t="str">
        <f t="shared" si="1057"/>
        <v/>
      </c>
      <c r="HI416" t="str">
        <f t="shared" si="1058"/>
        <v/>
      </c>
      <c r="HJ416" t="str">
        <f t="shared" si="1059"/>
        <v/>
      </c>
      <c r="HK416" t="str">
        <f t="shared" si="1060"/>
        <v/>
      </c>
      <c r="HL416" t="str">
        <f t="shared" si="1061"/>
        <v/>
      </c>
      <c r="HM416" t="str">
        <f t="shared" si="1062"/>
        <v/>
      </c>
      <c r="HN416" t="str">
        <f t="shared" si="1063"/>
        <v/>
      </c>
      <c r="HO416" t="str">
        <f t="shared" si="1064"/>
        <v/>
      </c>
      <c r="HP416" t="str">
        <f t="shared" si="1065"/>
        <v/>
      </c>
      <c r="HQ416" t="str">
        <f t="shared" si="1066"/>
        <v/>
      </c>
      <c r="HR416" t="str">
        <f t="shared" si="1067"/>
        <v/>
      </c>
      <c r="HS416" t="str">
        <f t="shared" si="1068"/>
        <v/>
      </c>
      <c r="HT416" t="str">
        <f t="shared" si="1069"/>
        <v/>
      </c>
      <c r="HU416" t="str">
        <f t="shared" si="1070"/>
        <v/>
      </c>
      <c r="HV416" t="str">
        <f t="shared" si="1071"/>
        <v/>
      </c>
      <c r="HW416" t="str">
        <f t="shared" si="1072"/>
        <v/>
      </c>
      <c r="HX416" t="str">
        <f t="shared" si="1073"/>
        <v/>
      </c>
      <c r="HY416" t="str">
        <f t="shared" si="1074"/>
        <v/>
      </c>
      <c r="HZ416" t="str">
        <f t="shared" si="1075"/>
        <v/>
      </c>
    </row>
    <row r="417" spans="1:234" x14ac:dyDescent="0.25">
      <c r="A417" s="2">
        <f t="shared" si="1076"/>
        <v>415</v>
      </c>
      <c r="B417" s="3" t="s">
        <v>1360</v>
      </c>
      <c r="C417" s="2" t="s">
        <v>1394</v>
      </c>
      <c r="D417" s="2" t="s">
        <v>1395</v>
      </c>
      <c r="E417" s="2">
        <f t="shared" si="1010"/>
        <v>3</v>
      </c>
      <c r="F417" s="2">
        <v>426</v>
      </c>
      <c r="G417" s="48" t="str">
        <f t="shared" si="1011"/>
        <v>A</v>
      </c>
      <c r="H417" s="49"/>
      <c r="I417" s="49"/>
      <c r="J417" s="50"/>
      <c r="K417" s="15">
        <f t="shared" si="1012"/>
        <v>34</v>
      </c>
      <c r="L417" s="15">
        <f>IF(G417="N/A",0,(IF(G417="A",Code!$B$36,(IF(G417="B",Code!$C$36,(IF(G417="C",Code!$D$36,Code!$E$36)))))/60))</f>
        <v>8</v>
      </c>
      <c r="M417" s="15">
        <f>IF(G417="N/A",0,(IF(G417="A",Code!$B$37,(IF(G417="B",Code!$C$37,(IF(G417="C",Code!$D$37,Code!$E$37)))))/60))</f>
        <v>8</v>
      </c>
      <c r="N417" s="15">
        <f>IF(G417="N/A",0,(IF(G417="A",Code!$B$38,(IF(G417="B",Code!$C$38,(IF(G417="C",Code!$D$38,Code!$E$38)))))/60))</f>
        <v>16</v>
      </c>
      <c r="O417" s="15">
        <f>IF(G417="N/A",0,(IF(G417="A",Code!$B$39,(IF(G417="B",Code!$C$39,(IF(G417="C",Code!$D$39,Code!$E$39)))))/60))</f>
        <v>2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>
        <v>1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>
        <v>1</v>
      </c>
      <c r="AS417" s="2"/>
      <c r="AT417" s="2">
        <v>1</v>
      </c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S417" t="str">
        <f t="shared" si="1013"/>
        <v/>
      </c>
      <c r="BT417" t="str">
        <f t="shared" si="1078"/>
        <v/>
      </c>
      <c r="BU417" t="str">
        <f t="shared" si="1079"/>
        <v/>
      </c>
      <c r="BV417" t="str">
        <f t="shared" si="1080"/>
        <v/>
      </c>
      <c r="BW417" t="str">
        <f t="shared" si="1081"/>
        <v/>
      </c>
      <c r="BX417" t="str">
        <f t="shared" si="1082"/>
        <v/>
      </c>
      <c r="BY417" t="str">
        <f t="shared" si="1083"/>
        <v/>
      </c>
      <c r="BZ417" t="str">
        <f t="shared" si="1084"/>
        <v/>
      </c>
      <c r="CA417" t="str">
        <f t="shared" si="1085"/>
        <v/>
      </c>
      <c r="CB417" t="str">
        <f t="shared" si="1086"/>
        <v/>
      </c>
      <c r="CC417" t="str">
        <f t="shared" si="1087"/>
        <v/>
      </c>
      <c r="CD417" t="str">
        <f t="shared" si="1088"/>
        <v/>
      </c>
      <c r="CE417" t="str">
        <f t="shared" si="1089"/>
        <v/>
      </c>
      <c r="CF417" t="str">
        <f t="shared" si="1090"/>
        <v/>
      </c>
      <c r="CG417" t="str">
        <f t="shared" si="1091"/>
        <v>CTOB</v>
      </c>
      <c r="CH417" t="str">
        <f t="shared" si="1092"/>
        <v/>
      </c>
      <c r="CI417" t="str">
        <f t="shared" si="1093"/>
        <v/>
      </c>
      <c r="CJ417" t="str">
        <f t="shared" si="1094"/>
        <v/>
      </c>
      <c r="CK417" t="str">
        <f t="shared" si="1095"/>
        <v/>
      </c>
      <c r="CL417" t="str">
        <f t="shared" si="1096"/>
        <v/>
      </c>
      <c r="CM417" t="str">
        <f t="shared" si="1097"/>
        <v/>
      </c>
      <c r="CN417" t="str">
        <f t="shared" si="1098"/>
        <v/>
      </c>
      <c r="CO417" t="str">
        <f t="shared" si="1099"/>
        <v/>
      </c>
      <c r="CP417" t="str">
        <f t="shared" si="1100"/>
        <v/>
      </c>
      <c r="CQ417" t="str">
        <f t="shared" si="1101"/>
        <v/>
      </c>
      <c r="CR417" t="str">
        <f t="shared" si="1102"/>
        <v/>
      </c>
      <c r="CS417" t="str">
        <f t="shared" si="1103"/>
        <v/>
      </c>
      <c r="CT417" t="str">
        <f t="shared" si="1104"/>
        <v/>
      </c>
      <c r="CU417" t="str">
        <f t="shared" si="1105"/>
        <v>MESS</v>
      </c>
      <c r="CV417" t="str">
        <f t="shared" si="1106"/>
        <v/>
      </c>
      <c r="CW417" t="str">
        <f t="shared" si="1107"/>
        <v>MISC</v>
      </c>
      <c r="CX417" t="str">
        <f t="shared" si="1108"/>
        <v/>
      </c>
      <c r="CY417" t="str">
        <f t="shared" si="1109"/>
        <v/>
      </c>
      <c r="CZ417" t="str">
        <f t="shared" si="1110"/>
        <v/>
      </c>
      <c r="DA417" t="str">
        <f t="shared" si="1111"/>
        <v/>
      </c>
      <c r="DB417" t="str">
        <f t="shared" si="1112"/>
        <v/>
      </c>
      <c r="DC417" t="str">
        <f t="shared" si="1113"/>
        <v/>
      </c>
      <c r="DD417" t="str">
        <f t="shared" si="1114"/>
        <v/>
      </c>
      <c r="DE417" t="str">
        <f t="shared" si="1115"/>
        <v/>
      </c>
      <c r="DF417" t="str">
        <f t="shared" si="1116"/>
        <v/>
      </c>
      <c r="DG417" t="str">
        <f t="shared" si="1117"/>
        <v/>
      </c>
      <c r="DH417" t="str">
        <f t="shared" si="1118"/>
        <v/>
      </c>
      <c r="DI417" t="str">
        <f t="shared" si="1119"/>
        <v/>
      </c>
      <c r="DJ417" t="str">
        <f t="shared" si="1120"/>
        <v/>
      </c>
      <c r="DK417" t="str">
        <f t="shared" si="1121"/>
        <v/>
      </c>
      <c r="DL417" t="str">
        <f t="shared" si="1122"/>
        <v/>
      </c>
      <c r="DM417" t="str">
        <f t="shared" si="1123"/>
        <v/>
      </c>
      <c r="DN417" t="str">
        <f t="shared" si="1124"/>
        <v/>
      </c>
      <c r="DO417" t="str">
        <f t="shared" si="1125"/>
        <v/>
      </c>
      <c r="DP417" t="str">
        <f t="shared" si="1126"/>
        <v/>
      </c>
      <c r="DQ417" t="str">
        <f t="shared" si="1127"/>
        <v/>
      </c>
      <c r="DR417" t="str">
        <f t="shared" si="1128"/>
        <v/>
      </c>
      <c r="DS417" t="str">
        <f t="shared" si="1129"/>
        <v/>
      </c>
      <c r="DT417" t="str">
        <f t="shared" si="1130"/>
        <v/>
      </c>
      <c r="DU417" t="str">
        <f t="shared" si="1131"/>
        <v/>
      </c>
      <c r="DV417" t="str">
        <f t="shared" si="1132"/>
        <v/>
      </c>
      <c r="DW417" t="str">
        <f t="shared" si="1133"/>
        <v/>
      </c>
      <c r="DX417" t="str">
        <f t="shared" si="1134"/>
        <v/>
      </c>
      <c r="DY417" t="str">
        <f t="shared" si="1135"/>
        <v/>
      </c>
      <c r="DZ417" t="str">
        <f t="shared" si="1136"/>
        <v/>
      </c>
      <c r="EA417" t="str">
        <f t="shared" si="1137"/>
        <v/>
      </c>
      <c r="EB417" t="str">
        <f t="shared" si="1138"/>
        <v/>
      </c>
      <c r="EC417" t="str">
        <f t="shared" si="1139"/>
        <v/>
      </c>
      <c r="ED417" t="str">
        <f t="shared" si="1140"/>
        <v/>
      </c>
      <c r="EE417" t="str">
        <f t="shared" si="1077"/>
        <v/>
      </c>
      <c r="EF417" t="str">
        <f t="shared" si="1146"/>
        <v/>
      </c>
      <c r="EG417" t="str">
        <f t="shared" si="1147"/>
        <v/>
      </c>
      <c r="EH417" t="str">
        <f t="shared" si="1148"/>
        <v/>
      </c>
      <c r="EI417" t="str">
        <f t="shared" si="1149"/>
        <v/>
      </c>
      <c r="EJ417" t="str">
        <f t="shared" si="1150"/>
        <v/>
      </c>
      <c r="EK417" t="str">
        <f t="shared" si="1151"/>
        <v/>
      </c>
      <c r="EL417" t="str">
        <f t="shared" si="1152"/>
        <v/>
      </c>
      <c r="EM417" t="str">
        <f t="shared" si="1153"/>
        <v/>
      </c>
      <c r="EN417" t="str">
        <f t="shared" si="1154"/>
        <v/>
      </c>
      <c r="EO417" t="str">
        <f t="shared" si="1155"/>
        <v/>
      </c>
      <c r="EP417" t="str">
        <f t="shared" si="1156"/>
        <v/>
      </c>
      <c r="EQ417" t="str">
        <f t="shared" si="1157"/>
        <v/>
      </c>
      <c r="ER417" t="str">
        <f t="shared" si="1158"/>
        <v/>
      </c>
      <c r="ES417" t="str">
        <f t="shared" si="1159"/>
        <v/>
      </c>
      <c r="ET417" t="str">
        <f t="shared" si="1160"/>
        <v/>
      </c>
      <c r="EU417" t="str">
        <f t="shared" si="1161"/>
        <v/>
      </c>
      <c r="EV417" t="str">
        <f t="shared" si="1162"/>
        <v/>
      </c>
      <c r="EW417" t="str">
        <f t="shared" si="1163"/>
        <v/>
      </c>
      <c r="EX417" t="str">
        <f t="shared" si="1164"/>
        <v/>
      </c>
      <c r="EY417" t="str">
        <f t="shared" si="1165"/>
        <v/>
      </c>
      <c r="EZ417" t="str">
        <f t="shared" si="1166"/>
        <v/>
      </c>
      <c r="FA417" t="str">
        <f t="shared" si="1167"/>
        <v/>
      </c>
      <c r="FB417" t="str">
        <f t="shared" si="1168"/>
        <v/>
      </c>
      <c r="FC417" t="str">
        <f t="shared" si="1169"/>
        <v/>
      </c>
      <c r="FD417" t="str">
        <f t="shared" si="1170"/>
        <v/>
      </c>
      <c r="FE417" t="str">
        <f t="shared" si="1014"/>
        <v/>
      </c>
      <c r="FF417" t="str">
        <f t="shared" si="1171"/>
        <v/>
      </c>
      <c r="FG417" t="str">
        <f t="shared" si="1172"/>
        <v/>
      </c>
      <c r="FH417" t="str">
        <f t="shared" si="1173"/>
        <v/>
      </c>
      <c r="FI417" t="str">
        <f t="shared" si="1174"/>
        <v/>
      </c>
      <c r="FJ417" t="str">
        <f t="shared" si="1175"/>
        <v/>
      </c>
      <c r="FK417" t="str">
        <f t="shared" si="1176"/>
        <v/>
      </c>
      <c r="FL417" t="str">
        <f t="shared" si="1177"/>
        <v/>
      </c>
      <c r="FM417" t="str">
        <f t="shared" si="1141"/>
        <v/>
      </c>
      <c r="FN417" t="str">
        <f t="shared" si="1142"/>
        <v/>
      </c>
      <c r="FO417" t="str">
        <f t="shared" si="1143"/>
        <v/>
      </c>
      <c r="FP417" t="str">
        <f t="shared" si="1144"/>
        <v/>
      </c>
      <c r="FQ417" t="str">
        <f t="shared" si="1145"/>
        <v/>
      </c>
      <c r="FR417" t="str">
        <f t="shared" si="1015"/>
        <v/>
      </c>
      <c r="FS417" t="str">
        <f t="shared" si="1016"/>
        <v/>
      </c>
      <c r="FT417" t="str">
        <f t="shared" si="1017"/>
        <v/>
      </c>
      <c r="FU417" t="str">
        <f t="shared" si="1018"/>
        <v/>
      </c>
      <c r="FV417" t="str">
        <f t="shared" si="1019"/>
        <v/>
      </c>
      <c r="FW417" t="str">
        <f t="shared" si="1020"/>
        <v/>
      </c>
      <c r="FX417" t="str">
        <f t="shared" si="1021"/>
        <v/>
      </c>
      <c r="FY417" t="str">
        <f t="shared" si="1022"/>
        <v/>
      </c>
      <c r="FZ417" t="str">
        <f t="shared" si="1023"/>
        <v/>
      </c>
      <c r="GA417" t="str">
        <f t="shared" si="1024"/>
        <v/>
      </c>
      <c r="GB417" t="str">
        <f t="shared" si="1025"/>
        <v/>
      </c>
      <c r="GC417" t="str">
        <f t="shared" si="1026"/>
        <v/>
      </c>
      <c r="GD417" t="str">
        <f t="shared" si="1027"/>
        <v/>
      </c>
      <c r="GE417" t="str">
        <f t="shared" si="1028"/>
        <v/>
      </c>
      <c r="GF417" t="str">
        <f t="shared" si="1029"/>
        <v/>
      </c>
      <c r="GG417" t="str">
        <f t="shared" si="1030"/>
        <v/>
      </c>
      <c r="GH417" t="str">
        <f t="shared" si="1031"/>
        <v/>
      </c>
      <c r="GI417" t="str">
        <f t="shared" si="1032"/>
        <v/>
      </c>
      <c r="GJ417" t="str">
        <f t="shared" si="1033"/>
        <v/>
      </c>
      <c r="GK417" t="str">
        <f t="shared" si="1034"/>
        <v/>
      </c>
      <c r="GL417" t="str">
        <f t="shared" si="1035"/>
        <v/>
      </c>
      <c r="GM417" t="str">
        <f t="shared" si="1036"/>
        <v/>
      </c>
      <c r="GN417" t="str">
        <f t="shared" si="1037"/>
        <v/>
      </c>
      <c r="GO417" t="str">
        <f t="shared" si="1038"/>
        <v/>
      </c>
      <c r="GP417" t="str">
        <f t="shared" si="1039"/>
        <v/>
      </c>
      <c r="GQ417" t="str">
        <f t="shared" si="1040"/>
        <v/>
      </c>
      <c r="GR417" t="str">
        <f t="shared" si="1041"/>
        <v/>
      </c>
      <c r="GS417" t="str">
        <f t="shared" si="1042"/>
        <v/>
      </c>
      <c r="GT417" t="str">
        <f t="shared" si="1043"/>
        <v/>
      </c>
      <c r="GU417" t="str">
        <f t="shared" si="1044"/>
        <v/>
      </c>
      <c r="GV417" t="str">
        <f t="shared" si="1045"/>
        <v/>
      </c>
      <c r="GW417" t="str">
        <f t="shared" si="1046"/>
        <v/>
      </c>
      <c r="GX417" t="str">
        <f t="shared" si="1047"/>
        <v/>
      </c>
      <c r="GY417" t="str">
        <f t="shared" si="1048"/>
        <v/>
      </c>
      <c r="GZ417" t="str">
        <f t="shared" si="1049"/>
        <v/>
      </c>
      <c r="HA417" t="str">
        <f t="shared" si="1050"/>
        <v/>
      </c>
      <c r="HB417" t="str">
        <f t="shared" si="1051"/>
        <v/>
      </c>
      <c r="HC417" t="str">
        <f t="shared" si="1052"/>
        <v/>
      </c>
      <c r="HD417" t="str">
        <f t="shared" si="1053"/>
        <v/>
      </c>
      <c r="HE417" t="str">
        <f t="shared" si="1054"/>
        <v/>
      </c>
      <c r="HF417" t="str">
        <f t="shared" si="1055"/>
        <v/>
      </c>
      <c r="HG417" t="str">
        <f t="shared" si="1056"/>
        <v/>
      </c>
      <c r="HH417" t="str">
        <f t="shared" si="1057"/>
        <v/>
      </c>
      <c r="HI417" t="str">
        <f t="shared" si="1058"/>
        <v/>
      </c>
      <c r="HJ417" t="str">
        <f t="shared" si="1059"/>
        <v/>
      </c>
      <c r="HK417" t="str">
        <f t="shared" si="1060"/>
        <v/>
      </c>
      <c r="HL417" t="str">
        <f t="shared" si="1061"/>
        <v/>
      </c>
      <c r="HM417" t="str">
        <f t="shared" si="1062"/>
        <v/>
      </c>
      <c r="HN417" t="str">
        <f t="shared" si="1063"/>
        <v/>
      </c>
      <c r="HO417" t="str">
        <f t="shared" si="1064"/>
        <v/>
      </c>
      <c r="HP417" t="str">
        <f t="shared" si="1065"/>
        <v/>
      </c>
      <c r="HQ417" t="str">
        <f t="shared" si="1066"/>
        <v/>
      </c>
      <c r="HR417" t="str">
        <f t="shared" si="1067"/>
        <v/>
      </c>
      <c r="HS417" t="str">
        <f t="shared" si="1068"/>
        <v/>
      </c>
      <c r="HT417" t="str">
        <f t="shared" si="1069"/>
        <v/>
      </c>
      <c r="HU417" t="str">
        <f t="shared" si="1070"/>
        <v/>
      </c>
      <c r="HV417" t="str">
        <f t="shared" si="1071"/>
        <v/>
      </c>
      <c r="HW417" t="str">
        <f t="shared" si="1072"/>
        <v/>
      </c>
      <c r="HX417" t="str">
        <f t="shared" si="1073"/>
        <v/>
      </c>
      <c r="HY417" t="str">
        <f t="shared" si="1074"/>
        <v/>
      </c>
      <c r="HZ417" t="str">
        <f t="shared" si="1075"/>
        <v/>
      </c>
    </row>
    <row r="418" spans="1:234" x14ac:dyDescent="0.25">
      <c r="A418" s="2">
        <f t="shared" si="1076"/>
        <v>416</v>
      </c>
      <c r="B418" s="3" t="s">
        <v>460</v>
      </c>
      <c r="C418" s="2" t="s">
        <v>1394</v>
      </c>
      <c r="D418" s="2" t="s">
        <v>1395</v>
      </c>
      <c r="E418" s="2">
        <f t="shared" si="1010"/>
        <v>0</v>
      </c>
      <c r="F418" s="2">
        <v>131</v>
      </c>
      <c r="G418" s="48" t="str">
        <f t="shared" si="1011"/>
        <v>N/A</v>
      </c>
      <c r="H418" s="49"/>
      <c r="I418" s="49"/>
      <c r="J418" s="50"/>
      <c r="K418" s="15">
        <f t="shared" si="1012"/>
        <v>0</v>
      </c>
      <c r="L418" s="15">
        <f>IF(G418="N/A",0,(IF(G418="A",Code!$B$36,(IF(G418="B",Code!$C$36,(IF(G418="C",Code!$D$36,Code!$E$36)))))/60))</f>
        <v>0</v>
      </c>
      <c r="M418" s="15">
        <f>IF(G418="N/A",0,(IF(G418="A",Code!$B$37,(IF(G418="B",Code!$C$37,(IF(G418="C",Code!$D$37,Code!$E$37)))))/60))</f>
        <v>0</v>
      </c>
      <c r="N418" s="15">
        <f>IF(G418="N/A",0,(IF(G418="A",Code!$B$38,(IF(G418="B",Code!$C$38,(IF(G418="C",Code!$D$38,Code!$E$38)))))/60))</f>
        <v>0</v>
      </c>
      <c r="O418" s="15">
        <f>IF(G418="N/A",0,(IF(G418="A",Code!$B$39,(IF(G418="B",Code!$C$39,(IF(G418="C",Code!$D$39,Code!$E$39)))))/60))</f>
        <v>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S418" t="str">
        <f t="shared" si="1013"/>
        <v/>
      </c>
      <c r="BT418" t="str">
        <f t="shared" si="1078"/>
        <v/>
      </c>
      <c r="BU418" t="str">
        <f t="shared" si="1079"/>
        <v/>
      </c>
      <c r="BV418" t="str">
        <f t="shared" si="1080"/>
        <v/>
      </c>
      <c r="BW418" t="str">
        <f t="shared" si="1081"/>
        <v/>
      </c>
      <c r="BX418" t="str">
        <f t="shared" si="1082"/>
        <v/>
      </c>
      <c r="BY418" t="str">
        <f t="shared" si="1083"/>
        <v/>
      </c>
      <c r="BZ418" t="str">
        <f t="shared" si="1084"/>
        <v/>
      </c>
      <c r="CA418" t="str">
        <f t="shared" si="1085"/>
        <v/>
      </c>
      <c r="CB418" t="str">
        <f t="shared" si="1086"/>
        <v/>
      </c>
      <c r="CC418" t="str">
        <f t="shared" si="1087"/>
        <v/>
      </c>
      <c r="CD418" t="str">
        <f t="shared" si="1088"/>
        <v/>
      </c>
      <c r="CE418" t="str">
        <f t="shared" si="1089"/>
        <v/>
      </c>
      <c r="CF418" t="str">
        <f t="shared" si="1090"/>
        <v/>
      </c>
      <c r="CG418" t="str">
        <f t="shared" si="1091"/>
        <v/>
      </c>
      <c r="CH418" t="str">
        <f t="shared" si="1092"/>
        <v/>
      </c>
      <c r="CI418" t="str">
        <f t="shared" si="1093"/>
        <v/>
      </c>
      <c r="CJ418" t="str">
        <f t="shared" si="1094"/>
        <v/>
      </c>
      <c r="CK418" t="str">
        <f t="shared" si="1095"/>
        <v/>
      </c>
      <c r="CL418" t="str">
        <f t="shared" si="1096"/>
        <v/>
      </c>
      <c r="CM418" t="str">
        <f t="shared" si="1097"/>
        <v/>
      </c>
      <c r="CN418" t="str">
        <f t="shared" si="1098"/>
        <v/>
      </c>
      <c r="CO418" t="str">
        <f t="shared" si="1099"/>
        <v/>
      </c>
      <c r="CP418" t="str">
        <f t="shared" si="1100"/>
        <v/>
      </c>
      <c r="CQ418" t="str">
        <f t="shared" si="1101"/>
        <v/>
      </c>
      <c r="CR418" t="str">
        <f t="shared" si="1102"/>
        <v/>
      </c>
      <c r="CS418" t="str">
        <f t="shared" si="1103"/>
        <v/>
      </c>
      <c r="CT418" t="str">
        <f t="shared" si="1104"/>
        <v/>
      </c>
      <c r="CU418" t="str">
        <f t="shared" si="1105"/>
        <v/>
      </c>
      <c r="CV418" t="str">
        <f t="shared" si="1106"/>
        <v/>
      </c>
      <c r="CW418" t="str">
        <f t="shared" si="1107"/>
        <v/>
      </c>
      <c r="CX418" t="str">
        <f t="shared" si="1108"/>
        <v/>
      </c>
      <c r="CY418" t="str">
        <f t="shared" si="1109"/>
        <v/>
      </c>
      <c r="CZ418" t="str">
        <f t="shared" si="1110"/>
        <v/>
      </c>
      <c r="DA418" t="str">
        <f t="shared" si="1111"/>
        <v/>
      </c>
      <c r="DB418" t="str">
        <f t="shared" si="1112"/>
        <v/>
      </c>
      <c r="DC418" t="str">
        <f t="shared" si="1113"/>
        <v/>
      </c>
      <c r="DD418" t="str">
        <f t="shared" si="1114"/>
        <v/>
      </c>
      <c r="DE418" t="str">
        <f t="shared" si="1115"/>
        <v/>
      </c>
      <c r="DF418" t="str">
        <f t="shared" si="1116"/>
        <v/>
      </c>
      <c r="DG418" t="str">
        <f t="shared" si="1117"/>
        <v/>
      </c>
      <c r="DH418" t="str">
        <f t="shared" si="1118"/>
        <v/>
      </c>
      <c r="DI418" t="str">
        <f t="shared" si="1119"/>
        <v/>
      </c>
      <c r="DJ418" t="str">
        <f t="shared" si="1120"/>
        <v/>
      </c>
      <c r="DK418" t="str">
        <f t="shared" si="1121"/>
        <v/>
      </c>
      <c r="DL418" t="str">
        <f t="shared" si="1122"/>
        <v/>
      </c>
      <c r="DM418" t="str">
        <f t="shared" si="1123"/>
        <v/>
      </c>
      <c r="DN418" t="str">
        <f t="shared" si="1124"/>
        <v/>
      </c>
      <c r="DO418" t="str">
        <f t="shared" si="1125"/>
        <v/>
      </c>
      <c r="DP418" t="str">
        <f t="shared" si="1126"/>
        <v/>
      </c>
      <c r="DQ418" t="str">
        <f t="shared" si="1127"/>
        <v/>
      </c>
      <c r="DR418" t="str">
        <f t="shared" si="1128"/>
        <v/>
      </c>
      <c r="DS418" t="str">
        <f t="shared" si="1129"/>
        <v/>
      </c>
      <c r="DT418" t="str">
        <f t="shared" si="1130"/>
        <v/>
      </c>
      <c r="DU418" t="str">
        <f t="shared" si="1131"/>
        <v/>
      </c>
      <c r="DV418" t="str">
        <f t="shared" si="1132"/>
        <v/>
      </c>
      <c r="DW418" t="str">
        <f t="shared" si="1133"/>
        <v/>
      </c>
      <c r="DX418" t="str">
        <f t="shared" si="1134"/>
        <v/>
      </c>
      <c r="DY418" t="str">
        <f t="shared" si="1135"/>
        <v/>
      </c>
      <c r="DZ418" t="str">
        <f t="shared" si="1136"/>
        <v/>
      </c>
      <c r="EA418" t="str">
        <f t="shared" si="1137"/>
        <v/>
      </c>
      <c r="EB418" t="str">
        <f t="shared" si="1138"/>
        <v/>
      </c>
      <c r="EC418" t="str">
        <f t="shared" si="1139"/>
        <v/>
      </c>
      <c r="ED418" t="str">
        <f t="shared" si="1140"/>
        <v/>
      </c>
      <c r="EE418" t="str">
        <f t="shared" si="1077"/>
        <v/>
      </c>
      <c r="EF418" t="str">
        <f t="shared" si="1146"/>
        <v/>
      </c>
      <c r="EG418" t="str">
        <f t="shared" si="1147"/>
        <v/>
      </c>
      <c r="EH418" t="str">
        <f t="shared" si="1148"/>
        <v/>
      </c>
      <c r="EI418" t="str">
        <f t="shared" si="1149"/>
        <v/>
      </c>
      <c r="EJ418" t="str">
        <f t="shared" si="1150"/>
        <v/>
      </c>
      <c r="EK418" t="str">
        <f t="shared" si="1151"/>
        <v/>
      </c>
      <c r="EL418" t="str">
        <f t="shared" si="1152"/>
        <v/>
      </c>
      <c r="EM418" t="str">
        <f t="shared" si="1153"/>
        <v/>
      </c>
      <c r="EN418" t="str">
        <f t="shared" si="1154"/>
        <v/>
      </c>
      <c r="EO418" t="str">
        <f t="shared" si="1155"/>
        <v/>
      </c>
      <c r="EP418" t="str">
        <f t="shared" si="1156"/>
        <v/>
      </c>
      <c r="EQ418" t="str">
        <f t="shared" si="1157"/>
        <v/>
      </c>
      <c r="ER418" t="str">
        <f t="shared" si="1158"/>
        <v/>
      </c>
      <c r="ES418" t="str">
        <f t="shared" si="1159"/>
        <v/>
      </c>
      <c r="ET418" t="str">
        <f t="shared" si="1160"/>
        <v/>
      </c>
      <c r="EU418" t="str">
        <f t="shared" si="1161"/>
        <v/>
      </c>
      <c r="EV418" t="str">
        <f t="shared" si="1162"/>
        <v/>
      </c>
      <c r="EW418" t="str">
        <f t="shared" si="1163"/>
        <v/>
      </c>
      <c r="EX418" t="str">
        <f t="shared" si="1164"/>
        <v/>
      </c>
      <c r="EY418" t="str">
        <f t="shared" si="1165"/>
        <v/>
      </c>
      <c r="EZ418" t="str">
        <f t="shared" si="1166"/>
        <v/>
      </c>
      <c r="FA418" t="str">
        <f t="shared" si="1167"/>
        <v/>
      </c>
      <c r="FB418" t="str">
        <f t="shared" si="1168"/>
        <v/>
      </c>
      <c r="FC418" t="str">
        <f t="shared" si="1169"/>
        <v/>
      </c>
      <c r="FD418" t="str">
        <f t="shared" si="1170"/>
        <v/>
      </c>
      <c r="FE418" t="str">
        <f t="shared" si="1014"/>
        <v/>
      </c>
      <c r="FF418" t="str">
        <f t="shared" si="1171"/>
        <v/>
      </c>
      <c r="FG418" t="str">
        <f t="shared" si="1172"/>
        <v/>
      </c>
      <c r="FH418" t="str">
        <f t="shared" si="1173"/>
        <v/>
      </c>
      <c r="FI418" t="str">
        <f t="shared" si="1174"/>
        <v/>
      </c>
      <c r="FJ418" t="str">
        <f t="shared" si="1175"/>
        <v/>
      </c>
      <c r="FK418" t="str">
        <f t="shared" si="1176"/>
        <v/>
      </c>
      <c r="FL418" t="str">
        <f t="shared" si="1177"/>
        <v/>
      </c>
      <c r="FM418" t="str">
        <f t="shared" si="1141"/>
        <v/>
      </c>
      <c r="FN418" t="str">
        <f t="shared" si="1142"/>
        <v/>
      </c>
      <c r="FO418" t="str">
        <f t="shared" si="1143"/>
        <v/>
      </c>
      <c r="FP418" t="str">
        <f t="shared" si="1144"/>
        <v/>
      </c>
      <c r="FQ418" t="str">
        <f t="shared" si="1145"/>
        <v/>
      </c>
      <c r="FR418" t="str">
        <f t="shared" si="1015"/>
        <v/>
      </c>
      <c r="FS418" t="str">
        <f t="shared" si="1016"/>
        <v/>
      </c>
      <c r="FT418" t="str">
        <f t="shared" si="1017"/>
        <v/>
      </c>
      <c r="FU418" t="str">
        <f t="shared" si="1018"/>
        <v/>
      </c>
      <c r="FV418" t="str">
        <f t="shared" si="1019"/>
        <v/>
      </c>
      <c r="FW418" t="str">
        <f t="shared" si="1020"/>
        <v/>
      </c>
      <c r="FX418" t="str">
        <f t="shared" si="1021"/>
        <v/>
      </c>
      <c r="FY418" t="str">
        <f t="shared" si="1022"/>
        <v/>
      </c>
      <c r="FZ418" t="str">
        <f t="shared" si="1023"/>
        <v/>
      </c>
      <c r="GA418" t="str">
        <f t="shared" si="1024"/>
        <v/>
      </c>
      <c r="GB418" t="str">
        <f t="shared" si="1025"/>
        <v/>
      </c>
      <c r="GC418" t="str">
        <f t="shared" si="1026"/>
        <v/>
      </c>
      <c r="GD418" t="str">
        <f t="shared" si="1027"/>
        <v/>
      </c>
      <c r="GE418" t="str">
        <f t="shared" si="1028"/>
        <v/>
      </c>
      <c r="GF418" t="str">
        <f t="shared" si="1029"/>
        <v/>
      </c>
      <c r="GG418" t="str">
        <f t="shared" si="1030"/>
        <v/>
      </c>
      <c r="GH418" t="str">
        <f t="shared" si="1031"/>
        <v/>
      </c>
      <c r="GI418" t="str">
        <f t="shared" si="1032"/>
        <v/>
      </c>
      <c r="GJ418" t="str">
        <f t="shared" si="1033"/>
        <v/>
      </c>
      <c r="GK418" t="str">
        <f t="shared" si="1034"/>
        <v/>
      </c>
      <c r="GL418" t="str">
        <f t="shared" si="1035"/>
        <v/>
      </c>
      <c r="GM418" t="str">
        <f t="shared" si="1036"/>
        <v/>
      </c>
      <c r="GN418" t="str">
        <f t="shared" si="1037"/>
        <v/>
      </c>
      <c r="GO418" t="str">
        <f t="shared" si="1038"/>
        <v/>
      </c>
      <c r="GP418" t="str">
        <f t="shared" si="1039"/>
        <v/>
      </c>
      <c r="GQ418" t="str">
        <f t="shared" si="1040"/>
        <v/>
      </c>
      <c r="GR418" t="str">
        <f t="shared" si="1041"/>
        <v/>
      </c>
      <c r="GS418" t="str">
        <f t="shared" si="1042"/>
        <v/>
      </c>
      <c r="GT418" t="str">
        <f t="shared" si="1043"/>
        <v/>
      </c>
      <c r="GU418" t="str">
        <f t="shared" si="1044"/>
        <v/>
      </c>
      <c r="GV418" t="str">
        <f t="shared" si="1045"/>
        <v/>
      </c>
      <c r="GW418" t="str">
        <f t="shared" si="1046"/>
        <v/>
      </c>
      <c r="GX418" t="str">
        <f t="shared" si="1047"/>
        <v/>
      </c>
      <c r="GY418" t="str">
        <f t="shared" si="1048"/>
        <v/>
      </c>
      <c r="GZ418" t="str">
        <f t="shared" si="1049"/>
        <v/>
      </c>
      <c r="HA418" t="str">
        <f t="shared" si="1050"/>
        <v/>
      </c>
      <c r="HB418" t="str">
        <f t="shared" si="1051"/>
        <v/>
      </c>
      <c r="HC418" t="str">
        <f t="shared" si="1052"/>
        <v/>
      </c>
      <c r="HD418" t="str">
        <f t="shared" si="1053"/>
        <v/>
      </c>
      <c r="HE418" t="str">
        <f t="shared" si="1054"/>
        <v/>
      </c>
      <c r="HF418" t="str">
        <f t="shared" si="1055"/>
        <v/>
      </c>
      <c r="HG418" t="str">
        <f t="shared" si="1056"/>
        <v/>
      </c>
      <c r="HH418" t="str">
        <f t="shared" si="1057"/>
        <v/>
      </c>
      <c r="HI418" t="str">
        <f t="shared" si="1058"/>
        <v/>
      </c>
      <c r="HJ418" t="str">
        <f t="shared" si="1059"/>
        <v/>
      </c>
      <c r="HK418" t="str">
        <f t="shared" si="1060"/>
        <v/>
      </c>
      <c r="HL418" t="str">
        <f t="shared" si="1061"/>
        <v/>
      </c>
      <c r="HM418" t="str">
        <f t="shared" si="1062"/>
        <v/>
      </c>
      <c r="HN418" t="str">
        <f t="shared" si="1063"/>
        <v/>
      </c>
      <c r="HO418" t="str">
        <f t="shared" si="1064"/>
        <v/>
      </c>
      <c r="HP418" t="str">
        <f t="shared" si="1065"/>
        <v/>
      </c>
      <c r="HQ418" t="str">
        <f t="shared" si="1066"/>
        <v/>
      </c>
      <c r="HR418" t="str">
        <f t="shared" si="1067"/>
        <v/>
      </c>
      <c r="HS418" t="str">
        <f t="shared" si="1068"/>
        <v/>
      </c>
      <c r="HT418" t="str">
        <f t="shared" si="1069"/>
        <v/>
      </c>
      <c r="HU418" t="str">
        <f t="shared" si="1070"/>
        <v/>
      </c>
      <c r="HV418" t="str">
        <f t="shared" si="1071"/>
        <v/>
      </c>
      <c r="HW418" t="str">
        <f t="shared" si="1072"/>
        <v/>
      </c>
      <c r="HX418" t="str">
        <f t="shared" si="1073"/>
        <v/>
      </c>
      <c r="HY418" t="str">
        <f t="shared" si="1074"/>
        <v/>
      </c>
      <c r="HZ418" t="str">
        <f t="shared" si="1075"/>
        <v/>
      </c>
    </row>
    <row r="419" spans="1:234" x14ac:dyDescent="0.25">
      <c r="A419" s="2">
        <f t="shared" si="1076"/>
        <v>417</v>
      </c>
      <c r="B419" s="3" t="s">
        <v>1361</v>
      </c>
      <c r="C419" s="2" t="s">
        <v>1394</v>
      </c>
      <c r="D419" s="2" t="s">
        <v>1395</v>
      </c>
      <c r="E419" s="2">
        <f t="shared" si="1010"/>
        <v>0</v>
      </c>
      <c r="F419" s="2">
        <v>279</v>
      </c>
      <c r="G419" s="48" t="str">
        <f t="shared" si="1011"/>
        <v>N/A</v>
      </c>
      <c r="H419" s="49"/>
      <c r="I419" s="49"/>
      <c r="J419" s="50"/>
      <c r="K419" s="15">
        <f t="shared" si="1012"/>
        <v>0</v>
      </c>
      <c r="L419" s="15">
        <f>IF(G419="N/A",0,(IF(G419="A",Code!$B$36,(IF(G419="B",Code!$C$36,(IF(G419="C",Code!$D$36,Code!$E$36)))))/60))</f>
        <v>0</v>
      </c>
      <c r="M419" s="15">
        <f>IF(G419="N/A",0,(IF(G419="A",Code!$B$37,(IF(G419="B",Code!$C$37,(IF(G419="C",Code!$D$37,Code!$E$37)))))/60))</f>
        <v>0</v>
      </c>
      <c r="N419" s="15">
        <f>IF(G419="N/A",0,(IF(G419="A",Code!$B$38,(IF(G419="B",Code!$C$38,(IF(G419="C",Code!$D$38,Code!$E$38)))))/60))</f>
        <v>0</v>
      </c>
      <c r="O419" s="15">
        <f>IF(G419="N/A",0,(IF(G419="A",Code!$B$39,(IF(G419="B",Code!$C$39,(IF(G419="C",Code!$D$39,Code!$E$39)))))/60))</f>
        <v>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S419" t="str">
        <f t="shared" si="1013"/>
        <v/>
      </c>
      <c r="BT419" t="str">
        <f t="shared" si="1078"/>
        <v/>
      </c>
      <c r="BU419" t="str">
        <f t="shared" si="1079"/>
        <v/>
      </c>
      <c r="BV419" t="str">
        <f t="shared" si="1080"/>
        <v/>
      </c>
      <c r="BW419" t="str">
        <f t="shared" si="1081"/>
        <v/>
      </c>
      <c r="BX419" t="str">
        <f t="shared" si="1082"/>
        <v/>
      </c>
      <c r="BY419" t="str">
        <f t="shared" si="1083"/>
        <v/>
      </c>
      <c r="BZ419" t="str">
        <f t="shared" si="1084"/>
        <v/>
      </c>
      <c r="CA419" t="str">
        <f t="shared" si="1085"/>
        <v/>
      </c>
      <c r="CB419" t="str">
        <f t="shared" si="1086"/>
        <v/>
      </c>
      <c r="CC419" t="str">
        <f t="shared" si="1087"/>
        <v/>
      </c>
      <c r="CD419" t="str">
        <f t="shared" si="1088"/>
        <v/>
      </c>
      <c r="CE419" t="str">
        <f t="shared" si="1089"/>
        <v/>
      </c>
      <c r="CF419" t="str">
        <f t="shared" si="1090"/>
        <v/>
      </c>
      <c r="CG419" t="str">
        <f t="shared" si="1091"/>
        <v/>
      </c>
      <c r="CH419" t="str">
        <f t="shared" si="1092"/>
        <v/>
      </c>
      <c r="CI419" t="str">
        <f t="shared" si="1093"/>
        <v/>
      </c>
      <c r="CJ419" t="str">
        <f t="shared" si="1094"/>
        <v/>
      </c>
      <c r="CK419" t="str">
        <f t="shared" si="1095"/>
        <v/>
      </c>
      <c r="CL419" t="str">
        <f t="shared" si="1096"/>
        <v/>
      </c>
      <c r="CM419" t="str">
        <f t="shared" si="1097"/>
        <v/>
      </c>
      <c r="CN419" t="str">
        <f t="shared" si="1098"/>
        <v/>
      </c>
      <c r="CO419" t="str">
        <f t="shared" si="1099"/>
        <v/>
      </c>
      <c r="CP419" t="str">
        <f t="shared" si="1100"/>
        <v/>
      </c>
      <c r="CQ419" t="str">
        <f t="shared" si="1101"/>
        <v/>
      </c>
      <c r="CR419" t="str">
        <f t="shared" si="1102"/>
        <v/>
      </c>
      <c r="CS419" t="str">
        <f t="shared" si="1103"/>
        <v/>
      </c>
      <c r="CT419" t="str">
        <f t="shared" si="1104"/>
        <v/>
      </c>
      <c r="CU419" t="str">
        <f t="shared" si="1105"/>
        <v/>
      </c>
      <c r="CV419" t="str">
        <f t="shared" si="1106"/>
        <v/>
      </c>
      <c r="CW419" t="str">
        <f t="shared" si="1107"/>
        <v/>
      </c>
      <c r="CX419" t="str">
        <f t="shared" si="1108"/>
        <v/>
      </c>
      <c r="CY419" t="str">
        <f t="shared" si="1109"/>
        <v/>
      </c>
      <c r="CZ419" t="str">
        <f t="shared" si="1110"/>
        <v/>
      </c>
      <c r="DA419" t="str">
        <f t="shared" si="1111"/>
        <v/>
      </c>
      <c r="DB419" t="str">
        <f t="shared" si="1112"/>
        <v/>
      </c>
      <c r="DC419" t="str">
        <f t="shared" si="1113"/>
        <v/>
      </c>
      <c r="DD419" t="str">
        <f t="shared" si="1114"/>
        <v/>
      </c>
      <c r="DE419" t="str">
        <f t="shared" si="1115"/>
        <v/>
      </c>
      <c r="DF419" t="str">
        <f t="shared" si="1116"/>
        <v/>
      </c>
      <c r="DG419" t="str">
        <f t="shared" si="1117"/>
        <v/>
      </c>
      <c r="DH419" t="str">
        <f t="shared" si="1118"/>
        <v/>
      </c>
      <c r="DI419" t="str">
        <f t="shared" si="1119"/>
        <v/>
      </c>
      <c r="DJ419" t="str">
        <f t="shared" si="1120"/>
        <v/>
      </c>
      <c r="DK419" t="str">
        <f t="shared" si="1121"/>
        <v/>
      </c>
      <c r="DL419" t="str">
        <f t="shared" si="1122"/>
        <v/>
      </c>
      <c r="DM419" t="str">
        <f t="shared" si="1123"/>
        <v/>
      </c>
      <c r="DN419" t="str">
        <f t="shared" si="1124"/>
        <v/>
      </c>
      <c r="DO419" t="str">
        <f t="shared" si="1125"/>
        <v/>
      </c>
      <c r="DP419" t="str">
        <f t="shared" si="1126"/>
        <v/>
      </c>
      <c r="DQ419" t="str">
        <f t="shared" si="1127"/>
        <v/>
      </c>
      <c r="DR419" t="str">
        <f t="shared" si="1128"/>
        <v/>
      </c>
      <c r="DS419" t="str">
        <f t="shared" si="1129"/>
        <v/>
      </c>
      <c r="DT419" t="str">
        <f t="shared" si="1130"/>
        <v/>
      </c>
      <c r="DU419" t="str">
        <f t="shared" si="1131"/>
        <v/>
      </c>
      <c r="DV419" t="str">
        <f t="shared" si="1132"/>
        <v/>
      </c>
      <c r="DW419" t="str">
        <f t="shared" si="1133"/>
        <v/>
      </c>
      <c r="DX419" t="str">
        <f t="shared" si="1134"/>
        <v/>
      </c>
      <c r="DY419" t="str">
        <f t="shared" si="1135"/>
        <v/>
      </c>
      <c r="DZ419" t="str">
        <f t="shared" si="1136"/>
        <v/>
      </c>
      <c r="EA419" t="str">
        <f t="shared" si="1137"/>
        <v/>
      </c>
      <c r="EB419" t="str">
        <f t="shared" si="1138"/>
        <v/>
      </c>
      <c r="EC419" t="str">
        <f t="shared" si="1139"/>
        <v/>
      </c>
      <c r="ED419" t="str">
        <f t="shared" si="1140"/>
        <v/>
      </c>
      <c r="EE419" t="str">
        <f t="shared" si="1077"/>
        <v/>
      </c>
      <c r="EF419" t="str">
        <f t="shared" si="1146"/>
        <v/>
      </c>
      <c r="EG419" t="str">
        <f t="shared" si="1147"/>
        <v/>
      </c>
      <c r="EH419" t="str">
        <f t="shared" si="1148"/>
        <v/>
      </c>
      <c r="EI419" t="str">
        <f t="shared" si="1149"/>
        <v/>
      </c>
      <c r="EJ419" t="str">
        <f t="shared" si="1150"/>
        <v/>
      </c>
      <c r="EK419" t="str">
        <f t="shared" si="1151"/>
        <v/>
      </c>
      <c r="EL419" t="str">
        <f t="shared" si="1152"/>
        <v/>
      </c>
      <c r="EM419" t="str">
        <f t="shared" si="1153"/>
        <v/>
      </c>
      <c r="EN419" t="str">
        <f t="shared" si="1154"/>
        <v/>
      </c>
      <c r="EO419" t="str">
        <f t="shared" si="1155"/>
        <v/>
      </c>
      <c r="EP419" t="str">
        <f t="shared" si="1156"/>
        <v/>
      </c>
      <c r="EQ419" t="str">
        <f t="shared" si="1157"/>
        <v/>
      </c>
      <c r="ER419" t="str">
        <f t="shared" si="1158"/>
        <v/>
      </c>
      <c r="ES419" t="str">
        <f t="shared" si="1159"/>
        <v/>
      </c>
      <c r="ET419" t="str">
        <f t="shared" si="1160"/>
        <v/>
      </c>
      <c r="EU419" t="str">
        <f t="shared" si="1161"/>
        <v/>
      </c>
      <c r="EV419" t="str">
        <f t="shared" si="1162"/>
        <v/>
      </c>
      <c r="EW419" t="str">
        <f t="shared" si="1163"/>
        <v/>
      </c>
      <c r="EX419" t="str">
        <f t="shared" si="1164"/>
        <v/>
      </c>
      <c r="EY419" t="str">
        <f t="shared" si="1165"/>
        <v/>
      </c>
      <c r="EZ419" t="str">
        <f t="shared" si="1166"/>
        <v/>
      </c>
      <c r="FA419" t="str">
        <f t="shared" si="1167"/>
        <v/>
      </c>
      <c r="FB419" t="str">
        <f t="shared" si="1168"/>
        <v/>
      </c>
      <c r="FC419" t="str">
        <f t="shared" si="1169"/>
        <v/>
      </c>
      <c r="FD419" t="str">
        <f t="shared" si="1170"/>
        <v/>
      </c>
      <c r="FE419" t="str">
        <f t="shared" si="1014"/>
        <v/>
      </c>
      <c r="FF419" t="str">
        <f t="shared" si="1171"/>
        <v/>
      </c>
      <c r="FG419" t="str">
        <f t="shared" si="1172"/>
        <v/>
      </c>
      <c r="FH419" t="str">
        <f t="shared" si="1173"/>
        <v/>
      </c>
      <c r="FI419" t="str">
        <f t="shared" si="1174"/>
        <v/>
      </c>
      <c r="FJ419" t="str">
        <f t="shared" si="1175"/>
        <v/>
      </c>
      <c r="FK419" t="str">
        <f t="shared" si="1176"/>
        <v/>
      </c>
      <c r="FL419" t="str">
        <f t="shared" si="1177"/>
        <v/>
      </c>
      <c r="FM419" t="str">
        <f t="shared" si="1141"/>
        <v/>
      </c>
      <c r="FN419" t="str">
        <f t="shared" si="1142"/>
        <v/>
      </c>
      <c r="FO419" t="str">
        <f t="shared" si="1143"/>
        <v/>
      </c>
      <c r="FP419" t="str">
        <f t="shared" si="1144"/>
        <v/>
      </c>
      <c r="FQ419" t="str">
        <f t="shared" si="1145"/>
        <v/>
      </c>
      <c r="FR419" t="str">
        <f t="shared" si="1015"/>
        <v/>
      </c>
      <c r="FS419" t="str">
        <f t="shared" si="1016"/>
        <v/>
      </c>
      <c r="FT419" t="str">
        <f t="shared" si="1017"/>
        <v/>
      </c>
      <c r="FU419" t="str">
        <f t="shared" si="1018"/>
        <v/>
      </c>
      <c r="FV419" t="str">
        <f t="shared" si="1019"/>
        <v/>
      </c>
      <c r="FW419" t="str">
        <f t="shared" si="1020"/>
        <v/>
      </c>
      <c r="FX419" t="str">
        <f t="shared" si="1021"/>
        <v/>
      </c>
      <c r="FY419" t="str">
        <f t="shared" si="1022"/>
        <v/>
      </c>
      <c r="FZ419" t="str">
        <f t="shared" si="1023"/>
        <v/>
      </c>
      <c r="GA419" t="str">
        <f t="shared" si="1024"/>
        <v/>
      </c>
      <c r="GB419" t="str">
        <f t="shared" si="1025"/>
        <v/>
      </c>
      <c r="GC419" t="str">
        <f t="shared" si="1026"/>
        <v/>
      </c>
      <c r="GD419" t="str">
        <f t="shared" si="1027"/>
        <v/>
      </c>
      <c r="GE419" t="str">
        <f t="shared" si="1028"/>
        <v/>
      </c>
      <c r="GF419" t="str">
        <f t="shared" si="1029"/>
        <v/>
      </c>
      <c r="GG419" t="str">
        <f t="shared" si="1030"/>
        <v/>
      </c>
      <c r="GH419" t="str">
        <f t="shared" si="1031"/>
        <v/>
      </c>
      <c r="GI419" t="str">
        <f t="shared" si="1032"/>
        <v/>
      </c>
      <c r="GJ419" t="str">
        <f t="shared" si="1033"/>
        <v/>
      </c>
      <c r="GK419" t="str">
        <f t="shared" si="1034"/>
        <v/>
      </c>
      <c r="GL419" t="str">
        <f t="shared" si="1035"/>
        <v/>
      </c>
      <c r="GM419" t="str">
        <f t="shared" si="1036"/>
        <v/>
      </c>
      <c r="GN419" t="str">
        <f t="shared" si="1037"/>
        <v/>
      </c>
      <c r="GO419" t="str">
        <f t="shared" si="1038"/>
        <v/>
      </c>
      <c r="GP419" t="str">
        <f t="shared" si="1039"/>
        <v/>
      </c>
      <c r="GQ419" t="str">
        <f t="shared" si="1040"/>
        <v/>
      </c>
      <c r="GR419" t="str">
        <f t="shared" si="1041"/>
        <v/>
      </c>
      <c r="GS419" t="str">
        <f t="shared" si="1042"/>
        <v/>
      </c>
      <c r="GT419" t="str">
        <f t="shared" si="1043"/>
        <v/>
      </c>
      <c r="GU419" t="str">
        <f t="shared" si="1044"/>
        <v/>
      </c>
      <c r="GV419" t="str">
        <f t="shared" si="1045"/>
        <v/>
      </c>
      <c r="GW419" t="str">
        <f t="shared" si="1046"/>
        <v/>
      </c>
      <c r="GX419" t="str">
        <f t="shared" si="1047"/>
        <v/>
      </c>
      <c r="GY419" t="str">
        <f t="shared" si="1048"/>
        <v/>
      </c>
      <c r="GZ419" t="str">
        <f t="shared" si="1049"/>
        <v/>
      </c>
      <c r="HA419" t="str">
        <f t="shared" si="1050"/>
        <v/>
      </c>
      <c r="HB419" t="str">
        <f t="shared" si="1051"/>
        <v/>
      </c>
      <c r="HC419" t="str">
        <f t="shared" si="1052"/>
        <v/>
      </c>
      <c r="HD419" t="str">
        <f t="shared" si="1053"/>
        <v/>
      </c>
      <c r="HE419" t="str">
        <f t="shared" si="1054"/>
        <v/>
      </c>
      <c r="HF419" t="str">
        <f t="shared" si="1055"/>
        <v/>
      </c>
      <c r="HG419" t="str">
        <f t="shared" si="1056"/>
        <v/>
      </c>
      <c r="HH419" t="str">
        <f t="shared" si="1057"/>
        <v/>
      </c>
      <c r="HI419" t="str">
        <f t="shared" si="1058"/>
        <v/>
      </c>
      <c r="HJ419" t="str">
        <f t="shared" si="1059"/>
        <v/>
      </c>
      <c r="HK419" t="str">
        <f t="shared" si="1060"/>
        <v/>
      </c>
      <c r="HL419" t="str">
        <f t="shared" si="1061"/>
        <v/>
      </c>
      <c r="HM419" t="str">
        <f t="shared" si="1062"/>
        <v/>
      </c>
      <c r="HN419" t="str">
        <f t="shared" si="1063"/>
        <v/>
      </c>
      <c r="HO419" t="str">
        <f t="shared" si="1064"/>
        <v/>
      </c>
      <c r="HP419" t="str">
        <f t="shared" si="1065"/>
        <v/>
      </c>
      <c r="HQ419" t="str">
        <f t="shared" si="1066"/>
        <v/>
      </c>
      <c r="HR419" t="str">
        <f t="shared" si="1067"/>
        <v/>
      </c>
      <c r="HS419" t="str">
        <f t="shared" si="1068"/>
        <v/>
      </c>
      <c r="HT419" t="str">
        <f t="shared" si="1069"/>
        <v/>
      </c>
      <c r="HU419" t="str">
        <f t="shared" si="1070"/>
        <v/>
      </c>
      <c r="HV419" t="str">
        <f t="shared" si="1071"/>
        <v/>
      </c>
      <c r="HW419" t="str">
        <f t="shared" si="1072"/>
        <v/>
      </c>
      <c r="HX419" t="str">
        <f t="shared" si="1073"/>
        <v/>
      </c>
      <c r="HY419" t="str">
        <f t="shared" si="1074"/>
        <v/>
      </c>
      <c r="HZ419" t="str">
        <f t="shared" si="1075"/>
        <v/>
      </c>
    </row>
    <row r="420" spans="1:234" x14ac:dyDescent="0.25">
      <c r="A420" s="2">
        <f t="shared" si="1076"/>
        <v>418</v>
      </c>
      <c r="B420" s="3" t="s">
        <v>1362</v>
      </c>
      <c r="C420" s="2" t="s">
        <v>1394</v>
      </c>
      <c r="D420" s="2" t="s">
        <v>1395</v>
      </c>
      <c r="E420" s="2">
        <f t="shared" si="1010"/>
        <v>0</v>
      </c>
      <c r="F420" s="2">
        <v>175</v>
      </c>
      <c r="G420" s="48" t="str">
        <f t="shared" si="1011"/>
        <v>N/A</v>
      </c>
      <c r="H420" s="49"/>
      <c r="I420" s="49"/>
      <c r="J420" s="50"/>
      <c r="K420" s="15">
        <f t="shared" si="1012"/>
        <v>0</v>
      </c>
      <c r="L420" s="15">
        <f>IF(G420="N/A",0,(IF(G420="A",Code!$B$36,(IF(G420="B",Code!$C$36,(IF(G420="C",Code!$D$36,Code!$E$36)))))/60))</f>
        <v>0</v>
      </c>
      <c r="M420" s="15">
        <f>IF(G420="N/A",0,(IF(G420="A",Code!$B$37,(IF(G420="B",Code!$C$37,(IF(G420="C",Code!$D$37,Code!$E$37)))))/60))</f>
        <v>0</v>
      </c>
      <c r="N420" s="15">
        <f>IF(G420="N/A",0,(IF(G420="A",Code!$B$38,(IF(G420="B",Code!$C$38,(IF(G420="C",Code!$D$38,Code!$E$38)))))/60))</f>
        <v>0</v>
      </c>
      <c r="O420" s="15">
        <f>IF(G420="N/A",0,(IF(G420="A",Code!$B$39,(IF(G420="B",Code!$C$39,(IF(G420="C",Code!$D$39,Code!$E$39)))))/60))</f>
        <v>0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S420" t="str">
        <f t="shared" si="1013"/>
        <v/>
      </c>
      <c r="BT420" t="str">
        <f t="shared" si="1078"/>
        <v/>
      </c>
      <c r="BU420" t="str">
        <f t="shared" si="1079"/>
        <v/>
      </c>
      <c r="BV420" t="str">
        <f t="shared" si="1080"/>
        <v/>
      </c>
      <c r="BW420" t="str">
        <f t="shared" si="1081"/>
        <v/>
      </c>
      <c r="BX420" t="str">
        <f t="shared" si="1082"/>
        <v/>
      </c>
      <c r="BY420" t="str">
        <f t="shared" si="1083"/>
        <v/>
      </c>
      <c r="BZ420" t="str">
        <f t="shared" si="1084"/>
        <v/>
      </c>
      <c r="CA420" t="str">
        <f t="shared" si="1085"/>
        <v/>
      </c>
      <c r="CB420" t="str">
        <f t="shared" si="1086"/>
        <v/>
      </c>
      <c r="CC420" t="str">
        <f t="shared" si="1087"/>
        <v/>
      </c>
      <c r="CD420" t="str">
        <f t="shared" si="1088"/>
        <v/>
      </c>
      <c r="CE420" t="str">
        <f t="shared" si="1089"/>
        <v/>
      </c>
      <c r="CF420" t="str">
        <f t="shared" si="1090"/>
        <v/>
      </c>
      <c r="CG420" t="str">
        <f t="shared" si="1091"/>
        <v/>
      </c>
      <c r="CH420" t="str">
        <f t="shared" si="1092"/>
        <v/>
      </c>
      <c r="CI420" t="str">
        <f t="shared" si="1093"/>
        <v/>
      </c>
      <c r="CJ420" t="str">
        <f t="shared" si="1094"/>
        <v/>
      </c>
      <c r="CK420" t="str">
        <f t="shared" si="1095"/>
        <v/>
      </c>
      <c r="CL420" t="str">
        <f t="shared" si="1096"/>
        <v/>
      </c>
      <c r="CM420" t="str">
        <f t="shared" si="1097"/>
        <v/>
      </c>
      <c r="CN420" t="str">
        <f t="shared" si="1098"/>
        <v/>
      </c>
      <c r="CO420" t="str">
        <f t="shared" si="1099"/>
        <v/>
      </c>
      <c r="CP420" t="str">
        <f t="shared" si="1100"/>
        <v/>
      </c>
      <c r="CQ420" t="str">
        <f t="shared" si="1101"/>
        <v/>
      </c>
      <c r="CR420" t="str">
        <f t="shared" si="1102"/>
        <v/>
      </c>
      <c r="CS420" t="str">
        <f t="shared" si="1103"/>
        <v/>
      </c>
      <c r="CT420" t="str">
        <f t="shared" si="1104"/>
        <v/>
      </c>
      <c r="CU420" t="str">
        <f t="shared" si="1105"/>
        <v/>
      </c>
      <c r="CV420" t="str">
        <f t="shared" si="1106"/>
        <v/>
      </c>
      <c r="CW420" t="str">
        <f t="shared" si="1107"/>
        <v/>
      </c>
      <c r="CX420" t="str">
        <f t="shared" si="1108"/>
        <v/>
      </c>
      <c r="CY420" t="str">
        <f t="shared" si="1109"/>
        <v/>
      </c>
      <c r="CZ420" t="str">
        <f t="shared" si="1110"/>
        <v/>
      </c>
      <c r="DA420" t="str">
        <f t="shared" si="1111"/>
        <v/>
      </c>
      <c r="DB420" t="str">
        <f t="shared" si="1112"/>
        <v/>
      </c>
      <c r="DC420" t="str">
        <f t="shared" si="1113"/>
        <v/>
      </c>
      <c r="DD420" t="str">
        <f t="shared" si="1114"/>
        <v/>
      </c>
      <c r="DE420" t="str">
        <f t="shared" si="1115"/>
        <v/>
      </c>
      <c r="DF420" t="str">
        <f t="shared" si="1116"/>
        <v/>
      </c>
      <c r="DG420" t="str">
        <f t="shared" si="1117"/>
        <v/>
      </c>
      <c r="DH420" t="str">
        <f t="shared" si="1118"/>
        <v/>
      </c>
      <c r="DI420" t="str">
        <f t="shared" si="1119"/>
        <v/>
      </c>
      <c r="DJ420" t="str">
        <f t="shared" si="1120"/>
        <v/>
      </c>
      <c r="DK420" t="str">
        <f t="shared" si="1121"/>
        <v/>
      </c>
      <c r="DL420" t="str">
        <f t="shared" si="1122"/>
        <v/>
      </c>
      <c r="DM420" t="str">
        <f t="shared" si="1123"/>
        <v/>
      </c>
      <c r="DN420" t="str">
        <f t="shared" si="1124"/>
        <v/>
      </c>
      <c r="DO420" t="str">
        <f t="shared" si="1125"/>
        <v/>
      </c>
      <c r="DP420" t="str">
        <f t="shared" si="1126"/>
        <v/>
      </c>
      <c r="DQ420" t="str">
        <f t="shared" si="1127"/>
        <v/>
      </c>
      <c r="DR420" t="str">
        <f t="shared" si="1128"/>
        <v/>
      </c>
      <c r="DS420" t="str">
        <f t="shared" si="1129"/>
        <v/>
      </c>
      <c r="DT420" t="str">
        <f t="shared" si="1130"/>
        <v/>
      </c>
      <c r="DU420" t="str">
        <f t="shared" si="1131"/>
        <v/>
      </c>
      <c r="DV420" t="str">
        <f t="shared" si="1132"/>
        <v/>
      </c>
      <c r="DW420" t="str">
        <f t="shared" si="1133"/>
        <v/>
      </c>
      <c r="DX420" t="str">
        <f t="shared" si="1134"/>
        <v/>
      </c>
      <c r="DY420" t="str">
        <f t="shared" si="1135"/>
        <v/>
      </c>
      <c r="DZ420" t="str">
        <f t="shared" si="1136"/>
        <v/>
      </c>
      <c r="EA420" t="str">
        <f t="shared" si="1137"/>
        <v/>
      </c>
      <c r="EB420" t="str">
        <f t="shared" si="1138"/>
        <v/>
      </c>
      <c r="EC420" t="str">
        <f t="shared" si="1139"/>
        <v/>
      </c>
      <c r="ED420" t="str">
        <f t="shared" si="1140"/>
        <v/>
      </c>
      <c r="EE420" t="str">
        <f t="shared" si="1077"/>
        <v/>
      </c>
      <c r="EF420" t="str">
        <f t="shared" si="1146"/>
        <v/>
      </c>
      <c r="EG420" t="str">
        <f t="shared" si="1147"/>
        <v/>
      </c>
      <c r="EH420" t="str">
        <f t="shared" si="1148"/>
        <v/>
      </c>
      <c r="EI420" t="str">
        <f t="shared" si="1149"/>
        <v/>
      </c>
      <c r="EJ420" t="str">
        <f t="shared" si="1150"/>
        <v/>
      </c>
      <c r="EK420" t="str">
        <f t="shared" si="1151"/>
        <v/>
      </c>
      <c r="EL420" t="str">
        <f t="shared" si="1152"/>
        <v/>
      </c>
      <c r="EM420" t="str">
        <f t="shared" si="1153"/>
        <v/>
      </c>
      <c r="EN420" t="str">
        <f t="shared" si="1154"/>
        <v/>
      </c>
      <c r="EO420" t="str">
        <f t="shared" si="1155"/>
        <v/>
      </c>
      <c r="EP420" t="str">
        <f t="shared" si="1156"/>
        <v/>
      </c>
      <c r="EQ420" t="str">
        <f t="shared" si="1157"/>
        <v/>
      </c>
      <c r="ER420" t="str">
        <f t="shared" si="1158"/>
        <v/>
      </c>
      <c r="ES420" t="str">
        <f t="shared" si="1159"/>
        <v/>
      </c>
      <c r="ET420" t="str">
        <f t="shared" si="1160"/>
        <v/>
      </c>
      <c r="EU420" t="str">
        <f t="shared" si="1161"/>
        <v/>
      </c>
      <c r="EV420" t="str">
        <f t="shared" si="1162"/>
        <v/>
      </c>
      <c r="EW420" t="str">
        <f t="shared" si="1163"/>
        <v/>
      </c>
      <c r="EX420" t="str">
        <f t="shared" si="1164"/>
        <v/>
      </c>
      <c r="EY420" t="str">
        <f t="shared" si="1165"/>
        <v/>
      </c>
      <c r="EZ420" t="str">
        <f t="shared" si="1166"/>
        <v/>
      </c>
      <c r="FA420" t="str">
        <f t="shared" si="1167"/>
        <v/>
      </c>
      <c r="FB420" t="str">
        <f t="shared" si="1168"/>
        <v/>
      </c>
      <c r="FC420" t="str">
        <f t="shared" si="1169"/>
        <v/>
      </c>
      <c r="FD420" t="str">
        <f t="shared" si="1170"/>
        <v/>
      </c>
      <c r="FE420" t="str">
        <f t="shared" si="1014"/>
        <v/>
      </c>
      <c r="FF420" t="str">
        <f t="shared" si="1171"/>
        <v/>
      </c>
      <c r="FG420" t="str">
        <f t="shared" si="1172"/>
        <v/>
      </c>
      <c r="FH420" t="str">
        <f t="shared" si="1173"/>
        <v/>
      </c>
      <c r="FI420" t="str">
        <f t="shared" si="1174"/>
        <v/>
      </c>
      <c r="FJ420" t="str">
        <f t="shared" si="1175"/>
        <v/>
      </c>
      <c r="FK420" t="str">
        <f t="shared" si="1176"/>
        <v/>
      </c>
      <c r="FL420" t="str">
        <f t="shared" si="1177"/>
        <v/>
      </c>
      <c r="FM420" t="str">
        <f t="shared" si="1141"/>
        <v/>
      </c>
      <c r="FN420" t="str">
        <f t="shared" si="1142"/>
        <v/>
      </c>
      <c r="FO420" t="str">
        <f t="shared" si="1143"/>
        <v/>
      </c>
      <c r="FP420" t="str">
        <f t="shared" si="1144"/>
        <v/>
      </c>
      <c r="FQ420" t="str">
        <f t="shared" si="1145"/>
        <v/>
      </c>
      <c r="FR420" t="str">
        <f t="shared" si="1015"/>
        <v/>
      </c>
      <c r="FS420" t="str">
        <f t="shared" si="1016"/>
        <v/>
      </c>
      <c r="FT420" t="str">
        <f t="shared" si="1017"/>
        <v/>
      </c>
      <c r="FU420" t="str">
        <f t="shared" si="1018"/>
        <v/>
      </c>
      <c r="FV420" t="str">
        <f t="shared" si="1019"/>
        <v/>
      </c>
      <c r="FW420" t="str">
        <f t="shared" si="1020"/>
        <v/>
      </c>
      <c r="FX420" t="str">
        <f t="shared" si="1021"/>
        <v/>
      </c>
      <c r="FY420" t="str">
        <f t="shared" si="1022"/>
        <v/>
      </c>
      <c r="FZ420" t="str">
        <f t="shared" si="1023"/>
        <v/>
      </c>
      <c r="GA420" t="str">
        <f t="shared" si="1024"/>
        <v/>
      </c>
      <c r="GB420" t="str">
        <f t="shared" si="1025"/>
        <v/>
      </c>
      <c r="GC420" t="str">
        <f t="shared" si="1026"/>
        <v/>
      </c>
      <c r="GD420" t="str">
        <f t="shared" si="1027"/>
        <v/>
      </c>
      <c r="GE420" t="str">
        <f t="shared" si="1028"/>
        <v/>
      </c>
      <c r="GF420" t="str">
        <f t="shared" si="1029"/>
        <v/>
      </c>
      <c r="GG420" t="str">
        <f t="shared" si="1030"/>
        <v/>
      </c>
      <c r="GH420" t="str">
        <f t="shared" si="1031"/>
        <v/>
      </c>
      <c r="GI420" t="str">
        <f t="shared" si="1032"/>
        <v/>
      </c>
      <c r="GJ420" t="str">
        <f t="shared" si="1033"/>
        <v/>
      </c>
      <c r="GK420" t="str">
        <f t="shared" si="1034"/>
        <v/>
      </c>
      <c r="GL420" t="str">
        <f t="shared" si="1035"/>
        <v/>
      </c>
      <c r="GM420" t="str">
        <f t="shared" si="1036"/>
        <v/>
      </c>
      <c r="GN420" t="str">
        <f t="shared" si="1037"/>
        <v/>
      </c>
      <c r="GO420" t="str">
        <f t="shared" si="1038"/>
        <v/>
      </c>
      <c r="GP420" t="str">
        <f t="shared" si="1039"/>
        <v/>
      </c>
      <c r="GQ420" t="str">
        <f t="shared" si="1040"/>
        <v/>
      </c>
      <c r="GR420" t="str">
        <f t="shared" si="1041"/>
        <v/>
      </c>
      <c r="GS420" t="str">
        <f t="shared" si="1042"/>
        <v/>
      </c>
      <c r="GT420" t="str">
        <f t="shared" si="1043"/>
        <v/>
      </c>
      <c r="GU420" t="str">
        <f t="shared" si="1044"/>
        <v/>
      </c>
      <c r="GV420" t="str">
        <f t="shared" si="1045"/>
        <v/>
      </c>
      <c r="GW420" t="str">
        <f t="shared" si="1046"/>
        <v/>
      </c>
      <c r="GX420" t="str">
        <f t="shared" si="1047"/>
        <v/>
      </c>
      <c r="GY420" t="str">
        <f t="shared" si="1048"/>
        <v/>
      </c>
      <c r="GZ420" t="str">
        <f t="shared" si="1049"/>
        <v/>
      </c>
      <c r="HA420" t="str">
        <f t="shared" si="1050"/>
        <v/>
      </c>
      <c r="HB420" t="str">
        <f t="shared" si="1051"/>
        <v/>
      </c>
      <c r="HC420" t="str">
        <f t="shared" si="1052"/>
        <v/>
      </c>
      <c r="HD420" t="str">
        <f t="shared" si="1053"/>
        <v/>
      </c>
      <c r="HE420" t="str">
        <f t="shared" si="1054"/>
        <v/>
      </c>
      <c r="HF420" t="str">
        <f t="shared" si="1055"/>
        <v/>
      </c>
      <c r="HG420" t="str">
        <f t="shared" si="1056"/>
        <v/>
      </c>
      <c r="HH420" t="str">
        <f t="shared" si="1057"/>
        <v/>
      </c>
      <c r="HI420" t="str">
        <f t="shared" si="1058"/>
        <v/>
      </c>
      <c r="HJ420" t="str">
        <f t="shared" si="1059"/>
        <v/>
      </c>
      <c r="HK420" t="str">
        <f t="shared" si="1060"/>
        <v/>
      </c>
      <c r="HL420" t="str">
        <f t="shared" si="1061"/>
        <v/>
      </c>
      <c r="HM420" t="str">
        <f t="shared" si="1062"/>
        <v/>
      </c>
      <c r="HN420" t="str">
        <f t="shared" si="1063"/>
        <v/>
      </c>
      <c r="HO420" t="str">
        <f t="shared" si="1064"/>
        <v/>
      </c>
      <c r="HP420" t="str">
        <f t="shared" si="1065"/>
        <v/>
      </c>
      <c r="HQ420" t="str">
        <f t="shared" si="1066"/>
        <v/>
      </c>
      <c r="HR420" t="str">
        <f t="shared" si="1067"/>
        <v/>
      </c>
      <c r="HS420" t="str">
        <f t="shared" si="1068"/>
        <v/>
      </c>
      <c r="HT420" t="str">
        <f t="shared" si="1069"/>
        <v/>
      </c>
      <c r="HU420" t="str">
        <f t="shared" si="1070"/>
        <v/>
      </c>
      <c r="HV420" t="str">
        <f t="shared" si="1071"/>
        <v/>
      </c>
      <c r="HW420" t="str">
        <f t="shared" si="1072"/>
        <v/>
      </c>
      <c r="HX420" t="str">
        <f t="shared" si="1073"/>
        <v/>
      </c>
      <c r="HY420" t="str">
        <f t="shared" si="1074"/>
        <v/>
      </c>
      <c r="HZ420" t="str">
        <f t="shared" si="1075"/>
        <v/>
      </c>
    </row>
    <row r="421" spans="1:234" x14ac:dyDescent="0.25">
      <c r="A421" s="2">
        <f t="shared" si="1076"/>
        <v>419</v>
      </c>
      <c r="B421" s="3" t="s">
        <v>1363</v>
      </c>
      <c r="C421" s="2" t="s">
        <v>1394</v>
      </c>
      <c r="D421" s="2" t="s">
        <v>1395</v>
      </c>
      <c r="E421" s="2">
        <f t="shared" si="1010"/>
        <v>1</v>
      </c>
      <c r="F421" s="2">
        <v>120</v>
      </c>
      <c r="G421" s="48" t="str">
        <f t="shared" si="1011"/>
        <v>A</v>
      </c>
      <c r="H421" s="49"/>
      <c r="I421" s="49"/>
      <c r="J421" s="50"/>
      <c r="K421" s="15">
        <f t="shared" si="1012"/>
        <v>34</v>
      </c>
      <c r="L421" s="15">
        <f>IF(G421="N/A",0,(IF(G421="A",Code!$B$36,(IF(G421="B",Code!$C$36,(IF(G421="C",Code!$D$36,Code!$E$36)))))/60))</f>
        <v>8</v>
      </c>
      <c r="M421" s="15">
        <f>IF(G421="N/A",0,(IF(G421="A",Code!$B$37,(IF(G421="B",Code!$C$37,(IF(G421="C",Code!$D$37,Code!$E$37)))))/60))</f>
        <v>8</v>
      </c>
      <c r="N421" s="15">
        <f>IF(G421="N/A",0,(IF(G421="A",Code!$B$38,(IF(G421="B",Code!$C$38,(IF(G421="C",Code!$D$38,Code!$E$38)))))/60))</f>
        <v>16</v>
      </c>
      <c r="O421" s="15">
        <f>IF(G421="N/A",0,(IF(G421="A",Code!$B$39,(IF(G421="B",Code!$C$39,(IF(G421="C",Code!$D$39,Code!$E$39)))))/60))</f>
        <v>2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>
        <v>1</v>
      </c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S421" t="str">
        <f t="shared" si="1013"/>
        <v/>
      </c>
      <c r="BT421" t="str">
        <f t="shared" si="1078"/>
        <v/>
      </c>
      <c r="BU421" t="str">
        <f t="shared" si="1079"/>
        <v/>
      </c>
      <c r="BV421" t="str">
        <f t="shared" si="1080"/>
        <v/>
      </c>
      <c r="BW421" t="str">
        <f t="shared" si="1081"/>
        <v/>
      </c>
      <c r="BX421" t="str">
        <f t="shared" si="1082"/>
        <v/>
      </c>
      <c r="BY421" t="str">
        <f t="shared" si="1083"/>
        <v/>
      </c>
      <c r="BZ421" t="str">
        <f t="shared" si="1084"/>
        <v/>
      </c>
      <c r="CA421" t="str">
        <f t="shared" si="1085"/>
        <v/>
      </c>
      <c r="CB421" t="str">
        <f t="shared" si="1086"/>
        <v/>
      </c>
      <c r="CC421" t="str">
        <f t="shared" si="1087"/>
        <v/>
      </c>
      <c r="CD421" t="str">
        <f t="shared" si="1088"/>
        <v/>
      </c>
      <c r="CE421" t="str">
        <f t="shared" si="1089"/>
        <v/>
      </c>
      <c r="CF421" t="str">
        <f t="shared" si="1090"/>
        <v/>
      </c>
      <c r="CG421" t="str">
        <f t="shared" si="1091"/>
        <v/>
      </c>
      <c r="CH421" t="str">
        <f t="shared" si="1092"/>
        <v/>
      </c>
      <c r="CI421" t="str">
        <f t="shared" si="1093"/>
        <v/>
      </c>
      <c r="CJ421" t="str">
        <f t="shared" si="1094"/>
        <v/>
      </c>
      <c r="CK421" t="str">
        <f t="shared" si="1095"/>
        <v/>
      </c>
      <c r="CL421" t="str">
        <f t="shared" si="1096"/>
        <v/>
      </c>
      <c r="CM421" t="str">
        <f t="shared" si="1097"/>
        <v/>
      </c>
      <c r="CN421" t="str">
        <f t="shared" si="1098"/>
        <v/>
      </c>
      <c r="CO421" t="str">
        <f t="shared" si="1099"/>
        <v/>
      </c>
      <c r="CP421" t="str">
        <f t="shared" si="1100"/>
        <v/>
      </c>
      <c r="CQ421" t="str">
        <f t="shared" si="1101"/>
        <v/>
      </c>
      <c r="CR421" t="str">
        <f t="shared" si="1102"/>
        <v/>
      </c>
      <c r="CS421" t="str">
        <f t="shared" si="1103"/>
        <v/>
      </c>
      <c r="CT421" t="str">
        <f t="shared" si="1104"/>
        <v/>
      </c>
      <c r="CU421" t="str">
        <f t="shared" si="1105"/>
        <v/>
      </c>
      <c r="CV421" t="str">
        <f t="shared" si="1106"/>
        <v/>
      </c>
      <c r="CW421" t="str">
        <f t="shared" si="1107"/>
        <v>MISC</v>
      </c>
      <c r="CX421" t="str">
        <f t="shared" si="1108"/>
        <v/>
      </c>
      <c r="CY421" t="str">
        <f t="shared" si="1109"/>
        <v/>
      </c>
      <c r="CZ421" t="str">
        <f t="shared" si="1110"/>
        <v/>
      </c>
      <c r="DA421" t="str">
        <f t="shared" si="1111"/>
        <v/>
      </c>
      <c r="DB421" t="str">
        <f t="shared" si="1112"/>
        <v/>
      </c>
      <c r="DC421" t="str">
        <f t="shared" si="1113"/>
        <v/>
      </c>
      <c r="DD421" t="str">
        <f t="shared" si="1114"/>
        <v/>
      </c>
      <c r="DE421" t="str">
        <f t="shared" si="1115"/>
        <v/>
      </c>
      <c r="DF421" t="str">
        <f t="shared" si="1116"/>
        <v/>
      </c>
      <c r="DG421" t="str">
        <f t="shared" si="1117"/>
        <v/>
      </c>
      <c r="DH421" t="str">
        <f t="shared" si="1118"/>
        <v/>
      </c>
      <c r="DI421" t="str">
        <f t="shared" si="1119"/>
        <v/>
      </c>
      <c r="DJ421" t="str">
        <f t="shared" si="1120"/>
        <v/>
      </c>
      <c r="DK421" t="str">
        <f t="shared" si="1121"/>
        <v/>
      </c>
      <c r="DL421" t="str">
        <f t="shared" si="1122"/>
        <v/>
      </c>
      <c r="DM421" t="str">
        <f t="shared" si="1123"/>
        <v/>
      </c>
      <c r="DN421" t="str">
        <f t="shared" si="1124"/>
        <v/>
      </c>
      <c r="DO421" t="str">
        <f t="shared" si="1125"/>
        <v/>
      </c>
      <c r="DP421" t="str">
        <f t="shared" si="1126"/>
        <v/>
      </c>
      <c r="DQ421" t="str">
        <f t="shared" si="1127"/>
        <v/>
      </c>
      <c r="DR421" t="str">
        <f t="shared" si="1128"/>
        <v/>
      </c>
      <c r="DS421" t="str">
        <f t="shared" si="1129"/>
        <v/>
      </c>
      <c r="DT421" t="str">
        <f t="shared" si="1130"/>
        <v/>
      </c>
      <c r="DU421" t="str">
        <f t="shared" si="1131"/>
        <v/>
      </c>
      <c r="DV421" t="str">
        <f t="shared" si="1132"/>
        <v/>
      </c>
      <c r="DW421" t="str">
        <f t="shared" si="1133"/>
        <v/>
      </c>
      <c r="DX421" t="str">
        <f t="shared" si="1134"/>
        <v/>
      </c>
      <c r="DY421" t="str">
        <f t="shared" si="1135"/>
        <v/>
      </c>
      <c r="DZ421" t="str">
        <f t="shared" si="1136"/>
        <v/>
      </c>
      <c r="EA421" t="str">
        <f t="shared" si="1137"/>
        <v/>
      </c>
      <c r="EB421" t="str">
        <f t="shared" si="1138"/>
        <v/>
      </c>
      <c r="EC421" t="str">
        <f t="shared" si="1139"/>
        <v/>
      </c>
      <c r="ED421" t="str">
        <f t="shared" si="1140"/>
        <v/>
      </c>
      <c r="EE421" t="str">
        <f t="shared" si="1077"/>
        <v/>
      </c>
      <c r="EF421" t="str">
        <f t="shared" si="1146"/>
        <v/>
      </c>
      <c r="EG421" t="str">
        <f t="shared" si="1147"/>
        <v/>
      </c>
      <c r="EH421" t="str">
        <f t="shared" si="1148"/>
        <v/>
      </c>
      <c r="EI421" t="str">
        <f t="shared" si="1149"/>
        <v/>
      </c>
      <c r="EJ421" t="str">
        <f t="shared" si="1150"/>
        <v/>
      </c>
      <c r="EK421" t="str">
        <f t="shared" si="1151"/>
        <v/>
      </c>
      <c r="EL421" t="str">
        <f t="shared" si="1152"/>
        <v/>
      </c>
      <c r="EM421" t="str">
        <f t="shared" si="1153"/>
        <v/>
      </c>
      <c r="EN421" t="str">
        <f t="shared" si="1154"/>
        <v/>
      </c>
      <c r="EO421" t="str">
        <f t="shared" si="1155"/>
        <v/>
      </c>
      <c r="EP421" t="str">
        <f t="shared" si="1156"/>
        <v/>
      </c>
      <c r="EQ421" t="str">
        <f t="shared" si="1157"/>
        <v/>
      </c>
      <c r="ER421" t="str">
        <f t="shared" si="1158"/>
        <v/>
      </c>
      <c r="ES421" t="str">
        <f t="shared" si="1159"/>
        <v/>
      </c>
      <c r="ET421" t="str">
        <f t="shared" si="1160"/>
        <v/>
      </c>
      <c r="EU421" t="str">
        <f t="shared" si="1161"/>
        <v/>
      </c>
      <c r="EV421" t="str">
        <f t="shared" si="1162"/>
        <v/>
      </c>
      <c r="EW421" t="str">
        <f t="shared" si="1163"/>
        <v/>
      </c>
      <c r="EX421" t="str">
        <f t="shared" si="1164"/>
        <v/>
      </c>
      <c r="EY421" t="str">
        <f t="shared" si="1165"/>
        <v/>
      </c>
      <c r="EZ421" t="str">
        <f t="shared" si="1166"/>
        <v/>
      </c>
      <c r="FA421" t="str">
        <f t="shared" si="1167"/>
        <v/>
      </c>
      <c r="FB421" t="str">
        <f t="shared" si="1168"/>
        <v/>
      </c>
      <c r="FC421" t="str">
        <f t="shared" si="1169"/>
        <v/>
      </c>
      <c r="FD421" t="str">
        <f t="shared" si="1170"/>
        <v/>
      </c>
      <c r="FE421" t="str">
        <f t="shared" si="1014"/>
        <v/>
      </c>
      <c r="FF421" t="str">
        <f t="shared" si="1171"/>
        <v/>
      </c>
      <c r="FG421" t="str">
        <f t="shared" si="1172"/>
        <v/>
      </c>
      <c r="FH421" t="str">
        <f t="shared" si="1173"/>
        <v/>
      </c>
      <c r="FI421" t="str">
        <f t="shared" si="1174"/>
        <v/>
      </c>
      <c r="FJ421" t="str">
        <f t="shared" si="1175"/>
        <v/>
      </c>
      <c r="FK421" t="str">
        <f t="shared" si="1176"/>
        <v/>
      </c>
      <c r="FL421" t="str">
        <f t="shared" si="1177"/>
        <v/>
      </c>
      <c r="FM421" t="str">
        <f t="shared" si="1141"/>
        <v/>
      </c>
      <c r="FN421" t="str">
        <f t="shared" si="1142"/>
        <v/>
      </c>
      <c r="FO421" t="str">
        <f t="shared" si="1143"/>
        <v/>
      </c>
      <c r="FP421" t="str">
        <f t="shared" si="1144"/>
        <v/>
      </c>
      <c r="FQ421" t="str">
        <f t="shared" si="1145"/>
        <v/>
      </c>
      <c r="FR421" t="str">
        <f t="shared" si="1015"/>
        <v/>
      </c>
      <c r="FS421" t="str">
        <f t="shared" si="1016"/>
        <v/>
      </c>
      <c r="FT421" t="str">
        <f t="shared" si="1017"/>
        <v/>
      </c>
      <c r="FU421" t="str">
        <f t="shared" si="1018"/>
        <v/>
      </c>
      <c r="FV421" t="str">
        <f t="shared" si="1019"/>
        <v/>
      </c>
      <c r="FW421" t="str">
        <f t="shared" si="1020"/>
        <v/>
      </c>
      <c r="FX421" t="str">
        <f t="shared" si="1021"/>
        <v/>
      </c>
      <c r="FY421" t="str">
        <f t="shared" si="1022"/>
        <v/>
      </c>
      <c r="FZ421" t="str">
        <f t="shared" si="1023"/>
        <v/>
      </c>
      <c r="GA421" t="str">
        <f t="shared" si="1024"/>
        <v/>
      </c>
      <c r="GB421" t="str">
        <f t="shared" si="1025"/>
        <v/>
      </c>
      <c r="GC421" t="str">
        <f t="shared" si="1026"/>
        <v/>
      </c>
      <c r="GD421" t="str">
        <f t="shared" si="1027"/>
        <v/>
      </c>
      <c r="GE421" t="str">
        <f t="shared" si="1028"/>
        <v/>
      </c>
      <c r="GF421" t="str">
        <f t="shared" si="1029"/>
        <v/>
      </c>
      <c r="GG421" t="str">
        <f t="shared" si="1030"/>
        <v/>
      </c>
      <c r="GH421" t="str">
        <f t="shared" si="1031"/>
        <v/>
      </c>
      <c r="GI421" t="str">
        <f t="shared" si="1032"/>
        <v/>
      </c>
      <c r="GJ421" t="str">
        <f t="shared" si="1033"/>
        <v/>
      </c>
      <c r="GK421" t="str">
        <f t="shared" si="1034"/>
        <v/>
      </c>
      <c r="GL421" t="str">
        <f t="shared" si="1035"/>
        <v/>
      </c>
      <c r="GM421" t="str">
        <f t="shared" si="1036"/>
        <v/>
      </c>
      <c r="GN421" t="str">
        <f t="shared" si="1037"/>
        <v/>
      </c>
      <c r="GO421" t="str">
        <f t="shared" si="1038"/>
        <v/>
      </c>
      <c r="GP421" t="str">
        <f t="shared" si="1039"/>
        <v/>
      </c>
      <c r="GQ421" t="str">
        <f t="shared" si="1040"/>
        <v/>
      </c>
      <c r="GR421" t="str">
        <f t="shared" si="1041"/>
        <v/>
      </c>
      <c r="GS421" t="str">
        <f t="shared" si="1042"/>
        <v/>
      </c>
      <c r="GT421" t="str">
        <f t="shared" si="1043"/>
        <v/>
      </c>
      <c r="GU421" t="str">
        <f t="shared" si="1044"/>
        <v/>
      </c>
      <c r="GV421" t="str">
        <f t="shared" si="1045"/>
        <v/>
      </c>
      <c r="GW421" t="str">
        <f t="shared" si="1046"/>
        <v/>
      </c>
      <c r="GX421" t="str">
        <f t="shared" si="1047"/>
        <v/>
      </c>
      <c r="GY421" t="str">
        <f t="shared" si="1048"/>
        <v/>
      </c>
      <c r="GZ421" t="str">
        <f t="shared" si="1049"/>
        <v/>
      </c>
      <c r="HA421" t="str">
        <f t="shared" si="1050"/>
        <v/>
      </c>
      <c r="HB421" t="str">
        <f t="shared" si="1051"/>
        <v/>
      </c>
      <c r="HC421" t="str">
        <f t="shared" si="1052"/>
        <v/>
      </c>
      <c r="HD421" t="str">
        <f t="shared" si="1053"/>
        <v/>
      </c>
      <c r="HE421" t="str">
        <f t="shared" si="1054"/>
        <v/>
      </c>
      <c r="HF421" t="str">
        <f t="shared" si="1055"/>
        <v/>
      </c>
      <c r="HG421" t="str">
        <f t="shared" si="1056"/>
        <v/>
      </c>
      <c r="HH421" t="str">
        <f t="shared" si="1057"/>
        <v/>
      </c>
      <c r="HI421" t="str">
        <f t="shared" si="1058"/>
        <v/>
      </c>
      <c r="HJ421" t="str">
        <f t="shared" si="1059"/>
        <v/>
      </c>
      <c r="HK421" t="str">
        <f t="shared" si="1060"/>
        <v/>
      </c>
      <c r="HL421" t="str">
        <f t="shared" si="1061"/>
        <v/>
      </c>
      <c r="HM421" t="str">
        <f t="shared" si="1062"/>
        <v/>
      </c>
      <c r="HN421" t="str">
        <f t="shared" si="1063"/>
        <v/>
      </c>
      <c r="HO421" t="str">
        <f t="shared" si="1064"/>
        <v/>
      </c>
      <c r="HP421" t="str">
        <f t="shared" si="1065"/>
        <v/>
      </c>
      <c r="HQ421" t="str">
        <f t="shared" si="1066"/>
        <v/>
      </c>
      <c r="HR421" t="str">
        <f t="shared" si="1067"/>
        <v/>
      </c>
      <c r="HS421" t="str">
        <f t="shared" si="1068"/>
        <v/>
      </c>
      <c r="HT421" t="str">
        <f t="shared" si="1069"/>
        <v/>
      </c>
      <c r="HU421" t="str">
        <f t="shared" si="1070"/>
        <v/>
      </c>
      <c r="HV421" t="str">
        <f t="shared" si="1071"/>
        <v/>
      </c>
      <c r="HW421" t="str">
        <f t="shared" si="1072"/>
        <v/>
      </c>
      <c r="HX421" t="str">
        <f t="shared" si="1073"/>
        <v/>
      </c>
      <c r="HY421" t="str">
        <f t="shared" si="1074"/>
        <v/>
      </c>
      <c r="HZ421" t="str">
        <f t="shared" si="1075"/>
        <v/>
      </c>
    </row>
    <row r="422" spans="1:234" x14ac:dyDescent="0.25">
      <c r="A422" s="2">
        <f t="shared" si="1076"/>
        <v>420</v>
      </c>
      <c r="B422" s="3" t="s">
        <v>462</v>
      </c>
      <c r="C422" s="2" t="s">
        <v>1394</v>
      </c>
      <c r="D422" s="2" t="s">
        <v>1395</v>
      </c>
      <c r="E422" s="2">
        <f t="shared" si="1010"/>
        <v>5</v>
      </c>
      <c r="F422" s="2">
        <v>1300</v>
      </c>
      <c r="G422" s="48" t="str">
        <f t="shared" si="1011"/>
        <v>B</v>
      </c>
      <c r="H422" s="49"/>
      <c r="I422" s="49"/>
      <c r="J422" s="50"/>
      <c r="K422" s="15">
        <f t="shared" si="1012"/>
        <v>51</v>
      </c>
      <c r="L422" s="15">
        <f>IF(G422="N/A",0,(IF(G422="A",Code!$B$36,(IF(G422="B",Code!$C$36,(IF(G422="C",Code!$D$36,Code!$E$36)))))/60))</f>
        <v>12</v>
      </c>
      <c r="M422" s="15">
        <f>IF(G422="N/A",0,(IF(G422="A",Code!$B$37,(IF(G422="B",Code!$C$37,(IF(G422="C",Code!$D$37,Code!$E$37)))))/60))</f>
        <v>12</v>
      </c>
      <c r="N422" s="15">
        <f>IF(G422="N/A",0,(IF(G422="A",Code!$B$38,(IF(G422="B",Code!$C$38,(IF(G422="C",Code!$D$38,Code!$E$38)))))/60))</f>
        <v>24</v>
      </c>
      <c r="O422" s="15">
        <f>IF(G422="N/A",0,(IF(G422="A",Code!$B$39,(IF(G422="B",Code!$C$39,(IF(G422="C",Code!$D$39,Code!$E$39)))))/60))</f>
        <v>3</v>
      </c>
      <c r="P422" s="2">
        <v>1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>
        <v>1</v>
      </c>
      <c r="AG422" s="2"/>
      <c r="AH422" s="2"/>
      <c r="AI422" s="2"/>
      <c r="AJ422" s="2"/>
      <c r="AK422" s="2"/>
      <c r="AL422" s="2"/>
      <c r="AM422" s="2"/>
      <c r="AN422" s="2"/>
      <c r="AO422" s="2">
        <v>1</v>
      </c>
      <c r="AP422" s="2"/>
      <c r="AQ422" s="2"/>
      <c r="AR422" s="2">
        <v>1</v>
      </c>
      <c r="AS422" s="2"/>
      <c r="AT422" s="2">
        <v>1</v>
      </c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S422" t="str">
        <f t="shared" si="1013"/>
        <v>ACCT</v>
      </c>
      <c r="BT422" t="str">
        <f t="shared" si="1078"/>
        <v/>
      </c>
      <c r="BU422" t="str">
        <f t="shared" si="1079"/>
        <v/>
      </c>
      <c r="BV422" t="str">
        <f t="shared" si="1080"/>
        <v/>
      </c>
      <c r="BW422" t="str">
        <f t="shared" si="1081"/>
        <v/>
      </c>
      <c r="BX422" t="str">
        <f t="shared" si="1082"/>
        <v/>
      </c>
      <c r="BY422" t="str">
        <f t="shared" si="1083"/>
        <v/>
      </c>
      <c r="BZ422" t="str">
        <f t="shared" si="1084"/>
        <v/>
      </c>
      <c r="CA422" t="str">
        <f t="shared" si="1085"/>
        <v/>
      </c>
      <c r="CB422" t="str">
        <f t="shared" si="1086"/>
        <v/>
      </c>
      <c r="CC422" t="str">
        <f t="shared" si="1087"/>
        <v/>
      </c>
      <c r="CD422" t="str">
        <f t="shared" si="1088"/>
        <v/>
      </c>
      <c r="CE422" t="str">
        <f t="shared" si="1089"/>
        <v/>
      </c>
      <c r="CF422" t="str">
        <f t="shared" si="1090"/>
        <v/>
      </c>
      <c r="CG422" t="str">
        <f t="shared" si="1091"/>
        <v/>
      </c>
      <c r="CH422" t="str">
        <f t="shared" si="1092"/>
        <v/>
      </c>
      <c r="CI422" t="str">
        <f t="shared" si="1093"/>
        <v>CUST</v>
      </c>
      <c r="CJ422" t="str">
        <f t="shared" si="1094"/>
        <v/>
      </c>
      <c r="CK422" t="str">
        <f t="shared" si="1095"/>
        <v/>
      </c>
      <c r="CL422" t="str">
        <f t="shared" si="1096"/>
        <v/>
      </c>
      <c r="CM422" t="str">
        <f t="shared" si="1097"/>
        <v/>
      </c>
      <c r="CN422" t="str">
        <f t="shared" si="1098"/>
        <v/>
      </c>
      <c r="CO422" t="str">
        <f t="shared" si="1099"/>
        <v/>
      </c>
      <c r="CP422" t="str">
        <f t="shared" si="1100"/>
        <v/>
      </c>
      <c r="CQ422" t="str">
        <f t="shared" si="1101"/>
        <v/>
      </c>
      <c r="CR422" t="str">
        <f t="shared" si="1102"/>
        <v>KPAY</v>
      </c>
      <c r="CS422" t="str">
        <f t="shared" si="1103"/>
        <v/>
      </c>
      <c r="CT422" t="str">
        <f t="shared" si="1104"/>
        <v/>
      </c>
      <c r="CU422" t="str">
        <f t="shared" si="1105"/>
        <v>MESS</v>
      </c>
      <c r="CV422" t="str">
        <f t="shared" si="1106"/>
        <v/>
      </c>
      <c r="CW422" t="str">
        <f t="shared" si="1107"/>
        <v>MISC</v>
      </c>
      <c r="CX422" t="str">
        <f t="shared" si="1108"/>
        <v/>
      </c>
      <c r="CY422" t="str">
        <f t="shared" si="1109"/>
        <v/>
      </c>
      <c r="CZ422" t="str">
        <f t="shared" si="1110"/>
        <v/>
      </c>
      <c r="DA422" t="str">
        <f t="shared" si="1111"/>
        <v/>
      </c>
      <c r="DB422" t="str">
        <f t="shared" si="1112"/>
        <v/>
      </c>
      <c r="DC422" t="str">
        <f t="shared" si="1113"/>
        <v/>
      </c>
      <c r="DD422" t="str">
        <f t="shared" si="1114"/>
        <v/>
      </c>
      <c r="DE422" t="str">
        <f t="shared" si="1115"/>
        <v/>
      </c>
      <c r="DF422" t="str">
        <f t="shared" si="1116"/>
        <v/>
      </c>
      <c r="DG422" t="str">
        <f t="shared" si="1117"/>
        <v/>
      </c>
      <c r="DH422" t="str">
        <f t="shared" si="1118"/>
        <v/>
      </c>
      <c r="DI422" t="str">
        <f t="shared" si="1119"/>
        <v/>
      </c>
      <c r="DJ422" t="str">
        <f t="shared" si="1120"/>
        <v/>
      </c>
      <c r="DK422" t="str">
        <f t="shared" si="1121"/>
        <v/>
      </c>
      <c r="DL422" t="str">
        <f t="shared" si="1122"/>
        <v/>
      </c>
      <c r="DM422" t="str">
        <f t="shared" si="1123"/>
        <v/>
      </c>
      <c r="DN422" t="str">
        <f t="shared" si="1124"/>
        <v/>
      </c>
      <c r="DO422" t="str">
        <f t="shared" si="1125"/>
        <v/>
      </c>
      <c r="DP422" t="str">
        <f t="shared" si="1126"/>
        <v/>
      </c>
      <c r="DQ422" t="str">
        <f t="shared" si="1127"/>
        <v/>
      </c>
      <c r="DR422" t="str">
        <f t="shared" si="1128"/>
        <v/>
      </c>
      <c r="DS422" t="str">
        <f t="shared" si="1129"/>
        <v/>
      </c>
      <c r="DT422" t="str">
        <f t="shared" si="1130"/>
        <v/>
      </c>
      <c r="DU422" t="str">
        <f t="shared" si="1131"/>
        <v/>
      </c>
      <c r="DV422" t="str">
        <f t="shared" si="1132"/>
        <v/>
      </c>
      <c r="DW422" t="str">
        <f t="shared" si="1133"/>
        <v/>
      </c>
      <c r="DX422" t="str">
        <f t="shared" si="1134"/>
        <v/>
      </c>
      <c r="DY422" t="str">
        <f t="shared" si="1135"/>
        <v/>
      </c>
      <c r="DZ422" t="str">
        <f t="shared" si="1136"/>
        <v/>
      </c>
      <c r="EA422" t="str">
        <f t="shared" si="1137"/>
        <v/>
      </c>
      <c r="EB422" t="str">
        <f t="shared" si="1138"/>
        <v/>
      </c>
      <c r="EC422" t="str">
        <f t="shared" si="1139"/>
        <v/>
      </c>
      <c r="ED422" t="str">
        <f t="shared" si="1140"/>
        <v/>
      </c>
      <c r="EE422" t="str">
        <f t="shared" si="1077"/>
        <v/>
      </c>
      <c r="EF422" t="str">
        <f t="shared" si="1146"/>
        <v/>
      </c>
      <c r="EG422" t="str">
        <f t="shared" si="1147"/>
        <v/>
      </c>
      <c r="EH422" t="str">
        <f t="shared" si="1148"/>
        <v/>
      </c>
      <c r="EI422" t="str">
        <f t="shared" si="1149"/>
        <v/>
      </c>
      <c r="EJ422" t="str">
        <f t="shared" si="1150"/>
        <v/>
      </c>
      <c r="EK422" t="str">
        <f t="shared" si="1151"/>
        <v/>
      </c>
      <c r="EL422" t="str">
        <f t="shared" si="1152"/>
        <v/>
      </c>
      <c r="EM422" t="str">
        <f t="shared" si="1153"/>
        <v/>
      </c>
      <c r="EN422" t="str">
        <f t="shared" si="1154"/>
        <v/>
      </c>
      <c r="EO422" t="str">
        <f t="shared" si="1155"/>
        <v/>
      </c>
      <c r="EP422" t="str">
        <f t="shared" si="1156"/>
        <v/>
      </c>
      <c r="EQ422" t="str">
        <f t="shared" si="1157"/>
        <v/>
      </c>
      <c r="ER422" t="str">
        <f t="shared" si="1158"/>
        <v/>
      </c>
      <c r="ES422" t="str">
        <f t="shared" si="1159"/>
        <v/>
      </c>
      <c r="ET422" t="str">
        <f t="shared" si="1160"/>
        <v/>
      </c>
      <c r="EU422" t="str">
        <f t="shared" si="1161"/>
        <v/>
      </c>
      <c r="EV422" t="str">
        <f t="shared" si="1162"/>
        <v/>
      </c>
      <c r="EW422" t="str">
        <f t="shared" si="1163"/>
        <v/>
      </c>
      <c r="EX422" t="str">
        <f t="shared" si="1164"/>
        <v/>
      </c>
      <c r="EY422" t="str">
        <f t="shared" si="1165"/>
        <v/>
      </c>
      <c r="EZ422" t="str">
        <f t="shared" si="1166"/>
        <v/>
      </c>
      <c r="FA422" t="str">
        <f t="shared" si="1167"/>
        <v/>
      </c>
      <c r="FB422" t="str">
        <f t="shared" si="1168"/>
        <v/>
      </c>
      <c r="FC422" t="str">
        <f t="shared" si="1169"/>
        <v/>
      </c>
      <c r="FD422" t="str">
        <f t="shared" si="1170"/>
        <v/>
      </c>
      <c r="FE422" t="str">
        <f t="shared" si="1014"/>
        <v/>
      </c>
      <c r="FF422" t="str">
        <f t="shared" si="1171"/>
        <v/>
      </c>
      <c r="FG422" t="str">
        <f t="shared" si="1172"/>
        <v/>
      </c>
      <c r="FH422" t="str">
        <f t="shared" si="1173"/>
        <v/>
      </c>
      <c r="FI422" t="str">
        <f t="shared" si="1174"/>
        <v/>
      </c>
      <c r="FJ422" t="str">
        <f t="shared" si="1175"/>
        <v/>
      </c>
      <c r="FK422" t="str">
        <f t="shared" si="1176"/>
        <v/>
      </c>
      <c r="FL422" t="str">
        <f t="shared" si="1177"/>
        <v/>
      </c>
      <c r="FM422" t="str">
        <f t="shared" si="1141"/>
        <v/>
      </c>
      <c r="FN422" t="str">
        <f t="shared" si="1142"/>
        <v/>
      </c>
      <c r="FO422" t="str">
        <f t="shared" si="1143"/>
        <v/>
      </c>
      <c r="FP422" t="str">
        <f t="shared" si="1144"/>
        <v/>
      </c>
      <c r="FQ422" t="str">
        <f t="shared" si="1145"/>
        <v/>
      </c>
      <c r="FR422" t="str">
        <f t="shared" si="1015"/>
        <v/>
      </c>
      <c r="FS422" t="str">
        <f t="shared" si="1016"/>
        <v/>
      </c>
      <c r="FT422" t="str">
        <f t="shared" si="1017"/>
        <v/>
      </c>
      <c r="FU422" t="str">
        <f t="shared" si="1018"/>
        <v/>
      </c>
      <c r="FV422" t="str">
        <f t="shared" si="1019"/>
        <v/>
      </c>
      <c r="FW422" t="str">
        <f t="shared" si="1020"/>
        <v/>
      </c>
      <c r="FX422" t="str">
        <f t="shared" si="1021"/>
        <v/>
      </c>
      <c r="FY422" t="str">
        <f t="shared" si="1022"/>
        <v/>
      </c>
      <c r="FZ422" t="str">
        <f t="shared" si="1023"/>
        <v/>
      </c>
      <c r="GA422" t="str">
        <f t="shared" si="1024"/>
        <v/>
      </c>
      <c r="GB422" t="str">
        <f t="shared" si="1025"/>
        <v/>
      </c>
      <c r="GC422" t="str">
        <f t="shared" si="1026"/>
        <v/>
      </c>
      <c r="GD422" t="str">
        <f t="shared" si="1027"/>
        <v/>
      </c>
      <c r="GE422" t="str">
        <f t="shared" si="1028"/>
        <v/>
      </c>
      <c r="GF422" t="str">
        <f t="shared" si="1029"/>
        <v/>
      </c>
      <c r="GG422" t="str">
        <f t="shared" si="1030"/>
        <v/>
      </c>
      <c r="GH422" t="str">
        <f t="shared" si="1031"/>
        <v/>
      </c>
      <c r="GI422" t="str">
        <f t="shared" si="1032"/>
        <v/>
      </c>
      <c r="GJ422" t="str">
        <f t="shared" si="1033"/>
        <v/>
      </c>
      <c r="GK422" t="str">
        <f t="shared" si="1034"/>
        <v/>
      </c>
      <c r="GL422" t="str">
        <f t="shared" si="1035"/>
        <v/>
      </c>
      <c r="GM422" t="str">
        <f t="shared" si="1036"/>
        <v/>
      </c>
      <c r="GN422" t="str">
        <f t="shared" si="1037"/>
        <v/>
      </c>
      <c r="GO422" t="str">
        <f t="shared" si="1038"/>
        <v/>
      </c>
      <c r="GP422" t="str">
        <f t="shared" si="1039"/>
        <v/>
      </c>
      <c r="GQ422" t="str">
        <f t="shared" si="1040"/>
        <v/>
      </c>
      <c r="GR422" t="str">
        <f t="shared" si="1041"/>
        <v/>
      </c>
      <c r="GS422" t="str">
        <f t="shared" si="1042"/>
        <v/>
      </c>
      <c r="GT422" t="str">
        <f t="shared" si="1043"/>
        <v/>
      </c>
      <c r="GU422" t="str">
        <f t="shared" si="1044"/>
        <v/>
      </c>
      <c r="GV422" t="str">
        <f t="shared" si="1045"/>
        <v/>
      </c>
      <c r="GW422" t="str">
        <f t="shared" si="1046"/>
        <v/>
      </c>
      <c r="GX422" t="str">
        <f t="shared" si="1047"/>
        <v/>
      </c>
      <c r="GY422" t="str">
        <f t="shared" si="1048"/>
        <v/>
      </c>
      <c r="GZ422" t="str">
        <f t="shared" si="1049"/>
        <v/>
      </c>
      <c r="HA422" t="str">
        <f t="shared" si="1050"/>
        <v/>
      </c>
      <c r="HB422" t="str">
        <f t="shared" si="1051"/>
        <v/>
      </c>
      <c r="HC422" t="str">
        <f t="shared" si="1052"/>
        <v/>
      </c>
      <c r="HD422" t="str">
        <f t="shared" si="1053"/>
        <v/>
      </c>
      <c r="HE422" t="str">
        <f t="shared" si="1054"/>
        <v/>
      </c>
      <c r="HF422" t="str">
        <f t="shared" si="1055"/>
        <v/>
      </c>
      <c r="HG422" t="str">
        <f t="shared" si="1056"/>
        <v/>
      </c>
      <c r="HH422" t="str">
        <f t="shared" si="1057"/>
        <v/>
      </c>
      <c r="HI422" t="str">
        <f t="shared" si="1058"/>
        <v/>
      </c>
      <c r="HJ422" t="str">
        <f t="shared" si="1059"/>
        <v/>
      </c>
      <c r="HK422" t="str">
        <f t="shared" si="1060"/>
        <v/>
      </c>
      <c r="HL422" t="str">
        <f t="shared" si="1061"/>
        <v/>
      </c>
      <c r="HM422" t="str">
        <f t="shared" si="1062"/>
        <v/>
      </c>
      <c r="HN422" t="str">
        <f t="shared" si="1063"/>
        <v/>
      </c>
      <c r="HO422" t="str">
        <f t="shared" si="1064"/>
        <v/>
      </c>
      <c r="HP422" t="str">
        <f t="shared" si="1065"/>
        <v/>
      </c>
      <c r="HQ422" t="str">
        <f t="shared" si="1066"/>
        <v/>
      </c>
      <c r="HR422" t="str">
        <f t="shared" si="1067"/>
        <v/>
      </c>
      <c r="HS422" t="str">
        <f t="shared" si="1068"/>
        <v/>
      </c>
      <c r="HT422" t="str">
        <f t="shared" si="1069"/>
        <v/>
      </c>
      <c r="HU422" t="str">
        <f t="shared" si="1070"/>
        <v/>
      </c>
      <c r="HV422" t="str">
        <f t="shared" si="1071"/>
        <v/>
      </c>
      <c r="HW422" t="str">
        <f t="shared" si="1072"/>
        <v/>
      </c>
      <c r="HX422" t="str">
        <f t="shared" si="1073"/>
        <v/>
      </c>
      <c r="HY422" t="str">
        <f t="shared" si="1074"/>
        <v/>
      </c>
      <c r="HZ422" t="str">
        <f t="shared" si="1075"/>
        <v/>
      </c>
    </row>
    <row r="423" spans="1:234" x14ac:dyDescent="0.25">
      <c r="A423" s="2">
        <f t="shared" si="1076"/>
        <v>421</v>
      </c>
      <c r="B423" s="3" t="s">
        <v>1364</v>
      </c>
      <c r="C423" s="2" t="s">
        <v>1394</v>
      </c>
      <c r="D423" s="2" t="s">
        <v>1395</v>
      </c>
      <c r="E423" s="2">
        <f t="shared" si="1010"/>
        <v>2</v>
      </c>
      <c r="F423" s="2">
        <v>925</v>
      </c>
      <c r="G423" s="48" t="str">
        <f t="shared" si="1011"/>
        <v>A</v>
      </c>
      <c r="H423" s="49"/>
      <c r="I423" s="49"/>
      <c r="J423" s="50"/>
      <c r="K423" s="15">
        <f t="shared" si="1012"/>
        <v>34</v>
      </c>
      <c r="L423" s="15">
        <f>IF(G423="N/A",0,(IF(G423="A",Code!$B$36,(IF(G423="B",Code!$C$36,(IF(G423="C",Code!$D$36,Code!$E$36)))))/60))</f>
        <v>8</v>
      </c>
      <c r="M423" s="15">
        <f>IF(G423="N/A",0,(IF(G423="A",Code!$B$37,(IF(G423="B",Code!$C$37,(IF(G423="C",Code!$D$37,Code!$E$37)))))/60))</f>
        <v>8</v>
      </c>
      <c r="N423" s="15">
        <f>IF(G423="N/A",0,(IF(G423="A",Code!$B$38,(IF(G423="B",Code!$C$38,(IF(G423="C",Code!$D$38,Code!$E$38)))))/60))</f>
        <v>16</v>
      </c>
      <c r="O423" s="15">
        <f>IF(G423="N/A",0,(IF(G423="A",Code!$B$39,(IF(G423="B",Code!$C$39,(IF(G423="C",Code!$D$39,Code!$E$39)))))/60))</f>
        <v>2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>
        <v>1</v>
      </c>
      <c r="AS423" s="2"/>
      <c r="AT423" s="2">
        <v>1</v>
      </c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S423" t="str">
        <f t="shared" si="1013"/>
        <v/>
      </c>
      <c r="BT423" t="str">
        <f t="shared" si="1078"/>
        <v/>
      </c>
      <c r="BU423" t="str">
        <f t="shared" si="1079"/>
        <v/>
      </c>
      <c r="BV423" t="str">
        <f t="shared" si="1080"/>
        <v/>
      </c>
      <c r="BW423" t="str">
        <f t="shared" si="1081"/>
        <v/>
      </c>
      <c r="BX423" t="str">
        <f t="shared" si="1082"/>
        <v/>
      </c>
      <c r="BY423" t="str">
        <f t="shared" si="1083"/>
        <v/>
      </c>
      <c r="BZ423" t="str">
        <f t="shared" si="1084"/>
        <v/>
      </c>
      <c r="CA423" t="str">
        <f t="shared" si="1085"/>
        <v/>
      </c>
      <c r="CB423" t="str">
        <f t="shared" si="1086"/>
        <v/>
      </c>
      <c r="CC423" t="str">
        <f t="shared" si="1087"/>
        <v/>
      </c>
      <c r="CD423" t="str">
        <f t="shared" si="1088"/>
        <v/>
      </c>
      <c r="CE423" t="str">
        <f t="shared" si="1089"/>
        <v/>
      </c>
      <c r="CF423" t="str">
        <f t="shared" si="1090"/>
        <v/>
      </c>
      <c r="CG423" t="str">
        <f t="shared" si="1091"/>
        <v/>
      </c>
      <c r="CH423" t="str">
        <f t="shared" si="1092"/>
        <v/>
      </c>
      <c r="CI423" t="str">
        <f t="shared" si="1093"/>
        <v/>
      </c>
      <c r="CJ423" t="str">
        <f t="shared" si="1094"/>
        <v/>
      </c>
      <c r="CK423" t="str">
        <f t="shared" si="1095"/>
        <v/>
      </c>
      <c r="CL423" t="str">
        <f t="shared" si="1096"/>
        <v/>
      </c>
      <c r="CM423" t="str">
        <f t="shared" si="1097"/>
        <v/>
      </c>
      <c r="CN423" t="str">
        <f t="shared" si="1098"/>
        <v/>
      </c>
      <c r="CO423" t="str">
        <f t="shared" si="1099"/>
        <v/>
      </c>
      <c r="CP423" t="str">
        <f t="shared" si="1100"/>
        <v/>
      </c>
      <c r="CQ423" t="str">
        <f t="shared" si="1101"/>
        <v/>
      </c>
      <c r="CR423" t="str">
        <f t="shared" si="1102"/>
        <v/>
      </c>
      <c r="CS423" t="str">
        <f t="shared" si="1103"/>
        <v/>
      </c>
      <c r="CT423" t="str">
        <f t="shared" si="1104"/>
        <v/>
      </c>
      <c r="CU423" t="str">
        <f t="shared" si="1105"/>
        <v>MESS</v>
      </c>
      <c r="CV423" t="str">
        <f t="shared" si="1106"/>
        <v/>
      </c>
      <c r="CW423" t="str">
        <f t="shared" si="1107"/>
        <v>MISC</v>
      </c>
      <c r="CX423" t="str">
        <f t="shared" si="1108"/>
        <v/>
      </c>
      <c r="CY423" t="str">
        <f t="shared" si="1109"/>
        <v/>
      </c>
      <c r="CZ423" t="str">
        <f t="shared" si="1110"/>
        <v/>
      </c>
      <c r="DA423" t="str">
        <f t="shared" si="1111"/>
        <v/>
      </c>
      <c r="DB423" t="str">
        <f t="shared" si="1112"/>
        <v/>
      </c>
      <c r="DC423" t="str">
        <f t="shared" si="1113"/>
        <v/>
      </c>
      <c r="DD423" t="str">
        <f t="shared" si="1114"/>
        <v/>
      </c>
      <c r="DE423" t="str">
        <f t="shared" si="1115"/>
        <v/>
      </c>
      <c r="DF423" t="str">
        <f t="shared" si="1116"/>
        <v/>
      </c>
      <c r="DG423" t="str">
        <f t="shared" si="1117"/>
        <v/>
      </c>
      <c r="DH423" t="str">
        <f t="shared" si="1118"/>
        <v/>
      </c>
      <c r="DI423" t="str">
        <f t="shared" si="1119"/>
        <v/>
      </c>
      <c r="DJ423" t="str">
        <f t="shared" si="1120"/>
        <v/>
      </c>
      <c r="DK423" t="str">
        <f t="shared" si="1121"/>
        <v/>
      </c>
      <c r="DL423" t="str">
        <f t="shared" si="1122"/>
        <v/>
      </c>
      <c r="DM423" t="str">
        <f t="shared" si="1123"/>
        <v/>
      </c>
      <c r="DN423" t="str">
        <f t="shared" si="1124"/>
        <v/>
      </c>
      <c r="DO423" t="str">
        <f t="shared" si="1125"/>
        <v/>
      </c>
      <c r="DP423" t="str">
        <f t="shared" si="1126"/>
        <v/>
      </c>
      <c r="DQ423" t="str">
        <f t="shared" si="1127"/>
        <v/>
      </c>
      <c r="DR423" t="str">
        <f t="shared" si="1128"/>
        <v/>
      </c>
      <c r="DS423" t="str">
        <f t="shared" si="1129"/>
        <v/>
      </c>
      <c r="DT423" t="str">
        <f t="shared" si="1130"/>
        <v/>
      </c>
      <c r="DU423" t="str">
        <f t="shared" si="1131"/>
        <v/>
      </c>
      <c r="DV423" t="str">
        <f t="shared" si="1132"/>
        <v/>
      </c>
      <c r="DW423" t="str">
        <f t="shared" si="1133"/>
        <v/>
      </c>
      <c r="DX423" t="str">
        <f t="shared" si="1134"/>
        <v/>
      </c>
      <c r="DY423" t="str">
        <f t="shared" si="1135"/>
        <v/>
      </c>
      <c r="DZ423" t="str">
        <f t="shared" si="1136"/>
        <v/>
      </c>
      <c r="EA423" t="str">
        <f t="shared" si="1137"/>
        <v/>
      </c>
      <c r="EB423" t="str">
        <f t="shared" si="1138"/>
        <v/>
      </c>
      <c r="EC423" t="str">
        <f t="shared" si="1139"/>
        <v/>
      </c>
      <c r="ED423" t="str">
        <f t="shared" si="1140"/>
        <v/>
      </c>
      <c r="EE423" t="str">
        <f t="shared" si="1077"/>
        <v/>
      </c>
      <c r="EF423" t="str">
        <f t="shared" si="1146"/>
        <v/>
      </c>
      <c r="EG423" t="str">
        <f t="shared" si="1147"/>
        <v/>
      </c>
      <c r="EH423" t="str">
        <f t="shared" si="1148"/>
        <v/>
      </c>
      <c r="EI423" t="str">
        <f t="shared" si="1149"/>
        <v/>
      </c>
      <c r="EJ423" t="str">
        <f t="shared" si="1150"/>
        <v/>
      </c>
      <c r="EK423" t="str">
        <f t="shared" si="1151"/>
        <v/>
      </c>
      <c r="EL423" t="str">
        <f t="shared" si="1152"/>
        <v/>
      </c>
      <c r="EM423" t="str">
        <f t="shared" si="1153"/>
        <v/>
      </c>
      <c r="EN423" t="str">
        <f t="shared" si="1154"/>
        <v/>
      </c>
      <c r="EO423" t="str">
        <f t="shared" si="1155"/>
        <v/>
      </c>
      <c r="EP423" t="str">
        <f t="shared" si="1156"/>
        <v/>
      </c>
      <c r="EQ423" t="str">
        <f t="shared" si="1157"/>
        <v/>
      </c>
      <c r="ER423" t="str">
        <f t="shared" si="1158"/>
        <v/>
      </c>
      <c r="ES423" t="str">
        <f t="shared" si="1159"/>
        <v/>
      </c>
      <c r="ET423" t="str">
        <f t="shared" si="1160"/>
        <v/>
      </c>
      <c r="EU423" t="str">
        <f t="shared" si="1161"/>
        <v/>
      </c>
      <c r="EV423" t="str">
        <f t="shared" si="1162"/>
        <v/>
      </c>
      <c r="EW423" t="str">
        <f t="shared" si="1163"/>
        <v/>
      </c>
      <c r="EX423" t="str">
        <f t="shared" si="1164"/>
        <v/>
      </c>
      <c r="EY423" t="str">
        <f t="shared" si="1165"/>
        <v/>
      </c>
      <c r="EZ423" t="str">
        <f t="shared" si="1166"/>
        <v/>
      </c>
      <c r="FA423" t="str">
        <f t="shared" si="1167"/>
        <v/>
      </c>
      <c r="FB423" t="str">
        <f t="shared" si="1168"/>
        <v/>
      </c>
      <c r="FC423" t="str">
        <f t="shared" si="1169"/>
        <v/>
      </c>
      <c r="FD423" t="str">
        <f t="shared" si="1170"/>
        <v/>
      </c>
      <c r="FE423" t="str">
        <f t="shared" si="1014"/>
        <v/>
      </c>
      <c r="FF423" t="str">
        <f t="shared" si="1171"/>
        <v/>
      </c>
      <c r="FG423" t="str">
        <f t="shared" si="1172"/>
        <v/>
      </c>
      <c r="FH423" t="str">
        <f t="shared" si="1173"/>
        <v/>
      </c>
      <c r="FI423" t="str">
        <f t="shared" si="1174"/>
        <v/>
      </c>
      <c r="FJ423" t="str">
        <f t="shared" si="1175"/>
        <v/>
      </c>
      <c r="FK423" t="str">
        <f t="shared" si="1176"/>
        <v/>
      </c>
      <c r="FL423" t="str">
        <f t="shared" si="1177"/>
        <v/>
      </c>
      <c r="FM423" t="str">
        <f t="shared" si="1141"/>
        <v/>
      </c>
      <c r="FN423" t="str">
        <f t="shared" si="1142"/>
        <v/>
      </c>
      <c r="FO423" t="str">
        <f t="shared" si="1143"/>
        <v/>
      </c>
      <c r="FP423" t="str">
        <f t="shared" si="1144"/>
        <v/>
      </c>
      <c r="FQ423" t="str">
        <f t="shared" si="1145"/>
        <v/>
      </c>
      <c r="FR423" t="str">
        <f t="shared" si="1015"/>
        <v/>
      </c>
      <c r="FS423" t="str">
        <f t="shared" si="1016"/>
        <v/>
      </c>
      <c r="FT423" t="str">
        <f t="shared" si="1017"/>
        <v/>
      </c>
      <c r="FU423" t="str">
        <f t="shared" si="1018"/>
        <v/>
      </c>
      <c r="FV423" t="str">
        <f t="shared" si="1019"/>
        <v/>
      </c>
      <c r="FW423" t="str">
        <f t="shared" si="1020"/>
        <v/>
      </c>
      <c r="FX423" t="str">
        <f t="shared" si="1021"/>
        <v/>
      </c>
      <c r="FY423" t="str">
        <f t="shared" si="1022"/>
        <v/>
      </c>
      <c r="FZ423" t="str">
        <f t="shared" si="1023"/>
        <v/>
      </c>
      <c r="GA423" t="str">
        <f t="shared" si="1024"/>
        <v/>
      </c>
      <c r="GB423" t="str">
        <f t="shared" si="1025"/>
        <v/>
      </c>
      <c r="GC423" t="str">
        <f t="shared" si="1026"/>
        <v/>
      </c>
      <c r="GD423" t="str">
        <f t="shared" si="1027"/>
        <v/>
      </c>
      <c r="GE423" t="str">
        <f t="shared" si="1028"/>
        <v/>
      </c>
      <c r="GF423" t="str">
        <f t="shared" si="1029"/>
        <v/>
      </c>
      <c r="GG423" t="str">
        <f t="shared" si="1030"/>
        <v/>
      </c>
      <c r="GH423" t="str">
        <f t="shared" si="1031"/>
        <v/>
      </c>
      <c r="GI423" t="str">
        <f t="shared" si="1032"/>
        <v/>
      </c>
      <c r="GJ423" t="str">
        <f t="shared" si="1033"/>
        <v/>
      </c>
      <c r="GK423" t="str">
        <f t="shared" si="1034"/>
        <v/>
      </c>
      <c r="GL423" t="str">
        <f t="shared" si="1035"/>
        <v/>
      </c>
      <c r="GM423" t="str">
        <f t="shared" si="1036"/>
        <v/>
      </c>
      <c r="GN423" t="str">
        <f t="shared" si="1037"/>
        <v/>
      </c>
      <c r="GO423" t="str">
        <f t="shared" si="1038"/>
        <v/>
      </c>
      <c r="GP423" t="str">
        <f t="shared" si="1039"/>
        <v/>
      </c>
      <c r="GQ423" t="str">
        <f t="shared" si="1040"/>
        <v/>
      </c>
      <c r="GR423" t="str">
        <f t="shared" si="1041"/>
        <v/>
      </c>
      <c r="GS423" t="str">
        <f t="shared" si="1042"/>
        <v/>
      </c>
      <c r="GT423" t="str">
        <f t="shared" si="1043"/>
        <v/>
      </c>
      <c r="GU423" t="str">
        <f t="shared" si="1044"/>
        <v/>
      </c>
      <c r="GV423" t="str">
        <f t="shared" si="1045"/>
        <v/>
      </c>
      <c r="GW423" t="str">
        <f t="shared" si="1046"/>
        <v/>
      </c>
      <c r="GX423" t="str">
        <f t="shared" si="1047"/>
        <v/>
      </c>
      <c r="GY423" t="str">
        <f t="shared" si="1048"/>
        <v/>
      </c>
      <c r="GZ423" t="str">
        <f t="shared" si="1049"/>
        <v/>
      </c>
      <c r="HA423" t="str">
        <f t="shared" si="1050"/>
        <v/>
      </c>
      <c r="HB423" t="str">
        <f t="shared" si="1051"/>
        <v/>
      </c>
      <c r="HC423" t="str">
        <f t="shared" si="1052"/>
        <v/>
      </c>
      <c r="HD423" t="str">
        <f t="shared" si="1053"/>
        <v/>
      </c>
      <c r="HE423" t="str">
        <f t="shared" si="1054"/>
        <v/>
      </c>
      <c r="HF423" t="str">
        <f t="shared" si="1055"/>
        <v/>
      </c>
      <c r="HG423" t="str">
        <f t="shared" si="1056"/>
        <v/>
      </c>
      <c r="HH423" t="str">
        <f t="shared" si="1057"/>
        <v/>
      </c>
      <c r="HI423" t="str">
        <f t="shared" si="1058"/>
        <v/>
      </c>
      <c r="HJ423" t="str">
        <f t="shared" si="1059"/>
        <v/>
      </c>
      <c r="HK423" t="str">
        <f t="shared" si="1060"/>
        <v/>
      </c>
      <c r="HL423" t="str">
        <f t="shared" si="1061"/>
        <v/>
      </c>
      <c r="HM423" t="str">
        <f t="shared" si="1062"/>
        <v/>
      </c>
      <c r="HN423" t="str">
        <f t="shared" si="1063"/>
        <v/>
      </c>
      <c r="HO423" t="str">
        <f t="shared" si="1064"/>
        <v/>
      </c>
      <c r="HP423" t="str">
        <f t="shared" si="1065"/>
        <v/>
      </c>
      <c r="HQ423" t="str">
        <f t="shared" si="1066"/>
        <v/>
      </c>
      <c r="HR423" t="str">
        <f t="shared" si="1067"/>
        <v/>
      </c>
      <c r="HS423" t="str">
        <f t="shared" si="1068"/>
        <v/>
      </c>
      <c r="HT423" t="str">
        <f t="shared" si="1069"/>
        <v/>
      </c>
      <c r="HU423" t="str">
        <f t="shared" si="1070"/>
        <v/>
      </c>
      <c r="HV423" t="str">
        <f t="shared" si="1071"/>
        <v/>
      </c>
      <c r="HW423" t="str">
        <f t="shared" si="1072"/>
        <v/>
      </c>
      <c r="HX423" t="str">
        <f t="shared" si="1073"/>
        <v/>
      </c>
      <c r="HY423" t="str">
        <f t="shared" si="1074"/>
        <v/>
      </c>
      <c r="HZ423" t="str">
        <f t="shared" si="1075"/>
        <v/>
      </c>
    </row>
    <row r="424" spans="1:234" x14ac:dyDescent="0.25">
      <c r="A424" s="2">
        <f t="shared" si="1076"/>
        <v>422</v>
      </c>
      <c r="B424" s="3" t="s">
        <v>1365</v>
      </c>
      <c r="C424" s="2" t="s">
        <v>1394</v>
      </c>
      <c r="D424" s="2" t="s">
        <v>1395</v>
      </c>
      <c r="E424" s="2">
        <f t="shared" si="1010"/>
        <v>2</v>
      </c>
      <c r="F424" s="2">
        <v>226</v>
      </c>
      <c r="G424" s="48" t="str">
        <f t="shared" si="1011"/>
        <v>A</v>
      </c>
      <c r="H424" s="49"/>
      <c r="I424" s="49"/>
      <c r="J424" s="50"/>
      <c r="K424" s="15">
        <f t="shared" si="1012"/>
        <v>34</v>
      </c>
      <c r="L424" s="15">
        <f>IF(G424="N/A",0,(IF(G424="A",Code!$B$36,(IF(G424="B",Code!$C$36,(IF(G424="C",Code!$D$36,Code!$E$36)))))/60))</f>
        <v>8</v>
      </c>
      <c r="M424" s="15">
        <f>IF(G424="N/A",0,(IF(G424="A",Code!$B$37,(IF(G424="B",Code!$C$37,(IF(G424="C",Code!$D$37,Code!$E$37)))))/60))</f>
        <v>8</v>
      </c>
      <c r="N424" s="15">
        <f>IF(G424="N/A",0,(IF(G424="A",Code!$B$38,(IF(G424="B",Code!$C$38,(IF(G424="C",Code!$D$38,Code!$E$38)))))/60))</f>
        <v>16</v>
      </c>
      <c r="O424" s="15">
        <f>IF(G424="N/A",0,(IF(G424="A",Code!$B$39,(IF(G424="B",Code!$C$39,(IF(G424="C",Code!$D$39,Code!$E$39)))))/60))</f>
        <v>2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>
        <v>1</v>
      </c>
      <c r="AS424" s="2"/>
      <c r="AT424" s="2">
        <v>1</v>
      </c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S424" t="str">
        <f t="shared" si="1013"/>
        <v/>
      </c>
      <c r="BT424" t="str">
        <f t="shared" si="1078"/>
        <v/>
      </c>
      <c r="BU424" t="str">
        <f t="shared" si="1079"/>
        <v/>
      </c>
      <c r="BV424" t="str">
        <f t="shared" si="1080"/>
        <v/>
      </c>
      <c r="BW424" t="str">
        <f t="shared" si="1081"/>
        <v/>
      </c>
      <c r="BX424" t="str">
        <f t="shared" si="1082"/>
        <v/>
      </c>
      <c r="BY424" t="str">
        <f t="shared" si="1083"/>
        <v/>
      </c>
      <c r="BZ424" t="str">
        <f t="shared" si="1084"/>
        <v/>
      </c>
      <c r="CA424" t="str">
        <f t="shared" si="1085"/>
        <v/>
      </c>
      <c r="CB424" t="str">
        <f t="shared" si="1086"/>
        <v/>
      </c>
      <c r="CC424" t="str">
        <f t="shared" si="1087"/>
        <v/>
      </c>
      <c r="CD424" t="str">
        <f t="shared" si="1088"/>
        <v/>
      </c>
      <c r="CE424" t="str">
        <f t="shared" si="1089"/>
        <v/>
      </c>
      <c r="CF424" t="str">
        <f t="shared" si="1090"/>
        <v/>
      </c>
      <c r="CG424" t="str">
        <f t="shared" si="1091"/>
        <v/>
      </c>
      <c r="CH424" t="str">
        <f t="shared" si="1092"/>
        <v/>
      </c>
      <c r="CI424" t="str">
        <f t="shared" si="1093"/>
        <v/>
      </c>
      <c r="CJ424" t="str">
        <f t="shared" si="1094"/>
        <v/>
      </c>
      <c r="CK424" t="str">
        <f t="shared" si="1095"/>
        <v/>
      </c>
      <c r="CL424" t="str">
        <f t="shared" si="1096"/>
        <v/>
      </c>
      <c r="CM424" t="str">
        <f t="shared" si="1097"/>
        <v/>
      </c>
      <c r="CN424" t="str">
        <f t="shared" si="1098"/>
        <v/>
      </c>
      <c r="CO424" t="str">
        <f t="shared" si="1099"/>
        <v/>
      </c>
      <c r="CP424" t="str">
        <f t="shared" si="1100"/>
        <v/>
      </c>
      <c r="CQ424" t="str">
        <f t="shared" si="1101"/>
        <v/>
      </c>
      <c r="CR424" t="str">
        <f t="shared" si="1102"/>
        <v/>
      </c>
      <c r="CS424" t="str">
        <f t="shared" si="1103"/>
        <v/>
      </c>
      <c r="CT424" t="str">
        <f t="shared" si="1104"/>
        <v/>
      </c>
      <c r="CU424" t="str">
        <f t="shared" si="1105"/>
        <v>MESS</v>
      </c>
      <c r="CV424" t="str">
        <f t="shared" si="1106"/>
        <v/>
      </c>
      <c r="CW424" t="str">
        <f t="shared" si="1107"/>
        <v>MISC</v>
      </c>
      <c r="CX424" t="str">
        <f t="shared" si="1108"/>
        <v/>
      </c>
      <c r="CY424" t="str">
        <f t="shared" si="1109"/>
        <v/>
      </c>
      <c r="CZ424" t="str">
        <f t="shared" si="1110"/>
        <v/>
      </c>
      <c r="DA424" t="str">
        <f t="shared" si="1111"/>
        <v/>
      </c>
      <c r="DB424" t="str">
        <f t="shared" si="1112"/>
        <v/>
      </c>
      <c r="DC424" t="str">
        <f t="shared" si="1113"/>
        <v/>
      </c>
      <c r="DD424" t="str">
        <f t="shared" si="1114"/>
        <v/>
      </c>
      <c r="DE424" t="str">
        <f t="shared" si="1115"/>
        <v/>
      </c>
      <c r="DF424" t="str">
        <f t="shared" si="1116"/>
        <v/>
      </c>
      <c r="DG424" t="str">
        <f t="shared" si="1117"/>
        <v/>
      </c>
      <c r="DH424" t="str">
        <f t="shared" si="1118"/>
        <v/>
      </c>
      <c r="DI424" t="str">
        <f t="shared" si="1119"/>
        <v/>
      </c>
      <c r="DJ424" t="str">
        <f t="shared" si="1120"/>
        <v/>
      </c>
      <c r="DK424" t="str">
        <f t="shared" si="1121"/>
        <v/>
      </c>
      <c r="DL424" t="str">
        <f t="shared" si="1122"/>
        <v/>
      </c>
      <c r="DM424" t="str">
        <f t="shared" si="1123"/>
        <v/>
      </c>
      <c r="DN424" t="str">
        <f t="shared" si="1124"/>
        <v/>
      </c>
      <c r="DO424" t="str">
        <f t="shared" si="1125"/>
        <v/>
      </c>
      <c r="DP424" t="str">
        <f t="shared" si="1126"/>
        <v/>
      </c>
      <c r="DQ424" t="str">
        <f t="shared" si="1127"/>
        <v/>
      </c>
      <c r="DR424" t="str">
        <f t="shared" si="1128"/>
        <v/>
      </c>
      <c r="DS424" t="str">
        <f t="shared" si="1129"/>
        <v/>
      </c>
      <c r="DT424" t="str">
        <f t="shared" si="1130"/>
        <v/>
      </c>
      <c r="DU424" t="str">
        <f t="shared" si="1131"/>
        <v/>
      </c>
      <c r="DV424" t="str">
        <f t="shared" si="1132"/>
        <v/>
      </c>
      <c r="DW424" t="str">
        <f t="shared" si="1133"/>
        <v/>
      </c>
      <c r="DX424" t="str">
        <f t="shared" si="1134"/>
        <v/>
      </c>
      <c r="DY424" t="str">
        <f t="shared" si="1135"/>
        <v/>
      </c>
      <c r="DZ424" t="str">
        <f t="shared" si="1136"/>
        <v/>
      </c>
      <c r="EA424" t="str">
        <f t="shared" si="1137"/>
        <v/>
      </c>
      <c r="EB424" t="str">
        <f t="shared" si="1138"/>
        <v/>
      </c>
      <c r="EC424" t="str">
        <f t="shared" si="1139"/>
        <v/>
      </c>
      <c r="ED424" t="str">
        <f t="shared" si="1140"/>
        <v/>
      </c>
      <c r="EE424" t="str">
        <f t="shared" si="1077"/>
        <v/>
      </c>
      <c r="EF424" t="str">
        <f t="shared" si="1146"/>
        <v/>
      </c>
      <c r="EG424" t="str">
        <f t="shared" si="1147"/>
        <v/>
      </c>
      <c r="EH424" t="str">
        <f t="shared" si="1148"/>
        <v/>
      </c>
      <c r="EI424" t="str">
        <f t="shared" si="1149"/>
        <v/>
      </c>
      <c r="EJ424" t="str">
        <f t="shared" si="1150"/>
        <v/>
      </c>
      <c r="EK424" t="str">
        <f t="shared" si="1151"/>
        <v/>
      </c>
      <c r="EL424" t="str">
        <f t="shared" si="1152"/>
        <v/>
      </c>
      <c r="EM424" t="str">
        <f t="shared" si="1153"/>
        <v/>
      </c>
      <c r="EN424" t="str">
        <f t="shared" si="1154"/>
        <v/>
      </c>
      <c r="EO424" t="str">
        <f t="shared" si="1155"/>
        <v/>
      </c>
      <c r="EP424" t="str">
        <f t="shared" si="1156"/>
        <v/>
      </c>
      <c r="EQ424" t="str">
        <f t="shared" si="1157"/>
        <v/>
      </c>
      <c r="ER424" t="str">
        <f t="shared" si="1158"/>
        <v/>
      </c>
      <c r="ES424" t="str">
        <f t="shared" si="1159"/>
        <v/>
      </c>
      <c r="ET424" t="str">
        <f t="shared" si="1160"/>
        <v/>
      </c>
      <c r="EU424" t="str">
        <f t="shared" si="1161"/>
        <v/>
      </c>
      <c r="EV424" t="str">
        <f t="shared" si="1162"/>
        <v/>
      </c>
      <c r="EW424" t="str">
        <f t="shared" si="1163"/>
        <v/>
      </c>
      <c r="EX424" t="str">
        <f t="shared" si="1164"/>
        <v/>
      </c>
      <c r="EY424" t="str">
        <f t="shared" si="1165"/>
        <v/>
      </c>
      <c r="EZ424" t="str">
        <f t="shared" si="1166"/>
        <v/>
      </c>
      <c r="FA424" t="str">
        <f t="shared" si="1167"/>
        <v/>
      </c>
      <c r="FB424" t="str">
        <f t="shared" si="1168"/>
        <v/>
      </c>
      <c r="FC424" t="str">
        <f t="shared" si="1169"/>
        <v/>
      </c>
      <c r="FD424" t="str">
        <f t="shared" si="1170"/>
        <v/>
      </c>
      <c r="FE424" t="str">
        <f t="shared" si="1014"/>
        <v/>
      </c>
      <c r="FF424" t="str">
        <f t="shared" si="1171"/>
        <v/>
      </c>
      <c r="FG424" t="str">
        <f t="shared" si="1172"/>
        <v/>
      </c>
      <c r="FH424" t="str">
        <f t="shared" si="1173"/>
        <v/>
      </c>
      <c r="FI424" t="str">
        <f t="shared" si="1174"/>
        <v/>
      </c>
      <c r="FJ424" t="str">
        <f t="shared" si="1175"/>
        <v/>
      </c>
      <c r="FK424" t="str">
        <f t="shared" si="1176"/>
        <v/>
      </c>
      <c r="FL424" t="str">
        <f t="shared" si="1177"/>
        <v/>
      </c>
      <c r="FM424" t="str">
        <f t="shared" si="1141"/>
        <v/>
      </c>
      <c r="FN424" t="str">
        <f t="shared" si="1142"/>
        <v/>
      </c>
      <c r="FO424" t="str">
        <f t="shared" si="1143"/>
        <v/>
      </c>
      <c r="FP424" t="str">
        <f t="shared" si="1144"/>
        <v/>
      </c>
      <c r="FQ424" t="str">
        <f t="shared" si="1145"/>
        <v/>
      </c>
      <c r="FR424" t="str">
        <f t="shared" si="1015"/>
        <v/>
      </c>
      <c r="FS424" t="str">
        <f t="shared" si="1016"/>
        <v/>
      </c>
      <c r="FT424" t="str">
        <f t="shared" si="1017"/>
        <v/>
      </c>
      <c r="FU424" t="str">
        <f t="shared" si="1018"/>
        <v/>
      </c>
      <c r="FV424" t="str">
        <f t="shared" si="1019"/>
        <v/>
      </c>
      <c r="FW424" t="str">
        <f t="shared" si="1020"/>
        <v/>
      </c>
      <c r="FX424" t="str">
        <f t="shared" si="1021"/>
        <v/>
      </c>
      <c r="FY424" t="str">
        <f t="shared" si="1022"/>
        <v/>
      </c>
      <c r="FZ424" t="str">
        <f t="shared" si="1023"/>
        <v/>
      </c>
      <c r="GA424" t="str">
        <f t="shared" si="1024"/>
        <v/>
      </c>
      <c r="GB424" t="str">
        <f t="shared" si="1025"/>
        <v/>
      </c>
      <c r="GC424" t="str">
        <f t="shared" si="1026"/>
        <v/>
      </c>
      <c r="GD424" t="str">
        <f t="shared" si="1027"/>
        <v/>
      </c>
      <c r="GE424" t="str">
        <f t="shared" si="1028"/>
        <v/>
      </c>
      <c r="GF424" t="str">
        <f t="shared" si="1029"/>
        <v/>
      </c>
      <c r="GG424" t="str">
        <f t="shared" si="1030"/>
        <v/>
      </c>
      <c r="GH424" t="str">
        <f t="shared" si="1031"/>
        <v/>
      </c>
      <c r="GI424" t="str">
        <f t="shared" si="1032"/>
        <v/>
      </c>
      <c r="GJ424" t="str">
        <f t="shared" si="1033"/>
        <v/>
      </c>
      <c r="GK424" t="str">
        <f t="shared" si="1034"/>
        <v/>
      </c>
      <c r="GL424" t="str">
        <f t="shared" si="1035"/>
        <v/>
      </c>
      <c r="GM424" t="str">
        <f t="shared" si="1036"/>
        <v/>
      </c>
      <c r="GN424" t="str">
        <f t="shared" si="1037"/>
        <v/>
      </c>
      <c r="GO424" t="str">
        <f t="shared" si="1038"/>
        <v/>
      </c>
      <c r="GP424" t="str">
        <f t="shared" si="1039"/>
        <v/>
      </c>
      <c r="GQ424" t="str">
        <f t="shared" si="1040"/>
        <v/>
      </c>
      <c r="GR424" t="str">
        <f t="shared" si="1041"/>
        <v/>
      </c>
      <c r="GS424" t="str">
        <f t="shared" si="1042"/>
        <v/>
      </c>
      <c r="GT424" t="str">
        <f t="shared" si="1043"/>
        <v/>
      </c>
      <c r="GU424" t="str">
        <f t="shared" si="1044"/>
        <v/>
      </c>
      <c r="GV424" t="str">
        <f t="shared" si="1045"/>
        <v/>
      </c>
      <c r="GW424" t="str">
        <f t="shared" si="1046"/>
        <v/>
      </c>
      <c r="GX424" t="str">
        <f t="shared" si="1047"/>
        <v/>
      </c>
      <c r="GY424" t="str">
        <f t="shared" si="1048"/>
        <v/>
      </c>
      <c r="GZ424" t="str">
        <f t="shared" si="1049"/>
        <v/>
      </c>
      <c r="HA424" t="str">
        <f t="shared" si="1050"/>
        <v/>
      </c>
      <c r="HB424" t="str">
        <f t="shared" si="1051"/>
        <v/>
      </c>
      <c r="HC424" t="str">
        <f t="shared" si="1052"/>
        <v/>
      </c>
      <c r="HD424" t="str">
        <f t="shared" si="1053"/>
        <v/>
      </c>
      <c r="HE424" t="str">
        <f t="shared" si="1054"/>
        <v/>
      </c>
      <c r="HF424" t="str">
        <f t="shared" si="1055"/>
        <v/>
      </c>
      <c r="HG424" t="str">
        <f t="shared" si="1056"/>
        <v/>
      </c>
      <c r="HH424" t="str">
        <f t="shared" si="1057"/>
        <v/>
      </c>
      <c r="HI424" t="str">
        <f t="shared" si="1058"/>
        <v/>
      </c>
      <c r="HJ424" t="str">
        <f t="shared" si="1059"/>
        <v/>
      </c>
      <c r="HK424" t="str">
        <f t="shared" si="1060"/>
        <v/>
      </c>
      <c r="HL424" t="str">
        <f t="shared" si="1061"/>
        <v/>
      </c>
      <c r="HM424" t="str">
        <f t="shared" si="1062"/>
        <v/>
      </c>
      <c r="HN424" t="str">
        <f t="shared" si="1063"/>
        <v/>
      </c>
      <c r="HO424" t="str">
        <f t="shared" si="1064"/>
        <v/>
      </c>
      <c r="HP424" t="str">
        <f t="shared" si="1065"/>
        <v/>
      </c>
      <c r="HQ424" t="str">
        <f t="shared" si="1066"/>
        <v/>
      </c>
      <c r="HR424" t="str">
        <f t="shared" si="1067"/>
        <v/>
      </c>
      <c r="HS424" t="str">
        <f t="shared" si="1068"/>
        <v/>
      </c>
      <c r="HT424" t="str">
        <f t="shared" si="1069"/>
        <v/>
      </c>
      <c r="HU424" t="str">
        <f t="shared" si="1070"/>
        <v/>
      </c>
      <c r="HV424" t="str">
        <f t="shared" si="1071"/>
        <v/>
      </c>
      <c r="HW424" t="str">
        <f t="shared" si="1072"/>
        <v/>
      </c>
      <c r="HX424" t="str">
        <f t="shared" si="1073"/>
        <v/>
      </c>
      <c r="HY424" t="str">
        <f t="shared" si="1074"/>
        <v/>
      </c>
      <c r="HZ424" t="str">
        <f t="shared" si="1075"/>
        <v/>
      </c>
    </row>
    <row r="425" spans="1:234" x14ac:dyDescent="0.25">
      <c r="A425" s="2">
        <f t="shared" si="1076"/>
        <v>423</v>
      </c>
      <c r="B425" s="3" t="s">
        <v>1366</v>
      </c>
      <c r="C425" s="2" t="s">
        <v>1394</v>
      </c>
      <c r="D425" s="2" t="s">
        <v>1395</v>
      </c>
      <c r="E425" s="2">
        <f t="shared" si="1010"/>
        <v>1</v>
      </c>
      <c r="F425" s="2">
        <v>120</v>
      </c>
      <c r="G425" s="48" t="str">
        <f t="shared" si="1011"/>
        <v>A</v>
      </c>
      <c r="H425" s="49"/>
      <c r="I425" s="49"/>
      <c r="J425" s="50"/>
      <c r="K425" s="15">
        <f t="shared" si="1012"/>
        <v>34</v>
      </c>
      <c r="L425" s="15">
        <f>IF(G425="N/A",0,(IF(G425="A",Code!$B$36,(IF(G425="B",Code!$C$36,(IF(G425="C",Code!$D$36,Code!$E$36)))))/60))</f>
        <v>8</v>
      </c>
      <c r="M425" s="15">
        <f>IF(G425="N/A",0,(IF(G425="A",Code!$B$37,(IF(G425="B",Code!$C$37,(IF(G425="C",Code!$D$37,Code!$E$37)))))/60))</f>
        <v>8</v>
      </c>
      <c r="N425" s="15">
        <f>IF(G425="N/A",0,(IF(G425="A",Code!$B$38,(IF(G425="B",Code!$C$38,(IF(G425="C",Code!$D$38,Code!$E$38)))))/60))</f>
        <v>16</v>
      </c>
      <c r="O425" s="15">
        <f>IF(G425="N/A",0,(IF(G425="A",Code!$B$39,(IF(G425="B",Code!$C$39,(IF(G425="C",Code!$D$39,Code!$E$39)))))/60))</f>
        <v>2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>
        <v>1</v>
      </c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S425" t="str">
        <f t="shared" si="1013"/>
        <v/>
      </c>
      <c r="BT425" t="str">
        <f t="shared" si="1078"/>
        <v/>
      </c>
      <c r="BU425" t="str">
        <f t="shared" si="1079"/>
        <v/>
      </c>
      <c r="BV425" t="str">
        <f t="shared" si="1080"/>
        <v/>
      </c>
      <c r="BW425" t="str">
        <f t="shared" si="1081"/>
        <v/>
      </c>
      <c r="BX425" t="str">
        <f t="shared" si="1082"/>
        <v/>
      </c>
      <c r="BY425" t="str">
        <f t="shared" si="1083"/>
        <v/>
      </c>
      <c r="BZ425" t="str">
        <f t="shared" si="1084"/>
        <v/>
      </c>
      <c r="CA425" t="str">
        <f t="shared" si="1085"/>
        <v/>
      </c>
      <c r="CB425" t="str">
        <f t="shared" si="1086"/>
        <v/>
      </c>
      <c r="CC425" t="str">
        <f t="shared" si="1087"/>
        <v/>
      </c>
      <c r="CD425" t="str">
        <f t="shared" si="1088"/>
        <v/>
      </c>
      <c r="CE425" t="str">
        <f t="shared" si="1089"/>
        <v/>
      </c>
      <c r="CF425" t="str">
        <f t="shared" si="1090"/>
        <v/>
      </c>
      <c r="CG425" t="str">
        <f t="shared" si="1091"/>
        <v/>
      </c>
      <c r="CH425" t="str">
        <f t="shared" si="1092"/>
        <v/>
      </c>
      <c r="CI425" t="str">
        <f t="shared" si="1093"/>
        <v/>
      </c>
      <c r="CJ425" t="str">
        <f t="shared" si="1094"/>
        <v/>
      </c>
      <c r="CK425" t="str">
        <f t="shared" si="1095"/>
        <v/>
      </c>
      <c r="CL425" t="str">
        <f t="shared" si="1096"/>
        <v/>
      </c>
      <c r="CM425" t="str">
        <f t="shared" si="1097"/>
        <v/>
      </c>
      <c r="CN425" t="str">
        <f t="shared" si="1098"/>
        <v/>
      </c>
      <c r="CO425" t="str">
        <f t="shared" si="1099"/>
        <v/>
      </c>
      <c r="CP425" t="str">
        <f t="shared" si="1100"/>
        <v/>
      </c>
      <c r="CQ425" t="str">
        <f t="shared" si="1101"/>
        <v/>
      </c>
      <c r="CR425" t="str">
        <f t="shared" si="1102"/>
        <v/>
      </c>
      <c r="CS425" t="str">
        <f t="shared" si="1103"/>
        <v/>
      </c>
      <c r="CT425" t="str">
        <f t="shared" si="1104"/>
        <v/>
      </c>
      <c r="CU425" t="str">
        <f t="shared" si="1105"/>
        <v/>
      </c>
      <c r="CV425" t="str">
        <f t="shared" si="1106"/>
        <v/>
      </c>
      <c r="CW425" t="str">
        <f t="shared" si="1107"/>
        <v>MISC</v>
      </c>
      <c r="CX425" t="str">
        <f t="shared" si="1108"/>
        <v/>
      </c>
      <c r="CY425" t="str">
        <f t="shared" si="1109"/>
        <v/>
      </c>
      <c r="CZ425" t="str">
        <f t="shared" si="1110"/>
        <v/>
      </c>
      <c r="DA425" t="str">
        <f t="shared" si="1111"/>
        <v/>
      </c>
      <c r="DB425" t="str">
        <f t="shared" si="1112"/>
        <v/>
      </c>
      <c r="DC425" t="str">
        <f t="shared" si="1113"/>
        <v/>
      </c>
      <c r="DD425" t="str">
        <f t="shared" si="1114"/>
        <v/>
      </c>
      <c r="DE425" t="str">
        <f t="shared" si="1115"/>
        <v/>
      </c>
      <c r="DF425" t="str">
        <f t="shared" si="1116"/>
        <v/>
      </c>
      <c r="DG425" t="str">
        <f t="shared" si="1117"/>
        <v/>
      </c>
      <c r="DH425" t="str">
        <f t="shared" si="1118"/>
        <v/>
      </c>
      <c r="DI425" t="str">
        <f t="shared" si="1119"/>
        <v/>
      </c>
      <c r="DJ425" t="str">
        <f t="shared" si="1120"/>
        <v/>
      </c>
      <c r="DK425" t="str">
        <f t="shared" si="1121"/>
        <v/>
      </c>
      <c r="DL425" t="str">
        <f t="shared" si="1122"/>
        <v/>
      </c>
      <c r="DM425" t="str">
        <f t="shared" si="1123"/>
        <v/>
      </c>
      <c r="DN425" t="str">
        <f t="shared" si="1124"/>
        <v/>
      </c>
      <c r="DO425" t="str">
        <f t="shared" si="1125"/>
        <v/>
      </c>
      <c r="DP425" t="str">
        <f t="shared" si="1126"/>
        <v/>
      </c>
      <c r="DQ425" t="str">
        <f t="shared" si="1127"/>
        <v/>
      </c>
      <c r="DR425" t="str">
        <f t="shared" si="1128"/>
        <v/>
      </c>
      <c r="DS425" t="str">
        <f t="shared" si="1129"/>
        <v/>
      </c>
      <c r="DT425" t="str">
        <f t="shared" si="1130"/>
        <v/>
      </c>
      <c r="DU425" t="str">
        <f t="shared" si="1131"/>
        <v/>
      </c>
      <c r="DV425" t="str">
        <f t="shared" si="1132"/>
        <v/>
      </c>
      <c r="DW425" t="str">
        <f t="shared" si="1133"/>
        <v/>
      </c>
      <c r="DX425" t="str">
        <f t="shared" si="1134"/>
        <v/>
      </c>
      <c r="DY425" t="str">
        <f t="shared" si="1135"/>
        <v/>
      </c>
      <c r="DZ425" t="str">
        <f t="shared" si="1136"/>
        <v/>
      </c>
      <c r="EA425" t="str">
        <f t="shared" si="1137"/>
        <v/>
      </c>
      <c r="EB425" t="str">
        <f t="shared" si="1138"/>
        <v/>
      </c>
      <c r="EC425" t="str">
        <f t="shared" si="1139"/>
        <v/>
      </c>
      <c r="ED425" t="str">
        <f t="shared" si="1140"/>
        <v/>
      </c>
      <c r="EE425" t="str">
        <f t="shared" si="1077"/>
        <v/>
      </c>
      <c r="EF425" t="str">
        <f t="shared" si="1146"/>
        <v/>
      </c>
      <c r="EG425" t="str">
        <f t="shared" si="1147"/>
        <v/>
      </c>
      <c r="EH425" t="str">
        <f t="shared" si="1148"/>
        <v/>
      </c>
      <c r="EI425" t="str">
        <f t="shared" si="1149"/>
        <v/>
      </c>
      <c r="EJ425" t="str">
        <f t="shared" si="1150"/>
        <v/>
      </c>
      <c r="EK425" t="str">
        <f t="shared" si="1151"/>
        <v/>
      </c>
      <c r="EL425" t="str">
        <f t="shared" si="1152"/>
        <v/>
      </c>
      <c r="EM425" t="str">
        <f t="shared" si="1153"/>
        <v/>
      </c>
      <c r="EN425" t="str">
        <f t="shared" si="1154"/>
        <v/>
      </c>
      <c r="EO425" t="str">
        <f t="shared" si="1155"/>
        <v/>
      </c>
      <c r="EP425" t="str">
        <f t="shared" si="1156"/>
        <v/>
      </c>
      <c r="EQ425" t="str">
        <f t="shared" si="1157"/>
        <v/>
      </c>
      <c r="ER425" t="str">
        <f t="shared" si="1158"/>
        <v/>
      </c>
      <c r="ES425" t="str">
        <f t="shared" si="1159"/>
        <v/>
      </c>
      <c r="ET425" t="str">
        <f t="shared" si="1160"/>
        <v/>
      </c>
      <c r="EU425" t="str">
        <f t="shared" si="1161"/>
        <v/>
      </c>
      <c r="EV425" t="str">
        <f t="shared" si="1162"/>
        <v/>
      </c>
      <c r="EW425" t="str">
        <f t="shared" si="1163"/>
        <v/>
      </c>
      <c r="EX425" t="str">
        <f t="shared" si="1164"/>
        <v/>
      </c>
      <c r="EY425" t="str">
        <f t="shared" si="1165"/>
        <v/>
      </c>
      <c r="EZ425" t="str">
        <f t="shared" si="1166"/>
        <v/>
      </c>
      <c r="FA425" t="str">
        <f t="shared" si="1167"/>
        <v/>
      </c>
      <c r="FB425" t="str">
        <f t="shared" si="1168"/>
        <v/>
      </c>
      <c r="FC425" t="str">
        <f t="shared" si="1169"/>
        <v/>
      </c>
      <c r="FD425" t="str">
        <f t="shared" si="1170"/>
        <v/>
      </c>
      <c r="FE425" t="str">
        <f t="shared" si="1014"/>
        <v/>
      </c>
      <c r="FF425" t="str">
        <f t="shared" si="1171"/>
        <v/>
      </c>
      <c r="FG425" t="str">
        <f t="shared" si="1172"/>
        <v/>
      </c>
      <c r="FH425" t="str">
        <f t="shared" si="1173"/>
        <v/>
      </c>
      <c r="FI425" t="str">
        <f t="shared" si="1174"/>
        <v/>
      </c>
      <c r="FJ425" t="str">
        <f t="shared" si="1175"/>
        <v/>
      </c>
      <c r="FK425" t="str">
        <f t="shared" si="1176"/>
        <v/>
      </c>
      <c r="FL425" t="str">
        <f t="shared" si="1177"/>
        <v/>
      </c>
      <c r="FM425" t="str">
        <f t="shared" si="1141"/>
        <v/>
      </c>
      <c r="FN425" t="str">
        <f t="shared" si="1142"/>
        <v/>
      </c>
      <c r="FO425" t="str">
        <f t="shared" si="1143"/>
        <v/>
      </c>
      <c r="FP425" t="str">
        <f t="shared" si="1144"/>
        <v/>
      </c>
      <c r="FQ425" t="str">
        <f t="shared" si="1145"/>
        <v/>
      </c>
      <c r="FR425" t="str">
        <f t="shared" si="1015"/>
        <v/>
      </c>
      <c r="FS425" t="str">
        <f t="shared" si="1016"/>
        <v/>
      </c>
      <c r="FT425" t="str">
        <f t="shared" si="1017"/>
        <v/>
      </c>
      <c r="FU425" t="str">
        <f t="shared" si="1018"/>
        <v/>
      </c>
      <c r="FV425" t="str">
        <f t="shared" si="1019"/>
        <v/>
      </c>
      <c r="FW425" t="str">
        <f t="shared" si="1020"/>
        <v/>
      </c>
      <c r="FX425" t="str">
        <f t="shared" si="1021"/>
        <v/>
      </c>
      <c r="FY425" t="str">
        <f t="shared" si="1022"/>
        <v/>
      </c>
      <c r="FZ425" t="str">
        <f t="shared" si="1023"/>
        <v/>
      </c>
      <c r="GA425" t="str">
        <f t="shared" si="1024"/>
        <v/>
      </c>
      <c r="GB425" t="str">
        <f t="shared" si="1025"/>
        <v/>
      </c>
      <c r="GC425" t="str">
        <f t="shared" si="1026"/>
        <v/>
      </c>
      <c r="GD425" t="str">
        <f t="shared" si="1027"/>
        <v/>
      </c>
      <c r="GE425" t="str">
        <f t="shared" si="1028"/>
        <v/>
      </c>
      <c r="GF425" t="str">
        <f t="shared" si="1029"/>
        <v/>
      </c>
      <c r="GG425" t="str">
        <f t="shared" si="1030"/>
        <v/>
      </c>
      <c r="GH425" t="str">
        <f t="shared" si="1031"/>
        <v/>
      </c>
      <c r="GI425" t="str">
        <f t="shared" si="1032"/>
        <v/>
      </c>
      <c r="GJ425" t="str">
        <f t="shared" si="1033"/>
        <v/>
      </c>
      <c r="GK425" t="str">
        <f t="shared" si="1034"/>
        <v/>
      </c>
      <c r="GL425" t="str">
        <f t="shared" si="1035"/>
        <v/>
      </c>
      <c r="GM425" t="str">
        <f t="shared" si="1036"/>
        <v/>
      </c>
      <c r="GN425" t="str">
        <f t="shared" si="1037"/>
        <v/>
      </c>
      <c r="GO425" t="str">
        <f t="shared" si="1038"/>
        <v/>
      </c>
      <c r="GP425" t="str">
        <f t="shared" si="1039"/>
        <v/>
      </c>
      <c r="GQ425" t="str">
        <f t="shared" si="1040"/>
        <v/>
      </c>
      <c r="GR425" t="str">
        <f t="shared" si="1041"/>
        <v/>
      </c>
      <c r="GS425" t="str">
        <f t="shared" si="1042"/>
        <v/>
      </c>
      <c r="GT425" t="str">
        <f t="shared" si="1043"/>
        <v/>
      </c>
      <c r="GU425" t="str">
        <f t="shared" si="1044"/>
        <v/>
      </c>
      <c r="GV425" t="str">
        <f t="shared" si="1045"/>
        <v/>
      </c>
      <c r="GW425" t="str">
        <f t="shared" si="1046"/>
        <v/>
      </c>
      <c r="GX425" t="str">
        <f t="shared" si="1047"/>
        <v/>
      </c>
      <c r="GY425" t="str">
        <f t="shared" si="1048"/>
        <v/>
      </c>
      <c r="GZ425" t="str">
        <f t="shared" si="1049"/>
        <v/>
      </c>
      <c r="HA425" t="str">
        <f t="shared" si="1050"/>
        <v/>
      </c>
      <c r="HB425" t="str">
        <f t="shared" si="1051"/>
        <v/>
      </c>
      <c r="HC425" t="str">
        <f t="shared" si="1052"/>
        <v/>
      </c>
      <c r="HD425" t="str">
        <f t="shared" si="1053"/>
        <v/>
      </c>
      <c r="HE425" t="str">
        <f t="shared" si="1054"/>
        <v/>
      </c>
      <c r="HF425" t="str">
        <f t="shared" si="1055"/>
        <v/>
      </c>
      <c r="HG425" t="str">
        <f t="shared" si="1056"/>
        <v/>
      </c>
      <c r="HH425" t="str">
        <f t="shared" si="1057"/>
        <v/>
      </c>
      <c r="HI425" t="str">
        <f t="shared" si="1058"/>
        <v/>
      </c>
      <c r="HJ425" t="str">
        <f t="shared" si="1059"/>
        <v/>
      </c>
      <c r="HK425" t="str">
        <f t="shared" si="1060"/>
        <v/>
      </c>
      <c r="HL425" t="str">
        <f t="shared" si="1061"/>
        <v/>
      </c>
      <c r="HM425" t="str">
        <f t="shared" si="1062"/>
        <v/>
      </c>
      <c r="HN425" t="str">
        <f t="shared" si="1063"/>
        <v/>
      </c>
      <c r="HO425" t="str">
        <f t="shared" si="1064"/>
        <v/>
      </c>
      <c r="HP425" t="str">
        <f t="shared" si="1065"/>
        <v/>
      </c>
      <c r="HQ425" t="str">
        <f t="shared" si="1066"/>
        <v/>
      </c>
      <c r="HR425" t="str">
        <f t="shared" si="1067"/>
        <v/>
      </c>
      <c r="HS425" t="str">
        <f t="shared" si="1068"/>
        <v/>
      </c>
      <c r="HT425" t="str">
        <f t="shared" si="1069"/>
        <v/>
      </c>
      <c r="HU425" t="str">
        <f t="shared" si="1070"/>
        <v/>
      </c>
      <c r="HV425" t="str">
        <f t="shared" si="1071"/>
        <v/>
      </c>
      <c r="HW425" t="str">
        <f t="shared" si="1072"/>
        <v/>
      </c>
      <c r="HX425" t="str">
        <f t="shared" si="1073"/>
        <v/>
      </c>
      <c r="HY425" t="str">
        <f t="shared" si="1074"/>
        <v/>
      </c>
      <c r="HZ425" t="str">
        <f t="shared" si="1075"/>
        <v/>
      </c>
    </row>
    <row r="426" spans="1:234" x14ac:dyDescent="0.25">
      <c r="A426" s="2">
        <f t="shared" si="1076"/>
        <v>424</v>
      </c>
      <c r="B426" s="3" t="s">
        <v>463</v>
      </c>
      <c r="C426" s="2" t="s">
        <v>1394</v>
      </c>
      <c r="D426" s="2" t="s">
        <v>1395</v>
      </c>
      <c r="E426" s="2">
        <f t="shared" si="1010"/>
        <v>4</v>
      </c>
      <c r="F426" s="2">
        <v>1025</v>
      </c>
      <c r="G426" s="48" t="str">
        <f t="shared" si="1011"/>
        <v>B</v>
      </c>
      <c r="H426" s="49"/>
      <c r="I426" s="49"/>
      <c r="J426" s="50"/>
      <c r="K426" s="15">
        <f t="shared" si="1012"/>
        <v>51</v>
      </c>
      <c r="L426" s="15">
        <f>IF(G426="N/A",0,(IF(G426="A",Code!$B$36,(IF(G426="B",Code!$C$36,(IF(G426="C",Code!$D$36,Code!$E$36)))))/60))</f>
        <v>12</v>
      </c>
      <c r="M426" s="15">
        <f>IF(G426="N/A",0,(IF(G426="A",Code!$B$37,(IF(G426="B",Code!$C$37,(IF(G426="C",Code!$D$37,Code!$E$37)))))/60))</f>
        <v>12</v>
      </c>
      <c r="N426" s="15">
        <f>IF(G426="N/A",0,(IF(G426="A",Code!$B$38,(IF(G426="B",Code!$C$38,(IF(G426="C",Code!$D$38,Code!$E$38)))))/60))</f>
        <v>24</v>
      </c>
      <c r="O426" s="15">
        <f>IF(G426="N/A",0,(IF(G426="A",Code!$B$39,(IF(G426="B",Code!$C$39,(IF(G426="C",Code!$D$39,Code!$E$39)))))/60))</f>
        <v>3</v>
      </c>
      <c r="P426" s="2">
        <v>1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>
        <v>1</v>
      </c>
      <c r="AP426" s="2"/>
      <c r="AQ426" s="2"/>
      <c r="AR426" s="2">
        <v>1</v>
      </c>
      <c r="AS426" s="2"/>
      <c r="AT426" s="2">
        <v>1</v>
      </c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S426" t="str">
        <f t="shared" si="1013"/>
        <v>ACCT</v>
      </c>
      <c r="BT426" t="str">
        <f t="shared" si="1078"/>
        <v/>
      </c>
      <c r="BU426" t="str">
        <f t="shared" si="1079"/>
        <v/>
      </c>
      <c r="BV426" t="str">
        <f t="shared" si="1080"/>
        <v/>
      </c>
      <c r="BW426" t="str">
        <f t="shared" si="1081"/>
        <v/>
      </c>
      <c r="BX426" t="str">
        <f t="shared" si="1082"/>
        <v/>
      </c>
      <c r="BY426" t="str">
        <f t="shared" si="1083"/>
        <v/>
      </c>
      <c r="BZ426" t="str">
        <f t="shared" si="1084"/>
        <v/>
      </c>
      <c r="CA426" t="str">
        <f t="shared" si="1085"/>
        <v/>
      </c>
      <c r="CB426" t="str">
        <f t="shared" si="1086"/>
        <v/>
      </c>
      <c r="CC426" t="str">
        <f t="shared" si="1087"/>
        <v/>
      </c>
      <c r="CD426" t="str">
        <f t="shared" si="1088"/>
        <v/>
      </c>
      <c r="CE426" t="str">
        <f t="shared" si="1089"/>
        <v/>
      </c>
      <c r="CF426" t="str">
        <f t="shared" si="1090"/>
        <v/>
      </c>
      <c r="CG426" t="str">
        <f t="shared" si="1091"/>
        <v/>
      </c>
      <c r="CH426" t="str">
        <f t="shared" si="1092"/>
        <v/>
      </c>
      <c r="CI426" t="str">
        <f t="shared" si="1093"/>
        <v/>
      </c>
      <c r="CJ426" t="str">
        <f t="shared" si="1094"/>
        <v/>
      </c>
      <c r="CK426" t="str">
        <f t="shared" si="1095"/>
        <v/>
      </c>
      <c r="CL426" t="str">
        <f t="shared" si="1096"/>
        <v/>
      </c>
      <c r="CM426" t="str">
        <f t="shared" si="1097"/>
        <v/>
      </c>
      <c r="CN426" t="str">
        <f t="shared" si="1098"/>
        <v/>
      </c>
      <c r="CO426" t="str">
        <f t="shared" si="1099"/>
        <v/>
      </c>
      <c r="CP426" t="str">
        <f t="shared" si="1100"/>
        <v/>
      </c>
      <c r="CQ426" t="str">
        <f t="shared" si="1101"/>
        <v/>
      </c>
      <c r="CR426" t="str">
        <f t="shared" si="1102"/>
        <v>KPAY</v>
      </c>
      <c r="CS426" t="str">
        <f t="shared" si="1103"/>
        <v/>
      </c>
      <c r="CT426" t="str">
        <f t="shared" si="1104"/>
        <v/>
      </c>
      <c r="CU426" t="str">
        <f t="shared" si="1105"/>
        <v>MESS</v>
      </c>
      <c r="CV426" t="str">
        <f t="shared" si="1106"/>
        <v/>
      </c>
      <c r="CW426" t="str">
        <f t="shared" si="1107"/>
        <v>MISC</v>
      </c>
      <c r="CX426" t="str">
        <f t="shared" si="1108"/>
        <v/>
      </c>
      <c r="CY426" t="str">
        <f t="shared" si="1109"/>
        <v/>
      </c>
      <c r="CZ426" t="str">
        <f t="shared" si="1110"/>
        <v/>
      </c>
      <c r="DA426" t="str">
        <f t="shared" si="1111"/>
        <v/>
      </c>
      <c r="DB426" t="str">
        <f t="shared" si="1112"/>
        <v/>
      </c>
      <c r="DC426" t="str">
        <f t="shared" si="1113"/>
        <v/>
      </c>
      <c r="DD426" t="str">
        <f t="shared" si="1114"/>
        <v/>
      </c>
      <c r="DE426" t="str">
        <f t="shared" si="1115"/>
        <v/>
      </c>
      <c r="DF426" t="str">
        <f t="shared" si="1116"/>
        <v/>
      </c>
      <c r="DG426" t="str">
        <f t="shared" si="1117"/>
        <v/>
      </c>
      <c r="DH426" t="str">
        <f t="shared" si="1118"/>
        <v/>
      </c>
      <c r="DI426" t="str">
        <f t="shared" si="1119"/>
        <v/>
      </c>
      <c r="DJ426" t="str">
        <f t="shared" si="1120"/>
        <v/>
      </c>
      <c r="DK426" t="str">
        <f t="shared" si="1121"/>
        <v/>
      </c>
      <c r="DL426" t="str">
        <f t="shared" si="1122"/>
        <v/>
      </c>
      <c r="DM426" t="str">
        <f t="shared" si="1123"/>
        <v/>
      </c>
      <c r="DN426" t="str">
        <f t="shared" si="1124"/>
        <v/>
      </c>
      <c r="DO426" t="str">
        <f t="shared" si="1125"/>
        <v/>
      </c>
      <c r="DP426" t="str">
        <f t="shared" si="1126"/>
        <v/>
      </c>
      <c r="DQ426" t="str">
        <f t="shared" si="1127"/>
        <v/>
      </c>
      <c r="DR426" t="str">
        <f t="shared" si="1128"/>
        <v/>
      </c>
      <c r="DS426" t="str">
        <f t="shared" si="1129"/>
        <v/>
      </c>
      <c r="DT426" t="str">
        <f t="shared" si="1130"/>
        <v/>
      </c>
      <c r="DU426" t="str">
        <f t="shared" si="1131"/>
        <v/>
      </c>
      <c r="DV426" t="str">
        <f t="shared" si="1132"/>
        <v/>
      </c>
      <c r="DW426" t="str">
        <f t="shared" si="1133"/>
        <v/>
      </c>
      <c r="DX426" t="str">
        <f t="shared" si="1134"/>
        <v/>
      </c>
      <c r="DY426" t="str">
        <f t="shared" si="1135"/>
        <v/>
      </c>
      <c r="DZ426" t="str">
        <f t="shared" si="1136"/>
        <v/>
      </c>
      <c r="EA426" t="str">
        <f t="shared" si="1137"/>
        <v/>
      </c>
      <c r="EB426" t="str">
        <f t="shared" si="1138"/>
        <v/>
      </c>
      <c r="EC426" t="str">
        <f t="shared" si="1139"/>
        <v/>
      </c>
      <c r="ED426" t="str">
        <f t="shared" si="1140"/>
        <v/>
      </c>
      <c r="EE426" t="str">
        <f t="shared" si="1077"/>
        <v/>
      </c>
      <c r="EF426" t="str">
        <f t="shared" si="1146"/>
        <v/>
      </c>
      <c r="EG426" t="str">
        <f t="shared" si="1147"/>
        <v/>
      </c>
      <c r="EH426" t="str">
        <f t="shared" si="1148"/>
        <v/>
      </c>
      <c r="EI426" t="str">
        <f t="shared" si="1149"/>
        <v/>
      </c>
      <c r="EJ426" t="str">
        <f t="shared" si="1150"/>
        <v/>
      </c>
      <c r="EK426" t="str">
        <f t="shared" si="1151"/>
        <v/>
      </c>
      <c r="EL426" t="str">
        <f t="shared" si="1152"/>
        <v/>
      </c>
      <c r="EM426" t="str">
        <f t="shared" si="1153"/>
        <v/>
      </c>
      <c r="EN426" t="str">
        <f t="shared" si="1154"/>
        <v/>
      </c>
      <c r="EO426" t="str">
        <f t="shared" si="1155"/>
        <v/>
      </c>
      <c r="EP426" t="str">
        <f t="shared" si="1156"/>
        <v/>
      </c>
      <c r="EQ426" t="str">
        <f t="shared" si="1157"/>
        <v/>
      </c>
      <c r="ER426" t="str">
        <f t="shared" si="1158"/>
        <v/>
      </c>
      <c r="ES426" t="str">
        <f t="shared" si="1159"/>
        <v/>
      </c>
      <c r="ET426" t="str">
        <f t="shared" si="1160"/>
        <v/>
      </c>
      <c r="EU426" t="str">
        <f t="shared" si="1161"/>
        <v/>
      </c>
      <c r="EV426" t="str">
        <f t="shared" si="1162"/>
        <v/>
      </c>
      <c r="EW426" t="str">
        <f t="shared" si="1163"/>
        <v/>
      </c>
      <c r="EX426" t="str">
        <f t="shared" si="1164"/>
        <v/>
      </c>
      <c r="EY426" t="str">
        <f t="shared" si="1165"/>
        <v/>
      </c>
      <c r="EZ426" t="str">
        <f t="shared" si="1166"/>
        <v/>
      </c>
      <c r="FA426" t="str">
        <f t="shared" si="1167"/>
        <v/>
      </c>
      <c r="FB426" t="str">
        <f t="shared" si="1168"/>
        <v/>
      </c>
      <c r="FC426" t="str">
        <f t="shared" si="1169"/>
        <v/>
      </c>
      <c r="FD426" t="str">
        <f t="shared" si="1170"/>
        <v/>
      </c>
      <c r="FE426" t="str">
        <f t="shared" si="1014"/>
        <v/>
      </c>
      <c r="FF426" t="str">
        <f t="shared" si="1171"/>
        <v/>
      </c>
      <c r="FG426" t="str">
        <f t="shared" si="1172"/>
        <v/>
      </c>
      <c r="FH426" t="str">
        <f t="shared" si="1173"/>
        <v/>
      </c>
      <c r="FI426" t="str">
        <f t="shared" si="1174"/>
        <v/>
      </c>
      <c r="FJ426" t="str">
        <f t="shared" si="1175"/>
        <v/>
      </c>
      <c r="FK426" t="str">
        <f t="shared" si="1176"/>
        <v/>
      </c>
      <c r="FL426" t="str">
        <f t="shared" si="1177"/>
        <v/>
      </c>
      <c r="FM426" t="str">
        <f t="shared" si="1141"/>
        <v/>
      </c>
      <c r="FN426" t="str">
        <f t="shared" si="1142"/>
        <v/>
      </c>
      <c r="FO426" t="str">
        <f t="shared" si="1143"/>
        <v/>
      </c>
      <c r="FP426" t="str">
        <f t="shared" si="1144"/>
        <v/>
      </c>
      <c r="FQ426" t="str">
        <f t="shared" si="1145"/>
        <v/>
      </c>
      <c r="FR426" t="str">
        <f t="shared" si="1015"/>
        <v/>
      </c>
      <c r="FS426" t="str">
        <f t="shared" si="1016"/>
        <v/>
      </c>
      <c r="FT426" t="str">
        <f t="shared" si="1017"/>
        <v/>
      </c>
      <c r="FU426" t="str">
        <f t="shared" si="1018"/>
        <v/>
      </c>
      <c r="FV426" t="str">
        <f t="shared" si="1019"/>
        <v/>
      </c>
      <c r="FW426" t="str">
        <f t="shared" si="1020"/>
        <v/>
      </c>
      <c r="FX426" t="str">
        <f t="shared" si="1021"/>
        <v/>
      </c>
      <c r="FY426" t="str">
        <f t="shared" si="1022"/>
        <v/>
      </c>
      <c r="FZ426" t="str">
        <f t="shared" si="1023"/>
        <v/>
      </c>
      <c r="GA426" t="str">
        <f t="shared" si="1024"/>
        <v/>
      </c>
      <c r="GB426" t="str">
        <f t="shared" si="1025"/>
        <v/>
      </c>
      <c r="GC426" t="str">
        <f t="shared" si="1026"/>
        <v/>
      </c>
      <c r="GD426" t="str">
        <f t="shared" si="1027"/>
        <v/>
      </c>
      <c r="GE426" t="str">
        <f t="shared" si="1028"/>
        <v/>
      </c>
      <c r="GF426" t="str">
        <f t="shared" si="1029"/>
        <v/>
      </c>
      <c r="GG426" t="str">
        <f t="shared" si="1030"/>
        <v/>
      </c>
      <c r="GH426" t="str">
        <f t="shared" si="1031"/>
        <v/>
      </c>
      <c r="GI426" t="str">
        <f t="shared" si="1032"/>
        <v/>
      </c>
      <c r="GJ426" t="str">
        <f t="shared" si="1033"/>
        <v/>
      </c>
      <c r="GK426" t="str">
        <f t="shared" si="1034"/>
        <v/>
      </c>
      <c r="GL426" t="str">
        <f t="shared" si="1035"/>
        <v/>
      </c>
      <c r="GM426" t="str">
        <f t="shared" si="1036"/>
        <v/>
      </c>
      <c r="GN426" t="str">
        <f t="shared" si="1037"/>
        <v/>
      </c>
      <c r="GO426" t="str">
        <f t="shared" si="1038"/>
        <v/>
      </c>
      <c r="GP426" t="str">
        <f t="shared" si="1039"/>
        <v/>
      </c>
      <c r="GQ426" t="str">
        <f t="shared" si="1040"/>
        <v/>
      </c>
      <c r="GR426" t="str">
        <f t="shared" si="1041"/>
        <v/>
      </c>
      <c r="GS426" t="str">
        <f t="shared" si="1042"/>
        <v/>
      </c>
      <c r="GT426" t="str">
        <f t="shared" si="1043"/>
        <v/>
      </c>
      <c r="GU426" t="str">
        <f t="shared" si="1044"/>
        <v/>
      </c>
      <c r="GV426" t="str">
        <f t="shared" si="1045"/>
        <v/>
      </c>
      <c r="GW426" t="str">
        <f t="shared" si="1046"/>
        <v/>
      </c>
      <c r="GX426" t="str">
        <f t="shared" si="1047"/>
        <v/>
      </c>
      <c r="GY426" t="str">
        <f t="shared" si="1048"/>
        <v/>
      </c>
      <c r="GZ426" t="str">
        <f t="shared" si="1049"/>
        <v/>
      </c>
      <c r="HA426" t="str">
        <f t="shared" si="1050"/>
        <v/>
      </c>
      <c r="HB426" t="str">
        <f t="shared" si="1051"/>
        <v/>
      </c>
      <c r="HC426" t="str">
        <f t="shared" si="1052"/>
        <v/>
      </c>
      <c r="HD426" t="str">
        <f t="shared" si="1053"/>
        <v/>
      </c>
      <c r="HE426" t="str">
        <f t="shared" si="1054"/>
        <v/>
      </c>
      <c r="HF426" t="str">
        <f t="shared" si="1055"/>
        <v/>
      </c>
      <c r="HG426" t="str">
        <f t="shared" si="1056"/>
        <v/>
      </c>
      <c r="HH426" t="str">
        <f t="shared" si="1057"/>
        <v/>
      </c>
      <c r="HI426" t="str">
        <f t="shared" si="1058"/>
        <v/>
      </c>
      <c r="HJ426" t="str">
        <f t="shared" si="1059"/>
        <v/>
      </c>
      <c r="HK426" t="str">
        <f t="shared" si="1060"/>
        <v/>
      </c>
      <c r="HL426" t="str">
        <f t="shared" si="1061"/>
        <v/>
      </c>
      <c r="HM426" t="str">
        <f t="shared" si="1062"/>
        <v/>
      </c>
      <c r="HN426" t="str">
        <f t="shared" si="1063"/>
        <v/>
      </c>
      <c r="HO426" t="str">
        <f t="shared" si="1064"/>
        <v/>
      </c>
      <c r="HP426" t="str">
        <f t="shared" si="1065"/>
        <v/>
      </c>
      <c r="HQ426" t="str">
        <f t="shared" si="1066"/>
        <v/>
      </c>
      <c r="HR426" t="str">
        <f t="shared" si="1067"/>
        <v/>
      </c>
      <c r="HS426" t="str">
        <f t="shared" si="1068"/>
        <v/>
      </c>
      <c r="HT426" t="str">
        <f t="shared" si="1069"/>
        <v/>
      </c>
      <c r="HU426" t="str">
        <f t="shared" si="1070"/>
        <v/>
      </c>
      <c r="HV426" t="str">
        <f t="shared" si="1071"/>
        <v/>
      </c>
      <c r="HW426" t="str">
        <f t="shared" si="1072"/>
        <v/>
      </c>
      <c r="HX426" t="str">
        <f t="shared" si="1073"/>
        <v/>
      </c>
      <c r="HY426" t="str">
        <f t="shared" si="1074"/>
        <v/>
      </c>
      <c r="HZ426" t="str">
        <f t="shared" si="1075"/>
        <v/>
      </c>
    </row>
    <row r="427" spans="1:234" x14ac:dyDescent="0.25">
      <c r="A427" s="2">
        <f t="shared" si="1076"/>
        <v>425</v>
      </c>
      <c r="B427" s="3" t="s">
        <v>1367</v>
      </c>
      <c r="C427" s="2" t="s">
        <v>1394</v>
      </c>
      <c r="D427" s="2" t="s">
        <v>1395</v>
      </c>
      <c r="E427" s="2">
        <f t="shared" si="1010"/>
        <v>2</v>
      </c>
      <c r="F427" s="2">
        <v>915</v>
      </c>
      <c r="G427" s="48" t="str">
        <f t="shared" si="1011"/>
        <v>A</v>
      </c>
      <c r="H427" s="49"/>
      <c r="I427" s="49"/>
      <c r="J427" s="50"/>
      <c r="K427" s="15">
        <f t="shared" si="1012"/>
        <v>34</v>
      </c>
      <c r="L427" s="15">
        <f>IF(G427="N/A",0,(IF(G427="A",Code!$B$36,(IF(G427="B",Code!$C$36,(IF(G427="C",Code!$D$36,Code!$E$36)))))/60))</f>
        <v>8</v>
      </c>
      <c r="M427" s="15">
        <f>IF(G427="N/A",0,(IF(G427="A",Code!$B$37,(IF(G427="B",Code!$C$37,(IF(G427="C",Code!$D$37,Code!$E$37)))))/60))</f>
        <v>8</v>
      </c>
      <c r="N427" s="15">
        <f>IF(G427="N/A",0,(IF(G427="A",Code!$B$38,(IF(G427="B",Code!$C$38,(IF(G427="C",Code!$D$38,Code!$E$38)))))/60))</f>
        <v>16</v>
      </c>
      <c r="O427" s="15">
        <f>IF(G427="N/A",0,(IF(G427="A",Code!$B$39,(IF(G427="B",Code!$C$39,(IF(G427="C",Code!$D$39,Code!$E$39)))))/60))</f>
        <v>2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>
        <v>1</v>
      </c>
      <c r="AS427" s="2"/>
      <c r="AT427" s="2">
        <v>1</v>
      </c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S427" t="str">
        <f t="shared" si="1013"/>
        <v/>
      </c>
      <c r="BT427" t="str">
        <f t="shared" si="1078"/>
        <v/>
      </c>
      <c r="BU427" t="str">
        <f t="shared" si="1079"/>
        <v/>
      </c>
      <c r="BV427" t="str">
        <f t="shared" si="1080"/>
        <v/>
      </c>
      <c r="BW427" t="str">
        <f t="shared" si="1081"/>
        <v/>
      </c>
      <c r="BX427" t="str">
        <f t="shared" si="1082"/>
        <v/>
      </c>
      <c r="BY427" t="str">
        <f t="shared" si="1083"/>
        <v/>
      </c>
      <c r="BZ427" t="str">
        <f t="shared" si="1084"/>
        <v/>
      </c>
      <c r="CA427" t="str">
        <f t="shared" si="1085"/>
        <v/>
      </c>
      <c r="CB427" t="str">
        <f t="shared" si="1086"/>
        <v/>
      </c>
      <c r="CC427" t="str">
        <f t="shared" si="1087"/>
        <v/>
      </c>
      <c r="CD427" t="str">
        <f t="shared" si="1088"/>
        <v/>
      </c>
      <c r="CE427" t="str">
        <f t="shared" si="1089"/>
        <v/>
      </c>
      <c r="CF427" t="str">
        <f t="shared" si="1090"/>
        <v/>
      </c>
      <c r="CG427" t="str">
        <f t="shared" si="1091"/>
        <v/>
      </c>
      <c r="CH427" t="str">
        <f t="shared" si="1092"/>
        <v/>
      </c>
      <c r="CI427" t="str">
        <f t="shared" si="1093"/>
        <v/>
      </c>
      <c r="CJ427" t="str">
        <f t="shared" si="1094"/>
        <v/>
      </c>
      <c r="CK427" t="str">
        <f t="shared" si="1095"/>
        <v/>
      </c>
      <c r="CL427" t="str">
        <f t="shared" si="1096"/>
        <v/>
      </c>
      <c r="CM427" t="str">
        <f t="shared" si="1097"/>
        <v/>
      </c>
      <c r="CN427" t="str">
        <f t="shared" si="1098"/>
        <v/>
      </c>
      <c r="CO427" t="str">
        <f t="shared" si="1099"/>
        <v/>
      </c>
      <c r="CP427" t="str">
        <f t="shared" si="1100"/>
        <v/>
      </c>
      <c r="CQ427" t="str">
        <f t="shared" si="1101"/>
        <v/>
      </c>
      <c r="CR427" t="str">
        <f t="shared" si="1102"/>
        <v/>
      </c>
      <c r="CS427" t="str">
        <f t="shared" si="1103"/>
        <v/>
      </c>
      <c r="CT427" t="str">
        <f t="shared" si="1104"/>
        <v/>
      </c>
      <c r="CU427" t="str">
        <f t="shared" si="1105"/>
        <v>MESS</v>
      </c>
      <c r="CV427" t="str">
        <f t="shared" si="1106"/>
        <v/>
      </c>
      <c r="CW427" t="str">
        <f t="shared" si="1107"/>
        <v>MISC</v>
      </c>
      <c r="CX427" t="str">
        <f t="shared" si="1108"/>
        <v/>
      </c>
      <c r="CY427" t="str">
        <f t="shared" si="1109"/>
        <v/>
      </c>
      <c r="CZ427" t="str">
        <f t="shared" si="1110"/>
        <v/>
      </c>
      <c r="DA427" t="str">
        <f t="shared" si="1111"/>
        <v/>
      </c>
      <c r="DB427" t="str">
        <f t="shared" si="1112"/>
        <v/>
      </c>
      <c r="DC427" t="str">
        <f t="shared" si="1113"/>
        <v/>
      </c>
      <c r="DD427" t="str">
        <f t="shared" si="1114"/>
        <v/>
      </c>
      <c r="DE427" t="str">
        <f t="shared" si="1115"/>
        <v/>
      </c>
      <c r="DF427" t="str">
        <f t="shared" si="1116"/>
        <v/>
      </c>
      <c r="DG427" t="str">
        <f t="shared" si="1117"/>
        <v/>
      </c>
      <c r="DH427" t="str">
        <f t="shared" si="1118"/>
        <v/>
      </c>
      <c r="DI427" t="str">
        <f t="shared" si="1119"/>
        <v/>
      </c>
      <c r="DJ427" t="str">
        <f t="shared" si="1120"/>
        <v/>
      </c>
      <c r="DK427" t="str">
        <f t="shared" si="1121"/>
        <v/>
      </c>
      <c r="DL427" t="str">
        <f t="shared" si="1122"/>
        <v/>
      </c>
      <c r="DM427" t="str">
        <f t="shared" si="1123"/>
        <v/>
      </c>
      <c r="DN427" t="str">
        <f t="shared" si="1124"/>
        <v/>
      </c>
      <c r="DO427" t="str">
        <f t="shared" si="1125"/>
        <v/>
      </c>
      <c r="DP427" t="str">
        <f t="shared" si="1126"/>
        <v/>
      </c>
      <c r="DQ427" t="str">
        <f t="shared" si="1127"/>
        <v/>
      </c>
      <c r="DR427" t="str">
        <f t="shared" si="1128"/>
        <v/>
      </c>
      <c r="DS427" t="str">
        <f t="shared" si="1129"/>
        <v/>
      </c>
      <c r="DT427" t="str">
        <f t="shared" si="1130"/>
        <v/>
      </c>
      <c r="DU427" t="str">
        <f t="shared" si="1131"/>
        <v/>
      </c>
      <c r="DV427" t="str">
        <f t="shared" si="1132"/>
        <v/>
      </c>
      <c r="DW427" t="str">
        <f t="shared" si="1133"/>
        <v/>
      </c>
      <c r="DX427" t="str">
        <f t="shared" si="1134"/>
        <v/>
      </c>
      <c r="DY427" t="str">
        <f t="shared" si="1135"/>
        <v/>
      </c>
      <c r="DZ427" t="str">
        <f t="shared" si="1136"/>
        <v/>
      </c>
      <c r="EA427" t="str">
        <f t="shared" si="1137"/>
        <v/>
      </c>
      <c r="EB427" t="str">
        <f t="shared" si="1138"/>
        <v/>
      </c>
      <c r="EC427" t="str">
        <f t="shared" si="1139"/>
        <v/>
      </c>
      <c r="ED427" t="str">
        <f t="shared" si="1140"/>
        <v/>
      </c>
      <c r="EE427" t="str">
        <f t="shared" si="1077"/>
        <v/>
      </c>
      <c r="EF427" t="str">
        <f t="shared" si="1146"/>
        <v/>
      </c>
      <c r="EG427" t="str">
        <f t="shared" si="1147"/>
        <v/>
      </c>
      <c r="EH427" t="str">
        <f t="shared" si="1148"/>
        <v/>
      </c>
      <c r="EI427" t="str">
        <f t="shared" si="1149"/>
        <v/>
      </c>
      <c r="EJ427" t="str">
        <f t="shared" si="1150"/>
        <v/>
      </c>
      <c r="EK427" t="str">
        <f t="shared" si="1151"/>
        <v/>
      </c>
      <c r="EL427" t="str">
        <f t="shared" si="1152"/>
        <v/>
      </c>
      <c r="EM427" t="str">
        <f t="shared" si="1153"/>
        <v/>
      </c>
      <c r="EN427" t="str">
        <f t="shared" si="1154"/>
        <v/>
      </c>
      <c r="EO427" t="str">
        <f t="shared" si="1155"/>
        <v/>
      </c>
      <c r="EP427" t="str">
        <f t="shared" si="1156"/>
        <v/>
      </c>
      <c r="EQ427" t="str">
        <f t="shared" si="1157"/>
        <v/>
      </c>
      <c r="ER427" t="str">
        <f t="shared" si="1158"/>
        <v/>
      </c>
      <c r="ES427" t="str">
        <f t="shared" si="1159"/>
        <v/>
      </c>
      <c r="ET427" t="str">
        <f t="shared" si="1160"/>
        <v/>
      </c>
      <c r="EU427" t="str">
        <f t="shared" si="1161"/>
        <v/>
      </c>
      <c r="EV427" t="str">
        <f t="shared" si="1162"/>
        <v/>
      </c>
      <c r="EW427" t="str">
        <f t="shared" si="1163"/>
        <v/>
      </c>
      <c r="EX427" t="str">
        <f t="shared" si="1164"/>
        <v/>
      </c>
      <c r="EY427" t="str">
        <f t="shared" si="1165"/>
        <v/>
      </c>
      <c r="EZ427" t="str">
        <f t="shared" si="1166"/>
        <v/>
      </c>
      <c r="FA427" t="str">
        <f t="shared" si="1167"/>
        <v/>
      </c>
      <c r="FB427" t="str">
        <f t="shared" si="1168"/>
        <v/>
      </c>
      <c r="FC427" t="str">
        <f t="shared" si="1169"/>
        <v/>
      </c>
      <c r="FD427" t="str">
        <f t="shared" si="1170"/>
        <v/>
      </c>
      <c r="FE427" t="str">
        <f t="shared" si="1014"/>
        <v/>
      </c>
      <c r="FF427" t="str">
        <f t="shared" si="1171"/>
        <v/>
      </c>
      <c r="FG427" t="str">
        <f t="shared" si="1172"/>
        <v/>
      </c>
      <c r="FH427" t="str">
        <f t="shared" si="1173"/>
        <v/>
      </c>
      <c r="FI427" t="str">
        <f t="shared" si="1174"/>
        <v/>
      </c>
      <c r="FJ427" t="str">
        <f t="shared" si="1175"/>
        <v/>
      </c>
      <c r="FK427" t="str">
        <f t="shared" si="1176"/>
        <v/>
      </c>
      <c r="FL427" t="str">
        <f t="shared" si="1177"/>
        <v/>
      </c>
      <c r="FM427" t="str">
        <f t="shared" si="1141"/>
        <v/>
      </c>
      <c r="FN427" t="str">
        <f t="shared" si="1142"/>
        <v/>
      </c>
      <c r="FO427" t="str">
        <f t="shared" si="1143"/>
        <v/>
      </c>
      <c r="FP427" t="str">
        <f t="shared" si="1144"/>
        <v/>
      </c>
      <c r="FQ427" t="str">
        <f t="shared" si="1145"/>
        <v/>
      </c>
      <c r="FR427" t="str">
        <f t="shared" si="1015"/>
        <v/>
      </c>
      <c r="FS427" t="str">
        <f t="shared" si="1016"/>
        <v/>
      </c>
      <c r="FT427" t="str">
        <f t="shared" si="1017"/>
        <v/>
      </c>
      <c r="FU427" t="str">
        <f t="shared" si="1018"/>
        <v/>
      </c>
      <c r="FV427" t="str">
        <f t="shared" si="1019"/>
        <v/>
      </c>
      <c r="FW427" t="str">
        <f t="shared" si="1020"/>
        <v/>
      </c>
      <c r="FX427" t="str">
        <f t="shared" si="1021"/>
        <v/>
      </c>
      <c r="FY427" t="str">
        <f t="shared" si="1022"/>
        <v/>
      </c>
      <c r="FZ427" t="str">
        <f t="shared" si="1023"/>
        <v/>
      </c>
      <c r="GA427" t="str">
        <f t="shared" si="1024"/>
        <v/>
      </c>
      <c r="GB427" t="str">
        <f t="shared" si="1025"/>
        <v/>
      </c>
      <c r="GC427" t="str">
        <f t="shared" si="1026"/>
        <v/>
      </c>
      <c r="GD427" t="str">
        <f t="shared" si="1027"/>
        <v/>
      </c>
      <c r="GE427" t="str">
        <f t="shared" si="1028"/>
        <v/>
      </c>
      <c r="GF427" t="str">
        <f t="shared" si="1029"/>
        <v/>
      </c>
      <c r="GG427" t="str">
        <f t="shared" si="1030"/>
        <v/>
      </c>
      <c r="GH427" t="str">
        <f t="shared" si="1031"/>
        <v/>
      </c>
      <c r="GI427" t="str">
        <f t="shared" si="1032"/>
        <v/>
      </c>
      <c r="GJ427" t="str">
        <f t="shared" si="1033"/>
        <v/>
      </c>
      <c r="GK427" t="str">
        <f t="shared" si="1034"/>
        <v/>
      </c>
      <c r="GL427" t="str">
        <f t="shared" si="1035"/>
        <v/>
      </c>
      <c r="GM427" t="str">
        <f t="shared" si="1036"/>
        <v/>
      </c>
      <c r="GN427" t="str">
        <f t="shared" si="1037"/>
        <v/>
      </c>
      <c r="GO427" t="str">
        <f t="shared" si="1038"/>
        <v/>
      </c>
      <c r="GP427" t="str">
        <f t="shared" si="1039"/>
        <v/>
      </c>
      <c r="GQ427" t="str">
        <f t="shared" si="1040"/>
        <v/>
      </c>
      <c r="GR427" t="str">
        <f t="shared" si="1041"/>
        <v/>
      </c>
      <c r="GS427" t="str">
        <f t="shared" si="1042"/>
        <v/>
      </c>
      <c r="GT427" t="str">
        <f t="shared" si="1043"/>
        <v/>
      </c>
      <c r="GU427" t="str">
        <f t="shared" si="1044"/>
        <v/>
      </c>
      <c r="GV427" t="str">
        <f t="shared" si="1045"/>
        <v/>
      </c>
      <c r="GW427" t="str">
        <f t="shared" si="1046"/>
        <v/>
      </c>
      <c r="GX427" t="str">
        <f t="shared" si="1047"/>
        <v/>
      </c>
      <c r="GY427" t="str">
        <f t="shared" si="1048"/>
        <v/>
      </c>
      <c r="GZ427" t="str">
        <f t="shared" si="1049"/>
        <v/>
      </c>
      <c r="HA427" t="str">
        <f t="shared" si="1050"/>
        <v/>
      </c>
      <c r="HB427" t="str">
        <f t="shared" si="1051"/>
        <v/>
      </c>
      <c r="HC427" t="str">
        <f t="shared" si="1052"/>
        <v/>
      </c>
      <c r="HD427" t="str">
        <f t="shared" si="1053"/>
        <v/>
      </c>
      <c r="HE427" t="str">
        <f t="shared" si="1054"/>
        <v/>
      </c>
      <c r="HF427" t="str">
        <f t="shared" si="1055"/>
        <v/>
      </c>
      <c r="HG427" t="str">
        <f t="shared" si="1056"/>
        <v/>
      </c>
      <c r="HH427" t="str">
        <f t="shared" si="1057"/>
        <v/>
      </c>
      <c r="HI427" t="str">
        <f t="shared" si="1058"/>
        <v/>
      </c>
      <c r="HJ427" t="str">
        <f t="shared" si="1059"/>
        <v/>
      </c>
      <c r="HK427" t="str">
        <f t="shared" si="1060"/>
        <v/>
      </c>
      <c r="HL427" t="str">
        <f t="shared" si="1061"/>
        <v/>
      </c>
      <c r="HM427" t="str">
        <f t="shared" si="1062"/>
        <v/>
      </c>
      <c r="HN427" t="str">
        <f t="shared" si="1063"/>
        <v/>
      </c>
      <c r="HO427" t="str">
        <f t="shared" si="1064"/>
        <v/>
      </c>
      <c r="HP427" t="str">
        <f t="shared" si="1065"/>
        <v/>
      </c>
      <c r="HQ427" t="str">
        <f t="shared" si="1066"/>
        <v/>
      </c>
      <c r="HR427" t="str">
        <f t="shared" si="1067"/>
        <v/>
      </c>
      <c r="HS427" t="str">
        <f t="shared" si="1068"/>
        <v/>
      </c>
      <c r="HT427" t="str">
        <f t="shared" si="1069"/>
        <v/>
      </c>
      <c r="HU427" t="str">
        <f t="shared" si="1070"/>
        <v/>
      </c>
      <c r="HV427" t="str">
        <f t="shared" si="1071"/>
        <v/>
      </c>
      <c r="HW427" t="str">
        <f t="shared" si="1072"/>
        <v/>
      </c>
      <c r="HX427" t="str">
        <f t="shared" si="1073"/>
        <v/>
      </c>
      <c r="HY427" t="str">
        <f t="shared" si="1074"/>
        <v/>
      </c>
      <c r="HZ427" t="str">
        <f t="shared" si="1075"/>
        <v/>
      </c>
    </row>
    <row r="428" spans="1:234" x14ac:dyDescent="0.25">
      <c r="A428" s="2">
        <f t="shared" si="1076"/>
        <v>426</v>
      </c>
      <c r="B428" s="3" t="s">
        <v>1368</v>
      </c>
      <c r="C428" s="2" t="s">
        <v>1394</v>
      </c>
      <c r="D428" s="2" t="s">
        <v>1395</v>
      </c>
      <c r="E428" s="2">
        <f t="shared" si="1010"/>
        <v>2</v>
      </c>
      <c r="F428" s="2">
        <v>226</v>
      </c>
      <c r="G428" s="48" t="str">
        <f t="shared" si="1011"/>
        <v>A</v>
      </c>
      <c r="H428" s="49"/>
      <c r="I428" s="49"/>
      <c r="J428" s="50"/>
      <c r="K428" s="15">
        <f t="shared" si="1012"/>
        <v>34</v>
      </c>
      <c r="L428" s="15">
        <f>IF(G428="N/A",0,(IF(G428="A",Code!$B$36,(IF(G428="B",Code!$C$36,(IF(G428="C",Code!$D$36,Code!$E$36)))))/60))</f>
        <v>8</v>
      </c>
      <c r="M428" s="15">
        <f>IF(G428="N/A",0,(IF(G428="A",Code!$B$37,(IF(G428="B",Code!$C$37,(IF(G428="C",Code!$D$37,Code!$E$37)))))/60))</f>
        <v>8</v>
      </c>
      <c r="N428" s="15">
        <f>IF(G428="N/A",0,(IF(G428="A",Code!$B$38,(IF(G428="B",Code!$C$38,(IF(G428="C",Code!$D$38,Code!$E$38)))))/60))</f>
        <v>16</v>
      </c>
      <c r="O428" s="15">
        <f>IF(G428="N/A",0,(IF(G428="A",Code!$B$39,(IF(G428="B",Code!$C$39,(IF(G428="C",Code!$D$39,Code!$E$39)))))/60))</f>
        <v>2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>
        <v>1</v>
      </c>
      <c r="AS428" s="2"/>
      <c r="AT428" s="2">
        <v>1</v>
      </c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S428" t="str">
        <f t="shared" si="1013"/>
        <v/>
      </c>
      <c r="BT428" t="str">
        <f t="shared" si="1078"/>
        <v/>
      </c>
      <c r="BU428" t="str">
        <f t="shared" si="1079"/>
        <v/>
      </c>
      <c r="BV428" t="str">
        <f t="shared" si="1080"/>
        <v/>
      </c>
      <c r="BW428" t="str">
        <f t="shared" si="1081"/>
        <v/>
      </c>
      <c r="BX428" t="str">
        <f t="shared" si="1082"/>
        <v/>
      </c>
      <c r="BY428" t="str">
        <f t="shared" si="1083"/>
        <v/>
      </c>
      <c r="BZ428" t="str">
        <f t="shared" si="1084"/>
        <v/>
      </c>
      <c r="CA428" t="str">
        <f t="shared" si="1085"/>
        <v/>
      </c>
      <c r="CB428" t="str">
        <f t="shared" si="1086"/>
        <v/>
      </c>
      <c r="CC428" t="str">
        <f t="shared" si="1087"/>
        <v/>
      </c>
      <c r="CD428" t="str">
        <f t="shared" si="1088"/>
        <v/>
      </c>
      <c r="CE428" t="str">
        <f t="shared" si="1089"/>
        <v/>
      </c>
      <c r="CF428" t="str">
        <f t="shared" si="1090"/>
        <v/>
      </c>
      <c r="CG428" t="str">
        <f t="shared" si="1091"/>
        <v/>
      </c>
      <c r="CH428" t="str">
        <f t="shared" si="1092"/>
        <v/>
      </c>
      <c r="CI428" t="str">
        <f t="shared" si="1093"/>
        <v/>
      </c>
      <c r="CJ428" t="str">
        <f t="shared" si="1094"/>
        <v/>
      </c>
      <c r="CK428" t="str">
        <f t="shared" si="1095"/>
        <v/>
      </c>
      <c r="CL428" t="str">
        <f t="shared" si="1096"/>
        <v/>
      </c>
      <c r="CM428" t="str">
        <f t="shared" si="1097"/>
        <v/>
      </c>
      <c r="CN428" t="str">
        <f t="shared" si="1098"/>
        <v/>
      </c>
      <c r="CO428" t="str">
        <f t="shared" si="1099"/>
        <v/>
      </c>
      <c r="CP428" t="str">
        <f t="shared" si="1100"/>
        <v/>
      </c>
      <c r="CQ428" t="str">
        <f t="shared" si="1101"/>
        <v/>
      </c>
      <c r="CR428" t="str">
        <f t="shared" si="1102"/>
        <v/>
      </c>
      <c r="CS428" t="str">
        <f t="shared" si="1103"/>
        <v/>
      </c>
      <c r="CT428" t="str">
        <f t="shared" si="1104"/>
        <v/>
      </c>
      <c r="CU428" t="str">
        <f t="shared" si="1105"/>
        <v>MESS</v>
      </c>
      <c r="CV428" t="str">
        <f t="shared" si="1106"/>
        <v/>
      </c>
      <c r="CW428" t="str">
        <f t="shared" si="1107"/>
        <v>MISC</v>
      </c>
      <c r="CX428" t="str">
        <f t="shared" si="1108"/>
        <v/>
      </c>
      <c r="CY428" t="str">
        <f t="shared" si="1109"/>
        <v/>
      </c>
      <c r="CZ428" t="str">
        <f t="shared" si="1110"/>
        <v/>
      </c>
      <c r="DA428" t="str">
        <f t="shared" si="1111"/>
        <v/>
      </c>
      <c r="DB428" t="str">
        <f t="shared" si="1112"/>
        <v/>
      </c>
      <c r="DC428" t="str">
        <f t="shared" si="1113"/>
        <v/>
      </c>
      <c r="DD428" t="str">
        <f t="shared" si="1114"/>
        <v/>
      </c>
      <c r="DE428" t="str">
        <f t="shared" si="1115"/>
        <v/>
      </c>
      <c r="DF428" t="str">
        <f t="shared" si="1116"/>
        <v/>
      </c>
      <c r="DG428" t="str">
        <f t="shared" si="1117"/>
        <v/>
      </c>
      <c r="DH428" t="str">
        <f t="shared" si="1118"/>
        <v/>
      </c>
      <c r="DI428" t="str">
        <f t="shared" si="1119"/>
        <v/>
      </c>
      <c r="DJ428" t="str">
        <f t="shared" si="1120"/>
        <v/>
      </c>
      <c r="DK428" t="str">
        <f t="shared" si="1121"/>
        <v/>
      </c>
      <c r="DL428" t="str">
        <f t="shared" si="1122"/>
        <v/>
      </c>
      <c r="DM428" t="str">
        <f t="shared" si="1123"/>
        <v/>
      </c>
      <c r="DN428" t="str">
        <f t="shared" si="1124"/>
        <v/>
      </c>
      <c r="DO428" t="str">
        <f t="shared" si="1125"/>
        <v/>
      </c>
      <c r="DP428" t="str">
        <f t="shared" si="1126"/>
        <v/>
      </c>
      <c r="DQ428" t="str">
        <f t="shared" si="1127"/>
        <v/>
      </c>
      <c r="DR428" t="str">
        <f t="shared" si="1128"/>
        <v/>
      </c>
      <c r="DS428" t="str">
        <f t="shared" si="1129"/>
        <v/>
      </c>
      <c r="DT428" t="str">
        <f t="shared" si="1130"/>
        <v/>
      </c>
      <c r="DU428" t="str">
        <f t="shared" si="1131"/>
        <v/>
      </c>
      <c r="DV428" t="str">
        <f t="shared" si="1132"/>
        <v/>
      </c>
      <c r="DW428" t="str">
        <f t="shared" si="1133"/>
        <v/>
      </c>
      <c r="DX428" t="str">
        <f t="shared" si="1134"/>
        <v/>
      </c>
      <c r="DY428" t="str">
        <f t="shared" si="1135"/>
        <v/>
      </c>
      <c r="DZ428" t="str">
        <f t="shared" si="1136"/>
        <v/>
      </c>
      <c r="EA428" t="str">
        <f t="shared" si="1137"/>
        <v/>
      </c>
      <c r="EB428" t="str">
        <f t="shared" si="1138"/>
        <v/>
      </c>
      <c r="EC428" t="str">
        <f t="shared" si="1139"/>
        <v/>
      </c>
      <c r="ED428" t="str">
        <f t="shared" si="1140"/>
        <v/>
      </c>
      <c r="EE428" t="str">
        <f t="shared" si="1077"/>
        <v/>
      </c>
      <c r="EF428" t="str">
        <f t="shared" si="1146"/>
        <v/>
      </c>
      <c r="EG428" t="str">
        <f t="shared" si="1147"/>
        <v/>
      </c>
      <c r="EH428" t="str">
        <f t="shared" si="1148"/>
        <v/>
      </c>
      <c r="EI428" t="str">
        <f t="shared" si="1149"/>
        <v/>
      </c>
      <c r="EJ428" t="str">
        <f t="shared" si="1150"/>
        <v/>
      </c>
      <c r="EK428" t="str">
        <f t="shared" si="1151"/>
        <v/>
      </c>
      <c r="EL428" t="str">
        <f t="shared" si="1152"/>
        <v/>
      </c>
      <c r="EM428" t="str">
        <f t="shared" si="1153"/>
        <v/>
      </c>
      <c r="EN428" t="str">
        <f t="shared" si="1154"/>
        <v/>
      </c>
      <c r="EO428" t="str">
        <f t="shared" si="1155"/>
        <v/>
      </c>
      <c r="EP428" t="str">
        <f t="shared" si="1156"/>
        <v/>
      </c>
      <c r="EQ428" t="str">
        <f t="shared" si="1157"/>
        <v/>
      </c>
      <c r="ER428" t="str">
        <f t="shared" si="1158"/>
        <v/>
      </c>
      <c r="ES428" t="str">
        <f t="shared" si="1159"/>
        <v/>
      </c>
      <c r="ET428" t="str">
        <f t="shared" si="1160"/>
        <v/>
      </c>
      <c r="EU428" t="str">
        <f t="shared" si="1161"/>
        <v/>
      </c>
      <c r="EV428" t="str">
        <f t="shared" si="1162"/>
        <v/>
      </c>
      <c r="EW428" t="str">
        <f t="shared" si="1163"/>
        <v/>
      </c>
      <c r="EX428" t="str">
        <f t="shared" si="1164"/>
        <v/>
      </c>
      <c r="EY428" t="str">
        <f t="shared" si="1165"/>
        <v/>
      </c>
      <c r="EZ428" t="str">
        <f t="shared" si="1166"/>
        <v/>
      </c>
      <c r="FA428" t="str">
        <f t="shared" si="1167"/>
        <v/>
      </c>
      <c r="FB428" t="str">
        <f t="shared" si="1168"/>
        <v/>
      </c>
      <c r="FC428" t="str">
        <f t="shared" si="1169"/>
        <v/>
      </c>
      <c r="FD428" t="str">
        <f t="shared" si="1170"/>
        <v/>
      </c>
      <c r="FE428" t="str">
        <f t="shared" si="1014"/>
        <v/>
      </c>
      <c r="FF428" t="str">
        <f t="shared" si="1171"/>
        <v/>
      </c>
      <c r="FG428" t="str">
        <f t="shared" si="1172"/>
        <v/>
      </c>
      <c r="FH428" t="str">
        <f t="shared" si="1173"/>
        <v/>
      </c>
      <c r="FI428" t="str">
        <f t="shared" si="1174"/>
        <v/>
      </c>
      <c r="FJ428" t="str">
        <f t="shared" si="1175"/>
        <v/>
      </c>
      <c r="FK428" t="str">
        <f t="shared" si="1176"/>
        <v/>
      </c>
      <c r="FL428" t="str">
        <f t="shared" si="1177"/>
        <v/>
      </c>
      <c r="FM428" t="str">
        <f t="shared" si="1141"/>
        <v/>
      </c>
      <c r="FN428" t="str">
        <f t="shared" si="1142"/>
        <v/>
      </c>
      <c r="FO428" t="str">
        <f t="shared" si="1143"/>
        <v/>
      </c>
      <c r="FP428" t="str">
        <f t="shared" si="1144"/>
        <v/>
      </c>
      <c r="FQ428" t="str">
        <f t="shared" si="1145"/>
        <v/>
      </c>
      <c r="FR428" t="str">
        <f t="shared" si="1015"/>
        <v/>
      </c>
      <c r="FS428" t="str">
        <f t="shared" si="1016"/>
        <v/>
      </c>
      <c r="FT428" t="str">
        <f t="shared" si="1017"/>
        <v/>
      </c>
      <c r="FU428" t="str">
        <f t="shared" si="1018"/>
        <v/>
      </c>
      <c r="FV428" t="str">
        <f t="shared" si="1019"/>
        <v/>
      </c>
      <c r="FW428" t="str">
        <f t="shared" si="1020"/>
        <v/>
      </c>
      <c r="FX428" t="str">
        <f t="shared" si="1021"/>
        <v/>
      </c>
      <c r="FY428" t="str">
        <f t="shared" si="1022"/>
        <v/>
      </c>
      <c r="FZ428" t="str">
        <f t="shared" si="1023"/>
        <v/>
      </c>
      <c r="GA428" t="str">
        <f t="shared" si="1024"/>
        <v/>
      </c>
      <c r="GB428" t="str">
        <f t="shared" si="1025"/>
        <v/>
      </c>
      <c r="GC428" t="str">
        <f t="shared" si="1026"/>
        <v/>
      </c>
      <c r="GD428" t="str">
        <f t="shared" si="1027"/>
        <v/>
      </c>
      <c r="GE428" t="str">
        <f t="shared" si="1028"/>
        <v/>
      </c>
      <c r="GF428" t="str">
        <f t="shared" si="1029"/>
        <v/>
      </c>
      <c r="GG428" t="str">
        <f t="shared" si="1030"/>
        <v/>
      </c>
      <c r="GH428" t="str">
        <f t="shared" si="1031"/>
        <v/>
      </c>
      <c r="GI428" t="str">
        <f t="shared" si="1032"/>
        <v/>
      </c>
      <c r="GJ428" t="str">
        <f t="shared" si="1033"/>
        <v/>
      </c>
      <c r="GK428" t="str">
        <f t="shared" si="1034"/>
        <v/>
      </c>
      <c r="GL428" t="str">
        <f t="shared" si="1035"/>
        <v/>
      </c>
      <c r="GM428" t="str">
        <f t="shared" si="1036"/>
        <v/>
      </c>
      <c r="GN428" t="str">
        <f t="shared" si="1037"/>
        <v/>
      </c>
      <c r="GO428" t="str">
        <f t="shared" si="1038"/>
        <v/>
      </c>
      <c r="GP428" t="str">
        <f t="shared" si="1039"/>
        <v/>
      </c>
      <c r="GQ428" t="str">
        <f t="shared" si="1040"/>
        <v/>
      </c>
      <c r="GR428" t="str">
        <f t="shared" si="1041"/>
        <v/>
      </c>
      <c r="GS428" t="str">
        <f t="shared" si="1042"/>
        <v/>
      </c>
      <c r="GT428" t="str">
        <f t="shared" si="1043"/>
        <v/>
      </c>
      <c r="GU428" t="str">
        <f t="shared" si="1044"/>
        <v/>
      </c>
      <c r="GV428" t="str">
        <f t="shared" si="1045"/>
        <v/>
      </c>
      <c r="GW428" t="str">
        <f t="shared" si="1046"/>
        <v/>
      </c>
      <c r="GX428" t="str">
        <f t="shared" si="1047"/>
        <v/>
      </c>
      <c r="GY428" t="str">
        <f t="shared" si="1048"/>
        <v/>
      </c>
      <c r="GZ428" t="str">
        <f t="shared" si="1049"/>
        <v/>
      </c>
      <c r="HA428" t="str">
        <f t="shared" si="1050"/>
        <v/>
      </c>
      <c r="HB428" t="str">
        <f t="shared" si="1051"/>
        <v/>
      </c>
      <c r="HC428" t="str">
        <f t="shared" si="1052"/>
        <v/>
      </c>
      <c r="HD428" t="str">
        <f t="shared" si="1053"/>
        <v/>
      </c>
      <c r="HE428" t="str">
        <f t="shared" si="1054"/>
        <v/>
      </c>
      <c r="HF428" t="str">
        <f t="shared" si="1055"/>
        <v/>
      </c>
      <c r="HG428" t="str">
        <f t="shared" si="1056"/>
        <v/>
      </c>
      <c r="HH428" t="str">
        <f t="shared" si="1057"/>
        <v/>
      </c>
      <c r="HI428" t="str">
        <f t="shared" si="1058"/>
        <v/>
      </c>
      <c r="HJ428" t="str">
        <f t="shared" si="1059"/>
        <v/>
      </c>
      <c r="HK428" t="str">
        <f t="shared" si="1060"/>
        <v/>
      </c>
      <c r="HL428" t="str">
        <f t="shared" si="1061"/>
        <v/>
      </c>
      <c r="HM428" t="str">
        <f t="shared" si="1062"/>
        <v/>
      </c>
      <c r="HN428" t="str">
        <f t="shared" si="1063"/>
        <v/>
      </c>
      <c r="HO428" t="str">
        <f t="shared" si="1064"/>
        <v/>
      </c>
      <c r="HP428" t="str">
        <f t="shared" si="1065"/>
        <v/>
      </c>
      <c r="HQ428" t="str">
        <f t="shared" si="1066"/>
        <v/>
      </c>
      <c r="HR428" t="str">
        <f t="shared" si="1067"/>
        <v/>
      </c>
      <c r="HS428" t="str">
        <f t="shared" si="1068"/>
        <v/>
      </c>
      <c r="HT428" t="str">
        <f t="shared" si="1069"/>
        <v/>
      </c>
      <c r="HU428" t="str">
        <f t="shared" si="1070"/>
        <v/>
      </c>
      <c r="HV428" t="str">
        <f t="shared" si="1071"/>
        <v/>
      </c>
      <c r="HW428" t="str">
        <f t="shared" si="1072"/>
        <v/>
      </c>
      <c r="HX428" t="str">
        <f t="shared" si="1073"/>
        <v/>
      </c>
      <c r="HY428" t="str">
        <f t="shared" si="1074"/>
        <v/>
      </c>
      <c r="HZ428" t="str">
        <f t="shared" si="1075"/>
        <v/>
      </c>
    </row>
    <row r="429" spans="1:234" x14ac:dyDescent="0.25">
      <c r="A429" s="2">
        <f t="shared" si="1076"/>
        <v>427</v>
      </c>
      <c r="B429" s="3" t="s">
        <v>464</v>
      </c>
      <c r="C429" s="2" t="s">
        <v>1394</v>
      </c>
      <c r="D429" s="2" t="s">
        <v>1395</v>
      </c>
      <c r="E429" s="2">
        <f t="shared" si="1010"/>
        <v>5</v>
      </c>
      <c r="F429" s="2">
        <v>1918</v>
      </c>
      <c r="G429" s="48" t="str">
        <f t="shared" si="1011"/>
        <v>B</v>
      </c>
      <c r="H429" s="49"/>
      <c r="I429" s="49"/>
      <c r="J429" s="50"/>
      <c r="K429" s="15">
        <f t="shared" si="1012"/>
        <v>51</v>
      </c>
      <c r="L429" s="15">
        <f>IF(G429="N/A",0,(IF(G429="A",Code!$B$36,(IF(G429="B",Code!$C$36,(IF(G429="C",Code!$D$36,Code!$E$36)))))/60))</f>
        <v>12</v>
      </c>
      <c r="M429" s="15">
        <f>IF(G429="N/A",0,(IF(G429="A",Code!$B$37,(IF(G429="B",Code!$C$37,(IF(G429="C",Code!$D$37,Code!$E$37)))))/60))</f>
        <v>12</v>
      </c>
      <c r="N429" s="15">
        <f>IF(G429="N/A",0,(IF(G429="A",Code!$B$38,(IF(G429="B",Code!$C$38,(IF(G429="C",Code!$D$38,Code!$E$38)))))/60))</f>
        <v>24</v>
      </c>
      <c r="O429" s="15">
        <f>IF(G429="N/A",0,(IF(G429="A",Code!$B$39,(IF(G429="B",Code!$C$39,(IF(G429="C",Code!$D$39,Code!$E$39)))))/60))</f>
        <v>3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>
        <v>1</v>
      </c>
      <c r="AP429" s="2"/>
      <c r="AQ429" s="2"/>
      <c r="AR429" s="2"/>
      <c r="AS429" s="2"/>
      <c r="AT429" s="2">
        <v>1</v>
      </c>
      <c r="AU429" s="2"/>
      <c r="AV429" s="2"/>
      <c r="AW429" s="2">
        <v>1</v>
      </c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>
        <v>1</v>
      </c>
      <c r="BI429" s="2"/>
      <c r="BJ429" s="2"/>
      <c r="BK429" s="2"/>
      <c r="BL429" s="2"/>
      <c r="BM429" s="2"/>
      <c r="BN429" s="2"/>
      <c r="BO429" s="2"/>
      <c r="BP429" s="2">
        <v>1</v>
      </c>
      <c r="BQ429" s="2"/>
      <c r="BS429" t="str">
        <f t="shared" si="1013"/>
        <v/>
      </c>
      <c r="BT429" t="str">
        <f t="shared" si="1078"/>
        <v/>
      </c>
      <c r="BU429" t="str">
        <f t="shared" si="1079"/>
        <v/>
      </c>
      <c r="BV429" t="str">
        <f t="shared" si="1080"/>
        <v/>
      </c>
      <c r="BW429" t="str">
        <f t="shared" si="1081"/>
        <v/>
      </c>
      <c r="BX429" t="str">
        <f t="shared" si="1082"/>
        <v/>
      </c>
      <c r="BY429" t="str">
        <f t="shared" si="1083"/>
        <v/>
      </c>
      <c r="BZ429" t="str">
        <f t="shared" si="1084"/>
        <v/>
      </c>
      <c r="CA429" t="str">
        <f t="shared" si="1085"/>
        <v/>
      </c>
      <c r="CB429" t="str">
        <f t="shared" si="1086"/>
        <v/>
      </c>
      <c r="CC429" t="str">
        <f t="shared" si="1087"/>
        <v/>
      </c>
      <c r="CD429" t="str">
        <f t="shared" si="1088"/>
        <v/>
      </c>
      <c r="CE429" t="str">
        <f t="shared" si="1089"/>
        <v/>
      </c>
      <c r="CF429" t="str">
        <f t="shared" si="1090"/>
        <v/>
      </c>
      <c r="CG429" t="str">
        <f t="shared" si="1091"/>
        <v/>
      </c>
      <c r="CH429" t="str">
        <f t="shared" si="1092"/>
        <v/>
      </c>
      <c r="CI429" t="str">
        <f t="shared" si="1093"/>
        <v/>
      </c>
      <c r="CJ429" t="str">
        <f t="shared" si="1094"/>
        <v/>
      </c>
      <c r="CK429" t="str">
        <f t="shared" si="1095"/>
        <v/>
      </c>
      <c r="CL429" t="str">
        <f t="shared" si="1096"/>
        <v/>
      </c>
      <c r="CM429" t="str">
        <f t="shared" si="1097"/>
        <v/>
      </c>
      <c r="CN429" t="str">
        <f t="shared" si="1098"/>
        <v/>
      </c>
      <c r="CO429" t="str">
        <f t="shared" si="1099"/>
        <v/>
      </c>
      <c r="CP429" t="str">
        <f t="shared" si="1100"/>
        <v/>
      </c>
      <c r="CQ429" t="str">
        <f t="shared" si="1101"/>
        <v/>
      </c>
      <c r="CR429" t="str">
        <f t="shared" si="1102"/>
        <v>KPAY</v>
      </c>
      <c r="CS429" t="str">
        <f t="shared" si="1103"/>
        <v/>
      </c>
      <c r="CT429" t="str">
        <f t="shared" si="1104"/>
        <v/>
      </c>
      <c r="CU429" t="str">
        <f t="shared" si="1105"/>
        <v/>
      </c>
      <c r="CV429" t="str">
        <f t="shared" si="1106"/>
        <v/>
      </c>
      <c r="CW429" t="str">
        <f t="shared" si="1107"/>
        <v>MISC</v>
      </c>
      <c r="CX429" t="str">
        <f t="shared" si="1108"/>
        <v/>
      </c>
      <c r="CY429" t="str">
        <f t="shared" si="1109"/>
        <v/>
      </c>
      <c r="CZ429" t="str">
        <f t="shared" si="1110"/>
        <v>RECS</v>
      </c>
      <c r="DA429" t="str">
        <f t="shared" si="1111"/>
        <v/>
      </c>
      <c r="DB429" t="str">
        <f t="shared" si="1112"/>
        <v/>
      </c>
      <c r="DC429" t="str">
        <f t="shared" si="1113"/>
        <v/>
      </c>
      <c r="DD429" t="str">
        <f t="shared" si="1114"/>
        <v/>
      </c>
      <c r="DE429" t="str">
        <f t="shared" si="1115"/>
        <v/>
      </c>
      <c r="DF429" t="str">
        <f t="shared" si="1116"/>
        <v/>
      </c>
      <c r="DG429" t="str">
        <f t="shared" si="1117"/>
        <v/>
      </c>
      <c r="DH429" t="str">
        <f t="shared" si="1118"/>
        <v/>
      </c>
      <c r="DI429" t="str">
        <f t="shared" si="1119"/>
        <v/>
      </c>
      <c r="DJ429" t="str">
        <f t="shared" si="1120"/>
        <v/>
      </c>
      <c r="DK429" t="str">
        <f t="shared" si="1121"/>
        <v>SMSG</v>
      </c>
      <c r="DL429" t="str">
        <f t="shared" si="1122"/>
        <v/>
      </c>
      <c r="DM429" t="str">
        <f t="shared" si="1123"/>
        <v/>
      </c>
      <c r="DN429" t="str">
        <f t="shared" si="1124"/>
        <v/>
      </c>
      <c r="DO429" t="str">
        <f t="shared" si="1125"/>
        <v/>
      </c>
      <c r="DP429" t="str">
        <f t="shared" si="1126"/>
        <v/>
      </c>
      <c r="DQ429" t="str">
        <f t="shared" si="1127"/>
        <v/>
      </c>
      <c r="DR429" t="str">
        <f t="shared" si="1128"/>
        <v/>
      </c>
      <c r="DS429" t="str">
        <f t="shared" si="1129"/>
        <v>XLOG</v>
      </c>
      <c r="DT429" t="str">
        <f t="shared" si="1130"/>
        <v/>
      </c>
      <c r="DU429" t="str">
        <f t="shared" si="1131"/>
        <v/>
      </c>
      <c r="DV429" t="str">
        <f t="shared" si="1132"/>
        <v/>
      </c>
      <c r="DW429" t="str">
        <f t="shared" si="1133"/>
        <v/>
      </c>
      <c r="DX429" t="str">
        <f t="shared" si="1134"/>
        <v/>
      </c>
      <c r="DY429" t="str">
        <f t="shared" si="1135"/>
        <v/>
      </c>
      <c r="DZ429" t="str">
        <f t="shared" si="1136"/>
        <v/>
      </c>
      <c r="EA429" t="str">
        <f t="shared" si="1137"/>
        <v/>
      </c>
      <c r="EB429" t="str">
        <f t="shared" si="1138"/>
        <v/>
      </c>
      <c r="EC429" t="str">
        <f t="shared" si="1139"/>
        <v/>
      </c>
      <c r="ED429" t="str">
        <f t="shared" si="1140"/>
        <v/>
      </c>
      <c r="EE429" t="str">
        <f t="shared" si="1077"/>
        <v/>
      </c>
      <c r="EF429" t="str">
        <f t="shared" si="1146"/>
        <v/>
      </c>
      <c r="EG429" t="str">
        <f t="shared" si="1147"/>
        <v/>
      </c>
      <c r="EH429" t="str">
        <f t="shared" si="1148"/>
        <v/>
      </c>
      <c r="EI429" t="str">
        <f t="shared" si="1149"/>
        <v/>
      </c>
      <c r="EJ429" t="str">
        <f t="shared" si="1150"/>
        <v/>
      </c>
      <c r="EK429" t="str">
        <f t="shared" si="1151"/>
        <v/>
      </c>
      <c r="EL429" t="str">
        <f t="shared" si="1152"/>
        <v/>
      </c>
      <c r="EM429" t="str">
        <f t="shared" si="1153"/>
        <v/>
      </c>
      <c r="EN429" t="str">
        <f t="shared" si="1154"/>
        <v/>
      </c>
      <c r="EO429" t="str">
        <f t="shared" si="1155"/>
        <v/>
      </c>
      <c r="EP429" t="str">
        <f t="shared" si="1156"/>
        <v/>
      </c>
      <c r="EQ429" t="str">
        <f t="shared" si="1157"/>
        <v/>
      </c>
      <c r="ER429" t="str">
        <f t="shared" si="1158"/>
        <v/>
      </c>
      <c r="ES429" t="str">
        <f t="shared" si="1159"/>
        <v/>
      </c>
      <c r="ET429" t="str">
        <f t="shared" si="1160"/>
        <v/>
      </c>
      <c r="EU429" t="str">
        <f t="shared" si="1161"/>
        <v/>
      </c>
      <c r="EV429" t="str">
        <f t="shared" si="1162"/>
        <v/>
      </c>
      <c r="EW429" t="str">
        <f t="shared" si="1163"/>
        <v/>
      </c>
      <c r="EX429" t="str">
        <f t="shared" si="1164"/>
        <v/>
      </c>
      <c r="EY429" t="str">
        <f t="shared" si="1165"/>
        <v/>
      </c>
      <c r="EZ429" t="str">
        <f t="shared" si="1166"/>
        <v/>
      </c>
      <c r="FA429" t="str">
        <f t="shared" si="1167"/>
        <v/>
      </c>
      <c r="FB429" t="str">
        <f t="shared" si="1168"/>
        <v/>
      </c>
      <c r="FC429" t="str">
        <f t="shared" si="1169"/>
        <v/>
      </c>
      <c r="FD429" t="str">
        <f t="shared" si="1170"/>
        <v/>
      </c>
      <c r="FE429" t="str">
        <f t="shared" si="1014"/>
        <v/>
      </c>
      <c r="FF429" t="str">
        <f t="shared" si="1171"/>
        <v/>
      </c>
      <c r="FG429" t="str">
        <f t="shared" si="1172"/>
        <v/>
      </c>
      <c r="FH429" t="str">
        <f t="shared" si="1173"/>
        <v/>
      </c>
      <c r="FI429" t="str">
        <f t="shared" si="1174"/>
        <v/>
      </c>
      <c r="FJ429" t="str">
        <f t="shared" si="1175"/>
        <v/>
      </c>
      <c r="FK429" t="str">
        <f t="shared" si="1176"/>
        <v/>
      </c>
      <c r="FL429" t="str">
        <f t="shared" si="1177"/>
        <v/>
      </c>
      <c r="FM429" t="str">
        <f t="shared" si="1141"/>
        <v/>
      </c>
      <c r="FN429" t="str">
        <f t="shared" si="1142"/>
        <v/>
      </c>
      <c r="FO429" t="str">
        <f t="shared" si="1143"/>
        <v/>
      </c>
      <c r="FP429" t="str">
        <f t="shared" si="1144"/>
        <v/>
      </c>
      <c r="FQ429" t="str">
        <f t="shared" si="1145"/>
        <v/>
      </c>
      <c r="FR429" t="str">
        <f t="shared" si="1015"/>
        <v/>
      </c>
      <c r="FS429" t="str">
        <f t="shared" si="1016"/>
        <v/>
      </c>
      <c r="FT429" t="str">
        <f t="shared" si="1017"/>
        <v/>
      </c>
      <c r="FU429" t="str">
        <f t="shared" si="1018"/>
        <v/>
      </c>
      <c r="FV429" t="str">
        <f t="shared" si="1019"/>
        <v/>
      </c>
      <c r="FW429" t="str">
        <f t="shared" si="1020"/>
        <v/>
      </c>
      <c r="FX429" t="str">
        <f t="shared" si="1021"/>
        <v/>
      </c>
      <c r="FY429" t="str">
        <f t="shared" si="1022"/>
        <v/>
      </c>
      <c r="FZ429" t="str">
        <f t="shared" si="1023"/>
        <v/>
      </c>
      <c r="GA429" t="str">
        <f t="shared" si="1024"/>
        <v/>
      </c>
      <c r="GB429" t="str">
        <f t="shared" si="1025"/>
        <v/>
      </c>
      <c r="GC429" t="str">
        <f t="shared" si="1026"/>
        <v/>
      </c>
      <c r="GD429" t="str">
        <f t="shared" si="1027"/>
        <v/>
      </c>
      <c r="GE429" t="str">
        <f t="shared" si="1028"/>
        <v/>
      </c>
      <c r="GF429" t="str">
        <f t="shared" si="1029"/>
        <v/>
      </c>
      <c r="GG429" t="str">
        <f t="shared" si="1030"/>
        <v/>
      </c>
      <c r="GH429" t="str">
        <f t="shared" si="1031"/>
        <v/>
      </c>
      <c r="GI429" t="str">
        <f t="shared" si="1032"/>
        <v/>
      </c>
      <c r="GJ429" t="str">
        <f t="shared" si="1033"/>
        <v/>
      </c>
      <c r="GK429" t="str">
        <f t="shared" si="1034"/>
        <v/>
      </c>
      <c r="GL429" t="str">
        <f t="shared" si="1035"/>
        <v/>
      </c>
      <c r="GM429" t="str">
        <f t="shared" si="1036"/>
        <v/>
      </c>
      <c r="GN429" t="str">
        <f t="shared" si="1037"/>
        <v/>
      </c>
      <c r="GO429" t="str">
        <f t="shared" si="1038"/>
        <v/>
      </c>
      <c r="GP429" t="str">
        <f t="shared" si="1039"/>
        <v/>
      </c>
      <c r="GQ429" t="str">
        <f t="shared" si="1040"/>
        <v/>
      </c>
      <c r="GR429" t="str">
        <f t="shared" si="1041"/>
        <v/>
      </c>
      <c r="GS429" t="str">
        <f t="shared" si="1042"/>
        <v/>
      </c>
      <c r="GT429" t="str">
        <f t="shared" si="1043"/>
        <v/>
      </c>
      <c r="GU429" t="str">
        <f t="shared" si="1044"/>
        <v/>
      </c>
      <c r="GV429" t="str">
        <f t="shared" si="1045"/>
        <v/>
      </c>
      <c r="GW429" t="str">
        <f t="shared" si="1046"/>
        <v/>
      </c>
      <c r="GX429" t="str">
        <f t="shared" si="1047"/>
        <v/>
      </c>
      <c r="GY429" t="str">
        <f t="shared" si="1048"/>
        <v/>
      </c>
      <c r="GZ429" t="str">
        <f t="shared" si="1049"/>
        <v/>
      </c>
      <c r="HA429" t="str">
        <f t="shared" si="1050"/>
        <v/>
      </c>
      <c r="HB429" t="str">
        <f t="shared" si="1051"/>
        <v/>
      </c>
      <c r="HC429" t="str">
        <f t="shared" si="1052"/>
        <v/>
      </c>
      <c r="HD429" t="str">
        <f t="shared" si="1053"/>
        <v/>
      </c>
      <c r="HE429" t="str">
        <f t="shared" si="1054"/>
        <v/>
      </c>
      <c r="HF429" t="str">
        <f t="shared" si="1055"/>
        <v/>
      </c>
      <c r="HG429" t="str">
        <f t="shared" si="1056"/>
        <v/>
      </c>
      <c r="HH429" t="str">
        <f t="shared" si="1057"/>
        <v/>
      </c>
      <c r="HI429" t="str">
        <f t="shared" si="1058"/>
        <v/>
      </c>
      <c r="HJ429" t="str">
        <f t="shared" si="1059"/>
        <v/>
      </c>
      <c r="HK429" t="str">
        <f t="shared" si="1060"/>
        <v/>
      </c>
      <c r="HL429" t="str">
        <f t="shared" si="1061"/>
        <v/>
      </c>
      <c r="HM429" t="str">
        <f t="shared" si="1062"/>
        <v/>
      </c>
      <c r="HN429" t="str">
        <f t="shared" si="1063"/>
        <v/>
      </c>
      <c r="HO429" t="str">
        <f t="shared" si="1064"/>
        <v/>
      </c>
      <c r="HP429" t="str">
        <f t="shared" si="1065"/>
        <v/>
      </c>
      <c r="HQ429" t="str">
        <f t="shared" si="1066"/>
        <v/>
      </c>
      <c r="HR429" t="str">
        <f t="shared" si="1067"/>
        <v/>
      </c>
      <c r="HS429" t="str">
        <f t="shared" si="1068"/>
        <v/>
      </c>
      <c r="HT429" t="str">
        <f t="shared" si="1069"/>
        <v/>
      </c>
      <c r="HU429" t="str">
        <f t="shared" si="1070"/>
        <v/>
      </c>
      <c r="HV429" t="str">
        <f t="shared" si="1071"/>
        <v/>
      </c>
      <c r="HW429" t="str">
        <f t="shared" si="1072"/>
        <v/>
      </c>
      <c r="HX429" t="str">
        <f t="shared" si="1073"/>
        <v/>
      </c>
      <c r="HY429" t="str">
        <f t="shared" si="1074"/>
        <v/>
      </c>
      <c r="HZ429" t="str">
        <f t="shared" si="1075"/>
        <v/>
      </c>
    </row>
    <row r="430" spans="1:234" x14ac:dyDescent="0.25">
      <c r="A430" s="2">
        <f t="shared" si="1076"/>
        <v>428</v>
      </c>
      <c r="B430" s="3" t="s">
        <v>1369</v>
      </c>
      <c r="C430" s="2" t="s">
        <v>1394</v>
      </c>
      <c r="D430" s="2" t="s">
        <v>1395</v>
      </c>
      <c r="E430" s="2">
        <f t="shared" si="1010"/>
        <v>10</v>
      </c>
      <c r="F430" s="2">
        <v>2254</v>
      </c>
      <c r="G430" s="48" t="str">
        <f t="shared" si="1011"/>
        <v>C</v>
      </c>
      <c r="H430" s="49"/>
      <c r="I430" s="49"/>
      <c r="J430" s="50"/>
      <c r="K430" s="15">
        <f t="shared" si="1012"/>
        <v>68</v>
      </c>
      <c r="L430" s="15">
        <f>IF(G430="N/A",0,(IF(G430="A",Code!$B$36,(IF(G430="B",Code!$C$36,(IF(G430="C",Code!$D$36,Code!$E$36)))))/60))</f>
        <v>16</v>
      </c>
      <c r="M430" s="15">
        <f>IF(G430="N/A",0,(IF(G430="A",Code!$B$37,(IF(G430="B",Code!$C$37,(IF(G430="C",Code!$D$37,Code!$E$37)))))/60))</f>
        <v>16</v>
      </c>
      <c r="N430" s="15">
        <f>IF(G430="N/A",0,(IF(G430="A",Code!$B$38,(IF(G430="B",Code!$C$38,(IF(G430="C",Code!$D$38,Code!$E$38)))))/60))</f>
        <v>32</v>
      </c>
      <c r="O430" s="15">
        <f>IF(G430="N/A",0,(IF(G430="A",Code!$B$39,(IF(G430="B",Code!$C$39,(IF(G430="C",Code!$D$39,Code!$E$39)))))/60))</f>
        <v>4</v>
      </c>
      <c r="P430" s="2">
        <v>1</v>
      </c>
      <c r="Q430" s="2"/>
      <c r="R430" s="2">
        <v>1</v>
      </c>
      <c r="S430" s="2"/>
      <c r="T430" s="2">
        <v>1</v>
      </c>
      <c r="U430" s="2"/>
      <c r="V430" s="2"/>
      <c r="W430" s="2">
        <v>1</v>
      </c>
      <c r="X430" s="2"/>
      <c r="Y430" s="2"/>
      <c r="Z430" s="2"/>
      <c r="AA430" s="2"/>
      <c r="AB430" s="2">
        <v>1</v>
      </c>
      <c r="AC430" s="2"/>
      <c r="AD430" s="2"/>
      <c r="AE430" s="2"/>
      <c r="AF430" s="2">
        <v>1</v>
      </c>
      <c r="AG430" s="2"/>
      <c r="AH430" s="2"/>
      <c r="AI430" s="2"/>
      <c r="AJ430" s="2"/>
      <c r="AK430" s="2"/>
      <c r="AL430" s="2"/>
      <c r="AM430" s="2"/>
      <c r="AN430" s="2"/>
      <c r="AO430" s="2">
        <v>1</v>
      </c>
      <c r="AP430" s="2"/>
      <c r="AQ430" s="2"/>
      <c r="AR430" s="2"/>
      <c r="AS430" s="2"/>
      <c r="AT430" s="2"/>
      <c r="AU430" s="2"/>
      <c r="AV430" s="2">
        <v>1</v>
      </c>
      <c r="AW430" s="2">
        <v>1</v>
      </c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>
        <v>1</v>
      </c>
      <c r="BI430" s="2"/>
      <c r="BJ430" s="2"/>
      <c r="BK430" s="2"/>
      <c r="BL430" s="2"/>
      <c r="BM430" s="2"/>
      <c r="BN430" s="2"/>
      <c r="BO430" s="2"/>
      <c r="BP430" s="2"/>
      <c r="BQ430" s="2"/>
      <c r="BS430" t="str">
        <f t="shared" si="1013"/>
        <v>ACCT</v>
      </c>
      <c r="BT430" t="str">
        <f t="shared" si="1078"/>
        <v/>
      </c>
      <c r="BU430" t="str">
        <f t="shared" si="1079"/>
        <v>AMTM</v>
      </c>
      <c r="BV430" t="str">
        <f t="shared" si="1080"/>
        <v/>
      </c>
      <c r="BW430" t="str">
        <f t="shared" si="1081"/>
        <v>AMTS</v>
      </c>
      <c r="BX430" t="str">
        <f t="shared" si="1082"/>
        <v/>
      </c>
      <c r="BY430" t="str">
        <f t="shared" si="1083"/>
        <v/>
      </c>
      <c r="BZ430" t="str">
        <f t="shared" si="1084"/>
        <v>BADD</v>
      </c>
      <c r="CA430" t="str">
        <f t="shared" si="1085"/>
        <v/>
      </c>
      <c r="CB430" t="str">
        <f t="shared" si="1086"/>
        <v/>
      </c>
      <c r="CC430" t="str">
        <f t="shared" si="1087"/>
        <v/>
      </c>
      <c r="CD430" t="str">
        <f t="shared" si="1088"/>
        <v/>
      </c>
      <c r="CE430" t="str">
        <f t="shared" si="1089"/>
        <v>CHKS</v>
      </c>
      <c r="CF430" t="str">
        <f t="shared" si="1090"/>
        <v/>
      </c>
      <c r="CG430" t="str">
        <f t="shared" si="1091"/>
        <v/>
      </c>
      <c r="CH430" t="str">
        <f t="shared" si="1092"/>
        <v/>
      </c>
      <c r="CI430" t="str">
        <f t="shared" si="1093"/>
        <v>CUST</v>
      </c>
      <c r="CJ430" t="str">
        <f t="shared" si="1094"/>
        <v/>
      </c>
      <c r="CK430" t="str">
        <f t="shared" si="1095"/>
        <v/>
      </c>
      <c r="CL430" t="str">
        <f t="shared" si="1096"/>
        <v/>
      </c>
      <c r="CM430" t="str">
        <f t="shared" si="1097"/>
        <v/>
      </c>
      <c r="CN430" t="str">
        <f t="shared" si="1098"/>
        <v/>
      </c>
      <c r="CO430" t="str">
        <f t="shared" si="1099"/>
        <v/>
      </c>
      <c r="CP430" t="str">
        <f t="shared" si="1100"/>
        <v/>
      </c>
      <c r="CQ430" t="str">
        <f t="shared" si="1101"/>
        <v/>
      </c>
      <c r="CR430" t="str">
        <f t="shared" si="1102"/>
        <v>KPAY</v>
      </c>
      <c r="CS430" t="str">
        <f t="shared" si="1103"/>
        <v/>
      </c>
      <c r="CT430" t="str">
        <f t="shared" si="1104"/>
        <v/>
      </c>
      <c r="CU430" t="str">
        <f t="shared" si="1105"/>
        <v/>
      </c>
      <c r="CV430" t="str">
        <f t="shared" si="1106"/>
        <v/>
      </c>
      <c r="CW430" t="str">
        <f t="shared" si="1107"/>
        <v/>
      </c>
      <c r="CX430" t="str">
        <f t="shared" si="1108"/>
        <v/>
      </c>
      <c r="CY430" t="str">
        <f t="shared" si="1109"/>
        <v>PAYS</v>
      </c>
      <c r="CZ430" t="str">
        <f t="shared" si="1110"/>
        <v>RECS</v>
      </c>
      <c r="DA430" t="str">
        <f t="shared" si="1111"/>
        <v/>
      </c>
      <c r="DB430" t="str">
        <f t="shared" si="1112"/>
        <v/>
      </c>
      <c r="DC430" t="str">
        <f t="shared" si="1113"/>
        <v/>
      </c>
      <c r="DD430" t="str">
        <f t="shared" si="1114"/>
        <v/>
      </c>
      <c r="DE430" t="str">
        <f t="shared" si="1115"/>
        <v/>
      </c>
      <c r="DF430" t="str">
        <f t="shared" si="1116"/>
        <v/>
      </c>
      <c r="DG430" t="str">
        <f t="shared" si="1117"/>
        <v/>
      </c>
      <c r="DH430" t="str">
        <f t="shared" si="1118"/>
        <v/>
      </c>
      <c r="DI430" t="str">
        <f t="shared" si="1119"/>
        <v/>
      </c>
      <c r="DJ430" t="str">
        <f t="shared" si="1120"/>
        <v/>
      </c>
      <c r="DK430" t="str">
        <f t="shared" si="1121"/>
        <v>SMSG</v>
      </c>
      <c r="DL430" t="str">
        <f t="shared" si="1122"/>
        <v/>
      </c>
      <c r="DM430" t="str">
        <f t="shared" si="1123"/>
        <v/>
      </c>
      <c r="DN430" t="str">
        <f t="shared" si="1124"/>
        <v/>
      </c>
      <c r="DO430" t="str">
        <f t="shared" si="1125"/>
        <v/>
      </c>
      <c r="DP430" t="str">
        <f t="shared" si="1126"/>
        <v/>
      </c>
      <c r="DQ430" t="str">
        <f t="shared" si="1127"/>
        <v/>
      </c>
      <c r="DR430" t="str">
        <f t="shared" si="1128"/>
        <v/>
      </c>
      <c r="DS430" t="str">
        <f t="shared" si="1129"/>
        <v/>
      </c>
      <c r="DT430" t="str">
        <f t="shared" si="1130"/>
        <v/>
      </c>
      <c r="DU430" t="str">
        <f t="shared" si="1131"/>
        <v/>
      </c>
      <c r="DV430" t="str">
        <f t="shared" si="1132"/>
        <v/>
      </c>
      <c r="DW430" t="str">
        <f t="shared" si="1133"/>
        <v/>
      </c>
      <c r="DX430" t="str">
        <f t="shared" si="1134"/>
        <v/>
      </c>
      <c r="DY430" t="str">
        <f t="shared" si="1135"/>
        <v/>
      </c>
      <c r="DZ430" t="str">
        <f t="shared" si="1136"/>
        <v/>
      </c>
      <c r="EA430" t="str">
        <f t="shared" si="1137"/>
        <v/>
      </c>
      <c r="EB430" t="str">
        <f t="shared" si="1138"/>
        <v/>
      </c>
      <c r="EC430" t="str">
        <f t="shared" si="1139"/>
        <v/>
      </c>
      <c r="ED430" t="str">
        <f t="shared" si="1140"/>
        <v/>
      </c>
      <c r="EE430" t="str">
        <f t="shared" si="1077"/>
        <v/>
      </c>
      <c r="EF430" t="str">
        <f t="shared" si="1146"/>
        <v/>
      </c>
      <c r="EG430" t="str">
        <f t="shared" si="1147"/>
        <v/>
      </c>
      <c r="EH430" t="str">
        <f t="shared" si="1148"/>
        <v/>
      </c>
      <c r="EI430" t="str">
        <f t="shared" si="1149"/>
        <v/>
      </c>
      <c r="EJ430" t="str">
        <f t="shared" si="1150"/>
        <v/>
      </c>
      <c r="EK430" t="str">
        <f t="shared" si="1151"/>
        <v/>
      </c>
      <c r="EL430" t="str">
        <f t="shared" si="1152"/>
        <v/>
      </c>
      <c r="EM430" t="str">
        <f t="shared" si="1153"/>
        <v/>
      </c>
      <c r="EN430" t="str">
        <f t="shared" si="1154"/>
        <v/>
      </c>
      <c r="EO430" t="str">
        <f t="shared" si="1155"/>
        <v/>
      </c>
      <c r="EP430" t="str">
        <f t="shared" si="1156"/>
        <v/>
      </c>
      <c r="EQ430" t="str">
        <f t="shared" si="1157"/>
        <v/>
      </c>
      <c r="ER430" t="str">
        <f t="shared" si="1158"/>
        <v/>
      </c>
      <c r="ES430" t="str">
        <f t="shared" si="1159"/>
        <v/>
      </c>
      <c r="ET430" t="str">
        <f t="shared" si="1160"/>
        <v/>
      </c>
      <c r="EU430" t="str">
        <f t="shared" si="1161"/>
        <v/>
      </c>
      <c r="EV430" t="str">
        <f t="shared" si="1162"/>
        <v/>
      </c>
      <c r="EW430" t="str">
        <f t="shared" si="1163"/>
        <v/>
      </c>
      <c r="EX430" t="str">
        <f t="shared" si="1164"/>
        <v/>
      </c>
      <c r="EY430" t="str">
        <f t="shared" si="1165"/>
        <v/>
      </c>
      <c r="EZ430" t="str">
        <f t="shared" si="1166"/>
        <v/>
      </c>
      <c r="FA430" t="str">
        <f t="shared" si="1167"/>
        <v/>
      </c>
      <c r="FB430" t="str">
        <f t="shared" si="1168"/>
        <v/>
      </c>
      <c r="FC430" t="str">
        <f t="shared" si="1169"/>
        <v/>
      </c>
      <c r="FD430" t="str">
        <f t="shared" si="1170"/>
        <v/>
      </c>
      <c r="FE430" t="str">
        <f t="shared" si="1014"/>
        <v/>
      </c>
      <c r="FF430" t="str">
        <f t="shared" si="1171"/>
        <v/>
      </c>
      <c r="FG430" t="str">
        <f t="shared" si="1172"/>
        <v/>
      </c>
      <c r="FH430" t="str">
        <f t="shared" si="1173"/>
        <v/>
      </c>
      <c r="FI430" t="str">
        <f t="shared" si="1174"/>
        <v/>
      </c>
      <c r="FJ430" t="str">
        <f t="shared" si="1175"/>
        <v/>
      </c>
      <c r="FK430" t="str">
        <f t="shared" si="1176"/>
        <v/>
      </c>
      <c r="FL430" t="str">
        <f t="shared" si="1177"/>
        <v/>
      </c>
      <c r="FM430" t="str">
        <f t="shared" si="1141"/>
        <v/>
      </c>
      <c r="FN430" t="str">
        <f t="shared" si="1142"/>
        <v/>
      </c>
      <c r="FO430" t="str">
        <f t="shared" si="1143"/>
        <v/>
      </c>
      <c r="FP430" t="str">
        <f t="shared" si="1144"/>
        <v/>
      </c>
      <c r="FQ430" t="str">
        <f t="shared" si="1145"/>
        <v/>
      </c>
      <c r="FR430" t="str">
        <f t="shared" si="1015"/>
        <v/>
      </c>
      <c r="FS430" t="str">
        <f t="shared" si="1016"/>
        <v/>
      </c>
      <c r="FT430" t="str">
        <f t="shared" si="1017"/>
        <v/>
      </c>
      <c r="FU430" t="str">
        <f t="shared" si="1018"/>
        <v/>
      </c>
      <c r="FV430" t="str">
        <f t="shared" si="1019"/>
        <v/>
      </c>
      <c r="FW430" t="str">
        <f t="shared" si="1020"/>
        <v/>
      </c>
      <c r="FX430" t="str">
        <f t="shared" si="1021"/>
        <v/>
      </c>
      <c r="FY430" t="str">
        <f t="shared" si="1022"/>
        <v/>
      </c>
      <c r="FZ430" t="str">
        <f t="shared" si="1023"/>
        <v/>
      </c>
      <c r="GA430" t="str">
        <f t="shared" si="1024"/>
        <v/>
      </c>
      <c r="GB430" t="str">
        <f t="shared" si="1025"/>
        <v/>
      </c>
      <c r="GC430" t="str">
        <f t="shared" si="1026"/>
        <v/>
      </c>
      <c r="GD430" t="str">
        <f t="shared" si="1027"/>
        <v/>
      </c>
      <c r="GE430" t="str">
        <f t="shared" si="1028"/>
        <v/>
      </c>
      <c r="GF430" t="str">
        <f t="shared" si="1029"/>
        <v/>
      </c>
      <c r="GG430" t="str">
        <f t="shared" si="1030"/>
        <v/>
      </c>
      <c r="GH430" t="str">
        <f t="shared" si="1031"/>
        <v/>
      </c>
      <c r="GI430" t="str">
        <f t="shared" si="1032"/>
        <v/>
      </c>
      <c r="GJ430" t="str">
        <f t="shared" si="1033"/>
        <v/>
      </c>
      <c r="GK430" t="str">
        <f t="shared" si="1034"/>
        <v/>
      </c>
      <c r="GL430" t="str">
        <f t="shared" si="1035"/>
        <v/>
      </c>
      <c r="GM430" t="str">
        <f t="shared" si="1036"/>
        <v/>
      </c>
      <c r="GN430" t="str">
        <f t="shared" si="1037"/>
        <v/>
      </c>
      <c r="GO430" t="str">
        <f t="shared" si="1038"/>
        <v/>
      </c>
      <c r="GP430" t="str">
        <f t="shared" si="1039"/>
        <v/>
      </c>
      <c r="GQ430" t="str">
        <f t="shared" si="1040"/>
        <v/>
      </c>
      <c r="GR430" t="str">
        <f t="shared" si="1041"/>
        <v/>
      </c>
      <c r="GS430" t="str">
        <f t="shared" si="1042"/>
        <v/>
      </c>
      <c r="GT430" t="str">
        <f t="shared" si="1043"/>
        <v/>
      </c>
      <c r="GU430" t="str">
        <f t="shared" si="1044"/>
        <v/>
      </c>
      <c r="GV430" t="str">
        <f t="shared" si="1045"/>
        <v/>
      </c>
      <c r="GW430" t="str">
        <f t="shared" si="1046"/>
        <v/>
      </c>
      <c r="GX430" t="str">
        <f t="shared" si="1047"/>
        <v/>
      </c>
      <c r="GY430" t="str">
        <f t="shared" si="1048"/>
        <v/>
      </c>
      <c r="GZ430" t="str">
        <f t="shared" si="1049"/>
        <v/>
      </c>
      <c r="HA430" t="str">
        <f t="shared" si="1050"/>
        <v/>
      </c>
      <c r="HB430" t="str">
        <f t="shared" si="1051"/>
        <v/>
      </c>
      <c r="HC430" t="str">
        <f t="shared" si="1052"/>
        <v/>
      </c>
      <c r="HD430" t="str">
        <f t="shared" si="1053"/>
        <v/>
      </c>
      <c r="HE430" t="str">
        <f t="shared" si="1054"/>
        <v/>
      </c>
      <c r="HF430" t="str">
        <f t="shared" si="1055"/>
        <v/>
      </c>
      <c r="HG430" t="str">
        <f t="shared" si="1056"/>
        <v/>
      </c>
      <c r="HH430" t="str">
        <f t="shared" si="1057"/>
        <v/>
      </c>
      <c r="HI430" t="str">
        <f t="shared" si="1058"/>
        <v/>
      </c>
      <c r="HJ430" t="str">
        <f t="shared" si="1059"/>
        <v/>
      </c>
      <c r="HK430" t="str">
        <f t="shared" si="1060"/>
        <v/>
      </c>
      <c r="HL430" t="str">
        <f t="shared" si="1061"/>
        <v/>
      </c>
      <c r="HM430" t="str">
        <f t="shared" si="1062"/>
        <v/>
      </c>
      <c r="HN430" t="str">
        <f t="shared" si="1063"/>
        <v/>
      </c>
      <c r="HO430" t="str">
        <f t="shared" si="1064"/>
        <v/>
      </c>
      <c r="HP430" t="str">
        <f t="shared" si="1065"/>
        <v/>
      </c>
      <c r="HQ430" t="str">
        <f t="shared" si="1066"/>
        <v/>
      </c>
      <c r="HR430" t="str">
        <f t="shared" si="1067"/>
        <v/>
      </c>
      <c r="HS430" t="str">
        <f t="shared" si="1068"/>
        <v/>
      </c>
      <c r="HT430" t="str">
        <f t="shared" si="1069"/>
        <v/>
      </c>
      <c r="HU430" t="str">
        <f t="shared" si="1070"/>
        <v/>
      </c>
      <c r="HV430" t="str">
        <f t="shared" si="1071"/>
        <v/>
      </c>
      <c r="HW430" t="str">
        <f t="shared" si="1072"/>
        <v/>
      </c>
      <c r="HX430" t="str">
        <f t="shared" si="1073"/>
        <v/>
      </c>
      <c r="HY430" t="str">
        <f t="shared" si="1074"/>
        <v/>
      </c>
      <c r="HZ430" t="str">
        <f t="shared" si="1075"/>
        <v/>
      </c>
    </row>
    <row r="431" spans="1:234" x14ac:dyDescent="0.25">
      <c r="A431" s="2">
        <f t="shared" si="1076"/>
        <v>429</v>
      </c>
      <c r="B431" s="3" t="s">
        <v>1370</v>
      </c>
      <c r="C431" s="2" t="s">
        <v>1394</v>
      </c>
      <c r="D431" s="2" t="s">
        <v>1395</v>
      </c>
      <c r="E431" s="2">
        <f t="shared" si="1010"/>
        <v>6</v>
      </c>
      <c r="F431" s="2">
        <v>2439</v>
      </c>
      <c r="G431" s="48" t="str">
        <f t="shared" si="1011"/>
        <v>C</v>
      </c>
      <c r="H431" s="49"/>
      <c r="I431" s="49"/>
      <c r="J431" s="50"/>
      <c r="K431" s="15">
        <f t="shared" si="1012"/>
        <v>68</v>
      </c>
      <c r="L431" s="15">
        <f>IF(G431="N/A",0,(IF(G431="A",Code!$B$36,(IF(G431="B",Code!$C$36,(IF(G431="C",Code!$D$36,Code!$E$36)))))/60))</f>
        <v>16</v>
      </c>
      <c r="M431" s="15">
        <f>IF(G431="N/A",0,(IF(G431="A",Code!$B$37,(IF(G431="B",Code!$C$37,(IF(G431="C",Code!$D$37,Code!$E$37)))))/60))</f>
        <v>16</v>
      </c>
      <c r="N431" s="15">
        <f>IF(G431="N/A",0,(IF(G431="A",Code!$B$38,(IF(G431="B",Code!$C$38,(IF(G431="C",Code!$D$38,Code!$E$38)))))/60))</f>
        <v>32</v>
      </c>
      <c r="O431" s="15">
        <f>IF(G431="N/A",0,(IF(G431="A",Code!$B$39,(IF(G431="B",Code!$C$39,(IF(G431="C",Code!$D$39,Code!$E$39)))))/60))</f>
        <v>4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>
        <v>1</v>
      </c>
      <c r="AI431" s="2"/>
      <c r="AJ431" s="2"/>
      <c r="AK431" s="2"/>
      <c r="AL431" s="2"/>
      <c r="AM431" s="2"/>
      <c r="AN431" s="2"/>
      <c r="AO431" s="2">
        <v>1</v>
      </c>
      <c r="AP431" s="2"/>
      <c r="AQ431" s="2"/>
      <c r="AR431" s="2"/>
      <c r="AS431" s="2"/>
      <c r="AT431" s="2">
        <v>1</v>
      </c>
      <c r="AU431" s="2"/>
      <c r="AV431" s="2">
        <v>1</v>
      </c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>
        <v>1</v>
      </c>
      <c r="BI431" s="2"/>
      <c r="BJ431" s="2"/>
      <c r="BK431" s="2"/>
      <c r="BL431" s="2"/>
      <c r="BM431" s="2"/>
      <c r="BN431" s="2"/>
      <c r="BO431" s="2"/>
      <c r="BP431" s="2">
        <v>1</v>
      </c>
      <c r="BQ431" s="2"/>
      <c r="BS431" t="str">
        <f t="shared" si="1013"/>
        <v/>
      </c>
      <c r="BT431" t="str">
        <f t="shared" si="1078"/>
        <v/>
      </c>
      <c r="BU431" t="str">
        <f t="shared" si="1079"/>
        <v/>
      </c>
      <c r="BV431" t="str">
        <f t="shared" si="1080"/>
        <v/>
      </c>
      <c r="BW431" t="str">
        <f t="shared" si="1081"/>
        <v/>
      </c>
      <c r="BX431" t="str">
        <f t="shared" si="1082"/>
        <v/>
      </c>
      <c r="BY431" t="str">
        <f t="shared" si="1083"/>
        <v/>
      </c>
      <c r="BZ431" t="str">
        <f t="shared" si="1084"/>
        <v/>
      </c>
      <c r="CA431" t="str">
        <f t="shared" si="1085"/>
        <v/>
      </c>
      <c r="CB431" t="str">
        <f t="shared" si="1086"/>
        <v/>
      </c>
      <c r="CC431" t="str">
        <f t="shared" si="1087"/>
        <v/>
      </c>
      <c r="CD431" t="str">
        <f t="shared" si="1088"/>
        <v/>
      </c>
      <c r="CE431" t="str">
        <f t="shared" si="1089"/>
        <v/>
      </c>
      <c r="CF431" t="str">
        <f t="shared" si="1090"/>
        <v/>
      </c>
      <c r="CG431" t="str">
        <f t="shared" si="1091"/>
        <v/>
      </c>
      <c r="CH431" t="str">
        <f t="shared" si="1092"/>
        <v/>
      </c>
      <c r="CI431" t="str">
        <f t="shared" si="1093"/>
        <v/>
      </c>
      <c r="CJ431" t="str">
        <f t="shared" si="1094"/>
        <v/>
      </c>
      <c r="CK431" t="str">
        <f t="shared" si="1095"/>
        <v>ERRS</v>
      </c>
      <c r="CL431" t="str">
        <f t="shared" si="1096"/>
        <v/>
      </c>
      <c r="CM431" t="str">
        <f t="shared" si="1097"/>
        <v/>
      </c>
      <c r="CN431" t="str">
        <f t="shared" si="1098"/>
        <v/>
      </c>
      <c r="CO431" t="str">
        <f t="shared" si="1099"/>
        <v/>
      </c>
      <c r="CP431" t="str">
        <f t="shared" si="1100"/>
        <v/>
      </c>
      <c r="CQ431" t="str">
        <f t="shared" si="1101"/>
        <v/>
      </c>
      <c r="CR431" t="str">
        <f t="shared" si="1102"/>
        <v>KPAY</v>
      </c>
      <c r="CS431" t="str">
        <f t="shared" si="1103"/>
        <v/>
      </c>
      <c r="CT431" t="str">
        <f t="shared" si="1104"/>
        <v/>
      </c>
      <c r="CU431" t="str">
        <f t="shared" si="1105"/>
        <v/>
      </c>
      <c r="CV431" t="str">
        <f t="shared" si="1106"/>
        <v/>
      </c>
      <c r="CW431" t="str">
        <f t="shared" si="1107"/>
        <v>MISC</v>
      </c>
      <c r="CX431" t="str">
        <f t="shared" si="1108"/>
        <v/>
      </c>
      <c r="CY431" t="str">
        <f t="shared" si="1109"/>
        <v>PAYS</v>
      </c>
      <c r="CZ431" t="str">
        <f t="shared" si="1110"/>
        <v/>
      </c>
      <c r="DA431" t="str">
        <f t="shared" si="1111"/>
        <v/>
      </c>
      <c r="DB431" t="str">
        <f t="shared" si="1112"/>
        <v/>
      </c>
      <c r="DC431" t="str">
        <f t="shared" si="1113"/>
        <v/>
      </c>
      <c r="DD431" t="str">
        <f t="shared" si="1114"/>
        <v/>
      </c>
      <c r="DE431" t="str">
        <f t="shared" si="1115"/>
        <v/>
      </c>
      <c r="DF431" t="str">
        <f t="shared" si="1116"/>
        <v/>
      </c>
      <c r="DG431" t="str">
        <f t="shared" si="1117"/>
        <v/>
      </c>
      <c r="DH431" t="str">
        <f t="shared" si="1118"/>
        <v/>
      </c>
      <c r="DI431" t="str">
        <f t="shared" si="1119"/>
        <v/>
      </c>
      <c r="DJ431" t="str">
        <f t="shared" si="1120"/>
        <v/>
      </c>
      <c r="DK431" t="str">
        <f t="shared" si="1121"/>
        <v>SMSG</v>
      </c>
      <c r="DL431" t="str">
        <f t="shared" si="1122"/>
        <v/>
      </c>
      <c r="DM431" t="str">
        <f t="shared" si="1123"/>
        <v/>
      </c>
      <c r="DN431" t="str">
        <f t="shared" si="1124"/>
        <v/>
      </c>
      <c r="DO431" t="str">
        <f t="shared" si="1125"/>
        <v/>
      </c>
      <c r="DP431" t="str">
        <f t="shared" si="1126"/>
        <v/>
      </c>
      <c r="DQ431" t="str">
        <f t="shared" si="1127"/>
        <v/>
      </c>
      <c r="DR431" t="str">
        <f t="shared" si="1128"/>
        <v/>
      </c>
      <c r="DS431" t="str">
        <f t="shared" si="1129"/>
        <v>XLOG</v>
      </c>
      <c r="DT431" t="str">
        <f t="shared" si="1130"/>
        <v/>
      </c>
      <c r="DU431" t="str">
        <f t="shared" si="1131"/>
        <v/>
      </c>
      <c r="DV431" t="str">
        <f t="shared" si="1132"/>
        <v/>
      </c>
      <c r="DW431" t="str">
        <f t="shared" si="1133"/>
        <v/>
      </c>
      <c r="DX431" t="str">
        <f t="shared" si="1134"/>
        <v/>
      </c>
      <c r="DY431" t="str">
        <f t="shared" si="1135"/>
        <v/>
      </c>
      <c r="DZ431" t="str">
        <f t="shared" si="1136"/>
        <v/>
      </c>
      <c r="EA431" t="str">
        <f t="shared" si="1137"/>
        <v/>
      </c>
      <c r="EB431" t="str">
        <f t="shared" si="1138"/>
        <v/>
      </c>
      <c r="EC431" t="str">
        <f t="shared" si="1139"/>
        <v/>
      </c>
      <c r="ED431" t="str">
        <f t="shared" si="1140"/>
        <v/>
      </c>
      <c r="EE431" t="str">
        <f t="shared" si="1077"/>
        <v/>
      </c>
      <c r="EF431" t="str">
        <f t="shared" si="1146"/>
        <v/>
      </c>
      <c r="EG431" t="str">
        <f t="shared" si="1147"/>
        <v/>
      </c>
      <c r="EH431" t="str">
        <f t="shared" si="1148"/>
        <v/>
      </c>
      <c r="EI431" t="str">
        <f t="shared" si="1149"/>
        <v/>
      </c>
      <c r="EJ431" t="str">
        <f t="shared" si="1150"/>
        <v/>
      </c>
      <c r="EK431" t="str">
        <f t="shared" si="1151"/>
        <v/>
      </c>
      <c r="EL431" t="str">
        <f t="shared" si="1152"/>
        <v/>
      </c>
      <c r="EM431" t="str">
        <f t="shared" si="1153"/>
        <v/>
      </c>
      <c r="EN431" t="str">
        <f t="shared" si="1154"/>
        <v/>
      </c>
      <c r="EO431" t="str">
        <f t="shared" si="1155"/>
        <v/>
      </c>
      <c r="EP431" t="str">
        <f t="shared" si="1156"/>
        <v/>
      </c>
      <c r="EQ431" t="str">
        <f t="shared" si="1157"/>
        <v/>
      </c>
      <c r="ER431" t="str">
        <f t="shared" si="1158"/>
        <v/>
      </c>
      <c r="ES431" t="str">
        <f t="shared" si="1159"/>
        <v/>
      </c>
      <c r="ET431" t="str">
        <f t="shared" si="1160"/>
        <v/>
      </c>
      <c r="EU431" t="str">
        <f t="shared" si="1161"/>
        <v/>
      </c>
      <c r="EV431" t="str">
        <f t="shared" si="1162"/>
        <v/>
      </c>
      <c r="EW431" t="str">
        <f t="shared" si="1163"/>
        <v/>
      </c>
      <c r="EX431" t="str">
        <f t="shared" si="1164"/>
        <v/>
      </c>
      <c r="EY431" t="str">
        <f t="shared" si="1165"/>
        <v/>
      </c>
      <c r="EZ431" t="str">
        <f t="shared" si="1166"/>
        <v/>
      </c>
      <c r="FA431" t="str">
        <f t="shared" si="1167"/>
        <v/>
      </c>
      <c r="FB431" t="str">
        <f t="shared" si="1168"/>
        <v/>
      </c>
      <c r="FC431" t="str">
        <f t="shared" si="1169"/>
        <v/>
      </c>
      <c r="FD431" t="str">
        <f t="shared" si="1170"/>
        <v/>
      </c>
      <c r="FE431" t="str">
        <f t="shared" si="1014"/>
        <v/>
      </c>
      <c r="FF431" t="str">
        <f t="shared" si="1171"/>
        <v/>
      </c>
      <c r="FG431" t="str">
        <f t="shared" si="1172"/>
        <v/>
      </c>
      <c r="FH431" t="str">
        <f t="shared" si="1173"/>
        <v/>
      </c>
      <c r="FI431" t="str">
        <f t="shared" si="1174"/>
        <v/>
      </c>
      <c r="FJ431" t="str">
        <f t="shared" si="1175"/>
        <v/>
      </c>
      <c r="FK431" t="str">
        <f t="shared" si="1176"/>
        <v/>
      </c>
      <c r="FL431" t="str">
        <f t="shared" si="1177"/>
        <v/>
      </c>
      <c r="FM431" t="str">
        <f t="shared" si="1141"/>
        <v/>
      </c>
      <c r="FN431" t="str">
        <f t="shared" si="1142"/>
        <v/>
      </c>
      <c r="FO431" t="str">
        <f t="shared" si="1143"/>
        <v/>
      </c>
      <c r="FP431" t="str">
        <f t="shared" si="1144"/>
        <v/>
      </c>
      <c r="FQ431" t="str">
        <f t="shared" si="1145"/>
        <v/>
      </c>
      <c r="FR431" t="str">
        <f t="shared" si="1015"/>
        <v/>
      </c>
      <c r="FS431" t="str">
        <f t="shared" si="1016"/>
        <v/>
      </c>
      <c r="FT431" t="str">
        <f t="shared" si="1017"/>
        <v/>
      </c>
      <c r="FU431" t="str">
        <f t="shared" si="1018"/>
        <v/>
      </c>
      <c r="FV431" t="str">
        <f t="shared" si="1019"/>
        <v/>
      </c>
      <c r="FW431" t="str">
        <f t="shared" si="1020"/>
        <v/>
      </c>
      <c r="FX431" t="str">
        <f t="shared" si="1021"/>
        <v/>
      </c>
      <c r="FY431" t="str">
        <f t="shared" si="1022"/>
        <v/>
      </c>
      <c r="FZ431" t="str">
        <f t="shared" si="1023"/>
        <v/>
      </c>
      <c r="GA431" t="str">
        <f t="shared" si="1024"/>
        <v/>
      </c>
      <c r="GB431" t="str">
        <f t="shared" si="1025"/>
        <v/>
      </c>
      <c r="GC431" t="str">
        <f t="shared" si="1026"/>
        <v/>
      </c>
      <c r="GD431" t="str">
        <f t="shared" si="1027"/>
        <v/>
      </c>
      <c r="GE431" t="str">
        <f t="shared" si="1028"/>
        <v/>
      </c>
      <c r="GF431" t="str">
        <f t="shared" si="1029"/>
        <v/>
      </c>
      <c r="GG431" t="str">
        <f t="shared" si="1030"/>
        <v/>
      </c>
      <c r="GH431" t="str">
        <f t="shared" si="1031"/>
        <v/>
      </c>
      <c r="GI431" t="str">
        <f t="shared" si="1032"/>
        <v/>
      </c>
      <c r="GJ431" t="str">
        <f t="shared" si="1033"/>
        <v/>
      </c>
      <c r="GK431" t="str">
        <f t="shared" si="1034"/>
        <v/>
      </c>
      <c r="GL431" t="str">
        <f t="shared" si="1035"/>
        <v/>
      </c>
      <c r="GM431" t="str">
        <f t="shared" si="1036"/>
        <v/>
      </c>
      <c r="GN431" t="str">
        <f t="shared" si="1037"/>
        <v/>
      </c>
      <c r="GO431" t="str">
        <f t="shared" si="1038"/>
        <v/>
      </c>
      <c r="GP431" t="str">
        <f t="shared" si="1039"/>
        <v/>
      </c>
      <c r="GQ431" t="str">
        <f t="shared" si="1040"/>
        <v/>
      </c>
      <c r="GR431" t="str">
        <f t="shared" si="1041"/>
        <v/>
      </c>
      <c r="GS431" t="str">
        <f t="shared" si="1042"/>
        <v/>
      </c>
      <c r="GT431" t="str">
        <f t="shared" si="1043"/>
        <v/>
      </c>
      <c r="GU431" t="str">
        <f t="shared" si="1044"/>
        <v/>
      </c>
      <c r="GV431" t="str">
        <f t="shared" si="1045"/>
        <v/>
      </c>
      <c r="GW431" t="str">
        <f t="shared" si="1046"/>
        <v/>
      </c>
      <c r="GX431" t="str">
        <f t="shared" si="1047"/>
        <v/>
      </c>
      <c r="GY431" t="str">
        <f t="shared" si="1048"/>
        <v/>
      </c>
      <c r="GZ431" t="str">
        <f t="shared" si="1049"/>
        <v/>
      </c>
      <c r="HA431" t="str">
        <f t="shared" si="1050"/>
        <v/>
      </c>
      <c r="HB431" t="str">
        <f t="shared" si="1051"/>
        <v/>
      </c>
      <c r="HC431" t="str">
        <f t="shared" si="1052"/>
        <v/>
      </c>
      <c r="HD431" t="str">
        <f t="shared" si="1053"/>
        <v/>
      </c>
      <c r="HE431" t="str">
        <f t="shared" si="1054"/>
        <v/>
      </c>
      <c r="HF431" t="str">
        <f t="shared" si="1055"/>
        <v/>
      </c>
      <c r="HG431" t="str">
        <f t="shared" si="1056"/>
        <v/>
      </c>
      <c r="HH431" t="str">
        <f t="shared" si="1057"/>
        <v/>
      </c>
      <c r="HI431" t="str">
        <f t="shared" si="1058"/>
        <v/>
      </c>
      <c r="HJ431" t="str">
        <f t="shared" si="1059"/>
        <v/>
      </c>
      <c r="HK431" t="str">
        <f t="shared" si="1060"/>
        <v/>
      </c>
      <c r="HL431" t="str">
        <f t="shared" si="1061"/>
        <v/>
      </c>
      <c r="HM431" t="str">
        <f t="shared" si="1062"/>
        <v/>
      </c>
      <c r="HN431" t="str">
        <f t="shared" si="1063"/>
        <v/>
      </c>
      <c r="HO431" t="str">
        <f t="shared" si="1064"/>
        <v/>
      </c>
      <c r="HP431" t="str">
        <f t="shared" si="1065"/>
        <v/>
      </c>
      <c r="HQ431" t="str">
        <f t="shared" si="1066"/>
        <v/>
      </c>
      <c r="HR431" t="str">
        <f t="shared" si="1067"/>
        <v/>
      </c>
      <c r="HS431" t="str">
        <f t="shared" si="1068"/>
        <v/>
      </c>
      <c r="HT431" t="str">
        <f t="shared" si="1069"/>
        <v/>
      </c>
      <c r="HU431" t="str">
        <f t="shared" si="1070"/>
        <v/>
      </c>
      <c r="HV431" t="str">
        <f t="shared" si="1071"/>
        <v/>
      </c>
      <c r="HW431" t="str">
        <f t="shared" si="1072"/>
        <v/>
      </c>
      <c r="HX431" t="str">
        <f t="shared" si="1073"/>
        <v/>
      </c>
      <c r="HY431" t="str">
        <f t="shared" si="1074"/>
        <v/>
      </c>
      <c r="HZ431" t="str">
        <f t="shared" si="1075"/>
        <v/>
      </c>
    </row>
    <row r="432" spans="1:234" x14ac:dyDescent="0.25">
      <c r="A432" s="2">
        <f t="shared" si="1076"/>
        <v>430</v>
      </c>
      <c r="B432" s="3" t="s">
        <v>1371</v>
      </c>
      <c r="C432" s="2" t="s">
        <v>1394</v>
      </c>
      <c r="D432" s="2" t="s">
        <v>1395</v>
      </c>
      <c r="E432" s="2">
        <f t="shared" si="1010"/>
        <v>2</v>
      </c>
      <c r="F432" s="2">
        <v>1486</v>
      </c>
      <c r="G432" s="48" t="str">
        <f t="shared" si="1011"/>
        <v>B</v>
      </c>
      <c r="H432" s="49"/>
      <c r="I432" s="49"/>
      <c r="J432" s="50"/>
      <c r="K432" s="15">
        <f t="shared" si="1012"/>
        <v>51</v>
      </c>
      <c r="L432" s="15">
        <f>IF(G432="N/A",0,(IF(G432="A",Code!$B$36,(IF(G432="B",Code!$C$36,(IF(G432="C",Code!$D$36,Code!$E$36)))))/60))</f>
        <v>12</v>
      </c>
      <c r="M432" s="15">
        <f>IF(G432="N/A",0,(IF(G432="A",Code!$B$37,(IF(G432="B",Code!$C$37,(IF(G432="C",Code!$D$37,Code!$E$37)))))/60))</f>
        <v>12</v>
      </c>
      <c r="N432" s="15">
        <f>IF(G432="N/A",0,(IF(G432="A",Code!$B$38,(IF(G432="B",Code!$C$38,(IF(G432="C",Code!$D$38,Code!$E$38)))))/60))</f>
        <v>24</v>
      </c>
      <c r="O432" s="15">
        <f>IF(G432="N/A",0,(IF(G432="A",Code!$B$39,(IF(G432="B",Code!$C$39,(IF(G432="C",Code!$D$39,Code!$E$39)))))/60))</f>
        <v>3</v>
      </c>
      <c r="P432" s="2"/>
      <c r="Q432" s="2"/>
      <c r="R432" s="2"/>
      <c r="S432" s="2"/>
      <c r="T432" s="2"/>
      <c r="U432" s="2"/>
      <c r="V432" s="2"/>
      <c r="W432" s="2"/>
      <c r="X432" s="2">
        <v>1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>
        <v>1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S432" t="str">
        <f t="shared" si="1013"/>
        <v/>
      </c>
      <c r="BT432" t="str">
        <f t="shared" si="1078"/>
        <v/>
      </c>
      <c r="BU432" t="str">
        <f t="shared" si="1079"/>
        <v/>
      </c>
      <c r="BV432" t="str">
        <f t="shared" si="1080"/>
        <v/>
      </c>
      <c r="BW432" t="str">
        <f t="shared" si="1081"/>
        <v/>
      </c>
      <c r="BX432" t="str">
        <f t="shared" si="1082"/>
        <v/>
      </c>
      <c r="BY432" t="str">
        <f t="shared" si="1083"/>
        <v/>
      </c>
      <c r="BZ432" t="str">
        <f t="shared" si="1084"/>
        <v/>
      </c>
      <c r="CA432" t="str">
        <f t="shared" si="1085"/>
        <v>BANK</v>
      </c>
      <c r="CB432" t="str">
        <f t="shared" si="1086"/>
        <v/>
      </c>
      <c r="CC432" t="str">
        <f t="shared" si="1087"/>
        <v/>
      </c>
      <c r="CD432" t="str">
        <f t="shared" si="1088"/>
        <v/>
      </c>
      <c r="CE432" t="str">
        <f t="shared" si="1089"/>
        <v/>
      </c>
      <c r="CF432" t="str">
        <f t="shared" si="1090"/>
        <v/>
      </c>
      <c r="CG432" t="str">
        <f t="shared" si="1091"/>
        <v/>
      </c>
      <c r="CH432" t="str">
        <f t="shared" si="1092"/>
        <v/>
      </c>
      <c r="CI432" t="str">
        <f t="shared" si="1093"/>
        <v/>
      </c>
      <c r="CJ432" t="str">
        <f t="shared" si="1094"/>
        <v/>
      </c>
      <c r="CK432" t="str">
        <f t="shared" si="1095"/>
        <v/>
      </c>
      <c r="CL432" t="str">
        <f t="shared" si="1096"/>
        <v/>
      </c>
      <c r="CM432" t="str">
        <f t="shared" si="1097"/>
        <v/>
      </c>
      <c r="CN432" t="str">
        <f t="shared" si="1098"/>
        <v/>
      </c>
      <c r="CO432" t="str">
        <f t="shared" si="1099"/>
        <v/>
      </c>
      <c r="CP432" t="str">
        <f t="shared" si="1100"/>
        <v/>
      </c>
      <c r="CQ432" t="str">
        <f t="shared" si="1101"/>
        <v/>
      </c>
      <c r="CR432" t="str">
        <f t="shared" si="1102"/>
        <v/>
      </c>
      <c r="CS432" t="str">
        <f t="shared" si="1103"/>
        <v/>
      </c>
      <c r="CT432" t="str">
        <f t="shared" si="1104"/>
        <v/>
      </c>
      <c r="CU432" t="str">
        <f t="shared" si="1105"/>
        <v>MESS</v>
      </c>
      <c r="CV432" t="str">
        <f t="shared" si="1106"/>
        <v/>
      </c>
      <c r="CW432" t="str">
        <f t="shared" si="1107"/>
        <v/>
      </c>
      <c r="CX432" t="str">
        <f t="shared" si="1108"/>
        <v/>
      </c>
      <c r="CY432" t="str">
        <f t="shared" si="1109"/>
        <v/>
      </c>
      <c r="CZ432" t="str">
        <f t="shared" si="1110"/>
        <v/>
      </c>
      <c r="DA432" t="str">
        <f t="shared" si="1111"/>
        <v/>
      </c>
      <c r="DB432" t="str">
        <f t="shared" si="1112"/>
        <v/>
      </c>
      <c r="DC432" t="str">
        <f t="shared" si="1113"/>
        <v/>
      </c>
      <c r="DD432" t="str">
        <f t="shared" si="1114"/>
        <v/>
      </c>
      <c r="DE432" t="str">
        <f t="shared" si="1115"/>
        <v/>
      </c>
      <c r="DF432" t="str">
        <f t="shared" si="1116"/>
        <v/>
      </c>
      <c r="DG432" t="str">
        <f t="shared" si="1117"/>
        <v/>
      </c>
      <c r="DH432" t="str">
        <f t="shared" si="1118"/>
        <v/>
      </c>
      <c r="DI432" t="str">
        <f t="shared" si="1119"/>
        <v/>
      </c>
      <c r="DJ432" t="str">
        <f t="shared" si="1120"/>
        <v/>
      </c>
      <c r="DK432" t="str">
        <f t="shared" si="1121"/>
        <v/>
      </c>
      <c r="DL432" t="str">
        <f t="shared" si="1122"/>
        <v/>
      </c>
      <c r="DM432" t="str">
        <f t="shared" si="1123"/>
        <v/>
      </c>
      <c r="DN432" t="str">
        <f t="shared" si="1124"/>
        <v/>
      </c>
      <c r="DO432" t="str">
        <f t="shared" si="1125"/>
        <v/>
      </c>
      <c r="DP432" t="str">
        <f t="shared" si="1126"/>
        <v/>
      </c>
      <c r="DQ432" t="str">
        <f t="shared" si="1127"/>
        <v/>
      </c>
      <c r="DR432" t="str">
        <f t="shared" si="1128"/>
        <v/>
      </c>
      <c r="DS432" t="str">
        <f t="shared" si="1129"/>
        <v/>
      </c>
      <c r="DT432" t="str">
        <f t="shared" si="1130"/>
        <v/>
      </c>
      <c r="DU432" t="str">
        <f t="shared" si="1131"/>
        <v/>
      </c>
      <c r="DV432" t="str">
        <f t="shared" si="1132"/>
        <v/>
      </c>
      <c r="DW432" t="str">
        <f t="shared" si="1133"/>
        <v/>
      </c>
      <c r="DX432" t="str">
        <f t="shared" si="1134"/>
        <v/>
      </c>
      <c r="DY432" t="str">
        <f t="shared" si="1135"/>
        <v/>
      </c>
      <c r="DZ432" t="str">
        <f t="shared" si="1136"/>
        <v/>
      </c>
      <c r="EA432" t="str">
        <f t="shared" si="1137"/>
        <v/>
      </c>
      <c r="EB432" t="str">
        <f t="shared" si="1138"/>
        <v/>
      </c>
      <c r="EC432" t="str">
        <f t="shared" si="1139"/>
        <v/>
      </c>
      <c r="ED432" t="str">
        <f t="shared" si="1140"/>
        <v/>
      </c>
      <c r="EE432" t="str">
        <f t="shared" si="1077"/>
        <v/>
      </c>
      <c r="EF432" t="str">
        <f t="shared" si="1146"/>
        <v/>
      </c>
      <c r="EG432" t="str">
        <f t="shared" si="1147"/>
        <v/>
      </c>
      <c r="EH432" t="str">
        <f t="shared" si="1148"/>
        <v/>
      </c>
      <c r="EI432" t="str">
        <f t="shared" si="1149"/>
        <v/>
      </c>
      <c r="EJ432" t="str">
        <f t="shared" si="1150"/>
        <v/>
      </c>
      <c r="EK432" t="str">
        <f t="shared" si="1151"/>
        <v/>
      </c>
      <c r="EL432" t="str">
        <f t="shared" si="1152"/>
        <v/>
      </c>
      <c r="EM432" t="str">
        <f t="shared" si="1153"/>
        <v/>
      </c>
      <c r="EN432" t="str">
        <f t="shared" si="1154"/>
        <v/>
      </c>
      <c r="EO432" t="str">
        <f t="shared" si="1155"/>
        <v/>
      </c>
      <c r="EP432" t="str">
        <f t="shared" si="1156"/>
        <v/>
      </c>
      <c r="EQ432" t="str">
        <f t="shared" si="1157"/>
        <v/>
      </c>
      <c r="ER432" t="str">
        <f t="shared" si="1158"/>
        <v/>
      </c>
      <c r="ES432" t="str">
        <f t="shared" si="1159"/>
        <v/>
      </c>
      <c r="ET432" t="str">
        <f t="shared" si="1160"/>
        <v/>
      </c>
      <c r="EU432" t="str">
        <f t="shared" si="1161"/>
        <v/>
      </c>
      <c r="EV432" t="str">
        <f t="shared" si="1162"/>
        <v/>
      </c>
      <c r="EW432" t="str">
        <f t="shared" si="1163"/>
        <v/>
      </c>
      <c r="EX432" t="str">
        <f t="shared" si="1164"/>
        <v/>
      </c>
      <c r="EY432" t="str">
        <f t="shared" si="1165"/>
        <v/>
      </c>
      <c r="EZ432" t="str">
        <f t="shared" si="1166"/>
        <v/>
      </c>
      <c r="FA432" t="str">
        <f t="shared" si="1167"/>
        <v/>
      </c>
      <c r="FB432" t="str">
        <f t="shared" si="1168"/>
        <v/>
      </c>
      <c r="FC432" t="str">
        <f t="shared" si="1169"/>
        <v/>
      </c>
      <c r="FD432" t="str">
        <f t="shared" si="1170"/>
        <v/>
      </c>
      <c r="FE432" t="str">
        <f t="shared" si="1014"/>
        <v/>
      </c>
      <c r="FF432" t="str">
        <f t="shared" si="1171"/>
        <v/>
      </c>
      <c r="FG432" t="str">
        <f t="shared" si="1172"/>
        <v/>
      </c>
      <c r="FH432" t="str">
        <f t="shared" si="1173"/>
        <v/>
      </c>
      <c r="FI432" t="str">
        <f t="shared" si="1174"/>
        <v/>
      </c>
      <c r="FJ432" t="str">
        <f t="shared" si="1175"/>
        <v/>
      </c>
      <c r="FK432" t="str">
        <f t="shared" si="1176"/>
        <v/>
      </c>
      <c r="FL432" t="str">
        <f t="shared" si="1177"/>
        <v/>
      </c>
      <c r="FM432" t="str">
        <f t="shared" si="1141"/>
        <v/>
      </c>
      <c r="FN432" t="str">
        <f t="shared" si="1142"/>
        <v/>
      </c>
      <c r="FO432" t="str">
        <f t="shared" si="1143"/>
        <v/>
      </c>
      <c r="FP432" t="str">
        <f t="shared" si="1144"/>
        <v/>
      </c>
      <c r="FQ432" t="str">
        <f t="shared" si="1145"/>
        <v/>
      </c>
      <c r="FR432" t="str">
        <f t="shared" si="1015"/>
        <v/>
      </c>
      <c r="FS432" t="str">
        <f t="shared" si="1016"/>
        <v/>
      </c>
      <c r="FT432" t="str">
        <f t="shared" si="1017"/>
        <v/>
      </c>
      <c r="FU432" t="str">
        <f t="shared" si="1018"/>
        <v/>
      </c>
      <c r="FV432" t="str">
        <f t="shared" si="1019"/>
        <v/>
      </c>
      <c r="FW432" t="str">
        <f t="shared" si="1020"/>
        <v/>
      </c>
      <c r="FX432" t="str">
        <f t="shared" si="1021"/>
        <v/>
      </c>
      <c r="FY432" t="str">
        <f t="shared" si="1022"/>
        <v/>
      </c>
      <c r="FZ432" t="str">
        <f t="shared" si="1023"/>
        <v/>
      </c>
      <c r="GA432" t="str">
        <f t="shared" si="1024"/>
        <v/>
      </c>
      <c r="GB432" t="str">
        <f t="shared" si="1025"/>
        <v/>
      </c>
      <c r="GC432" t="str">
        <f t="shared" si="1026"/>
        <v/>
      </c>
      <c r="GD432" t="str">
        <f t="shared" si="1027"/>
        <v/>
      </c>
      <c r="GE432" t="str">
        <f t="shared" si="1028"/>
        <v/>
      </c>
      <c r="GF432" t="str">
        <f t="shared" si="1029"/>
        <v/>
      </c>
      <c r="GG432" t="str">
        <f t="shared" si="1030"/>
        <v/>
      </c>
      <c r="GH432" t="str">
        <f t="shared" si="1031"/>
        <v/>
      </c>
      <c r="GI432" t="str">
        <f t="shared" si="1032"/>
        <v/>
      </c>
      <c r="GJ432" t="str">
        <f t="shared" si="1033"/>
        <v/>
      </c>
      <c r="GK432" t="str">
        <f t="shared" si="1034"/>
        <v/>
      </c>
      <c r="GL432" t="str">
        <f t="shared" si="1035"/>
        <v/>
      </c>
      <c r="GM432" t="str">
        <f t="shared" si="1036"/>
        <v/>
      </c>
      <c r="GN432" t="str">
        <f t="shared" si="1037"/>
        <v/>
      </c>
      <c r="GO432" t="str">
        <f t="shared" si="1038"/>
        <v/>
      </c>
      <c r="GP432" t="str">
        <f t="shared" si="1039"/>
        <v/>
      </c>
      <c r="GQ432" t="str">
        <f t="shared" si="1040"/>
        <v/>
      </c>
      <c r="GR432" t="str">
        <f t="shared" si="1041"/>
        <v/>
      </c>
      <c r="GS432" t="str">
        <f t="shared" si="1042"/>
        <v/>
      </c>
      <c r="GT432" t="str">
        <f t="shared" si="1043"/>
        <v/>
      </c>
      <c r="GU432" t="str">
        <f t="shared" si="1044"/>
        <v/>
      </c>
      <c r="GV432" t="str">
        <f t="shared" si="1045"/>
        <v/>
      </c>
      <c r="GW432" t="str">
        <f t="shared" si="1046"/>
        <v/>
      </c>
      <c r="GX432" t="str">
        <f t="shared" si="1047"/>
        <v/>
      </c>
      <c r="GY432" t="str">
        <f t="shared" si="1048"/>
        <v/>
      </c>
      <c r="GZ432" t="str">
        <f t="shared" si="1049"/>
        <v/>
      </c>
      <c r="HA432" t="str">
        <f t="shared" si="1050"/>
        <v/>
      </c>
      <c r="HB432" t="str">
        <f t="shared" si="1051"/>
        <v/>
      </c>
      <c r="HC432" t="str">
        <f t="shared" si="1052"/>
        <v/>
      </c>
      <c r="HD432" t="str">
        <f t="shared" si="1053"/>
        <v/>
      </c>
      <c r="HE432" t="str">
        <f t="shared" si="1054"/>
        <v/>
      </c>
      <c r="HF432" t="str">
        <f t="shared" si="1055"/>
        <v/>
      </c>
      <c r="HG432" t="str">
        <f t="shared" si="1056"/>
        <v/>
      </c>
      <c r="HH432" t="str">
        <f t="shared" si="1057"/>
        <v/>
      </c>
      <c r="HI432" t="str">
        <f t="shared" si="1058"/>
        <v/>
      </c>
      <c r="HJ432" t="str">
        <f t="shared" si="1059"/>
        <v/>
      </c>
      <c r="HK432" t="str">
        <f t="shared" si="1060"/>
        <v/>
      </c>
      <c r="HL432" t="str">
        <f t="shared" si="1061"/>
        <v/>
      </c>
      <c r="HM432" t="str">
        <f t="shared" si="1062"/>
        <v/>
      </c>
      <c r="HN432" t="str">
        <f t="shared" si="1063"/>
        <v/>
      </c>
      <c r="HO432" t="str">
        <f t="shared" si="1064"/>
        <v/>
      </c>
      <c r="HP432" t="str">
        <f t="shared" si="1065"/>
        <v/>
      </c>
      <c r="HQ432" t="str">
        <f t="shared" si="1066"/>
        <v/>
      </c>
      <c r="HR432" t="str">
        <f t="shared" si="1067"/>
        <v/>
      </c>
      <c r="HS432" t="str">
        <f t="shared" si="1068"/>
        <v/>
      </c>
      <c r="HT432" t="str">
        <f t="shared" si="1069"/>
        <v/>
      </c>
      <c r="HU432" t="str">
        <f t="shared" si="1070"/>
        <v/>
      </c>
      <c r="HV432" t="str">
        <f t="shared" si="1071"/>
        <v/>
      </c>
      <c r="HW432" t="str">
        <f t="shared" si="1072"/>
        <v/>
      </c>
      <c r="HX432" t="str">
        <f t="shared" si="1073"/>
        <v/>
      </c>
      <c r="HY432" t="str">
        <f t="shared" si="1074"/>
        <v/>
      </c>
      <c r="HZ432" t="str">
        <f t="shared" si="1075"/>
        <v/>
      </c>
    </row>
    <row r="433" spans="1:234" x14ac:dyDescent="0.25">
      <c r="A433" s="2">
        <f t="shared" si="1076"/>
        <v>431</v>
      </c>
      <c r="B433" s="3" t="s">
        <v>1372</v>
      </c>
      <c r="C433" s="2" t="s">
        <v>1394</v>
      </c>
      <c r="D433" s="2" t="s">
        <v>1395</v>
      </c>
      <c r="E433" s="2">
        <f t="shared" si="1010"/>
        <v>0</v>
      </c>
      <c r="F433" s="2">
        <v>514</v>
      </c>
      <c r="G433" s="48" t="str">
        <f t="shared" si="1011"/>
        <v>N/A</v>
      </c>
      <c r="H433" s="49"/>
      <c r="I433" s="49"/>
      <c r="J433" s="50"/>
      <c r="K433" s="15">
        <f t="shared" si="1012"/>
        <v>0</v>
      </c>
      <c r="L433" s="15">
        <f>IF(G433="N/A",0,(IF(G433="A",Code!$B$36,(IF(G433="B",Code!$C$36,(IF(G433="C",Code!$D$36,Code!$E$36)))))/60))</f>
        <v>0</v>
      </c>
      <c r="M433" s="15">
        <f>IF(G433="N/A",0,(IF(G433="A",Code!$B$37,(IF(G433="B",Code!$C$37,(IF(G433="C",Code!$D$37,Code!$E$37)))))/60))</f>
        <v>0</v>
      </c>
      <c r="N433" s="15">
        <f>IF(G433="N/A",0,(IF(G433="A",Code!$B$38,(IF(G433="B",Code!$C$38,(IF(G433="C",Code!$D$38,Code!$E$38)))))/60))</f>
        <v>0</v>
      </c>
      <c r="O433" s="15">
        <f>IF(G433="N/A",0,(IF(G433="A",Code!$B$39,(IF(G433="B",Code!$C$39,(IF(G433="C",Code!$D$39,Code!$E$39)))))/60))</f>
        <v>0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S433" t="str">
        <f t="shared" si="1013"/>
        <v/>
      </c>
      <c r="BT433" t="str">
        <f t="shared" si="1078"/>
        <v/>
      </c>
      <c r="BU433" t="str">
        <f t="shared" si="1079"/>
        <v/>
      </c>
      <c r="BV433" t="str">
        <f t="shared" si="1080"/>
        <v/>
      </c>
      <c r="BW433" t="str">
        <f t="shared" si="1081"/>
        <v/>
      </c>
      <c r="BX433" t="str">
        <f t="shared" si="1082"/>
        <v/>
      </c>
      <c r="BY433" t="str">
        <f t="shared" si="1083"/>
        <v/>
      </c>
      <c r="BZ433" t="str">
        <f t="shared" si="1084"/>
        <v/>
      </c>
      <c r="CA433" t="str">
        <f t="shared" si="1085"/>
        <v/>
      </c>
      <c r="CB433" t="str">
        <f t="shared" si="1086"/>
        <v/>
      </c>
      <c r="CC433" t="str">
        <f t="shared" si="1087"/>
        <v/>
      </c>
      <c r="CD433" t="str">
        <f t="shared" si="1088"/>
        <v/>
      </c>
      <c r="CE433" t="str">
        <f t="shared" si="1089"/>
        <v/>
      </c>
      <c r="CF433" t="str">
        <f t="shared" si="1090"/>
        <v/>
      </c>
      <c r="CG433" t="str">
        <f t="shared" si="1091"/>
        <v/>
      </c>
      <c r="CH433" t="str">
        <f t="shared" si="1092"/>
        <v/>
      </c>
      <c r="CI433" t="str">
        <f t="shared" si="1093"/>
        <v/>
      </c>
      <c r="CJ433" t="str">
        <f t="shared" si="1094"/>
        <v/>
      </c>
      <c r="CK433" t="str">
        <f t="shared" si="1095"/>
        <v/>
      </c>
      <c r="CL433" t="str">
        <f t="shared" si="1096"/>
        <v/>
      </c>
      <c r="CM433" t="str">
        <f t="shared" si="1097"/>
        <v/>
      </c>
      <c r="CN433" t="str">
        <f t="shared" si="1098"/>
        <v/>
      </c>
      <c r="CO433" t="str">
        <f t="shared" si="1099"/>
        <v/>
      </c>
      <c r="CP433" t="str">
        <f t="shared" si="1100"/>
        <v/>
      </c>
      <c r="CQ433" t="str">
        <f t="shared" si="1101"/>
        <v/>
      </c>
      <c r="CR433" t="str">
        <f t="shared" si="1102"/>
        <v/>
      </c>
      <c r="CS433" t="str">
        <f t="shared" si="1103"/>
        <v/>
      </c>
      <c r="CT433" t="str">
        <f t="shared" si="1104"/>
        <v/>
      </c>
      <c r="CU433" t="str">
        <f t="shared" si="1105"/>
        <v/>
      </c>
      <c r="CV433" t="str">
        <f t="shared" si="1106"/>
        <v/>
      </c>
      <c r="CW433" t="str">
        <f t="shared" si="1107"/>
        <v/>
      </c>
      <c r="CX433" t="str">
        <f t="shared" si="1108"/>
        <v/>
      </c>
      <c r="CY433" t="str">
        <f t="shared" si="1109"/>
        <v/>
      </c>
      <c r="CZ433" t="str">
        <f t="shared" si="1110"/>
        <v/>
      </c>
      <c r="DA433" t="str">
        <f t="shared" si="1111"/>
        <v/>
      </c>
      <c r="DB433" t="str">
        <f t="shared" si="1112"/>
        <v/>
      </c>
      <c r="DC433" t="str">
        <f t="shared" si="1113"/>
        <v/>
      </c>
      <c r="DD433" t="str">
        <f t="shared" si="1114"/>
        <v/>
      </c>
      <c r="DE433" t="str">
        <f t="shared" si="1115"/>
        <v/>
      </c>
      <c r="DF433" t="str">
        <f t="shared" si="1116"/>
        <v/>
      </c>
      <c r="DG433" t="str">
        <f t="shared" si="1117"/>
        <v/>
      </c>
      <c r="DH433" t="str">
        <f t="shared" si="1118"/>
        <v/>
      </c>
      <c r="DI433" t="str">
        <f t="shared" si="1119"/>
        <v/>
      </c>
      <c r="DJ433" t="str">
        <f t="shared" si="1120"/>
        <v/>
      </c>
      <c r="DK433" t="str">
        <f t="shared" si="1121"/>
        <v/>
      </c>
      <c r="DL433" t="str">
        <f t="shared" si="1122"/>
        <v/>
      </c>
      <c r="DM433" t="str">
        <f t="shared" si="1123"/>
        <v/>
      </c>
      <c r="DN433" t="str">
        <f t="shared" si="1124"/>
        <v/>
      </c>
      <c r="DO433" t="str">
        <f t="shared" si="1125"/>
        <v/>
      </c>
      <c r="DP433" t="str">
        <f t="shared" si="1126"/>
        <v/>
      </c>
      <c r="DQ433" t="str">
        <f t="shared" si="1127"/>
        <v/>
      </c>
      <c r="DR433" t="str">
        <f t="shared" si="1128"/>
        <v/>
      </c>
      <c r="DS433" t="str">
        <f t="shared" si="1129"/>
        <v/>
      </c>
      <c r="DT433" t="str">
        <f t="shared" si="1130"/>
        <v/>
      </c>
      <c r="DU433" t="str">
        <f t="shared" si="1131"/>
        <v/>
      </c>
      <c r="DV433" t="str">
        <f t="shared" si="1132"/>
        <v/>
      </c>
      <c r="DW433" t="str">
        <f t="shared" si="1133"/>
        <v/>
      </c>
      <c r="DX433" t="str">
        <f t="shared" si="1134"/>
        <v/>
      </c>
      <c r="DY433" t="str">
        <f t="shared" si="1135"/>
        <v/>
      </c>
      <c r="DZ433" t="str">
        <f t="shared" si="1136"/>
        <v/>
      </c>
      <c r="EA433" t="str">
        <f t="shared" si="1137"/>
        <v/>
      </c>
      <c r="EB433" t="str">
        <f t="shared" si="1138"/>
        <v/>
      </c>
      <c r="EC433" t="str">
        <f t="shared" si="1139"/>
        <v/>
      </c>
      <c r="ED433" t="str">
        <f t="shared" si="1140"/>
        <v/>
      </c>
      <c r="EE433" t="str">
        <f t="shared" si="1077"/>
        <v/>
      </c>
      <c r="EF433" t="str">
        <f t="shared" si="1146"/>
        <v/>
      </c>
      <c r="EG433" t="str">
        <f t="shared" si="1147"/>
        <v/>
      </c>
      <c r="EH433" t="str">
        <f t="shared" si="1148"/>
        <v/>
      </c>
      <c r="EI433" t="str">
        <f t="shared" si="1149"/>
        <v/>
      </c>
      <c r="EJ433" t="str">
        <f t="shared" si="1150"/>
        <v/>
      </c>
      <c r="EK433" t="str">
        <f t="shared" si="1151"/>
        <v/>
      </c>
      <c r="EL433" t="str">
        <f t="shared" si="1152"/>
        <v/>
      </c>
      <c r="EM433" t="str">
        <f t="shared" si="1153"/>
        <v/>
      </c>
      <c r="EN433" t="str">
        <f t="shared" si="1154"/>
        <v/>
      </c>
      <c r="EO433" t="str">
        <f t="shared" si="1155"/>
        <v/>
      </c>
      <c r="EP433" t="str">
        <f t="shared" si="1156"/>
        <v/>
      </c>
      <c r="EQ433" t="str">
        <f t="shared" si="1157"/>
        <v/>
      </c>
      <c r="ER433" t="str">
        <f t="shared" si="1158"/>
        <v/>
      </c>
      <c r="ES433" t="str">
        <f t="shared" si="1159"/>
        <v/>
      </c>
      <c r="ET433" t="str">
        <f t="shared" si="1160"/>
        <v/>
      </c>
      <c r="EU433" t="str">
        <f t="shared" si="1161"/>
        <v/>
      </c>
      <c r="EV433" t="str">
        <f t="shared" si="1162"/>
        <v/>
      </c>
      <c r="EW433" t="str">
        <f t="shared" si="1163"/>
        <v/>
      </c>
      <c r="EX433" t="str">
        <f t="shared" si="1164"/>
        <v/>
      </c>
      <c r="EY433" t="str">
        <f t="shared" si="1165"/>
        <v/>
      </c>
      <c r="EZ433" t="str">
        <f t="shared" si="1166"/>
        <v/>
      </c>
      <c r="FA433" t="str">
        <f t="shared" si="1167"/>
        <v/>
      </c>
      <c r="FB433" t="str">
        <f t="shared" si="1168"/>
        <v/>
      </c>
      <c r="FC433" t="str">
        <f t="shared" si="1169"/>
        <v/>
      </c>
      <c r="FD433" t="str">
        <f t="shared" si="1170"/>
        <v/>
      </c>
      <c r="FE433" t="str">
        <f t="shared" si="1014"/>
        <v/>
      </c>
      <c r="FF433" t="str">
        <f t="shared" si="1171"/>
        <v/>
      </c>
      <c r="FG433" t="str">
        <f t="shared" si="1172"/>
        <v/>
      </c>
      <c r="FH433" t="str">
        <f t="shared" si="1173"/>
        <v/>
      </c>
      <c r="FI433" t="str">
        <f t="shared" si="1174"/>
        <v/>
      </c>
      <c r="FJ433" t="str">
        <f t="shared" si="1175"/>
        <v/>
      </c>
      <c r="FK433" t="str">
        <f t="shared" si="1176"/>
        <v/>
      </c>
      <c r="FL433" t="str">
        <f t="shared" si="1177"/>
        <v/>
      </c>
      <c r="FM433" t="str">
        <f t="shared" si="1141"/>
        <v/>
      </c>
      <c r="FN433" t="str">
        <f t="shared" si="1142"/>
        <v/>
      </c>
      <c r="FO433" t="str">
        <f t="shared" si="1143"/>
        <v/>
      </c>
      <c r="FP433" t="str">
        <f t="shared" si="1144"/>
        <v/>
      </c>
      <c r="FQ433" t="str">
        <f t="shared" si="1145"/>
        <v/>
      </c>
      <c r="FR433" t="str">
        <f t="shared" si="1015"/>
        <v/>
      </c>
      <c r="FS433" t="str">
        <f t="shared" si="1016"/>
        <v/>
      </c>
      <c r="FT433" t="str">
        <f t="shared" si="1017"/>
        <v/>
      </c>
      <c r="FU433" t="str">
        <f t="shared" si="1018"/>
        <v/>
      </c>
      <c r="FV433" t="str">
        <f t="shared" si="1019"/>
        <v/>
      </c>
      <c r="FW433" t="str">
        <f t="shared" si="1020"/>
        <v/>
      </c>
      <c r="FX433" t="str">
        <f t="shared" si="1021"/>
        <v/>
      </c>
      <c r="FY433" t="str">
        <f t="shared" si="1022"/>
        <v/>
      </c>
      <c r="FZ433" t="str">
        <f t="shared" si="1023"/>
        <v/>
      </c>
      <c r="GA433" t="str">
        <f t="shared" si="1024"/>
        <v/>
      </c>
      <c r="GB433" t="str">
        <f t="shared" si="1025"/>
        <v/>
      </c>
      <c r="GC433" t="str">
        <f t="shared" si="1026"/>
        <v/>
      </c>
      <c r="GD433" t="str">
        <f t="shared" si="1027"/>
        <v/>
      </c>
      <c r="GE433" t="str">
        <f t="shared" si="1028"/>
        <v/>
      </c>
      <c r="GF433" t="str">
        <f t="shared" si="1029"/>
        <v/>
      </c>
      <c r="GG433" t="str">
        <f t="shared" si="1030"/>
        <v/>
      </c>
      <c r="GH433" t="str">
        <f t="shared" si="1031"/>
        <v/>
      </c>
      <c r="GI433" t="str">
        <f t="shared" si="1032"/>
        <v/>
      </c>
      <c r="GJ433" t="str">
        <f t="shared" si="1033"/>
        <v/>
      </c>
      <c r="GK433" t="str">
        <f t="shared" si="1034"/>
        <v/>
      </c>
      <c r="GL433" t="str">
        <f t="shared" si="1035"/>
        <v/>
      </c>
      <c r="GM433" t="str">
        <f t="shared" si="1036"/>
        <v/>
      </c>
      <c r="GN433" t="str">
        <f t="shared" si="1037"/>
        <v/>
      </c>
      <c r="GO433" t="str">
        <f t="shared" si="1038"/>
        <v/>
      </c>
      <c r="GP433" t="str">
        <f t="shared" si="1039"/>
        <v/>
      </c>
      <c r="GQ433" t="str">
        <f t="shared" si="1040"/>
        <v/>
      </c>
      <c r="GR433" t="str">
        <f t="shared" si="1041"/>
        <v/>
      </c>
      <c r="GS433" t="str">
        <f t="shared" si="1042"/>
        <v/>
      </c>
      <c r="GT433" t="str">
        <f t="shared" si="1043"/>
        <v/>
      </c>
      <c r="GU433" t="str">
        <f t="shared" si="1044"/>
        <v/>
      </c>
      <c r="GV433" t="str">
        <f t="shared" si="1045"/>
        <v/>
      </c>
      <c r="GW433" t="str">
        <f t="shared" si="1046"/>
        <v/>
      </c>
      <c r="GX433" t="str">
        <f t="shared" si="1047"/>
        <v/>
      </c>
      <c r="GY433" t="str">
        <f t="shared" si="1048"/>
        <v/>
      </c>
      <c r="GZ433" t="str">
        <f t="shared" si="1049"/>
        <v/>
      </c>
      <c r="HA433" t="str">
        <f t="shared" si="1050"/>
        <v/>
      </c>
      <c r="HB433" t="str">
        <f t="shared" si="1051"/>
        <v/>
      </c>
      <c r="HC433" t="str">
        <f t="shared" si="1052"/>
        <v/>
      </c>
      <c r="HD433" t="str">
        <f t="shared" si="1053"/>
        <v/>
      </c>
      <c r="HE433" t="str">
        <f t="shared" si="1054"/>
        <v/>
      </c>
      <c r="HF433" t="str">
        <f t="shared" si="1055"/>
        <v/>
      </c>
      <c r="HG433" t="str">
        <f t="shared" si="1056"/>
        <v/>
      </c>
      <c r="HH433" t="str">
        <f t="shared" si="1057"/>
        <v/>
      </c>
      <c r="HI433" t="str">
        <f t="shared" si="1058"/>
        <v/>
      </c>
      <c r="HJ433" t="str">
        <f t="shared" si="1059"/>
        <v/>
      </c>
      <c r="HK433" t="str">
        <f t="shared" si="1060"/>
        <v/>
      </c>
      <c r="HL433" t="str">
        <f t="shared" si="1061"/>
        <v/>
      </c>
      <c r="HM433" t="str">
        <f t="shared" si="1062"/>
        <v/>
      </c>
      <c r="HN433" t="str">
        <f t="shared" si="1063"/>
        <v/>
      </c>
      <c r="HO433" t="str">
        <f t="shared" si="1064"/>
        <v/>
      </c>
      <c r="HP433" t="str">
        <f t="shared" si="1065"/>
        <v/>
      </c>
      <c r="HQ433" t="str">
        <f t="shared" si="1066"/>
        <v/>
      </c>
      <c r="HR433" t="str">
        <f t="shared" si="1067"/>
        <v/>
      </c>
      <c r="HS433" t="str">
        <f t="shared" si="1068"/>
        <v/>
      </c>
      <c r="HT433" t="str">
        <f t="shared" si="1069"/>
        <v/>
      </c>
      <c r="HU433" t="str">
        <f t="shared" si="1070"/>
        <v/>
      </c>
      <c r="HV433" t="str">
        <f t="shared" si="1071"/>
        <v/>
      </c>
      <c r="HW433" t="str">
        <f t="shared" si="1072"/>
        <v/>
      </c>
      <c r="HX433" t="str">
        <f t="shared" si="1073"/>
        <v/>
      </c>
      <c r="HY433" t="str">
        <f t="shared" si="1074"/>
        <v/>
      </c>
      <c r="HZ433" t="str">
        <f t="shared" si="1075"/>
        <v/>
      </c>
    </row>
    <row r="434" spans="1:234" x14ac:dyDescent="0.25">
      <c r="A434" s="2">
        <f t="shared" si="1076"/>
        <v>432</v>
      </c>
      <c r="B434" s="3" t="s">
        <v>466</v>
      </c>
      <c r="C434" s="2" t="s">
        <v>1394</v>
      </c>
      <c r="D434" s="2" t="s">
        <v>1395</v>
      </c>
      <c r="E434" s="2">
        <f t="shared" si="1010"/>
        <v>1</v>
      </c>
      <c r="F434" s="2">
        <v>383</v>
      </c>
      <c r="G434" s="48" t="str">
        <f t="shared" si="1011"/>
        <v>A</v>
      </c>
      <c r="H434" s="49"/>
      <c r="I434" s="49"/>
      <c r="J434" s="50"/>
      <c r="K434" s="15">
        <f t="shared" si="1012"/>
        <v>34</v>
      </c>
      <c r="L434" s="15">
        <f>IF(G434="N/A",0,(IF(G434="A",Code!$B$36,(IF(G434="B",Code!$C$36,(IF(G434="C",Code!$D$36,Code!$E$36)))))/60))</f>
        <v>8</v>
      </c>
      <c r="M434" s="15">
        <f>IF(G434="N/A",0,(IF(G434="A",Code!$B$37,(IF(G434="B",Code!$C$37,(IF(G434="C",Code!$D$37,Code!$E$37)))))/60))</f>
        <v>8</v>
      </c>
      <c r="N434" s="15">
        <f>IF(G434="N/A",0,(IF(G434="A",Code!$B$38,(IF(G434="B",Code!$C$38,(IF(G434="C",Code!$D$38,Code!$E$38)))))/60))</f>
        <v>16</v>
      </c>
      <c r="O434" s="15">
        <f>IF(G434="N/A",0,(IF(G434="A",Code!$B$39,(IF(G434="B",Code!$C$39,(IF(G434="C",Code!$D$39,Code!$E$39)))))/60))</f>
        <v>2</v>
      </c>
      <c r="P434" s="2"/>
      <c r="Q434" s="2"/>
      <c r="R434" s="2"/>
      <c r="S434" s="2"/>
      <c r="T434" s="2"/>
      <c r="U434" s="2"/>
      <c r="V434" s="2"/>
      <c r="W434" s="2"/>
      <c r="X434" s="2">
        <v>1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S434" t="str">
        <f t="shared" si="1013"/>
        <v/>
      </c>
      <c r="BT434" t="str">
        <f t="shared" si="1078"/>
        <v/>
      </c>
      <c r="BU434" t="str">
        <f t="shared" si="1079"/>
        <v/>
      </c>
      <c r="BV434" t="str">
        <f t="shared" si="1080"/>
        <v/>
      </c>
      <c r="BW434" t="str">
        <f t="shared" si="1081"/>
        <v/>
      </c>
      <c r="BX434" t="str">
        <f t="shared" si="1082"/>
        <v/>
      </c>
      <c r="BY434" t="str">
        <f t="shared" si="1083"/>
        <v/>
      </c>
      <c r="BZ434" t="str">
        <f t="shared" si="1084"/>
        <v/>
      </c>
      <c r="CA434" t="str">
        <f t="shared" si="1085"/>
        <v>BANK</v>
      </c>
      <c r="CB434" t="str">
        <f t="shared" si="1086"/>
        <v/>
      </c>
      <c r="CC434" t="str">
        <f t="shared" si="1087"/>
        <v/>
      </c>
      <c r="CD434" t="str">
        <f t="shared" si="1088"/>
        <v/>
      </c>
      <c r="CE434" t="str">
        <f t="shared" si="1089"/>
        <v/>
      </c>
      <c r="CF434" t="str">
        <f t="shared" si="1090"/>
        <v/>
      </c>
      <c r="CG434" t="str">
        <f t="shared" si="1091"/>
        <v/>
      </c>
      <c r="CH434" t="str">
        <f t="shared" si="1092"/>
        <v/>
      </c>
      <c r="CI434" t="str">
        <f t="shared" si="1093"/>
        <v/>
      </c>
      <c r="CJ434" t="str">
        <f t="shared" si="1094"/>
        <v/>
      </c>
      <c r="CK434" t="str">
        <f t="shared" si="1095"/>
        <v/>
      </c>
      <c r="CL434" t="str">
        <f t="shared" si="1096"/>
        <v/>
      </c>
      <c r="CM434" t="str">
        <f t="shared" si="1097"/>
        <v/>
      </c>
      <c r="CN434" t="str">
        <f t="shared" si="1098"/>
        <v/>
      </c>
      <c r="CO434" t="str">
        <f t="shared" si="1099"/>
        <v/>
      </c>
      <c r="CP434" t="str">
        <f t="shared" si="1100"/>
        <v/>
      </c>
      <c r="CQ434" t="str">
        <f t="shared" si="1101"/>
        <v/>
      </c>
      <c r="CR434" t="str">
        <f t="shared" si="1102"/>
        <v/>
      </c>
      <c r="CS434" t="str">
        <f t="shared" si="1103"/>
        <v/>
      </c>
      <c r="CT434" t="str">
        <f t="shared" si="1104"/>
        <v/>
      </c>
      <c r="CU434" t="str">
        <f t="shared" si="1105"/>
        <v/>
      </c>
      <c r="CV434" t="str">
        <f t="shared" si="1106"/>
        <v/>
      </c>
      <c r="CW434" t="str">
        <f t="shared" si="1107"/>
        <v/>
      </c>
      <c r="CX434" t="str">
        <f t="shared" si="1108"/>
        <v/>
      </c>
      <c r="CY434" t="str">
        <f t="shared" si="1109"/>
        <v/>
      </c>
      <c r="CZ434" t="str">
        <f t="shared" si="1110"/>
        <v/>
      </c>
      <c r="DA434" t="str">
        <f t="shared" si="1111"/>
        <v/>
      </c>
      <c r="DB434" t="str">
        <f t="shared" si="1112"/>
        <v/>
      </c>
      <c r="DC434" t="str">
        <f t="shared" si="1113"/>
        <v/>
      </c>
      <c r="DD434" t="str">
        <f t="shared" si="1114"/>
        <v/>
      </c>
      <c r="DE434" t="str">
        <f t="shared" si="1115"/>
        <v/>
      </c>
      <c r="DF434" t="str">
        <f t="shared" si="1116"/>
        <v/>
      </c>
      <c r="DG434" t="str">
        <f t="shared" si="1117"/>
        <v/>
      </c>
      <c r="DH434" t="str">
        <f t="shared" si="1118"/>
        <v/>
      </c>
      <c r="DI434" t="str">
        <f t="shared" si="1119"/>
        <v/>
      </c>
      <c r="DJ434" t="str">
        <f t="shared" si="1120"/>
        <v/>
      </c>
      <c r="DK434" t="str">
        <f t="shared" si="1121"/>
        <v/>
      </c>
      <c r="DL434" t="str">
        <f t="shared" si="1122"/>
        <v/>
      </c>
      <c r="DM434" t="str">
        <f t="shared" si="1123"/>
        <v/>
      </c>
      <c r="DN434" t="str">
        <f t="shared" si="1124"/>
        <v/>
      </c>
      <c r="DO434" t="str">
        <f t="shared" si="1125"/>
        <v/>
      </c>
      <c r="DP434" t="str">
        <f t="shared" si="1126"/>
        <v/>
      </c>
      <c r="DQ434" t="str">
        <f t="shared" si="1127"/>
        <v/>
      </c>
      <c r="DR434" t="str">
        <f t="shared" si="1128"/>
        <v/>
      </c>
      <c r="DS434" t="str">
        <f t="shared" si="1129"/>
        <v/>
      </c>
      <c r="DT434" t="str">
        <f t="shared" si="1130"/>
        <v/>
      </c>
      <c r="DU434" t="str">
        <f t="shared" si="1131"/>
        <v/>
      </c>
      <c r="DV434" t="str">
        <f t="shared" si="1132"/>
        <v/>
      </c>
      <c r="DW434" t="str">
        <f t="shared" si="1133"/>
        <v/>
      </c>
      <c r="DX434" t="str">
        <f t="shared" si="1134"/>
        <v/>
      </c>
      <c r="DY434" t="str">
        <f t="shared" si="1135"/>
        <v/>
      </c>
      <c r="DZ434" t="str">
        <f t="shared" si="1136"/>
        <v/>
      </c>
      <c r="EA434" t="str">
        <f t="shared" si="1137"/>
        <v/>
      </c>
      <c r="EB434" t="str">
        <f t="shared" si="1138"/>
        <v/>
      </c>
      <c r="EC434" t="str">
        <f t="shared" si="1139"/>
        <v/>
      </c>
      <c r="ED434" t="str">
        <f t="shared" si="1140"/>
        <v/>
      </c>
      <c r="EE434" t="str">
        <f t="shared" si="1077"/>
        <v/>
      </c>
      <c r="EF434" t="str">
        <f t="shared" si="1146"/>
        <v/>
      </c>
      <c r="EG434" t="str">
        <f t="shared" si="1147"/>
        <v/>
      </c>
      <c r="EH434" t="str">
        <f t="shared" si="1148"/>
        <v/>
      </c>
      <c r="EI434" t="str">
        <f t="shared" si="1149"/>
        <v/>
      </c>
      <c r="EJ434" t="str">
        <f t="shared" si="1150"/>
        <v/>
      </c>
      <c r="EK434" t="str">
        <f t="shared" si="1151"/>
        <v/>
      </c>
      <c r="EL434" t="str">
        <f t="shared" si="1152"/>
        <v/>
      </c>
      <c r="EM434" t="str">
        <f t="shared" si="1153"/>
        <v/>
      </c>
      <c r="EN434" t="str">
        <f t="shared" si="1154"/>
        <v/>
      </c>
      <c r="EO434" t="str">
        <f t="shared" si="1155"/>
        <v/>
      </c>
      <c r="EP434" t="str">
        <f t="shared" si="1156"/>
        <v/>
      </c>
      <c r="EQ434" t="str">
        <f t="shared" si="1157"/>
        <v/>
      </c>
      <c r="ER434" t="str">
        <f t="shared" si="1158"/>
        <v/>
      </c>
      <c r="ES434" t="str">
        <f t="shared" si="1159"/>
        <v/>
      </c>
      <c r="ET434" t="str">
        <f t="shared" si="1160"/>
        <v/>
      </c>
      <c r="EU434" t="str">
        <f t="shared" si="1161"/>
        <v/>
      </c>
      <c r="EV434" t="str">
        <f t="shared" si="1162"/>
        <v/>
      </c>
      <c r="EW434" t="str">
        <f t="shared" si="1163"/>
        <v/>
      </c>
      <c r="EX434" t="str">
        <f t="shared" si="1164"/>
        <v/>
      </c>
      <c r="EY434" t="str">
        <f t="shared" si="1165"/>
        <v/>
      </c>
      <c r="EZ434" t="str">
        <f t="shared" si="1166"/>
        <v/>
      </c>
      <c r="FA434" t="str">
        <f t="shared" si="1167"/>
        <v/>
      </c>
      <c r="FB434" t="str">
        <f t="shared" si="1168"/>
        <v/>
      </c>
      <c r="FC434" t="str">
        <f t="shared" si="1169"/>
        <v/>
      </c>
      <c r="FD434" t="str">
        <f t="shared" si="1170"/>
        <v/>
      </c>
      <c r="FE434" t="str">
        <f t="shared" si="1014"/>
        <v/>
      </c>
      <c r="FF434" t="str">
        <f t="shared" si="1171"/>
        <v/>
      </c>
      <c r="FG434" t="str">
        <f t="shared" si="1172"/>
        <v/>
      </c>
      <c r="FH434" t="str">
        <f t="shared" si="1173"/>
        <v/>
      </c>
      <c r="FI434" t="str">
        <f t="shared" si="1174"/>
        <v/>
      </c>
      <c r="FJ434" t="str">
        <f t="shared" si="1175"/>
        <v/>
      </c>
      <c r="FK434" t="str">
        <f t="shared" si="1176"/>
        <v/>
      </c>
      <c r="FL434" t="str">
        <f t="shared" si="1177"/>
        <v/>
      </c>
      <c r="FM434" t="str">
        <f t="shared" si="1141"/>
        <v/>
      </c>
      <c r="FN434" t="str">
        <f t="shared" si="1142"/>
        <v/>
      </c>
      <c r="FO434" t="str">
        <f t="shared" si="1143"/>
        <v/>
      </c>
      <c r="FP434" t="str">
        <f t="shared" si="1144"/>
        <v/>
      </c>
      <c r="FQ434" t="str">
        <f t="shared" si="1145"/>
        <v/>
      </c>
      <c r="FR434" t="str">
        <f t="shared" si="1015"/>
        <v/>
      </c>
      <c r="FS434" t="str">
        <f t="shared" si="1016"/>
        <v/>
      </c>
      <c r="FT434" t="str">
        <f t="shared" si="1017"/>
        <v/>
      </c>
      <c r="FU434" t="str">
        <f t="shared" si="1018"/>
        <v/>
      </c>
      <c r="FV434" t="str">
        <f t="shared" si="1019"/>
        <v/>
      </c>
      <c r="FW434" t="str">
        <f t="shared" si="1020"/>
        <v/>
      </c>
      <c r="FX434" t="str">
        <f t="shared" si="1021"/>
        <v/>
      </c>
      <c r="FY434" t="str">
        <f t="shared" si="1022"/>
        <v/>
      </c>
      <c r="FZ434" t="str">
        <f t="shared" si="1023"/>
        <v/>
      </c>
      <c r="GA434" t="str">
        <f t="shared" si="1024"/>
        <v/>
      </c>
      <c r="GB434" t="str">
        <f t="shared" si="1025"/>
        <v/>
      </c>
      <c r="GC434" t="str">
        <f t="shared" si="1026"/>
        <v/>
      </c>
      <c r="GD434" t="str">
        <f t="shared" si="1027"/>
        <v/>
      </c>
      <c r="GE434" t="str">
        <f t="shared" si="1028"/>
        <v/>
      </c>
      <c r="GF434" t="str">
        <f t="shared" si="1029"/>
        <v/>
      </c>
      <c r="GG434" t="str">
        <f t="shared" si="1030"/>
        <v/>
      </c>
      <c r="GH434" t="str">
        <f t="shared" si="1031"/>
        <v/>
      </c>
      <c r="GI434" t="str">
        <f t="shared" si="1032"/>
        <v/>
      </c>
      <c r="GJ434" t="str">
        <f t="shared" si="1033"/>
        <v/>
      </c>
      <c r="GK434" t="str">
        <f t="shared" si="1034"/>
        <v/>
      </c>
      <c r="GL434" t="str">
        <f t="shared" si="1035"/>
        <v/>
      </c>
      <c r="GM434" t="str">
        <f t="shared" si="1036"/>
        <v/>
      </c>
      <c r="GN434" t="str">
        <f t="shared" si="1037"/>
        <v/>
      </c>
      <c r="GO434" t="str">
        <f t="shared" si="1038"/>
        <v/>
      </c>
      <c r="GP434" t="str">
        <f t="shared" si="1039"/>
        <v/>
      </c>
      <c r="GQ434" t="str">
        <f t="shared" si="1040"/>
        <v/>
      </c>
      <c r="GR434" t="str">
        <f t="shared" si="1041"/>
        <v/>
      </c>
      <c r="GS434" t="str">
        <f t="shared" si="1042"/>
        <v/>
      </c>
      <c r="GT434" t="str">
        <f t="shared" si="1043"/>
        <v/>
      </c>
      <c r="GU434" t="str">
        <f t="shared" si="1044"/>
        <v/>
      </c>
      <c r="GV434" t="str">
        <f t="shared" si="1045"/>
        <v/>
      </c>
      <c r="GW434" t="str">
        <f t="shared" si="1046"/>
        <v/>
      </c>
      <c r="GX434" t="str">
        <f t="shared" si="1047"/>
        <v/>
      </c>
      <c r="GY434" t="str">
        <f t="shared" si="1048"/>
        <v/>
      </c>
      <c r="GZ434" t="str">
        <f t="shared" si="1049"/>
        <v/>
      </c>
      <c r="HA434" t="str">
        <f t="shared" si="1050"/>
        <v/>
      </c>
      <c r="HB434" t="str">
        <f t="shared" si="1051"/>
        <v/>
      </c>
      <c r="HC434" t="str">
        <f t="shared" si="1052"/>
        <v/>
      </c>
      <c r="HD434" t="str">
        <f t="shared" si="1053"/>
        <v/>
      </c>
      <c r="HE434" t="str">
        <f t="shared" si="1054"/>
        <v/>
      </c>
      <c r="HF434" t="str">
        <f t="shared" si="1055"/>
        <v/>
      </c>
      <c r="HG434" t="str">
        <f t="shared" si="1056"/>
        <v/>
      </c>
      <c r="HH434" t="str">
        <f t="shared" si="1057"/>
        <v/>
      </c>
      <c r="HI434" t="str">
        <f t="shared" si="1058"/>
        <v/>
      </c>
      <c r="HJ434" t="str">
        <f t="shared" si="1059"/>
        <v/>
      </c>
      <c r="HK434" t="str">
        <f t="shared" si="1060"/>
        <v/>
      </c>
      <c r="HL434" t="str">
        <f t="shared" si="1061"/>
        <v/>
      </c>
      <c r="HM434" t="str">
        <f t="shared" si="1062"/>
        <v/>
      </c>
      <c r="HN434" t="str">
        <f t="shared" si="1063"/>
        <v/>
      </c>
      <c r="HO434" t="str">
        <f t="shared" si="1064"/>
        <v/>
      </c>
      <c r="HP434" t="str">
        <f t="shared" si="1065"/>
        <v/>
      </c>
      <c r="HQ434" t="str">
        <f t="shared" si="1066"/>
        <v/>
      </c>
      <c r="HR434" t="str">
        <f t="shared" si="1067"/>
        <v/>
      </c>
      <c r="HS434" t="str">
        <f t="shared" si="1068"/>
        <v/>
      </c>
      <c r="HT434" t="str">
        <f t="shared" si="1069"/>
        <v/>
      </c>
      <c r="HU434" t="str">
        <f t="shared" si="1070"/>
        <v/>
      </c>
      <c r="HV434" t="str">
        <f t="shared" si="1071"/>
        <v/>
      </c>
      <c r="HW434" t="str">
        <f t="shared" si="1072"/>
        <v/>
      </c>
      <c r="HX434" t="str">
        <f t="shared" si="1073"/>
        <v/>
      </c>
      <c r="HY434" t="str">
        <f t="shared" si="1074"/>
        <v/>
      </c>
      <c r="HZ434" t="str">
        <f t="shared" si="1075"/>
        <v/>
      </c>
    </row>
    <row r="435" spans="1:234" x14ac:dyDescent="0.25">
      <c r="A435" s="2">
        <f t="shared" si="1076"/>
        <v>433</v>
      </c>
      <c r="B435" s="3" t="s">
        <v>1373</v>
      </c>
      <c r="C435" s="2" t="s">
        <v>1394</v>
      </c>
      <c r="D435" s="2" t="s">
        <v>1395</v>
      </c>
      <c r="E435" s="2">
        <f t="shared" si="1010"/>
        <v>0</v>
      </c>
      <c r="F435" s="2">
        <v>421</v>
      </c>
      <c r="G435" s="48" t="str">
        <f t="shared" si="1011"/>
        <v>N/A</v>
      </c>
      <c r="H435" s="49"/>
      <c r="I435" s="49"/>
      <c r="J435" s="50"/>
      <c r="K435" s="15">
        <f t="shared" si="1012"/>
        <v>0</v>
      </c>
      <c r="L435" s="15">
        <f>IF(G435="N/A",0,(IF(G435="A",Code!$B$36,(IF(G435="B",Code!$C$36,(IF(G435="C",Code!$D$36,Code!$E$36)))))/60))</f>
        <v>0</v>
      </c>
      <c r="M435" s="15">
        <f>IF(G435="N/A",0,(IF(G435="A",Code!$B$37,(IF(G435="B",Code!$C$37,(IF(G435="C",Code!$D$37,Code!$E$37)))))/60))</f>
        <v>0</v>
      </c>
      <c r="N435" s="15">
        <f>IF(G435="N/A",0,(IF(G435="A",Code!$B$38,(IF(G435="B",Code!$C$38,(IF(G435="C",Code!$D$38,Code!$E$38)))))/60))</f>
        <v>0</v>
      </c>
      <c r="O435" s="15">
        <f>IF(G435="N/A",0,(IF(G435="A",Code!$B$39,(IF(G435="B",Code!$C$39,(IF(G435="C",Code!$D$39,Code!$E$39)))))/60))</f>
        <v>0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S435" t="str">
        <f t="shared" si="1013"/>
        <v/>
      </c>
      <c r="BT435" t="str">
        <f t="shared" si="1078"/>
        <v/>
      </c>
      <c r="BU435" t="str">
        <f t="shared" si="1079"/>
        <v/>
      </c>
      <c r="BV435" t="str">
        <f t="shared" si="1080"/>
        <v/>
      </c>
      <c r="BW435" t="str">
        <f t="shared" si="1081"/>
        <v/>
      </c>
      <c r="BX435" t="str">
        <f t="shared" si="1082"/>
        <v/>
      </c>
      <c r="BY435" t="str">
        <f t="shared" si="1083"/>
        <v/>
      </c>
      <c r="BZ435" t="str">
        <f t="shared" si="1084"/>
        <v/>
      </c>
      <c r="CA435" t="str">
        <f t="shared" si="1085"/>
        <v/>
      </c>
      <c r="CB435" t="str">
        <f t="shared" si="1086"/>
        <v/>
      </c>
      <c r="CC435" t="str">
        <f t="shared" si="1087"/>
        <v/>
      </c>
      <c r="CD435" t="str">
        <f t="shared" si="1088"/>
        <v/>
      </c>
      <c r="CE435" t="str">
        <f t="shared" si="1089"/>
        <v/>
      </c>
      <c r="CF435" t="str">
        <f t="shared" si="1090"/>
        <v/>
      </c>
      <c r="CG435" t="str">
        <f t="shared" si="1091"/>
        <v/>
      </c>
      <c r="CH435" t="str">
        <f t="shared" si="1092"/>
        <v/>
      </c>
      <c r="CI435" t="str">
        <f t="shared" si="1093"/>
        <v/>
      </c>
      <c r="CJ435" t="str">
        <f t="shared" si="1094"/>
        <v/>
      </c>
      <c r="CK435" t="str">
        <f t="shared" si="1095"/>
        <v/>
      </c>
      <c r="CL435" t="str">
        <f t="shared" si="1096"/>
        <v/>
      </c>
      <c r="CM435" t="str">
        <f t="shared" si="1097"/>
        <v/>
      </c>
      <c r="CN435" t="str">
        <f t="shared" si="1098"/>
        <v/>
      </c>
      <c r="CO435" t="str">
        <f t="shared" si="1099"/>
        <v/>
      </c>
      <c r="CP435" t="str">
        <f t="shared" si="1100"/>
        <v/>
      </c>
      <c r="CQ435" t="str">
        <f t="shared" si="1101"/>
        <v/>
      </c>
      <c r="CR435" t="str">
        <f t="shared" si="1102"/>
        <v/>
      </c>
      <c r="CS435" t="str">
        <f t="shared" si="1103"/>
        <v/>
      </c>
      <c r="CT435" t="str">
        <f t="shared" si="1104"/>
        <v/>
      </c>
      <c r="CU435" t="str">
        <f t="shared" si="1105"/>
        <v/>
      </c>
      <c r="CV435" t="str">
        <f t="shared" si="1106"/>
        <v/>
      </c>
      <c r="CW435" t="str">
        <f t="shared" si="1107"/>
        <v/>
      </c>
      <c r="CX435" t="str">
        <f t="shared" si="1108"/>
        <v/>
      </c>
      <c r="CY435" t="str">
        <f t="shared" si="1109"/>
        <v/>
      </c>
      <c r="CZ435" t="str">
        <f t="shared" si="1110"/>
        <v/>
      </c>
      <c r="DA435" t="str">
        <f t="shared" si="1111"/>
        <v/>
      </c>
      <c r="DB435" t="str">
        <f t="shared" si="1112"/>
        <v/>
      </c>
      <c r="DC435" t="str">
        <f t="shared" si="1113"/>
        <v/>
      </c>
      <c r="DD435" t="str">
        <f t="shared" si="1114"/>
        <v/>
      </c>
      <c r="DE435" t="str">
        <f t="shared" si="1115"/>
        <v/>
      </c>
      <c r="DF435" t="str">
        <f t="shared" si="1116"/>
        <v/>
      </c>
      <c r="DG435" t="str">
        <f t="shared" si="1117"/>
        <v/>
      </c>
      <c r="DH435" t="str">
        <f t="shared" si="1118"/>
        <v/>
      </c>
      <c r="DI435" t="str">
        <f t="shared" si="1119"/>
        <v/>
      </c>
      <c r="DJ435" t="str">
        <f t="shared" si="1120"/>
        <v/>
      </c>
      <c r="DK435" t="str">
        <f t="shared" si="1121"/>
        <v/>
      </c>
      <c r="DL435" t="str">
        <f t="shared" si="1122"/>
        <v/>
      </c>
      <c r="DM435" t="str">
        <f t="shared" si="1123"/>
        <v/>
      </c>
      <c r="DN435" t="str">
        <f t="shared" si="1124"/>
        <v/>
      </c>
      <c r="DO435" t="str">
        <f t="shared" si="1125"/>
        <v/>
      </c>
      <c r="DP435" t="str">
        <f t="shared" si="1126"/>
        <v/>
      </c>
      <c r="DQ435" t="str">
        <f t="shared" si="1127"/>
        <v/>
      </c>
      <c r="DR435" t="str">
        <f t="shared" si="1128"/>
        <v/>
      </c>
      <c r="DS435" t="str">
        <f t="shared" si="1129"/>
        <v/>
      </c>
      <c r="DT435" t="str">
        <f t="shared" si="1130"/>
        <v/>
      </c>
      <c r="DU435" t="str">
        <f t="shared" si="1131"/>
        <v/>
      </c>
      <c r="DV435" t="str">
        <f t="shared" si="1132"/>
        <v/>
      </c>
      <c r="DW435" t="str">
        <f t="shared" si="1133"/>
        <v/>
      </c>
      <c r="DX435" t="str">
        <f t="shared" si="1134"/>
        <v/>
      </c>
      <c r="DY435" t="str">
        <f t="shared" si="1135"/>
        <v/>
      </c>
      <c r="DZ435" t="str">
        <f t="shared" si="1136"/>
        <v/>
      </c>
      <c r="EA435" t="str">
        <f t="shared" si="1137"/>
        <v/>
      </c>
      <c r="EB435" t="str">
        <f t="shared" si="1138"/>
        <v/>
      </c>
      <c r="EC435" t="str">
        <f t="shared" si="1139"/>
        <v/>
      </c>
      <c r="ED435" t="str">
        <f t="shared" si="1140"/>
        <v/>
      </c>
      <c r="EE435" t="str">
        <f t="shared" si="1077"/>
        <v/>
      </c>
      <c r="EF435" t="str">
        <f t="shared" si="1146"/>
        <v/>
      </c>
      <c r="EG435" t="str">
        <f t="shared" si="1147"/>
        <v/>
      </c>
      <c r="EH435" t="str">
        <f t="shared" si="1148"/>
        <v/>
      </c>
      <c r="EI435" t="str">
        <f t="shared" si="1149"/>
        <v/>
      </c>
      <c r="EJ435" t="str">
        <f t="shared" si="1150"/>
        <v/>
      </c>
      <c r="EK435" t="str">
        <f t="shared" si="1151"/>
        <v/>
      </c>
      <c r="EL435" t="str">
        <f t="shared" si="1152"/>
        <v/>
      </c>
      <c r="EM435" t="str">
        <f t="shared" si="1153"/>
        <v/>
      </c>
      <c r="EN435" t="str">
        <f t="shared" si="1154"/>
        <v/>
      </c>
      <c r="EO435" t="str">
        <f t="shared" si="1155"/>
        <v/>
      </c>
      <c r="EP435" t="str">
        <f t="shared" si="1156"/>
        <v/>
      </c>
      <c r="EQ435" t="str">
        <f t="shared" si="1157"/>
        <v/>
      </c>
      <c r="ER435" t="str">
        <f t="shared" si="1158"/>
        <v/>
      </c>
      <c r="ES435" t="str">
        <f t="shared" si="1159"/>
        <v/>
      </c>
      <c r="ET435" t="str">
        <f t="shared" si="1160"/>
        <v/>
      </c>
      <c r="EU435" t="str">
        <f t="shared" si="1161"/>
        <v/>
      </c>
      <c r="EV435" t="str">
        <f t="shared" si="1162"/>
        <v/>
      </c>
      <c r="EW435" t="str">
        <f t="shared" si="1163"/>
        <v/>
      </c>
      <c r="EX435" t="str">
        <f t="shared" si="1164"/>
        <v/>
      </c>
      <c r="EY435" t="str">
        <f t="shared" si="1165"/>
        <v/>
      </c>
      <c r="EZ435" t="str">
        <f t="shared" si="1166"/>
        <v/>
      </c>
      <c r="FA435" t="str">
        <f t="shared" si="1167"/>
        <v/>
      </c>
      <c r="FB435" t="str">
        <f t="shared" si="1168"/>
        <v/>
      </c>
      <c r="FC435" t="str">
        <f t="shared" si="1169"/>
        <v/>
      </c>
      <c r="FD435" t="str">
        <f t="shared" si="1170"/>
        <v/>
      </c>
      <c r="FE435" t="str">
        <f t="shared" si="1014"/>
        <v/>
      </c>
      <c r="FF435" t="str">
        <f t="shared" si="1171"/>
        <v/>
      </c>
      <c r="FG435" t="str">
        <f t="shared" si="1172"/>
        <v/>
      </c>
      <c r="FH435" t="str">
        <f t="shared" si="1173"/>
        <v/>
      </c>
      <c r="FI435" t="str">
        <f t="shared" si="1174"/>
        <v/>
      </c>
      <c r="FJ435" t="str">
        <f t="shared" si="1175"/>
        <v/>
      </c>
      <c r="FK435" t="str">
        <f t="shared" si="1176"/>
        <v/>
      </c>
      <c r="FL435" t="str">
        <f t="shared" si="1177"/>
        <v/>
      </c>
      <c r="FM435" t="str">
        <f t="shared" si="1141"/>
        <v/>
      </c>
      <c r="FN435" t="str">
        <f t="shared" si="1142"/>
        <v/>
      </c>
      <c r="FO435" t="str">
        <f t="shared" si="1143"/>
        <v/>
      </c>
      <c r="FP435" t="str">
        <f t="shared" si="1144"/>
        <v/>
      </c>
      <c r="FQ435" t="str">
        <f t="shared" si="1145"/>
        <v/>
      </c>
      <c r="FR435" t="str">
        <f t="shared" si="1015"/>
        <v/>
      </c>
      <c r="FS435" t="str">
        <f t="shared" si="1016"/>
        <v/>
      </c>
      <c r="FT435" t="str">
        <f t="shared" si="1017"/>
        <v/>
      </c>
      <c r="FU435" t="str">
        <f t="shared" si="1018"/>
        <v/>
      </c>
      <c r="FV435" t="str">
        <f t="shared" si="1019"/>
        <v/>
      </c>
      <c r="FW435" t="str">
        <f t="shared" si="1020"/>
        <v/>
      </c>
      <c r="FX435" t="str">
        <f t="shared" si="1021"/>
        <v/>
      </c>
      <c r="FY435" t="str">
        <f t="shared" si="1022"/>
        <v/>
      </c>
      <c r="FZ435" t="str">
        <f t="shared" si="1023"/>
        <v/>
      </c>
      <c r="GA435" t="str">
        <f t="shared" si="1024"/>
        <v/>
      </c>
      <c r="GB435" t="str">
        <f t="shared" si="1025"/>
        <v/>
      </c>
      <c r="GC435" t="str">
        <f t="shared" si="1026"/>
        <v/>
      </c>
      <c r="GD435" t="str">
        <f t="shared" si="1027"/>
        <v/>
      </c>
      <c r="GE435" t="str">
        <f t="shared" si="1028"/>
        <v/>
      </c>
      <c r="GF435" t="str">
        <f t="shared" si="1029"/>
        <v/>
      </c>
      <c r="GG435" t="str">
        <f t="shared" si="1030"/>
        <v/>
      </c>
      <c r="GH435" t="str">
        <f t="shared" si="1031"/>
        <v/>
      </c>
      <c r="GI435" t="str">
        <f t="shared" si="1032"/>
        <v/>
      </c>
      <c r="GJ435" t="str">
        <f t="shared" si="1033"/>
        <v/>
      </c>
      <c r="GK435" t="str">
        <f t="shared" si="1034"/>
        <v/>
      </c>
      <c r="GL435" t="str">
        <f t="shared" si="1035"/>
        <v/>
      </c>
      <c r="GM435" t="str">
        <f t="shared" si="1036"/>
        <v/>
      </c>
      <c r="GN435" t="str">
        <f t="shared" si="1037"/>
        <v/>
      </c>
      <c r="GO435" t="str">
        <f t="shared" si="1038"/>
        <v/>
      </c>
      <c r="GP435" t="str">
        <f t="shared" si="1039"/>
        <v/>
      </c>
      <c r="GQ435" t="str">
        <f t="shared" si="1040"/>
        <v/>
      </c>
      <c r="GR435" t="str">
        <f t="shared" si="1041"/>
        <v/>
      </c>
      <c r="GS435" t="str">
        <f t="shared" si="1042"/>
        <v/>
      </c>
      <c r="GT435" t="str">
        <f t="shared" si="1043"/>
        <v/>
      </c>
      <c r="GU435" t="str">
        <f t="shared" si="1044"/>
        <v/>
      </c>
      <c r="GV435" t="str">
        <f t="shared" si="1045"/>
        <v/>
      </c>
      <c r="GW435" t="str">
        <f t="shared" si="1046"/>
        <v/>
      </c>
      <c r="GX435" t="str">
        <f t="shared" si="1047"/>
        <v/>
      </c>
      <c r="GY435" t="str">
        <f t="shared" si="1048"/>
        <v/>
      </c>
      <c r="GZ435" t="str">
        <f t="shared" si="1049"/>
        <v/>
      </c>
      <c r="HA435" t="str">
        <f t="shared" si="1050"/>
        <v/>
      </c>
      <c r="HB435" t="str">
        <f t="shared" si="1051"/>
        <v/>
      </c>
      <c r="HC435" t="str">
        <f t="shared" si="1052"/>
        <v/>
      </c>
      <c r="HD435" t="str">
        <f t="shared" si="1053"/>
        <v/>
      </c>
      <c r="HE435" t="str">
        <f t="shared" si="1054"/>
        <v/>
      </c>
      <c r="HF435" t="str">
        <f t="shared" si="1055"/>
        <v/>
      </c>
      <c r="HG435" t="str">
        <f t="shared" si="1056"/>
        <v/>
      </c>
      <c r="HH435" t="str">
        <f t="shared" si="1057"/>
        <v/>
      </c>
      <c r="HI435" t="str">
        <f t="shared" si="1058"/>
        <v/>
      </c>
      <c r="HJ435" t="str">
        <f t="shared" si="1059"/>
        <v/>
      </c>
      <c r="HK435" t="str">
        <f t="shared" si="1060"/>
        <v/>
      </c>
      <c r="HL435" t="str">
        <f t="shared" si="1061"/>
        <v/>
      </c>
      <c r="HM435" t="str">
        <f t="shared" si="1062"/>
        <v/>
      </c>
      <c r="HN435" t="str">
        <f t="shared" si="1063"/>
        <v/>
      </c>
      <c r="HO435" t="str">
        <f t="shared" si="1064"/>
        <v/>
      </c>
      <c r="HP435" t="str">
        <f t="shared" si="1065"/>
        <v/>
      </c>
      <c r="HQ435" t="str">
        <f t="shared" si="1066"/>
        <v/>
      </c>
      <c r="HR435" t="str">
        <f t="shared" si="1067"/>
        <v/>
      </c>
      <c r="HS435" t="str">
        <f t="shared" si="1068"/>
        <v/>
      </c>
      <c r="HT435" t="str">
        <f t="shared" si="1069"/>
        <v/>
      </c>
      <c r="HU435" t="str">
        <f t="shared" si="1070"/>
        <v/>
      </c>
      <c r="HV435" t="str">
        <f t="shared" si="1071"/>
        <v/>
      </c>
      <c r="HW435" t="str">
        <f t="shared" si="1072"/>
        <v/>
      </c>
      <c r="HX435" t="str">
        <f t="shared" si="1073"/>
        <v/>
      </c>
      <c r="HY435" t="str">
        <f t="shared" si="1074"/>
        <v/>
      </c>
      <c r="HZ435" t="str">
        <f t="shared" si="1075"/>
        <v/>
      </c>
    </row>
    <row r="436" spans="1:234" x14ac:dyDescent="0.25">
      <c r="A436" s="2">
        <f t="shared" si="1076"/>
        <v>434</v>
      </c>
      <c r="B436" s="3" t="s">
        <v>1374</v>
      </c>
      <c r="C436" s="2" t="s">
        <v>1394</v>
      </c>
      <c r="D436" s="2" t="s">
        <v>1395</v>
      </c>
      <c r="E436" s="2">
        <f t="shared" si="1010"/>
        <v>3</v>
      </c>
      <c r="F436" s="2">
        <v>618</v>
      </c>
      <c r="G436" s="48" t="str">
        <f t="shared" si="1011"/>
        <v>A</v>
      </c>
      <c r="H436" s="49"/>
      <c r="I436" s="49"/>
      <c r="J436" s="50"/>
      <c r="K436" s="15">
        <f t="shared" si="1012"/>
        <v>34</v>
      </c>
      <c r="L436" s="15">
        <f>IF(G436="N/A",0,(IF(G436="A",Code!$B$36,(IF(G436="B",Code!$C$36,(IF(G436="C",Code!$D$36,Code!$E$36)))))/60))</f>
        <v>8</v>
      </c>
      <c r="M436" s="15">
        <f>IF(G436="N/A",0,(IF(G436="A",Code!$B$37,(IF(G436="B",Code!$C$37,(IF(G436="C",Code!$D$37,Code!$E$37)))))/60))</f>
        <v>8</v>
      </c>
      <c r="N436" s="15">
        <f>IF(G436="N/A",0,(IF(G436="A",Code!$B$38,(IF(G436="B",Code!$C$38,(IF(G436="C",Code!$D$38,Code!$E$38)))))/60))</f>
        <v>16</v>
      </c>
      <c r="O436" s="15">
        <f>IF(G436="N/A",0,(IF(G436="A",Code!$B$39,(IF(G436="B",Code!$C$39,(IF(G436="C",Code!$D$39,Code!$E$39)))))/60))</f>
        <v>2</v>
      </c>
      <c r="P436" s="2"/>
      <c r="Q436" s="2"/>
      <c r="R436" s="2"/>
      <c r="S436" s="2"/>
      <c r="T436" s="2"/>
      <c r="U436" s="2"/>
      <c r="V436" s="2"/>
      <c r="W436" s="2"/>
      <c r="X436" s="2">
        <v>1</v>
      </c>
      <c r="Y436" s="2"/>
      <c r="Z436" s="2"/>
      <c r="AA436" s="2"/>
      <c r="AB436" s="2"/>
      <c r="AC436" s="2"/>
      <c r="AD436" s="2">
        <v>1</v>
      </c>
      <c r="AE436" s="2"/>
      <c r="AF436" s="2"/>
      <c r="AG436" s="2"/>
      <c r="AH436" s="2"/>
      <c r="AI436" s="2"/>
      <c r="AJ436" s="2"/>
      <c r="AK436" s="2"/>
      <c r="AL436" s="2">
        <v>1</v>
      </c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S436" t="str">
        <f t="shared" si="1013"/>
        <v/>
      </c>
      <c r="BT436" t="str">
        <f t="shared" si="1078"/>
        <v/>
      </c>
      <c r="BU436" t="str">
        <f t="shared" si="1079"/>
        <v/>
      </c>
      <c r="BV436" t="str">
        <f t="shared" si="1080"/>
        <v/>
      </c>
      <c r="BW436" t="str">
        <f t="shared" si="1081"/>
        <v/>
      </c>
      <c r="BX436" t="str">
        <f t="shared" si="1082"/>
        <v/>
      </c>
      <c r="BY436" t="str">
        <f t="shared" si="1083"/>
        <v/>
      </c>
      <c r="BZ436" t="str">
        <f t="shared" si="1084"/>
        <v/>
      </c>
      <c r="CA436" t="str">
        <f t="shared" si="1085"/>
        <v>BANK</v>
      </c>
      <c r="CB436" t="str">
        <f t="shared" si="1086"/>
        <v/>
      </c>
      <c r="CC436" t="str">
        <f t="shared" si="1087"/>
        <v/>
      </c>
      <c r="CD436" t="str">
        <f t="shared" si="1088"/>
        <v/>
      </c>
      <c r="CE436" t="str">
        <f t="shared" si="1089"/>
        <v/>
      </c>
      <c r="CF436" t="str">
        <f t="shared" si="1090"/>
        <v/>
      </c>
      <c r="CG436" t="str">
        <f t="shared" si="1091"/>
        <v>CTOB</v>
      </c>
      <c r="CH436" t="str">
        <f t="shared" si="1092"/>
        <v/>
      </c>
      <c r="CI436" t="str">
        <f t="shared" si="1093"/>
        <v/>
      </c>
      <c r="CJ436" t="str">
        <f t="shared" si="1094"/>
        <v/>
      </c>
      <c r="CK436" t="str">
        <f t="shared" si="1095"/>
        <v/>
      </c>
      <c r="CL436" t="str">
        <f t="shared" si="1096"/>
        <v/>
      </c>
      <c r="CM436" t="str">
        <f t="shared" si="1097"/>
        <v/>
      </c>
      <c r="CN436" t="str">
        <f t="shared" si="1098"/>
        <v/>
      </c>
      <c r="CO436" t="str">
        <f t="shared" si="1099"/>
        <v>FPAY</v>
      </c>
      <c r="CP436" t="str">
        <f t="shared" si="1100"/>
        <v/>
      </c>
      <c r="CQ436" t="str">
        <f t="shared" si="1101"/>
        <v/>
      </c>
      <c r="CR436" t="str">
        <f t="shared" si="1102"/>
        <v/>
      </c>
      <c r="CS436" t="str">
        <f t="shared" si="1103"/>
        <v/>
      </c>
      <c r="CT436" t="str">
        <f t="shared" si="1104"/>
        <v/>
      </c>
      <c r="CU436" t="str">
        <f t="shared" si="1105"/>
        <v/>
      </c>
      <c r="CV436" t="str">
        <f t="shared" si="1106"/>
        <v/>
      </c>
      <c r="CW436" t="str">
        <f t="shared" si="1107"/>
        <v/>
      </c>
      <c r="CX436" t="str">
        <f t="shared" si="1108"/>
        <v/>
      </c>
      <c r="CY436" t="str">
        <f t="shared" si="1109"/>
        <v/>
      </c>
      <c r="CZ436" t="str">
        <f t="shared" si="1110"/>
        <v/>
      </c>
      <c r="DA436" t="str">
        <f t="shared" si="1111"/>
        <v/>
      </c>
      <c r="DB436" t="str">
        <f t="shared" si="1112"/>
        <v/>
      </c>
      <c r="DC436" t="str">
        <f t="shared" si="1113"/>
        <v/>
      </c>
      <c r="DD436" t="str">
        <f t="shared" si="1114"/>
        <v/>
      </c>
      <c r="DE436" t="str">
        <f t="shared" si="1115"/>
        <v/>
      </c>
      <c r="DF436" t="str">
        <f t="shared" si="1116"/>
        <v/>
      </c>
      <c r="DG436" t="str">
        <f t="shared" si="1117"/>
        <v/>
      </c>
      <c r="DH436" t="str">
        <f t="shared" si="1118"/>
        <v/>
      </c>
      <c r="DI436" t="str">
        <f t="shared" si="1119"/>
        <v/>
      </c>
      <c r="DJ436" t="str">
        <f t="shared" si="1120"/>
        <v/>
      </c>
      <c r="DK436" t="str">
        <f t="shared" si="1121"/>
        <v/>
      </c>
      <c r="DL436" t="str">
        <f t="shared" si="1122"/>
        <v/>
      </c>
      <c r="DM436" t="str">
        <f t="shared" si="1123"/>
        <v/>
      </c>
      <c r="DN436" t="str">
        <f t="shared" si="1124"/>
        <v/>
      </c>
      <c r="DO436" t="str">
        <f t="shared" si="1125"/>
        <v/>
      </c>
      <c r="DP436" t="str">
        <f t="shared" si="1126"/>
        <v/>
      </c>
      <c r="DQ436" t="str">
        <f t="shared" si="1127"/>
        <v/>
      </c>
      <c r="DR436" t="str">
        <f t="shared" si="1128"/>
        <v/>
      </c>
      <c r="DS436" t="str">
        <f t="shared" si="1129"/>
        <v/>
      </c>
      <c r="DT436" t="str">
        <f t="shared" si="1130"/>
        <v/>
      </c>
      <c r="DU436" t="str">
        <f t="shared" si="1131"/>
        <v/>
      </c>
      <c r="DV436" t="str">
        <f t="shared" si="1132"/>
        <v/>
      </c>
      <c r="DW436" t="str">
        <f t="shared" si="1133"/>
        <v/>
      </c>
      <c r="DX436" t="str">
        <f t="shared" si="1134"/>
        <v/>
      </c>
      <c r="DY436" t="str">
        <f t="shared" si="1135"/>
        <v/>
      </c>
      <c r="DZ436" t="str">
        <f t="shared" si="1136"/>
        <v/>
      </c>
      <c r="EA436" t="str">
        <f t="shared" si="1137"/>
        <v/>
      </c>
      <c r="EB436" t="str">
        <f t="shared" si="1138"/>
        <v/>
      </c>
      <c r="EC436" t="str">
        <f t="shared" si="1139"/>
        <v/>
      </c>
      <c r="ED436" t="str">
        <f t="shared" si="1140"/>
        <v/>
      </c>
      <c r="EE436" t="str">
        <f t="shared" si="1077"/>
        <v/>
      </c>
      <c r="EF436" t="str">
        <f t="shared" si="1146"/>
        <v/>
      </c>
      <c r="EG436" t="str">
        <f t="shared" si="1147"/>
        <v/>
      </c>
      <c r="EH436" t="str">
        <f t="shared" si="1148"/>
        <v/>
      </c>
      <c r="EI436" t="str">
        <f t="shared" si="1149"/>
        <v/>
      </c>
      <c r="EJ436" t="str">
        <f t="shared" si="1150"/>
        <v/>
      </c>
      <c r="EK436" t="str">
        <f t="shared" si="1151"/>
        <v/>
      </c>
      <c r="EL436" t="str">
        <f t="shared" si="1152"/>
        <v/>
      </c>
      <c r="EM436" t="str">
        <f t="shared" si="1153"/>
        <v/>
      </c>
      <c r="EN436" t="str">
        <f t="shared" si="1154"/>
        <v/>
      </c>
      <c r="EO436" t="str">
        <f t="shared" si="1155"/>
        <v/>
      </c>
      <c r="EP436" t="str">
        <f t="shared" si="1156"/>
        <v/>
      </c>
      <c r="EQ436" t="str">
        <f t="shared" si="1157"/>
        <v/>
      </c>
      <c r="ER436" t="str">
        <f t="shared" si="1158"/>
        <v/>
      </c>
      <c r="ES436" t="str">
        <f t="shared" si="1159"/>
        <v/>
      </c>
      <c r="ET436" t="str">
        <f t="shared" si="1160"/>
        <v/>
      </c>
      <c r="EU436" t="str">
        <f t="shared" si="1161"/>
        <v/>
      </c>
      <c r="EV436" t="str">
        <f t="shared" si="1162"/>
        <v/>
      </c>
      <c r="EW436" t="str">
        <f t="shared" si="1163"/>
        <v/>
      </c>
      <c r="EX436" t="str">
        <f t="shared" si="1164"/>
        <v/>
      </c>
      <c r="EY436" t="str">
        <f t="shared" si="1165"/>
        <v/>
      </c>
      <c r="EZ436" t="str">
        <f t="shared" si="1166"/>
        <v/>
      </c>
      <c r="FA436" t="str">
        <f t="shared" si="1167"/>
        <v/>
      </c>
      <c r="FB436" t="str">
        <f t="shared" si="1168"/>
        <v/>
      </c>
      <c r="FC436" t="str">
        <f t="shared" si="1169"/>
        <v/>
      </c>
      <c r="FD436" t="str">
        <f t="shared" si="1170"/>
        <v/>
      </c>
      <c r="FE436" t="str">
        <f t="shared" si="1014"/>
        <v/>
      </c>
      <c r="FF436" t="str">
        <f t="shared" si="1171"/>
        <v/>
      </c>
      <c r="FG436" t="str">
        <f t="shared" si="1172"/>
        <v/>
      </c>
      <c r="FH436" t="str">
        <f t="shared" si="1173"/>
        <v/>
      </c>
      <c r="FI436" t="str">
        <f t="shared" si="1174"/>
        <v/>
      </c>
      <c r="FJ436" t="str">
        <f t="shared" si="1175"/>
        <v/>
      </c>
      <c r="FK436" t="str">
        <f t="shared" si="1176"/>
        <v/>
      </c>
      <c r="FL436" t="str">
        <f t="shared" si="1177"/>
        <v/>
      </c>
      <c r="FM436" t="str">
        <f t="shared" si="1141"/>
        <v/>
      </c>
      <c r="FN436" t="str">
        <f t="shared" si="1142"/>
        <v/>
      </c>
      <c r="FO436" t="str">
        <f t="shared" si="1143"/>
        <v/>
      </c>
      <c r="FP436" t="str">
        <f t="shared" si="1144"/>
        <v/>
      </c>
      <c r="FQ436" t="str">
        <f t="shared" si="1145"/>
        <v/>
      </c>
      <c r="FR436" t="str">
        <f t="shared" si="1015"/>
        <v/>
      </c>
      <c r="FS436" t="str">
        <f t="shared" si="1016"/>
        <v/>
      </c>
      <c r="FT436" t="str">
        <f t="shared" si="1017"/>
        <v/>
      </c>
      <c r="FU436" t="str">
        <f t="shared" si="1018"/>
        <v/>
      </c>
      <c r="FV436" t="str">
        <f t="shared" si="1019"/>
        <v/>
      </c>
      <c r="FW436" t="str">
        <f t="shared" si="1020"/>
        <v/>
      </c>
      <c r="FX436" t="str">
        <f t="shared" si="1021"/>
        <v/>
      </c>
      <c r="FY436" t="str">
        <f t="shared" si="1022"/>
        <v/>
      </c>
      <c r="FZ436" t="str">
        <f t="shared" si="1023"/>
        <v/>
      </c>
      <c r="GA436" t="str">
        <f t="shared" si="1024"/>
        <v/>
      </c>
      <c r="GB436" t="str">
        <f t="shared" si="1025"/>
        <v/>
      </c>
      <c r="GC436" t="str">
        <f t="shared" si="1026"/>
        <v/>
      </c>
      <c r="GD436" t="str">
        <f t="shared" si="1027"/>
        <v/>
      </c>
      <c r="GE436" t="str">
        <f t="shared" si="1028"/>
        <v/>
      </c>
      <c r="GF436" t="str">
        <f t="shared" si="1029"/>
        <v/>
      </c>
      <c r="GG436" t="str">
        <f t="shared" si="1030"/>
        <v/>
      </c>
      <c r="GH436" t="str">
        <f t="shared" si="1031"/>
        <v/>
      </c>
      <c r="GI436" t="str">
        <f t="shared" si="1032"/>
        <v/>
      </c>
      <c r="GJ436" t="str">
        <f t="shared" si="1033"/>
        <v/>
      </c>
      <c r="GK436" t="str">
        <f t="shared" si="1034"/>
        <v/>
      </c>
      <c r="GL436" t="str">
        <f t="shared" si="1035"/>
        <v/>
      </c>
      <c r="GM436" t="str">
        <f t="shared" si="1036"/>
        <v/>
      </c>
      <c r="GN436" t="str">
        <f t="shared" si="1037"/>
        <v/>
      </c>
      <c r="GO436" t="str">
        <f t="shared" si="1038"/>
        <v/>
      </c>
      <c r="GP436" t="str">
        <f t="shared" si="1039"/>
        <v/>
      </c>
      <c r="GQ436" t="str">
        <f t="shared" si="1040"/>
        <v/>
      </c>
      <c r="GR436" t="str">
        <f t="shared" si="1041"/>
        <v/>
      </c>
      <c r="GS436" t="str">
        <f t="shared" si="1042"/>
        <v/>
      </c>
      <c r="GT436" t="str">
        <f t="shared" si="1043"/>
        <v/>
      </c>
      <c r="GU436" t="str">
        <f t="shared" si="1044"/>
        <v/>
      </c>
      <c r="GV436" t="str">
        <f t="shared" si="1045"/>
        <v/>
      </c>
      <c r="GW436" t="str">
        <f t="shared" si="1046"/>
        <v/>
      </c>
      <c r="GX436" t="str">
        <f t="shared" si="1047"/>
        <v/>
      </c>
      <c r="GY436" t="str">
        <f t="shared" si="1048"/>
        <v/>
      </c>
      <c r="GZ436" t="str">
        <f t="shared" si="1049"/>
        <v/>
      </c>
      <c r="HA436" t="str">
        <f t="shared" si="1050"/>
        <v/>
      </c>
      <c r="HB436" t="str">
        <f t="shared" si="1051"/>
        <v/>
      </c>
      <c r="HC436" t="str">
        <f t="shared" si="1052"/>
        <v/>
      </c>
      <c r="HD436" t="str">
        <f t="shared" si="1053"/>
        <v/>
      </c>
      <c r="HE436" t="str">
        <f t="shared" si="1054"/>
        <v/>
      </c>
      <c r="HF436" t="str">
        <f t="shared" si="1055"/>
        <v/>
      </c>
      <c r="HG436" t="str">
        <f t="shared" si="1056"/>
        <v/>
      </c>
      <c r="HH436" t="str">
        <f t="shared" si="1057"/>
        <v/>
      </c>
      <c r="HI436" t="str">
        <f t="shared" si="1058"/>
        <v/>
      </c>
      <c r="HJ436" t="str">
        <f t="shared" si="1059"/>
        <v/>
      </c>
      <c r="HK436" t="str">
        <f t="shared" si="1060"/>
        <v/>
      </c>
      <c r="HL436" t="str">
        <f t="shared" si="1061"/>
        <v/>
      </c>
      <c r="HM436" t="str">
        <f t="shared" si="1062"/>
        <v/>
      </c>
      <c r="HN436" t="str">
        <f t="shared" si="1063"/>
        <v/>
      </c>
      <c r="HO436" t="str">
        <f t="shared" si="1064"/>
        <v/>
      </c>
      <c r="HP436" t="str">
        <f t="shared" si="1065"/>
        <v/>
      </c>
      <c r="HQ436" t="str">
        <f t="shared" si="1066"/>
        <v/>
      </c>
      <c r="HR436" t="str">
        <f t="shared" si="1067"/>
        <v/>
      </c>
      <c r="HS436" t="str">
        <f t="shared" si="1068"/>
        <v/>
      </c>
      <c r="HT436" t="str">
        <f t="shared" si="1069"/>
        <v/>
      </c>
      <c r="HU436" t="str">
        <f t="shared" si="1070"/>
        <v/>
      </c>
      <c r="HV436" t="str">
        <f t="shared" si="1071"/>
        <v/>
      </c>
      <c r="HW436" t="str">
        <f t="shared" si="1072"/>
        <v/>
      </c>
      <c r="HX436" t="str">
        <f t="shared" si="1073"/>
        <v/>
      </c>
      <c r="HY436" t="str">
        <f t="shared" si="1074"/>
        <v/>
      </c>
      <c r="HZ436" t="str">
        <f t="shared" si="1075"/>
        <v/>
      </c>
    </row>
    <row r="437" spans="1:234" x14ac:dyDescent="0.25">
      <c r="A437" s="2">
        <f t="shared" si="1076"/>
        <v>435</v>
      </c>
      <c r="B437" s="3" t="s">
        <v>1375</v>
      </c>
      <c r="C437" s="2" t="s">
        <v>1394</v>
      </c>
      <c r="D437" s="2" t="s">
        <v>1395</v>
      </c>
      <c r="E437" s="2">
        <f t="shared" si="1010"/>
        <v>0</v>
      </c>
      <c r="F437" s="2">
        <v>224</v>
      </c>
      <c r="G437" s="48" t="str">
        <f t="shared" si="1011"/>
        <v>N/A</v>
      </c>
      <c r="H437" s="49"/>
      <c r="I437" s="49"/>
      <c r="J437" s="50"/>
      <c r="K437" s="15">
        <f t="shared" si="1012"/>
        <v>0</v>
      </c>
      <c r="L437" s="15">
        <f>IF(G437="N/A",0,(IF(G437="A",Code!$B$36,(IF(G437="B",Code!$C$36,(IF(G437="C",Code!$D$36,Code!$E$36)))))/60))</f>
        <v>0</v>
      </c>
      <c r="M437" s="15">
        <f>IF(G437="N/A",0,(IF(G437="A",Code!$B$37,(IF(G437="B",Code!$C$37,(IF(G437="C",Code!$D$37,Code!$E$37)))))/60))</f>
        <v>0</v>
      </c>
      <c r="N437" s="15">
        <f>IF(G437="N/A",0,(IF(G437="A",Code!$B$38,(IF(G437="B",Code!$C$38,(IF(G437="C",Code!$D$38,Code!$E$38)))))/60))</f>
        <v>0</v>
      </c>
      <c r="O437" s="15">
        <f>IF(G437="N/A",0,(IF(G437="A",Code!$B$39,(IF(G437="B",Code!$C$39,(IF(G437="C",Code!$D$39,Code!$E$39)))))/60))</f>
        <v>0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S437" t="str">
        <f t="shared" si="1013"/>
        <v/>
      </c>
      <c r="BT437" t="str">
        <f t="shared" si="1078"/>
        <v/>
      </c>
      <c r="BU437" t="str">
        <f t="shared" si="1079"/>
        <v/>
      </c>
      <c r="BV437" t="str">
        <f t="shared" si="1080"/>
        <v/>
      </c>
      <c r="BW437" t="str">
        <f t="shared" si="1081"/>
        <v/>
      </c>
      <c r="BX437" t="str">
        <f t="shared" si="1082"/>
        <v/>
      </c>
      <c r="BY437" t="str">
        <f t="shared" si="1083"/>
        <v/>
      </c>
      <c r="BZ437" t="str">
        <f t="shared" si="1084"/>
        <v/>
      </c>
      <c r="CA437" t="str">
        <f t="shared" si="1085"/>
        <v/>
      </c>
      <c r="CB437" t="str">
        <f t="shared" si="1086"/>
        <v/>
      </c>
      <c r="CC437" t="str">
        <f t="shared" si="1087"/>
        <v/>
      </c>
      <c r="CD437" t="str">
        <f t="shared" si="1088"/>
        <v/>
      </c>
      <c r="CE437" t="str">
        <f t="shared" si="1089"/>
        <v/>
      </c>
      <c r="CF437" t="str">
        <f t="shared" si="1090"/>
        <v/>
      </c>
      <c r="CG437" t="str">
        <f t="shared" si="1091"/>
        <v/>
      </c>
      <c r="CH437" t="str">
        <f t="shared" si="1092"/>
        <v/>
      </c>
      <c r="CI437" t="str">
        <f t="shared" si="1093"/>
        <v/>
      </c>
      <c r="CJ437" t="str">
        <f t="shared" si="1094"/>
        <v/>
      </c>
      <c r="CK437" t="str">
        <f t="shared" si="1095"/>
        <v/>
      </c>
      <c r="CL437" t="str">
        <f t="shared" si="1096"/>
        <v/>
      </c>
      <c r="CM437" t="str">
        <f t="shared" si="1097"/>
        <v/>
      </c>
      <c r="CN437" t="str">
        <f t="shared" si="1098"/>
        <v/>
      </c>
      <c r="CO437" t="str">
        <f t="shared" si="1099"/>
        <v/>
      </c>
      <c r="CP437" t="str">
        <f t="shared" si="1100"/>
        <v/>
      </c>
      <c r="CQ437" t="str">
        <f t="shared" si="1101"/>
        <v/>
      </c>
      <c r="CR437" t="str">
        <f t="shared" si="1102"/>
        <v/>
      </c>
      <c r="CS437" t="str">
        <f t="shared" si="1103"/>
        <v/>
      </c>
      <c r="CT437" t="str">
        <f t="shared" si="1104"/>
        <v/>
      </c>
      <c r="CU437" t="str">
        <f t="shared" si="1105"/>
        <v/>
      </c>
      <c r="CV437" t="str">
        <f t="shared" si="1106"/>
        <v/>
      </c>
      <c r="CW437" t="str">
        <f t="shared" si="1107"/>
        <v/>
      </c>
      <c r="CX437" t="str">
        <f t="shared" si="1108"/>
        <v/>
      </c>
      <c r="CY437" t="str">
        <f t="shared" si="1109"/>
        <v/>
      </c>
      <c r="CZ437" t="str">
        <f t="shared" si="1110"/>
        <v/>
      </c>
      <c r="DA437" t="str">
        <f t="shared" si="1111"/>
        <v/>
      </c>
      <c r="DB437" t="str">
        <f t="shared" si="1112"/>
        <v/>
      </c>
      <c r="DC437" t="str">
        <f t="shared" si="1113"/>
        <v/>
      </c>
      <c r="DD437" t="str">
        <f t="shared" si="1114"/>
        <v/>
      </c>
      <c r="DE437" t="str">
        <f t="shared" si="1115"/>
        <v/>
      </c>
      <c r="DF437" t="str">
        <f t="shared" si="1116"/>
        <v/>
      </c>
      <c r="DG437" t="str">
        <f t="shared" si="1117"/>
        <v/>
      </c>
      <c r="DH437" t="str">
        <f t="shared" si="1118"/>
        <v/>
      </c>
      <c r="DI437" t="str">
        <f t="shared" si="1119"/>
        <v/>
      </c>
      <c r="DJ437" t="str">
        <f t="shared" si="1120"/>
        <v/>
      </c>
      <c r="DK437" t="str">
        <f t="shared" si="1121"/>
        <v/>
      </c>
      <c r="DL437" t="str">
        <f t="shared" si="1122"/>
        <v/>
      </c>
      <c r="DM437" t="str">
        <f t="shared" si="1123"/>
        <v/>
      </c>
      <c r="DN437" t="str">
        <f t="shared" si="1124"/>
        <v/>
      </c>
      <c r="DO437" t="str">
        <f t="shared" si="1125"/>
        <v/>
      </c>
      <c r="DP437" t="str">
        <f t="shared" si="1126"/>
        <v/>
      </c>
      <c r="DQ437" t="str">
        <f t="shared" si="1127"/>
        <v/>
      </c>
      <c r="DR437" t="str">
        <f t="shared" si="1128"/>
        <v/>
      </c>
      <c r="DS437" t="str">
        <f t="shared" si="1129"/>
        <v/>
      </c>
      <c r="DT437" t="str">
        <f t="shared" si="1130"/>
        <v/>
      </c>
      <c r="DU437" t="str">
        <f t="shared" si="1131"/>
        <v/>
      </c>
      <c r="DV437" t="str">
        <f t="shared" si="1132"/>
        <v/>
      </c>
      <c r="DW437" t="str">
        <f t="shared" si="1133"/>
        <v/>
      </c>
      <c r="DX437" t="str">
        <f t="shared" si="1134"/>
        <v/>
      </c>
      <c r="DY437" t="str">
        <f t="shared" si="1135"/>
        <v/>
      </c>
      <c r="DZ437" t="str">
        <f t="shared" si="1136"/>
        <v/>
      </c>
      <c r="EA437" t="str">
        <f t="shared" si="1137"/>
        <v/>
      </c>
      <c r="EB437" t="str">
        <f t="shared" si="1138"/>
        <v/>
      </c>
      <c r="EC437" t="str">
        <f t="shared" si="1139"/>
        <v/>
      </c>
      <c r="ED437" t="str">
        <f t="shared" si="1140"/>
        <v/>
      </c>
      <c r="EE437" t="str">
        <f t="shared" si="1077"/>
        <v/>
      </c>
      <c r="EF437" t="str">
        <f t="shared" si="1146"/>
        <v/>
      </c>
      <c r="EG437" t="str">
        <f t="shared" si="1147"/>
        <v/>
      </c>
      <c r="EH437" t="str">
        <f t="shared" si="1148"/>
        <v/>
      </c>
      <c r="EI437" t="str">
        <f t="shared" si="1149"/>
        <v/>
      </c>
      <c r="EJ437" t="str">
        <f t="shared" si="1150"/>
        <v/>
      </c>
      <c r="EK437" t="str">
        <f t="shared" si="1151"/>
        <v/>
      </c>
      <c r="EL437" t="str">
        <f t="shared" si="1152"/>
        <v/>
      </c>
      <c r="EM437" t="str">
        <f t="shared" si="1153"/>
        <v/>
      </c>
      <c r="EN437" t="str">
        <f t="shared" si="1154"/>
        <v/>
      </c>
      <c r="EO437" t="str">
        <f t="shared" si="1155"/>
        <v/>
      </c>
      <c r="EP437" t="str">
        <f t="shared" si="1156"/>
        <v/>
      </c>
      <c r="EQ437" t="str">
        <f t="shared" si="1157"/>
        <v/>
      </c>
      <c r="ER437" t="str">
        <f t="shared" si="1158"/>
        <v/>
      </c>
      <c r="ES437" t="str">
        <f t="shared" si="1159"/>
        <v/>
      </c>
      <c r="ET437" t="str">
        <f t="shared" si="1160"/>
        <v/>
      </c>
      <c r="EU437" t="str">
        <f t="shared" si="1161"/>
        <v/>
      </c>
      <c r="EV437" t="str">
        <f t="shared" si="1162"/>
        <v/>
      </c>
      <c r="EW437" t="str">
        <f t="shared" si="1163"/>
        <v/>
      </c>
      <c r="EX437" t="str">
        <f t="shared" si="1164"/>
        <v/>
      </c>
      <c r="EY437" t="str">
        <f t="shared" si="1165"/>
        <v/>
      </c>
      <c r="EZ437" t="str">
        <f t="shared" si="1166"/>
        <v/>
      </c>
      <c r="FA437" t="str">
        <f t="shared" si="1167"/>
        <v/>
      </c>
      <c r="FB437" t="str">
        <f t="shared" si="1168"/>
        <v/>
      </c>
      <c r="FC437" t="str">
        <f t="shared" si="1169"/>
        <v/>
      </c>
      <c r="FD437" t="str">
        <f t="shared" si="1170"/>
        <v/>
      </c>
      <c r="FE437" t="str">
        <f t="shared" si="1014"/>
        <v/>
      </c>
      <c r="FF437" t="str">
        <f t="shared" si="1171"/>
        <v/>
      </c>
      <c r="FG437" t="str">
        <f t="shared" si="1172"/>
        <v/>
      </c>
      <c r="FH437" t="str">
        <f t="shared" si="1173"/>
        <v/>
      </c>
      <c r="FI437" t="str">
        <f t="shared" si="1174"/>
        <v/>
      </c>
      <c r="FJ437" t="str">
        <f t="shared" si="1175"/>
        <v/>
      </c>
      <c r="FK437" t="str">
        <f t="shared" si="1176"/>
        <v/>
      </c>
      <c r="FL437" t="str">
        <f t="shared" si="1177"/>
        <v/>
      </c>
      <c r="FM437" t="str">
        <f t="shared" si="1141"/>
        <v/>
      </c>
      <c r="FN437" t="str">
        <f t="shared" si="1142"/>
        <v/>
      </c>
      <c r="FO437" t="str">
        <f t="shared" si="1143"/>
        <v/>
      </c>
      <c r="FP437" t="str">
        <f t="shared" si="1144"/>
        <v/>
      </c>
      <c r="FQ437" t="str">
        <f t="shared" si="1145"/>
        <v/>
      </c>
      <c r="FR437" t="str">
        <f t="shared" si="1015"/>
        <v/>
      </c>
      <c r="FS437" t="str">
        <f t="shared" si="1016"/>
        <v/>
      </c>
      <c r="FT437" t="str">
        <f t="shared" si="1017"/>
        <v/>
      </c>
      <c r="FU437" t="str">
        <f t="shared" si="1018"/>
        <v/>
      </c>
      <c r="FV437" t="str">
        <f t="shared" si="1019"/>
        <v/>
      </c>
      <c r="FW437" t="str">
        <f t="shared" si="1020"/>
        <v/>
      </c>
      <c r="FX437" t="str">
        <f t="shared" si="1021"/>
        <v/>
      </c>
      <c r="FY437" t="str">
        <f t="shared" si="1022"/>
        <v/>
      </c>
      <c r="FZ437" t="str">
        <f t="shared" si="1023"/>
        <v/>
      </c>
      <c r="GA437" t="str">
        <f t="shared" si="1024"/>
        <v/>
      </c>
      <c r="GB437" t="str">
        <f t="shared" si="1025"/>
        <v/>
      </c>
      <c r="GC437" t="str">
        <f t="shared" si="1026"/>
        <v/>
      </c>
      <c r="GD437" t="str">
        <f t="shared" si="1027"/>
        <v/>
      </c>
      <c r="GE437" t="str">
        <f t="shared" si="1028"/>
        <v/>
      </c>
      <c r="GF437" t="str">
        <f t="shared" si="1029"/>
        <v/>
      </c>
      <c r="GG437" t="str">
        <f t="shared" si="1030"/>
        <v/>
      </c>
      <c r="GH437" t="str">
        <f t="shared" si="1031"/>
        <v/>
      </c>
      <c r="GI437" t="str">
        <f t="shared" si="1032"/>
        <v/>
      </c>
      <c r="GJ437" t="str">
        <f t="shared" si="1033"/>
        <v/>
      </c>
      <c r="GK437" t="str">
        <f t="shared" si="1034"/>
        <v/>
      </c>
      <c r="GL437" t="str">
        <f t="shared" si="1035"/>
        <v/>
      </c>
      <c r="GM437" t="str">
        <f t="shared" si="1036"/>
        <v/>
      </c>
      <c r="GN437" t="str">
        <f t="shared" si="1037"/>
        <v/>
      </c>
      <c r="GO437" t="str">
        <f t="shared" si="1038"/>
        <v/>
      </c>
      <c r="GP437" t="str">
        <f t="shared" si="1039"/>
        <v/>
      </c>
      <c r="GQ437" t="str">
        <f t="shared" si="1040"/>
        <v/>
      </c>
      <c r="GR437" t="str">
        <f t="shared" si="1041"/>
        <v/>
      </c>
      <c r="GS437" t="str">
        <f t="shared" si="1042"/>
        <v/>
      </c>
      <c r="GT437" t="str">
        <f t="shared" si="1043"/>
        <v/>
      </c>
      <c r="GU437" t="str">
        <f t="shared" si="1044"/>
        <v/>
      </c>
      <c r="GV437" t="str">
        <f t="shared" si="1045"/>
        <v/>
      </c>
      <c r="GW437" t="str">
        <f t="shared" si="1046"/>
        <v/>
      </c>
      <c r="GX437" t="str">
        <f t="shared" si="1047"/>
        <v/>
      </c>
      <c r="GY437" t="str">
        <f t="shared" si="1048"/>
        <v/>
      </c>
      <c r="GZ437" t="str">
        <f t="shared" si="1049"/>
        <v/>
      </c>
      <c r="HA437" t="str">
        <f t="shared" si="1050"/>
        <v/>
      </c>
      <c r="HB437" t="str">
        <f t="shared" si="1051"/>
        <v/>
      </c>
      <c r="HC437" t="str">
        <f t="shared" si="1052"/>
        <v/>
      </c>
      <c r="HD437" t="str">
        <f t="shared" si="1053"/>
        <v/>
      </c>
      <c r="HE437" t="str">
        <f t="shared" si="1054"/>
        <v/>
      </c>
      <c r="HF437" t="str">
        <f t="shared" si="1055"/>
        <v/>
      </c>
      <c r="HG437" t="str">
        <f t="shared" si="1056"/>
        <v/>
      </c>
      <c r="HH437" t="str">
        <f t="shared" si="1057"/>
        <v/>
      </c>
      <c r="HI437" t="str">
        <f t="shared" si="1058"/>
        <v/>
      </c>
      <c r="HJ437" t="str">
        <f t="shared" si="1059"/>
        <v/>
      </c>
      <c r="HK437" t="str">
        <f t="shared" si="1060"/>
        <v/>
      </c>
      <c r="HL437" t="str">
        <f t="shared" si="1061"/>
        <v/>
      </c>
      <c r="HM437" t="str">
        <f t="shared" si="1062"/>
        <v/>
      </c>
      <c r="HN437" t="str">
        <f t="shared" si="1063"/>
        <v/>
      </c>
      <c r="HO437" t="str">
        <f t="shared" si="1064"/>
        <v/>
      </c>
      <c r="HP437" t="str">
        <f t="shared" si="1065"/>
        <v/>
      </c>
      <c r="HQ437" t="str">
        <f t="shared" si="1066"/>
        <v/>
      </c>
      <c r="HR437" t="str">
        <f t="shared" si="1067"/>
        <v/>
      </c>
      <c r="HS437" t="str">
        <f t="shared" si="1068"/>
        <v/>
      </c>
      <c r="HT437" t="str">
        <f t="shared" si="1069"/>
        <v/>
      </c>
      <c r="HU437" t="str">
        <f t="shared" si="1070"/>
        <v/>
      </c>
      <c r="HV437" t="str">
        <f t="shared" si="1071"/>
        <v/>
      </c>
      <c r="HW437" t="str">
        <f t="shared" si="1072"/>
        <v/>
      </c>
      <c r="HX437" t="str">
        <f t="shared" si="1073"/>
        <v/>
      </c>
      <c r="HY437" t="str">
        <f t="shared" si="1074"/>
        <v/>
      </c>
      <c r="HZ437" t="str">
        <f t="shared" si="1075"/>
        <v/>
      </c>
    </row>
    <row r="438" spans="1:234" x14ac:dyDescent="0.25">
      <c r="A438" s="2">
        <f t="shared" si="1076"/>
        <v>436</v>
      </c>
      <c r="B438" s="3" t="s">
        <v>1376</v>
      </c>
      <c r="C438" s="2" t="s">
        <v>1394</v>
      </c>
      <c r="D438" s="2" t="s">
        <v>1395</v>
      </c>
      <c r="E438" s="2">
        <f t="shared" si="1010"/>
        <v>4</v>
      </c>
      <c r="F438" s="2">
        <v>401</v>
      </c>
      <c r="G438" s="48" t="str">
        <f t="shared" si="1011"/>
        <v>A</v>
      </c>
      <c r="H438" s="49"/>
      <c r="I438" s="49"/>
      <c r="J438" s="50"/>
      <c r="K438" s="15">
        <f t="shared" si="1012"/>
        <v>34</v>
      </c>
      <c r="L438" s="15">
        <f>IF(G438="N/A",0,(IF(G438="A",Code!$B$36,(IF(G438="B",Code!$C$36,(IF(G438="C",Code!$D$36,Code!$E$36)))))/60))</f>
        <v>8</v>
      </c>
      <c r="M438" s="15">
        <f>IF(G438="N/A",0,(IF(G438="A",Code!$B$37,(IF(G438="B",Code!$C$37,(IF(G438="C",Code!$D$37,Code!$E$37)))))/60))</f>
        <v>8</v>
      </c>
      <c r="N438" s="15">
        <f>IF(G438="N/A",0,(IF(G438="A",Code!$B$38,(IF(G438="B",Code!$C$38,(IF(G438="C",Code!$D$38,Code!$E$38)))))/60))</f>
        <v>16</v>
      </c>
      <c r="O438" s="15">
        <f>IF(G438="N/A",0,(IF(G438="A",Code!$B$39,(IF(G438="B",Code!$C$39,(IF(G438="C",Code!$D$39,Code!$E$39)))))/60))</f>
        <v>2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>
        <v>1</v>
      </c>
      <c r="AS438" s="2"/>
      <c r="AT438" s="2"/>
      <c r="AU438" s="2"/>
      <c r="AV438" s="2"/>
      <c r="AW438" s="2"/>
      <c r="AX438" s="2"/>
      <c r="AY438" s="2">
        <v>1</v>
      </c>
      <c r="AZ438" s="2"/>
      <c r="BA438" s="2"/>
      <c r="BB438" s="2"/>
      <c r="BC438" s="2"/>
      <c r="BD438" s="2">
        <v>1</v>
      </c>
      <c r="BE438" s="2"/>
      <c r="BF438" s="2"/>
      <c r="BG438" s="2"/>
      <c r="BH438" s="2"/>
      <c r="BI438" s="2"/>
      <c r="BJ438" s="2">
        <v>1</v>
      </c>
      <c r="BK438" s="2"/>
      <c r="BL438" s="2"/>
      <c r="BM438" s="2"/>
      <c r="BN438" s="2"/>
      <c r="BO438" s="2"/>
      <c r="BP438" s="2"/>
      <c r="BQ438" s="2"/>
      <c r="BS438" t="str">
        <f t="shared" si="1013"/>
        <v/>
      </c>
      <c r="BT438" t="str">
        <f t="shared" si="1078"/>
        <v/>
      </c>
      <c r="BU438" t="str">
        <f t="shared" si="1079"/>
        <v/>
      </c>
      <c r="BV438" t="str">
        <f t="shared" si="1080"/>
        <v/>
      </c>
      <c r="BW438" t="str">
        <f t="shared" si="1081"/>
        <v/>
      </c>
      <c r="BX438" t="str">
        <f t="shared" si="1082"/>
        <v/>
      </c>
      <c r="BY438" t="str">
        <f t="shared" si="1083"/>
        <v/>
      </c>
      <c r="BZ438" t="str">
        <f t="shared" si="1084"/>
        <v/>
      </c>
      <c r="CA438" t="str">
        <f t="shared" si="1085"/>
        <v/>
      </c>
      <c r="CB438" t="str">
        <f t="shared" si="1086"/>
        <v/>
      </c>
      <c r="CC438" t="str">
        <f t="shared" si="1087"/>
        <v/>
      </c>
      <c r="CD438" t="str">
        <f t="shared" si="1088"/>
        <v/>
      </c>
      <c r="CE438" t="str">
        <f t="shared" si="1089"/>
        <v/>
      </c>
      <c r="CF438" t="str">
        <f t="shared" si="1090"/>
        <v/>
      </c>
      <c r="CG438" t="str">
        <f t="shared" si="1091"/>
        <v/>
      </c>
      <c r="CH438" t="str">
        <f t="shared" si="1092"/>
        <v/>
      </c>
      <c r="CI438" t="str">
        <f t="shared" si="1093"/>
        <v/>
      </c>
      <c r="CJ438" t="str">
        <f t="shared" si="1094"/>
        <v/>
      </c>
      <c r="CK438" t="str">
        <f t="shared" si="1095"/>
        <v/>
      </c>
      <c r="CL438" t="str">
        <f t="shared" si="1096"/>
        <v/>
      </c>
      <c r="CM438" t="str">
        <f t="shared" si="1097"/>
        <v/>
      </c>
      <c r="CN438" t="str">
        <f t="shared" si="1098"/>
        <v/>
      </c>
      <c r="CO438" t="str">
        <f t="shared" si="1099"/>
        <v/>
      </c>
      <c r="CP438" t="str">
        <f t="shared" si="1100"/>
        <v/>
      </c>
      <c r="CQ438" t="str">
        <f t="shared" si="1101"/>
        <v/>
      </c>
      <c r="CR438" t="str">
        <f t="shared" si="1102"/>
        <v/>
      </c>
      <c r="CS438" t="str">
        <f t="shared" si="1103"/>
        <v/>
      </c>
      <c r="CT438" t="str">
        <f t="shared" si="1104"/>
        <v/>
      </c>
      <c r="CU438" t="str">
        <f t="shared" si="1105"/>
        <v>MESS</v>
      </c>
      <c r="CV438" t="str">
        <f t="shared" si="1106"/>
        <v/>
      </c>
      <c r="CW438" t="str">
        <f t="shared" si="1107"/>
        <v/>
      </c>
      <c r="CX438" t="str">
        <f t="shared" si="1108"/>
        <v/>
      </c>
      <c r="CY438" t="str">
        <f t="shared" si="1109"/>
        <v/>
      </c>
      <c r="CZ438" t="str">
        <f t="shared" si="1110"/>
        <v/>
      </c>
      <c r="DA438" t="str">
        <f t="shared" si="1111"/>
        <v/>
      </c>
      <c r="DB438" t="str">
        <f t="shared" si="1112"/>
        <v>RMAS</v>
      </c>
      <c r="DC438" t="str">
        <f t="shared" si="1113"/>
        <v/>
      </c>
      <c r="DD438" t="str">
        <f t="shared" si="1114"/>
        <v/>
      </c>
      <c r="DE438" t="str">
        <f t="shared" si="1115"/>
        <v/>
      </c>
      <c r="DF438" t="str">
        <f t="shared" si="1116"/>
        <v/>
      </c>
      <c r="DG438" t="str">
        <f t="shared" si="1117"/>
        <v>SADD</v>
      </c>
      <c r="DH438" t="str">
        <f t="shared" si="1118"/>
        <v/>
      </c>
      <c r="DI438" t="str">
        <f t="shared" si="1119"/>
        <v/>
      </c>
      <c r="DJ438" t="str">
        <f t="shared" si="1120"/>
        <v/>
      </c>
      <c r="DK438" t="str">
        <f t="shared" si="1121"/>
        <v/>
      </c>
      <c r="DL438" t="str">
        <f t="shared" si="1122"/>
        <v/>
      </c>
      <c r="DM438" t="str">
        <f t="shared" si="1123"/>
        <v>SREC</v>
      </c>
      <c r="DN438" t="str">
        <f t="shared" si="1124"/>
        <v/>
      </c>
      <c r="DO438" t="str">
        <f t="shared" si="1125"/>
        <v/>
      </c>
      <c r="DP438" t="str">
        <f t="shared" si="1126"/>
        <v/>
      </c>
      <c r="DQ438" t="str">
        <f t="shared" si="1127"/>
        <v/>
      </c>
      <c r="DR438" t="str">
        <f t="shared" si="1128"/>
        <v/>
      </c>
      <c r="DS438" t="str">
        <f t="shared" si="1129"/>
        <v/>
      </c>
      <c r="DT438" t="str">
        <f t="shared" si="1130"/>
        <v/>
      </c>
      <c r="DU438" t="str">
        <f t="shared" si="1131"/>
        <v/>
      </c>
      <c r="DV438" t="str">
        <f t="shared" si="1132"/>
        <v/>
      </c>
      <c r="DW438" t="str">
        <f t="shared" si="1133"/>
        <v/>
      </c>
      <c r="DX438" t="str">
        <f t="shared" si="1134"/>
        <v/>
      </c>
      <c r="DY438" t="str">
        <f t="shared" si="1135"/>
        <v/>
      </c>
      <c r="DZ438" t="str">
        <f t="shared" si="1136"/>
        <v/>
      </c>
      <c r="EA438" t="str">
        <f t="shared" si="1137"/>
        <v/>
      </c>
      <c r="EB438" t="str">
        <f t="shared" si="1138"/>
        <v/>
      </c>
      <c r="EC438" t="str">
        <f t="shared" si="1139"/>
        <v/>
      </c>
      <c r="ED438" t="str">
        <f t="shared" si="1140"/>
        <v/>
      </c>
      <c r="EE438" t="str">
        <f t="shared" si="1077"/>
        <v/>
      </c>
      <c r="EF438" t="str">
        <f t="shared" si="1146"/>
        <v/>
      </c>
      <c r="EG438" t="str">
        <f t="shared" si="1147"/>
        <v/>
      </c>
      <c r="EH438" t="str">
        <f t="shared" si="1148"/>
        <v/>
      </c>
      <c r="EI438" t="str">
        <f t="shared" si="1149"/>
        <v/>
      </c>
      <c r="EJ438" t="str">
        <f t="shared" si="1150"/>
        <v/>
      </c>
      <c r="EK438" t="str">
        <f t="shared" si="1151"/>
        <v/>
      </c>
      <c r="EL438" t="str">
        <f t="shared" si="1152"/>
        <v/>
      </c>
      <c r="EM438" t="str">
        <f t="shared" si="1153"/>
        <v/>
      </c>
      <c r="EN438" t="str">
        <f t="shared" si="1154"/>
        <v/>
      </c>
      <c r="EO438" t="str">
        <f t="shared" si="1155"/>
        <v/>
      </c>
      <c r="EP438" t="str">
        <f t="shared" si="1156"/>
        <v/>
      </c>
      <c r="EQ438" t="str">
        <f t="shared" si="1157"/>
        <v/>
      </c>
      <c r="ER438" t="str">
        <f t="shared" si="1158"/>
        <v/>
      </c>
      <c r="ES438" t="str">
        <f t="shared" si="1159"/>
        <v/>
      </c>
      <c r="ET438" t="str">
        <f t="shared" si="1160"/>
        <v/>
      </c>
      <c r="EU438" t="str">
        <f t="shared" si="1161"/>
        <v/>
      </c>
      <c r="EV438" t="str">
        <f t="shared" si="1162"/>
        <v/>
      </c>
      <c r="EW438" t="str">
        <f t="shared" si="1163"/>
        <v/>
      </c>
      <c r="EX438" t="str">
        <f t="shared" si="1164"/>
        <v/>
      </c>
      <c r="EY438" t="str">
        <f t="shared" si="1165"/>
        <v/>
      </c>
      <c r="EZ438" t="str">
        <f t="shared" si="1166"/>
        <v/>
      </c>
      <c r="FA438" t="str">
        <f t="shared" si="1167"/>
        <v/>
      </c>
      <c r="FB438" t="str">
        <f t="shared" si="1168"/>
        <v/>
      </c>
      <c r="FC438" t="str">
        <f t="shared" si="1169"/>
        <v/>
      </c>
      <c r="FD438" t="str">
        <f t="shared" si="1170"/>
        <v/>
      </c>
      <c r="FE438" t="str">
        <f t="shared" si="1014"/>
        <v/>
      </c>
      <c r="FF438" t="str">
        <f t="shared" si="1171"/>
        <v/>
      </c>
      <c r="FG438" t="str">
        <f t="shared" si="1172"/>
        <v/>
      </c>
      <c r="FH438" t="str">
        <f t="shared" si="1173"/>
        <v/>
      </c>
      <c r="FI438" t="str">
        <f t="shared" si="1174"/>
        <v/>
      </c>
      <c r="FJ438" t="str">
        <f t="shared" si="1175"/>
        <v/>
      </c>
      <c r="FK438" t="str">
        <f t="shared" si="1176"/>
        <v/>
      </c>
      <c r="FL438" t="str">
        <f t="shared" si="1177"/>
        <v/>
      </c>
      <c r="FM438" t="str">
        <f t="shared" si="1141"/>
        <v/>
      </c>
      <c r="FN438" t="str">
        <f t="shared" si="1142"/>
        <v/>
      </c>
      <c r="FO438" t="str">
        <f t="shared" si="1143"/>
        <v/>
      </c>
      <c r="FP438" t="str">
        <f t="shared" si="1144"/>
        <v/>
      </c>
      <c r="FQ438" t="str">
        <f t="shared" si="1145"/>
        <v/>
      </c>
      <c r="FR438" t="str">
        <f t="shared" si="1015"/>
        <v/>
      </c>
      <c r="FS438" t="str">
        <f t="shared" si="1016"/>
        <v/>
      </c>
      <c r="FT438" t="str">
        <f t="shared" si="1017"/>
        <v/>
      </c>
      <c r="FU438" t="str">
        <f t="shared" si="1018"/>
        <v/>
      </c>
      <c r="FV438" t="str">
        <f t="shared" si="1019"/>
        <v/>
      </c>
      <c r="FW438" t="str">
        <f t="shared" si="1020"/>
        <v/>
      </c>
      <c r="FX438" t="str">
        <f t="shared" si="1021"/>
        <v/>
      </c>
      <c r="FY438" t="str">
        <f t="shared" si="1022"/>
        <v/>
      </c>
      <c r="FZ438" t="str">
        <f t="shared" si="1023"/>
        <v/>
      </c>
      <c r="GA438" t="str">
        <f t="shared" si="1024"/>
        <v/>
      </c>
      <c r="GB438" t="str">
        <f t="shared" si="1025"/>
        <v/>
      </c>
      <c r="GC438" t="str">
        <f t="shared" si="1026"/>
        <v/>
      </c>
      <c r="GD438" t="str">
        <f t="shared" si="1027"/>
        <v/>
      </c>
      <c r="GE438" t="str">
        <f t="shared" si="1028"/>
        <v/>
      </c>
      <c r="GF438" t="str">
        <f t="shared" si="1029"/>
        <v/>
      </c>
      <c r="GG438" t="str">
        <f t="shared" si="1030"/>
        <v/>
      </c>
      <c r="GH438" t="str">
        <f t="shared" si="1031"/>
        <v/>
      </c>
      <c r="GI438" t="str">
        <f t="shared" si="1032"/>
        <v/>
      </c>
      <c r="GJ438" t="str">
        <f t="shared" si="1033"/>
        <v/>
      </c>
      <c r="GK438" t="str">
        <f t="shared" si="1034"/>
        <v/>
      </c>
      <c r="GL438" t="str">
        <f t="shared" si="1035"/>
        <v/>
      </c>
      <c r="GM438" t="str">
        <f t="shared" si="1036"/>
        <v/>
      </c>
      <c r="GN438" t="str">
        <f t="shared" si="1037"/>
        <v/>
      </c>
      <c r="GO438" t="str">
        <f t="shared" si="1038"/>
        <v/>
      </c>
      <c r="GP438" t="str">
        <f t="shared" si="1039"/>
        <v/>
      </c>
      <c r="GQ438" t="str">
        <f t="shared" si="1040"/>
        <v/>
      </c>
      <c r="GR438" t="str">
        <f t="shared" si="1041"/>
        <v/>
      </c>
      <c r="GS438" t="str">
        <f t="shared" si="1042"/>
        <v/>
      </c>
      <c r="GT438" t="str">
        <f t="shared" si="1043"/>
        <v/>
      </c>
      <c r="GU438" t="str">
        <f t="shared" si="1044"/>
        <v/>
      </c>
      <c r="GV438" t="str">
        <f t="shared" si="1045"/>
        <v/>
      </c>
      <c r="GW438" t="str">
        <f t="shared" si="1046"/>
        <v/>
      </c>
      <c r="GX438" t="str">
        <f t="shared" si="1047"/>
        <v/>
      </c>
      <c r="GY438" t="str">
        <f t="shared" si="1048"/>
        <v/>
      </c>
      <c r="GZ438" t="str">
        <f t="shared" si="1049"/>
        <v/>
      </c>
      <c r="HA438" t="str">
        <f t="shared" si="1050"/>
        <v/>
      </c>
      <c r="HB438" t="str">
        <f t="shared" si="1051"/>
        <v/>
      </c>
      <c r="HC438" t="str">
        <f t="shared" si="1052"/>
        <v/>
      </c>
      <c r="HD438" t="str">
        <f t="shared" si="1053"/>
        <v/>
      </c>
      <c r="HE438" t="str">
        <f t="shared" si="1054"/>
        <v/>
      </c>
      <c r="HF438" t="str">
        <f t="shared" si="1055"/>
        <v/>
      </c>
      <c r="HG438" t="str">
        <f t="shared" si="1056"/>
        <v/>
      </c>
      <c r="HH438" t="str">
        <f t="shared" si="1057"/>
        <v/>
      </c>
      <c r="HI438" t="str">
        <f t="shared" si="1058"/>
        <v/>
      </c>
      <c r="HJ438" t="str">
        <f t="shared" si="1059"/>
        <v/>
      </c>
      <c r="HK438" t="str">
        <f t="shared" si="1060"/>
        <v/>
      </c>
      <c r="HL438" t="str">
        <f t="shared" si="1061"/>
        <v/>
      </c>
      <c r="HM438" t="str">
        <f t="shared" si="1062"/>
        <v/>
      </c>
      <c r="HN438" t="str">
        <f t="shared" si="1063"/>
        <v/>
      </c>
      <c r="HO438" t="str">
        <f t="shared" si="1064"/>
        <v/>
      </c>
      <c r="HP438" t="str">
        <f t="shared" si="1065"/>
        <v/>
      </c>
      <c r="HQ438" t="str">
        <f t="shared" si="1066"/>
        <v/>
      </c>
      <c r="HR438" t="str">
        <f t="shared" si="1067"/>
        <v/>
      </c>
      <c r="HS438" t="str">
        <f t="shared" si="1068"/>
        <v/>
      </c>
      <c r="HT438" t="str">
        <f t="shared" si="1069"/>
        <v/>
      </c>
      <c r="HU438" t="str">
        <f t="shared" si="1070"/>
        <v/>
      </c>
      <c r="HV438" t="str">
        <f t="shared" si="1071"/>
        <v/>
      </c>
      <c r="HW438" t="str">
        <f t="shared" si="1072"/>
        <v/>
      </c>
      <c r="HX438" t="str">
        <f t="shared" si="1073"/>
        <v/>
      </c>
      <c r="HY438" t="str">
        <f t="shared" si="1074"/>
        <v/>
      </c>
      <c r="HZ438" t="str">
        <f t="shared" si="1075"/>
        <v/>
      </c>
    </row>
    <row r="439" spans="1:234" x14ac:dyDescent="0.25">
      <c r="A439" s="2">
        <f t="shared" si="1076"/>
        <v>437</v>
      </c>
      <c r="B439" s="3" t="s">
        <v>1377</v>
      </c>
      <c r="C439" s="2" t="s">
        <v>1394</v>
      </c>
      <c r="D439" s="2" t="s">
        <v>1395</v>
      </c>
      <c r="E439" s="2">
        <f t="shared" si="1010"/>
        <v>1</v>
      </c>
      <c r="F439" s="2">
        <v>242</v>
      </c>
      <c r="G439" s="48" t="str">
        <f t="shared" si="1011"/>
        <v>A</v>
      </c>
      <c r="H439" s="49"/>
      <c r="I439" s="49"/>
      <c r="J439" s="50"/>
      <c r="K439" s="15">
        <f t="shared" si="1012"/>
        <v>34</v>
      </c>
      <c r="L439" s="15">
        <f>IF(G439="N/A",0,(IF(G439="A",Code!$B$36,(IF(G439="B",Code!$C$36,(IF(G439="C",Code!$D$36,Code!$E$36)))))/60))</f>
        <v>8</v>
      </c>
      <c r="M439" s="15">
        <f>IF(G439="N/A",0,(IF(G439="A",Code!$B$37,(IF(G439="B",Code!$C$37,(IF(G439="C",Code!$D$37,Code!$E$37)))))/60))</f>
        <v>8</v>
      </c>
      <c r="N439" s="15">
        <f>IF(G439="N/A",0,(IF(G439="A",Code!$B$38,(IF(G439="B",Code!$C$38,(IF(G439="C",Code!$D$38,Code!$E$38)))))/60))</f>
        <v>16</v>
      </c>
      <c r="O439" s="15">
        <f>IF(G439="N/A",0,(IF(G439="A",Code!$B$39,(IF(G439="B",Code!$C$39,(IF(G439="C",Code!$D$39,Code!$E$39)))))/60))</f>
        <v>2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>
        <v>1</v>
      </c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S439" t="str">
        <f t="shared" si="1013"/>
        <v/>
      </c>
      <c r="BT439" t="str">
        <f t="shared" si="1078"/>
        <v/>
      </c>
      <c r="BU439" t="str">
        <f t="shared" si="1079"/>
        <v/>
      </c>
      <c r="BV439" t="str">
        <f t="shared" si="1080"/>
        <v/>
      </c>
      <c r="BW439" t="str">
        <f t="shared" si="1081"/>
        <v/>
      </c>
      <c r="BX439" t="str">
        <f t="shared" si="1082"/>
        <v/>
      </c>
      <c r="BY439" t="str">
        <f t="shared" si="1083"/>
        <v/>
      </c>
      <c r="BZ439" t="str">
        <f t="shared" si="1084"/>
        <v/>
      </c>
      <c r="CA439" t="str">
        <f t="shared" si="1085"/>
        <v/>
      </c>
      <c r="CB439" t="str">
        <f t="shared" si="1086"/>
        <v/>
      </c>
      <c r="CC439" t="str">
        <f t="shared" si="1087"/>
        <v/>
      </c>
      <c r="CD439" t="str">
        <f t="shared" si="1088"/>
        <v/>
      </c>
      <c r="CE439" t="str">
        <f t="shared" si="1089"/>
        <v/>
      </c>
      <c r="CF439" t="str">
        <f t="shared" si="1090"/>
        <v/>
      </c>
      <c r="CG439" t="str">
        <f t="shared" si="1091"/>
        <v/>
      </c>
      <c r="CH439" t="str">
        <f t="shared" si="1092"/>
        <v/>
      </c>
      <c r="CI439" t="str">
        <f t="shared" si="1093"/>
        <v>CUST</v>
      </c>
      <c r="CJ439" t="str">
        <f t="shared" si="1094"/>
        <v/>
      </c>
      <c r="CK439" t="str">
        <f t="shared" si="1095"/>
        <v/>
      </c>
      <c r="CL439" t="str">
        <f t="shared" si="1096"/>
        <v/>
      </c>
      <c r="CM439" t="str">
        <f t="shared" si="1097"/>
        <v/>
      </c>
      <c r="CN439" t="str">
        <f t="shared" si="1098"/>
        <v/>
      </c>
      <c r="CO439" t="str">
        <f t="shared" si="1099"/>
        <v/>
      </c>
      <c r="CP439" t="str">
        <f t="shared" si="1100"/>
        <v/>
      </c>
      <c r="CQ439" t="str">
        <f t="shared" si="1101"/>
        <v/>
      </c>
      <c r="CR439" t="str">
        <f t="shared" si="1102"/>
        <v/>
      </c>
      <c r="CS439" t="str">
        <f t="shared" si="1103"/>
        <v/>
      </c>
      <c r="CT439" t="str">
        <f t="shared" si="1104"/>
        <v/>
      </c>
      <c r="CU439" t="str">
        <f t="shared" si="1105"/>
        <v/>
      </c>
      <c r="CV439" t="str">
        <f t="shared" si="1106"/>
        <v/>
      </c>
      <c r="CW439" t="str">
        <f t="shared" si="1107"/>
        <v/>
      </c>
      <c r="CX439" t="str">
        <f t="shared" si="1108"/>
        <v/>
      </c>
      <c r="CY439" t="str">
        <f t="shared" si="1109"/>
        <v/>
      </c>
      <c r="CZ439" t="str">
        <f t="shared" si="1110"/>
        <v/>
      </c>
      <c r="DA439" t="str">
        <f t="shared" si="1111"/>
        <v/>
      </c>
      <c r="DB439" t="str">
        <f t="shared" si="1112"/>
        <v/>
      </c>
      <c r="DC439" t="str">
        <f t="shared" si="1113"/>
        <v/>
      </c>
      <c r="DD439" t="str">
        <f t="shared" si="1114"/>
        <v/>
      </c>
      <c r="DE439" t="str">
        <f t="shared" si="1115"/>
        <v/>
      </c>
      <c r="DF439" t="str">
        <f t="shared" si="1116"/>
        <v/>
      </c>
      <c r="DG439" t="str">
        <f t="shared" si="1117"/>
        <v/>
      </c>
      <c r="DH439" t="str">
        <f t="shared" si="1118"/>
        <v/>
      </c>
      <c r="DI439" t="str">
        <f t="shared" si="1119"/>
        <v/>
      </c>
      <c r="DJ439" t="str">
        <f t="shared" si="1120"/>
        <v/>
      </c>
      <c r="DK439" t="str">
        <f t="shared" si="1121"/>
        <v/>
      </c>
      <c r="DL439" t="str">
        <f t="shared" si="1122"/>
        <v/>
      </c>
      <c r="DM439" t="str">
        <f t="shared" si="1123"/>
        <v/>
      </c>
      <c r="DN439" t="str">
        <f t="shared" si="1124"/>
        <v/>
      </c>
      <c r="DO439" t="str">
        <f t="shared" si="1125"/>
        <v/>
      </c>
      <c r="DP439" t="str">
        <f t="shared" si="1126"/>
        <v/>
      </c>
      <c r="DQ439" t="str">
        <f t="shared" si="1127"/>
        <v/>
      </c>
      <c r="DR439" t="str">
        <f t="shared" si="1128"/>
        <v/>
      </c>
      <c r="DS439" t="str">
        <f t="shared" si="1129"/>
        <v/>
      </c>
      <c r="DT439" t="str">
        <f t="shared" si="1130"/>
        <v/>
      </c>
      <c r="DU439" t="str">
        <f t="shared" si="1131"/>
        <v/>
      </c>
      <c r="DV439" t="str">
        <f t="shared" si="1132"/>
        <v/>
      </c>
      <c r="DW439" t="str">
        <f t="shared" si="1133"/>
        <v/>
      </c>
      <c r="DX439" t="str">
        <f t="shared" si="1134"/>
        <v/>
      </c>
      <c r="DY439" t="str">
        <f t="shared" si="1135"/>
        <v/>
      </c>
      <c r="DZ439" t="str">
        <f t="shared" si="1136"/>
        <v/>
      </c>
      <c r="EA439" t="str">
        <f t="shared" si="1137"/>
        <v/>
      </c>
      <c r="EB439" t="str">
        <f t="shared" si="1138"/>
        <v/>
      </c>
      <c r="EC439" t="str">
        <f t="shared" si="1139"/>
        <v/>
      </c>
      <c r="ED439" t="str">
        <f t="shared" si="1140"/>
        <v/>
      </c>
      <c r="EE439" t="str">
        <f t="shared" si="1077"/>
        <v/>
      </c>
      <c r="EF439" t="str">
        <f t="shared" si="1146"/>
        <v/>
      </c>
      <c r="EG439" t="str">
        <f t="shared" si="1147"/>
        <v/>
      </c>
      <c r="EH439" t="str">
        <f t="shared" si="1148"/>
        <v/>
      </c>
      <c r="EI439" t="str">
        <f t="shared" si="1149"/>
        <v/>
      </c>
      <c r="EJ439" t="str">
        <f t="shared" si="1150"/>
        <v/>
      </c>
      <c r="EK439" t="str">
        <f t="shared" si="1151"/>
        <v/>
      </c>
      <c r="EL439" t="str">
        <f t="shared" si="1152"/>
        <v/>
      </c>
      <c r="EM439" t="str">
        <f t="shared" si="1153"/>
        <v/>
      </c>
      <c r="EN439" t="str">
        <f t="shared" si="1154"/>
        <v/>
      </c>
      <c r="EO439" t="str">
        <f t="shared" si="1155"/>
        <v/>
      </c>
      <c r="EP439" t="str">
        <f t="shared" si="1156"/>
        <v/>
      </c>
      <c r="EQ439" t="str">
        <f t="shared" si="1157"/>
        <v/>
      </c>
      <c r="ER439" t="str">
        <f t="shared" si="1158"/>
        <v/>
      </c>
      <c r="ES439" t="str">
        <f t="shared" si="1159"/>
        <v/>
      </c>
      <c r="ET439" t="str">
        <f t="shared" si="1160"/>
        <v/>
      </c>
      <c r="EU439" t="str">
        <f t="shared" si="1161"/>
        <v/>
      </c>
      <c r="EV439" t="str">
        <f t="shared" si="1162"/>
        <v/>
      </c>
      <c r="EW439" t="str">
        <f t="shared" si="1163"/>
        <v/>
      </c>
      <c r="EX439" t="str">
        <f t="shared" si="1164"/>
        <v/>
      </c>
      <c r="EY439" t="str">
        <f t="shared" si="1165"/>
        <v/>
      </c>
      <c r="EZ439" t="str">
        <f t="shared" si="1166"/>
        <v/>
      </c>
      <c r="FA439" t="str">
        <f t="shared" si="1167"/>
        <v/>
      </c>
      <c r="FB439" t="str">
        <f t="shared" si="1168"/>
        <v/>
      </c>
      <c r="FC439" t="str">
        <f t="shared" si="1169"/>
        <v/>
      </c>
      <c r="FD439" t="str">
        <f t="shared" si="1170"/>
        <v/>
      </c>
      <c r="FE439" t="str">
        <f t="shared" si="1014"/>
        <v/>
      </c>
      <c r="FF439" t="str">
        <f t="shared" si="1171"/>
        <v/>
      </c>
      <c r="FG439" t="str">
        <f t="shared" si="1172"/>
        <v/>
      </c>
      <c r="FH439" t="str">
        <f t="shared" si="1173"/>
        <v/>
      </c>
      <c r="FI439" t="str">
        <f t="shared" si="1174"/>
        <v/>
      </c>
      <c r="FJ439" t="str">
        <f t="shared" si="1175"/>
        <v/>
      </c>
      <c r="FK439" t="str">
        <f t="shared" si="1176"/>
        <v/>
      </c>
      <c r="FL439" t="str">
        <f t="shared" si="1177"/>
        <v/>
      </c>
      <c r="FM439" t="str">
        <f t="shared" si="1141"/>
        <v/>
      </c>
      <c r="FN439" t="str">
        <f t="shared" si="1142"/>
        <v/>
      </c>
      <c r="FO439" t="str">
        <f t="shared" si="1143"/>
        <v/>
      </c>
      <c r="FP439" t="str">
        <f t="shared" si="1144"/>
        <v/>
      </c>
      <c r="FQ439" t="str">
        <f t="shared" si="1145"/>
        <v/>
      </c>
      <c r="FR439" t="str">
        <f t="shared" si="1015"/>
        <v/>
      </c>
      <c r="FS439" t="str">
        <f t="shared" si="1016"/>
        <v/>
      </c>
      <c r="FT439" t="str">
        <f t="shared" si="1017"/>
        <v/>
      </c>
      <c r="FU439" t="str">
        <f t="shared" si="1018"/>
        <v/>
      </c>
      <c r="FV439" t="str">
        <f t="shared" si="1019"/>
        <v/>
      </c>
      <c r="FW439" t="str">
        <f t="shared" si="1020"/>
        <v/>
      </c>
      <c r="FX439" t="str">
        <f t="shared" si="1021"/>
        <v/>
      </c>
      <c r="FY439" t="str">
        <f t="shared" si="1022"/>
        <v/>
      </c>
      <c r="FZ439" t="str">
        <f t="shared" si="1023"/>
        <v/>
      </c>
      <c r="GA439" t="str">
        <f t="shared" si="1024"/>
        <v/>
      </c>
      <c r="GB439" t="str">
        <f t="shared" si="1025"/>
        <v/>
      </c>
      <c r="GC439" t="str">
        <f t="shared" si="1026"/>
        <v/>
      </c>
      <c r="GD439" t="str">
        <f t="shared" si="1027"/>
        <v/>
      </c>
      <c r="GE439" t="str">
        <f t="shared" si="1028"/>
        <v/>
      </c>
      <c r="GF439" t="str">
        <f t="shared" si="1029"/>
        <v/>
      </c>
      <c r="GG439" t="str">
        <f t="shared" si="1030"/>
        <v/>
      </c>
      <c r="GH439" t="str">
        <f t="shared" si="1031"/>
        <v/>
      </c>
      <c r="GI439" t="str">
        <f t="shared" si="1032"/>
        <v/>
      </c>
      <c r="GJ439" t="str">
        <f t="shared" si="1033"/>
        <v/>
      </c>
      <c r="GK439" t="str">
        <f t="shared" si="1034"/>
        <v/>
      </c>
      <c r="GL439" t="str">
        <f t="shared" si="1035"/>
        <v/>
      </c>
      <c r="GM439" t="str">
        <f t="shared" si="1036"/>
        <v/>
      </c>
      <c r="GN439" t="str">
        <f t="shared" si="1037"/>
        <v/>
      </c>
      <c r="GO439" t="str">
        <f t="shared" si="1038"/>
        <v/>
      </c>
      <c r="GP439" t="str">
        <f t="shared" si="1039"/>
        <v/>
      </c>
      <c r="GQ439" t="str">
        <f t="shared" si="1040"/>
        <v/>
      </c>
      <c r="GR439" t="str">
        <f t="shared" si="1041"/>
        <v/>
      </c>
      <c r="GS439" t="str">
        <f t="shared" si="1042"/>
        <v/>
      </c>
      <c r="GT439" t="str">
        <f t="shared" si="1043"/>
        <v/>
      </c>
      <c r="GU439" t="str">
        <f t="shared" si="1044"/>
        <v/>
      </c>
      <c r="GV439" t="str">
        <f t="shared" si="1045"/>
        <v/>
      </c>
      <c r="GW439" t="str">
        <f t="shared" si="1046"/>
        <v/>
      </c>
      <c r="GX439" t="str">
        <f t="shared" si="1047"/>
        <v/>
      </c>
      <c r="GY439" t="str">
        <f t="shared" si="1048"/>
        <v/>
      </c>
      <c r="GZ439" t="str">
        <f t="shared" si="1049"/>
        <v/>
      </c>
      <c r="HA439" t="str">
        <f t="shared" si="1050"/>
        <v/>
      </c>
      <c r="HB439" t="str">
        <f t="shared" si="1051"/>
        <v/>
      </c>
      <c r="HC439" t="str">
        <f t="shared" si="1052"/>
        <v/>
      </c>
      <c r="HD439" t="str">
        <f t="shared" si="1053"/>
        <v/>
      </c>
      <c r="HE439" t="str">
        <f t="shared" si="1054"/>
        <v/>
      </c>
      <c r="HF439" t="str">
        <f t="shared" si="1055"/>
        <v/>
      </c>
      <c r="HG439" t="str">
        <f t="shared" si="1056"/>
        <v/>
      </c>
      <c r="HH439" t="str">
        <f t="shared" si="1057"/>
        <v/>
      </c>
      <c r="HI439" t="str">
        <f t="shared" si="1058"/>
        <v/>
      </c>
      <c r="HJ439" t="str">
        <f t="shared" si="1059"/>
        <v/>
      </c>
      <c r="HK439" t="str">
        <f t="shared" si="1060"/>
        <v/>
      </c>
      <c r="HL439" t="str">
        <f t="shared" si="1061"/>
        <v/>
      </c>
      <c r="HM439" t="str">
        <f t="shared" si="1062"/>
        <v/>
      </c>
      <c r="HN439" t="str">
        <f t="shared" si="1063"/>
        <v/>
      </c>
      <c r="HO439" t="str">
        <f t="shared" si="1064"/>
        <v/>
      </c>
      <c r="HP439" t="str">
        <f t="shared" si="1065"/>
        <v/>
      </c>
      <c r="HQ439" t="str">
        <f t="shared" si="1066"/>
        <v/>
      </c>
      <c r="HR439" t="str">
        <f t="shared" si="1067"/>
        <v/>
      </c>
      <c r="HS439" t="str">
        <f t="shared" si="1068"/>
        <v/>
      </c>
      <c r="HT439" t="str">
        <f t="shared" si="1069"/>
        <v/>
      </c>
      <c r="HU439" t="str">
        <f t="shared" si="1070"/>
        <v/>
      </c>
      <c r="HV439" t="str">
        <f t="shared" si="1071"/>
        <v/>
      </c>
      <c r="HW439" t="str">
        <f t="shared" si="1072"/>
        <v/>
      </c>
      <c r="HX439" t="str">
        <f t="shared" si="1073"/>
        <v/>
      </c>
      <c r="HY439" t="str">
        <f t="shared" si="1074"/>
        <v/>
      </c>
      <c r="HZ439" t="str">
        <f t="shared" si="1075"/>
        <v/>
      </c>
    </row>
    <row r="440" spans="1:234" x14ac:dyDescent="0.25">
      <c r="A440" s="2">
        <f t="shared" si="1076"/>
        <v>438</v>
      </c>
      <c r="B440" s="3" t="s">
        <v>1378</v>
      </c>
      <c r="C440" s="2" t="s">
        <v>1394</v>
      </c>
      <c r="D440" s="2" t="s">
        <v>1395</v>
      </c>
      <c r="E440" s="2">
        <f t="shared" si="1010"/>
        <v>5</v>
      </c>
      <c r="F440" s="2">
        <v>1146</v>
      </c>
      <c r="G440" s="48" t="str">
        <f t="shared" si="1011"/>
        <v>B</v>
      </c>
      <c r="H440" s="49"/>
      <c r="I440" s="49"/>
      <c r="J440" s="50"/>
      <c r="K440" s="15">
        <f t="shared" si="1012"/>
        <v>51</v>
      </c>
      <c r="L440" s="15">
        <f>IF(G440="N/A",0,(IF(G440="A",Code!$B$36,(IF(G440="B",Code!$C$36,(IF(G440="C",Code!$D$36,Code!$E$36)))))/60))</f>
        <v>12</v>
      </c>
      <c r="M440" s="15">
        <f>IF(G440="N/A",0,(IF(G440="A",Code!$B$37,(IF(G440="B",Code!$C$37,(IF(G440="C",Code!$D$37,Code!$E$37)))))/60))</f>
        <v>12</v>
      </c>
      <c r="N440" s="15">
        <f>IF(G440="N/A",0,(IF(G440="A",Code!$B$38,(IF(G440="B",Code!$C$38,(IF(G440="C",Code!$D$38,Code!$E$38)))))/60))</f>
        <v>24</v>
      </c>
      <c r="O440" s="15">
        <f>IF(G440="N/A",0,(IF(G440="A",Code!$B$39,(IF(G440="B",Code!$C$39,(IF(G440="C",Code!$D$39,Code!$E$39)))))/60))</f>
        <v>3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>
        <v>1</v>
      </c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>
        <v>1</v>
      </c>
      <c r="AS440" s="2"/>
      <c r="AT440" s="2"/>
      <c r="AU440" s="2"/>
      <c r="AV440" s="2"/>
      <c r="AW440" s="2"/>
      <c r="AX440" s="2"/>
      <c r="AY440" s="2">
        <v>1</v>
      </c>
      <c r="AZ440" s="2"/>
      <c r="BA440" s="2"/>
      <c r="BB440" s="2"/>
      <c r="BC440" s="2"/>
      <c r="BD440" s="2">
        <v>1</v>
      </c>
      <c r="BE440" s="2"/>
      <c r="BF440" s="2"/>
      <c r="BG440" s="2"/>
      <c r="BH440" s="2"/>
      <c r="BI440" s="2"/>
      <c r="BJ440" s="2">
        <v>1</v>
      </c>
      <c r="BK440" s="2"/>
      <c r="BL440" s="2"/>
      <c r="BM440" s="2"/>
      <c r="BN440" s="2"/>
      <c r="BO440" s="2"/>
      <c r="BP440" s="2"/>
      <c r="BQ440" s="2"/>
      <c r="BS440" t="str">
        <f t="shared" si="1013"/>
        <v/>
      </c>
      <c r="BT440" t="str">
        <f t="shared" si="1078"/>
        <v/>
      </c>
      <c r="BU440" t="str">
        <f t="shared" si="1079"/>
        <v/>
      </c>
      <c r="BV440" t="str">
        <f t="shared" si="1080"/>
        <v/>
      </c>
      <c r="BW440" t="str">
        <f t="shared" si="1081"/>
        <v/>
      </c>
      <c r="BX440" t="str">
        <f t="shared" si="1082"/>
        <v/>
      </c>
      <c r="BY440" t="str">
        <f t="shared" si="1083"/>
        <v/>
      </c>
      <c r="BZ440" t="str">
        <f t="shared" si="1084"/>
        <v/>
      </c>
      <c r="CA440" t="str">
        <f t="shared" si="1085"/>
        <v/>
      </c>
      <c r="CB440" t="str">
        <f t="shared" si="1086"/>
        <v/>
      </c>
      <c r="CC440" t="str">
        <f t="shared" si="1087"/>
        <v/>
      </c>
      <c r="CD440" t="str">
        <f t="shared" si="1088"/>
        <v/>
      </c>
      <c r="CE440" t="str">
        <f t="shared" si="1089"/>
        <v/>
      </c>
      <c r="CF440" t="str">
        <f t="shared" si="1090"/>
        <v/>
      </c>
      <c r="CG440" t="str">
        <f t="shared" si="1091"/>
        <v/>
      </c>
      <c r="CH440" t="str">
        <f t="shared" si="1092"/>
        <v/>
      </c>
      <c r="CI440" t="str">
        <f t="shared" si="1093"/>
        <v>CUST</v>
      </c>
      <c r="CJ440" t="str">
        <f t="shared" si="1094"/>
        <v/>
      </c>
      <c r="CK440" t="str">
        <f t="shared" si="1095"/>
        <v/>
      </c>
      <c r="CL440" t="str">
        <f t="shared" si="1096"/>
        <v/>
      </c>
      <c r="CM440" t="str">
        <f t="shared" si="1097"/>
        <v/>
      </c>
      <c r="CN440" t="str">
        <f t="shared" si="1098"/>
        <v/>
      </c>
      <c r="CO440" t="str">
        <f t="shared" si="1099"/>
        <v/>
      </c>
      <c r="CP440" t="str">
        <f t="shared" si="1100"/>
        <v/>
      </c>
      <c r="CQ440" t="str">
        <f t="shared" si="1101"/>
        <v/>
      </c>
      <c r="CR440" t="str">
        <f t="shared" si="1102"/>
        <v/>
      </c>
      <c r="CS440" t="str">
        <f t="shared" si="1103"/>
        <v/>
      </c>
      <c r="CT440" t="str">
        <f t="shared" si="1104"/>
        <v/>
      </c>
      <c r="CU440" t="str">
        <f t="shared" si="1105"/>
        <v>MESS</v>
      </c>
      <c r="CV440" t="str">
        <f t="shared" si="1106"/>
        <v/>
      </c>
      <c r="CW440" t="str">
        <f t="shared" si="1107"/>
        <v/>
      </c>
      <c r="CX440" t="str">
        <f t="shared" si="1108"/>
        <v/>
      </c>
      <c r="CY440" t="str">
        <f t="shared" si="1109"/>
        <v/>
      </c>
      <c r="CZ440" t="str">
        <f t="shared" si="1110"/>
        <v/>
      </c>
      <c r="DA440" t="str">
        <f t="shared" si="1111"/>
        <v/>
      </c>
      <c r="DB440" t="str">
        <f t="shared" si="1112"/>
        <v>RMAS</v>
      </c>
      <c r="DC440" t="str">
        <f t="shared" si="1113"/>
        <v/>
      </c>
      <c r="DD440" t="str">
        <f t="shared" si="1114"/>
        <v/>
      </c>
      <c r="DE440" t="str">
        <f t="shared" si="1115"/>
        <v/>
      </c>
      <c r="DF440" t="str">
        <f t="shared" si="1116"/>
        <v/>
      </c>
      <c r="DG440" t="str">
        <f t="shared" si="1117"/>
        <v>SADD</v>
      </c>
      <c r="DH440" t="str">
        <f t="shared" si="1118"/>
        <v/>
      </c>
      <c r="DI440" t="str">
        <f t="shared" si="1119"/>
        <v/>
      </c>
      <c r="DJ440" t="str">
        <f t="shared" si="1120"/>
        <v/>
      </c>
      <c r="DK440" t="str">
        <f t="shared" si="1121"/>
        <v/>
      </c>
      <c r="DL440" t="str">
        <f t="shared" si="1122"/>
        <v/>
      </c>
      <c r="DM440" t="str">
        <f t="shared" si="1123"/>
        <v>SREC</v>
      </c>
      <c r="DN440" t="str">
        <f t="shared" si="1124"/>
        <v/>
      </c>
      <c r="DO440" t="str">
        <f t="shared" si="1125"/>
        <v/>
      </c>
      <c r="DP440" t="str">
        <f t="shared" si="1126"/>
        <v/>
      </c>
      <c r="DQ440" t="str">
        <f t="shared" si="1127"/>
        <v/>
      </c>
      <c r="DR440" t="str">
        <f t="shared" si="1128"/>
        <v/>
      </c>
      <c r="DS440" t="str">
        <f t="shared" si="1129"/>
        <v/>
      </c>
      <c r="DT440" t="str">
        <f t="shared" si="1130"/>
        <v/>
      </c>
      <c r="DU440" t="str">
        <f t="shared" si="1131"/>
        <v/>
      </c>
      <c r="DV440" t="str">
        <f t="shared" si="1132"/>
        <v/>
      </c>
      <c r="DW440" t="str">
        <f t="shared" si="1133"/>
        <v/>
      </c>
      <c r="DX440" t="str">
        <f t="shared" si="1134"/>
        <v/>
      </c>
      <c r="DY440" t="str">
        <f t="shared" si="1135"/>
        <v/>
      </c>
      <c r="DZ440" t="str">
        <f t="shared" si="1136"/>
        <v/>
      </c>
      <c r="EA440" t="str">
        <f t="shared" si="1137"/>
        <v/>
      </c>
      <c r="EB440" t="str">
        <f t="shared" si="1138"/>
        <v/>
      </c>
      <c r="EC440" t="str">
        <f t="shared" si="1139"/>
        <v/>
      </c>
      <c r="ED440" t="str">
        <f t="shared" si="1140"/>
        <v/>
      </c>
      <c r="EE440" t="str">
        <f t="shared" si="1077"/>
        <v/>
      </c>
      <c r="EF440" t="str">
        <f t="shared" si="1146"/>
        <v/>
      </c>
      <c r="EG440" t="str">
        <f t="shared" si="1147"/>
        <v/>
      </c>
      <c r="EH440" t="str">
        <f t="shared" si="1148"/>
        <v/>
      </c>
      <c r="EI440" t="str">
        <f t="shared" si="1149"/>
        <v/>
      </c>
      <c r="EJ440" t="str">
        <f t="shared" si="1150"/>
        <v/>
      </c>
      <c r="EK440" t="str">
        <f t="shared" si="1151"/>
        <v/>
      </c>
      <c r="EL440" t="str">
        <f t="shared" si="1152"/>
        <v/>
      </c>
      <c r="EM440" t="str">
        <f t="shared" si="1153"/>
        <v/>
      </c>
      <c r="EN440" t="str">
        <f t="shared" si="1154"/>
        <v/>
      </c>
      <c r="EO440" t="str">
        <f t="shared" si="1155"/>
        <v/>
      </c>
      <c r="EP440" t="str">
        <f t="shared" si="1156"/>
        <v/>
      </c>
      <c r="EQ440" t="str">
        <f t="shared" si="1157"/>
        <v/>
      </c>
      <c r="ER440" t="str">
        <f t="shared" si="1158"/>
        <v/>
      </c>
      <c r="ES440" t="str">
        <f t="shared" si="1159"/>
        <v/>
      </c>
      <c r="ET440" t="str">
        <f t="shared" si="1160"/>
        <v/>
      </c>
      <c r="EU440" t="str">
        <f t="shared" si="1161"/>
        <v/>
      </c>
      <c r="EV440" t="str">
        <f t="shared" si="1162"/>
        <v/>
      </c>
      <c r="EW440" t="str">
        <f t="shared" si="1163"/>
        <v/>
      </c>
      <c r="EX440" t="str">
        <f t="shared" si="1164"/>
        <v/>
      </c>
      <c r="EY440" t="str">
        <f t="shared" si="1165"/>
        <v/>
      </c>
      <c r="EZ440" t="str">
        <f t="shared" si="1166"/>
        <v/>
      </c>
      <c r="FA440" t="str">
        <f t="shared" si="1167"/>
        <v/>
      </c>
      <c r="FB440" t="str">
        <f t="shared" si="1168"/>
        <v/>
      </c>
      <c r="FC440" t="str">
        <f t="shared" si="1169"/>
        <v/>
      </c>
      <c r="FD440" t="str">
        <f t="shared" si="1170"/>
        <v/>
      </c>
      <c r="FE440" t="str">
        <f t="shared" si="1014"/>
        <v/>
      </c>
      <c r="FF440" t="str">
        <f t="shared" si="1171"/>
        <v/>
      </c>
      <c r="FG440" t="str">
        <f t="shared" si="1172"/>
        <v/>
      </c>
      <c r="FH440" t="str">
        <f t="shared" si="1173"/>
        <v/>
      </c>
      <c r="FI440" t="str">
        <f t="shared" si="1174"/>
        <v/>
      </c>
      <c r="FJ440" t="str">
        <f t="shared" si="1175"/>
        <v/>
      </c>
      <c r="FK440" t="str">
        <f t="shared" si="1176"/>
        <v/>
      </c>
      <c r="FL440" t="str">
        <f t="shared" si="1177"/>
        <v/>
      </c>
      <c r="FM440" t="str">
        <f t="shared" si="1141"/>
        <v/>
      </c>
      <c r="FN440" t="str">
        <f t="shared" si="1142"/>
        <v/>
      </c>
      <c r="FO440" t="str">
        <f t="shared" si="1143"/>
        <v/>
      </c>
      <c r="FP440" t="str">
        <f t="shared" si="1144"/>
        <v/>
      </c>
      <c r="FQ440" t="str">
        <f t="shared" si="1145"/>
        <v/>
      </c>
      <c r="FR440" t="str">
        <f t="shared" si="1015"/>
        <v/>
      </c>
      <c r="FS440" t="str">
        <f t="shared" si="1016"/>
        <v/>
      </c>
      <c r="FT440" t="str">
        <f t="shared" si="1017"/>
        <v/>
      </c>
      <c r="FU440" t="str">
        <f t="shared" si="1018"/>
        <v/>
      </c>
      <c r="FV440" t="str">
        <f t="shared" si="1019"/>
        <v/>
      </c>
      <c r="FW440" t="str">
        <f t="shared" si="1020"/>
        <v/>
      </c>
      <c r="FX440" t="str">
        <f t="shared" si="1021"/>
        <v/>
      </c>
      <c r="FY440" t="str">
        <f t="shared" si="1022"/>
        <v/>
      </c>
      <c r="FZ440" t="str">
        <f t="shared" si="1023"/>
        <v/>
      </c>
      <c r="GA440" t="str">
        <f t="shared" si="1024"/>
        <v/>
      </c>
      <c r="GB440" t="str">
        <f t="shared" si="1025"/>
        <v/>
      </c>
      <c r="GC440" t="str">
        <f t="shared" si="1026"/>
        <v/>
      </c>
      <c r="GD440" t="str">
        <f t="shared" si="1027"/>
        <v/>
      </c>
      <c r="GE440" t="str">
        <f t="shared" si="1028"/>
        <v/>
      </c>
      <c r="GF440" t="str">
        <f t="shared" si="1029"/>
        <v/>
      </c>
      <c r="GG440" t="str">
        <f t="shared" si="1030"/>
        <v/>
      </c>
      <c r="GH440" t="str">
        <f t="shared" si="1031"/>
        <v/>
      </c>
      <c r="GI440" t="str">
        <f t="shared" si="1032"/>
        <v/>
      </c>
      <c r="GJ440" t="str">
        <f t="shared" si="1033"/>
        <v/>
      </c>
      <c r="GK440" t="str">
        <f t="shared" si="1034"/>
        <v/>
      </c>
      <c r="GL440" t="str">
        <f t="shared" si="1035"/>
        <v/>
      </c>
      <c r="GM440" t="str">
        <f t="shared" si="1036"/>
        <v/>
      </c>
      <c r="GN440" t="str">
        <f t="shared" si="1037"/>
        <v/>
      </c>
      <c r="GO440" t="str">
        <f t="shared" si="1038"/>
        <v/>
      </c>
      <c r="GP440" t="str">
        <f t="shared" si="1039"/>
        <v/>
      </c>
      <c r="GQ440" t="str">
        <f t="shared" si="1040"/>
        <v/>
      </c>
      <c r="GR440" t="str">
        <f t="shared" si="1041"/>
        <v/>
      </c>
      <c r="GS440" t="str">
        <f t="shared" si="1042"/>
        <v/>
      </c>
      <c r="GT440" t="str">
        <f t="shared" si="1043"/>
        <v/>
      </c>
      <c r="GU440" t="str">
        <f t="shared" si="1044"/>
        <v/>
      </c>
      <c r="GV440" t="str">
        <f t="shared" si="1045"/>
        <v/>
      </c>
      <c r="GW440" t="str">
        <f t="shared" si="1046"/>
        <v/>
      </c>
      <c r="GX440" t="str">
        <f t="shared" si="1047"/>
        <v/>
      </c>
      <c r="GY440" t="str">
        <f t="shared" si="1048"/>
        <v/>
      </c>
      <c r="GZ440" t="str">
        <f t="shared" si="1049"/>
        <v/>
      </c>
      <c r="HA440" t="str">
        <f t="shared" si="1050"/>
        <v/>
      </c>
      <c r="HB440" t="str">
        <f t="shared" si="1051"/>
        <v/>
      </c>
      <c r="HC440" t="str">
        <f t="shared" si="1052"/>
        <v/>
      </c>
      <c r="HD440" t="str">
        <f t="shared" si="1053"/>
        <v/>
      </c>
      <c r="HE440" t="str">
        <f t="shared" si="1054"/>
        <v/>
      </c>
      <c r="HF440" t="str">
        <f t="shared" si="1055"/>
        <v/>
      </c>
      <c r="HG440" t="str">
        <f t="shared" si="1056"/>
        <v/>
      </c>
      <c r="HH440" t="str">
        <f t="shared" si="1057"/>
        <v/>
      </c>
      <c r="HI440" t="str">
        <f t="shared" si="1058"/>
        <v/>
      </c>
      <c r="HJ440" t="str">
        <f t="shared" si="1059"/>
        <v/>
      </c>
      <c r="HK440" t="str">
        <f t="shared" si="1060"/>
        <v/>
      </c>
      <c r="HL440" t="str">
        <f t="shared" si="1061"/>
        <v/>
      </c>
      <c r="HM440" t="str">
        <f t="shared" si="1062"/>
        <v/>
      </c>
      <c r="HN440" t="str">
        <f t="shared" si="1063"/>
        <v/>
      </c>
      <c r="HO440" t="str">
        <f t="shared" si="1064"/>
        <v/>
      </c>
      <c r="HP440" t="str">
        <f t="shared" si="1065"/>
        <v/>
      </c>
      <c r="HQ440" t="str">
        <f t="shared" si="1066"/>
        <v/>
      </c>
      <c r="HR440" t="str">
        <f t="shared" si="1067"/>
        <v/>
      </c>
      <c r="HS440" t="str">
        <f t="shared" si="1068"/>
        <v/>
      </c>
      <c r="HT440" t="str">
        <f t="shared" si="1069"/>
        <v/>
      </c>
      <c r="HU440" t="str">
        <f t="shared" si="1070"/>
        <v/>
      </c>
      <c r="HV440" t="str">
        <f t="shared" si="1071"/>
        <v/>
      </c>
      <c r="HW440" t="str">
        <f t="shared" si="1072"/>
        <v/>
      </c>
      <c r="HX440" t="str">
        <f t="shared" si="1073"/>
        <v/>
      </c>
      <c r="HY440" t="str">
        <f t="shared" si="1074"/>
        <v/>
      </c>
      <c r="HZ440" t="str">
        <f t="shared" si="1075"/>
        <v/>
      </c>
    </row>
    <row r="441" spans="1:234" x14ac:dyDescent="0.25">
      <c r="A441" s="2">
        <f t="shared" si="1076"/>
        <v>439</v>
      </c>
      <c r="B441" s="3" t="s">
        <v>1379</v>
      </c>
      <c r="C441" s="2" t="s">
        <v>1394</v>
      </c>
      <c r="D441" s="2" t="s">
        <v>1395</v>
      </c>
      <c r="E441" s="2">
        <f t="shared" si="1010"/>
        <v>6</v>
      </c>
      <c r="F441" s="2">
        <v>1426</v>
      </c>
      <c r="G441" s="48" t="str">
        <f t="shared" si="1011"/>
        <v>B</v>
      </c>
      <c r="H441" s="49"/>
      <c r="I441" s="49"/>
      <c r="J441" s="50"/>
      <c r="K441" s="15">
        <f t="shared" si="1012"/>
        <v>51</v>
      </c>
      <c r="L441" s="15">
        <f>IF(G441="N/A",0,(IF(G441="A",Code!$B$36,(IF(G441="B",Code!$C$36,(IF(G441="C",Code!$D$36,Code!$E$36)))))/60))</f>
        <v>12</v>
      </c>
      <c r="M441" s="15">
        <f>IF(G441="N/A",0,(IF(G441="A",Code!$B$37,(IF(G441="B",Code!$C$37,(IF(G441="C",Code!$D$37,Code!$E$37)))))/60))</f>
        <v>12</v>
      </c>
      <c r="N441" s="15">
        <f>IF(G441="N/A",0,(IF(G441="A",Code!$B$38,(IF(G441="B",Code!$C$38,(IF(G441="C",Code!$D$38,Code!$E$38)))))/60))</f>
        <v>24</v>
      </c>
      <c r="O441" s="15">
        <f>IF(G441="N/A",0,(IF(G441="A",Code!$B$39,(IF(G441="B",Code!$C$39,(IF(G441="C",Code!$D$39,Code!$E$39)))))/60))</f>
        <v>3</v>
      </c>
      <c r="P441" s="2">
        <v>1</v>
      </c>
      <c r="Q441" s="2"/>
      <c r="R441" s="2"/>
      <c r="S441" s="2"/>
      <c r="T441" s="2"/>
      <c r="U441" s="2"/>
      <c r="V441" s="2"/>
      <c r="W441" s="2">
        <v>1</v>
      </c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>
        <v>1</v>
      </c>
      <c r="AS441" s="2"/>
      <c r="AT441" s="2"/>
      <c r="AU441" s="2"/>
      <c r="AV441" s="2"/>
      <c r="AW441" s="2"/>
      <c r="AX441" s="2"/>
      <c r="AY441" s="2">
        <v>1</v>
      </c>
      <c r="AZ441" s="2"/>
      <c r="BA441" s="2"/>
      <c r="BB441" s="2"/>
      <c r="BC441" s="2"/>
      <c r="BD441" s="2">
        <v>1</v>
      </c>
      <c r="BE441" s="2"/>
      <c r="BF441" s="2"/>
      <c r="BG441" s="2"/>
      <c r="BH441" s="2"/>
      <c r="BI441" s="2"/>
      <c r="BJ441" s="2">
        <v>1</v>
      </c>
      <c r="BK441" s="2"/>
      <c r="BL441" s="2"/>
      <c r="BM441" s="2"/>
      <c r="BN441" s="2"/>
      <c r="BO441" s="2"/>
      <c r="BP441" s="2"/>
      <c r="BQ441" s="2"/>
      <c r="BS441" t="str">
        <f t="shared" si="1013"/>
        <v>ACCT</v>
      </c>
      <c r="BT441" t="str">
        <f t="shared" si="1078"/>
        <v/>
      </c>
      <c r="BU441" t="str">
        <f t="shared" si="1079"/>
        <v/>
      </c>
      <c r="BV441" t="str">
        <f t="shared" si="1080"/>
        <v/>
      </c>
      <c r="BW441" t="str">
        <f t="shared" si="1081"/>
        <v/>
      </c>
      <c r="BX441" t="str">
        <f t="shared" si="1082"/>
        <v/>
      </c>
      <c r="BY441" t="str">
        <f t="shared" si="1083"/>
        <v/>
      </c>
      <c r="BZ441" t="str">
        <f t="shared" si="1084"/>
        <v>BADD</v>
      </c>
      <c r="CA441" t="str">
        <f t="shared" si="1085"/>
        <v/>
      </c>
      <c r="CB441" t="str">
        <f t="shared" si="1086"/>
        <v/>
      </c>
      <c r="CC441" t="str">
        <f t="shared" si="1087"/>
        <v/>
      </c>
      <c r="CD441" t="str">
        <f t="shared" si="1088"/>
        <v/>
      </c>
      <c r="CE441" t="str">
        <f t="shared" si="1089"/>
        <v/>
      </c>
      <c r="CF441" t="str">
        <f t="shared" si="1090"/>
        <v/>
      </c>
      <c r="CG441" t="str">
        <f t="shared" si="1091"/>
        <v/>
      </c>
      <c r="CH441" t="str">
        <f t="shared" si="1092"/>
        <v/>
      </c>
      <c r="CI441" t="str">
        <f t="shared" si="1093"/>
        <v/>
      </c>
      <c r="CJ441" t="str">
        <f t="shared" si="1094"/>
        <v/>
      </c>
      <c r="CK441" t="str">
        <f t="shared" si="1095"/>
        <v/>
      </c>
      <c r="CL441" t="str">
        <f t="shared" si="1096"/>
        <v/>
      </c>
      <c r="CM441" t="str">
        <f t="shared" si="1097"/>
        <v/>
      </c>
      <c r="CN441" t="str">
        <f t="shared" si="1098"/>
        <v/>
      </c>
      <c r="CO441" t="str">
        <f t="shared" si="1099"/>
        <v/>
      </c>
      <c r="CP441" t="str">
        <f t="shared" si="1100"/>
        <v/>
      </c>
      <c r="CQ441" t="str">
        <f t="shared" si="1101"/>
        <v/>
      </c>
      <c r="CR441" t="str">
        <f t="shared" si="1102"/>
        <v/>
      </c>
      <c r="CS441" t="str">
        <f t="shared" si="1103"/>
        <v/>
      </c>
      <c r="CT441" t="str">
        <f t="shared" si="1104"/>
        <v/>
      </c>
      <c r="CU441" t="str">
        <f t="shared" si="1105"/>
        <v>MESS</v>
      </c>
      <c r="CV441" t="str">
        <f t="shared" si="1106"/>
        <v/>
      </c>
      <c r="CW441" t="str">
        <f t="shared" si="1107"/>
        <v/>
      </c>
      <c r="CX441" t="str">
        <f t="shared" si="1108"/>
        <v/>
      </c>
      <c r="CY441" t="str">
        <f t="shared" si="1109"/>
        <v/>
      </c>
      <c r="CZ441" t="str">
        <f t="shared" si="1110"/>
        <v/>
      </c>
      <c r="DA441" t="str">
        <f t="shared" si="1111"/>
        <v/>
      </c>
      <c r="DB441" t="str">
        <f t="shared" si="1112"/>
        <v>RMAS</v>
      </c>
      <c r="DC441" t="str">
        <f t="shared" si="1113"/>
        <v/>
      </c>
      <c r="DD441" t="str">
        <f t="shared" si="1114"/>
        <v/>
      </c>
      <c r="DE441" t="str">
        <f t="shared" si="1115"/>
        <v/>
      </c>
      <c r="DF441" t="str">
        <f t="shared" si="1116"/>
        <v/>
      </c>
      <c r="DG441" t="str">
        <f t="shared" si="1117"/>
        <v>SADD</v>
      </c>
      <c r="DH441" t="str">
        <f t="shared" si="1118"/>
        <v/>
      </c>
      <c r="DI441" t="str">
        <f t="shared" si="1119"/>
        <v/>
      </c>
      <c r="DJ441" t="str">
        <f t="shared" si="1120"/>
        <v/>
      </c>
      <c r="DK441" t="str">
        <f t="shared" si="1121"/>
        <v/>
      </c>
      <c r="DL441" t="str">
        <f t="shared" si="1122"/>
        <v/>
      </c>
      <c r="DM441" t="str">
        <f t="shared" si="1123"/>
        <v>SREC</v>
      </c>
      <c r="DN441" t="str">
        <f t="shared" si="1124"/>
        <v/>
      </c>
      <c r="DO441" t="str">
        <f t="shared" si="1125"/>
        <v/>
      </c>
      <c r="DP441" t="str">
        <f t="shared" si="1126"/>
        <v/>
      </c>
      <c r="DQ441" t="str">
        <f t="shared" si="1127"/>
        <v/>
      </c>
      <c r="DR441" t="str">
        <f t="shared" si="1128"/>
        <v/>
      </c>
      <c r="DS441" t="str">
        <f t="shared" si="1129"/>
        <v/>
      </c>
      <c r="DT441" t="str">
        <f t="shared" si="1130"/>
        <v/>
      </c>
      <c r="DU441" t="str">
        <f t="shared" si="1131"/>
        <v/>
      </c>
      <c r="DV441" t="str">
        <f t="shared" si="1132"/>
        <v/>
      </c>
      <c r="DW441" t="str">
        <f t="shared" si="1133"/>
        <v/>
      </c>
      <c r="DX441" t="str">
        <f t="shared" si="1134"/>
        <v/>
      </c>
      <c r="DY441" t="str">
        <f t="shared" si="1135"/>
        <v/>
      </c>
      <c r="DZ441" t="str">
        <f t="shared" si="1136"/>
        <v/>
      </c>
      <c r="EA441" t="str">
        <f t="shared" si="1137"/>
        <v/>
      </c>
      <c r="EB441" t="str">
        <f t="shared" si="1138"/>
        <v/>
      </c>
      <c r="EC441" t="str">
        <f t="shared" si="1139"/>
        <v/>
      </c>
      <c r="ED441" t="str">
        <f t="shared" si="1140"/>
        <v/>
      </c>
      <c r="EE441" t="str">
        <f t="shared" si="1077"/>
        <v/>
      </c>
      <c r="EF441" t="str">
        <f t="shared" si="1146"/>
        <v/>
      </c>
      <c r="EG441" t="str">
        <f t="shared" si="1147"/>
        <v/>
      </c>
      <c r="EH441" t="str">
        <f t="shared" si="1148"/>
        <v/>
      </c>
      <c r="EI441" t="str">
        <f t="shared" si="1149"/>
        <v/>
      </c>
      <c r="EJ441" t="str">
        <f t="shared" si="1150"/>
        <v/>
      </c>
      <c r="EK441" t="str">
        <f t="shared" si="1151"/>
        <v/>
      </c>
      <c r="EL441" t="str">
        <f t="shared" si="1152"/>
        <v/>
      </c>
      <c r="EM441" t="str">
        <f t="shared" si="1153"/>
        <v/>
      </c>
      <c r="EN441" t="str">
        <f t="shared" si="1154"/>
        <v/>
      </c>
      <c r="EO441" t="str">
        <f t="shared" si="1155"/>
        <v/>
      </c>
      <c r="EP441" t="str">
        <f t="shared" si="1156"/>
        <v/>
      </c>
      <c r="EQ441" t="str">
        <f t="shared" si="1157"/>
        <v/>
      </c>
      <c r="ER441" t="str">
        <f t="shared" si="1158"/>
        <v/>
      </c>
      <c r="ES441" t="str">
        <f t="shared" si="1159"/>
        <v/>
      </c>
      <c r="ET441" t="str">
        <f t="shared" si="1160"/>
        <v/>
      </c>
      <c r="EU441" t="str">
        <f t="shared" si="1161"/>
        <v/>
      </c>
      <c r="EV441" t="str">
        <f t="shared" si="1162"/>
        <v/>
      </c>
      <c r="EW441" t="str">
        <f t="shared" si="1163"/>
        <v/>
      </c>
      <c r="EX441" t="str">
        <f t="shared" si="1164"/>
        <v/>
      </c>
      <c r="EY441" t="str">
        <f t="shared" si="1165"/>
        <v/>
      </c>
      <c r="EZ441" t="str">
        <f t="shared" si="1166"/>
        <v/>
      </c>
      <c r="FA441" t="str">
        <f t="shared" si="1167"/>
        <v/>
      </c>
      <c r="FB441" t="str">
        <f t="shared" si="1168"/>
        <v/>
      </c>
      <c r="FC441" t="str">
        <f t="shared" si="1169"/>
        <v/>
      </c>
      <c r="FD441" t="str">
        <f t="shared" si="1170"/>
        <v/>
      </c>
      <c r="FE441" t="str">
        <f t="shared" si="1014"/>
        <v/>
      </c>
      <c r="FF441" t="str">
        <f t="shared" si="1171"/>
        <v/>
      </c>
      <c r="FG441" t="str">
        <f t="shared" si="1172"/>
        <v/>
      </c>
      <c r="FH441" t="str">
        <f t="shared" si="1173"/>
        <v/>
      </c>
      <c r="FI441" t="str">
        <f t="shared" si="1174"/>
        <v/>
      </c>
      <c r="FJ441" t="str">
        <f t="shared" si="1175"/>
        <v/>
      </c>
      <c r="FK441" t="str">
        <f t="shared" si="1176"/>
        <v/>
      </c>
      <c r="FL441" t="str">
        <f t="shared" si="1177"/>
        <v/>
      </c>
      <c r="FM441" t="str">
        <f t="shared" si="1141"/>
        <v/>
      </c>
      <c r="FN441" t="str">
        <f t="shared" si="1142"/>
        <v/>
      </c>
      <c r="FO441" t="str">
        <f t="shared" si="1143"/>
        <v/>
      </c>
      <c r="FP441" t="str">
        <f t="shared" si="1144"/>
        <v/>
      </c>
      <c r="FQ441" t="str">
        <f t="shared" si="1145"/>
        <v/>
      </c>
      <c r="FR441" t="str">
        <f t="shared" si="1015"/>
        <v/>
      </c>
      <c r="FS441" t="str">
        <f t="shared" si="1016"/>
        <v/>
      </c>
      <c r="FT441" t="str">
        <f t="shared" si="1017"/>
        <v/>
      </c>
      <c r="FU441" t="str">
        <f t="shared" si="1018"/>
        <v/>
      </c>
      <c r="FV441" t="str">
        <f t="shared" si="1019"/>
        <v/>
      </c>
      <c r="FW441" t="str">
        <f t="shared" si="1020"/>
        <v/>
      </c>
      <c r="FX441" t="str">
        <f t="shared" si="1021"/>
        <v/>
      </c>
      <c r="FY441" t="str">
        <f t="shared" si="1022"/>
        <v/>
      </c>
      <c r="FZ441" t="str">
        <f t="shared" si="1023"/>
        <v/>
      </c>
      <c r="GA441" t="str">
        <f t="shared" si="1024"/>
        <v/>
      </c>
      <c r="GB441" t="str">
        <f t="shared" si="1025"/>
        <v/>
      </c>
      <c r="GC441" t="str">
        <f t="shared" si="1026"/>
        <v/>
      </c>
      <c r="GD441" t="str">
        <f t="shared" si="1027"/>
        <v/>
      </c>
      <c r="GE441" t="str">
        <f t="shared" si="1028"/>
        <v/>
      </c>
      <c r="GF441" t="str">
        <f t="shared" si="1029"/>
        <v/>
      </c>
      <c r="GG441" t="str">
        <f t="shared" si="1030"/>
        <v/>
      </c>
      <c r="GH441" t="str">
        <f t="shared" si="1031"/>
        <v/>
      </c>
      <c r="GI441" t="str">
        <f t="shared" si="1032"/>
        <v/>
      </c>
      <c r="GJ441" t="str">
        <f t="shared" si="1033"/>
        <v/>
      </c>
      <c r="GK441" t="str">
        <f t="shared" si="1034"/>
        <v/>
      </c>
      <c r="GL441" t="str">
        <f t="shared" si="1035"/>
        <v/>
      </c>
      <c r="GM441" t="str">
        <f t="shared" si="1036"/>
        <v/>
      </c>
      <c r="GN441" t="str">
        <f t="shared" si="1037"/>
        <v/>
      </c>
      <c r="GO441" t="str">
        <f t="shared" si="1038"/>
        <v/>
      </c>
      <c r="GP441" t="str">
        <f t="shared" si="1039"/>
        <v/>
      </c>
      <c r="GQ441" t="str">
        <f t="shared" si="1040"/>
        <v/>
      </c>
      <c r="GR441" t="str">
        <f t="shared" si="1041"/>
        <v/>
      </c>
      <c r="GS441" t="str">
        <f t="shared" si="1042"/>
        <v/>
      </c>
      <c r="GT441" t="str">
        <f t="shared" si="1043"/>
        <v/>
      </c>
      <c r="GU441" t="str">
        <f t="shared" si="1044"/>
        <v/>
      </c>
      <c r="GV441" t="str">
        <f t="shared" si="1045"/>
        <v/>
      </c>
      <c r="GW441" t="str">
        <f t="shared" si="1046"/>
        <v/>
      </c>
      <c r="GX441" t="str">
        <f t="shared" si="1047"/>
        <v/>
      </c>
      <c r="GY441" t="str">
        <f t="shared" si="1048"/>
        <v/>
      </c>
      <c r="GZ441" t="str">
        <f t="shared" si="1049"/>
        <v/>
      </c>
      <c r="HA441" t="str">
        <f t="shared" si="1050"/>
        <v/>
      </c>
      <c r="HB441" t="str">
        <f t="shared" si="1051"/>
        <v/>
      </c>
      <c r="HC441" t="str">
        <f t="shared" si="1052"/>
        <v/>
      </c>
      <c r="HD441" t="str">
        <f t="shared" si="1053"/>
        <v/>
      </c>
      <c r="HE441" t="str">
        <f t="shared" si="1054"/>
        <v/>
      </c>
      <c r="HF441" t="str">
        <f t="shared" si="1055"/>
        <v/>
      </c>
      <c r="HG441" t="str">
        <f t="shared" si="1056"/>
        <v/>
      </c>
      <c r="HH441" t="str">
        <f t="shared" si="1057"/>
        <v/>
      </c>
      <c r="HI441" t="str">
        <f t="shared" si="1058"/>
        <v/>
      </c>
      <c r="HJ441" t="str">
        <f t="shared" si="1059"/>
        <v/>
      </c>
      <c r="HK441" t="str">
        <f t="shared" si="1060"/>
        <v/>
      </c>
      <c r="HL441" t="str">
        <f t="shared" si="1061"/>
        <v/>
      </c>
      <c r="HM441" t="str">
        <f t="shared" si="1062"/>
        <v/>
      </c>
      <c r="HN441" t="str">
        <f t="shared" si="1063"/>
        <v/>
      </c>
      <c r="HO441" t="str">
        <f t="shared" si="1064"/>
        <v/>
      </c>
      <c r="HP441" t="str">
        <f t="shared" si="1065"/>
        <v/>
      </c>
      <c r="HQ441" t="str">
        <f t="shared" si="1066"/>
        <v/>
      </c>
      <c r="HR441" t="str">
        <f t="shared" si="1067"/>
        <v/>
      </c>
      <c r="HS441" t="str">
        <f t="shared" si="1068"/>
        <v/>
      </c>
      <c r="HT441" t="str">
        <f t="shared" si="1069"/>
        <v/>
      </c>
      <c r="HU441" t="str">
        <f t="shared" si="1070"/>
        <v/>
      </c>
      <c r="HV441" t="str">
        <f t="shared" si="1071"/>
        <v/>
      </c>
      <c r="HW441" t="str">
        <f t="shared" si="1072"/>
        <v/>
      </c>
      <c r="HX441" t="str">
        <f t="shared" si="1073"/>
        <v/>
      </c>
      <c r="HY441" t="str">
        <f t="shared" si="1074"/>
        <v/>
      </c>
      <c r="HZ441" t="str">
        <f t="shared" si="1075"/>
        <v/>
      </c>
    </row>
    <row r="442" spans="1:234" x14ac:dyDescent="0.25">
      <c r="A442" s="2">
        <f t="shared" si="1076"/>
        <v>440</v>
      </c>
      <c r="B442" s="3" t="s">
        <v>1380</v>
      </c>
      <c r="C442" s="2" t="s">
        <v>1394</v>
      </c>
      <c r="D442" s="2" t="s">
        <v>1395</v>
      </c>
      <c r="E442" s="2">
        <f t="shared" si="1010"/>
        <v>2</v>
      </c>
      <c r="F442" s="2">
        <v>683</v>
      </c>
      <c r="G442" s="48" t="str">
        <f t="shared" si="1011"/>
        <v>A</v>
      </c>
      <c r="H442" s="49"/>
      <c r="I442" s="49"/>
      <c r="J442" s="50"/>
      <c r="K442" s="15">
        <f t="shared" si="1012"/>
        <v>34</v>
      </c>
      <c r="L442" s="15">
        <f>IF(G442="N/A",0,(IF(G442="A",Code!$B$36,(IF(G442="B",Code!$C$36,(IF(G442="C",Code!$D$36,Code!$E$36)))))/60))</f>
        <v>8</v>
      </c>
      <c r="M442" s="15">
        <f>IF(G442="N/A",0,(IF(G442="A",Code!$B$37,(IF(G442="B",Code!$C$37,(IF(G442="C",Code!$D$37,Code!$E$37)))))/60))</f>
        <v>8</v>
      </c>
      <c r="N442" s="15">
        <f>IF(G442="N/A",0,(IF(G442="A",Code!$B$38,(IF(G442="B",Code!$C$38,(IF(G442="C",Code!$D$38,Code!$E$38)))))/60))</f>
        <v>16</v>
      </c>
      <c r="O442" s="15">
        <f>IF(G442="N/A",0,(IF(G442="A",Code!$B$39,(IF(G442="B",Code!$C$39,(IF(G442="C",Code!$D$39,Code!$E$39)))))/60))</f>
        <v>2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>
        <v>1</v>
      </c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>
        <v>1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S442" t="str">
        <f t="shared" si="1013"/>
        <v/>
      </c>
      <c r="BT442" t="str">
        <f t="shared" si="1078"/>
        <v/>
      </c>
      <c r="BU442" t="str">
        <f t="shared" si="1079"/>
        <v/>
      </c>
      <c r="BV442" t="str">
        <f t="shared" si="1080"/>
        <v/>
      </c>
      <c r="BW442" t="str">
        <f t="shared" si="1081"/>
        <v/>
      </c>
      <c r="BX442" t="str">
        <f t="shared" si="1082"/>
        <v/>
      </c>
      <c r="BY442" t="str">
        <f t="shared" si="1083"/>
        <v/>
      </c>
      <c r="BZ442" t="str">
        <f t="shared" si="1084"/>
        <v/>
      </c>
      <c r="CA442" t="str">
        <f t="shared" si="1085"/>
        <v/>
      </c>
      <c r="CB442" t="str">
        <f t="shared" si="1086"/>
        <v/>
      </c>
      <c r="CC442" t="str">
        <f t="shared" si="1087"/>
        <v/>
      </c>
      <c r="CD442" t="str">
        <f t="shared" si="1088"/>
        <v/>
      </c>
      <c r="CE442" t="str">
        <f t="shared" si="1089"/>
        <v/>
      </c>
      <c r="CF442" t="str">
        <f t="shared" si="1090"/>
        <v/>
      </c>
      <c r="CG442" t="str">
        <f t="shared" si="1091"/>
        <v/>
      </c>
      <c r="CH442" t="str">
        <f t="shared" si="1092"/>
        <v/>
      </c>
      <c r="CI442" t="str">
        <f t="shared" si="1093"/>
        <v>CUST</v>
      </c>
      <c r="CJ442" t="str">
        <f t="shared" si="1094"/>
        <v/>
      </c>
      <c r="CK442" t="str">
        <f t="shared" si="1095"/>
        <v/>
      </c>
      <c r="CL442" t="str">
        <f t="shared" si="1096"/>
        <v/>
      </c>
      <c r="CM442" t="str">
        <f t="shared" si="1097"/>
        <v/>
      </c>
      <c r="CN442" t="str">
        <f t="shared" si="1098"/>
        <v/>
      </c>
      <c r="CO442" t="str">
        <f t="shared" si="1099"/>
        <v/>
      </c>
      <c r="CP442" t="str">
        <f t="shared" si="1100"/>
        <v/>
      </c>
      <c r="CQ442" t="str">
        <f t="shared" si="1101"/>
        <v/>
      </c>
      <c r="CR442" t="str">
        <f t="shared" si="1102"/>
        <v/>
      </c>
      <c r="CS442" t="str">
        <f t="shared" si="1103"/>
        <v/>
      </c>
      <c r="CT442" t="str">
        <f t="shared" si="1104"/>
        <v/>
      </c>
      <c r="CU442" t="str">
        <f t="shared" si="1105"/>
        <v>MESS</v>
      </c>
      <c r="CV442" t="str">
        <f t="shared" si="1106"/>
        <v/>
      </c>
      <c r="CW442" t="str">
        <f t="shared" si="1107"/>
        <v/>
      </c>
      <c r="CX442" t="str">
        <f t="shared" si="1108"/>
        <v/>
      </c>
      <c r="CY442" t="str">
        <f t="shared" si="1109"/>
        <v/>
      </c>
      <c r="CZ442" t="str">
        <f t="shared" si="1110"/>
        <v/>
      </c>
      <c r="DA442" t="str">
        <f t="shared" si="1111"/>
        <v/>
      </c>
      <c r="DB442" t="str">
        <f t="shared" si="1112"/>
        <v/>
      </c>
      <c r="DC442" t="str">
        <f t="shared" si="1113"/>
        <v/>
      </c>
      <c r="DD442" t="str">
        <f t="shared" si="1114"/>
        <v/>
      </c>
      <c r="DE442" t="str">
        <f t="shared" si="1115"/>
        <v/>
      </c>
      <c r="DF442" t="str">
        <f t="shared" si="1116"/>
        <v/>
      </c>
      <c r="DG442" t="str">
        <f t="shared" si="1117"/>
        <v/>
      </c>
      <c r="DH442" t="str">
        <f t="shared" si="1118"/>
        <v/>
      </c>
      <c r="DI442" t="str">
        <f t="shared" si="1119"/>
        <v/>
      </c>
      <c r="DJ442" t="str">
        <f t="shared" si="1120"/>
        <v/>
      </c>
      <c r="DK442" t="str">
        <f t="shared" si="1121"/>
        <v/>
      </c>
      <c r="DL442" t="str">
        <f t="shared" si="1122"/>
        <v/>
      </c>
      <c r="DM442" t="str">
        <f t="shared" si="1123"/>
        <v/>
      </c>
      <c r="DN442" t="str">
        <f t="shared" si="1124"/>
        <v/>
      </c>
      <c r="DO442" t="str">
        <f t="shared" si="1125"/>
        <v/>
      </c>
      <c r="DP442" t="str">
        <f t="shared" si="1126"/>
        <v/>
      </c>
      <c r="DQ442" t="str">
        <f t="shared" si="1127"/>
        <v/>
      </c>
      <c r="DR442" t="str">
        <f t="shared" si="1128"/>
        <v/>
      </c>
      <c r="DS442" t="str">
        <f t="shared" si="1129"/>
        <v/>
      </c>
      <c r="DT442" t="str">
        <f t="shared" si="1130"/>
        <v/>
      </c>
      <c r="DU442" t="str">
        <f t="shared" si="1131"/>
        <v/>
      </c>
      <c r="DV442" t="str">
        <f t="shared" si="1132"/>
        <v/>
      </c>
      <c r="DW442" t="str">
        <f t="shared" si="1133"/>
        <v/>
      </c>
      <c r="DX442" t="str">
        <f t="shared" si="1134"/>
        <v/>
      </c>
      <c r="DY442" t="str">
        <f t="shared" si="1135"/>
        <v/>
      </c>
      <c r="DZ442" t="str">
        <f t="shared" si="1136"/>
        <v/>
      </c>
      <c r="EA442" t="str">
        <f t="shared" si="1137"/>
        <v/>
      </c>
      <c r="EB442" t="str">
        <f t="shared" si="1138"/>
        <v/>
      </c>
      <c r="EC442" t="str">
        <f t="shared" si="1139"/>
        <v/>
      </c>
      <c r="ED442" t="str">
        <f t="shared" si="1140"/>
        <v/>
      </c>
      <c r="EE442" t="str">
        <f t="shared" si="1077"/>
        <v/>
      </c>
      <c r="EF442" t="str">
        <f t="shared" si="1146"/>
        <v/>
      </c>
      <c r="EG442" t="str">
        <f t="shared" si="1147"/>
        <v/>
      </c>
      <c r="EH442" t="str">
        <f t="shared" si="1148"/>
        <v/>
      </c>
      <c r="EI442" t="str">
        <f t="shared" si="1149"/>
        <v/>
      </c>
      <c r="EJ442" t="str">
        <f t="shared" si="1150"/>
        <v/>
      </c>
      <c r="EK442" t="str">
        <f t="shared" si="1151"/>
        <v/>
      </c>
      <c r="EL442" t="str">
        <f t="shared" si="1152"/>
        <v/>
      </c>
      <c r="EM442" t="str">
        <f t="shared" si="1153"/>
        <v/>
      </c>
      <c r="EN442" t="str">
        <f t="shared" si="1154"/>
        <v/>
      </c>
      <c r="EO442" t="str">
        <f t="shared" si="1155"/>
        <v/>
      </c>
      <c r="EP442" t="str">
        <f t="shared" si="1156"/>
        <v/>
      </c>
      <c r="EQ442" t="str">
        <f t="shared" si="1157"/>
        <v/>
      </c>
      <c r="ER442" t="str">
        <f t="shared" si="1158"/>
        <v/>
      </c>
      <c r="ES442" t="str">
        <f t="shared" si="1159"/>
        <v/>
      </c>
      <c r="ET442" t="str">
        <f t="shared" si="1160"/>
        <v/>
      </c>
      <c r="EU442" t="str">
        <f t="shared" si="1161"/>
        <v/>
      </c>
      <c r="EV442" t="str">
        <f t="shared" si="1162"/>
        <v/>
      </c>
      <c r="EW442" t="str">
        <f t="shared" si="1163"/>
        <v/>
      </c>
      <c r="EX442" t="str">
        <f t="shared" si="1164"/>
        <v/>
      </c>
      <c r="EY442" t="str">
        <f t="shared" si="1165"/>
        <v/>
      </c>
      <c r="EZ442" t="str">
        <f t="shared" si="1166"/>
        <v/>
      </c>
      <c r="FA442" t="str">
        <f t="shared" si="1167"/>
        <v/>
      </c>
      <c r="FB442" t="str">
        <f t="shared" si="1168"/>
        <v/>
      </c>
      <c r="FC442" t="str">
        <f t="shared" si="1169"/>
        <v/>
      </c>
      <c r="FD442" t="str">
        <f t="shared" si="1170"/>
        <v/>
      </c>
      <c r="FE442" t="str">
        <f t="shared" si="1014"/>
        <v/>
      </c>
      <c r="FF442" t="str">
        <f t="shared" si="1171"/>
        <v/>
      </c>
      <c r="FG442" t="str">
        <f t="shared" si="1172"/>
        <v/>
      </c>
      <c r="FH442" t="str">
        <f t="shared" si="1173"/>
        <v/>
      </c>
      <c r="FI442" t="str">
        <f t="shared" si="1174"/>
        <v/>
      </c>
      <c r="FJ442" t="str">
        <f t="shared" si="1175"/>
        <v/>
      </c>
      <c r="FK442" t="str">
        <f t="shared" si="1176"/>
        <v/>
      </c>
      <c r="FL442" t="str">
        <f t="shared" si="1177"/>
        <v/>
      </c>
      <c r="FM442" t="str">
        <f t="shared" si="1141"/>
        <v/>
      </c>
      <c r="FN442" t="str">
        <f t="shared" si="1142"/>
        <v/>
      </c>
      <c r="FO442" t="str">
        <f t="shared" si="1143"/>
        <v/>
      </c>
      <c r="FP442" t="str">
        <f t="shared" si="1144"/>
        <v/>
      </c>
      <c r="FQ442" t="str">
        <f t="shared" si="1145"/>
        <v/>
      </c>
      <c r="FR442" t="str">
        <f t="shared" si="1015"/>
        <v/>
      </c>
      <c r="FS442" t="str">
        <f t="shared" si="1016"/>
        <v/>
      </c>
      <c r="FT442" t="str">
        <f t="shared" si="1017"/>
        <v/>
      </c>
      <c r="FU442" t="str">
        <f t="shared" si="1018"/>
        <v/>
      </c>
      <c r="FV442" t="str">
        <f t="shared" si="1019"/>
        <v/>
      </c>
      <c r="FW442" t="str">
        <f t="shared" si="1020"/>
        <v/>
      </c>
      <c r="FX442" t="str">
        <f t="shared" si="1021"/>
        <v/>
      </c>
      <c r="FY442" t="str">
        <f t="shared" si="1022"/>
        <v/>
      </c>
      <c r="FZ442" t="str">
        <f t="shared" si="1023"/>
        <v/>
      </c>
      <c r="GA442" t="str">
        <f t="shared" si="1024"/>
        <v/>
      </c>
      <c r="GB442" t="str">
        <f t="shared" si="1025"/>
        <v/>
      </c>
      <c r="GC442" t="str">
        <f t="shared" si="1026"/>
        <v/>
      </c>
      <c r="GD442" t="str">
        <f t="shared" si="1027"/>
        <v/>
      </c>
      <c r="GE442" t="str">
        <f t="shared" si="1028"/>
        <v/>
      </c>
      <c r="GF442" t="str">
        <f t="shared" si="1029"/>
        <v/>
      </c>
      <c r="GG442" t="str">
        <f t="shared" si="1030"/>
        <v/>
      </c>
      <c r="GH442" t="str">
        <f t="shared" si="1031"/>
        <v/>
      </c>
      <c r="GI442" t="str">
        <f t="shared" si="1032"/>
        <v/>
      </c>
      <c r="GJ442" t="str">
        <f t="shared" si="1033"/>
        <v/>
      </c>
      <c r="GK442" t="str">
        <f t="shared" si="1034"/>
        <v/>
      </c>
      <c r="GL442" t="str">
        <f t="shared" si="1035"/>
        <v/>
      </c>
      <c r="GM442" t="str">
        <f t="shared" si="1036"/>
        <v/>
      </c>
      <c r="GN442" t="str">
        <f t="shared" si="1037"/>
        <v/>
      </c>
      <c r="GO442" t="str">
        <f t="shared" si="1038"/>
        <v/>
      </c>
      <c r="GP442" t="str">
        <f t="shared" si="1039"/>
        <v/>
      </c>
      <c r="GQ442" t="str">
        <f t="shared" si="1040"/>
        <v/>
      </c>
      <c r="GR442" t="str">
        <f t="shared" si="1041"/>
        <v/>
      </c>
      <c r="GS442" t="str">
        <f t="shared" si="1042"/>
        <v/>
      </c>
      <c r="GT442" t="str">
        <f t="shared" si="1043"/>
        <v/>
      </c>
      <c r="GU442" t="str">
        <f t="shared" si="1044"/>
        <v/>
      </c>
      <c r="GV442" t="str">
        <f t="shared" si="1045"/>
        <v/>
      </c>
      <c r="GW442" t="str">
        <f t="shared" si="1046"/>
        <v/>
      </c>
      <c r="GX442" t="str">
        <f t="shared" si="1047"/>
        <v/>
      </c>
      <c r="GY442" t="str">
        <f t="shared" si="1048"/>
        <v/>
      </c>
      <c r="GZ442" t="str">
        <f t="shared" si="1049"/>
        <v/>
      </c>
      <c r="HA442" t="str">
        <f t="shared" si="1050"/>
        <v/>
      </c>
      <c r="HB442" t="str">
        <f t="shared" si="1051"/>
        <v/>
      </c>
      <c r="HC442" t="str">
        <f t="shared" si="1052"/>
        <v/>
      </c>
      <c r="HD442" t="str">
        <f t="shared" si="1053"/>
        <v/>
      </c>
      <c r="HE442" t="str">
        <f t="shared" si="1054"/>
        <v/>
      </c>
      <c r="HF442" t="str">
        <f t="shared" si="1055"/>
        <v/>
      </c>
      <c r="HG442" t="str">
        <f t="shared" si="1056"/>
        <v/>
      </c>
      <c r="HH442" t="str">
        <f t="shared" si="1057"/>
        <v/>
      </c>
      <c r="HI442" t="str">
        <f t="shared" si="1058"/>
        <v/>
      </c>
      <c r="HJ442" t="str">
        <f t="shared" si="1059"/>
        <v/>
      </c>
      <c r="HK442" t="str">
        <f t="shared" si="1060"/>
        <v/>
      </c>
      <c r="HL442" t="str">
        <f t="shared" si="1061"/>
        <v/>
      </c>
      <c r="HM442" t="str">
        <f t="shared" si="1062"/>
        <v/>
      </c>
      <c r="HN442" t="str">
        <f t="shared" si="1063"/>
        <v/>
      </c>
      <c r="HO442" t="str">
        <f t="shared" si="1064"/>
        <v/>
      </c>
      <c r="HP442" t="str">
        <f t="shared" si="1065"/>
        <v/>
      </c>
      <c r="HQ442" t="str">
        <f t="shared" si="1066"/>
        <v/>
      </c>
      <c r="HR442" t="str">
        <f t="shared" si="1067"/>
        <v/>
      </c>
      <c r="HS442" t="str">
        <f t="shared" si="1068"/>
        <v/>
      </c>
      <c r="HT442" t="str">
        <f t="shared" si="1069"/>
        <v/>
      </c>
      <c r="HU442" t="str">
        <f t="shared" si="1070"/>
        <v/>
      </c>
      <c r="HV442" t="str">
        <f t="shared" si="1071"/>
        <v/>
      </c>
      <c r="HW442" t="str">
        <f t="shared" si="1072"/>
        <v/>
      </c>
      <c r="HX442" t="str">
        <f t="shared" si="1073"/>
        <v/>
      </c>
      <c r="HY442" t="str">
        <f t="shared" si="1074"/>
        <v/>
      </c>
      <c r="HZ442" t="str">
        <f t="shared" si="1075"/>
        <v/>
      </c>
    </row>
    <row r="443" spans="1:234" x14ac:dyDescent="0.25">
      <c r="A443" s="2">
        <f t="shared" si="1076"/>
        <v>441</v>
      </c>
      <c r="B443" s="3" t="s">
        <v>1381</v>
      </c>
      <c r="C443" s="2" t="s">
        <v>1394</v>
      </c>
      <c r="D443" s="2" t="s">
        <v>1395</v>
      </c>
      <c r="E443" s="2">
        <f t="shared" si="1010"/>
        <v>1</v>
      </c>
      <c r="F443" s="2">
        <v>226</v>
      </c>
      <c r="G443" s="48" t="str">
        <f t="shared" si="1011"/>
        <v>A</v>
      </c>
      <c r="H443" s="49"/>
      <c r="I443" s="49"/>
      <c r="J443" s="50"/>
      <c r="K443" s="15">
        <f t="shared" si="1012"/>
        <v>34</v>
      </c>
      <c r="L443" s="15">
        <f>IF(G443="N/A",0,(IF(G443="A",Code!$B$36,(IF(G443="B",Code!$C$36,(IF(G443="C",Code!$D$36,Code!$E$36)))))/60))</f>
        <v>8</v>
      </c>
      <c r="M443" s="15">
        <f>IF(G443="N/A",0,(IF(G443="A",Code!$B$37,(IF(G443="B",Code!$C$37,(IF(G443="C",Code!$D$37,Code!$E$37)))))/60))</f>
        <v>8</v>
      </c>
      <c r="N443" s="15">
        <f>IF(G443="N/A",0,(IF(G443="A",Code!$B$38,(IF(G443="B",Code!$C$38,(IF(G443="C",Code!$D$38,Code!$E$38)))))/60))</f>
        <v>16</v>
      </c>
      <c r="O443" s="15">
        <f>IF(G443="N/A",0,(IF(G443="A",Code!$B$39,(IF(G443="B",Code!$C$39,(IF(G443="C",Code!$D$39,Code!$E$39)))))/60))</f>
        <v>2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>
        <v>1</v>
      </c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S443" t="str">
        <f t="shared" si="1013"/>
        <v/>
      </c>
      <c r="BT443" t="str">
        <f t="shared" si="1078"/>
        <v/>
      </c>
      <c r="BU443" t="str">
        <f t="shared" si="1079"/>
        <v/>
      </c>
      <c r="BV443" t="str">
        <f t="shared" si="1080"/>
        <v/>
      </c>
      <c r="BW443" t="str">
        <f t="shared" si="1081"/>
        <v/>
      </c>
      <c r="BX443" t="str">
        <f t="shared" si="1082"/>
        <v/>
      </c>
      <c r="BY443" t="str">
        <f t="shared" si="1083"/>
        <v/>
      </c>
      <c r="BZ443" t="str">
        <f t="shared" si="1084"/>
        <v/>
      </c>
      <c r="CA443" t="str">
        <f t="shared" si="1085"/>
        <v/>
      </c>
      <c r="CB443" t="str">
        <f t="shared" si="1086"/>
        <v/>
      </c>
      <c r="CC443" t="str">
        <f t="shared" si="1087"/>
        <v/>
      </c>
      <c r="CD443" t="str">
        <f t="shared" si="1088"/>
        <v/>
      </c>
      <c r="CE443" t="str">
        <f t="shared" si="1089"/>
        <v/>
      </c>
      <c r="CF443" t="str">
        <f t="shared" si="1090"/>
        <v/>
      </c>
      <c r="CG443" t="str">
        <f t="shared" si="1091"/>
        <v/>
      </c>
      <c r="CH443" t="str">
        <f t="shared" si="1092"/>
        <v/>
      </c>
      <c r="CI443" t="str">
        <f t="shared" si="1093"/>
        <v>CUST</v>
      </c>
      <c r="CJ443" t="str">
        <f t="shared" si="1094"/>
        <v/>
      </c>
      <c r="CK443" t="str">
        <f t="shared" si="1095"/>
        <v/>
      </c>
      <c r="CL443" t="str">
        <f t="shared" si="1096"/>
        <v/>
      </c>
      <c r="CM443" t="str">
        <f t="shared" si="1097"/>
        <v/>
      </c>
      <c r="CN443" t="str">
        <f t="shared" si="1098"/>
        <v/>
      </c>
      <c r="CO443" t="str">
        <f t="shared" si="1099"/>
        <v/>
      </c>
      <c r="CP443" t="str">
        <f t="shared" si="1100"/>
        <v/>
      </c>
      <c r="CQ443" t="str">
        <f t="shared" si="1101"/>
        <v/>
      </c>
      <c r="CR443" t="str">
        <f t="shared" si="1102"/>
        <v/>
      </c>
      <c r="CS443" t="str">
        <f t="shared" si="1103"/>
        <v/>
      </c>
      <c r="CT443" t="str">
        <f t="shared" si="1104"/>
        <v/>
      </c>
      <c r="CU443" t="str">
        <f t="shared" si="1105"/>
        <v/>
      </c>
      <c r="CV443" t="str">
        <f t="shared" si="1106"/>
        <v/>
      </c>
      <c r="CW443" t="str">
        <f t="shared" si="1107"/>
        <v/>
      </c>
      <c r="CX443" t="str">
        <f t="shared" si="1108"/>
        <v/>
      </c>
      <c r="CY443" t="str">
        <f t="shared" si="1109"/>
        <v/>
      </c>
      <c r="CZ443" t="str">
        <f t="shared" si="1110"/>
        <v/>
      </c>
      <c r="DA443" t="str">
        <f t="shared" si="1111"/>
        <v/>
      </c>
      <c r="DB443" t="str">
        <f t="shared" si="1112"/>
        <v/>
      </c>
      <c r="DC443" t="str">
        <f t="shared" si="1113"/>
        <v/>
      </c>
      <c r="DD443" t="str">
        <f t="shared" si="1114"/>
        <v/>
      </c>
      <c r="DE443" t="str">
        <f t="shared" si="1115"/>
        <v/>
      </c>
      <c r="DF443" t="str">
        <f t="shared" si="1116"/>
        <v/>
      </c>
      <c r="DG443" t="str">
        <f t="shared" si="1117"/>
        <v/>
      </c>
      <c r="DH443" t="str">
        <f t="shared" si="1118"/>
        <v/>
      </c>
      <c r="DI443" t="str">
        <f t="shared" si="1119"/>
        <v/>
      </c>
      <c r="DJ443" t="str">
        <f t="shared" si="1120"/>
        <v/>
      </c>
      <c r="DK443" t="str">
        <f t="shared" si="1121"/>
        <v/>
      </c>
      <c r="DL443" t="str">
        <f t="shared" si="1122"/>
        <v/>
      </c>
      <c r="DM443" t="str">
        <f t="shared" si="1123"/>
        <v/>
      </c>
      <c r="DN443" t="str">
        <f t="shared" si="1124"/>
        <v/>
      </c>
      <c r="DO443" t="str">
        <f t="shared" si="1125"/>
        <v/>
      </c>
      <c r="DP443" t="str">
        <f t="shared" si="1126"/>
        <v/>
      </c>
      <c r="DQ443" t="str">
        <f t="shared" si="1127"/>
        <v/>
      </c>
      <c r="DR443" t="str">
        <f t="shared" si="1128"/>
        <v/>
      </c>
      <c r="DS443" t="str">
        <f t="shared" si="1129"/>
        <v/>
      </c>
      <c r="DT443" t="str">
        <f t="shared" si="1130"/>
        <v/>
      </c>
      <c r="DU443" t="str">
        <f t="shared" si="1131"/>
        <v/>
      </c>
      <c r="DV443" t="str">
        <f t="shared" si="1132"/>
        <v/>
      </c>
      <c r="DW443" t="str">
        <f t="shared" si="1133"/>
        <v/>
      </c>
      <c r="DX443" t="str">
        <f t="shared" si="1134"/>
        <v/>
      </c>
      <c r="DY443" t="str">
        <f t="shared" si="1135"/>
        <v/>
      </c>
      <c r="DZ443" t="str">
        <f t="shared" si="1136"/>
        <v/>
      </c>
      <c r="EA443" t="str">
        <f t="shared" si="1137"/>
        <v/>
      </c>
      <c r="EB443" t="str">
        <f t="shared" si="1138"/>
        <v/>
      </c>
      <c r="EC443" t="str">
        <f t="shared" si="1139"/>
        <v/>
      </c>
      <c r="ED443" t="str">
        <f t="shared" si="1140"/>
        <v/>
      </c>
      <c r="EE443" t="str">
        <f t="shared" si="1077"/>
        <v/>
      </c>
      <c r="EF443" t="str">
        <f t="shared" si="1146"/>
        <v/>
      </c>
      <c r="EG443" t="str">
        <f t="shared" si="1147"/>
        <v/>
      </c>
      <c r="EH443" t="str">
        <f t="shared" si="1148"/>
        <v/>
      </c>
      <c r="EI443" t="str">
        <f t="shared" si="1149"/>
        <v/>
      </c>
      <c r="EJ443" t="str">
        <f t="shared" si="1150"/>
        <v/>
      </c>
      <c r="EK443" t="str">
        <f t="shared" si="1151"/>
        <v/>
      </c>
      <c r="EL443" t="str">
        <f t="shared" si="1152"/>
        <v/>
      </c>
      <c r="EM443" t="str">
        <f t="shared" si="1153"/>
        <v/>
      </c>
      <c r="EN443" t="str">
        <f t="shared" si="1154"/>
        <v/>
      </c>
      <c r="EO443" t="str">
        <f t="shared" si="1155"/>
        <v/>
      </c>
      <c r="EP443" t="str">
        <f t="shared" si="1156"/>
        <v/>
      </c>
      <c r="EQ443" t="str">
        <f t="shared" si="1157"/>
        <v/>
      </c>
      <c r="ER443" t="str">
        <f t="shared" si="1158"/>
        <v/>
      </c>
      <c r="ES443" t="str">
        <f t="shared" si="1159"/>
        <v/>
      </c>
      <c r="ET443" t="str">
        <f t="shared" si="1160"/>
        <v/>
      </c>
      <c r="EU443" t="str">
        <f t="shared" si="1161"/>
        <v/>
      </c>
      <c r="EV443" t="str">
        <f t="shared" si="1162"/>
        <v/>
      </c>
      <c r="EW443" t="str">
        <f t="shared" si="1163"/>
        <v/>
      </c>
      <c r="EX443" t="str">
        <f t="shared" si="1164"/>
        <v/>
      </c>
      <c r="EY443" t="str">
        <f t="shared" si="1165"/>
        <v/>
      </c>
      <c r="EZ443" t="str">
        <f t="shared" si="1166"/>
        <v/>
      </c>
      <c r="FA443" t="str">
        <f t="shared" si="1167"/>
        <v/>
      </c>
      <c r="FB443" t="str">
        <f t="shared" si="1168"/>
        <v/>
      </c>
      <c r="FC443" t="str">
        <f t="shared" si="1169"/>
        <v/>
      </c>
      <c r="FD443" t="str">
        <f t="shared" si="1170"/>
        <v/>
      </c>
      <c r="FE443" t="str">
        <f t="shared" si="1014"/>
        <v/>
      </c>
      <c r="FF443" t="str">
        <f t="shared" si="1171"/>
        <v/>
      </c>
      <c r="FG443" t="str">
        <f t="shared" si="1172"/>
        <v/>
      </c>
      <c r="FH443" t="str">
        <f t="shared" si="1173"/>
        <v/>
      </c>
      <c r="FI443" t="str">
        <f t="shared" si="1174"/>
        <v/>
      </c>
      <c r="FJ443" t="str">
        <f t="shared" si="1175"/>
        <v/>
      </c>
      <c r="FK443" t="str">
        <f t="shared" si="1176"/>
        <v/>
      </c>
      <c r="FL443" t="str">
        <f t="shared" si="1177"/>
        <v/>
      </c>
      <c r="FM443" t="str">
        <f t="shared" si="1141"/>
        <v/>
      </c>
      <c r="FN443" t="str">
        <f t="shared" si="1142"/>
        <v/>
      </c>
      <c r="FO443" t="str">
        <f t="shared" si="1143"/>
        <v/>
      </c>
      <c r="FP443" t="str">
        <f t="shared" si="1144"/>
        <v/>
      </c>
      <c r="FQ443" t="str">
        <f t="shared" si="1145"/>
        <v/>
      </c>
      <c r="FR443" t="str">
        <f t="shared" si="1015"/>
        <v/>
      </c>
      <c r="FS443" t="str">
        <f t="shared" si="1016"/>
        <v/>
      </c>
      <c r="FT443" t="str">
        <f t="shared" si="1017"/>
        <v/>
      </c>
      <c r="FU443" t="str">
        <f t="shared" si="1018"/>
        <v/>
      </c>
      <c r="FV443" t="str">
        <f t="shared" si="1019"/>
        <v/>
      </c>
      <c r="FW443" t="str">
        <f t="shared" si="1020"/>
        <v/>
      </c>
      <c r="FX443" t="str">
        <f t="shared" si="1021"/>
        <v/>
      </c>
      <c r="FY443" t="str">
        <f t="shared" si="1022"/>
        <v/>
      </c>
      <c r="FZ443" t="str">
        <f t="shared" si="1023"/>
        <v/>
      </c>
      <c r="GA443" t="str">
        <f t="shared" si="1024"/>
        <v/>
      </c>
      <c r="GB443" t="str">
        <f t="shared" si="1025"/>
        <v/>
      </c>
      <c r="GC443" t="str">
        <f t="shared" si="1026"/>
        <v/>
      </c>
      <c r="GD443" t="str">
        <f t="shared" si="1027"/>
        <v/>
      </c>
      <c r="GE443" t="str">
        <f t="shared" si="1028"/>
        <v/>
      </c>
      <c r="GF443" t="str">
        <f t="shared" si="1029"/>
        <v/>
      </c>
      <c r="GG443" t="str">
        <f t="shared" si="1030"/>
        <v/>
      </c>
      <c r="GH443" t="str">
        <f t="shared" si="1031"/>
        <v/>
      </c>
      <c r="GI443" t="str">
        <f t="shared" si="1032"/>
        <v/>
      </c>
      <c r="GJ443" t="str">
        <f t="shared" si="1033"/>
        <v/>
      </c>
      <c r="GK443" t="str">
        <f t="shared" si="1034"/>
        <v/>
      </c>
      <c r="GL443" t="str">
        <f t="shared" si="1035"/>
        <v/>
      </c>
      <c r="GM443" t="str">
        <f t="shared" si="1036"/>
        <v/>
      </c>
      <c r="GN443" t="str">
        <f t="shared" si="1037"/>
        <v/>
      </c>
      <c r="GO443" t="str">
        <f t="shared" si="1038"/>
        <v/>
      </c>
      <c r="GP443" t="str">
        <f t="shared" si="1039"/>
        <v/>
      </c>
      <c r="GQ443" t="str">
        <f t="shared" si="1040"/>
        <v/>
      </c>
      <c r="GR443" t="str">
        <f t="shared" si="1041"/>
        <v/>
      </c>
      <c r="GS443" t="str">
        <f t="shared" si="1042"/>
        <v/>
      </c>
      <c r="GT443" t="str">
        <f t="shared" si="1043"/>
        <v/>
      </c>
      <c r="GU443" t="str">
        <f t="shared" si="1044"/>
        <v/>
      </c>
      <c r="GV443" t="str">
        <f t="shared" si="1045"/>
        <v/>
      </c>
      <c r="GW443" t="str">
        <f t="shared" si="1046"/>
        <v/>
      </c>
      <c r="GX443" t="str">
        <f t="shared" si="1047"/>
        <v/>
      </c>
      <c r="GY443" t="str">
        <f t="shared" si="1048"/>
        <v/>
      </c>
      <c r="GZ443" t="str">
        <f t="shared" si="1049"/>
        <v/>
      </c>
      <c r="HA443" t="str">
        <f t="shared" si="1050"/>
        <v/>
      </c>
      <c r="HB443" t="str">
        <f t="shared" si="1051"/>
        <v/>
      </c>
      <c r="HC443" t="str">
        <f t="shared" si="1052"/>
        <v/>
      </c>
      <c r="HD443" t="str">
        <f t="shared" si="1053"/>
        <v/>
      </c>
      <c r="HE443" t="str">
        <f t="shared" si="1054"/>
        <v/>
      </c>
      <c r="HF443" t="str">
        <f t="shared" si="1055"/>
        <v/>
      </c>
      <c r="HG443" t="str">
        <f t="shared" si="1056"/>
        <v/>
      </c>
      <c r="HH443" t="str">
        <f t="shared" si="1057"/>
        <v/>
      </c>
      <c r="HI443" t="str">
        <f t="shared" si="1058"/>
        <v/>
      </c>
      <c r="HJ443" t="str">
        <f t="shared" si="1059"/>
        <v/>
      </c>
      <c r="HK443" t="str">
        <f t="shared" si="1060"/>
        <v/>
      </c>
      <c r="HL443" t="str">
        <f t="shared" si="1061"/>
        <v/>
      </c>
      <c r="HM443" t="str">
        <f t="shared" si="1062"/>
        <v/>
      </c>
      <c r="HN443" t="str">
        <f t="shared" si="1063"/>
        <v/>
      </c>
      <c r="HO443" t="str">
        <f t="shared" si="1064"/>
        <v/>
      </c>
      <c r="HP443" t="str">
        <f t="shared" si="1065"/>
        <v/>
      </c>
      <c r="HQ443" t="str">
        <f t="shared" si="1066"/>
        <v/>
      </c>
      <c r="HR443" t="str">
        <f t="shared" si="1067"/>
        <v/>
      </c>
      <c r="HS443" t="str">
        <f t="shared" si="1068"/>
        <v/>
      </c>
      <c r="HT443" t="str">
        <f t="shared" si="1069"/>
        <v/>
      </c>
      <c r="HU443" t="str">
        <f t="shared" si="1070"/>
        <v/>
      </c>
      <c r="HV443" t="str">
        <f t="shared" si="1071"/>
        <v/>
      </c>
      <c r="HW443" t="str">
        <f t="shared" si="1072"/>
        <v/>
      </c>
      <c r="HX443" t="str">
        <f t="shared" si="1073"/>
        <v/>
      </c>
      <c r="HY443" t="str">
        <f t="shared" si="1074"/>
        <v/>
      </c>
      <c r="HZ443" t="str">
        <f t="shared" si="1075"/>
        <v/>
      </c>
    </row>
    <row r="444" spans="1:234" x14ac:dyDescent="0.25">
      <c r="A444" s="2">
        <f t="shared" si="1076"/>
        <v>442</v>
      </c>
      <c r="B444" s="3" t="s">
        <v>469</v>
      </c>
      <c r="C444" s="2" t="s">
        <v>1394</v>
      </c>
      <c r="D444" s="2" t="s">
        <v>1395</v>
      </c>
      <c r="E444" s="2">
        <f t="shared" si="1010"/>
        <v>1</v>
      </c>
      <c r="F444" s="2">
        <v>955</v>
      </c>
      <c r="G444" s="48" t="str">
        <f t="shared" si="1011"/>
        <v>A</v>
      </c>
      <c r="H444" s="49"/>
      <c r="I444" s="49"/>
      <c r="J444" s="50"/>
      <c r="K444" s="15">
        <f t="shared" si="1012"/>
        <v>34</v>
      </c>
      <c r="L444" s="15">
        <f>IF(G444="N/A",0,(IF(G444="A",Code!$B$36,(IF(G444="B",Code!$C$36,(IF(G444="C",Code!$D$36,Code!$E$36)))))/60))</f>
        <v>8</v>
      </c>
      <c r="M444" s="15">
        <f>IF(G444="N/A",0,(IF(G444="A",Code!$B$37,(IF(G444="B",Code!$C$37,(IF(G444="C",Code!$D$37,Code!$E$37)))))/60))</f>
        <v>8</v>
      </c>
      <c r="N444" s="15">
        <f>IF(G444="N/A",0,(IF(G444="A",Code!$B$38,(IF(G444="B",Code!$C$38,(IF(G444="C",Code!$D$38,Code!$E$38)))))/60))</f>
        <v>16</v>
      </c>
      <c r="O444" s="15">
        <f>IF(G444="N/A",0,(IF(G444="A",Code!$B$39,(IF(G444="B",Code!$C$39,(IF(G444="C",Code!$D$39,Code!$E$39)))))/60))</f>
        <v>2</v>
      </c>
      <c r="P444" s="2">
        <v>1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S444" t="str">
        <f t="shared" si="1013"/>
        <v>ACCT</v>
      </c>
      <c r="BT444" t="str">
        <f t="shared" si="1078"/>
        <v/>
      </c>
      <c r="BU444" t="str">
        <f t="shared" si="1079"/>
        <v/>
      </c>
      <c r="BV444" t="str">
        <f t="shared" si="1080"/>
        <v/>
      </c>
      <c r="BW444" t="str">
        <f t="shared" si="1081"/>
        <v/>
      </c>
      <c r="BX444" t="str">
        <f t="shared" si="1082"/>
        <v/>
      </c>
      <c r="BY444" t="str">
        <f t="shared" si="1083"/>
        <v/>
      </c>
      <c r="BZ444" t="str">
        <f t="shared" si="1084"/>
        <v/>
      </c>
      <c r="CA444" t="str">
        <f t="shared" si="1085"/>
        <v/>
      </c>
      <c r="CB444" t="str">
        <f t="shared" si="1086"/>
        <v/>
      </c>
      <c r="CC444" t="str">
        <f t="shared" si="1087"/>
        <v/>
      </c>
      <c r="CD444" t="str">
        <f t="shared" si="1088"/>
        <v/>
      </c>
      <c r="CE444" t="str">
        <f t="shared" si="1089"/>
        <v/>
      </c>
      <c r="CF444" t="str">
        <f t="shared" si="1090"/>
        <v/>
      </c>
      <c r="CG444" t="str">
        <f t="shared" si="1091"/>
        <v/>
      </c>
      <c r="CH444" t="str">
        <f t="shared" si="1092"/>
        <v/>
      </c>
      <c r="CI444" t="str">
        <f t="shared" si="1093"/>
        <v/>
      </c>
      <c r="CJ444" t="str">
        <f t="shared" si="1094"/>
        <v/>
      </c>
      <c r="CK444" t="str">
        <f t="shared" si="1095"/>
        <v/>
      </c>
      <c r="CL444" t="str">
        <f t="shared" si="1096"/>
        <v/>
      </c>
      <c r="CM444" t="str">
        <f t="shared" si="1097"/>
        <v/>
      </c>
      <c r="CN444" t="str">
        <f t="shared" si="1098"/>
        <v/>
      </c>
      <c r="CO444" t="str">
        <f t="shared" si="1099"/>
        <v/>
      </c>
      <c r="CP444" t="str">
        <f t="shared" si="1100"/>
        <v/>
      </c>
      <c r="CQ444" t="str">
        <f t="shared" si="1101"/>
        <v/>
      </c>
      <c r="CR444" t="str">
        <f t="shared" si="1102"/>
        <v/>
      </c>
      <c r="CS444" t="str">
        <f t="shared" si="1103"/>
        <v/>
      </c>
      <c r="CT444" t="str">
        <f t="shared" si="1104"/>
        <v/>
      </c>
      <c r="CU444" t="str">
        <f t="shared" si="1105"/>
        <v/>
      </c>
      <c r="CV444" t="str">
        <f t="shared" si="1106"/>
        <v/>
      </c>
      <c r="CW444" t="str">
        <f t="shared" si="1107"/>
        <v/>
      </c>
      <c r="CX444" t="str">
        <f t="shared" si="1108"/>
        <v/>
      </c>
      <c r="CY444" t="str">
        <f t="shared" si="1109"/>
        <v/>
      </c>
      <c r="CZ444" t="str">
        <f t="shared" si="1110"/>
        <v/>
      </c>
      <c r="DA444" t="str">
        <f t="shared" si="1111"/>
        <v/>
      </c>
      <c r="DB444" t="str">
        <f t="shared" si="1112"/>
        <v/>
      </c>
      <c r="DC444" t="str">
        <f t="shared" si="1113"/>
        <v/>
      </c>
      <c r="DD444" t="str">
        <f t="shared" si="1114"/>
        <v/>
      </c>
      <c r="DE444" t="str">
        <f t="shared" si="1115"/>
        <v/>
      </c>
      <c r="DF444" t="str">
        <f t="shared" si="1116"/>
        <v/>
      </c>
      <c r="DG444" t="str">
        <f t="shared" si="1117"/>
        <v/>
      </c>
      <c r="DH444" t="str">
        <f t="shared" si="1118"/>
        <v/>
      </c>
      <c r="DI444" t="str">
        <f t="shared" si="1119"/>
        <v/>
      </c>
      <c r="DJ444" t="str">
        <f t="shared" si="1120"/>
        <v/>
      </c>
      <c r="DK444" t="str">
        <f t="shared" si="1121"/>
        <v/>
      </c>
      <c r="DL444" t="str">
        <f t="shared" si="1122"/>
        <v/>
      </c>
      <c r="DM444" t="str">
        <f t="shared" si="1123"/>
        <v/>
      </c>
      <c r="DN444" t="str">
        <f t="shared" si="1124"/>
        <v/>
      </c>
      <c r="DO444" t="str">
        <f t="shared" si="1125"/>
        <v/>
      </c>
      <c r="DP444" t="str">
        <f t="shared" si="1126"/>
        <v/>
      </c>
      <c r="DQ444" t="str">
        <f t="shared" si="1127"/>
        <v/>
      </c>
      <c r="DR444" t="str">
        <f t="shared" si="1128"/>
        <v/>
      </c>
      <c r="DS444" t="str">
        <f t="shared" si="1129"/>
        <v/>
      </c>
      <c r="DT444" t="str">
        <f t="shared" si="1130"/>
        <v/>
      </c>
      <c r="DU444" t="str">
        <f t="shared" si="1131"/>
        <v/>
      </c>
      <c r="DV444" t="str">
        <f t="shared" si="1132"/>
        <v/>
      </c>
      <c r="DW444" t="str">
        <f t="shared" si="1133"/>
        <v/>
      </c>
      <c r="DX444" t="str">
        <f t="shared" si="1134"/>
        <v/>
      </c>
      <c r="DY444" t="str">
        <f t="shared" si="1135"/>
        <v/>
      </c>
      <c r="DZ444" t="str">
        <f t="shared" si="1136"/>
        <v/>
      </c>
      <c r="EA444" t="str">
        <f t="shared" si="1137"/>
        <v/>
      </c>
      <c r="EB444" t="str">
        <f t="shared" si="1138"/>
        <v/>
      </c>
      <c r="EC444" t="str">
        <f t="shared" si="1139"/>
        <v/>
      </c>
      <c r="ED444" t="str">
        <f t="shared" si="1140"/>
        <v/>
      </c>
      <c r="EE444" t="str">
        <f t="shared" si="1077"/>
        <v/>
      </c>
      <c r="EF444" t="str">
        <f t="shared" si="1146"/>
        <v/>
      </c>
      <c r="EG444" t="str">
        <f t="shared" si="1147"/>
        <v/>
      </c>
      <c r="EH444" t="str">
        <f t="shared" si="1148"/>
        <v/>
      </c>
      <c r="EI444" t="str">
        <f t="shared" si="1149"/>
        <v/>
      </c>
      <c r="EJ444" t="str">
        <f t="shared" si="1150"/>
        <v/>
      </c>
      <c r="EK444" t="str">
        <f t="shared" si="1151"/>
        <v/>
      </c>
      <c r="EL444" t="str">
        <f t="shared" si="1152"/>
        <v/>
      </c>
      <c r="EM444" t="str">
        <f t="shared" si="1153"/>
        <v/>
      </c>
      <c r="EN444" t="str">
        <f t="shared" si="1154"/>
        <v/>
      </c>
      <c r="EO444" t="str">
        <f t="shared" si="1155"/>
        <v/>
      </c>
      <c r="EP444" t="str">
        <f t="shared" si="1156"/>
        <v/>
      </c>
      <c r="EQ444" t="str">
        <f t="shared" si="1157"/>
        <v/>
      </c>
      <c r="ER444" t="str">
        <f t="shared" si="1158"/>
        <v/>
      </c>
      <c r="ES444" t="str">
        <f t="shared" si="1159"/>
        <v/>
      </c>
      <c r="ET444" t="str">
        <f t="shared" si="1160"/>
        <v/>
      </c>
      <c r="EU444" t="str">
        <f t="shared" si="1161"/>
        <v/>
      </c>
      <c r="EV444" t="str">
        <f t="shared" si="1162"/>
        <v/>
      </c>
      <c r="EW444" t="str">
        <f t="shared" si="1163"/>
        <v/>
      </c>
      <c r="EX444" t="str">
        <f t="shared" si="1164"/>
        <v/>
      </c>
      <c r="EY444" t="str">
        <f t="shared" si="1165"/>
        <v/>
      </c>
      <c r="EZ444" t="str">
        <f t="shared" si="1166"/>
        <v/>
      </c>
      <c r="FA444" t="str">
        <f t="shared" si="1167"/>
        <v/>
      </c>
      <c r="FB444" t="str">
        <f t="shared" si="1168"/>
        <v/>
      </c>
      <c r="FC444" t="str">
        <f t="shared" si="1169"/>
        <v/>
      </c>
      <c r="FD444" t="str">
        <f t="shared" si="1170"/>
        <v/>
      </c>
      <c r="FE444" t="str">
        <f t="shared" si="1014"/>
        <v/>
      </c>
      <c r="FF444" t="str">
        <f t="shared" si="1171"/>
        <v/>
      </c>
      <c r="FG444" t="str">
        <f t="shared" si="1172"/>
        <v/>
      </c>
      <c r="FH444" t="str">
        <f t="shared" si="1173"/>
        <v/>
      </c>
      <c r="FI444" t="str">
        <f t="shared" si="1174"/>
        <v/>
      </c>
      <c r="FJ444" t="str">
        <f t="shared" si="1175"/>
        <v/>
      </c>
      <c r="FK444" t="str">
        <f t="shared" si="1176"/>
        <v/>
      </c>
      <c r="FL444" t="str">
        <f t="shared" si="1177"/>
        <v/>
      </c>
      <c r="FM444" t="str">
        <f t="shared" si="1141"/>
        <v/>
      </c>
      <c r="FN444" t="str">
        <f t="shared" si="1142"/>
        <v/>
      </c>
      <c r="FO444" t="str">
        <f t="shared" si="1143"/>
        <v/>
      </c>
      <c r="FP444" t="str">
        <f t="shared" si="1144"/>
        <v/>
      </c>
      <c r="FQ444" t="str">
        <f t="shared" si="1145"/>
        <v/>
      </c>
      <c r="FR444" t="str">
        <f t="shared" si="1015"/>
        <v/>
      </c>
      <c r="FS444" t="str">
        <f t="shared" si="1016"/>
        <v/>
      </c>
      <c r="FT444" t="str">
        <f t="shared" si="1017"/>
        <v/>
      </c>
      <c r="FU444" t="str">
        <f t="shared" si="1018"/>
        <v/>
      </c>
      <c r="FV444" t="str">
        <f t="shared" si="1019"/>
        <v/>
      </c>
      <c r="FW444" t="str">
        <f t="shared" si="1020"/>
        <v/>
      </c>
      <c r="FX444" t="str">
        <f t="shared" si="1021"/>
        <v/>
      </c>
      <c r="FY444" t="str">
        <f t="shared" si="1022"/>
        <v/>
      </c>
      <c r="FZ444" t="str">
        <f t="shared" si="1023"/>
        <v/>
      </c>
      <c r="GA444" t="str">
        <f t="shared" si="1024"/>
        <v/>
      </c>
      <c r="GB444" t="str">
        <f t="shared" si="1025"/>
        <v/>
      </c>
      <c r="GC444" t="str">
        <f t="shared" si="1026"/>
        <v/>
      </c>
      <c r="GD444" t="str">
        <f t="shared" si="1027"/>
        <v/>
      </c>
      <c r="GE444" t="str">
        <f t="shared" si="1028"/>
        <v/>
      </c>
      <c r="GF444" t="str">
        <f t="shared" si="1029"/>
        <v/>
      </c>
      <c r="GG444" t="str">
        <f t="shared" si="1030"/>
        <v/>
      </c>
      <c r="GH444" t="str">
        <f t="shared" si="1031"/>
        <v/>
      </c>
      <c r="GI444" t="str">
        <f t="shared" si="1032"/>
        <v/>
      </c>
      <c r="GJ444" t="str">
        <f t="shared" si="1033"/>
        <v/>
      </c>
      <c r="GK444" t="str">
        <f t="shared" si="1034"/>
        <v/>
      </c>
      <c r="GL444" t="str">
        <f t="shared" si="1035"/>
        <v/>
      </c>
      <c r="GM444" t="str">
        <f t="shared" si="1036"/>
        <v/>
      </c>
      <c r="GN444" t="str">
        <f t="shared" si="1037"/>
        <v/>
      </c>
      <c r="GO444" t="str">
        <f t="shared" si="1038"/>
        <v/>
      </c>
      <c r="GP444" t="str">
        <f t="shared" si="1039"/>
        <v/>
      </c>
      <c r="GQ444" t="str">
        <f t="shared" si="1040"/>
        <v/>
      </c>
      <c r="GR444" t="str">
        <f t="shared" si="1041"/>
        <v/>
      </c>
      <c r="GS444" t="str">
        <f t="shared" si="1042"/>
        <v/>
      </c>
      <c r="GT444" t="str">
        <f t="shared" si="1043"/>
        <v/>
      </c>
      <c r="GU444" t="str">
        <f t="shared" si="1044"/>
        <v/>
      </c>
      <c r="GV444" t="str">
        <f t="shared" si="1045"/>
        <v/>
      </c>
      <c r="GW444" t="str">
        <f t="shared" si="1046"/>
        <v/>
      </c>
      <c r="GX444" t="str">
        <f t="shared" si="1047"/>
        <v/>
      </c>
      <c r="GY444" t="str">
        <f t="shared" si="1048"/>
        <v/>
      </c>
      <c r="GZ444" t="str">
        <f t="shared" si="1049"/>
        <v/>
      </c>
      <c r="HA444" t="str">
        <f t="shared" si="1050"/>
        <v/>
      </c>
      <c r="HB444" t="str">
        <f t="shared" si="1051"/>
        <v/>
      </c>
      <c r="HC444" t="str">
        <f t="shared" si="1052"/>
        <v/>
      </c>
      <c r="HD444" t="str">
        <f t="shared" si="1053"/>
        <v/>
      </c>
      <c r="HE444" t="str">
        <f t="shared" si="1054"/>
        <v/>
      </c>
      <c r="HF444" t="str">
        <f t="shared" si="1055"/>
        <v/>
      </c>
      <c r="HG444" t="str">
        <f t="shared" si="1056"/>
        <v/>
      </c>
      <c r="HH444" t="str">
        <f t="shared" si="1057"/>
        <v/>
      </c>
      <c r="HI444" t="str">
        <f t="shared" si="1058"/>
        <v/>
      </c>
      <c r="HJ444" t="str">
        <f t="shared" si="1059"/>
        <v/>
      </c>
      <c r="HK444" t="str">
        <f t="shared" si="1060"/>
        <v/>
      </c>
      <c r="HL444" t="str">
        <f t="shared" si="1061"/>
        <v/>
      </c>
      <c r="HM444" t="str">
        <f t="shared" si="1062"/>
        <v/>
      </c>
      <c r="HN444" t="str">
        <f t="shared" si="1063"/>
        <v/>
      </c>
      <c r="HO444" t="str">
        <f t="shared" si="1064"/>
        <v/>
      </c>
      <c r="HP444" t="str">
        <f t="shared" si="1065"/>
        <v/>
      </c>
      <c r="HQ444" t="str">
        <f t="shared" si="1066"/>
        <v/>
      </c>
      <c r="HR444" t="str">
        <f t="shared" si="1067"/>
        <v/>
      </c>
      <c r="HS444" t="str">
        <f t="shared" si="1068"/>
        <v/>
      </c>
      <c r="HT444" t="str">
        <f t="shared" si="1069"/>
        <v/>
      </c>
      <c r="HU444" t="str">
        <f t="shared" si="1070"/>
        <v/>
      </c>
      <c r="HV444" t="str">
        <f t="shared" si="1071"/>
        <v/>
      </c>
      <c r="HW444" t="str">
        <f t="shared" si="1072"/>
        <v/>
      </c>
      <c r="HX444" t="str">
        <f t="shared" si="1073"/>
        <v/>
      </c>
      <c r="HY444" t="str">
        <f t="shared" si="1074"/>
        <v/>
      </c>
      <c r="HZ444" t="str">
        <f t="shared" si="1075"/>
        <v/>
      </c>
    </row>
    <row r="445" spans="1:234" x14ac:dyDescent="0.25">
      <c r="A445" s="2">
        <f t="shared" si="1076"/>
        <v>443</v>
      </c>
      <c r="B445" s="3" t="s">
        <v>470</v>
      </c>
      <c r="C445" s="2" t="s">
        <v>1394</v>
      </c>
      <c r="D445" s="2" t="s">
        <v>1395</v>
      </c>
      <c r="E445" s="2">
        <f t="shared" si="1010"/>
        <v>3</v>
      </c>
      <c r="F445" s="2">
        <v>625</v>
      </c>
      <c r="G445" s="48" t="str">
        <f t="shared" si="1011"/>
        <v>A</v>
      </c>
      <c r="H445" s="49"/>
      <c r="I445" s="49"/>
      <c r="J445" s="50"/>
      <c r="K445" s="15">
        <f t="shared" si="1012"/>
        <v>34</v>
      </c>
      <c r="L445" s="15">
        <f>IF(G445="N/A",0,(IF(G445="A",Code!$B$36,(IF(G445="B",Code!$C$36,(IF(G445="C",Code!$D$36,Code!$E$36)))))/60))</f>
        <v>8</v>
      </c>
      <c r="M445" s="15">
        <f>IF(G445="N/A",0,(IF(G445="A",Code!$B$37,(IF(G445="B",Code!$C$37,(IF(G445="C",Code!$D$37,Code!$E$37)))))/60))</f>
        <v>8</v>
      </c>
      <c r="N445" s="15">
        <f>IF(G445="N/A",0,(IF(G445="A",Code!$B$38,(IF(G445="B",Code!$C$38,(IF(G445="C",Code!$D$38,Code!$E$38)))))/60))</f>
        <v>16</v>
      </c>
      <c r="O445" s="15">
        <f>IF(G445="N/A",0,(IF(G445="A",Code!$B$39,(IF(G445="B",Code!$C$39,(IF(G445="C",Code!$D$39,Code!$E$39)))))/60))</f>
        <v>2</v>
      </c>
      <c r="P445" s="2"/>
      <c r="Q445" s="2"/>
      <c r="R445" s="2"/>
      <c r="S445" s="2"/>
      <c r="T445" s="2"/>
      <c r="U445" s="2"/>
      <c r="V445" s="2"/>
      <c r="W445" s="2"/>
      <c r="X445" s="2">
        <v>1</v>
      </c>
      <c r="Y445" s="2"/>
      <c r="Z445" s="2"/>
      <c r="AA445" s="2"/>
      <c r="AB445" s="2"/>
      <c r="AC445" s="2"/>
      <c r="AD445" s="2">
        <v>1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>
        <v>1</v>
      </c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S445" t="str">
        <f t="shared" si="1013"/>
        <v/>
      </c>
      <c r="BT445" t="str">
        <f t="shared" si="1078"/>
        <v/>
      </c>
      <c r="BU445" t="str">
        <f t="shared" si="1079"/>
        <v/>
      </c>
      <c r="BV445" t="str">
        <f t="shared" si="1080"/>
        <v/>
      </c>
      <c r="BW445" t="str">
        <f t="shared" si="1081"/>
        <v/>
      </c>
      <c r="BX445" t="str">
        <f t="shared" si="1082"/>
        <v/>
      </c>
      <c r="BY445" t="str">
        <f t="shared" si="1083"/>
        <v/>
      </c>
      <c r="BZ445" t="str">
        <f t="shared" si="1084"/>
        <v/>
      </c>
      <c r="CA445" t="str">
        <f t="shared" si="1085"/>
        <v>BANK</v>
      </c>
      <c r="CB445" t="str">
        <f t="shared" si="1086"/>
        <v/>
      </c>
      <c r="CC445" t="str">
        <f t="shared" si="1087"/>
        <v/>
      </c>
      <c r="CD445" t="str">
        <f t="shared" si="1088"/>
        <v/>
      </c>
      <c r="CE445" t="str">
        <f t="shared" si="1089"/>
        <v/>
      </c>
      <c r="CF445" t="str">
        <f t="shared" si="1090"/>
        <v/>
      </c>
      <c r="CG445" t="str">
        <f t="shared" si="1091"/>
        <v>CTOB</v>
      </c>
      <c r="CH445" t="str">
        <f t="shared" si="1092"/>
        <v/>
      </c>
      <c r="CI445" t="str">
        <f t="shared" si="1093"/>
        <v/>
      </c>
      <c r="CJ445" t="str">
        <f t="shared" si="1094"/>
        <v/>
      </c>
      <c r="CK445" t="str">
        <f t="shared" si="1095"/>
        <v/>
      </c>
      <c r="CL445" t="str">
        <f t="shared" si="1096"/>
        <v/>
      </c>
      <c r="CM445" t="str">
        <f t="shared" si="1097"/>
        <v/>
      </c>
      <c r="CN445" t="str">
        <f t="shared" si="1098"/>
        <v/>
      </c>
      <c r="CO445" t="str">
        <f t="shared" si="1099"/>
        <v/>
      </c>
      <c r="CP445" t="str">
        <f t="shared" si="1100"/>
        <v/>
      </c>
      <c r="CQ445" t="str">
        <f t="shared" si="1101"/>
        <v/>
      </c>
      <c r="CR445" t="str">
        <f t="shared" si="1102"/>
        <v/>
      </c>
      <c r="CS445" t="str">
        <f t="shared" si="1103"/>
        <v/>
      </c>
      <c r="CT445" t="str">
        <f t="shared" si="1104"/>
        <v/>
      </c>
      <c r="CU445" t="str">
        <f t="shared" si="1105"/>
        <v/>
      </c>
      <c r="CV445" t="str">
        <f t="shared" si="1106"/>
        <v/>
      </c>
      <c r="CW445" t="str">
        <f t="shared" si="1107"/>
        <v/>
      </c>
      <c r="CX445" t="str">
        <f t="shared" si="1108"/>
        <v/>
      </c>
      <c r="CY445" t="str">
        <f t="shared" si="1109"/>
        <v/>
      </c>
      <c r="CZ445" t="str">
        <f t="shared" si="1110"/>
        <v/>
      </c>
      <c r="DA445" t="str">
        <f t="shared" si="1111"/>
        <v/>
      </c>
      <c r="DB445" t="str">
        <f t="shared" si="1112"/>
        <v/>
      </c>
      <c r="DC445" t="str">
        <f t="shared" si="1113"/>
        <v/>
      </c>
      <c r="DD445" t="str">
        <f t="shared" si="1114"/>
        <v>RPAY</v>
      </c>
      <c r="DE445" t="str">
        <f t="shared" si="1115"/>
        <v/>
      </c>
      <c r="DF445" t="str">
        <f t="shared" si="1116"/>
        <v/>
      </c>
      <c r="DG445" t="str">
        <f t="shared" si="1117"/>
        <v/>
      </c>
      <c r="DH445" t="str">
        <f t="shared" si="1118"/>
        <v/>
      </c>
      <c r="DI445" t="str">
        <f t="shared" si="1119"/>
        <v/>
      </c>
      <c r="DJ445" t="str">
        <f t="shared" si="1120"/>
        <v/>
      </c>
      <c r="DK445" t="str">
        <f t="shared" si="1121"/>
        <v/>
      </c>
      <c r="DL445" t="str">
        <f t="shared" si="1122"/>
        <v/>
      </c>
      <c r="DM445" t="str">
        <f t="shared" si="1123"/>
        <v/>
      </c>
      <c r="DN445" t="str">
        <f t="shared" si="1124"/>
        <v/>
      </c>
      <c r="DO445" t="str">
        <f t="shared" si="1125"/>
        <v/>
      </c>
      <c r="DP445" t="str">
        <f t="shared" si="1126"/>
        <v/>
      </c>
      <c r="DQ445" t="str">
        <f t="shared" si="1127"/>
        <v/>
      </c>
      <c r="DR445" t="str">
        <f t="shared" si="1128"/>
        <v/>
      </c>
      <c r="DS445" t="str">
        <f t="shared" si="1129"/>
        <v/>
      </c>
      <c r="DT445" t="str">
        <f t="shared" si="1130"/>
        <v/>
      </c>
      <c r="DU445" t="str">
        <f t="shared" si="1131"/>
        <v/>
      </c>
      <c r="DV445" t="str">
        <f t="shared" si="1132"/>
        <v/>
      </c>
      <c r="DW445" t="str">
        <f t="shared" si="1133"/>
        <v/>
      </c>
      <c r="DX445" t="str">
        <f t="shared" si="1134"/>
        <v/>
      </c>
      <c r="DY445" t="str">
        <f t="shared" si="1135"/>
        <v/>
      </c>
      <c r="DZ445" t="str">
        <f t="shared" si="1136"/>
        <v/>
      </c>
      <c r="EA445" t="str">
        <f t="shared" si="1137"/>
        <v/>
      </c>
      <c r="EB445" t="str">
        <f t="shared" si="1138"/>
        <v/>
      </c>
      <c r="EC445" t="str">
        <f t="shared" si="1139"/>
        <v/>
      </c>
      <c r="ED445" t="str">
        <f t="shared" si="1140"/>
        <v/>
      </c>
      <c r="EE445" t="str">
        <f t="shared" si="1077"/>
        <v/>
      </c>
      <c r="EF445" t="str">
        <f t="shared" si="1146"/>
        <v/>
      </c>
      <c r="EG445" t="str">
        <f t="shared" si="1147"/>
        <v/>
      </c>
      <c r="EH445" t="str">
        <f t="shared" si="1148"/>
        <v/>
      </c>
      <c r="EI445" t="str">
        <f t="shared" si="1149"/>
        <v/>
      </c>
      <c r="EJ445" t="str">
        <f t="shared" si="1150"/>
        <v/>
      </c>
      <c r="EK445" t="str">
        <f t="shared" si="1151"/>
        <v/>
      </c>
      <c r="EL445" t="str">
        <f t="shared" si="1152"/>
        <v/>
      </c>
      <c r="EM445" t="str">
        <f t="shared" si="1153"/>
        <v/>
      </c>
      <c r="EN445" t="str">
        <f t="shared" si="1154"/>
        <v/>
      </c>
      <c r="EO445" t="str">
        <f t="shared" si="1155"/>
        <v/>
      </c>
      <c r="EP445" t="str">
        <f t="shared" si="1156"/>
        <v/>
      </c>
      <c r="EQ445" t="str">
        <f t="shared" si="1157"/>
        <v/>
      </c>
      <c r="ER445" t="str">
        <f t="shared" si="1158"/>
        <v/>
      </c>
      <c r="ES445" t="str">
        <f t="shared" si="1159"/>
        <v/>
      </c>
      <c r="ET445" t="str">
        <f t="shared" si="1160"/>
        <v/>
      </c>
      <c r="EU445" t="str">
        <f t="shared" si="1161"/>
        <v/>
      </c>
      <c r="EV445" t="str">
        <f t="shared" si="1162"/>
        <v/>
      </c>
      <c r="EW445" t="str">
        <f t="shared" si="1163"/>
        <v/>
      </c>
      <c r="EX445" t="str">
        <f t="shared" si="1164"/>
        <v/>
      </c>
      <c r="EY445" t="str">
        <f t="shared" si="1165"/>
        <v/>
      </c>
      <c r="EZ445" t="str">
        <f t="shared" si="1166"/>
        <v/>
      </c>
      <c r="FA445" t="str">
        <f t="shared" si="1167"/>
        <v/>
      </c>
      <c r="FB445" t="str">
        <f t="shared" si="1168"/>
        <v/>
      </c>
      <c r="FC445" t="str">
        <f t="shared" si="1169"/>
        <v/>
      </c>
      <c r="FD445" t="str">
        <f t="shared" si="1170"/>
        <v/>
      </c>
      <c r="FE445" t="str">
        <f t="shared" si="1014"/>
        <v/>
      </c>
      <c r="FF445" t="str">
        <f t="shared" si="1171"/>
        <v/>
      </c>
      <c r="FG445" t="str">
        <f t="shared" si="1172"/>
        <v/>
      </c>
      <c r="FH445" t="str">
        <f t="shared" si="1173"/>
        <v/>
      </c>
      <c r="FI445" t="str">
        <f t="shared" si="1174"/>
        <v/>
      </c>
      <c r="FJ445" t="str">
        <f t="shared" si="1175"/>
        <v/>
      </c>
      <c r="FK445" t="str">
        <f t="shared" si="1176"/>
        <v/>
      </c>
      <c r="FL445" t="str">
        <f t="shared" si="1177"/>
        <v/>
      </c>
      <c r="FM445" t="str">
        <f t="shared" si="1141"/>
        <v/>
      </c>
      <c r="FN445" t="str">
        <f t="shared" si="1142"/>
        <v/>
      </c>
      <c r="FO445" t="str">
        <f t="shared" si="1143"/>
        <v/>
      </c>
      <c r="FP445" t="str">
        <f t="shared" si="1144"/>
        <v/>
      </c>
      <c r="FQ445" t="str">
        <f t="shared" si="1145"/>
        <v/>
      </c>
      <c r="FR445" t="str">
        <f t="shared" si="1015"/>
        <v/>
      </c>
      <c r="FS445" t="str">
        <f t="shared" si="1016"/>
        <v/>
      </c>
      <c r="FT445" t="str">
        <f t="shared" si="1017"/>
        <v/>
      </c>
      <c r="FU445" t="str">
        <f t="shared" si="1018"/>
        <v/>
      </c>
      <c r="FV445" t="str">
        <f t="shared" si="1019"/>
        <v/>
      </c>
      <c r="FW445" t="str">
        <f t="shared" si="1020"/>
        <v/>
      </c>
      <c r="FX445" t="str">
        <f t="shared" si="1021"/>
        <v/>
      </c>
      <c r="FY445" t="str">
        <f t="shared" si="1022"/>
        <v/>
      </c>
      <c r="FZ445" t="str">
        <f t="shared" si="1023"/>
        <v/>
      </c>
      <c r="GA445" t="str">
        <f t="shared" si="1024"/>
        <v/>
      </c>
      <c r="GB445" t="str">
        <f t="shared" si="1025"/>
        <v/>
      </c>
      <c r="GC445" t="str">
        <f t="shared" si="1026"/>
        <v/>
      </c>
      <c r="GD445" t="str">
        <f t="shared" si="1027"/>
        <v/>
      </c>
      <c r="GE445" t="str">
        <f t="shared" si="1028"/>
        <v/>
      </c>
      <c r="GF445" t="str">
        <f t="shared" si="1029"/>
        <v/>
      </c>
      <c r="GG445" t="str">
        <f t="shared" si="1030"/>
        <v/>
      </c>
      <c r="GH445" t="str">
        <f t="shared" si="1031"/>
        <v/>
      </c>
      <c r="GI445" t="str">
        <f t="shared" si="1032"/>
        <v/>
      </c>
      <c r="GJ445" t="str">
        <f t="shared" si="1033"/>
        <v/>
      </c>
      <c r="GK445" t="str">
        <f t="shared" si="1034"/>
        <v/>
      </c>
      <c r="GL445" t="str">
        <f t="shared" si="1035"/>
        <v/>
      </c>
      <c r="GM445" t="str">
        <f t="shared" si="1036"/>
        <v/>
      </c>
      <c r="GN445" t="str">
        <f t="shared" si="1037"/>
        <v/>
      </c>
      <c r="GO445" t="str">
        <f t="shared" si="1038"/>
        <v/>
      </c>
      <c r="GP445" t="str">
        <f t="shared" si="1039"/>
        <v/>
      </c>
      <c r="GQ445" t="str">
        <f t="shared" si="1040"/>
        <v/>
      </c>
      <c r="GR445" t="str">
        <f t="shared" si="1041"/>
        <v/>
      </c>
      <c r="GS445" t="str">
        <f t="shared" si="1042"/>
        <v/>
      </c>
      <c r="GT445" t="str">
        <f t="shared" si="1043"/>
        <v/>
      </c>
      <c r="GU445" t="str">
        <f t="shared" si="1044"/>
        <v/>
      </c>
      <c r="GV445" t="str">
        <f t="shared" si="1045"/>
        <v/>
      </c>
      <c r="GW445" t="str">
        <f t="shared" si="1046"/>
        <v/>
      </c>
      <c r="GX445" t="str">
        <f t="shared" si="1047"/>
        <v/>
      </c>
      <c r="GY445" t="str">
        <f t="shared" si="1048"/>
        <v/>
      </c>
      <c r="GZ445" t="str">
        <f t="shared" si="1049"/>
        <v/>
      </c>
      <c r="HA445" t="str">
        <f t="shared" si="1050"/>
        <v/>
      </c>
      <c r="HB445" t="str">
        <f t="shared" si="1051"/>
        <v/>
      </c>
      <c r="HC445" t="str">
        <f t="shared" si="1052"/>
        <v/>
      </c>
      <c r="HD445" t="str">
        <f t="shared" si="1053"/>
        <v/>
      </c>
      <c r="HE445" t="str">
        <f t="shared" si="1054"/>
        <v/>
      </c>
      <c r="HF445" t="str">
        <f t="shared" si="1055"/>
        <v/>
      </c>
      <c r="HG445" t="str">
        <f t="shared" si="1056"/>
        <v/>
      </c>
      <c r="HH445" t="str">
        <f t="shared" si="1057"/>
        <v/>
      </c>
      <c r="HI445" t="str">
        <f t="shared" si="1058"/>
        <v/>
      </c>
      <c r="HJ445" t="str">
        <f t="shared" si="1059"/>
        <v/>
      </c>
      <c r="HK445" t="str">
        <f t="shared" si="1060"/>
        <v/>
      </c>
      <c r="HL445" t="str">
        <f t="shared" si="1061"/>
        <v/>
      </c>
      <c r="HM445" t="str">
        <f t="shared" si="1062"/>
        <v/>
      </c>
      <c r="HN445" t="str">
        <f t="shared" si="1063"/>
        <v/>
      </c>
      <c r="HO445" t="str">
        <f t="shared" si="1064"/>
        <v/>
      </c>
      <c r="HP445" t="str">
        <f t="shared" si="1065"/>
        <v/>
      </c>
      <c r="HQ445" t="str">
        <f t="shared" si="1066"/>
        <v/>
      </c>
      <c r="HR445" t="str">
        <f t="shared" si="1067"/>
        <v/>
      </c>
      <c r="HS445" t="str">
        <f t="shared" si="1068"/>
        <v/>
      </c>
      <c r="HT445" t="str">
        <f t="shared" si="1069"/>
        <v/>
      </c>
      <c r="HU445" t="str">
        <f t="shared" si="1070"/>
        <v/>
      </c>
      <c r="HV445" t="str">
        <f t="shared" si="1071"/>
        <v/>
      </c>
      <c r="HW445" t="str">
        <f t="shared" si="1072"/>
        <v/>
      </c>
      <c r="HX445" t="str">
        <f t="shared" si="1073"/>
        <v/>
      </c>
      <c r="HY445" t="str">
        <f t="shared" si="1074"/>
        <v/>
      </c>
      <c r="HZ445" t="str">
        <f t="shared" si="1075"/>
        <v/>
      </c>
    </row>
    <row r="446" spans="1:234" x14ac:dyDescent="0.25">
      <c r="A446" s="2">
        <f t="shared" si="1076"/>
        <v>444</v>
      </c>
      <c r="B446" s="3" t="s">
        <v>471</v>
      </c>
      <c r="C446" s="2" t="s">
        <v>1394</v>
      </c>
      <c r="D446" s="2" t="s">
        <v>1395</v>
      </c>
      <c r="E446" s="2">
        <f t="shared" si="1010"/>
        <v>4</v>
      </c>
      <c r="F446" s="2">
        <v>638</v>
      </c>
      <c r="G446" s="48" t="str">
        <f t="shared" si="1011"/>
        <v>A</v>
      </c>
      <c r="H446" s="49"/>
      <c r="I446" s="49"/>
      <c r="J446" s="50"/>
      <c r="K446" s="15">
        <f t="shared" si="1012"/>
        <v>34</v>
      </c>
      <c r="L446" s="15">
        <f>IF(G446="N/A",0,(IF(G446="A",Code!$B$36,(IF(G446="B",Code!$C$36,(IF(G446="C",Code!$D$36,Code!$E$36)))))/60))</f>
        <v>8</v>
      </c>
      <c r="M446" s="15">
        <f>IF(G446="N/A",0,(IF(G446="A",Code!$B$37,(IF(G446="B",Code!$C$37,(IF(G446="C",Code!$D$37,Code!$E$37)))))/60))</f>
        <v>8</v>
      </c>
      <c r="N446" s="15">
        <f>IF(G446="N/A",0,(IF(G446="A",Code!$B$38,(IF(G446="B",Code!$C$38,(IF(G446="C",Code!$D$38,Code!$E$38)))))/60))</f>
        <v>16</v>
      </c>
      <c r="O446" s="15">
        <f>IF(G446="N/A",0,(IF(G446="A",Code!$B$39,(IF(G446="B",Code!$C$39,(IF(G446="C",Code!$D$39,Code!$E$39)))))/60))</f>
        <v>2</v>
      </c>
      <c r="P446" s="2"/>
      <c r="Q446" s="2"/>
      <c r="R446" s="2"/>
      <c r="S446" s="2"/>
      <c r="T446" s="2"/>
      <c r="U446" s="2"/>
      <c r="V446" s="2"/>
      <c r="W446" s="2"/>
      <c r="X446" s="2">
        <v>1</v>
      </c>
      <c r="Y446" s="2"/>
      <c r="Z446" s="2"/>
      <c r="AA446" s="2"/>
      <c r="AB446" s="2"/>
      <c r="AC446" s="2"/>
      <c r="AD446" s="2">
        <v>1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>
        <v>1</v>
      </c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>
        <v>1</v>
      </c>
      <c r="BK446" s="2"/>
      <c r="BL446" s="2"/>
      <c r="BM446" s="2"/>
      <c r="BN446" s="2"/>
      <c r="BO446" s="2"/>
      <c r="BP446" s="2"/>
      <c r="BQ446" s="2"/>
      <c r="BS446" t="str">
        <f t="shared" si="1013"/>
        <v/>
      </c>
      <c r="BT446" t="str">
        <f t="shared" si="1078"/>
        <v/>
      </c>
      <c r="BU446" t="str">
        <f t="shared" si="1079"/>
        <v/>
      </c>
      <c r="BV446" t="str">
        <f t="shared" si="1080"/>
        <v/>
      </c>
      <c r="BW446" t="str">
        <f t="shared" si="1081"/>
        <v/>
      </c>
      <c r="BX446" t="str">
        <f t="shared" si="1082"/>
        <v/>
      </c>
      <c r="BY446" t="str">
        <f t="shared" si="1083"/>
        <v/>
      </c>
      <c r="BZ446" t="str">
        <f t="shared" si="1084"/>
        <v/>
      </c>
      <c r="CA446" t="str">
        <f t="shared" si="1085"/>
        <v>BANK</v>
      </c>
      <c r="CB446" t="str">
        <f t="shared" si="1086"/>
        <v/>
      </c>
      <c r="CC446" t="str">
        <f t="shared" si="1087"/>
        <v/>
      </c>
      <c r="CD446" t="str">
        <f t="shared" si="1088"/>
        <v/>
      </c>
      <c r="CE446" t="str">
        <f t="shared" si="1089"/>
        <v/>
      </c>
      <c r="CF446" t="str">
        <f t="shared" si="1090"/>
        <v/>
      </c>
      <c r="CG446" t="str">
        <f t="shared" si="1091"/>
        <v>CTOB</v>
      </c>
      <c r="CH446" t="str">
        <f t="shared" si="1092"/>
        <v/>
      </c>
      <c r="CI446" t="str">
        <f t="shared" si="1093"/>
        <v/>
      </c>
      <c r="CJ446" t="str">
        <f t="shared" si="1094"/>
        <v/>
      </c>
      <c r="CK446" t="str">
        <f t="shared" si="1095"/>
        <v/>
      </c>
      <c r="CL446" t="str">
        <f t="shared" si="1096"/>
        <v/>
      </c>
      <c r="CM446" t="str">
        <f t="shared" si="1097"/>
        <v/>
      </c>
      <c r="CN446" t="str">
        <f t="shared" si="1098"/>
        <v/>
      </c>
      <c r="CO446" t="str">
        <f t="shared" si="1099"/>
        <v/>
      </c>
      <c r="CP446" t="str">
        <f t="shared" si="1100"/>
        <v/>
      </c>
      <c r="CQ446" t="str">
        <f t="shared" si="1101"/>
        <v/>
      </c>
      <c r="CR446" t="str">
        <f t="shared" si="1102"/>
        <v/>
      </c>
      <c r="CS446" t="str">
        <f t="shared" si="1103"/>
        <v/>
      </c>
      <c r="CT446" t="str">
        <f t="shared" si="1104"/>
        <v/>
      </c>
      <c r="CU446" t="str">
        <f t="shared" si="1105"/>
        <v/>
      </c>
      <c r="CV446" t="str">
        <f t="shared" si="1106"/>
        <v/>
      </c>
      <c r="CW446" t="str">
        <f t="shared" si="1107"/>
        <v/>
      </c>
      <c r="CX446" t="str">
        <f t="shared" si="1108"/>
        <v>ORDS</v>
      </c>
      <c r="CY446" t="str">
        <f t="shared" si="1109"/>
        <v/>
      </c>
      <c r="CZ446" t="str">
        <f t="shared" si="1110"/>
        <v/>
      </c>
      <c r="DA446" t="str">
        <f t="shared" si="1111"/>
        <v/>
      </c>
      <c r="DB446" t="str">
        <f t="shared" si="1112"/>
        <v/>
      </c>
      <c r="DC446" t="str">
        <f t="shared" si="1113"/>
        <v/>
      </c>
      <c r="DD446" t="str">
        <f t="shared" si="1114"/>
        <v/>
      </c>
      <c r="DE446" t="str">
        <f t="shared" si="1115"/>
        <v/>
      </c>
      <c r="DF446" t="str">
        <f t="shared" si="1116"/>
        <v/>
      </c>
      <c r="DG446" t="str">
        <f t="shared" si="1117"/>
        <v/>
      </c>
      <c r="DH446" t="str">
        <f t="shared" si="1118"/>
        <v/>
      </c>
      <c r="DI446" t="str">
        <f t="shared" si="1119"/>
        <v/>
      </c>
      <c r="DJ446" t="str">
        <f t="shared" si="1120"/>
        <v/>
      </c>
      <c r="DK446" t="str">
        <f t="shared" si="1121"/>
        <v/>
      </c>
      <c r="DL446" t="str">
        <f t="shared" si="1122"/>
        <v/>
      </c>
      <c r="DM446" t="str">
        <f t="shared" si="1123"/>
        <v>SREC</v>
      </c>
      <c r="DN446" t="str">
        <f t="shared" si="1124"/>
        <v/>
      </c>
      <c r="DO446" t="str">
        <f t="shared" si="1125"/>
        <v/>
      </c>
      <c r="DP446" t="str">
        <f t="shared" si="1126"/>
        <v/>
      </c>
      <c r="DQ446" t="str">
        <f t="shared" si="1127"/>
        <v/>
      </c>
      <c r="DR446" t="str">
        <f t="shared" si="1128"/>
        <v/>
      </c>
      <c r="DS446" t="str">
        <f t="shared" si="1129"/>
        <v/>
      </c>
      <c r="DT446" t="str">
        <f t="shared" si="1130"/>
        <v/>
      </c>
      <c r="DU446" t="str">
        <f t="shared" si="1131"/>
        <v/>
      </c>
      <c r="DV446" t="str">
        <f t="shared" si="1132"/>
        <v/>
      </c>
      <c r="DW446" t="str">
        <f t="shared" si="1133"/>
        <v/>
      </c>
      <c r="DX446" t="str">
        <f t="shared" si="1134"/>
        <v/>
      </c>
      <c r="DY446" t="str">
        <f t="shared" si="1135"/>
        <v/>
      </c>
      <c r="DZ446" t="str">
        <f t="shared" si="1136"/>
        <v/>
      </c>
      <c r="EA446" t="str">
        <f t="shared" si="1137"/>
        <v/>
      </c>
      <c r="EB446" t="str">
        <f t="shared" si="1138"/>
        <v/>
      </c>
      <c r="EC446" t="str">
        <f t="shared" si="1139"/>
        <v/>
      </c>
      <c r="ED446" t="str">
        <f t="shared" si="1140"/>
        <v/>
      </c>
      <c r="EE446" t="str">
        <f t="shared" si="1077"/>
        <v/>
      </c>
      <c r="EF446" t="str">
        <f t="shared" si="1146"/>
        <v/>
      </c>
      <c r="EG446" t="str">
        <f t="shared" si="1147"/>
        <v/>
      </c>
      <c r="EH446" t="str">
        <f t="shared" si="1148"/>
        <v/>
      </c>
      <c r="EI446" t="str">
        <f t="shared" si="1149"/>
        <v/>
      </c>
      <c r="EJ446" t="str">
        <f t="shared" si="1150"/>
        <v/>
      </c>
      <c r="EK446" t="str">
        <f t="shared" si="1151"/>
        <v/>
      </c>
      <c r="EL446" t="str">
        <f t="shared" si="1152"/>
        <v/>
      </c>
      <c r="EM446" t="str">
        <f t="shared" si="1153"/>
        <v/>
      </c>
      <c r="EN446" t="str">
        <f t="shared" si="1154"/>
        <v/>
      </c>
      <c r="EO446" t="str">
        <f t="shared" si="1155"/>
        <v/>
      </c>
      <c r="EP446" t="str">
        <f t="shared" si="1156"/>
        <v/>
      </c>
      <c r="EQ446" t="str">
        <f t="shared" si="1157"/>
        <v/>
      </c>
      <c r="ER446" t="str">
        <f t="shared" si="1158"/>
        <v/>
      </c>
      <c r="ES446" t="str">
        <f t="shared" si="1159"/>
        <v/>
      </c>
      <c r="ET446" t="str">
        <f t="shared" si="1160"/>
        <v/>
      </c>
      <c r="EU446" t="str">
        <f t="shared" si="1161"/>
        <v/>
      </c>
      <c r="EV446" t="str">
        <f t="shared" si="1162"/>
        <v/>
      </c>
      <c r="EW446" t="str">
        <f t="shared" si="1163"/>
        <v/>
      </c>
      <c r="EX446" t="str">
        <f t="shared" si="1164"/>
        <v/>
      </c>
      <c r="EY446" t="str">
        <f t="shared" si="1165"/>
        <v/>
      </c>
      <c r="EZ446" t="str">
        <f t="shared" si="1166"/>
        <v/>
      </c>
      <c r="FA446" t="str">
        <f t="shared" si="1167"/>
        <v/>
      </c>
      <c r="FB446" t="str">
        <f t="shared" si="1168"/>
        <v/>
      </c>
      <c r="FC446" t="str">
        <f t="shared" si="1169"/>
        <v/>
      </c>
      <c r="FD446" t="str">
        <f t="shared" si="1170"/>
        <v/>
      </c>
      <c r="FE446" t="str">
        <f t="shared" si="1014"/>
        <v/>
      </c>
      <c r="FF446" t="str">
        <f t="shared" si="1171"/>
        <v/>
      </c>
      <c r="FG446" t="str">
        <f t="shared" si="1172"/>
        <v/>
      </c>
      <c r="FH446" t="str">
        <f t="shared" si="1173"/>
        <v/>
      </c>
      <c r="FI446" t="str">
        <f t="shared" si="1174"/>
        <v/>
      </c>
      <c r="FJ446" t="str">
        <f t="shared" si="1175"/>
        <v/>
      </c>
      <c r="FK446" t="str">
        <f t="shared" si="1176"/>
        <v/>
      </c>
      <c r="FL446" t="str">
        <f t="shared" si="1177"/>
        <v/>
      </c>
      <c r="FM446" t="str">
        <f t="shared" si="1141"/>
        <v/>
      </c>
      <c r="FN446" t="str">
        <f t="shared" si="1142"/>
        <v/>
      </c>
      <c r="FO446" t="str">
        <f t="shared" si="1143"/>
        <v/>
      </c>
      <c r="FP446" t="str">
        <f t="shared" si="1144"/>
        <v/>
      </c>
      <c r="FQ446" t="str">
        <f t="shared" si="1145"/>
        <v/>
      </c>
      <c r="FR446" t="str">
        <f t="shared" si="1015"/>
        <v/>
      </c>
      <c r="FS446" t="str">
        <f t="shared" si="1016"/>
        <v/>
      </c>
      <c r="FT446" t="str">
        <f t="shared" si="1017"/>
        <v/>
      </c>
      <c r="FU446" t="str">
        <f t="shared" si="1018"/>
        <v/>
      </c>
      <c r="FV446" t="str">
        <f t="shared" si="1019"/>
        <v/>
      </c>
      <c r="FW446" t="str">
        <f t="shared" si="1020"/>
        <v/>
      </c>
      <c r="FX446" t="str">
        <f t="shared" si="1021"/>
        <v/>
      </c>
      <c r="FY446" t="str">
        <f t="shared" si="1022"/>
        <v/>
      </c>
      <c r="FZ446" t="str">
        <f t="shared" si="1023"/>
        <v/>
      </c>
      <c r="GA446" t="str">
        <f t="shared" si="1024"/>
        <v/>
      </c>
      <c r="GB446" t="str">
        <f t="shared" si="1025"/>
        <v/>
      </c>
      <c r="GC446" t="str">
        <f t="shared" si="1026"/>
        <v/>
      </c>
      <c r="GD446" t="str">
        <f t="shared" si="1027"/>
        <v/>
      </c>
      <c r="GE446" t="str">
        <f t="shared" si="1028"/>
        <v/>
      </c>
      <c r="GF446" t="str">
        <f t="shared" si="1029"/>
        <v/>
      </c>
      <c r="GG446" t="str">
        <f t="shared" si="1030"/>
        <v/>
      </c>
      <c r="GH446" t="str">
        <f t="shared" si="1031"/>
        <v/>
      </c>
      <c r="GI446" t="str">
        <f t="shared" si="1032"/>
        <v/>
      </c>
      <c r="GJ446" t="str">
        <f t="shared" si="1033"/>
        <v/>
      </c>
      <c r="GK446" t="str">
        <f t="shared" si="1034"/>
        <v/>
      </c>
      <c r="GL446" t="str">
        <f t="shared" si="1035"/>
        <v/>
      </c>
      <c r="GM446" t="str">
        <f t="shared" si="1036"/>
        <v/>
      </c>
      <c r="GN446" t="str">
        <f t="shared" si="1037"/>
        <v/>
      </c>
      <c r="GO446" t="str">
        <f t="shared" si="1038"/>
        <v/>
      </c>
      <c r="GP446" t="str">
        <f t="shared" si="1039"/>
        <v/>
      </c>
      <c r="GQ446" t="str">
        <f t="shared" si="1040"/>
        <v/>
      </c>
      <c r="GR446" t="str">
        <f t="shared" si="1041"/>
        <v/>
      </c>
      <c r="GS446" t="str">
        <f t="shared" si="1042"/>
        <v/>
      </c>
      <c r="GT446" t="str">
        <f t="shared" si="1043"/>
        <v/>
      </c>
      <c r="GU446" t="str">
        <f t="shared" si="1044"/>
        <v/>
      </c>
      <c r="GV446" t="str">
        <f t="shared" si="1045"/>
        <v/>
      </c>
      <c r="GW446" t="str">
        <f t="shared" si="1046"/>
        <v/>
      </c>
      <c r="GX446" t="str">
        <f t="shared" si="1047"/>
        <v/>
      </c>
      <c r="GY446" t="str">
        <f t="shared" si="1048"/>
        <v/>
      </c>
      <c r="GZ446" t="str">
        <f t="shared" si="1049"/>
        <v/>
      </c>
      <c r="HA446" t="str">
        <f t="shared" si="1050"/>
        <v/>
      </c>
      <c r="HB446" t="str">
        <f t="shared" si="1051"/>
        <v/>
      </c>
      <c r="HC446" t="str">
        <f t="shared" si="1052"/>
        <v/>
      </c>
      <c r="HD446" t="str">
        <f t="shared" si="1053"/>
        <v/>
      </c>
      <c r="HE446" t="str">
        <f t="shared" si="1054"/>
        <v/>
      </c>
      <c r="HF446" t="str">
        <f t="shared" si="1055"/>
        <v/>
      </c>
      <c r="HG446" t="str">
        <f t="shared" si="1056"/>
        <v/>
      </c>
      <c r="HH446" t="str">
        <f t="shared" si="1057"/>
        <v/>
      </c>
      <c r="HI446" t="str">
        <f t="shared" si="1058"/>
        <v/>
      </c>
      <c r="HJ446" t="str">
        <f t="shared" si="1059"/>
        <v/>
      </c>
      <c r="HK446" t="str">
        <f t="shared" si="1060"/>
        <v/>
      </c>
      <c r="HL446" t="str">
        <f t="shared" si="1061"/>
        <v/>
      </c>
      <c r="HM446" t="str">
        <f t="shared" si="1062"/>
        <v/>
      </c>
      <c r="HN446" t="str">
        <f t="shared" si="1063"/>
        <v/>
      </c>
      <c r="HO446" t="str">
        <f t="shared" si="1064"/>
        <v/>
      </c>
      <c r="HP446" t="str">
        <f t="shared" si="1065"/>
        <v/>
      </c>
      <c r="HQ446" t="str">
        <f t="shared" si="1066"/>
        <v/>
      </c>
      <c r="HR446" t="str">
        <f t="shared" si="1067"/>
        <v/>
      </c>
      <c r="HS446" t="str">
        <f t="shared" si="1068"/>
        <v/>
      </c>
      <c r="HT446" t="str">
        <f t="shared" si="1069"/>
        <v/>
      </c>
      <c r="HU446" t="str">
        <f t="shared" si="1070"/>
        <v/>
      </c>
      <c r="HV446" t="str">
        <f t="shared" si="1071"/>
        <v/>
      </c>
      <c r="HW446" t="str">
        <f t="shared" si="1072"/>
        <v/>
      </c>
      <c r="HX446" t="str">
        <f t="shared" si="1073"/>
        <v/>
      </c>
      <c r="HY446" t="str">
        <f t="shared" si="1074"/>
        <v/>
      </c>
      <c r="HZ446" t="str">
        <f t="shared" si="1075"/>
        <v/>
      </c>
    </row>
    <row r="447" spans="1:234" x14ac:dyDescent="0.25">
      <c r="A447" s="2">
        <f t="shared" si="1076"/>
        <v>445</v>
      </c>
      <c r="B447" s="3" t="s">
        <v>1382</v>
      </c>
      <c r="C447" s="2" t="s">
        <v>1394</v>
      </c>
      <c r="D447" s="2" t="s">
        <v>1395</v>
      </c>
      <c r="E447" s="2">
        <f t="shared" si="1010"/>
        <v>1</v>
      </c>
      <c r="F447" s="2">
        <v>487</v>
      </c>
      <c r="G447" s="48" t="str">
        <f t="shared" si="1011"/>
        <v>A</v>
      </c>
      <c r="H447" s="49"/>
      <c r="I447" s="49"/>
      <c r="J447" s="50"/>
      <c r="K447" s="15">
        <f t="shared" si="1012"/>
        <v>34</v>
      </c>
      <c r="L447" s="15">
        <f>IF(G447="N/A",0,(IF(G447="A",Code!$B$36,(IF(G447="B",Code!$C$36,(IF(G447="C",Code!$D$36,Code!$E$36)))))/60))</f>
        <v>8</v>
      </c>
      <c r="M447" s="15">
        <f>IF(G447="N/A",0,(IF(G447="A",Code!$B$37,(IF(G447="B",Code!$C$37,(IF(G447="C",Code!$D$37,Code!$E$37)))))/60))</f>
        <v>8</v>
      </c>
      <c r="N447" s="15">
        <f>IF(G447="N/A",0,(IF(G447="A",Code!$B$38,(IF(G447="B",Code!$C$38,(IF(G447="C",Code!$D$38,Code!$E$38)))))/60))</f>
        <v>16</v>
      </c>
      <c r="O447" s="15">
        <f>IF(G447="N/A",0,(IF(G447="A",Code!$B$39,(IF(G447="B",Code!$C$39,(IF(G447="C",Code!$D$39,Code!$E$39)))))/60))</f>
        <v>2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>
        <v>1</v>
      </c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S447" t="str">
        <f t="shared" si="1013"/>
        <v/>
      </c>
      <c r="BT447" t="str">
        <f t="shared" si="1078"/>
        <v/>
      </c>
      <c r="BU447" t="str">
        <f t="shared" si="1079"/>
        <v/>
      </c>
      <c r="BV447" t="str">
        <f t="shared" si="1080"/>
        <v/>
      </c>
      <c r="BW447" t="str">
        <f t="shared" si="1081"/>
        <v/>
      </c>
      <c r="BX447" t="str">
        <f t="shared" si="1082"/>
        <v/>
      </c>
      <c r="BY447" t="str">
        <f t="shared" si="1083"/>
        <v/>
      </c>
      <c r="BZ447" t="str">
        <f t="shared" si="1084"/>
        <v/>
      </c>
      <c r="CA447" t="str">
        <f t="shared" si="1085"/>
        <v/>
      </c>
      <c r="CB447" t="str">
        <f t="shared" si="1086"/>
        <v/>
      </c>
      <c r="CC447" t="str">
        <f t="shared" si="1087"/>
        <v/>
      </c>
      <c r="CD447" t="str">
        <f t="shared" si="1088"/>
        <v/>
      </c>
      <c r="CE447" t="str">
        <f t="shared" si="1089"/>
        <v/>
      </c>
      <c r="CF447" t="str">
        <f t="shared" si="1090"/>
        <v/>
      </c>
      <c r="CG447" t="str">
        <f t="shared" si="1091"/>
        <v/>
      </c>
      <c r="CH447" t="str">
        <f t="shared" si="1092"/>
        <v/>
      </c>
      <c r="CI447" t="str">
        <f t="shared" si="1093"/>
        <v/>
      </c>
      <c r="CJ447" t="str">
        <f t="shared" si="1094"/>
        <v/>
      </c>
      <c r="CK447" t="str">
        <f t="shared" si="1095"/>
        <v/>
      </c>
      <c r="CL447" t="str">
        <f t="shared" si="1096"/>
        <v/>
      </c>
      <c r="CM447" t="str">
        <f t="shared" si="1097"/>
        <v/>
      </c>
      <c r="CN447" t="str">
        <f t="shared" si="1098"/>
        <v/>
      </c>
      <c r="CO447" t="str">
        <f t="shared" si="1099"/>
        <v/>
      </c>
      <c r="CP447" t="str">
        <f t="shared" si="1100"/>
        <v/>
      </c>
      <c r="CQ447" t="str">
        <f t="shared" si="1101"/>
        <v/>
      </c>
      <c r="CR447" t="str">
        <f t="shared" si="1102"/>
        <v>KPAY</v>
      </c>
      <c r="CS447" t="str">
        <f t="shared" si="1103"/>
        <v/>
      </c>
      <c r="CT447" t="str">
        <f t="shared" si="1104"/>
        <v/>
      </c>
      <c r="CU447" t="str">
        <f t="shared" si="1105"/>
        <v/>
      </c>
      <c r="CV447" t="str">
        <f t="shared" si="1106"/>
        <v/>
      </c>
      <c r="CW447" t="str">
        <f t="shared" si="1107"/>
        <v/>
      </c>
      <c r="CX447" t="str">
        <f t="shared" si="1108"/>
        <v/>
      </c>
      <c r="CY447" t="str">
        <f t="shared" si="1109"/>
        <v/>
      </c>
      <c r="CZ447" t="str">
        <f t="shared" si="1110"/>
        <v/>
      </c>
      <c r="DA447" t="str">
        <f t="shared" si="1111"/>
        <v/>
      </c>
      <c r="DB447" t="str">
        <f t="shared" si="1112"/>
        <v/>
      </c>
      <c r="DC447" t="str">
        <f t="shared" si="1113"/>
        <v/>
      </c>
      <c r="DD447" t="str">
        <f t="shared" si="1114"/>
        <v/>
      </c>
      <c r="DE447" t="str">
        <f t="shared" si="1115"/>
        <v/>
      </c>
      <c r="DF447" t="str">
        <f t="shared" si="1116"/>
        <v/>
      </c>
      <c r="DG447" t="str">
        <f t="shared" si="1117"/>
        <v/>
      </c>
      <c r="DH447" t="str">
        <f t="shared" si="1118"/>
        <v/>
      </c>
      <c r="DI447" t="str">
        <f t="shared" si="1119"/>
        <v/>
      </c>
      <c r="DJ447" t="str">
        <f t="shared" si="1120"/>
        <v/>
      </c>
      <c r="DK447" t="str">
        <f t="shared" si="1121"/>
        <v/>
      </c>
      <c r="DL447" t="str">
        <f t="shared" si="1122"/>
        <v/>
      </c>
      <c r="DM447" t="str">
        <f t="shared" si="1123"/>
        <v/>
      </c>
      <c r="DN447" t="str">
        <f t="shared" si="1124"/>
        <v/>
      </c>
      <c r="DO447" t="str">
        <f t="shared" si="1125"/>
        <v/>
      </c>
      <c r="DP447" t="str">
        <f t="shared" si="1126"/>
        <v/>
      </c>
      <c r="DQ447" t="str">
        <f t="shared" si="1127"/>
        <v/>
      </c>
      <c r="DR447" t="str">
        <f t="shared" si="1128"/>
        <v/>
      </c>
      <c r="DS447" t="str">
        <f t="shared" si="1129"/>
        <v/>
      </c>
      <c r="DT447" t="str">
        <f t="shared" si="1130"/>
        <v/>
      </c>
      <c r="DU447" t="str">
        <f t="shared" si="1131"/>
        <v/>
      </c>
      <c r="DV447" t="str">
        <f t="shared" si="1132"/>
        <v/>
      </c>
      <c r="DW447" t="str">
        <f t="shared" si="1133"/>
        <v/>
      </c>
      <c r="DX447" t="str">
        <f t="shared" si="1134"/>
        <v/>
      </c>
      <c r="DY447" t="str">
        <f t="shared" si="1135"/>
        <v/>
      </c>
      <c r="DZ447" t="str">
        <f t="shared" si="1136"/>
        <v/>
      </c>
      <c r="EA447" t="str">
        <f t="shared" si="1137"/>
        <v/>
      </c>
      <c r="EB447" t="str">
        <f t="shared" si="1138"/>
        <v/>
      </c>
      <c r="EC447" t="str">
        <f t="shared" si="1139"/>
        <v/>
      </c>
      <c r="ED447" t="str">
        <f t="shared" si="1140"/>
        <v/>
      </c>
      <c r="EE447" t="str">
        <f t="shared" si="1077"/>
        <v/>
      </c>
      <c r="EF447" t="str">
        <f t="shared" si="1146"/>
        <v/>
      </c>
      <c r="EG447" t="str">
        <f t="shared" si="1147"/>
        <v/>
      </c>
      <c r="EH447" t="str">
        <f t="shared" si="1148"/>
        <v/>
      </c>
      <c r="EI447" t="str">
        <f t="shared" si="1149"/>
        <v/>
      </c>
      <c r="EJ447" t="str">
        <f t="shared" si="1150"/>
        <v/>
      </c>
      <c r="EK447" t="str">
        <f t="shared" si="1151"/>
        <v/>
      </c>
      <c r="EL447" t="str">
        <f t="shared" si="1152"/>
        <v/>
      </c>
      <c r="EM447" t="str">
        <f t="shared" si="1153"/>
        <v/>
      </c>
      <c r="EN447" t="str">
        <f t="shared" si="1154"/>
        <v/>
      </c>
      <c r="EO447" t="str">
        <f t="shared" si="1155"/>
        <v/>
      </c>
      <c r="EP447" t="str">
        <f t="shared" si="1156"/>
        <v/>
      </c>
      <c r="EQ447" t="str">
        <f t="shared" si="1157"/>
        <v/>
      </c>
      <c r="ER447" t="str">
        <f t="shared" si="1158"/>
        <v/>
      </c>
      <c r="ES447" t="str">
        <f t="shared" si="1159"/>
        <v/>
      </c>
      <c r="ET447" t="str">
        <f t="shared" si="1160"/>
        <v/>
      </c>
      <c r="EU447" t="str">
        <f t="shared" si="1161"/>
        <v/>
      </c>
      <c r="EV447" t="str">
        <f t="shared" si="1162"/>
        <v/>
      </c>
      <c r="EW447" t="str">
        <f t="shared" si="1163"/>
        <v/>
      </c>
      <c r="EX447" t="str">
        <f t="shared" si="1164"/>
        <v/>
      </c>
      <c r="EY447" t="str">
        <f t="shared" si="1165"/>
        <v/>
      </c>
      <c r="EZ447" t="str">
        <f t="shared" si="1166"/>
        <v/>
      </c>
      <c r="FA447" t="str">
        <f t="shared" si="1167"/>
        <v/>
      </c>
      <c r="FB447" t="str">
        <f t="shared" si="1168"/>
        <v/>
      </c>
      <c r="FC447" t="str">
        <f t="shared" si="1169"/>
        <v/>
      </c>
      <c r="FD447" t="str">
        <f t="shared" si="1170"/>
        <v/>
      </c>
      <c r="FE447" t="str">
        <f t="shared" si="1014"/>
        <v/>
      </c>
      <c r="FF447" t="str">
        <f t="shared" si="1171"/>
        <v/>
      </c>
      <c r="FG447" t="str">
        <f t="shared" si="1172"/>
        <v/>
      </c>
      <c r="FH447" t="str">
        <f t="shared" si="1173"/>
        <v/>
      </c>
      <c r="FI447" t="str">
        <f t="shared" si="1174"/>
        <v/>
      </c>
      <c r="FJ447" t="str">
        <f t="shared" si="1175"/>
        <v/>
      </c>
      <c r="FK447" t="str">
        <f t="shared" si="1176"/>
        <v/>
      </c>
      <c r="FL447" t="str">
        <f t="shared" si="1177"/>
        <v/>
      </c>
      <c r="FM447" t="str">
        <f t="shared" si="1141"/>
        <v/>
      </c>
      <c r="FN447" t="str">
        <f t="shared" si="1142"/>
        <v/>
      </c>
      <c r="FO447" t="str">
        <f t="shared" si="1143"/>
        <v/>
      </c>
      <c r="FP447" t="str">
        <f t="shared" si="1144"/>
        <v/>
      </c>
      <c r="FQ447" t="str">
        <f t="shared" si="1145"/>
        <v/>
      </c>
      <c r="FR447" t="str">
        <f t="shared" si="1015"/>
        <v/>
      </c>
      <c r="FS447" t="str">
        <f t="shared" si="1016"/>
        <v/>
      </c>
      <c r="FT447" t="str">
        <f t="shared" si="1017"/>
        <v/>
      </c>
      <c r="FU447" t="str">
        <f t="shared" si="1018"/>
        <v/>
      </c>
      <c r="FV447" t="str">
        <f t="shared" si="1019"/>
        <v/>
      </c>
      <c r="FW447" t="str">
        <f t="shared" si="1020"/>
        <v/>
      </c>
      <c r="FX447" t="str">
        <f t="shared" si="1021"/>
        <v/>
      </c>
      <c r="FY447" t="str">
        <f t="shared" si="1022"/>
        <v/>
      </c>
      <c r="FZ447" t="str">
        <f t="shared" si="1023"/>
        <v/>
      </c>
      <c r="GA447" t="str">
        <f t="shared" si="1024"/>
        <v/>
      </c>
      <c r="GB447" t="str">
        <f t="shared" si="1025"/>
        <v/>
      </c>
      <c r="GC447" t="str">
        <f t="shared" si="1026"/>
        <v/>
      </c>
      <c r="GD447" t="str">
        <f t="shared" si="1027"/>
        <v/>
      </c>
      <c r="GE447" t="str">
        <f t="shared" si="1028"/>
        <v/>
      </c>
      <c r="GF447" t="str">
        <f t="shared" si="1029"/>
        <v/>
      </c>
      <c r="GG447" t="str">
        <f t="shared" si="1030"/>
        <v/>
      </c>
      <c r="GH447" t="str">
        <f t="shared" si="1031"/>
        <v/>
      </c>
      <c r="GI447" t="str">
        <f t="shared" si="1032"/>
        <v/>
      </c>
      <c r="GJ447" t="str">
        <f t="shared" si="1033"/>
        <v/>
      </c>
      <c r="GK447" t="str">
        <f t="shared" si="1034"/>
        <v/>
      </c>
      <c r="GL447" t="str">
        <f t="shared" si="1035"/>
        <v/>
      </c>
      <c r="GM447" t="str">
        <f t="shared" si="1036"/>
        <v/>
      </c>
      <c r="GN447" t="str">
        <f t="shared" si="1037"/>
        <v/>
      </c>
      <c r="GO447" t="str">
        <f t="shared" si="1038"/>
        <v/>
      </c>
      <c r="GP447" t="str">
        <f t="shared" si="1039"/>
        <v/>
      </c>
      <c r="GQ447" t="str">
        <f t="shared" si="1040"/>
        <v/>
      </c>
      <c r="GR447" t="str">
        <f t="shared" si="1041"/>
        <v/>
      </c>
      <c r="GS447" t="str">
        <f t="shared" si="1042"/>
        <v/>
      </c>
      <c r="GT447" t="str">
        <f t="shared" si="1043"/>
        <v/>
      </c>
      <c r="GU447" t="str">
        <f t="shared" si="1044"/>
        <v/>
      </c>
      <c r="GV447" t="str">
        <f t="shared" si="1045"/>
        <v/>
      </c>
      <c r="GW447" t="str">
        <f t="shared" si="1046"/>
        <v/>
      </c>
      <c r="GX447" t="str">
        <f t="shared" si="1047"/>
        <v/>
      </c>
      <c r="GY447" t="str">
        <f t="shared" si="1048"/>
        <v/>
      </c>
      <c r="GZ447" t="str">
        <f t="shared" si="1049"/>
        <v/>
      </c>
      <c r="HA447" t="str">
        <f t="shared" si="1050"/>
        <v/>
      </c>
      <c r="HB447" t="str">
        <f t="shared" si="1051"/>
        <v/>
      </c>
      <c r="HC447" t="str">
        <f t="shared" si="1052"/>
        <v/>
      </c>
      <c r="HD447" t="str">
        <f t="shared" si="1053"/>
        <v/>
      </c>
      <c r="HE447" t="str">
        <f t="shared" si="1054"/>
        <v/>
      </c>
      <c r="HF447" t="str">
        <f t="shared" si="1055"/>
        <v/>
      </c>
      <c r="HG447" t="str">
        <f t="shared" si="1056"/>
        <v/>
      </c>
      <c r="HH447" t="str">
        <f t="shared" si="1057"/>
        <v/>
      </c>
      <c r="HI447" t="str">
        <f t="shared" si="1058"/>
        <v/>
      </c>
      <c r="HJ447" t="str">
        <f t="shared" si="1059"/>
        <v/>
      </c>
      <c r="HK447" t="str">
        <f t="shared" si="1060"/>
        <v/>
      </c>
      <c r="HL447" t="str">
        <f t="shared" si="1061"/>
        <v/>
      </c>
      <c r="HM447" t="str">
        <f t="shared" si="1062"/>
        <v/>
      </c>
      <c r="HN447" t="str">
        <f t="shared" si="1063"/>
        <v/>
      </c>
      <c r="HO447" t="str">
        <f t="shared" si="1064"/>
        <v/>
      </c>
      <c r="HP447" t="str">
        <f t="shared" si="1065"/>
        <v/>
      </c>
      <c r="HQ447" t="str">
        <f t="shared" si="1066"/>
        <v/>
      </c>
      <c r="HR447" t="str">
        <f t="shared" si="1067"/>
        <v/>
      </c>
      <c r="HS447" t="str">
        <f t="shared" si="1068"/>
        <v/>
      </c>
      <c r="HT447" t="str">
        <f t="shared" si="1069"/>
        <v/>
      </c>
      <c r="HU447" t="str">
        <f t="shared" si="1070"/>
        <v/>
      </c>
      <c r="HV447" t="str">
        <f t="shared" si="1071"/>
        <v/>
      </c>
      <c r="HW447" t="str">
        <f t="shared" si="1072"/>
        <v/>
      </c>
      <c r="HX447" t="str">
        <f t="shared" si="1073"/>
        <v/>
      </c>
      <c r="HY447" t="str">
        <f t="shared" si="1074"/>
        <v/>
      </c>
      <c r="HZ447" t="str">
        <f t="shared" si="1075"/>
        <v/>
      </c>
    </row>
    <row r="448" spans="1:234" x14ac:dyDescent="0.25">
      <c r="A448" s="2">
        <f t="shared" si="1076"/>
        <v>446</v>
      </c>
      <c r="B448" s="3" t="s">
        <v>1383</v>
      </c>
      <c r="C448" s="2" t="s">
        <v>1394</v>
      </c>
      <c r="D448" s="2" t="s">
        <v>1395</v>
      </c>
      <c r="E448" s="2">
        <f t="shared" si="1010"/>
        <v>2</v>
      </c>
      <c r="F448" s="2">
        <v>250</v>
      </c>
      <c r="G448" s="48" t="str">
        <f t="shared" si="1011"/>
        <v>A</v>
      </c>
      <c r="H448" s="49"/>
      <c r="I448" s="49"/>
      <c r="J448" s="50"/>
      <c r="K448" s="15">
        <f t="shared" si="1012"/>
        <v>34</v>
      </c>
      <c r="L448" s="15">
        <f>IF(G448="N/A",0,(IF(G448="A",Code!$B$36,(IF(G448="B",Code!$C$36,(IF(G448="C",Code!$D$36,Code!$E$36)))))/60))</f>
        <v>8</v>
      </c>
      <c r="M448" s="15">
        <f>IF(G448="N/A",0,(IF(G448="A",Code!$B$37,(IF(G448="B",Code!$C$37,(IF(G448="C",Code!$D$37,Code!$E$37)))))/60))</f>
        <v>8</v>
      </c>
      <c r="N448" s="15">
        <f>IF(G448="N/A",0,(IF(G448="A",Code!$B$38,(IF(G448="B",Code!$C$38,(IF(G448="C",Code!$D$38,Code!$E$38)))))/60))</f>
        <v>16</v>
      </c>
      <c r="O448" s="15">
        <f>IF(G448="N/A",0,(IF(G448="A",Code!$B$39,(IF(G448="B",Code!$C$39,(IF(G448="C",Code!$D$39,Code!$E$39)))))/60))</f>
        <v>2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>
        <v>1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>
        <v>1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S448" t="str">
        <f t="shared" si="1013"/>
        <v/>
      </c>
      <c r="BT448" t="str">
        <f t="shared" si="1078"/>
        <v/>
      </c>
      <c r="BU448" t="str">
        <f t="shared" si="1079"/>
        <v/>
      </c>
      <c r="BV448" t="str">
        <f t="shared" si="1080"/>
        <v/>
      </c>
      <c r="BW448" t="str">
        <f t="shared" si="1081"/>
        <v/>
      </c>
      <c r="BX448" t="str">
        <f t="shared" si="1082"/>
        <v/>
      </c>
      <c r="BY448" t="str">
        <f t="shared" si="1083"/>
        <v/>
      </c>
      <c r="BZ448" t="str">
        <f t="shared" si="1084"/>
        <v/>
      </c>
      <c r="CA448" t="str">
        <f t="shared" si="1085"/>
        <v/>
      </c>
      <c r="CB448" t="str">
        <f t="shared" si="1086"/>
        <v/>
      </c>
      <c r="CC448" t="str">
        <f t="shared" si="1087"/>
        <v/>
      </c>
      <c r="CD448" t="str">
        <f t="shared" si="1088"/>
        <v/>
      </c>
      <c r="CE448" t="str">
        <f t="shared" si="1089"/>
        <v/>
      </c>
      <c r="CF448" t="str">
        <f t="shared" si="1090"/>
        <v/>
      </c>
      <c r="CG448" t="str">
        <f t="shared" si="1091"/>
        <v>CTOB</v>
      </c>
      <c r="CH448" t="str">
        <f t="shared" si="1092"/>
        <v/>
      </c>
      <c r="CI448" t="str">
        <f t="shared" si="1093"/>
        <v/>
      </c>
      <c r="CJ448" t="str">
        <f t="shared" si="1094"/>
        <v/>
      </c>
      <c r="CK448" t="str">
        <f t="shared" si="1095"/>
        <v/>
      </c>
      <c r="CL448" t="str">
        <f t="shared" si="1096"/>
        <v/>
      </c>
      <c r="CM448" t="str">
        <f t="shared" si="1097"/>
        <v/>
      </c>
      <c r="CN448" t="str">
        <f t="shared" si="1098"/>
        <v/>
      </c>
      <c r="CO448" t="str">
        <f t="shared" si="1099"/>
        <v/>
      </c>
      <c r="CP448" t="str">
        <f t="shared" si="1100"/>
        <v/>
      </c>
      <c r="CQ448" t="str">
        <f t="shared" si="1101"/>
        <v/>
      </c>
      <c r="CR448" t="str">
        <f t="shared" si="1102"/>
        <v/>
      </c>
      <c r="CS448" t="str">
        <f t="shared" si="1103"/>
        <v/>
      </c>
      <c r="CT448" t="str">
        <f t="shared" si="1104"/>
        <v/>
      </c>
      <c r="CU448" t="str">
        <f t="shared" si="1105"/>
        <v>MESS</v>
      </c>
      <c r="CV448" t="str">
        <f t="shared" si="1106"/>
        <v/>
      </c>
      <c r="CW448" t="str">
        <f t="shared" si="1107"/>
        <v/>
      </c>
      <c r="CX448" t="str">
        <f t="shared" si="1108"/>
        <v/>
      </c>
      <c r="CY448" t="str">
        <f t="shared" si="1109"/>
        <v/>
      </c>
      <c r="CZ448" t="str">
        <f t="shared" si="1110"/>
        <v/>
      </c>
      <c r="DA448" t="str">
        <f t="shared" si="1111"/>
        <v/>
      </c>
      <c r="DB448" t="str">
        <f t="shared" si="1112"/>
        <v/>
      </c>
      <c r="DC448" t="str">
        <f t="shared" si="1113"/>
        <v/>
      </c>
      <c r="DD448" t="str">
        <f t="shared" si="1114"/>
        <v/>
      </c>
      <c r="DE448" t="str">
        <f t="shared" si="1115"/>
        <v/>
      </c>
      <c r="DF448" t="str">
        <f t="shared" si="1116"/>
        <v/>
      </c>
      <c r="DG448" t="str">
        <f t="shared" si="1117"/>
        <v/>
      </c>
      <c r="DH448" t="str">
        <f t="shared" si="1118"/>
        <v/>
      </c>
      <c r="DI448" t="str">
        <f t="shared" si="1119"/>
        <v/>
      </c>
      <c r="DJ448" t="str">
        <f t="shared" si="1120"/>
        <v/>
      </c>
      <c r="DK448" t="str">
        <f t="shared" si="1121"/>
        <v/>
      </c>
      <c r="DL448" t="str">
        <f t="shared" si="1122"/>
        <v/>
      </c>
      <c r="DM448" t="str">
        <f t="shared" si="1123"/>
        <v/>
      </c>
      <c r="DN448" t="str">
        <f t="shared" si="1124"/>
        <v/>
      </c>
      <c r="DO448" t="str">
        <f t="shared" si="1125"/>
        <v/>
      </c>
      <c r="DP448" t="str">
        <f t="shared" si="1126"/>
        <v/>
      </c>
      <c r="DQ448" t="str">
        <f t="shared" si="1127"/>
        <v/>
      </c>
      <c r="DR448" t="str">
        <f t="shared" si="1128"/>
        <v/>
      </c>
      <c r="DS448" t="str">
        <f t="shared" si="1129"/>
        <v/>
      </c>
      <c r="DT448" t="str">
        <f t="shared" si="1130"/>
        <v/>
      </c>
      <c r="DU448" t="str">
        <f t="shared" si="1131"/>
        <v/>
      </c>
      <c r="DV448" t="str">
        <f t="shared" si="1132"/>
        <v/>
      </c>
      <c r="DW448" t="str">
        <f t="shared" si="1133"/>
        <v/>
      </c>
      <c r="DX448" t="str">
        <f t="shared" si="1134"/>
        <v/>
      </c>
      <c r="DY448" t="str">
        <f t="shared" si="1135"/>
        <v/>
      </c>
      <c r="DZ448" t="str">
        <f t="shared" si="1136"/>
        <v/>
      </c>
      <c r="EA448" t="str">
        <f t="shared" si="1137"/>
        <v/>
      </c>
      <c r="EB448" t="str">
        <f t="shared" si="1138"/>
        <v/>
      </c>
      <c r="EC448" t="str">
        <f t="shared" si="1139"/>
        <v/>
      </c>
      <c r="ED448" t="str">
        <f t="shared" si="1140"/>
        <v/>
      </c>
      <c r="EE448" t="str">
        <f t="shared" si="1077"/>
        <v/>
      </c>
      <c r="EF448" t="str">
        <f t="shared" si="1146"/>
        <v/>
      </c>
      <c r="EG448" t="str">
        <f t="shared" si="1147"/>
        <v/>
      </c>
      <c r="EH448" t="str">
        <f t="shared" si="1148"/>
        <v/>
      </c>
      <c r="EI448" t="str">
        <f t="shared" si="1149"/>
        <v/>
      </c>
      <c r="EJ448" t="str">
        <f t="shared" si="1150"/>
        <v/>
      </c>
      <c r="EK448" t="str">
        <f t="shared" si="1151"/>
        <v/>
      </c>
      <c r="EL448" t="str">
        <f t="shared" si="1152"/>
        <v/>
      </c>
      <c r="EM448" t="str">
        <f t="shared" si="1153"/>
        <v/>
      </c>
      <c r="EN448" t="str">
        <f t="shared" si="1154"/>
        <v/>
      </c>
      <c r="EO448" t="str">
        <f t="shared" si="1155"/>
        <v/>
      </c>
      <c r="EP448" t="str">
        <f t="shared" si="1156"/>
        <v/>
      </c>
      <c r="EQ448" t="str">
        <f t="shared" si="1157"/>
        <v/>
      </c>
      <c r="ER448" t="str">
        <f t="shared" si="1158"/>
        <v/>
      </c>
      <c r="ES448" t="str">
        <f t="shared" si="1159"/>
        <v/>
      </c>
      <c r="ET448" t="str">
        <f t="shared" si="1160"/>
        <v/>
      </c>
      <c r="EU448" t="str">
        <f t="shared" si="1161"/>
        <v/>
      </c>
      <c r="EV448" t="str">
        <f t="shared" si="1162"/>
        <v/>
      </c>
      <c r="EW448" t="str">
        <f t="shared" si="1163"/>
        <v/>
      </c>
      <c r="EX448" t="str">
        <f t="shared" si="1164"/>
        <v/>
      </c>
      <c r="EY448" t="str">
        <f t="shared" si="1165"/>
        <v/>
      </c>
      <c r="EZ448" t="str">
        <f t="shared" si="1166"/>
        <v/>
      </c>
      <c r="FA448" t="str">
        <f t="shared" si="1167"/>
        <v/>
      </c>
      <c r="FB448" t="str">
        <f t="shared" si="1168"/>
        <v/>
      </c>
      <c r="FC448" t="str">
        <f t="shared" si="1169"/>
        <v/>
      </c>
      <c r="FD448" t="str">
        <f t="shared" si="1170"/>
        <v/>
      </c>
      <c r="FE448" t="str">
        <f t="shared" si="1014"/>
        <v/>
      </c>
      <c r="FF448" t="str">
        <f t="shared" si="1171"/>
        <v/>
      </c>
      <c r="FG448" t="str">
        <f t="shared" si="1172"/>
        <v/>
      </c>
      <c r="FH448" t="str">
        <f t="shared" si="1173"/>
        <v/>
      </c>
      <c r="FI448" t="str">
        <f t="shared" si="1174"/>
        <v/>
      </c>
      <c r="FJ448" t="str">
        <f t="shared" si="1175"/>
        <v/>
      </c>
      <c r="FK448" t="str">
        <f t="shared" si="1176"/>
        <v/>
      </c>
      <c r="FL448" t="str">
        <f t="shared" si="1177"/>
        <v/>
      </c>
      <c r="FM448" t="str">
        <f t="shared" si="1141"/>
        <v/>
      </c>
      <c r="FN448" t="str">
        <f t="shared" si="1142"/>
        <v/>
      </c>
      <c r="FO448" t="str">
        <f t="shared" si="1143"/>
        <v/>
      </c>
      <c r="FP448" t="str">
        <f t="shared" si="1144"/>
        <v/>
      </c>
      <c r="FQ448" t="str">
        <f t="shared" si="1145"/>
        <v/>
      </c>
      <c r="FR448" t="str">
        <f t="shared" si="1015"/>
        <v/>
      </c>
      <c r="FS448" t="str">
        <f t="shared" si="1016"/>
        <v/>
      </c>
      <c r="FT448" t="str">
        <f t="shared" si="1017"/>
        <v/>
      </c>
      <c r="FU448" t="str">
        <f t="shared" si="1018"/>
        <v/>
      </c>
      <c r="FV448" t="str">
        <f t="shared" si="1019"/>
        <v/>
      </c>
      <c r="FW448" t="str">
        <f t="shared" si="1020"/>
        <v/>
      </c>
      <c r="FX448" t="str">
        <f t="shared" si="1021"/>
        <v/>
      </c>
      <c r="FY448" t="str">
        <f t="shared" si="1022"/>
        <v/>
      </c>
      <c r="FZ448" t="str">
        <f t="shared" si="1023"/>
        <v/>
      </c>
      <c r="GA448" t="str">
        <f t="shared" si="1024"/>
        <v/>
      </c>
      <c r="GB448" t="str">
        <f t="shared" si="1025"/>
        <v/>
      </c>
      <c r="GC448" t="str">
        <f t="shared" si="1026"/>
        <v/>
      </c>
      <c r="GD448" t="str">
        <f t="shared" si="1027"/>
        <v/>
      </c>
      <c r="GE448" t="str">
        <f t="shared" si="1028"/>
        <v/>
      </c>
      <c r="GF448" t="str">
        <f t="shared" si="1029"/>
        <v/>
      </c>
      <c r="GG448" t="str">
        <f t="shared" si="1030"/>
        <v/>
      </c>
      <c r="GH448" t="str">
        <f t="shared" si="1031"/>
        <v/>
      </c>
      <c r="GI448" t="str">
        <f t="shared" si="1032"/>
        <v/>
      </c>
      <c r="GJ448" t="str">
        <f t="shared" si="1033"/>
        <v/>
      </c>
      <c r="GK448" t="str">
        <f t="shared" si="1034"/>
        <v/>
      </c>
      <c r="GL448" t="str">
        <f t="shared" si="1035"/>
        <v/>
      </c>
      <c r="GM448" t="str">
        <f t="shared" si="1036"/>
        <v/>
      </c>
      <c r="GN448" t="str">
        <f t="shared" si="1037"/>
        <v/>
      </c>
      <c r="GO448" t="str">
        <f t="shared" si="1038"/>
        <v/>
      </c>
      <c r="GP448" t="str">
        <f t="shared" si="1039"/>
        <v/>
      </c>
      <c r="GQ448" t="str">
        <f t="shared" si="1040"/>
        <v/>
      </c>
      <c r="GR448" t="str">
        <f t="shared" si="1041"/>
        <v/>
      </c>
      <c r="GS448" t="str">
        <f t="shared" si="1042"/>
        <v/>
      </c>
      <c r="GT448" t="str">
        <f t="shared" si="1043"/>
        <v/>
      </c>
      <c r="GU448" t="str">
        <f t="shared" si="1044"/>
        <v/>
      </c>
      <c r="GV448" t="str">
        <f t="shared" si="1045"/>
        <v/>
      </c>
      <c r="GW448" t="str">
        <f t="shared" si="1046"/>
        <v/>
      </c>
      <c r="GX448" t="str">
        <f t="shared" si="1047"/>
        <v/>
      </c>
      <c r="GY448" t="str">
        <f t="shared" si="1048"/>
        <v/>
      </c>
      <c r="GZ448" t="str">
        <f t="shared" si="1049"/>
        <v/>
      </c>
      <c r="HA448" t="str">
        <f t="shared" si="1050"/>
        <v/>
      </c>
      <c r="HB448" t="str">
        <f t="shared" si="1051"/>
        <v/>
      </c>
      <c r="HC448" t="str">
        <f t="shared" si="1052"/>
        <v/>
      </c>
      <c r="HD448" t="str">
        <f t="shared" si="1053"/>
        <v/>
      </c>
      <c r="HE448" t="str">
        <f t="shared" si="1054"/>
        <v/>
      </c>
      <c r="HF448" t="str">
        <f t="shared" si="1055"/>
        <v/>
      </c>
      <c r="HG448" t="str">
        <f t="shared" si="1056"/>
        <v/>
      </c>
      <c r="HH448" t="str">
        <f t="shared" si="1057"/>
        <v/>
      </c>
      <c r="HI448" t="str">
        <f t="shared" si="1058"/>
        <v/>
      </c>
      <c r="HJ448" t="str">
        <f t="shared" si="1059"/>
        <v/>
      </c>
      <c r="HK448" t="str">
        <f t="shared" si="1060"/>
        <v/>
      </c>
      <c r="HL448" t="str">
        <f t="shared" si="1061"/>
        <v/>
      </c>
      <c r="HM448" t="str">
        <f t="shared" si="1062"/>
        <v/>
      </c>
      <c r="HN448" t="str">
        <f t="shared" si="1063"/>
        <v/>
      </c>
      <c r="HO448" t="str">
        <f t="shared" si="1064"/>
        <v/>
      </c>
      <c r="HP448" t="str">
        <f t="shared" si="1065"/>
        <v/>
      </c>
      <c r="HQ448" t="str">
        <f t="shared" si="1066"/>
        <v/>
      </c>
      <c r="HR448" t="str">
        <f t="shared" si="1067"/>
        <v/>
      </c>
      <c r="HS448" t="str">
        <f t="shared" si="1068"/>
        <v/>
      </c>
      <c r="HT448" t="str">
        <f t="shared" si="1069"/>
        <v/>
      </c>
      <c r="HU448" t="str">
        <f t="shared" si="1070"/>
        <v/>
      </c>
      <c r="HV448" t="str">
        <f t="shared" si="1071"/>
        <v/>
      </c>
      <c r="HW448" t="str">
        <f t="shared" si="1072"/>
        <v/>
      </c>
      <c r="HX448" t="str">
        <f t="shared" si="1073"/>
        <v/>
      </c>
      <c r="HY448" t="str">
        <f t="shared" si="1074"/>
        <v/>
      </c>
      <c r="HZ448" t="str">
        <f t="shared" si="1075"/>
        <v/>
      </c>
    </row>
    <row r="449" spans="1:234" x14ac:dyDescent="0.25">
      <c r="A449" s="2">
        <f t="shared" si="1076"/>
        <v>447</v>
      </c>
      <c r="B449" s="3" t="s">
        <v>1384</v>
      </c>
      <c r="C449" s="2" t="s">
        <v>1394</v>
      </c>
      <c r="D449" s="2" t="s">
        <v>1395</v>
      </c>
      <c r="E449" s="2">
        <f t="shared" si="1010"/>
        <v>1</v>
      </c>
      <c r="F449" s="2">
        <v>87</v>
      </c>
      <c r="G449" s="48" t="str">
        <f t="shared" si="1011"/>
        <v>A</v>
      </c>
      <c r="H449" s="49"/>
      <c r="I449" s="49"/>
      <c r="J449" s="50"/>
      <c r="K449" s="15">
        <f t="shared" si="1012"/>
        <v>34</v>
      </c>
      <c r="L449" s="15">
        <f>IF(G449="N/A",0,(IF(G449="A",Code!$B$36,(IF(G449="B",Code!$C$36,(IF(G449="C",Code!$D$36,Code!$E$36)))))/60))</f>
        <v>8</v>
      </c>
      <c r="M449" s="15">
        <f>IF(G449="N/A",0,(IF(G449="A",Code!$B$37,(IF(G449="B",Code!$C$37,(IF(G449="C",Code!$D$37,Code!$E$37)))))/60))</f>
        <v>8</v>
      </c>
      <c r="N449" s="15">
        <f>IF(G449="N/A",0,(IF(G449="A",Code!$B$38,(IF(G449="B",Code!$C$38,(IF(G449="C",Code!$D$38,Code!$E$38)))))/60))</f>
        <v>16</v>
      </c>
      <c r="O449" s="15">
        <f>IF(G449="N/A",0,(IF(G449="A",Code!$B$39,(IF(G449="B",Code!$C$39,(IF(G449="C",Code!$D$39,Code!$E$39)))))/60))</f>
        <v>2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>
        <v>1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S449" t="str">
        <f t="shared" si="1013"/>
        <v/>
      </c>
      <c r="BT449" t="str">
        <f t="shared" si="1078"/>
        <v/>
      </c>
      <c r="BU449" t="str">
        <f t="shared" si="1079"/>
        <v/>
      </c>
      <c r="BV449" t="str">
        <f t="shared" si="1080"/>
        <v/>
      </c>
      <c r="BW449" t="str">
        <f t="shared" si="1081"/>
        <v/>
      </c>
      <c r="BX449" t="str">
        <f t="shared" si="1082"/>
        <v/>
      </c>
      <c r="BY449" t="str">
        <f t="shared" si="1083"/>
        <v/>
      </c>
      <c r="BZ449" t="str">
        <f t="shared" si="1084"/>
        <v/>
      </c>
      <c r="CA449" t="str">
        <f t="shared" si="1085"/>
        <v/>
      </c>
      <c r="CB449" t="str">
        <f t="shared" si="1086"/>
        <v/>
      </c>
      <c r="CC449" t="str">
        <f t="shared" si="1087"/>
        <v/>
      </c>
      <c r="CD449" t="str">
        <f t="shared" si="1088"/>
        <v/>
      </c>
      <c r="CE449" t="str">
        <f t="shared" si="1089"/>
        <v/>
      </c>
      <c r="CF449" t="str">
        <f t="shared" si="1090"/>
        <v/>
      </c>
      <c r="CG449" t="str">
        <f t="shared" si="1091"/>
        <v>CTOB</v>
      </c>
      <c r="CH449" t="str">
        <f t="shared" si="1092"/>
        <v/>
      </c>
      <c r="CI449" t="str">
        <f t="shared" si="1093"/>
        <v/>
      </c>
      <c r="CJ449" t="str">
        <f t="shared" si="1094"/>
        <v/>
      </c>
      <c r="CK449" t="str">
        <f t="shared" si="1095"/>
        <v/>
      </c>
      <c r="CL449" t="str">
        <f t="shared" si="1096"/>
        <v/>
      </c>
      <c r="CM449" t="str">
        <f t="shared" si="1097"/>
        <v/>
      </c>
      <c r="CN449" t="str">
        <f t="shared" si="1098"/>
        <v/>
      </c>
      <c r="CO449" t="str">
        <f t="shared" si="1099"/>
        <v/>
      </c>
      <c r="CP449" t="str">
        <f t="shared" si="1100"/>
        <v/>
      </c>
      <c r="CQ449" t="str">
        <f t="shared" si="1101"/>
        <v/>
      </c>
      <c r="CR449" t="str">
        <f t="shared" si="1102"/>
        <v/>
      </c>
      <c r="CS449" t="str">
        <f t="shared" si="1103"/>
        <v/>
      </c>
      <c r="CT449" t="str">
        <f t="shared" si="1104"/>
        <v/>
      </c>
      <c r="CU449" t="str">
        <f t="shared" si="1105"/>
        <v/>
      </c>
      <c r="CV449" t="str">
        <f t="shared" si="1106"/>
        <v/>
      </c>
      <c r="CW449" t="str">
        <f t="shared" si="1107"/>
        <v/>
      </c>
      <c r="CX449" t="str">
        <f t="shared" si="1108"/>
        <v/>
      </c>
      <c r="CY449" t="str">
        <f t="shared" si="1109"/>
        <v/>
      </c>
      <c r="CZ449" t="str">
        <f t="shared" si="1110"/>
        <v/>
      </c>
      <c r="DA449" t="str">
        <f t="shared" si="1111"/>
        <v/>
      </c>
      <c r="DB449" t="str">
        <f t="shared" si="1112"/>
        <v/>
      </c>
      <c r="DC449" t="str">
        <f t="shared" si="1113"/>
        <v/>
      </c>
      <c r="DD449" t="str">
        <f t="shared" si="1114"/>
        <v/>
      </c>
      <c r="DE449" t="str">
        <f t="shared" si="1115"/>
        <v/>
      </c>
      <c r="DF449" t="str">
        <f t="shared" si="1116"/>
        <v/>
      </c>
      <c r="DG449" t="str">
        <f t="shared" si="1117"/>
        <v/>
      </c>
      <c r="DH449" t="str">
        <f t="shared" si="1118"/>
        <v/>
      </c>
      <c r="DI449" t="str">
        <f t="shared" si="1119"/>
        <v/>
      </c>
      <c r="DJ449" t="str">
        <f t="shared" si="1120"/>
        <v/>
      </c>
      <c r="DK449" t="str">
        <f t="shared" si="1121"/>
        <v/>
      </c>
      <c r="DL449" t="str">
        <f t="shared" si="1122"/>
        <v/>
      </c>
      <c r="DM449" t="str">
        <f t="shared" si="1123"/>
        <v/>
      </c>
      <c r="DN449" t="str">
        <f t="shared" si="1124"/>
        <v/>
      </c>
      <c r="DO449" t="str">
        <f t="shared" si="1125"/>
        <v/>
      </c>
      <c r="DP449" t="str">
        <f t="shared" si="1126"/>
        <v/>
      </c>
      <c r="DQ449" t="str">
        <f t="shared" si="1127"/>
        <v/>
      </c>
      <c r="DR449" t="str">
        <f t="shared" si="1128"/>
        <v/>
      </c>
      <c r="DS449" t="str">
        <f t="shared" si="1129"/>
        <v/>
      </c>
      <c r="DT449" t="str">
        <f t="shared" si="1130"/>
        <v/>
      </c>
      <c r="DU449" t="str">
        <f t="shared" si="1131"/>
        <v/>
      </c>
      <c r="DV449" t="str">
        <f t="shared" si="1132"/>
        <v/>
      </c>
      <c r="DW449" t="str">
        <f t="shared" si="1133"/>
        <v/>
      </c>
      <c r="DX449" t="str">
        <f t="shared" si="1134"/>
        <v/>
      </c>
      <c r="DY449" t="str">
        <f t="shared" si="1135"/>
        <v/>
      </c>
      <c r="DZ449" t="str">
        <f t="shared" si="1136"/>
        <v/>
      </c>
      <c r="EA449" t="str">
        <f t="shared" si="1137"/>
        <v/>
      </c>
      <c r="EB449" t="str">
        <f t="shared" si="1138"/>
        <v/>
      </c>
      <c r="EC449" t="str">
        <f t="shared" si="1139"/>
        <v/>
      </c>
      <c r="ED449" t="str">
        <f t="shared" si="1140"/>
        <v/>
      </c>
      <c r="EE449" t="str">
        <f t="shared" si="1077"/>
        <v/>
      </c>
      <c r="EF449" t="str">
        <f t="shared" si="1146"/>
        <v/>
      </c>
      <c r="EG449" t="str">
        <f t="shared" si="1147"/>
        <v/>
      </c>
      <c r="EH449" t="str">
        <f t="shared" si="1148"/>
        <v/>
      </c>
      <c r="EI449" t="str">
        <f t="shared" si="1149"/>
        <v/>
      </c>
      <c r="EJ449" t="str">
        <f t="shared" si="1150"/>
        <v/>
      </c>
      <c r="EK449" t="str">
        <f t="shared" si="1151"/>
        <v/>
      </c>
      <c r="EL449" t="str">
        <f t="shared" si="1152"/>
        <v/>
      </c>
      <c r="EM449" t="str">
        <f t="shared" si="1153"/>
        <v/>
      </c>
      <c r="EN449" t="str">
        <f t="shared" si="1154"/>
        <v/>
      </c>
      <c r="EO449" t="str">
        <f t="shared" si="1155"/>
        <v/>
      </c>
      <c r="EP449" t="str">
        <f t="shared" si="1156"/>
        <v/>
      </c>
      <c r="EQ449" t="str">
        <f t="shared" si="1157"/>
        <v/>
      </c>
      <c r="ER449" t="str">
        <f t="shared" si="1158"/>
        <v/>
      </c>
      <c r="ES449" t="str">
        <f t="shared" si="1159"/>
        <v/>
      </c>
      <c r="ET449" t="str">
        <f t="shared" si="1160"/>
        <v/>
      </c>
      <c r="EU449" t="str">
        <f t="shared" si="1161"/>
        <v/>
      </c>
      <c r="EV449" t="str">
        <f t="shared" si="1162"/>
        <v/>
      </c>
      <c r="EW449" t="str">
        <f t="shared" si="1163"/>
        <v/>
      </c>
      <c r="EX449" t="str">
        <f t="shared" si="1164"/>
        <v/>
      </c>
      <c r="EY449" t="str">
        <f t="shared" si="1165"/>
        <v/>
      </c>
      <c r="EZ449" t="str">
        <f t="shared" si="1166"/>
        <v/>
      </c>
      <c r="FA449" t="str">
        <f t="shared" si="1167"/>
        <v/>
      </c>
      <c r="FB449" t="str">
        <f t="shared" si="1168"/>
        <v/>
      </c>
      <c r="FC449" t="str">
        <f t="shared" si="1169"/>
        <v/>
      </c>
      <c r="FD449" t="str">
        <f t="shared" si="1170"/>
        <v/>
      </c>
      <c r="FE449" t="str">
        <f t="shared" si="1014"/>
        <v/>
      </c>
      <c r="FF449" t="str">
        <f t="shared" si="1171"/>
        <v/>
      </c>
      <c r="FG449" t="str">
        <f t="shared" si="1172"/>
        <v/>
      </c>
      <c r="FH449" t="str">
        <f t="shared" si="1173"/>
        <v/>
      </c>
      <c r="FI449" t="str">
        <f t="shared" si="1174"/>
        <v/>
      </c>
      <c r="FJ449" t="str">
        <f t="shared" si="1175"/>
        <v/>
      </c>
      <c r="FK449" t="str">
        <f t="shared" si="1176"/>
        <v/>
      </c>
      <c r="FL449" t="str">
        <f t="shared" si="1177"/>
        <v/>
      </c>
      <c r="FM449" t="str">
        <f t="shared" si="1141"/>
        <v/>
      </c>
      <c r="FN449" t="str">
        <f t="shared" si="1142"/>
        <v/>
      </c>
      <c r="FO449" t="str">
        <f t="shared" si="1143"/>
        <v/>
      </c>
      <c r="FP449" t="str">
        <f t="shared" si="1144"/>
        <v/>
      </c>
      <c r="FQ449" t="str">
        <f t="shared" si="1145"/>
        <v/>
      </c>
      <c r="FR449" t="str">
        <f t="shared" si="1015"/>
        <v/>
      </c>
      <c r="FS449" t="str">
        <f t="shared" si="1016"/>
        <v/>
      </c>
      <c r="FT449" t="str">
        <f t="shared" si="1017"/>
        <v/>
      </c>
      <c r="FU449" t="str">
        <f t="shared" si="1018"/>
        <v/>
      </c>
      <c r="FV449" t="str">
        <f t="shared" si="1019"/>
        <v/>
      </c>
      <c r="FW449" t="str">
        <f t="shared" si="1020"/>
        <v/>
      </c>
      <c r="FX449" t="str">
        <f t="shared" si="1021"/>
        <v/>
      </c>
      <c r="FY449" t="str">
        <f t="shared" si="1022"/>
        <v/>
      </c>
      <c r="FZ449" t="str">
        <f t="shared" si="1023"/>
        <v/>
      </c>
      <c r="GA449" t="str">
        <f t="shared" si="1024"/>
        <v/>
      </c>
      <c r="GB449" t="str">
        <f t="shared" si="1025"/>
        <v/>
      </c>
      <c r="GC449" t="str">
        <f t="shared" si="1026"/>
        <v/>
      </c>
      <c r="GD449" t="str">
        <f t="shared" si="1027"/>
        <v/>
      </c>
      <c r="GE449" t="str">
        <f t="shared" si="1028"/>
        <v/>
      </c>
      <c r="GF449" t="str">
        <f t="shared" si="1029"/>
        <v/>
      </c>
      <c r="GG449" t="str">
        <f t="shared" si="1030"/>
        <v/>
      </c>
      <c r="GH449" t="str">
        <f t="shared" si="1031"/>
        <v/>
      </c>
      <c r="GI449" t="str">
        <f t="shared" si="1032"/>
        <v/>
      </c>
      <c r="GJ449" t="str">
        <f t="shared" si="1033"/>
        <v/>
      </c>
      <c r="GK449" t="str">
        <f t="shared" si="1034"/>
        <v/>
      </c>
      <c r="GL449" t="str">
        <f t="shared" si="1035"/>
        <v/>
      </c>
      <c r="GM449" t="str">
        <f t="shared" si="1036"/>
        <v/>
      </c>
      <c r="GN449" t="str">
        <f t="shared" si="1037"/>
        <v/>
      </c>
      <c r="GO449" t="str">
        <f t="shared" si="1038"/>
        <v/>
      </c>
      <c r="GP449" t="str">
        <f t="shared" si="1039"/>
        <v/>
      </c>
      <c r="GQ449" t="str">
        <f t="shared" si="1040"/>
        <v/>
      </c>
      <c r="GR449" t="str">
        <f t="shared" si="1041"/>
        <v/>
      </c>
      <c r="GS449" t="str">
        <f t="shared" si="1042"/>
        <v/>
      </c>
      <c r="GT449" t="str">
        <f t="shared" si="1043"/>
        <v/>
      </c>
      <c r="GU449" t="str">
        <f t="shared" si="1044"/>
        <v/>
      </c>
      <c r="GV449" t="str">
        <f t="shared" si="1045"/>
        <v/>
      </c>
      <c r="GW449" t="str">
        <f t="shared" si="1046"/>
        <v/>
      </c>
      <c r="GX449" t="str">
        <f t="shared" si="1047"/>
        <v/>
      </c>
      <c r="GY449" t="str">
        <f t="shared" si="1048"/>
        <v/>
      </c>
      <c r="GZ449" t="str">
        <f t="shared" si="1049"/>
        <v/>
      </c>
      <c r="HA449" t="str">
        <f t="shared" si="1050"/>
        <v/>
      </c>
      <c r="HB449" t="str">
        <f t="shared" si="1051"/>
        <v/>
      </c>
      <c r="HC449" t="str">
        <f t="shared" si="1052"/>
        <v/>
      </c>
      <c r="HD449" t="str">
        <f t="shared" si="1053"/>
        <v/>
      </c>
      <c r="HE449" t="str">
        <f t="shared" si="1054"/>
        <v/>
      </c>
      <c r="HF449" t="str">
        <f t="shared" si="1055"/>
        <v/>
      </c>
      <c r="HG449" t="str">
        <f t="shared" si="1056"/>
        <v/>
      </c>
      <c r="HH449" t="str">
        <f t="shared" si="1057"/>
        <v/>
      </c>
      <c r="HI449" t="str">
        <f t="shared" si="1058"/>
        <v/>
      </c>
      <c r="HJ449" t="str">
        <f t="shared" si="1059"/>
        <v/>
      </c>
      <c r="HK449" t="str">
        <f t="shared" si="1060"/>
        <v/>
      </c>
      <c r="HL449" t="str">
        <f t="shared" si="1061"/>
        <v/>
      </c>
      <c r="HM449" t="str">
        <f t="shared" si="1062"/>
        <v/>
      </c>
      <c r="HN449" t="str">
        <f t="shared" si="1063"/>
        <v/>
      </c>
      <c r="HO449" t="str">
        <f t="shared" si="1064"/>
        <v/>
      </c>
      <c r="HP449" t="str">
        <f t="shared" si="1065"/>
        <v/>
      </c>
      <c r="HQ449" t="str">
        <f t="shared" si="1066"/>
        <v/>
      </c>
      <c r="HR449" t="str">
        <f t="shared" si="1067"/>
        <v/>
      </c>
      <c r="HS449" t="str">
        <f t="shared" si="1068"/>
        <v/>
      </c>
      <c r="HT449" t="str">
        <f t="shared" si="1069"/>
        <v/>
      </c>
      <c r="HU449" t="str">
        <f t="shared" si="1070"/>
        <v/>
      </c>
      <c r="HV449" t="str">
        <f t="shared" si="1071"/>
        <v/>
      </c>
      <c r="HW449" t="str">
        <f t="shared" si="1072"/>
        <v/>
      </c>
      <c r="HX449" t="str">
        <f t="shared" si="1073"/>
        <v/>
      </c>
      <c r="HY449" t="str">
        <f t="shared" si="1074"/>
        <v/>
      </c>
      <c r="HZ449" t="str">
        <f t="shared" si="1075"/>
        <v/>
      </c>
    </row>
    <row r="450" spans="1:234" x14ac:dyDescent="0.25">
      <c r="A450" s="2">
        <f t="shared" si="1076"/>
        <v>448</v>
      </c>
      <c r="B450" s="3" t="s">
        <v>1385</v>
      </c>
      <c r="C450" s="2" t="s">
        <v>1394</v>
      </c>
      <c r="D450" s="2" t="s">
        <v>1395</v>
      </c>
      <c r="E450" s="2">
        <f t="shared" si="1010"/>
        <v>0</v>
      </c>
      <c r="F450" s="2">
        <v>98</v>
      </c>
      <c r="G450" s="48" t="str">
        <f t="shared" si="1011"/>
        <v>N/A</v>
      </c>
      <c r="H450" s="49"/>
      <c r="I450" s="49"/>
      <c r="J450" s="50"/>
      <c r="K450" s="15">
        <f t="shared" si="1012"/>
        <v>0</v>
      </c>
      <c r="L450" s="15">
        <f>IF(G450="N/A",0,(IF(G450="A",Code!$B$36,(IF(G450="B",Code!$C$36,(IF(G450="C",Code!$D$36,Code!$E$36)))))/60))</f>
        <v>0</v>
      </c>
      <c r="M450" s="15">
        <f>IF(G450="N/A",0,(IF(G450="A",Code!$B$37,(IF(G450="B",Code!$C$37,(IF(G450="C",Code!$D$37,Code!$E$37)))))/60))</f>
        <v>0</v>
      </c>
      <c r="N450" s="15">
        <f>IF(G450="N/A",0,(IF(G450="A",Code!$B$38,(IF(G450="B",Code!$C$38,(IF(G450="C",Code!$D$38,Code!$E$38)))))/60))</f>
        <v>0</v>
      </c>
      <c r="O450" s="15">
        <f>IF(G450="N/A",0,(IF(G450="A",Code!$B$39,(IF(G450="B",Code!$C$39,(IF(G450="C",Code!$D$39,Code!$E$39)))))/60))</f>
        <v>0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S450" t="str">
        <f t="shared" si="1013"/>
        <v/>
      </c>
      <c r="BT450" t="str">
        <f t="shared" si="1078"/>
        <v/>
      </c>
      <c r="BU450" t="str">
        <f t="shared" si="1079"/>
        <v/>
      </c>
      <c r="BV450" t="str">
        <f t="shared" si="1080"/>
        <v/>
      </c>
      <c r="BW450" t="str">
        <f t="shared" si="1081"/>
        <v/>
      </c>
      <c r="BX450" t="str">
        <f t="shared" si="1082"/>
        <v/>
      </c>
      <c r="BY450" t="str">
        <f t="shared" si="1083"/>
        <v/>
      </c>
      <c r="BZ450" t="str">
        <f t="shared" si="1084"/>
        <v/>
      </c>
      <c r="CA450" t="str">
        <f t="shared" si="1085"/>
        <v/>
      </c>
      <c r="CB450" t="str">
        <f t="shared" si="1086"/>
        <v/>
      </c>
      <c r="CC450" t="str">
        <f t="shared" si="1087"/>
        <v/>
      </c>
      <c r="CD450" t="str">
        <f t="shared" si="1088"/>
        <v/>
      </c>
      <c r="CE450" t="str">
        <f t="shared" si="1089"/>
        <v/>
      </c>
      <c r="CF450" t="str">
        <f t="shared" si="1090"/>
        <v/>
      </c>
      <c r="CG450" t="str">
        <f t="shared" si="1091"/>
        <v/>
      </c>
      <c r="CH450" t="str">
        <f t="shared" si="1092"/>
        <v/>
      </c>
      <c r="CI450" t="str">
        <f t="shared" si="1093"/>
        <v/>
      </c>
      <c r="CJ450" t="str">
        <f t="shared" si="1094"/>
        <v/>
      </c>
      <c r="CK450" t="str">
        <f t="shared" si="1095"/>
        <v/>
      </c>
      <c r="CL450" t="str">
        <f t="shared" si="1096"/>
        <v/>
      </c>
      <c r="CM450" t="str">
        <f t="shared" si="1097"/>
        <v/>
      </c>
      <c r="CN450" t="str">
        <f t="shared" si="1098"/>
        <v/>
      </c>
      <c r="CO450" t="str">
        <f t="shared" si="1099"/>
        <v/>
      </c>
      <c r="CP450" t="str">
        <f t="shared" si="1100"/>
        <v/>
      </c>
      <c r="CQ450" t="str">
        <f t="shared" si="1101"/>
        <v/>
      </c>
      <c r="CR450" t="str">
        <f t="shared" si="1102"/>
        <v/>
      </c>
      <c r="CS450" t="str">
        <f t="shared" si="1103"/>
        <v/>
      </c>
      <c r="CT450" t="str">
        <f t="shared" si="1104"/>
        <v/>
      </c>
      <c r="CU450" t="str">
        <f t="shared" si="1105"/>
        <v/>
      </c>
      <c r="CV450" t="str">
        <f t="shared" si="1106"/>
        <v/>
      </c>
      <c r="CW450" t="str">
        <f t="shared" si="1107"/>
        <v/>
      </c>
      <c r="CX450" t="str">
        <f t="shared" si="1108"/>
        <v/>
      </c>
      <c r="CY450" t="str">
        <f t="shared" si="1109"/>
        <v/>
      </c>
      <c r="CZ450" t="str">
        <f t="shared" si="1110"/>
        <v/>
      </c>
      <c r="DA450" t="str">
        <f t="shared" si="1111"/>
        <v/>
      </c>
      <c r="DB450" t="str">
        <f t="shared" si="1112"/>
        <v/>
      </c>
      <c r="DC450" t="str">
        <f t="shared" si="1113"/>
        <v/>
      </c>
      <c r="DD450" t="str">
        <f t="shared" si="1114"/>
        <v/>
      </c>
      <c r="DE450" t="str">
        <f t="shared" si="1115"/>
        <v/>
      </c>
      <c r="DF450" t="str">
        <f t="shared" si="1116"/>
        <v/>
      </c>
      <c r="DG450" t="str">
        <f t="shared" si="1117"/>
        <v/>
      </c>
      <c r="DH450" t="str">
        <f t="shared" si="1118"/>
        <v/>
      </c>
      <c r="DI450" t="str">
        <f t="shared" si="1119"/>
        <v/>
      </c>
      <c r="DJ450" t="str">
        <f t="shared" si="1120"/>
        <v/>
      </c>
      <c r="DK450" t="str">
        <f t="shared" si="1121"/>
        <v/>
      </c>
      <c r="DL450" t="str">
        <f t="shared" si="1122"/>
        <v/>
      </c>
      <c r="DM450" t="str">
        <f t="shared" si="1123"/>
        <v/>
      </c>
      <c r="DN450" t="str">
        <f t="shared" si="1124"/>
        <v/>
      </c>
      <c r="DO450" t="str">
        <f t="shared" si="1125"/>
        <v/>
      </c>
      <c r="DP450" t="str">
        <f t="shared" si="1126"/>
        <v/>
      </c>
      <c r="DQ450" t="str">
        <f t="shared" si="1127"/>
        <v/>
      </c>
      <c r="DR450" t="str">
        <f t="shared" si="1128"/>
        <v/>
      </c>
      <c r="DS450" t="str">
        <f t="shared" si="1129"/>
        <v/>
      </c>
      <c r="DT450" t="str">
        <f t="shared" si="1130"/>
        <v/>
      </c>
      <c r="DU450" t="str">
        <f t="shared" si="1131"/>
        <v/>
      </c>
      <c r="DV450" t="str">
        <f t="shared" si="1132"/>
        <v/>
      </c>
      <c r="DW450" t="str">
        <f t="shared" si="1133"/>
        <v/>
      </c>
      <c r="DX450" t="str">
        <f t="shared" si="1134"/>
        <v/>
      </c>
      <c r="DY450" t="str">
        <f t="shared" si="1135"/>
        <v/>
      </c>
      <c r="DZ450" t="str">
        <f t="shared" si="1136"/>
        <v/>
      </c>
      <c r="EA450" t="str">
        <f t="shared" si="1137"/>
        <v/>
      </c>
      <c r="EB450" t="str">
        <f t="shared" si="1138"/>
        <v/>
      </c>
      <c r="EC450" t="str">
        <f t="shared" si="1139"/>
        <v/>
      </c>
      <c r="ED450" t="str">
        <f t="shared" si="1140"/>
        <v/>
      </c>
      <c r="EE450" t="str">
        <f t="shared" si="1077"/>
        <v/>
      </c>
      <c r="EF450" t="str">
        <f t="shared" si="1146"/>
        <v/>
      </c>
      <c r="EG450" t="str">
        <f t="shared" si="1147"/>
        <v/>
      </c>
      <c r="EH450" t="str">
        <f t="shared" si="1148"/>
        <v/>
      </c>
      <c r="EI450" t="str">
        <f t="shared" si="1149"/>
        <v/>
      </c>
      <c r="EJ450" t="str">
        <f t="shared" si="1150"/>
        <v/>
      </c>
      <c r="EK450" t="str">
        <f t="shared" si="1151"/>
        <v/>
      </c>
      <c r="EL450" t="str">
        <f t="shared" si="1152"/>
        <v/>
      </c>
      <c r="EM450" t="str">
        <f t="shared" si="1153"/>
        <v/>
      </c>
      <c r="EN450" t="str">
        <f t="shared" si="1154"/>
        <v/>
      </c>
      <c r="EO450" t="str">
        <f t="shared" si="1155"/>
        <v/>
      </c>
      <c r="EP450" t="str">
        <f t="shared" si="1156"/>
        <v/>
      </c>
      <c r="EQ450" t="str">
        <f t="shared" si="1157"/>
        <v/>
      </c>
      <c r="ER450" t="str">
        <f t="shared" si="1158"/>
        <v/>
      </c>
      <c r="ES450" t="str">
        <f t="shared" si="1159"/>
        <v/>
      </c>
      <c r="ET450" t="str">
        <f t="shared" si="1160"/>
        <v/>
      </c>
      <c r="EU450" t="str">
        <f t="shared" si="1161"/>
        <v/>
      </c>
      <c r="EV450" t="str">
        <f t="shared" si="1162"/>
        <v/>
      </c>
      <c r="EW450" t="str">
        <f t="shared" si="1163"/>
        <v/>
      </c>
      <c r="EX450" t="str">
        <f t="shared" si="1164"/>
        <v/>
      </c>
      <c r="EY450" t="str">
        <f t="shared" si="1165"/>
        <v/>
      </c>
      <c r="EZ450" t="str">
        <f t="shared" si="1166"/>
        <v/>
      </c>
      <c r="FA450" t="str">
        <f t="shared" si="1167"/>
        <v/>
      </c>
      <c r="FB450" t="str">
        <f t="shared" si="1168"/>
        <v/>
      </c>
      <c r="FC450" t="str">
        <f t="shared" si="1169"/>
        <v/>
      </c>
      <c r="FD450" t="str">
        <f t="shared" si="1170"/>
        <v/>
      </c>
      <c r="FE450" t="str">
        <f t="shared" si="1014"/>
        <v/>
      </c>
      <c r="FF450" t="str">
        <f t="shared" si="1171"/>
        <v/>
      </c>
      <c r="FG450" t="str">
        <f t="shared" si="1172"/>
        <v/>
      </c>
      <c r="FH450" t="str">
        <f t="shared" si="1173"/>
        <v/>
      </c>
      <c r="FI450" t="str">
        <f t="shared" si="1174"/>
        <v/>
      </c>
      <c r="FJ450" t="str">
        <f t="shared" si="1175"/>
        <v/>
      </c>
      <c r="FK450" t="str">
        <f t="shared" si="1176"/>
        <v/>
      </c>
      <c r="FL450" t="str">
        <f t="shared" si="1177"/>
        <v/>
      </c>
      <c r="FM450" t="str">
        <f t="shared" si="1141"/>
        <v/>
      </c>
      <c r="FN450" t="str">
        <f t="shared" si="1142"/>
        <v/>
      </c>
      <c r="FO450" t="str">
        <f t="shared" si="1143"/>
        <v/>
      </c>
      <c r="FP450" t="str">
        <f t="shared" si="1144"/>
        <v/>
      </c>
      <c r="FQ450" t="str">
        <f t="shared" si="1145"/>
        <v/>
      </c>
      <c r="FR450" t="str">
        <f t="shared" si="1015"/>
        <v/>
      </c>
      <c r="FS450" t="str">
        <f t="shared" si="1016"/>
        <v/>
      </c>
      <c r="FT450" t="str">
        <f t="shared" si="1017"/>
        <v/>
      </c>
      <c r="FU450" t="str">
        <f t="shared" si="1018"/>
        <v/>
      </c>
      <c r="FV450" t="str">
        <f t="shared" si="1019"/>
        <v/>
      </c>
      <c r="FW450" t="str">
        <f t="shared" si="1020"/>
        <v/>
      </c>
      <c r="FX450" t="str">
        <f t="shared" si="1021"/>
        <v/>
      </c>
      <c r="FY450" t="str">
        <f t="shared" si="1022"/>
        <v/>
      </c>
      <c r="FZ450" t="str">
        <f t="shared" si="1023"/>
        <v/>
      </c>
      <c r="GA450" t="str">
        <f t="shared" si="1024"/>
        <v/>
      </c>
      <c r="GB450" t="str">
        <f t="shared" si="1025"/>
        <v/>
      </c>
      <c r="GC450" t="str">
        <f t="shared" si="1026"/>
        <v/>
      </c>
      <c r="GD450" t="str">
        <f t="shared" si="1027"/>
        <v/>
      </c>
      <c r="GE450" t="str">
        <f t="shared" si="1028"/>
        <v/>
      </c>
      <c r="GF450" t="str">
        <f t="shared" si="1029"/>
        <v/>
      </c>
      <c r="GG450" t="str">
        <f t="shared" si="1030"/>
        <v/>
      </c>
      <c r="GH450" t="str">
        <f t="shared" si="1031"/>
        <v/>
      </c>
      <c r="GI450" t="str">
        <f t="shared" si="1032"/>
        <v/>
      </c>
      <c r="GJ450" t="str">
        <f t="shared" si="1033"/>
        <v/>
      </c>
      <c r="GK450" t="str">
        <f t="shared" si="1034"/>
        <v/>
      </c>
      <c r="GL450" t="str">
        <f t="shared" si="1035"/>
        <v/>
      </c>
      <c r="GM450" t="str">
        <f t="shared" si="1036"/>
        <v/>
      </c>
      <c r="GN450" t="str">
        <f t="shared" si="1037"/>
        <v/>
      </c>
      <c r="GO450" t="str">
        <f t="shared" si="1038"/>
        <v/>
      </c>
      <c r="GP450" t="str">
        <f t="shared" si="1039"/>
        <v/>
      </c>
      <c r="GQ450" t="str">
        <f t="shared" si="1040"/>
        <v/>
      </c>
      <c r="GR450" t="str">
        <f t="shared" si="1041"/>
        <v/>
      </c>
      <c r="GS450" t="str">
        <f t="shared" si="1042"/>
        <v/>
      </c>
      <c r="GT450" t="str">
        <f t="shared" si="1043"/>
        <v/>
      </c>
      <c r="GU450" t="str">
        <f t="shared" si="1044"/>
        <v/>
      </c>
      <c r="GV450" t="str">
        <f t="shared" si="1045"/>
        <v/>
      </c>
      <c r="GW450" t="str">
        <f t="shared" si="1046"/>
        <v/>
      </c>
      <c r="GX450" t="str">
        <f t="shared" si="1047"/>
        <v/>
      </c>
      <c r="GY450" t="str">
        <f t="shared" si="1048"/>
        <v/>
      </c>
      <c r="GZ450" t="str">
        <f t="shared" si="1049"/>
        <v/>
      </c>
      <c r="HA450" t="str">
        <f t="shared" si="1050"/>
        <v/>
      </c>
      <c r="HB450" t="str">
        <f t="shared" si="1051"/>
        <v/>
      </c>
      <c r="HC450" t="str">
        <f t="shared" si="1052"/>
        <v/>
      </c>
      <c r="HD450" t="str">
        <f t="shared" si="1053"/>
        <v/>
      </c>
      <c r="HE450" t="str">
        <f t="shared" si="1054"/>
        <v/>
      </c>
      <c r="HF450" t="str">
        <f t="shared" si="1055"/>
        <v/>
      </c>
      <c r="HG450" t="str">
        <f t="shared" si="1056"/>
        <v/>
      </c>
      <c r="HH450" t="str">
        <f t="shared" si="1057"/>
        <v/>
      </c>
      <c r="HI450" t="str">
        <f t="shared" si="1058"/>
        <v/>
      </c>
      <c r="HJ450" t="str">
        <f t="shared" si="1059"/>
        <v/>
      </c>
      <c r="HK450" t="str">
        <f t="shared" si="1060"/>
        <v/>
      </c>
      <c r="HL450" t="str">
        <f t="shared" si="1061"/>
        <v/>
      </c>
      <c r="HM450" t="str">
        <f t="shared" si="1062"/>
        <v/>
      </c>
      <c r="HN450" t="str">
        <f t="shared" si="1063"/>
        <v/>
      </c>
      <c r="HO450" t="str">
        <f t="shared" si="1064"/>
        <v/>
      </c>
      <c r="HP450" t="str">
        <f t="shared" si="1065"/>
        <v/>
      </c>
      <c r="HQ450" t="str">
        <f t="shared" si="1066"/>
        <v/>
      </c>
      <c r="HR450" t="str">
        <f t="shared" si="1067"/>
        <v/>
      </c>
      <c r="HS450" t="str">
        <f t="shared" si="1068"/>
        <v/>
      </c>
      <c r="HT450" t="str">
        <f t="shared" si="1069"/>
        <v/>
      </c>
      <c r="HU450" t="str">
        <f t="shared" si="1070"/>
        <v/>
      </c>
      <c r="HV450" t="str">
        <f t="shared" si="1071"/>
        <v/>
      </c>
      <c r="HW450" t="str">
        <f t="shared" si="1072"/>
        <v/>
      </c>
      <c r="HX450" t="str">
        <f t="shared" si="1073"/>
        <v/>
      </c>
      <c r="HY450" t="str">
        <f t="shared" si="1074"/>
        <v/>
      </c>
      <c r="HZ450" t="str">
        <f t="shared" si="1075"/>
        <v/>
      </c>
    </row>
    <row r="451" spans="1:234" x14ac:dyDescent="0.25">
      <c r="A451" s="2">
        <f t="shared" si="1076"/>
        <v>449</v>
      </c>
      <c r="B451" s="3" t="s">
        <v>1386</v>
      </c>
      <c r="C451" s="2" t="s">
        <v>1394</v>
      </c>
      <c r="D451" s="2" t="s">
        <v>1395</v>
      </c>
      <c r="E451" s="2">
        <f t="shared" ref="E451:E464" si="1178">SUM(P451:BQ451)</f>
        <v>1</v>
      </c>
      <c r="F451" s="2">
        <v>230</v>
      </c>
      <c r="G451" s="48" t="str">
        <f t="shared" si="1011"/>
        <v>A</v>
      </c>
      <c r="H451" s="49"/>
      <c r="I451" s="49"/>
      <c r="J451" s="50"/>
      <c r="K451" s="15">
        <f t="shared" si="1012"/>
        <v>34</v>
      </c>
      <c r="L451" s="15">
        <f>IF(G451="N/A",0,(IF(G451="A",Code!$B$36,(IF(G451="B",Code!$C$36,(IF(G451="C",Code!$D$36,Code!$E$36)))))/60))</f>
        <v>8</v>
      </c>
      <c r="M451" s="15">
        <f>IF(G451="N/A",0,(IF(G451="A",Code!$B$37,(IF(G451="B",Code!$C$37,(IF(G451="C",Code!$D$37,Code!$E$37)))))/60))</f>
        <v>8</v>
      </c>
      <c r="N451" s="15">
        <f>IF(G451="N/A",0,(IF(G451="A",Code!$B$38,(IF(G451="B",Code!$C$38,(IF(G451="C",Code!$D$38,Code!$E$38)))))/60))</f>
        <v>16</v>
      </c>
      <c r="O451" s="15">
        <f>IF(G451="N/A",0,(IF(G451="A",Code!$B$39,(IF(G451="B",Code!$C$39,(IF(G451="C",Code!$D$39,Code!$E$39)))))/60))</f>
        <v>2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>
        <v>1</v>
      </c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S451" t="str">
        <f t="shared" si="1013"/>
        <v/>
      </c>
      <c r="BT451" t="str">
        <f t="shared" si="1078"/>
        <v/>
      </c>
      <c r="BU451" t="str">
        <f t="shared" si="1079"/>
        <v/>
      </c>
      <c r="BV451" t="str">
        <f t="shared" si="1080"/>
        <v/>
      </c>
      <c r="BW451" t="str">
        <f t="shared" si="1081"/>
        <v/>
      </c>
      <c r="BX451" t="str">
        <f t="shared" si="1082"/>
        <v/>
      </c>
      <c r="BY451" t="str">
        <f t="shared" si="1083"/>
        <v/>
      </c>
      <c r="BZ451" t="str">
        <f t="shared" si="1084"/>
        <v/>
      </c>
      <c r="CA451" t="str">
        <f t="shared" si="1085"/>
        <v/>
      </c>
      <c r="CB451" t="str">
        <f t="shared" si="1086"/>
        <v/>
      </c>
      <c r="CC451" t="str">
        <f t="shared" si="1087"/>
        <v/>
      </c>
      <c r="CD451" t="str">
        <f t="shared" si="1088"/>
        <v/>
      </c>
      <c r="CE451" t="str">
        <f t="shared" si="1089"/>
        <v/>
      </c>
      <c r="CF451" t="str">
        <f t="shared" si="1090"/>
        <v/>
      </c>
      <c r="CG451" t="str">
        <f t="shared" si="1091"/>
        <v/>
      </c>
      <c r="CH451" t="str">
        <f t="shared" si="1092"/>
        <v/>
      </c>
      <c r="CI451" t="str">
        <f t="shared" si="1093"/>
        <v/>
      </c>
      <c r="CJ451" t="str">
        <f t="shared" si="1094"/>
        <v/>
      </c>
      <c r="CK451" t="str">
        <f t="shared" si="1095"/>
        <v/>
      </c>
      <c r="CL451" t="str">
        <f t="shared" si="1096"/>
        <v/>
      </c>
      <c r="CM451" t="str">
        <f t="shared" si="1097"/>
        <v/>
      </c>
      <c r="CN451" t="str">
        <f t="shared" si="1098"/>
        <v/>
      </c>
      <c r="CO451" t="str">
        <f t="shared" si="1099"/>
        <v/>
      </c>
      <c r="CP451" t="str">
        <f t="shared" si="1100"/>
        <v/>
      </c>
      <c r="CQ451" t="str">
        <f t="shared" si="1101"/>
        <v/>
      </c>
      <c r="CR451" t="str">
        <f t="shared" si="1102"/>
        <v/>
      </c>
      <c r="CS451" t="str">
        <f t="shared" si="1103"/>
        <v/>
      </c>
      <c r="CT451" t="str">
        <f t="shared" si="1104"/>
        <v/>
      </c>
      <c r="CU451" t="str">
        <f t="shared" si="1105"/>
        <v/>
      </c>
      <c r="CV451" t="str">
        <f t="shared" si="1106"/>
        <v/>
      </c>
      <c r="CW451" t="str">
        <f t="shared" si="1107"/>
        <v>MISC</v>
      </c>
      <c r="CX451" t="str">
        <f t="shared" si="1108"/>
        <v/>
      </c>
      <c r="CY451" t="str">
        <f t="shared" si="1109"/>
        <v/>
      </c>
      <c r="CZ451" t="str">
        <f t="shared" si="1110"/>
        <v/>
      </c>
      <c r="DA451" t="str">
        <f t="shared" si="1111"/>
        <v/>
      </c>
      <c r="DB451" t="str">
        <f t="shared" si="1112"/>
        <v/>
      </c>
      <c r="DC451" t="str">
        <f t="shared" si="1113"/>
        <v/>
      </c>
      <c r="DD451" t="str">
        <f t="shared" si="1114"/>
        <v/>
      </c>
      <c r="DE451" t="str">
        <f t="shared" si="1115"/>
        <v/>
      </c>
      <c r="DF451" t="str">
        <f t="shared" si="1116"/>
        <v/>
      </c>
      <c r="DG451" t="str">
        <f t="shared" si="1117"/>
        <v/>
      </c>
      <c r="DH451" t="str">
        <f t="shared" si="1118"/>
        <v/>
      </c>
      <c r="DI451" t="str">
        <f t="shared" si="1119"/>
        <v/>
      </c>
      <c r="DJ451" t="str">
        <f t="shared" si="1120"/>
        <v/>
      </c>
      <c r="DK451" t="str">
        <f t="shared" si="1121"/>
        <v/>
      </c>
      <c r="DL451" t="str">
        <f t="shared" si="1122"/>
        <v/>
      </c>
      <c r="DM451" t="str">
        <f t="shared" si="1123"/>
        <v/>
      </c>
      <c r="DN451" t="str">
        <f t="shared" si="1124"/>
        <v/>
      </c>
      <c r="DO451" t="str">
        <f t="shared" si="1125"/>
        <v/>
      </c>
      <c r="DP451" t="str">
        <f t="shared" si="1126"/>
        <v/>
      </c>
      <c r="DQ451" t="str">
        <f t="shared" si="1127"/>
        <v/>
      </c>
      <c r="DR451" t="str">
        <f t="shared" si="1128"/>
        <v/>
      </c>
      <c r="DS451" t="str">
        <f t="shared" si="1129"/>
        <v/>
      </c>
      <c r="DT451" t="str">
        <f t="shared" si="1130"/>
        <v/>
      </c>
      <c r="DU451" t="str">
        <f t="shared" si="1131"/>
        <v/>
      </c>
      <c r="DV451" t="str">
        <f t="shared" si="1132"/>
        <v/>
      </c>
      <c r="DW451" t="str">
        <f t="shared" si="1133"/>
        <v/>
      </c>
      <c r="DX451" t="str">
        <f t="shared" si="1134"/>
        <v/>
      </c>
      <c r="DY451" t="str">
        <f t="shared" si="1135"/>
        <v/>
      </c>
      <c r="DZ451" t="str">
        <f t="shared" si="1136"/>
        <v/>
      </c>
      <c r="EA451" t="str">
        <f t="shared" si="1137"/>
        <v/>
      </c>
      <c r="EB451" t="str">
        <f t="shared" si="1138"/>
        <v/>
      </c>
      <c r="EC451" t="str">
        <f t="shared" si="1139"/>
        <v/>
      </c>
      <c r="ED451" t="str">
        <f t="shared" si="1140"/>
        <v/>
      </c>
      <c r="EE451" t="str">
        <f t="shared" si="1077"/>
        <v/>
      </c>
      <c r="EF451" t="str">
        <f t="shared" si="1146"/>
        <v/>
      </c>
      <c r="EG451" t="str">
        <f t="shared" si="1147"/>
        <v/>
      </c>
      <c r="EH451" t="str">
        <f t="shared" si="1148"/>
        <v/>
      </c>
      <c r="EI451" t="str">
        <f t="shared" si="1149"/>
        <v/>
      </c>
      <c r="EJ451" t="str">
        <f t="shared" si="1150"/>
        <v/>
      </c>
      <c r="EK451" t="str">
        <f t="shared" si="1151"/>
        <v/>
      </c>
      <c r="EL451" t="str">
        <f t="shared" si="1152"/>
        <v/>
      </c>
      <c r="EM451" t="str">
        <f t="shared" si="1153"/>
        <v/>
      </c>
      <c r="EN451" t="str">
        <f t="shared" si="1154"/>
        <v/>
      </c>
      <c r="EO451" t="str">
        <f t="shared" si="1155"/>
        <v/>
      </c>
      <c r="EP451" t="str">
        <f t="shared" si="1156"/>
        <v/>
      </c>
      <c r="EQ451" t="str">
        <f t="shared" si="1157"/>
        <v/>
      </c>
      <c r="ER451" t="str">
        <f t="shared" si="1158"/>
        <v/>
      </c>
      <c r="ES451" t="str">
        <f t="shared" si="1159"/>
        <v/>
      </c>
      <c r="ET451" t="str">
        <f t="shared" si="1160"/>
        <v/>
      </c>
      <c r="EU451" t="str">
        <f t="shared" si="1161"/>
        <v/>
      </c>
      <c r="EV451" t="str">
        <f t="shared" si="1162"/>
        <v/>
      </c>
      <c r="EW451" t="str">
        <f t="shared" si="1163"/>
        <v/>
      </c>
      <c r="EX451" t="str">
        <f t="shared" si="1164"/>
        <v/>
      </c>
      <c r="EY451" t="str">
        <f t="shared" si="1165"/>
        <v/>
      </c>
      <c r="EZ451" t="str">
        <f t="shared" si="1166"/>
        <v/>
      </c>
      <c r="FA451" t="str">
        <f t="shared" si="1167"/>
        <v/>
      </c>
      <c r="FB451" t="str">
        <f t="shared" si="1168"/>
        <v/>
      </c>
      <c r="FC451" t="str">
        <f t="shared" si="1169"/>
        <v/>
      </c>
      <c r="FD451" t="str">
        <f t="shared" si="1170"/>
        <v/>
      </c>
      <c r="FE451" t="str">
        <f t="shared" si="1014"/>
        <v/>
      </c>
      <c r="FF451" t="str">
        <f t="shared" si="1171"/>
        <v/>
      </c>
      <c r="FG451" t="str">
        <f t="shared" si="1172"/>
        <v/>
      </c>
      <c r="FH451" t="str">
        <f t="shared" si="1173"/>
        <v/>
      </c>
      <c r="FI451" t="str">
        <f t="shared" si="1174"/>
        <v/>
      </c>
      <c r="FJ451" t="str">
        <f t="shared" si="1175"/>
        <v/>
      </c>
      <c r="FK451" t="str">
        <f t="shared" si="1176"/>
        <v/>
      </c>
      <c r="FL451" t="str">
        <f t="shared" si="1177"/>
        <v/>
      </c>
      <c r="FM451" t="str">
        <f t="shared" si="1141"/>
        <v/>
      </c>
      <c r="FN451" t="str">
        <f t="shared" si="1142"/>
        <v/>
      </c>
      <c r="FO451" t="str">
        <f t="shared" si="1143"/>
        <v/>
      </c>
      <c r="FP451" t="str">
        <f t="shared" si="1144"/>
        <v/>
      </c>
      <c r="FQ451" t="str">
        <f t="shared" si="1145"/>
        <v/>
      </c>
      <c r="FR451" t="str">
        <f t="shared" si="1015"/>
        <v/>
      </c>
      <c r="FS451" t="str">
        <f t="shared" si="1016"/>
        <v/>
      </c>
      <c r="FT451" t="str">
        <f t="shared" si="1017"/>
        <v/>
      </c>
      <c r="FU451" t="str">
        <f t="shared" si="1018"/>
        <v/>
      </c>
      <c r="FV451" t="str">
        <f t="shared" si="1019"/>
        <v/>
      </c>
      <c r="FW451" t="str">
        <f t="shared" si="1020"/>
        <v/>
      </c>
      <c r="FX451" t="str">
        <f t="shared" si="1021"/>
        <v/>
      </c>
      <c r="FY451" t="str">
        <f t="shared" si="1022"/>
        <v/>
      </c>
      <c r="FZ451" t="str">
        <f t="shared" si="1023"/>
        <v/>
      </c>
      <c r="GA451" t="str">
        <f t="shared" si="1024"/>
        <v/>
      </c>
      <c r="GB451" t="str">
        <f t="shared" si="1025"/>
        <v/>
      </c>
      <c r="GC451" t="str">
        <f t="shared" si="1026"/>
        <v/>
      </c>
      <c r="GD451" t="str">
        <f t="shared" si="1027"/>
        <v/>
      </c>
      <c r="GE451" t="str">
        <f t="shared" si="1028"/>
        <v/>
      </c>
      <c r="GF451" t="str">
        <f t="shared" si="1029"/>
        <v/>
      </c>
      <c r="GG451" t="str">
        <f t="shared" si="1030"/>
        <v/>
      </c>
      <c r="GH451" t="str">
        <f t="shared" si="1031"/>
        <v/>
      </c>
      <c r="GI451" t="str">
        <f t="shared" si="1032"/>
        <v/>
      </c>
      <c r="GJ451" t="str">
        <f t="shared" si="1033"/>
        <v/>
      </c>
      <c r="GK451" t="str">
        <f t="shared" si="1034"/>
        <v/>
      </c>
      <c r="GL451" t="str">
        <f t="shared" si="1035"/>
        <v/>
      </c>
      <c r="GM451" t="str">
        <f t="shared" si="1036"/>
        <v/>
      </c>
      <c r="GN451" t="str">
        <f t="shared" si="1037"/>
        <v/>
      </c>
      <c r="GO451" t="str">
        <f t="shared" si="1038"/>
        <v/>
      </c>
      <c r="GP451" t="str">
        <f t="shared" si="1039"/>
        <v/>
      </c>
      <c r="GQ451" t="str">
        <f t="shared" si="1040"/>
        <v/>
      </c>
      <c r="GR451" t="str">
        <f t="shared" si="1041"/>
        <v/>
      </c>
      <c r="GS451" t="str">
        <f t="shared" si="1042"/>
        <v/>
      </c>
      <c r="GT451" t="str">
        <f t="shared" si="1043"/>
        <v/>
      </c>
      <c r="GU451" t="str">
        <f t="shared" si="1044"/>
        <v/>
      </c>
      <c r="GV451" t="str">
        <f t="shared" si="1045"/>
        <v/>
      </c>
      <c r="GW451" t="str">
        <f t="shared" si="1046"/>
        <v/>
      </c>
      <c r="GX451" t="str">
        <f t="shared" si="1047"/>
        <v/>
      </c>
      <c r="GY451" t="str">
        <f t="shared" si="1048"/>
        <v/>
      </c>
      <c r="GZ451" t="str">
        <f t="shared" si="1049"/>
        <v/>
      </c>
      <c r="HA451" t="str">
        <f t="shared" si="1050"/>
        <v/>
      </c>
      <c r="HB451" t="str">
        <f t="shared" si="1051"/>
        <v/>
      </c>
      <c r="HC451" t="str">
        <f t="shared" si="1052"/>
        <v/>
      </c>
      <c r="HD451" t="str">
        <f t="shared" si="1053"/>
        <v/>
      </c>
      <c r="HE451" t="str">
        <f t="shared" si="1054"/>
        <v/>
      </c>
      <c r="HF451" t="str">
        <f t="shared" si="1055"/>
        <v/>
      </c>
      <c r="HG451" t="str">
        <f t="shared" si="1056"/>
        <v/>
      </c>
      <c r="HH451" t="str">
        <f t="shared" si="1057"/>
        <v/>
      </c>
      <c r="HI451" t="str">
        <f t="shared" si="1058"/>
        <v/>
      </c>
      <c r="HJ451" t="str">
        <f t="shared" si="1059"/>
        <v/>
      </c>
      <c r="HK451" t="str">
        <f t="shared" si="1060"/>
        <v/>
      </c>
      <c r="HL451" t="str">
        <f t="shared" si="1061"/>
        <v/>
      </c>
      <c r="HM451" t="str">
        <f t="shared" si="1062"/>
        <v/>
      </c>
      <c r="HN451" t="str">
        <f t="shared" si="1063"/>
        <v/>
      </c>
      <c r="HO451" t="str">
        <f t="shared" si="1064"/>
        <v/>
      </c>
      <c r="HP451" t="str">
        <f t="shared" si="1065"/>
        <v/>
      </c>
      <c r="HQ451" t="str">
        <f t="shared" si="1066"/>
        <v/>
      </c>
      <c r="HR451" t="str">
        <f t="shared" si="1067"/>
        <v/>
      </c>
      <c r="HS451" t="str">
        <f t="shared" si="1068"/>
        <v/>
      </c>
      <c r="HT451" t="str">
        <f t="shared" si="1069"/>
        <v/>
      </c>
      <c r="HU451" t="str">
        <f t="shared" si="1070"/>
        <v/>
      </c>
      <c r="HV451" t="str">
        <f t="shared" si="1071"/>
        <v/>
      </c>
      <c r="HW451" t="str">
        <f t="shared" si="1072"/>
        <v/>
      </c>
      <c r="HX451" t="str">
        <f t="shared" si="1073"/>
        <v/>
      </c>
      <c r="HY451" t="str">
        <f t="shared" si="1074"/>
        <v/>
      </c>
      <c r="HZ451" t="str">
        <f t="shared" si="1075"/>
        <v/>
      </c>
    </row>
    <row r="452" spans="1:234" x14ac:dyDescent="0.25">
      <c r="A452" s="2">
        <f t="shared" si="1076"/>
        <v>450</v>
      </c>
      <c r="B452" s="3" t="s">
        <v>1387</v>
      </c>
      <c r="C452" s="2" t="s">
        <v>1394</v>
      </c>
      <c r="D452" s="2" t="s">
        <v>1395</v>
      </c>
      <c r="E452" s="2">
        <f t="shared" si="1178"/>
        <v>2</v>
      </c>
      <c r="F452" s="2">
        <v>474</v>
      </c>
      <c r="G452" s="48" t="str">
        <f t="shared" ref="G452:G464" si="1179">IF(E452&gt;0,(IF(F452&gt;3000,"D",(IF(F452&gt;2000,"C",(IF(F452&gt;1000,"B","A")))))),"N/A")</f>
        <v>A</v>
      </c>
      <c r="H452" s="49"/>
      <c r="I452" s="49"/>
      <c r="J452" s="50"/>
      <c r="K452" s="15">
        <f t="shared" ref="K452:K464" si="1180">SUM(L452:O452)</f>
        <v>34</v>
      </c>
      <c r="L452" s="15">
        <f>IF(G452="N/A",0,(IF(G452="A",Code!$B$36,(IF(G452="B",Code!$C$36,(IF(G452="C",Code!$D$36,Code!$E$36)))))/60))</f>
        <v>8</v>
      </c>
      <c r="M452" s="15">
        <f>IF(G452="N/A",0,(IF(G452="A",Code!$B$37,(IF(G452="B",Code!$C$37,(IF(G452="C",Code!$D$37,Code!$E$37)))))/60))</f>
        <v>8</v>
      </c>
      <c r="N452" s="15">
        <f>IF(G452="N/A",0,(IF(G452="A",Code!$B$38,(IF(G452="B",Code!$C$38,(IF(G452="C",Code!$D$38,Code!$E$38)))))/60))</f>
        <v>16</v>
      </c>
      <c r="O452" s="15">
        <f>IF(G452="N/A",0,(IF(G452="A",Code!$B$39,(IF(G452="B",Code!$C$39,(IF(G452="C",Code!$D$39,Code!$E$39)))))/60))</f>
        <v>2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>
        <v>1</v>
      </c>
      <c r="AS452" s="2"/>
      <c r="AT452" s="2">
        <v>1</v>
      </c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S452" t="str">
        <f t="shared" ref="BS452:BS464" si="1181">IF(P452=1,P$2,"")</f>
        <v/>
      </c>
      <c r="BT452" t="str">
        <f t="shared" si="1078"/>
        <v/>
      </c>
      <c r="BU452" t="str">
        <f t="shared" si="1079"/>
        <v/>
      </c>
      <c r="BV452" t="str">
        <f t="shared" si="1080"/>
        <v/>
      </c>
      <c r="BW452" t="str">
        <f t="shared" si="1081"/>
        <v/>
      </c>
      <c r="BX452" t="str">
        <f t="shared" si="1082"/>
        <v/>
      </c>
      <c r="BY452" t="str">
        <f t="shared" si="1083"/>
        <v/>
      </c>
      <c r="BZ452" t="str">
        <f t="shared" si="1084"/>
        <v/>
      </c>
      <c r="CA452" t="str">
        <f t="shared" si="1085"/>
        <v/>
      </c>
      <c r="CB452" t="str">
        <f t="shared" si="1086"/>
        <v/>
      </c>
      <c r="CC452" t="str">
        <f t="shared" si="1087"/>
        <v/>
      </c>
      <c r="CD452" t="str">
        <f t="shared" si="1088"/>
        <v/>
      </c>
      <c r="CE452" t="str">
        <f t="shared" si="1089"/>
        <v/>
      </c>
      <c r="CF452" t="str">
        <f t="shared" si="1090"/>
        <v/>
      </c>
      <c r="CG452" t="str">
        <f t="shared" si="1091"/>
        <v/>
      </c>
      <c r="CH452" t="str">
        <f t="shared" si="1092"/>
        <v/>
      </c>
      <c r="CI452" t="str">
        <f t="shared" si="1093"/>
        <v/>
      </c>
      <c r="CJ452" t="str">
        <f t="shared" si="1094"/>
        <v/>
      </c>
      <c r="CK452" t="str">
        <f t="shared" si="1095"/>
        <v/>
      </c>
      <c r="CL452" t="str">
        <f t="shared" si="1096"/>
        <v/>
      </c>
      <c r="CM452" t="str">
        <f t="shared" si="1097"/>
        <v/>
      </c>
      <c r="CN452" t="str">
        <f t="shared" si="1098"/>
        <v/>
      </c>
      <c r="CO452" t="str">
        <f t="shared" si="1099"/>
        <v/>
      </c>
      <c r="CP452" t="str">
        <f t="shared" si="1100"/>
        <v/>
      </c>
      <c r="CQ452" t="str">
        <f t="shared" si="1101"/>
        <v/>
      </c>
      <c r="CR452" t="str">
        <f t="shared" si="1102"/>
        <v/>
      </c>
      <c r="CS452" t="str">
        <f t="shared" si="1103"/>
        <v/>
      </c>
      <c r="CT452" t="str">
        <f t="shared" si="1104"/>
        <v/>
      </c>
      <c r="CU452" t="str">
        <f t="shared" si="1105"/>
        <v>MESS</v>
      </c>
      <c r="CV452" t="str">
        <f t="shared" si="1106"/>
        <v/>
      </c>
      <c r="CW452" t="str">
        <f t="shared" si="1107"/>
        <v>MISC</v>
      </c>
      <c r="CX452" t="str">
        <f t="shared" si="1108"/>
        <v/>
      </c>
      <c r="CY452" t="str">
        <f t="shared" si="1109"/>
        <v/>
      </c>
      <c r="CZ452" t="str">
        <f t="shared" si="1110"/>
        <v/>
      </c>
      <c r="DA452" t="str">
        <f t="shared" si="1111"/>
        <v/>
      </c>
      <c r="DB452" t="str">
        <f t="shared" si="1112"/>
        <v/>
      </c>
      <c r="DC452" t="str">
        <f t="shared" si="1113"/>
        <v/>
      </c>
      <c r="DD452" t="str">
        <f t="shared" si="1114"/>
        <v/>
      </c>
      <c r="DE452" t="str">
        <f t="shared" si="1115"/>
        <v/>
      </c>
      <c r="DF452" t="str">
        <f t="shared" si="1116"/>
        <v/>
      </c>
      <c r="DG452" t="str">
        <f t="shared" si="1117"/>
        <v/>
      </c>
      <c r="DH452" t="str">
        <f t="shared" si="1118"/>
        <v/>
      </c>
      <c r="DI452" t="str">
        <f t="shared" si="1119"/>
        <v/>
      </c>
      <c r="DJ452" t="str">
        <f t="shared" si="1120"/>
        <v/>
      </c>
      <c r="DK452" t="str">
        <f t="shared" si="1121"/>
        <v/>
      </c>
      <c r="DL452" t="str">
        <f t="shared" si="1122"/>
        <v/>
      </c>
      <c r="DM452" t="str">
        <f t="shared" si="1123"/>
        <v/>
      </c>
      <c r="DN452" t="str">
        <f t="shared" si="1124"/>
        <v/>
      </c>
      <c r="DO452" t="str">
        <f t="shared" si="1125"/>
        <v/>
      </c>
      <c r="DP452" t="str">
        <f t="shared" si="1126"/>
        <v/>
      </c>
      <c r="DQ452" t="str">
        <f t="shared" si="1127"/>
        <v/>
      </c>
      <c r="DR452" t="str">
        <f t="shared" si="1128"/>
        <v/>
      </c>
      <c r="DS452" t="str">
        <f t="shared" si="1129"/>
        <v/>
      </c>
      <c r="DT452" t="str">
        <f t="shared" si="1130"/>
        <v/>
      </c>
      <c r="DU452" t="str">
        <f t="shared" si="1131"/>
        <v/>
      </c>
      <c r="DV452" t="str">
        <f t="shared" si="1132"/>
        <v/>
      </c>
      <c r="DW452" t="str">
        <f t="shared" si="1133"/>
        <v/>
      </c>
      <c r="DX452" t="str">
        <f t="shared" si="1134"/>
        <v/>
      </c>
      <c r="DY452" t="str">
        <f t="shared" si="1135"/>
        <v/>
      </c>
      <c r="DZ452" t="str">
        <f t="shared" si="1136"/>
        <v/>
      </c>
      <c r="EA452" t="str">
        <f t="shared" si="1137"/>
        <v/>
      </c>
      <c r="EB452" t="str">
        <f t="shared" si="1138"/>
        <v/>
      </c>
      <c r="EC452" t="str">
        <f t="shared" si="1139"/>
        <v/>
      </c>
      <c r="ED452" t="str">
        <f t="shared" si="1140"/>
        <v/>
      </c>
      <c r="EE452" t="str">
        <f t="shared" si="1077"/>
        <v/>
      </c>
      <c r="EF452" t="str">
        <f t="shared" si="1146"/>
        <v/>
      </c>
      <c r="EG452" t="str">
        <f t="shared" si="1147"/>
        <v/>
      </c>
      <c r="EH452" t="str">
        <f t="shared" si="1148"/>
        <v/>
      </c>
      <c r="EI452" t="str">
        <f t="shared" si="1149"/>
        <v/>
      </c>
      <c r="EJ452" t="str">
        <f t="shared" si="1150"/>
        <v/>
      </c>
      <c r="EK452" t="str">
        <f t="shared" si="1151"/>
        <v/>
      </c>
      <c r="EL452" t="str">
        <f t="shared" si="1152"/>
        <v/>
      </c>
      <c r="EM452" t="str">
        <f t="shared" si="1153"/>
        <v/>
      </c>
      <c r="EN452" t="str">
        <f t="shared" si="1154"/>
        <v/>
      </c>
      <c r="EO452" t="str">
        <f t="shared" si="1155"/>
        <v/>
      </c>
      <c r="EP452" t="str">
        <f t="shared" si="1156"/>
        <v/>
      </c>
      <c r="EQ452" t="str">
        <f t="shared" si="1157"/>
        <v/>
      </c>
      <c r="ER452" t="str">
        <f t="shared" si="1158"/>
        <v/>
      </c>
      <c r="ES452" t="str">
        <f t="shared" si="1159"/>
        <v/>
      </c>
      <c r="ET452" t="str">
        <f t="shared" si="1160"/>
        <v/>
      </c>
      <c r="EU452" t="str">
        <f t="shared" si="1161"/>
        <v/>
      </c>
      <c r="EV452" t="str">
        <f t="shared" si="1162"/>
        <v/>
      </c>
      <c r="EW452" t="str">
        <f t="shared" si="1163"/>
        <v/>
      </c>
      <c r="EX452" t="str">
        <f t="shared" si="1164"/>
        <v/>
      </c>
      <c r="EY452" t="str">
        <f t="shared" si="1165"/>
        <v/>
      </c>
      <c r="EZ452" t="str">
        <f t="shared" si="1166"/>
        <v/>
      </c>
      <c r="FA452" t="str">
        <f t="shared" si="1167"/>
        <v/>
      </c>
      <c r="FB452" t="str">
        <f t="shared" si="1168"/>
        <v/>
      </c>
      <c r="FC452" t="str">
        <f t="shared" si="1169"/>
        <v/>
      </c>
      <c r="FD452" t="str">
        <f t="shared" si="1170"/>
        <v/>
      </c>
      <c r="FE452" t="str">
        <f t="shared" ref="FE452:FE464" si="1182">IF(DB452=1,DB$2,"")</f>
        <v/>
      </c>
      <c r="FF452" t="str">
        <f t="shared" si="1171"/>
        <v/>
      </c>
      <c r="FG452" t="str">
        <f t="shared" si="1172"/>
        <v/>
      </c>
      <c r="FH452" t="str">
        <f t="shared" si="1173"/>
        <v/>
      </c>
      <c r="FI452" t="str">
        <f t="shared" si="1174"/>
        <v/>
      </c>
      <c r="FJ452" t="str">
        <f t="shared" si="1175"/>
        <v/>
      </c>
      <c r="FK452" t="str">
        <f t="shared" si="1176"/>
        <v/>
      </c>
      <c r="FL452" t="str">
        <f t="shared" si="1177"/>
        <v/>
      </c>
      <c r="FM452" t="str">
        <f t="shared" si="1141"/>
        <v/>
      </c>
      <c r="FN452" t="str">
        <f t="shared" si="1142"/>
        <v/>
      </c>
      <c r="FO452" t="str">
        <f t="shared" si="1143"/>
        <v/>
      </c>
      <c r="FP452" t="str">
        <f t="shared" si="1144"/>
        <v/>
      </c>
      <c r="FQ452" t="str">
        <f t="shared" si="1145"/>
        <v/>
      </c>
      <c r="FR452" t="str">
        <f t="shared" ref="FR452:FR464" si="1183">IF(DO452=1,DO$2,"")</f>
        <v/>
      </c>
      <c r="FS452" t="str">
        <f t="shared" ref="FS452:FS464" si="1184">IF(DP452=1,DP$2,"")</f>
        <v/>
      </c>
      <c r="FT452" t="str">
        <f t="shared" ref="FT452:FT464" si="1185">IF(DQ452=1,DQ$2,"")</f>
        <v/>
      </c>
      <c r="FU452" t="str">
        <f t="shared" ref="FU452:FU464" si="1186">IF(DR452=1,DR$2,"")</f>
        <v/>
      </c>
      <c r="FV452" t="str">
        <f t="shared" ref="FV452:FV464" si="1187">IF(DS452=1,DS$2,"")</f>
        <v/>
      </c>
      <c r="FW452" t="str">
        <f t="shared" ref="FW452:FW464" si="1188">IF(DT452=1,DT$2,"")</f>
        <v/>
      </c>
      <c r="FX452" t="str">
        <f t="shared" ref="FX452:FX464" si="1189">IF(DU452=1,DU$2,"")</f>
        <v/>
      </c>
      <c r="FY452" t="str">
        <f t="shared" ref="FY452:FY464" si="1190">IF(DV452=1,DV$2,"")</f>
        <v/>
      </c>
      <c r="FZ452" t="str">
        <f t="shared" ref="FZ452:FZ464" si="1191">IF(DW452=1,DW$2,"")</f>
        <v/>
      </c>
      <c r="GA452" t="str">
        <f t="shared" ref="GA452:GA464" si="1192">IF(DX452=1,DX$2,"")</f>
        <v/>
      </c>
      <c r="GB452" t="str">
        <f t="shared" ref="GB452:GB464" si="1193">IF(DY452=1,DY$2,"")</f>
        <v/>
      </c>
      <c r="GC452" t="str">
        <f t="shared" ref="GC452:GC464" si="1194">IF(DZ452=1,DZ$2,"")</f>
        <v/>
      </c>
      <c r="GD452" t="str">
        <f t="shared" ref="GD452:GD464" si="1195">IF(EA452=1,EA$2,"")</f>
        <v/>
      </c>
      <c r="GE452" t="str">
        <f t="shared" ref="GE452:GE464" si="1196">IF(EB452=1,EB$2,"")</f>
        <v/>
      </c>
      <c r="GF452" t="str">
        <f t="shared" ref="GF452:GF464" si="1197">IF(EC452=1,EC$2,"")</f>
        <v/>
      </c>
      <c r="GG452" t="str">
        <f t="shared" ref="GG452:GG464" si="1198">IF(ED452=1,ED$2,"")</f>
        <v/>
      </c>
      <c r="GH452" t="str">
        <f t="shared" ref="GH452:GH464" si="1199">IF(EE452=1,EE$2,"")</f>
        <v/>
      </c>
      <c r="GI452" t="str">
        <f t="shared" ref="GI452:GI464" si="1200">IF(EF452=1,EF$2,"")</f>
        <v/>
      </c>
      <c r="GJ452" t="str">
        <f t="shared" ref="GJ452:GJ464" si="1201">IF(EG452=1,EG$2,"")</f>
        <v/>
      </c>
      <c r="GK452" t="str">
        <f t="shared" ref="GK452:GK464" si="1202">IF(EH452=1,EH$2,"")</f>
        <v/>
      </c>
      <c r="GL452" t="str">
        <f t="shared" ref="GL452:GL464" si="1203">IF(EI452=1,EI$2,"")</f>
        <v/>
      </c>
      <c r="GM452" t="str">
        <f t="shared" ref="GM452:GM464" si="1204">IF(EJ452=1,EJ$2,"")</f>
        <v/>
      </c>
      <c r="GN452" t="str">
        <f t="shared" ref="GN452:GN464" si="1205">IF(EK452=1,EK$2,"")</f>
        <v/>
      </c>
      <c r="GO452" t="str">
        <f t="shared" ref="GO452:GO464" si="1206">IF(EL452=1,EL$2,"")</f>
        <v/>
      </c>
      <c r="GP452" t="str">
        <f t="shared" ref="GP452:GP464" si="1207">IF(EM452=1,EM$2,"")</f>
        <v/>
      </c>
      <c r="GQ452" t="str">
        <f t="shared" ref="GQ452:GQ464" si="1208">IF(EN452=1,EN$2,"")</f>
        <v/>
      </c>
      <c r="GR452" t="str">
        <f t="shared" ref="GR452:GR464" si="1209">IF(EO452=1,EO$2,"")</f>
        <v/>
      </c>
      <c r="GS452" t="str">
        <f t="shared" ref="GS452:GS464" si="1210">IF(EP452=1,EP$2,"")</f>
        <v/>
      </c>
      <c r="GT452" t="str">
        <f t="shared" ref="GT452:GT464" si="1211">IF(EQ452=1,EQ$2,"")</f>
        <v/>
      </c>
      <c r="GU452" t="str">
        <f t="shared" ref="GU452:GU464" si="1212">IF(ER452=1,ER$2,"")</f>
        <v/>
      </c>
      <c r="GV452" t="str">
        <f t="shared" ref="GV452:GV464" si="1213">IF(ES452=1,ES$2,"")</f>
        <v/>
      </c>
      <c r="GW452" t="str">
        <f t="shared" ref="GW452:GW464" si="1214">IF(ET452=1,ET$2,"")</f>
        <v/>
      </c>
      <c r="GX452" t="str">
        <f t="shared" ref="GX452:GX464" si="1215">IF(EU452=1,EU$2,"")</f>
        <v/>
      </c>
      <c r="GY452" t="str">
        <f t="shared" ref="GY452:GY464" si="1216">IF(EV452=1,EV$2,"")</f>
        <v/>
      </c>
      <c r="GZ452" t="str">
        <f t="shared" ref="GZ452:GZ464" si="1217">IF(EW452=1,EW$2,"")</f>
        <v/>
      </c>
      <c r="HA452" t="str">
        <f t="shared" ref="HA452:HA464" si="1218">IF(EX452=1,EX$2,"")</f>
        <v/>
      </c>
      <c r="HB452" t="str">
        <f t="shared" ref="HB452:HB464" si="1219">IF(EY452=1,EY$2,"")</f>
        <v/>
      </c>
      <c r="HC452" t="str">
        <f t="shared" ref="HC452:HC464" si="1220">IF(EZ452=1,EZ$2,"")</f>
        <v/>
      </c>
      <c r="HD452" t="str">
        <f t="shared" ref="HD452:HD464" si="1221">IF(FA452=1,FA$2,"")</f>
        <v/>
      </c>
      <c r="HE452" t="str">
        <f t="shared" ref="HE452:HE464" si="1222">IF(FB452=1,FB$2,"")</f>
        <v/>
      </c>
      <c r="HF452" t="str">
        <f t="shared" ref="HF452:HF464" si="1223">IF(FC452=1,FC$2,"")</f>
        <v/>
      </c>
      <c r="HG452" t="str">
        <f t="shared" ref="HG452:HG464" si="1224">IF(FD452=1,FD$2,"")</f>
        <v/>
      </c>
      <c r="HH452" t="str">
        <f t="shared" ref="HH452:HH464" si="1225">IF(FE452=1,FE$2,"")</f>
        <v/>
      </c>
      <c r="HI452" t="str">
        <f t="shared" ref="HI452:HI464" si="1226">IF(FF452=1,FF$2,"")</f>
        <v/>
      </c>
      <c r="HJ452" t="str">
        <f t="shared" ref="HJ452:HJ464" si="1227">IF(FG452=1,FG$2,"")</f>
        <v/>
      </c>
      <c r="HK452" t="str">
        <f t="shared" ref="HK452:HK464" si="1228">IF(FH452=1,FH$2,"")</f>
        <v/>
      </c>
      <c r="HL452" t="str">
        <f t="shared" ref="HL452:HL464" si="1229">IF(FI452=1,FI$2,"")</f>
        <v/>
      </c>
      <c r="HM452" t="str">
        <f t="shared" ref="HM452:HM464" si="1230">IF(FJ452=1,FJ$2,"")</f>
        <v/>
      </c>
      <c r="HN452" t="str">
        <f t="shared" ref="HN452:HN464" si="1231">IF(FK452=1,FK$2,"")</f>
        <v/>
      </c>
      <c r="HO452" t="str">
        <f t="shared" ref="HO452:HO464" si="1232">IF(FL452=1,FL$2,"")</f>
        <v/>
      </c>
      <c r="HP452" t="str">
        <f t="shared" ref="HP452:HP464" si="1233">IF(FM452=1,FM$2,"")</f>
        <v/>
      </c>
      <c r="HQ452" t="str">
        <f t="shared" ref="HQ452:HQ464" si="1234">IF(FN452=1,FN$2,"")</f>
        <v/>
      </c>
      <c r="HR452" t="str">
        <f t="shared" ref="HR452:HR464" si="1235">IF(FO452=1,FO$2,"")</f>
        <v/>
      </c>
      <c r="HS452" t="str">
        <f t="shared" ref="HS452:HS464" si="1236">IF(FP452=1,FP$2,"")</f>
        <v/>
      </c>
      <c r="HT452" t="str">
        <f t="shared" ref="HT452:HT464" si="1237">IF(FQ452=1,FQ$2,"")</f>
        <v/>
      </c>
      <c r="HU452" t="str">
        <f t="shared" ref="HU452:HU464" si="1238">IF(FR452=1,FR$2,"")</f>
        <v/>
      </c>
      <c r="HV452" t="str">
        <f t="shared" ref="HV452:HV464" si="1239">IF(FS452=1,FS$2,"")</f>
        <v/>
      </c>
      <c r="HW452" t="str">
        <f t="shared" ref="HW452:HW464" si="1240">IF(FT452=1,FT$2,"")</f>
        <v/>
      </c>
      <c r="HX452" t="str">
        <f t="shared" ref="HX452:HX464" si="1241">IF(FU452=1,FU$2,"")</f>
        <v/>
      </c>
      <c r="HY452" t="str">
        <f t="shared" ref="HY452:HY464" si="1242">IF(FV452=1,FV$2,"")</f>
        <v/>
      </c>
      <c r="HZ452" t="str">
        <f t="shared" ref="HZ452:HZ464" si="1243">IF(FW452=1,FW$2,"")</f>
        <v/>
      </c>
    </row>
    <row r="453" spans="1:234" x14ac:dyDescent="0.25">
      <c r="A453" s="2">
        <f t="shared" ref="A453:A464" si="1244">A452+1</f>
        <v>451</v>
      </c>
      <c r="B453" s="3" t="s">
        <v>474</v>
      </c>
      <c r="C453" s="2" t="s">
        <v>1394</v>
      </c>
      <c r="D453" s="2" t="s">
        <v>1395</v>
      </c>
      <c r="E453" s="2">
        <f t="shared" si="1178"/>
        <v>5</v>
      </c>
      <c r="F453" s="2">
        <v>622</v>
      </c>
      <c r="G453" s="48" t="str">
        <f t="shared" si="1179"/>
        <v>A</v>
      </c>
      <c r="H453" s="49"/>
      <c r="I453" s="49"/>
      <c r="J453" s="50"/>
      <c r="K453" s="15">
        <f t="shared" si="1180"/>
        <v>34</v>
      </c>
      <c r="L453" s="15">
        <f>IF(G453="N/A",0,(IF(G453="A",Code!$B$36,(IF(G453="B",Code!$C$36,(IF(G453="C",Code!$D$36,Code!$E$36)))))/60))</f>
        <v>8</v>
      </c>
      <c r="M453" s="15">
        <f>IF(G453="N/A",0,(IF(G453="A",Code!$B$37,(IF(G453="B",Code!$C$37,(IF(G453="C",Code!$D$37,Code!$E$37)))))/60))</f>
        <v>8</v>
      </c>
      <c r="N453" s="15">
        <f>IF(G453="N/A",0,(IF(G453="A",Code!$B$38,(IF(G453="B",Code!$C$38,(IF(G453="C",Code!$D$38,Code!$E$38)))))/60))</f>
        <v>16</v>
      </c>
      <c r="O453" s="15">
        <f>IF(G453="N/A",0,(IF(G453="A",Code!$B$39,(IF(G453="B",Code!$C$39,(IF(G453="C",Code!$D$39,Code!$E$39)))))/60))</f>
        <v>2</v>
      </c>
      <c r="P453" s="2">
        <v>1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>
        <v>1</v>
      </c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>
        <v>1</v>
      </c>
      <c r="AS453" s="2"/>
      <c r="AT453" s="2"/>
      <c r="AU453" s="2">
        <v>1</v>
      </c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>
        <v>1</v>
      </c>
      <c r="BK453" s="2"/>
      <c r="BL453" s="2"/>
      <c r="BM453" s="2"/>
      <c r="BN453" s="2"/>
      <c r="BO453" s="2"/>
      <c r="BP453" s="2"/>
      <c r="BQ453" s="2"/>
      <c r="BS453" t="str">
        <f t="shared" si="1181"/>
        <v>ACCT</v>
      </c>
      <c r="BT453" t="str">
        <f t="shared" si="1078"/>
        <v/>
      </c>
      <c r="BU453" t="str">
        <f t="shared" si="1079"/>
        <v/>
      </c>
      <c r="BV453" t="str">
        <f t="shared" si="1080"/>
        <v/>
      </c>
      <c r="BW453" t="str">
        <f t="shared" si="1081"/>
        <v/>
      </c>
      <c r="BX453" t="str">
        <f t="shared" si="1082"/>
        <v/>
      </c>
      <c r="BY453" t="str">
        <f t="shared" si="1083"/>
        <v/>
      </c>
      <c r="BZ453" t="str">
        <f t="shared" si="1084"/>
        <v/>
      </c>
      <c r="CA453" t="str">
        <f t="shared" si="1085"/>
        <v/>
      </c>
      <c r="CB453" t="str">
        <f t="shared" si="1086"/>
        <v/>
      </c>
      <c r="CC453" t="str">
        <f t="shared" si="1087"/>
        <v/>
      </c>
      <c r="CD453" t="str">
        <f t="shared" si="1088"/>
        <v/>
      </c>
      <c r="CE453" t="str">
        <f t="shared" si="1089"/>
        <v/>
      </c>
      <c r="CF453" t="str">
        <f t="shared" si="1090"/>
        <v/>
      </c>
      <c r="CG453" t="str">
        <f t="shared" si="1091"/>
        <v/>
      </c>
      <c r="CH453" t="str">
        <f t="shared" si="1092"/>
        <v>CURY</v>
      </c>
      <c r="CI453" t="str">
        <f t="shared" si="1093"/>
        <v/>
      </c>
      <c r="CJ453" t="str">
        <f t="shared" si="1094"/>
        <v/>
      </c>
      <c r="CK453" t="str">
        <f t="shared" si="1095"/>
        <v/>
      </c>
      <c r="CL453" t="str">
        <f t="shared" si="1096"/>
        <v/>
      </c>
      <c r="CM453" t="str">
        <f t="shared" si="1097"/>
        <v/>
      </c>
      <c r="CN453" t="str">
        <f t="shared" si="1098"/>
        <v/>
      </c>
      <c r="CO453" t="str">
        <f t="shared" si="1099"/>
        <v/>
      </c>
      <c r="CP453" t="str">
        <f t="shared" si="1100"/>
        <v/>
      </c>
      <c r="CQ453" t="str">
        <f t="shared" si="1101"/>
        <v/>
      </c>
      <c r="CR453" t="str">
        <f t="shared" si="1102"/>
        <v/>
      </c>
      <c r="CS453" t="str">
        <f t="shared" si="1103"/>
        <v/>
      </c>
      <c r="CT453" t="str">
        <f t="shared" si="1104"/>
        <v/>
      </c>
      <c r="CU453" t="str">
        <f t="shared" si="1105"/>
        <v>MESS</v>
      </c>
      <c r="CV453" t="str">
        <f t="shared" si="1106"/>
        <v/>
      </c>
      <c r="CW453" t="str">
        <f t="shared" si="1107"/>
        <v/>
      </c>
      <c r="CX453" t="str">
        <f t="shared" si="1108"/>
        <v>ORDS</v>
      </c>
      <c r="CY453" t="str">
        <f t="shared" si="1109"/>
        <v/>
      </c>
      <c r="CZ453" t="str">
        <f t="shared" si="1110"/>
        <v/>
      </c>
      <c r="DA453" t="str">
        <f t="shared" si="1111"/>
        <v/>
      </c>
      <c r="DB453" t="str">
        <f t="shared" si="1112"/>
        <v/>
      </c>
      <c r="DC453" t="str">
        <f t="shared" si="1113"/>
        <v/>
      </c>
      <c r="DD453" t="str">
        <f t="shared" si="1114"/>
        <v/>
      </c>
      <c r="DE453" t="str">
        <f t="shared" si="1115"/>
        <v/>
      </c>
      <c r="DF453" t="str">
        <f t="shared" si="1116"/>
        <v/>
      </c>
      <c r="DG453" t="str">
        <f t="shared" si="1117"/>
        <v/>
      </c>
      <c r="DH453" t="str">
        <f t="shared" si="1118"/>
        <v/>
      </c>
      <c r="DI453" t="str">
        <f t="shared" si="1119"/>
        <v/>
      </c>
      <c r="DJ453" t="str">
        <f t="shared" si="1120"/>
        <v/>
      </c>
      <c r="DK453" t="str">
        <f t="shared" si="1121"/>
        <v/>
      </c>
      <c r="DL453" t="str">
        <f t="shared" si="1122"/>
        <v/>
      </c>
      <c r="DM453" t="str">
        <f t="shared" si="1123"/>
        <v>SREC</v>
      </c>
      <c r="DN453" t="str">
        <f t="shared" si="1124"/>
        <v/>
      </c>
      <c r="DO453" t="str">
        <f t="shared" si="1125"/>
        <v/>
      </c>
      <c r="DP453" t="str">
        <f t="shared" si="1126"/>
        <v/>
      </c>
      <c r="DQ453" t="str">
        <f t="shared" si="1127"/>
        <v/>
      </c>
      <c r="DR453" t="str">
        <f t="shared" si="1128"/>
        <v/>
      </c>
      <c r="DS453" t="str">
        <f t="shared" si="1129"/>
        <v/>
      </c>
      <c r="DT453" t="str">
        <f t="shared" si="1130"/>
        <v/>
      </c>
      <c r="DU453" t="str">
        <f t="shared" si="1131"/>
        <v/>
      </c>
      <c r="DV453" t="str">
        <f t="shared" si="1132"/>
        <v/>
      </c>
      <c r="DW453" t="str">
        <f t="shared" si="1133"/>
        <v/>
      </c>
      <c r="DX453" t="str">
        <f t="shared" si="1134"/>
        <v/>
      </c>
      <c r="DY453" t="str">
        <f t="shared" si="1135"/>
        <v/>
      </c>
      <c r="DZ453" t="str">
        <f t="shared" si="1136"/>
        <v/>
      </c>
      <c r="EA453" t="str">
        <f t="shared" si="1137"/>
        <v/>
      </c>
      <c r="EB453" t="str">
        <f t="shared" si="1138"/>
        <v/>
      </c>
      <c r="EC453" t="str">
        <f t="shared" si="1139"/>
        <v/>
      </c>
      <c r="ED453" t="str">
        <f t="shared" si="1140"/>
        <v/>
      </c>
      <c r="EE453" t="str">
        <f t="shared" si="1077"/>
        <v/>
      </c>
      <c r="EF453" t="str">
        <f t="shared" si="1146"/>
        <v/>
      </c>
      <c r="EG453" t="str">
        <f t="shared" si="1147"/>
        <v/>
      </c>
      <c r="EH453" t="str">
        <f t="shared" si="1148"/>
        <v/>
      </c>
      <c r="EI453" t="str">
        <f t="shared" si="1149"/>
        <v/>
      </c>
      <c r="EJ453" t="str">
        <f t="shared" si="1150"/>
        <v/>
      </c>
      <c r="EK453" t="str">
        <f t="shared" si="1151"/>
        <v/>
      </c>
      <c r="EL453" t="str">
        <f t="shared" si="1152"/>
        <v/>
      </c>
      <c r="EM453" t="str">
        <f t="shared" si="1153"/>
        <v/>
      </c>
      <c r="EN453" t="str">
        <f t="shared" si="1154"/>
        <v/>
      </c>
      <c r="EO453" t="str">
        <f t="shared" si="1155"/>
        <v/>
      </c>
      <c r="EP453" t="str">
        <f t="shared" si="1156"/>
        <v/>
      </c>
      <c r="EQ453" t="str">
        <f t="shared" si="1157"/>
        <v/>
      </c>
      <c r="ER453" t="str">
        <f t="shared" si="1158"/>
        <v/>
      </c>
      <c r="ES453" t="str">
        <f t="shared" si="1159"/>
        <v/>
      </c>
      <c r="ET453" t="str">
        <f t="shared" si="1160"/>
        <v/>
      </c>
      <c r="EU453" t="str">
        <f t="shared" si="1161"/>
        <v/>
      </c>
      <c r="EV453" t="str">
        <f t="shared" si="1162"/>
        <v/>
      </c>
      <c r="EW453" t="str">
        <f t="shared" si="1163"/>
        <v/>
      </c>
      <c r="EX453" t="str">
        <f t="shared" si="1164"/>
        <v/>
      </c>
      <c r="EY453" t="str">
        <f t="shared" si="1165"/>
        <v/>
      </c>
      <c r="EZ453" t="str">
        <f t="shared" si="1166"/>
        <v/>
      </c>
      <c r="FA453" t="str">
        <f t="shared" si="1167"/>
        <v/>
      </c>
      <c r="FB453" t="str">
        <f t="shared" si="1168"/>
        <v/>
      </c>
      <c r="FC453" t="str">
        <f t="shared" si="1169"/>
        <v/>
      </c>
      <c r="FD453" t="str">
        <f t="shared" si="1170"/>
        <v/>
      </c>
      <c r="FE453" t="str">
        <f t="shared" si="1182"/>
        <v/>
      </c>
      <c r="FF453" t="str">
        <f t="shared" si="1171"/>
        <v/>
      </c>
      <c r="FG453" t="str">
        <f t="shared" si="1172"/>
        <v/>
      </c>
      <c r="FH453" t="str">
        <f t="shared" si="1173"/>
        <v/>
      </c>
      <c r="FI453" t="str">
        <f t="shared" si="1174"/>
        <v/>
      </c>
      <c r="FJ453" t="str">
        <f t="shared" si="1175"/>
        <v/>
      </c>
      <c r="FK453" t="str">
        <f t="shared" si="1176"/>
        <v/>
      </c>
      <c r="FL453" t="str">
        <f t="shared" si="1177"/>
        <v/>
      </c>
      <c r="FM453" t="str">
        <f t="shared" si="1141"/>
        <v/>
      </c>
      <c r="FN453" t="str">
        <f t="shared" si="1142"/>
        <v/>
      </c>
      <c r="FO453" t="str">
        <f t="shared" si="1143"/>
        <v/>
      </c>
      <c r="FP453" t="str">
        <f t="shared" si="1144"/>
        <v/>
      </c>
      <c r="FQ453" t="str">
        <f t="shared" si="1145"/>
        <v/>
      </c>
      <c r="FR453" t="str">
        <f t="shared" si="1183"/>
        <v/>
      </c>
      <c r="FS453" t="str">
        <f t="shared" si="1184"/>
        <v/>
      </c>
      <c r="FT453" t="str">
        <f t="shared" si="1185"/>
        <v/>
      </c>
      <c r="FU453" t="str">
        <f t="shared" si="1186"/>
        <v/>
      </c>
      <c r="FV453" t="str">
        <f t="shared" si="1187"/>
        <v/>
      </c>
      <c r="FW453" t="str">
        <f t="shared" si="1188"/>
        <v/>
      </c>
      <c r="FX453" t="str">
        <f t="shared" si="1189"/>
        <v/>
      </c>
      <c r="FY453" t="str">
        <f t="shared" si="1190"/>
        <v/>
      </c>
      <c r="FZ453" t="str">
        <f t="shared" si="1191"/>
        <v/>
      </c>
      <c r="GA453" t="str">
        <f t="shared" si="1192"/>
        <v/>
      </c>
      <c r="GB453" t="str">
        <f t="shared" si="1193"/>
        <v/>
      </c>
      <c r="GC453" t="str">
        <f t="shared" si="1194"/>
        <v/>
      </c>
      <c r="GD453" t="str">
        <f t="shared" si="1195"/>
        <v/>
      </c>
      <c r="GE453" t="str">
        <f t="shared" si="1196"/>
        <v/>
      </c>
      <c r="GF453" t="str">
        <f t="shared" si="1197"/>
        <v/>
      </c>
      <c r="GG453" t="str">
        <f t="shared" si="1198"/>
        <v/>
      </c>
      <c r="GH453" t="str">
        <f t="shared" si="1199"/>
        <v/>
      </c>
      <c r="GI453" t="str">
        <f t="shared" si="1200"/>
        <v/>
      </c>
      <c r="GJ453" t="str">
        <f t="shared" si="1201"/>
        <v/>
      </c>
      <c r="GK453" t="str">
        <f t="shared" si="1202"/>
        <v/>
      </c>
      <c r="GL453" t="str">
        <f t="shared" si="1203"/>
        <v/>
      </c>
      <c r="GM453" t="str">
        <f t="shared" si="1204"/>
        <v/>
      </c>
      <c r="GN453" t="str">
        <f t="shared" si="1205"/>
        <v/>
      </c>
      <c r="GO453" t="str">
        <f t="shared" si="1206"/>
        <v/>
      </c>
      <c r="GP453" t="str">
        <f t="shared" si="1207"/>
        <v/>
      </c>
      <c r="GQ453" t="str">
        <f t="shared" si="1208"/>
        <v/>
      </c>
      <c r="GR453" t="str">
        <f t="shared" si="1209"/>
        <v/>
      </c>
      <c r="GS453" t="str">
        <f t="shared" si="1210"/>
        <v/>
      </c>
      <c r="GT453" t="str">
        <f t="shared" si="1211"/>
        <v/>
      </c>
      <c r="GU453" t="str">
        <f t="shared" si="1212"/>
        <v/>
      </c>
      <c r="GV453" t="str">
        <f t="shared" si="1213"/>
        <v/>
      </c>
      <c r="GW453" t="str">
        <f t="shared" si="1214"/>
        <v/>
      </c>
      <c r="GX453" t="str">
        <f t="shared" si="1215"/>
        <v/>
      </c>
      <c r="GY453" t="str">
        <f t="shared" si="1216"/>
        <v/>
      </c>
      <c r="GZ453" t="str">
        <f t="shared" si="1217"/>
        <v/>
      </c>
      <c r="HA453" t="str">
        <f t="shared" si="1218"/>
        <v/>
      </c>
      <c r="HB453" t="str">
        <f t="shared" si="1219"/>
        <v/>
      </c>
      <c r="HC453" t="str">
        <f t="shared" si="1220"/>
        <v/>
      </c>
      <c r="HD453" t="str">
        <f t="shared" si="1221"/>
        <v/>
      </c>
      <c r="HE453" t="str">
        <f t="shared" si="1222"/>
        <v/>
      </c>
      <c r="HF453" t="str">
        <f t="shared" si="1223"/>
        <v/>
      </c>
      <c r="HG453" t="str">
        <f t="shared" si="1224"/>
        <v/>
      </c>
      <c r="HH453" t="str">
        <f t="shared" si="1225"/>
        <v/>
      </c>
      <c r="HI453" t="str">
        <f t="shared" si="1226"/>
        <v/>
      </c>
      <c r="HJ453" t="str">
        <f t="shared" si="1227"/>
        <v/>
      </c>
      <c r="HK453" t="str">
        <f t="shared" si="1228"/>
        <v/>
      </c>
      <c r="HL453" t="str">
        <f t="shared" si="1229"/>
        <v/>
      </c>
      <c r="HM453" t="str">
        <f t="shared" si="1230"/>
        <v/>
      </c>
      <c r="HN453" t="str">
        <f t="shared" si="1231"/>
        <v/>
      </c>
      <c r="HO453" t="str">
        <f t="shared" si="1232"/>
        <v/>
      </c>
      <c r="HP453" t="str">
        <f t="shared" si="1233"/>
        <v/>
      </c>
      <c r="HQ453" t="str">
        <f t="shared" si="1234"/>
        <v/>
      </c>
      <c r="HR453" t="str">
        <f t="shared" si="1235"/>
        <v/>
      </c>
      <c r="HS453" t="str">
        <f t="shared" si="1236"/>
        <v/>
      </c>
      <c r="HT453" t="str">
        <f t="shared" si="1237"/>
        <v/>
      </c>
      <c r="HU453" t="str">
        <f t="shared" si="1238"/>
        <v/>
      </c>
      <c r="HV453" t="str">
        <f t="shared" si="1239"/>
        <v/>
      </c>
      <c r="HW453" t="str">
        <f t="shared" si="1240"/>
        <v/>
      </c>
      <c r="HX453" t="str">
        <f t="shared" si="1241"/>
        <v/>
      </c>
      <c r="HY453" t="str">
        <f t="shared" si="1242"/>
        <v/>
      </c>
      <c r="HZ453" t="str">
        <f t="shared" si="1243"/>
        <v/>
      </c>
    </row>
    <row r="454" spans="1:234" x14ac:dyDescent="0.25">
      <c r="A454" s="2">
        <f t="shared" si="1244"/>
        <v>452</v>
      </c>
      <c r="B454" s="3" t="s">
        <v>475</v>
      </c>
      <c r="C454" s="2" t="s">
        <v>1394</v>
      </c>
      <c r="D454" s="2" t="s">
        <v>1395</v>
      </c>
      <c r="E454" s="2">
        <f t="shared" si="1178"/>
        <v>3</v>
      </c>
      <c r="F454" s="2">
        <v>197</v>
      </c>
      <c r="G454" s="48" t="str">
        <f t="shared" si="1179"/>
        <v>A</v>
      </c>
      <c r="H454" s="49"/>
      <c r="I454" s="49"/>
      <c r="J454" s="50"/>
      <c r="K454" s="15">
        <f t="shared" si="1180"/>
        <v>34</v>
      </c>
      <c r="L454" s="15">
        <f>IF(G454="N/A",0,(IF(G454="A",Code!$B$36,(IF(G454="B",Code!$C$36,(IF(G454="C",Code!$D$36,Code!$E$36)))))/60))</f>
        <v>8</v>
      </c>
      <c r="M454" s="15">
        <f>IF(G454="N/A",0,(IF(G454="A",Code!$B$37,(IF(G454="B",Code!$C$37,(IF(G454="C",Code!$D$37,Code!$E$37)))))/60))</f>
        <v>8</v>
      </c>
      <c r="N454" s="15">
        <f>IF(G454="N/A",0,(IF(G454="A",Code!$B$38,(IF(G454="B",Code!$C$38,(IF(G454="C",Code!$D$38,Code!$E$38)))))/60))</f>
        <v>16</v>
      </c>
      <c r="O454" s="15">
        <f>IF(G454="N/A",0,(IF(G454="A",Code!$B$39,(IF(G454="B",Code!$C$39,(IF(G454="C",Code!$D$39,Code!$E$39)))))/60))</f>
        <v>2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>
        <v>1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>
        <v>1</v>
      </c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>
        <v>1</v>
      </c>
      <c r="BK454" s="2"/>
      <c r="BL454" s="2"/>
      <c r="BM454" s="2"/>
      <c r="BN454" s="2"/>
      <c r="BO454" s="2"/>
      <c r="BP454" s="2"/>
      <c r="BQ454" s="2"/>
      <c r="BS454" t="str">
        <f t="shared" si="1181"/>
        <v/>
      </c>
      <c r="BT454" t="str">
        <f t="shared" si="1078"/>
        <v/>
      </c>
      <c r="BU454" t="str">
        <f t="shared" si="1079"/>
        <v/>
      </c>
      <c r="BV454" t="str">
        <f t="shared" si="1080"/>
        <v/>
      </c>
      <c r="BW454" t="str">
        <f t="shared" si="1081"/>
        <v/>
      </c>
      <c r="BX454" t="str">
        <f t="shared" si="1082"/>
        <v/>
      </c>
      <c r="BY454" t="str">
        <f t="shared" si="1083"/>
        <v/>
      </c>
      <c r="BZ454" t="str">
        <f t="shared" si="1084"/>
        <v/>
      </c>
      <c r="CA454" t="str">
        <f t="shared" si="1085"/>
        <v/>
      </c>
      <c r="CB454" t="str">
        <f t="shared" si="1086"/>
        <v/>
      </c>
      <c r="CC454" t="str">
        <f t="shared" si="1087"/>
        <v/>
      </c>
      <c r="CD454" t="str">
        <f t="shared" si="1088"/>
        <v/>
      </c>
      <c r="CE454" t="str">
        <f t="shared" si="1089"/>
        <v/>
      </c>
      <c r="CF454" t="str">
        <f t="shared" si="1090"/>
        <v/>
      </c>
      <c r="CG454" t="str">
        <f t="shared" si="1091"/>
        <v>CTOB</v>
      </c>
      <c r="CH454" t="str">
        <f t="shared" si="1092"/>
        <v/>
      </c>
      <c r="CI454" t="str">
        <f t="shared" si="1093"/>
        <v/>
      </c>
      <c r="CJ454" t="str">
        <f t="shared" si="1094"/>
        <v/>
      </c>
      <c r="CK454" t="str">
        <f t="shared" si="1095"/>
        <v/>
      </c>
      <c r="CL454" t="str">
        <f t="shared" si="1096"/>
        <v/>
      </c>
      <c r="CM454" t="str">
        <f t="shared" si="1097"/>
        <v/>
      </c>
      <c r="CN454" t="str">
        <f t="shared" si="1098"/>
        <v/>
      </c>
      <c r="CO454" t="str">
        <f t="shared" si="1099"/>
        <v/>
      </c>
      <c r="CP454" t="str">
        <f t="shared" si="1100"/>
        <v/>
      </c>
      <c r="CQ454" t="str">
        <f t="shared" si="1101"/>
        <v/>
      </c>
      <c r="CR454" t="str">
        <f t="shared" si="1102"/>
        <v/>
      </c>
      <c r="CS454" t="str">
        <f t="shared" si="1103"/>
        <v/>
      </c>
      <c r="CT454" t="str">
        <f t="shared" si="1104"/>
        <v/>
      </c>
      <c r="CU454" t="str">
        <f t="shared" si="1105"/>
        <v/>
      </c>
      <c r="CV454" t="str">
        <f t="shared" si="1106"/>
        <v/>
      </c>
      <c r="CW454" t="str">
        <f t="shared" si="1107"/>
        <v/>
      </c>
      <c r="CX454" t="str">
        <f t="shared" si="1108"/>
        <v>ORDS</v>
      </c>
      <c r="CY454" t="str">
        <f t="shared" si="1109"/>
        <v/>
      </c>
      <c r="CZ454" t="str">
        <f t="shared" si="1110"/>
        <v/>
      </c>
      <c r="DA454" t="str">
        <f t="shared" si="1111"/>
        <v/>
      </c>
      <c r="DB454" t="str">
        <f t="shared" si="1112"/>
        <v/>
      </c>
      <c r="DC454" t="str">
        <f t="shared" si="1113"/>
        <v/>
      </c>
      <c r="DD454" t="str">
        <f t="shared" si="1114"/>
        <v/>
      </c>
      <c r="DE454" t="str">
        <f t="shared" si="1115"/>
        <v/>
      </c>
      <c r="DF454" t="str">
        <f t="shared" si="1116"/>
        <v/>
      </c>
      <c r="DG454" t="str">
        <f t="shared" si="1117"/>
        <v/>
      </c>
      <c r="DH454" t="str">
        <f t="shared" si="1118"/>
        <v/>
      </c>
      <c r="DI454" t="str">
        <f t="shared" si="1119"/>
        <v/>
      </c>
      <c r="DJ454" t="str">
        <f t="shared" si="1120"/>
        <v/>
      </c>
      <c r="DK454" t="str">
        <f t="shared" si="1121"/>
        <v/>
      </c>
      <c r="DL454" t="str">
        <f t="shared" si="1122"/>
        <v/>
      </c>
      <c r="DM454" t="str">
        <f t="shared" si="1123"/>
        <v>SREC</v>
      </c>
      <c r="DN454" t="str">
        <f t="shared" si="1124"/>
        <v/>
      </c>
      <c r="DO454" t="str">
        <f t="shared" si="1125"/>
        <v/>
      </c>
      <c r="DP454" t="str">
        <f t="shared" si="1126"/>
        <v/>
      </c>
      <c r="DQ454" t="str">
        <f t="shared" si="1127"/>
        <v/>
      </c>
      <c r="DR454" t="str">
        <f t="shared" si="1128"/>
        <v/>
      </c>
      <c r="DS454" t="str">
        <f t="shared" si="1129"/>
        <v/>
      </c>
      <c r="DT454" t="str">
        <f t="shared" si="1130"/>
        <v/>
      </c>
      <c r="DU454" t="str">
        <f t="shared" si="1131"/>
        <v/>
      </c>
      <c r="DV454" t="str">
        <f t="shared" si="1132"/>
        <v/>
      </c>
      <c r="DW454" t="str">
        <f t="shared" si="1133"/>
        <v/>
      </c>
      <c r="DX454" t="str">
        <f t="shared" si="1134"/>
        <v/>
      </c>
      <c r="DY454" t="str">
        <f t="shared" si="1135"/>
        <v/>
      </c>
      <c r="DZ454" t="str">
        <f t="shared" si="1136"/>
        <v/>
      </c>
      <c r="EA454" t="str">
        <f t="shared" si="1137"/>
        <v/>
      </c>
      <c r="EB454" t="str">
        <f t="shared" si="1138"/>
        <v/>
      </c>
      <c r="EC454" t="str">
        <f t="shared" si="1139"/>
        <v/>
      </c>
      <c r="ED454" t="str">
        <f t="shared" si="1140"/>
        <v/>
      </c>
      <c r="EE454" t="str">
        <f t="shared" ref="EE454:EE464" si="1245">IF(CB454=1,CB$2,"")</f>
        <v/>
      </c>
      <c r="EF454" t="str">
        <f t="shared" si="1146"/>
        <v/>
      </c>
      <c r="EG454" t="str">
        <f t="shared" si="1147"/>
        <v/>
      </c>
      <c r="EH454" t="str">
        <f t="shared" si="1148"/>
        <v/>
      </c>
      <c r="EI454" t="str">
        <f t="shared" si="1149"/>
        <v/>
      </c>
      <c r="EJ454" t="str">
        <f t="shared" si="1150"/>
        <v/>
      </c>
      <c r="EK454" t="str">
        <f t="shared" si="1151"/>
        <v/>
      </c>
      <c r="EL454" t="str">
        <f t="shared" si="1152"/>
        <v/>
      </c>
      <c r="EM454" t="str">
        <f t="shared" si="1153"/>
        <v/>
      </c>
      <c r="EN454" t="str">
        <f t="shared" si="1154"/>
        <v/>
      </c>
      <c r="EO454" t="str">
        <f t="shared" si="1155"/>
        <v/>
      </c>
      <c r="EP454" t="str">
        <f t="shared" si="1156"/>
        <v/>
      </c>
      <c r="EQ454" t="str">
        <f t="shared" si="1157"/>
        <v/>
      </c>
      <c r="ER454" t="str">
        <f t="shared" si="1158"/>
        <v/>
      </c>
      <c r="ES454" t="str">
        <f t="shared" si="1159"/>
        <v/>
      </c>
      <c r="ET454" t="str">
        <f t="shared" si="1160"/>
        <v/>
      </c>
      <c r="EU454" t="str">
        <f t="shared" si="1161"/>
        <v/>
      </c>
      <c r="EV454" t="str">
        <f t="shared" si="1162"/>
        <v/>
      </c>
      <c r="EW454" t="str">
        <f t="shared" si="1163"/>
        <v/>
      </c>
      <c r="EX454" t="str">
        <f t="shared" si="1164"/>
        <v/>
      </c>
      <c r="EY454" t="str">
        <f t="shared" si="1165"/>
        <v/>
      </c>
      <c r="EZ454" t="str">
        <f t="shared" si="1166"/>
        <v/>
      </c>
      <c r="FA454" t="str">
        <f t="shared" si="1167"/>
        <v/>
      </c>
      <c r="FB454" t="str">
        <f t="shared" si="1168"/>
        <v/>
      </c>
      <c r="FC454" t="str">
        <f t="shared" si="1169"/>
        <v/>
      </c>
      <c r="FD454" t="str">
        <f t="shared" si="1170"/>
        <v/>
      </c>
      <c r="FE454" t="str">
        <f t="shared" si="1182"/>
        <v/>
      </c>
      <c r="FF454" t="str">
        <f t="shared" si="1171"/>
        <v/>
      </c>
      <c r="FG454" t="str">
        <f t="shared" si="1172"/>
        <v/>
      </c>
      <c r="FH454" t="str">
        <f t="shared" si="1173"/>
        <v/>
      </c>
      <c r="FI454" t="str">
        <f t="shared" si="1174"/>
        <v/>
      </c>
      <c r="FJ454" t="str">
        <f t="shared" si="1175"/>
        <v/>
      </c>
      <c r="FK454" t="str">
        <f t="shared" si="1176"/>
        <v/>
      </c>
      <c r="FL454" t="str">
        <f t="shared" si="1177"/>
        <v/>
      </c>
      <c r="FM454" t="str">
        <f t="shared" si="1141"/>
        <v/>
      </c>
      <c r="FN454" t="str">
        <f t="shared" si="1142"/>
        <v/>
      </c>
      <c r="FO454" t="str">
        <f t="shared" si="1143"/>
        <v/>
      </c>
      <c r="FP454" t="str">
        <f t="shared" si="1144"/>
        <v/>
      </c>
      <c r="FQ454" t="str">
        <f t="shared" si="1145"/>
        <v/>
      </c>
      <c r="FR454" t="str">
        <f t="shared" si="1183"/>
        <v/>
      </c>
      <c r="FS454" t="str">
        <f t="shared" si="1184"/>
        <v/>
      </c>
      <c r="FT454" t="str">
        <f t="shared" si="1185"/>
        <v/>
      </c>
      <c r="FU454" t="str">
        <f t="shared" si="1186"/>
        <v/>
      </c>
      <c r="FV454" t="str">
        <f t="shared" si="1187"/>
        <v/>
      </c>
      <c r="FW454" t="str">
        <f t="shared" si="1188"/>
        <v/>
      </c>
      <c r="FX454" t="str">
        <f t="shared" si="1189"/>
        <v/>
      </c>
      <c r="FY454" t="str">
        <f t="shared" si="1190"/>
        <v/>
      </c>
      <c r="FZ454" t="str">
        <f t="shared" si="1191"/>
        <v/>
      </c>
      <c r="GA454" t="str">
        <f t="shared" si="1192"/>
        <v/>
      </c>
      <c r="GB454" t="str">
        <f t="shared" si="1193"/>
        <v/>
      </c>
      <c r="GC454" t="str">
        <f t="shared" si="1194"/>
        <v/>
      </c>
      <c r="GD454" t="str">
        <f t="shared" si="1195"/>
        <v/>
      </c>
      <c r="GE454" t="str">
        <f t="shared" si="1196"/>
        <v/>
      </c>
      <c r="GF454" t="str">
        <f t="shared" si="1197"/>
        <v/>
      </c>
      <c r="GG454" t="str">
        <f t="shared" si="1198"/>
        <v/>
      </c>
      <c r="GH454" t="str">
        <f t="shared" si="1199"/>
        <v/>
      </c>
      <c r="GI454" t="str">
        <f t="shared" si="1200"/>
        <v/>
      </c>
      <c r="GJ454" t="str">
        <f t="shared" si="1201"/>
        <v/>
      </c>
      <c r="GK454" t="str">
        <f t="shared" si="1202"/>
        <v/>
      </c>
      <c r="GL454" t="str">
        <f t="shared" si="1203"/>
        <v/>
      </c>
      <c r="GM454" t="str">
        <f t="shared" si="1204"/>
        <v/>
      </c>
      <c r="GN454" t="str">
        <f t="shared" si="1205"/>
        <v/>
      </c>
      <c r="GO454" t="str">
        <f t="shared" si="1206"/>
        <v/>
      </c>
      <c r="GP454" t="str">
        <f t="shared" si="1207"/>
        <v/>
      </c>
      <c r="GQ454" t="str">
        <f t="shared" si="1208"/>
        <v/>
      </c>
      <c r="GR454" t="str">
        <f t="shared" si="1209"/>
        <v/>
      </c>
      <c r="GS454" t="str">
        <f t="shared" si="1210"/>
        <v/>
      </c>
      <c r="GT454" t="str">
        <f t="shared" si="1211"/>
        <v/>
      </c>
      <c r="GU454" t="str">
        <f t="shared" si="1212"/>
        <v/>
      </c>
      <c r="GV454" t="str">
        <f t="shared" si="1213"/>
        <v/>
      </c>
      <c r="GW454" t="str">
        <f t="shared" si="1214"/>
        <v/>
      </c>
      <c r="GX454" t="str">
        <f t="shared" si="1215"/>
        <v/>
      </c>
      <c r="GY454" t="str">
        <f t="shared" si="1216"/>
        <v/>
      </c>
      <c r="GZ454" t="str">
        <f t="shared" si="1217"/>
        <v/>
      </c>
      <c r="HA454" t="str">
        <f t="shared" si="1218"/>
        <v/>
      </c>
      <c r="HB454" t="str">
        <f t="shared" si="1219"/>
        <v/>
      </c>
      <c r="HC454" t="str">
        <f t="shared" si="1220"/>
        <v/>
      </c>
      <c r="HD454" t="str">
        <f t="shared" si="1221"/>
        <v/>
      </c>
      <c r="HE454" t="str">
        <f t="shared" si="1222"/>
        <v/>
      </c>
      <c r="HF454" t="str">
        <f t="shared" si="1223"/>
        <v/>
      </c>
      <c r="HG454" t="str">
        <f t="shared" si="1224"/>
        <v/>
      </c>
      <c r="HH454" t="str">
        <f t="shared" si="1225"/>
        <v/>
      </c>
      <c r="HI454" t="str">
        <f t="shared" si="1226"/>
        <v/>
      </c>
      <c r="HJ454" t="str">
        <f t="shared" si="1227"/>
        <v/>
      </c>
      <c r="HK454" t="str">
        <f t="shared" si="1228"/>
        <v/>
      </c>
      <c r="HL454" t="str">
        <f t="shared" si="1229"/>
        <v/>
      </c>
      <c r="HM454" t="str">
        <f t="shared" si="1230"/>
        <v/>
      </c>
      <c r="HN454" t="str">
        <f t="shared" si="1231"/>
        <v/>
      </c>
      <c r="HO454" t="str">
        <f t="shared" si="1232"/>
        <v/>
      </c>
      <c r="HP454" t="str">
        <f t="shared" si="1233"/>
        <v/>
      </c>
      <c r="HQ454" t="str">
        <f t="shared" si="1234"/>
        <v/>
      </c>
      <c r="HR454" t="str">
        <f t="shared" si="1235"/>
        <v/>
      </c>
      <c r="HS454" t="str">
        <f t="shared" si="1236"/>
        <v/>
      </c>
      <c r="HT454" t="str">
        <f t="shared" si="1237"/>
        <v/>
      </c>
      <c r="HU454" t="str">
        <f t="shared" si="1238"/>
        <v/>
      </c>
      <c r="HV454" t="str">
        <f t="shared" si="1239"/>
        <v/>
      </c>
      <c r="HW454" t="str">
        <f t="shared" si="1240"/>
        <v/>
      </c>
      <c r="HX454" t="str">
        <f t="shared" si="1241"/>
        <v/>
      </c>
      <c r="HY454" t="str">
        <f t="shared" si="1242"/>
        <v/>
      </c>
      <c r="HZ454" t="str">
        <f t="shared" si="1243"/>
        <v/>
      </c>
    </row>
    <row r="455" spans="1:234" x14ac:dyDescent="0.25">
      <c r="A455" s="2">
        <f t="shared" si="1244"/>
        <v>453</v>
      </c>
      <c r="B455" s="3" t="s">
        <v>1388</v>
      </c>
      <c r="C455" s="2" t="s">
        <v>1394</v>
      </c>
      <c r="D455" s="2" t="s">
        <v>1395</v>
      </c>
      <c r="E455" s="2">
        <f t="shared" si="1178"/>
        <v>0</v>
      </c>
      <c r="F455" s="2">
        <v>42</v>
      </c>
      <c r="G455" s="48" t="str">
        <f t="shared" si="1179"/>
        <v>N/A</v>
      </c>
      <c r="H455" s="49"/>
      <c r="I455" s="49"/>
      <c r="J455" s="50"/>
      <c r="K455" s="15">
        <f t="shared" si="1180"/>
        <v>0</v>
      </c>
      <c r="L455" s="15">
        <f>IF(G455="N/A",0,(IF(G455="A",Code!$B$36,(IF(G455="B",Code!$C$36,(IF(G455="C",Code!$D$36,Code!$E$36)))))/60))</f>
        <v>0</v>
      </c>
      <c r="M455" s="15">
        <f>IF(G455="N/A",0,(IF(G455="A",Code!$B$37,(IF(G455="B",Code!$C$37,(IF(G455="C",Code!$D$37,Code!$E$37)))))/60))</f>
        <v>0</v>
      </c>
      <c r="N455" s="15">
        <f>IF(G455="N/A",0,(IF(G455="A",Code!$B$38,(IF(G455="B",Code!$C$38,(IF(G455="C",Code!$D$38,Code!$E$38)))))/60))</f>
        <v>0</v>
      </c>
      <c r="O455" s="15">
        <f>IF(G455="N/A",0,(IF(G455="A",Code!$B$39,(IF(G455="B",Code!$C$39,(IF(G455="C",Code!$D$39,Code!$E$39)))))/60))</f>
        <v>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S455" t="str">
        <f t="shared" si="1181"/>
        <v/>
      </c>
      <c r="BT455" t="str">
        <f t="shared" ref="BT455:BT464" si="1246">IF(Q455=1,Q$2,"")</f>
        <v/>
      </c>
      <c r="BU455" t="str">
        <f t="shared" ref="BU455:BU464" si="1247">IF(R455=1,R$2,"")</f>
        <v/>
      </c>
      <c r="BV455" t="str">
        <f t="shared" ref="BV455:BV464" si="1248">IF(S455=1,S$2,"")</f>
        <v/>
      </c>
      <c r="BW455" t="str">
        <f t="shared" ref="BW455:BW464" si="1249">IF(T455=1,T$2,"")</f>
        <v/>
      </c>
      <c r="BX455" t="str">
        <f t="shared" ref="BX455:BX464" si="1250">IF(U455=1,U$2,"")</f>
        <v/>
      </c>
      <c r="BY455" t="str">
        <f t="shared" ref="BY455:BY464" si="1251">IF(V455=1,V$2,"")</f>
        <v/>
      </c>
      <c r="BZ455" t="str">
        <f t="shared" ref="BZ455:BZ464" si="1252">IF(W455=1,W$2,"")</f>
        <v/>
      </c>
      <c r="CA455" t="str">
        <f t="shared" ref="CA455:CA464" si="1253">IF(X455=1,X$2,"")</f>
        <v/>
      </c>
      <c r="CB455" t="str">
        <f t="shared" ref="CB455:CB464" si="1254">IF(Y455=1,Y$2,"")</f>
        <v/>
      </c>
      <c r="CC455" t="str">
        <f t="shared" ref="CC455:CC464" si="1255">IF(Z455=1,Z$2,"")</f>
        <v/>
      </c>
      <c r="CD455" t="str">
        <f t="shared" ref="CD455:CD464" si="1256">IF(AA455=1,AA$2,"")</f>
        <v/>
      </c>
      <c r="CE455" t="str">
        <f t="shared" ref="CE455:CE464" si="1257">IF(AB455=1,AB$2,"")</f>
        <v/>
      </c>
      <c r="CF455" t="str">
        <f t="shared" ref="CF455:CF464" si="1258">IF(AC455=1,AC$2,"")</f>
        <v/>
      </c>
      <c r="CG455" t="str">
        <f t="shared" ref="CG455:CG464" si="1259">IF(AD455=1,AD$2,"")</f>
        <v/>
      </c>
      <c r="CH455" t="str">
        <f t="shared" ref="CH455:CH464" si="1260">IF(AE455=1,AE$2,"")</f>
        <v/>
      </c>
      <c r="CI455" t="str">
        <f t="shared" ref="CI455:CI464" si="1261">IF(AF455=1,AF$2,"")</f>
        <v/>
      </c>
      <c r="CJ455" t="str">
        <f t="shared" ref="CJ455:CJ464" si="1262">IF(AG455=1,AG$2,"")</f>
        <v/>
      </c>
      <c r="CK455" t="str">
        <f t="shared" ref="CK455:CK464" si="1263">IF(AH455=1,AH$2,"")</f>
        <v/>
      </c>
      <c r="CL455" t="str">
        <f t="shared" ref="CL455:CL464" si="1264">IF(AI455=1,AI$2,"")</f>
        <v/>
      </c>
      <c r="CM455" t="str">
        <f t="shared" ref="CM455:CM464" si="1265">IF(AJ455=1,AJ$2,"")</f>
        <v/>
      </c>
      <c r="CN455" t="str">
        <f t="shared" ref="CN455:CN464" si="1266">IF(AK455=1,AK$2,"")</f>
        <v/>
      </c>
      <c r="CO455" t="str">
        <f t="shared" ref="CO455:CO464" si="1267">IF(AL455=1,AL$2,"")</f>
        <v/>
      </c>
      <c r="CP455" t="str">
        <f t="shared" ref="CP455:CP464" si="1268">IF(AM455=1,AM$2,"")</f>
        <v/>
      </c>
      <c r="CQ455" t="str">
        <f t="shared" ref="CQ455:CQ464" si="1269">IF(AN455=1,AN$2,"")</f>
        <v/>
      </c>
      <c r="CR455" t="str">
        <f t="shared" ref="CR455:CR464" si="1270">IF(AO455=1,AO$2,"")</f>
        <v/>
      </c>
      <c r="CS455" t="str">
        <f t="shared" ref="CS455:CS464" si="1271">IF(AP455=1,AP$2,"")</f>
        <v/>
      </c>
      <c r="CT455" t="str">
        <f t="shared" ref="CT455:CT464" si="1272">IF(AQ455=1,AQ$2,"")</f>
        <v/>
      </c>
      <c r="CU455" t="str">
        <f t="shared" ref="CU455:CU464" si="1273">IF(AR455=1,AR$2,"")</f>
        <v/>
      </c>
      <c r="CV455" t="str">
        <f t="shared" ref="CV455:CV464" si="1274">IF(AS455=1,AS$2,"")</f>
        <v/>
      </c>
      <c r="CW455" t="str">
        <f t="shared" ref="CW455:CW464" si="1275">IF(AT455=1,AT$2,"")</f>
        <v/>
      </c>
      <c r="CX455" t="str">
        <f t="shared" ref="CX455:CX464" si="1276">IF(AU455=1,AU$2,"")</f>
        <v/>
      </c>
      <c r="CY455" t="str">
        <f t="shared" ref="CY455:CY464" si="1277">IF(AV455=1,AV$2,"")</f>
        <v/>
      </c>
      <c r="CZ455" t="str">
        <f t="shared" ref="CZ455:CZ464" si="1278">IF(AW455=1,AW$2,"")</f>
        <v/>
      </c>
      <c r="DA455" t="str">
        <f t="shared" ref="DA455:DA464" si="1279">IF(AX455=1,AX$2,"")</f>
        <v/>
      </c>
      <c r="DB455" t="str">
        <f t="shared" ref="DB455:DB464" si="1280">IF(AY455=1,AY$2,"")</f>
        <v/>
      </c>
      <c r="DC455" t="str">
        <f t="shared" ref="DC455:DC464" si="1281">IF(AZ455=1,AZ$2,"")</f>
        <v/>
      </c>
      <c r="DD455" t="str">
        <f t="shared" ref="DD455:DD464" si="1282">IF(BA455=1,BA$2,"")</f>
        <v/>
      </c>
      <c r="DE455" t="str">
        <f t="shared" ref="DE455:DE464" si="1283">IF(BB455=1,BB$2,"")</f>
        <v/>
      </c>
      <c r="DF455" t="str">
        <f t="shared" ref="DF455:DF464" si="1284">IF(BC455=1,BC$2,"")</f>
        <v/>
      </c>
      <c r="DG455" t="str">
        <f t="shared" ref="DG455:DG464" si="1285">IF(BD455=1,BD$2,"")</f>
        <v/>
      </c>
      <c r="DH455" t="str">
        <f t="shared" ref="DH455:DH464" si="1286">IF(BE455=1,BE$2,"")</f>
        <v/>
      </c>
      <c r="DI455" t="str">
        <f t="shared" ref="DI455:DI464" si="1287">IF(BF455=1,BF$2,"")</f>
        <v/>
      </c>
      <c r="DJ455" t="str">
        <f t="shared" ref="DJ455:DJ464" si="1288">IF(BG455=1,BG$2,"")</f>
        <v/>
      </c>
      <c r="DK455" t="str">
        <f t="shared" ref="DK455:DK464" si="1289">IF(BH455=1,BH$2,"")</f>
        <v/>
      </c>
      <c r="DL455" t="str">
        <f t="shared" ref="DL455:DL464" si="1290">IF(BI455=1,BI$2,"")</f>
        <v/>
      </c>
      <c r="DM455" t="str">
        <f t="shared" ref="DM455:DM464" si="1291">IF(BJ455=1,BJ$2,"")</f>
        <v/>
      </c>
      <c r="DN455" t="str">
        <f t="shared" ref="DN455:DN464" si="1292">IF(BK455=1,BK$2,"")</f>
        <v/>
      </c>
      <c r="DO455" t="str">
        <f t="shared" ref="DO455:DO464" si="1293">IF(BL455=1,BL$2,"")</f>
        <v/>
      </c>
      <c r="DP455" t="str">
        <f t="shared" ref="DP455:DP464" si="1294">IF(BM455=1,BM$2,"")</f>
        <v/>
      </c>
      <c r="DQ455" t="str">
        <f t="shared" ref="DQ455:DQ464" si="1295">IF(BN455=1,BN$2,"")</f>
        <v/>
      </c>
      <c r="DR455" t="str">
        <f t="shared" ref="DR455:DR464" si="1296">IF(BO455=1,BO$2,"")</f>
        <v/>
      </c>
      <c r="DS455" t="str">
        <f t="shared" ref="DS455:DS464" si="1297">IF(BP455=1,BP$2,"")</f>
        <v/>
      </c>
      <c r="DT455" t="str">
        <f t="shared" ref="DT455:DT464" si="1298">IF(BQ455=1,BQ$2,"")</f>
        <v/>
      </c>
      <c r="DU455" t="str">
        <f t="shared" ref="DU455:DU464" si="1299">IF(BR455=1,BR$2,"")</f>
        <v/>
      </c>
      <c r="DV455" t="str">
        <f t="shared" ref="DV455:DV464" si="1300">IF(BS455=1,BS$2,"")</f>
        <v/>
      </c>
      <c r="DW455" t="str">
        <f t="shared" ref="DW455:DW464" si="1301">IF(BT455=1,BT$2,"")</f>
        <v/>
      </c>
      <c r="DX455" t="str">
        <f t="shared" ref="DX455:DX464" si="1302">IF(BU455=1,BU$2,"")</f>
        <v/>
      </c>
      <c r="DY455" t="str">
        <f t="shared" ref="DY455:DY464" si="1303">IF(BV455=1,BV$2,"")</f>
        <v/>
      </c>
      <c r="DZ455" t="str">
        <f t="shared" ref="DZ455:DZ464" si="1304">IF(BW455=1,BW$2,"")</f>
        <v/>
      </c>
      <c r="EA455" t="str">
        <f t="shared" ref="EA455:EA464" si="1305">IF(BX455=1,BX$2,"")</f>
        <v/>
      </c>
      <c r="EB455" t="str">
        <f t="shared" ref="EB455:EB464" si="1306">IF(BY455=1,BY$2,"")</f>
        <v/>
      </c>
      <c r="EC455" t="str">
        <f t="shared" ref="EC455:EC464" si="1307">IF(BZ455=1,BZ$2,"")</f>
        <v/>
      </c>
      <c r="ED455" t="str">
        <f t="shared" ref="ED455:ED464" si="1308">IF(CA455=1,CA$2,"")</f>
        <v/>
      </c>
      <c r="EE455" t="str">
        <f t="shared" si="1245"/>
        <v/>
      </c>
      <c r="EF455" t="str">
        <f t="shared" si="1146"/>
        <v/>
      </c>
      <c r="EG455" t="str">
        <f t="shared" si="1147"/>
        <v/>
      </c>
      <c r="EH455" t="str">
        <f t="shared" si="1148"/>
        <v/>
      </c>
      <c r="EI455" t="str">
        <f t="shared" si="1149"/>
        <v/>
      </c>
      <c r="EJ455" t="str">
        <f t="shared" si="1150"/>
        <v/>
      </c>
      <c r="EK455" t="str">
        <f t="shared" si="1151"/>
        <v/>
      </c>
      <c r="EL455" t="str">
        <f t="shared" si="1152"/>
        <v/>
      </c>
      <c r="EM455" t="str">
        <f t="shared" si="1153"/>
        <v/>
      </c>
      <c r="EN455" t="str">
        <f t="shared" si="1154"/>
        <v/>
      </c>
      <c r="EO455" t="str">
        <f t="shared" si="1155"/>
        <v/>
      </c>
      <c r="EP455" t="str">
        <f t="shared" si="1156"/>
        <v/>
      </c>
      <c r="EQ455" t="str">
        <f t="shared" si="1157"/>
        <v/>
      </c>
      <c r="ER455" t="str">
        <f t="shared" si="1158"/>
        <v/>
      </c>
      <c r="ES455" t="str">
        <f t="shared" si="1159"/>
        <v/>
      </c>
      <c r="ET455" t="str">
        <f t="shared" si="1160"/>
        <v/>
      </c>
      <c r="EU455" t="str">
        <f t="shared" si="1161"/>
        <v/>
      </c>
      <c r="EV455" t="str">
        <f t="shared" si="1162"/>
        <v/>
      </c>
      <c r="EW455" t="str">
        <f t="shared" si="1163"/>
        <v/>
      </c>
      <c r="EX455" t="str">
        <f t="shared" si="1164"/>
        <v/>
      </c>
      <c r="EY455" t="str">
        <f t="shared" si="1165"/>
        <v/>
      </c>
      <c r="EZ455" t="str">
        <f t="shared" si="1166"/>
        <v/>
      </c>
      <c r="FA455" t="str">
        <f t="shared" si="1167"/>
        <v/>
      </c>
      <c r="FB455" t="str">
        <f t="shared" si="1168"/>
        <v/>
      </c>
      <c r="FC455" t="str">
        <f t="shared" si="1169"/>
        <v/>
      </c>
      <c r="FD455" t="str">
        <f t="shared" si="1170"/>
        <v/>
      </c>
      <c r="FE455" t="str">
        <f t="shared" si="1182"/>
        <v/>
      </c>
      <c r="FF455" t="str">
        <f t="shared" si="1171"/>
        <v/>
      </c>
      <c r="FG455" t="str">
        <f t="shared" si="1172"/>
        <v/>
      </c>
      <c r="FH455" t="str">
        <f t="shared" si="1173"/>
        <v/>
      </c>
      <c r="FI455" t="str">
        <f t="shared" si="1174"/>
        <v/>
      </c>
      <c r="FJ455" t="str">
        <f t="shared" si="1175"/>
        <v/>
      </c>
      <c r="FK455" t="str">
        <f t="shared" si="1176"/>
        <v/>
      </c>
      <c r="FL455" t="str">
        <f t="shared" si="1177"/>
        <v/>
      </c>
      <c r="FM455" t="str">
        <f t="shared" si="1141"/>
        <v/>
      </c>
      <c r="FN455" t="str">
        <f t="shared" si="1142"/>
        <v/>
      </c>
      <c r="FO455" t="str">
        <f t="shared" si="1143"/>
        <v/>
      </c>
      <c r="FP455" t="str">
        <f t="shared" si="1144"/>
        <v/>
      </c>
      <c r="FQ455" t="str">
        <f t="shared" si="1145"/>
        <v/>
      </c>
      <c r="FR455" t="str">
        <f t="shared" si="1183"/>
        <v/>
      </c>
      <c r="FS455" t="str">
        <f t="shared" si="1184"/>
        <v/>
      </c>
      <c r="FT455" t="str">
        <f t="shared" si="1185"/>
        <v/>
      </c>
      <c r="FU455" t="str">
        <f t="shared" si="1186"/>
        <v/>
      </c>
      <c r="FV455" t="str">
        <f t="shared" si="1187"/>
        <v/>
      </c>
      <c r="FW455" t="str">
        <f t="shared" si="1188"/>
        <v/>
      </c>
      <c r="FX455" t="str">
        <f t="shared" si="1189"/>
        <v/>
      </c>
      <c r="FY455" t="str">
        <f t="shared" si="1190"/>
        <v/>
      </c>
      <c r="FZ455" t="str">
        <f t="shared" si="1191"/>
        <v/>
      </c>
      <c r="GA455" t="str">
        <f t="shared" si="1192"/>
        <v/>
      </c>
      <c r="GB455" t="str">
        <f t="shared" si="1193"/>
        <v/>
      </c>
      <c r="GC455" t="str">
        <f t="shared" si="1194"/>
        <v/>
      </c>
      <c r="GD455" t="str">
        <f t="shared" si="1195"/>
        <v/>
      </c>
      <c r="GE455" t="str">
        <f t="shared" si="1196"/>
        <v/>
      </c>
      <c r="GF455" t="str">
        <f t="shared" si="1197"/>
        <v/>
      </c>
      <c r="GG455" t="str">
        <f t="shared" si="1198"/>
        <v/>
      </c>
      <c r="GH455" t="str">
        <f t="shared" si="1199"/>
        <v/>
      </c>
      <c r="GI455" t="str">
        <f t="shared" si="1200"/>
        <v/>
      </c>
      <c r="GJ455" t="str">
        <f t="shared" si="1201"/>
        <v/>
      </c>
      <c r="GK455" t="str">
        <f t="shared" si="1202"/>
        <v/>
      </c>
      <c r="GL455" t="str">
        <f t="shared" si="1203"/>
        <v/>
      </c>
      <c r="GM455" t="str">
        <f t="shared" si="1204"/>
        <v/>
      </c>
      <c r="GN455" t="str">
        <f t="shared" si="1205"/>
        <v/>
      </c>
      <c r="GO455" t="str">
        <f t="shared" si="1206"/>
        <v/>
      </c>
      <c r="GP455" t="str">
        <f t="shared" si="1207"/>
        <v/>
      </c>
      <c r="GQ455" t="str">
        <f t="shared" si="1208"/>
        <v/>
      </c>
      <c r="GR455" t="str">
        <f t="shared" si="1209"/>
        <v/>
      </c>
      <c r="GS455" t="str">
        <f t="shared" si="1210"/>
        <v/>
      </c>
      <c r="GT455" t="str">
        <f t="shared" si="1211"/>
        <v/>
      </c>
      <c r="GU455" t="str">
        <f t="shared" si="1212"/>
        <v/>
      </c>
      <c r="GV455" t="str">
        <f t="shared" si="1213"/>
        <v/>
      </c>
      <c r="GW455" t="str">
        <f t="shared" si="1214"/>
        <v/>
      </c>
      <c r="GX455" t="str">
        <f t="shared" si="1215"/>
        <v/>
      </c>
      <c r="GY455" t="str">
        <f t="shared" si="1216"/>
        <v/>
      </c>
      <c r="GZ455" t="str">
        <f t="shared" si="1217"/>
        <v/>
      </c>
      <c r="HA455" t="str">
        <f t="shared" si="1218"/>
        <v/>
      </c>
      <c r="HB455" t="str">
        <f t="shared" si="1219"/>
        <v/>
      </c>
      <c r="HC455" t="str">
        <f t="shared" si="1220"/>
        <v/>
      </c>
      <c r="HD455" t="str">
        <f t="shared" si="1221"/>
        <v/>
      </c>
      <c r="HE455" t="str">
        <f t="shared" si="1222"/>
        <v/>
      </c>
      <c r="HF455" t="str">
        <f t="shared" si="1223"/>
        <v/>
      </c>
      <c r="HG455" t="str">
        <f t="shared" si="1224"/>
        <v/>
      </c>
      <c r="HH455" t="str">
        <f t="shared" si="1225"/>
        <v/>
      </c>
      <c r="HI455" t="str">
        <f t="shared" si="1226"/>
        <v/>
      </c>
      <c r="HJ455" t="str">
        <f t="shared" si="1227"/>
        <v/>
      </c>
      <c r="HK455" t="str">
        <f t="shared" si="1228"/>
        <v/>
      </c>
      <c r="HL455" t="str">
        <f t="shared" si="1229"/>
        <v/>
      </c>
      <c r="HM455" t="str">
        <f t="shared" si="1230"/>
        <v/>
      </c>
      <c r="HN455" t="str">
        <f t="shared" si="1231"/>
        <v/>
      </c>
      <c r="HO455" t="str">
        <f t="shared" si="1232"/>
        <v/>
      </c>
      <c r="HP455" t="str">
        <f t="shared" si="1233"/>
        <v/>
      </c>
      <c r="HQ455" t="str">
        <f t="shared" si="1234"/>
        <v/>
      </c>
      <c r="HR455" t="str">
        <f t="shared" si="1235"/>
        <v/>
      </c>
      <c r="HS455" t="str">
        <f t="shared" si="1236"/>
        <v/>
      </c>
      <c r="HT455" t="str">
        <f t="shared" si="1237"/>
        <v/>
      </c>
      <c r="HU455" t="str">
        <f t="shared" si="1238"/>
        <v/>
      </c>
      <c r="HV455" t="str">
        <f t="shared" si="1239"/>
        <v/>
      </c>
      <c r="HW455" t="str">
        <f t="shared" si="1240"/>
        <v/>
      </c>
      <c r="HX455" t="str">
        <f t="shared" si="1241"/>
        <v/>
      </c>
      <c r="HY455" t="str">
        <f t="shared" si="1242"/>
        <v/>
      </c>
      <c r="HZ455" t="str">
        <f t="shared" si="1243"/>
        <v/>
      </c>
    </row>
    <row r="456" spans="1:234" x14ac:dyDescent="0.25">
      <c r="A456" s="2">
        <f t="shared" si="1244"/>
        <v>454</v>
      </c>
      <c r="B456" s="3" t="s">
        <v>476</v>
      </c>
      <c r="C456" s="2" t="s">
        <v>1394</v>
      </c>
      <c r="D456" s="2" t="s">
        <v>1395</v>
      </c>
      <c r="E456" s="2">
        <f t="shared" si="1178"/>
        <v>2</v>
      </c>
      <c r="F456" s="2">
        <v>167</v>
      </c>
      <c r="G456" s="48" t="str">
        <f t="shared" si="1179"/>
        <v>A</v>
      </c>
      <c r="H456" s="49"/>
      <c r="I456" s="49"/>
      <c r="J456" s="50"/>
      <c r="K456" s="15">
        <f t="shared" si="1180"/>
        <v>34</v>
      </c>
      <c r="L456" s="15">
        <f>IF(G456="N/A",0,(IF(G456="A",Code!$B$36,(IF(G456="B",Code!$C$36,(IF(G456="C",Code!$D$36,Code!$E$36)))))/60))</f>
        <v>8</v>
      </c>
      <c r="M456" s="15">
        <f>IF(G456="N/A",0,(IF(G456="A",Code!$B$37,(IF(G456="B",Code!$C$37,(IF(G456="C",Code!$D$37,Code!$E$37)))))/60))</f>
        <v>8</v>
      </c>
      <c r="N456" s="15">
        <f>IF(G456="N/A",0,(IF(G456="A",Code!$B$38,(IF(G456="B",Code!$C$38,(IF(G456="C",Code!$D$38,Code!$E$38)))))/60))</f>
        <v>16</v>
      </c>
      <c r="O456" s="15">
        <f>IF(G456="N/A",0,(IF(G456="A",Code!$B$39,(IF(G456="B",Code!$C$39,(IF(G456="C",Code!$D$39,Code!$E$39)))))/60))</f>
        <v>2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>
        <v>1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>
        <v>1</v>
      </c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S456" t="str">
        <f t="shared" si="1181"/>
        <v/>
      </c>
      <c r="BT456" t="str">
        <f t="shared" si="1246"/>
        <v/>
      </c>
      <c r="BU456" t="str">
        <f t="shared" si="1247"/>
        <v/>
      </c>
      <c r="BV456" t="str">
        <f t="shared" si="1248"/>
        <v/>
      </c>
      <c r="BW456" t="str">
        <f t="shared" si="1249"/>
        <v/>
      </c>
      <c r="BX456" t="str">
        <f t="shared" si="1250"/>
        <v/>
      </c>
      <c r="BY456" t="str">
        <f t="shared" si="1251"/>
        <v/>
      </c>
      <c r="BZ456" t="str">
        <f t="shared" si="1252"/>
        <v/>
      </c>
      <c r="CA456" t="str">
        <f t="shared" si="1253"/>
        <v/>
      </c>
      <c r="CB456" t="str">
        <f t="shared" si="1254"/>
        <v/>
      </c>
      <c r="CC456" t="str">
        <f t="shared" si="1255"/>
        <v/>
      </c>
      <c r="CD456" t="str">
        <f t="shared" si="1256"/>
        <v/>
      </c>
      <c r="CE456" t="str">
        <f t="shared" si="1257"/>
        <v/>
      </c>
      <c r="CF456" t="str">
        <f t="shared" si="1258"/>
        <v/>
      </c>
      <c r="CG456" t="str">
        <f t="shared" si="1259"/>
        <v/>
      </c>
      <c r="CH456" t="str">
        <f t="shared" si="1260"/>
        <v/>
      </c>
      <c r="CI456" t="str">
        <f t="shared" si="1261"/>
        <v/>
      </c>
      <c r="CJ456" t="str">
        <f t="shared" si="1262"/>
        <v/>
      </c>
      <c r="CK456" t="str">
        <f t="shared" si="1263"/>
        <v/>
      </c>
      <c r="CL456" t="str">
        <f t="shared" si="1264"/>
        <v/>
      </c>
      <c r="CM456" t="str">
        <f t="shared" si="1265"/>
        <v/>
      </c>
      <c r="CN456" t="str">
        <f t="shared" si="1266"/>
        <v/>
      </c>
      <c r="CO456" t="str">
        <f t="shared" si="1267"/>
        <v/>
      </c>
      <c r="CP456" t="str">
        <f t="shared" si="1268"/>
        <v/>
      </c>
      <c r="CQ456" t="str">
        <f t="shared" si="1269"/>
        <v/>
      </c>
      <c r="CR456" t="str">
        <f t="shared" si="1270"/>
        <v/>
      </c>
      <c r="CS456" t="str">
        <f t="shared" si="1271"/>
        <v/>
      </c>
      <c r="CT456" t="str">
        <f t="shared" si="1272"/>
        <v/>
      </c>
      <c r="CU456" t="str">
        <f t="shared" si="1273"/>
        <v>MESS</v>
      </c>
      <c r="CV456" t="str">
        <f t="shared" si="1274"/>
        <v/>
      </c>
      <c r="CW456" t="str">
        <f t="shared" si="1275"/>
        <v/>
      </c>
      <c r="CX456" t="str">
        <f t="shared" si="1276"/>
        <v/>
      </c>
      <c r="CY456" t="str">
        <f t="shared" si="1277"/>
        <v/>
      </c>
      <c r="CZ456" t="str">
        <f t="shared" si="1278"/>
        <v/>
      </c>
      <c r="DA456" t="str">
        <f t="shared" si="1279"/>
        <v/>
      </c>
      <c r="DB456" t="str">
        <f t="shared" si="1280"/>
        <v/>
      </c>
      <c r="DC456" t="str">
        <f t="shared" si="1281"/>
        <v/>
      </c>
      <c r="DD456" t="str">
        <f t="shared" si="1282"/>
        <v/>
      </c>
      <c r="DE456" t="str">
        <f t="shared" si="1283"/>
        <v/>
      </c>
      <c r="DF456" t="str">
        <f t="shared" si="1284"/>
        <v/>
      </c>
      <c r="DG456" t="str">
        <f t="shared" si="1285"/>
        <v>SADD</v>
      </c>
      <c r="DH456" t="str">
        <f t="shared" si="1286"/>
        <v/>
      </c>
      <c r="DI456" t="str">
        <f t="shared" si="1287"/>
        <v/>
      </c>
      <c r="DJ456" t="str">
        <f t="shared" si="1288"/>
        <v/>
      </c>
      <c r="DK456" t="str">
        <f t="shared" si="1289"/>
        <v/>
      </c>
      <c r="DL456" t="str">
        <f t="shared" si="1290"/>
        <v/>
      </c>
      <c r="DM456" t="str">
        <f t="shared" si="1291"/>
        <v/>
      </c>
      <c r="DN456" t="str">
        <f t="shared" si="1292"/>
        <v/>
      </c>
      <c r="DO456" t="str">
        <f t="shared" si="1293"/>
        <v/>
      </c>
      <c r="DP456" t="str">
        <f t="shared" si="1294"/>
        <v/>
      </c>
      <c r="DQ456" t="str">
        <f t="shared" si="1295"/>
        <v/>
      </c>
      <c r="DR456" t="str">
        <f t="shared" si="1296"/>
        <v/>
      </c>
      <c r="DS456" t="str">
        <f t="shared" si="1297"/>
        <v/>
      </c>
      <c r="DT456" t="str">
        <f t="shared" si="1298"/>
        <v/>
      </c>
      <c r="DU456" t="str">
        <f t="shared" si="1299"/>
        <v/>
      </c>
      <c r="DV456" t="str">
        <f t="shared" si="1300"/>
        <v/>
      </c>
      <c r="DW456" t="str">
        <f t="shared" si="1301"/>
        <v/>
      </c>
      <c r="DX456" t="str">
        <f t="shared" si="1302"/>
        <v/>
      </c>
      <c r="DY456" t="str">
        <f t="shared" si="1303"/>
        <v/>
      </c>
      <c r="DZ456" t="str">
        <f t="shared" si="1304"/>
        <v/>
      </c>
      <c r="EA456" t="str">
        <f t="shared" si="1305"/>
        <v/>
      </c>
      <c r="EB456" t="str">
        <f t="shared" si="1306"/>
        <v/>
      </c>
      <c r="EC456" t="str">
        <f t="shared" si="1307"/>
        <v/>
      </c>
      <c r="ED456" t="str">
        <f t="shared" si="1308"/>
        <v/>
      </c>
      <c r="EE456" t="str">
        <f t="shared" si="1245"/>
        <v/>
      </c>
      <c r="EF456" t="str">
        <f t="shared" si="1146"/>
        <v/>
      </c>
      <c r="EG456" t="str">
        <f t="shared" si="1147"/>
        <v/>
      </c>
      <c r="EH456" t="str">
        <f t="shared" si="1148"/>
        <v/>
      </c>
      <c r="EI456" t="str">
        <f t="shared" si="1149"/>
        <v/>
      </c>
      <c r="EJ456" t="str">
        <f t="shared" si="1150"/>
        <v/>
      </c>
      <c r="EK456" t="str">
        <f t="shared" si="1151"/>
        <v/>
      </c>
      <c r="EL456" t="str">
        <f t="shared" si="1152"/>
        <v/>
      </c>
      <c r="EM456" t="str">
        <f t="shared" si="1153"/>
        <v/>
      </c>
      <c r="EN456" t="str">
        <f t="shared" si="1154"/>
        <v/>
      </c>
      <c r="EO456" t="str">
        <f t="shared" si="1155"/>
        <v/>
      </c>
      <c r="EP456" t="str">
        <f t="shared" si="1156"/>
        <v/>
      </c>
      <c r="EQ456" t="str">
        <f t="shared" si="1157"/>
        <v/>
      </c>
      <c r="ER456" t="str">
        <f t="shared" si="1158"/>
        <v/>
      </c>
      <c r="ES456" t="str">
        <f t="shared" si="1159"/>
        <v/>
      </c>
      <c r="ET456" t="str">
        <f t="shared" si="1160"/>
        <v/>
      </c>
      <c r="EU456" t="str">
        <f t="shared" si="1161"/>
        <v/>
      </c>
      <c r="EV456" t="str">
        <f t="shared" si="1162"/>
        <v/>
      </c>
      <c r="EW456" t="str">
        <f t="shared" si="1163"/>
        <v/>
      </c>
      <c r="EX456" t="str">
        <f t="shared" si="1164"/>
        <v/>
      </c>
      <c r="EY456" t="str">
        <f t="shared" si="1165"/>
        <v/>
      </c>
      <c r="EZ456" t="str">
        <f t="shared" si="1166"/>
        <v/>
      </c>
      <c r="FA456" t="str">
        <f t="shared" si="1167"/>
        <v/>
      </c>
      <c r="FB456" t="str">
        <f t="shared" si="1168"/>
        <v/>
      </c>
      <c r="FC456" t="str">
        <f t="shared" si="1169"/>
        <v/>
      </c>
      <c r="FD456" t="str">
        <f t="shared" si="1170"/>
        <v/>
      </c>
      <c r="FE456" t="str">
        <f t="shared" si="1182"/>
        <v/>
      </c>
      <c r="FF456" t="str">
        <f t="shared" si="1171"/>
        <v/>
      </c>
      <c r="FG456" t="str">
        <f t="shared" si="1172"/>
        <v/>
      </c>
      <c r="FH456" t="str">
        <f t="shared" si="1173"/>
        <v/>
      </c>
      <c r="FI456" t="str">
        <f t="shared" si="1174"/>
        <v/>
      </c>
      <c r="FJ456" t="str">
        <f t="shared" si="1175"/>
        <v/>
      </c>
      <c r="FK456" t="str">
        <f t="shared" si="1176"/>
        <v/>
      </c>
      <c r="FL456" t="str">
        <f t="shared" si="1177"/>
        <v/>
      </c>
      <c r="FM456" t="str">
        <f t="shared" si="1141"/>
        <v/>
      </c>
      <c r="FN456" t="str">
        <f t="shared" si="1142"/>
        <v/>
      </c>
      <c r="FO456" t="str">
        <f t="shared" si="1143"/>
        <v/>
      </c>
      <c r="FP456" t="str">
        <f t="shared" si="1144"/>
        <v/>
      </c>
      <c r="FQ456" t="str">
        <f t="shared" si="1145"/>
        <v/>
      </c>
      <c r="FR456" t="str">
        <f t="shared" si="1183"/>
        <v/>
      </c>
      <c r="FS456" t="str">
        <f t="shared" si="1184"/>
        <v/>
      </c>
      <c r="FT456" t="str">
        <f t="shared" si="1185"/>
        <v/>
      </c>
      <c r="FU456" t="str">
        <f t="shared" si="1186"/>
        <v/>
      </c>
      <c r="FV456" t="str">
        <f t="shared" si="1187"/>
        <v/>
      </c>
      <c r="FW456" t="str">
        <f t="shared" si="1188"/>
        <v/>
      </c>
      <c r="FX456" t="str">
        <f t="shared" si="1189"/>
        <v/>
      </c>
      <c r="FY456" t="str">
        <f t="shared" si="1190"/>
        <v/>
      </c>
      <c r="FZ456" t="str">
        <f t="shared" si="1191"/>
        <v/>
      </c>
      <c r="GA456" t="str">
        <f t="shared" si="1192"/>
        <v/>
      </c>
      <c r="GB456" t="str">
        <f t="shared" si="1193"/>
        <v/>
      </c>
      <c r="GC456" t="str">
        <f t="shared" si="1194"/>
        <v/>
      </c>
      <c r="GD456" t="str">
        <f t="shared" si="1195"/>
        <v/>
      </c>
      <c r="GE456" t="str">
        <f t="shared" si="1196"/>
        <v/>
      </c>
      <c r="GF456" t="str">
        <f t="shared" si="1197"/>
        <v/>
      </c>
      <c r="GG456" t="str">
        <f t="shared" si="1198"/>
        <v/>
      </c>
      <c r="GH456" t="str">
        <f t="shared" si="1199"/>
        <v/>
      </c>
      <c r="GI456" t="str">
        <f t="shared" si="1200"/>
        <v/>
      </c>
      <c r="GJ456" t="str">
        <f t="shared" si="1201"/>
        <v/>
      </c>
      <c r="GK456" t="str">
        <f t="shared" si="1202"/>
        <v/>
      </c>
      <c r="GL456" t="str">
        <f t="shared" si="1203"/>
        <v/>
      </c>
      <c r="GM456" t="str">
        <f t="shared" si="1204"/>
        <v/>
      </c>
      <c r="GN456" t="str">
        <f t="shared" si="1205"/>
        <v/>
      </c>
      <c r="GO456" t="str">
        <f t="shared" si="1206"/>
        <v/>
      </c>
      <c r="GP456" t="str">
        <f t="shared" si="1207"/>
        <v/>
      </c>
      <c r="GQ456" t="str">
        <f t="shared" si="1208"/>
        <v/>
      </c>
      <c r="GR456" t="str">
        <f t="shared" si="1209"/>
        <v/>
      </c>
      <c r="GS456" t="str">
        <f t="shared" si="1210"/>
        <v/>
      </c>
      <c r="GT456" t="str">
        <f t="shared" si="1211"/>
        <v/>
      </c>
      <c r="GU456" t="str">
        <f t="shared" si="1212"/>
        <v/>
      </c>
      <c r="GV456" t="str">
        <f t="shared" si="1213"/>
        <v/>
      </c>
      <c r="GW456" t="str">
        <f t="shared" si="1214"/>
        <v/>
      </c>
      <c r="GX456" t="str">
        <f t="shared" si="1215"/>
        <v/>
      </c>
      <c r="GY456" t="str">
        <f t="shared" si="1216"/>
        <v/>
      </c>
      <c r="GZ456" t="str">
        <f t="shared" si="1217"/>
        <v/>
      </c>
      <c r="HA456" t="str">
        <f t="shared" si="1218"/>
        <v/>
      </c>
      <c r="HB456" t="str">
        <f t="shared" si="1219"/>
        <v/>
      </c>
      <c r="HC456" t="str">
        <f t="shared" si="1220"/>
        <v/>
      </c>
      <c r="HD456" t="str">
        <f t="shared" si="1221"/>
        <v/>
      </c>
      <c r="HE456" t="str">
        <f t="shared" si="1222"/>
        <v/>
      </c>
      <c r="HF456" t="str">
        <f t="shared" si="1223"/>
        <v/>
      </c>
      <c r="HG456" t="str">
        <f t="shared" si="1224"/>
        <v/>
      </c>
      <c r="HH456" t="str">
        <f t="shared" si="1225"/>
        <v/>
      </c>
      <c r="HI456" t="str">
        <f t="shared" si="1226"/>
        <v/>
      </c>
      <c r="HJ456" t="str">
        <f t="shared" si="1227"/>
        <v/>
      </c>
      <c r="HK456" t="str">
        <f t="shared" si="1228"/>
        <v/>
      </c>
      <c r="HL456" t="str">
        <f t="shared" si="1229"/>
        <v/>
      </c>
      <c r="HM456" t="str">
        <f t="shared" si="1230"/>
        <v/>
      </c>
      <c r="HN456" t="str">
        <f t="shared" si="1231"/>
        <v/>
      </c>
      <c r="HO456" t="str">
        <f t="shared" si="1232"/>
        <v/>
      </c>
      <c r="HP456" t="str">
        <f t="shared" si="1233"/>
        <v/>
      </c>
      <c r="HQ456" t="str">
        <f t="shared" si="1234"/>
        <v/>
      </c>
      <c r="HR456" t="str">
        <f t="shared" si="1235"/>
        <v/>
      </c>
      <c r="HS456" t="str">
        <f t="shared" si="1236"/>
        <v/>
      </c>
      <c r="HT456" t="str">
        <f t="shared" si="1237"/>
        <v/>
      </c>
      <c r="HU456" t="str">
        <f t="shared" si="1238"/>
        <v/>
      </c>
      <c r="HV456" t="str">
        <f t="shared" si="1239"/>
        <v/>
      </c>
      <c r="HW456" t="str">
        <f t="shared" si="1240"/>
        <v/>
      </c>
      <c r="HX456" t="str">
        <f t="shared" si="1241"/>
        <v/>
      </c>
      <c r="HY456" t="str">
        <f t="shared" si="1242"/>
        <v/>
      </c>
      <c r="HZ456" t="str">
        <f t="shared" si="1243"/>
        <v/>
      </c>
    </row>
    <row r="457" spans="1:234" x14ac:dyDescent="0.25">
      <c r="A457" s="2">
        <f t="shared" si="1244"/>
        <v>455</v>
      </c>
      <c r="B457" s="3" t="s">
        <v>1389</v>
      </c>
      <c r="C457" s="2" t="s">
        <v>1394</v>
      </c>
      <c r="D457" s="2" t="s">
        <v>1395</v>
      </c>
      <c r="E457" s="2">
        <f t="shared" si="1178"/>
        <v>1</v>
      </c>
      <c r="F457" s="2">
        <v>252</v>
      </c>
      <c r="G457" s="48" t="str">
        <f t="shared" si="1179"/>
        <v>A</v>
      </c>
      <c r="H457" s="49"/>
      <c r="I457" s="49"/>
      <c r="J457" s="50"/>
      <c r="K457" s="15">
        <f t="shared" si="1180"/>
        <v>34</v>
      </c>
      <c r="L457" s="15">
        <f>IF(G457="N/A",0,(IF(G457="A",Code!$B$36,(IF(G457="B",Code!$C$36,(IF(G457="C",Code!$D$36,Code!$E$36)))))/60))</f>
        <v>8</v>
      </c>
      <c r="M457" s="15">
        <f>IF(G457="N/A",0,(IF(G457="A",Code!$B$37,(IF(G457="B",Code!$C$37,(IF(G457="C",Code!$D$37,Code!$E$37)))))/60))</f>
        <v>8</v>
      </c>
      <c r="N457" s="15">
        <f>IF(G457="N/A",0,(IF(G457="A",Code!$B$38,(IF(G457="B",Code!$C$38,(IF(G457="C",Code!$D$38,Code!$E$38)))))/60))</f>
        <v>16</v>
      </c>
      <c r="O457" s="15">
        <f>IF(G457="N/A",0,(IF(G457="A",Code!$B$39,(IF(G457="B",Code!$C$39,(IF(G457="C",Code!$D$39,Code!$E$39)))))/60))</f>
        <v>2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>
        <v>1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S457" t="str">
        <f t="shared" si="1181"/>
        <v/>
      </c>
      <c r="BT457" t="str">
        <f t="shared" si="1246"/>
        <v/>
      </c>
      <c r="BU457" t="str">
        <f t="shared" si="1247"/>
        <v/>
      </c>
      <c r="BV457" t="str">
        <f t="shared" si="1248"/>
        <v/>
      </c>
      <c r="BW457" t="str">
        <f t="shared" si="1249"/>
        <v/>
      </c>
      <c r="BX457" t="str">
        <f t="shared" si="1250"/>
        <v/>
      </c>
      <c r="BY457" t="str">
        <f t="shared" si="1251"/>
        <v/>
      </c>
      <c r="BZ457" t="str">
        <f t="shared" si="1252"/>
        <v/>
      </c>
      <c r="CA457" t="str">
        <f t="shared" si="1253"/>
        <v/>
      </c>
      <c r="CB457" t="str">
        <f t="shared" si="1254"/>
        <v/>
      </c>
      <c r="CC457" t="str">
        <f t="shared" si="1255"/>
        <v/>
      </c>
      <c r="CD457" t="str">
        <f t="shared" si="1256"/>
        <v/>
      </c>
      <c r="CE457" t="str">
        <f t="shared" si="1257"/>
        <v/>
      </c>
      <c r="CF457" t="str">
        <f t="shared" si="1258"/>
        <v/>
      </c>
      <c r="CG457" t="str">
        <f t="shared" si="1259"/>
        <v/>
      </c>
      <c r="CH457" t="str">
        <f t="shared" si="1260"/>
        <v/>
      </c>
      <c r="CI457" t="str">
        <f t="shared" si="1261"/>
        <v/>
      </c>
      <c r="CJ457" t="str">
        <f t="shared" si="1262"/>
        <v/>
      </c>
      <c r="CK457" t="str">
        <f t="shared" si="1263"/>
        <v/>
      </c>
      <c r="CL457" t="str">
        <f t="shared" si="1264"/>
        <v/>
      </c>
      <c r="CM457" t="str">
        <f t="shared" si="1265"/>
        <v/>
      </c>
      <c r="CN457" t="str">
        <f t="shared" si="1266"/>
        <v/>
      </c>
      <c r="CO457" t="str">
        <f t="shared" si="1267"/>
        <v/>
      </c>
      <c r="CP457" t="str">
        <f t="shared" si="1268"/>
        <v/>
      </c>
      <c r="CQ457" t="str">
        <f t="shared" si="1269"/>
        <v/>
      </c>
      <c r="CR457" t="str">
        <f t="shared" si="1270"/>
        <v/>
      </c>
      <c r="CS457" t="str">
        <f t="shared" si="1271"/>
        <v/>
      </c>
      <c r="CT457" t="str">
        <f t="shared" si="1272"/>
        <v/>
      </c>
      <c r="CU457" t="str">
        <f t="shared" si="1273"/>
        <v>MESS</v>
      </c>
      <c r="CV457" t="str">
        <f t="shared" si="1274"/>
        <v/>
      </c>
      <c r="CW457" t="str">
        <f t="shared" si="1275"/>
        <v/>
      </c>
      <c r="CX457" t="str">
        <f t="shared" si="1276"/>
        <v/>
      </c>
      <c r="CY457" t="str">
        <f t="shared" si="1277"/>
        <v/>
      </c>
      <c r="CZ457" t="str">
        <f t="shared" si="1278"/>
        <v/>
      </c>
      <c r="DA457" t="str">
        <f t="shared" si="1279"/>
        <v/>
      </c>
      <c r="DB457" t="str">
        <f t="shared" si="1280"/>
        <v/>
      </c>
      <c r="DC457" t="str">
        <f t="shared" si="1281"/>
        <v/>
      </c>
      <c r="DD457" t="str">
        <f t="shared" si="1282"/>
        <v/>
      </c>
      <c r="DE457" t="str">
        <f t="shared" si="1283"/>
        <v/>
      </c>
      <c r="DF457" t="str">
        <f t="shared" si="1284"/>
        <v/>
      </c>
      <c r="DG457" t="str">
        <f t="shared" si="1285"/>
        <v/>
      </c>
      <c r="DH457" t="str">
        <f t="shared" si="1286"/>
        <v/>
      </c>
      <c r="DI457" t="str">
        <f t="shared" si="1287"/>
        <v/>
      </c>
      <c r="DJ457" t="str">
        <f t="shared" si="1288"/>
        <v/>
      </c>
      <c r="DK457" t="str">
        <f t="shared" si="1289"/>
        <v/>
      </c>
      <c r="DL457" t="str">
        <f t="shared" si="1290"/>
        <v/>
      </c>
      <c r="DM457" t="str">
        <f t="shared" si="1291"/>
        <v/>
      </c>
      <c r="DN457" t="str">
        <f t="shared" si="1292"/>
        <v/>
      </c>
      <c r="DO457" t="str">
        <f t="shared" si="1293"/>
        <v/>
      </c>
      <c r="DP457" t="str">
        <f t="shared" si="1294"/>
        <v/>
      </c>
      <c r="DQ457" t="str">
        <f t="shared" si="1295"/>
        <v/>
      </c>
      <c r="DR457" t="str">
        <f t="shared" si="1296"/>
        <v/>
      </c>
      <c r="DS457" t="str">
        <f t="shared" si="1297"/>
        <v/>
      </c>
      <c r="DT457" t="str">
        <f t="shared" si="1298"/>
        <v/>
      </c>
      <c r="DU457" t="str">
        <f t="shared" si="1299"/>
        <v/>
      </c>
      <c r="DV457" t="str">
        <f t="shared" si="1300"/>
        <v/>
      </c>
      <c r="DW457" t="str">
        <f t="shared" si="1301"/>
        <v/>
      </c>
      <c r="DX457" t="str">
        <f t="shared" si="1302"/>
        <v/>
      </c>
      <c r="DY457" t="str">
        <f t="shared" si="1303"/>
        <v/>
      </c>
      <c r="DZ457" t="str">
        <f t="shared" si="1304"/>
        <v/>
      </c>
      <c r="EA457" t="str">
        <f t="shared" si="1305"/>
        <v/>
      </c>
      <c r="EB457" t="str">
        <f t="shared" si="1306"/>
        <v/>
      </c>
      <c r="EC457" t="str">
        <f t="shared" si="1307"/>
        <v/>
      </c>
      <c r="ED457" t="str">
        <f t="shared" si="1308"/>
        <v/>
      </c>
      <c r="EE457" t="str">
        <f t="shared" si="1245"/>
        <v/>
      </c>
      <c r="EF457" t="str">
        <f t="shared" si="1146"/>
        <v/>
      </c>
      <c r="EG457" t="str">
        <f t="shared" si="1147"/>
        <v/>
      </c>
      <c r="EH457" t="str">
        <f t="shared" si="1148"/>
        <v/>
      </c>
      <c r="EI457" t="str">
        <f t="shared" si="1149"/>
        <v/>
      </c>
      <c r="EJ457" t="str">
        <f t="shared" si="1150"/>
        <v/>
      </c>
      <c r="EK457" t="str">
        <f t="shared" si="1151"/>
        <v/>
      </c>
      <c r="EL457" t="str">
        <f t="shared" si="1152"/>
        <v/>
      </c>
      <c r="EM457" t="str">
        <f t="shared" si="1153"/>
        <v/>
      </c>
      <c r="EN457" t="str">
        <f t="shared" si="1154"/>
        <v/>
      </c>
      <c r="EO457" t="str">
        <f t="shared" si="1155"/>
        <v/>
      </c>
      <c r="EP457" t="str">
        <f t="shared" si="1156"/>
        <v/>
      </c>
      <c r="EQ457" t="str">
        <f t="shared" si="1157"/>
        <v/>
      </c>
      <c r="ER457" t="str">
        <f t="shared" si="1158"/>
        <v/>
      </c>
      <c r="ES457" t="str">
        <f t="shared" si="1159"/>
        <v/>
      </c>
      <c r="ET457" t="str">
        <f t="shared" si="1160"/>
        <v/>
      </c>
      <c r="EU457" t="str">
        <f t="shared" si="1161"/>
        <v/>
      </c>
      <c r="EV457" t="str">
        <f t="shared" si="1162"/>
        <v/>
      </c>
      <c r="EW457" t="str">
        <f t="shared" si="1163"/>
        <v/>
      </c>
      <c r="EX457" t="str">
        <f t="shared" si="1164"/>
        <v/>
      </c>
      <c r="EY457" t="str">
        <f t="shared" si="1165"/>
        <v/>
      </c>
      <c r="EZ457" t="str">
        <f t="shared" si="1166"/>
        <v/>
      </c>
      <c r="FA457" t="str">
        <f t="shared" si="1167"/>
        <v/>
      </c>
      <c r="FB457" t="str">
        <f t="shared" si="1168"/>
        <v/>
      </c>
      <c r="FC457" t="str">
        <f t="shared" si="1169"/>
        <v/>
      </c>
      <c r="FD457" t="str">
        <f t="shared" si="1170"/>
        <v/>
      </c>
      <c r="FE457" t="str">
        <f t="shared" si="1182"/>
        <v/>
      </c>
      <c r="FF457" t="str">
        <f t="shared" si="1171"/>
        <v/>
      </c>
      <c r="FG457" t="str">
        <f t="shared" si="1172"/>
        <v/>
      </c>
      <c r="FH457" t="str">
        <f t="shared" si="1173"/>
        <v/>
      </c>
      <c r="FI457" t="str">
        <f t="shared" si="1174"/>
        <v/>
      </c>
      <c r="FJ457" t="str">
        <f t="shared" si="1175"/>
        <v/>
      </c>
      <c r="FK457" t="str">
        <f t="shared" si="1176"/>
        <v/>
      </c>
      <c r="FL457" t="str">
        <f t="shared" si="1177"/>
        <v/>
      </c>
      <c r="FM457" t="str">
        <f t="shared" ref="FM457:FM464" si="1309">IF(DJ457=1,DJ$2,"")</f>
        <v/>
      </c>
      <c r="FN457" t="str">
        <f t="shared" ref="FN457:FN464" si="1310">IF(DK457=1,DK$2,"")</f>
        <v/>
      </c>
      <c r="FO457" t="str">
        <f t="shared" ref="FO457:FO464" si="1311">IF(DL457=1,DL$2,"")</f>
        <v/>
      </c>
      <c r="FP457" t="str">
        <f t="shared" ref="FP457:FP464" si="1312">IF(DM457=1,DM$2,"")</f>
        <v/>
      </c>
      <c r="FQ457" t="str">
        <f t="shared" ref="FQ457:FQ464" si="1313">IF(DN457=1,DN$2,"")</f>
        <v/>
      </c>
      <c r="FR457" t="str">
        <f t="shared" si="1183"/>
        <v/>
      </c>
      <c r="FS457" t="str">
        <f t="shared" si="1184"/>
        <v/>
      </c>
      <c r="FT457" t="str">
        <f t="shared" si="1185"/>
        <v/>
      </c>
      <c r="FU457" t="str">
        <f t="shared" si="1186"/>
        <v/>
      </c>
      <c r="FV457" t="str">
        <f t="shared" si="1187"/>
        <v/>
      </c>
      <c r="FW457" t="str">
        <f t="shared" si="1188"/>
        <v/>
      </c>
      <c r="FX457" t="str">
        <f t="shared" si="1189"/>
        <v/>
      </c>
      <c r="FY457" t="str">
        <f t="shared" si="1190"/>
        <v/>
      </c>
      <c r="FZ457" t="str">
        <f t="shared" si="1191"/>
        <v/>
      </c>
      <c r="GA457" t="str">
        <f t="shared" si="1192"/>
        <v/>
      </c>
      <c r="GB457" t="str">
        <f t="shared" si="1193"/>
        <v/>
      </c>
      <c r="GC457" t="str">
        <f t="shared" si="1194"/>
        <v/>
      </c>
      <c r="GD457" t="str">
        <f t="shared" si="1195"/>
        <v/>
      </c>
      <c r="GE457" t="str">
        <f t="shared" si="1196"/>
        <v/>
      </c>
      <c r="GF457" t="str">
        <f t="shared" si="1197"/>
        <v/>
      </c>
      <c r="GG457" t="str">
        <f t="shared" si="1198"/>
        <v/>
      </c>
      <c r="GH457" t="str">
        <f t="shared" si="1199"/>
        <v/>
      </c>
      <c r="GI457" t="str">
        <f t="shared" si="1200"/>
        <v/>
      </c>
      <c r="GJ457" t="str">
        <f t="shared" si="1201"/>
        <v/>
      </c>
      <c r="GK457" t="str">
        <f t="shared" si="1202"/>
        <v/>
      </c>
      <c r="GL457" t="str">
        <f t="shared" si="1203"/>
        <v/>
      </c>
      <c r="GM457" t="str">
        <f t="shared" si="1204"/>
        <v/>
      </c>
      <c r="GN457" t="str">
        <f t="shared" si="1205"/>
        <v/>
      </c>
      <c r="GO457" t="str">
        <f t="shared" si="1206"/>
        <v/>
      </c>
      <c r="GP457" t="str">
        <f t="shared" si="1207"/>
        <v/>
      </c>
      <c r="GQ457" t="str">
        <f t="shared" si="1208"/>
        <v/>
      </c>
      <c r="GR457" t="str">
        <f t="shared" si="1209"/>
        <v/>
      </c>
      <c r="GS457" t="str">
        <f t="shared" si="1210"/>
        <v/>
      </c>
      <c r="GT457" t="str">
        <f t="shared" si="1211"/>
        <v/>
      </c>
      <c r="GU457" t="str">
        <f t="shared" si="1212"/>
        <v/>
      </c>
      <c r="GV457" t="str">
        <f t="shared" si="1213"/>
        <v/>
      </c>
      <c r="GW457" t="str">
        <f t="shared" si="1214"/>
        <v/>
      </c>
      <c r="GX457" t="str">
        <f t="shared" si="1215"/>
        <v/>
      </c>
      <c r="GY457" t="str">
        <f t="shared" si="1216"/>
        <v/>
      </c>
      <c r="GZ457" t="str">
        <f t="shared" si="1217"/>
        <v/>
      </c>
      <c r="HA457" t="str">
        <f t="shared" si="1218"/>
        <v/>
      </c>
      <c r="HB457" t="str">
        <f t="shared" si="1219"/>
        <v/>
      </c>
      <c r="HC457" t="str">
        <f t="shared" si="1220"/>
        <v/>
      </c>
      <c r="HD457" t="str">
        <f t="shared" si="1221"/>
        <v/>
      </c>
      <c r="HE457" t="str">
        <f t="shared" si="1222"/>
        <v/>
      </c>
      <c r="HF457" t="str">
        <f t="shared" si="1223"/>
        <v/>
      </c>
      <c r="HG457" t="str">
        <f t="shared" si="1224"/>
        <v/>
      </c>
      <c r="HH457" t="str">
        <f t="shared" si="1225"/>
        <v/>
      </c>
      <c r="HI457" t="str">
        <f t="shared" si="1226"/>
        <v/>
      </c>
      <c r="HJ457" t="str">
        <f t="shared" si="1227"/>
        <v/>
      </c>
      <c r="HK457" t="str">
        <f t="shared" si="1228"/>
        <v/>
      </c>
      <c r="HL457" t="str">
        <f t="shared" si="1229"/>
        <v/>
      </c>
      <c r="HM457" t="str">
        <f t="shared" si="1230"/>
        <v/>
      </c>
      <c r="HN457" t="str">
        <f t="shared" si="1231"/>
        <v/>
      </c>
      <c r="HO457" t="str">
        <f t="shared" si="1232"/>
        <v/>
      </c>
      <c r="HP457" t="str">
        <f t="shared" si="1233"/>
        <v/>
      </c>
      <c r="HQ457" t="str">
        <f t="shared" si="1234"/>
        <v/>
      </c>
      <c r="HR457" t="str">
        <f t="shared" si="1235"/>
        <v/>
      </c>
      <c r="HS457" t="str">
        <f t="shared" si="1236"/>
        <v/>
      </c>
      <c r="HT457" t="str">
        <f t="shared" si="1237"/>
        <v/>
      </c>
      <c r="HU457" t="str">
        <f t="shared" si="1238"/>
        <v/>
      </c>
      <c r="HV457" t="str">
        <f t="shared" si="1239"/>
        <v/>
      </c>
      <c r="HW457" t="str">
        <f t="shared" si="1240"/>
        <v/>
      </c>
      <c r="HX457" t="str">
        <f t="shared" si="1241"/>
        <v/>
      </c>
      <c r="HY457" t="str">
        <f t="shared" si="1242"/>
        <v/>
      </c>
      <c r="HZ457" t="str">
        <f t="shared" si="1243"/>
        <v/>
      </c>
    </row>
    <row r="458" spans="1:234" x14ac:dyDescent="0.25">
      <c r="A458" s="2">
        <f t="shared" si="1244"/>
        <v>456</v>
      </c>
      <c r="B458" s="3" t="s">
        <v>477</v>
      </c>
      <c r="C458" s="2" t="s">
        <v>1394</v>
      </c>
      <c r="D458" s="2" t="s">
        <v>1395</v>
      </c>
      <c r="E458" s="2">
        <f t="shared" si="1178"/>
        <v>1</v>
      </c>
      <c r="F458" s="2">
        <v>580</v>
      </c>
      <c r="G458" s="48" t="str">
        <f t="shared" si="1179"/>
        <v>A</v>
      </c>
      <c r="H458" s="49"/>
      <c r="I458" s="49"/>
      <c r="J458" s="50"/>
      <c r="K458" s="15">
        <f t="shared" si="1180"/>
        <v>34</v>
      </c>
      <c r="L458" s="15">
        <f>IF(G458="N/A",0,(IF(G458="A",Code!$B$36,(IF(G458="B",Code!$C$36,(IF(G458="C",Code!$D$36,Code!$E$36)))))/60))</f>
        <v>8</v>
      </c>
      <c r="M458" s="15">
        <f>IF(G458="N/A",0,(IF(G458="A",Code!$B$37,(IF(G458="B",Code!$C$37,(IF(G458="C",Code!$D$37,Code!$E$37)))))/60))</f>
        <v>8</v>
      </c>
      <c r="N458" s="15">
        <f>IF(G458="N/A",0,(IF(G458="A",Code!$B$38,(IF(G458="B",Code!$C$38,(IF(G458="C",Code!$D$38,Code!$E$38)))))/60))</f>
        <v>16</v>
      </c>
      <c r="O458" s="15">
        <f>IF(G458="N/A",0,(IF(G458="A",Code!$B$39,(IF(G458="B",Code!$C$39,(IF(G458="C",Code!$D$39,Code!$E$39)))))/60))</f>
        <v>2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>
        <v>1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S458" t="str">
        <f t="shared" si="1181"/>
        <v/>
      </c>
      <c r="BT458" t="str">
        <f t="shared" si="1246"/>
        <v/>
      </c>
      <c r="BU458" t="str">
        <f t="shared" si="1247"/>
        <v/>
      </c>
      <c r="BV458" t="str">
        <f t="shared" si="1248"/>
        <v/>
      </c>
      <c r="BW458" t="str">
        <f t="shared" si="1249"/>
        <v/>
      </c>
      <c r="BX458" t="str">
        <f t="shared" si="1250"/>
        <v/>
      </c>
      <c r="BY458" t="str">
        <f t="shared" si="1251"/>
        <v/>
      </c>
      <c r="BZ458" t="str">
        <f t="shared" si="1252"/>
        <v/>
      </c>
      <c r="CA458" t="str">
        <f t="shared" si="1253"/>
        <v/>
      </c>
      <c r="CB458" t="str">
        <f t="shared" si="1254"/>
        <v/>
      </c>
      <c r="CC458" t="str">
        <f t="shared" si="1255"/>
        <v/>
      </c>
      <c r="CD458" t="str">
        <f t="shared" si="1256"/>
        <v/>
      </c>
      <c r="CE458" t="str">
        <f t="shared" si="1257"/>
        <v/>
      </c>
      <c r="CF458" t="str">
        <f t="shared" si="1258"/>
        <v/>
      </c>
      <c r="CG458" t="str">
        <f t="shared" si="1259"/>
        <v/>
      </c>
      <c r="CH458" t="str">
        <f t="shared" si="1260"/>
        <v/>
      </c>
      <c r="CI458" t="str">
        <f t="shared" si="1261"/>
        <v/>
      </c>
      <c r="CJ458" t="str">
        <f t="shared" si="1262"/>
        <v/>
      </c>
      <c r="CK458" t="str">
        <f t="shared" si="1263"/>
        <v/>
      </c>
      <c r="CL458" t="str">
        <f t="shared" si="1264"/>
        <v/>
      </c>
      <c r="CM458" t="str">
        <f t="shared" si="1265"/>
        <v/>
      </c>
      <c r="CN458" t="str">
        <f t="shared" si="1266"/>
        <v/>
      </c>
      <c r="CO458" t="str">
        <f t="shared" si="1267"/>
        <v/>
      </c>
      <c r="CP458" t="str">
        <f t="shared" si="1268"/>
        <v/>
      </c>
      <c r="CQ458" t="str">
        <f t="shared" si="1269"/>
        <v/>
      </c>
      <c r="CR458" t="str">
        <f t="shared" si="1270"/>
        <v/>
      </c>
      <c r="CS458" t="str">
        <f t="shared" si="1271"/>
        <v/>
      </c>
      <c r="CT458" t="str">
        <f t="shared" si="1272"/>
        <v/>
      </c>
      <c r="CU458" t="str">
        <f t="shared" si="1273"/>
        <v>MESS</v>
      </c>
      <c r="CV458" t="str">
        <f t="shared" si="1274"/>
        <v/>
      </c>
      <c r="CW458" t="str">
        <f t="shared" si="1275"/>
        <v/>
      </c>
      <c r="CX458" t="str">
        <f t="shared" si="1276"/>
        <v/>
      </c>
      <c r="CY458" t="str">
        <f t="shared" si="1277"/>
        <v/>
      </c>
      <c r="CZ458" t="str">
        <f t="shared" si="1278"/>
        <v/>
      </c>
      <c r="DA458" t="str">
        <f t="shared" si="1279"/>
        <v/>
      </c>
      <c r="DB458" t="str">
        <f t="shared" si="1280"/>
        <v/>
      </c>
      <c r="DC458" t="str">
        <f t="shared" si="1281"/>
        <v/>
      </c>
      <c r="DD458" t="str">
        <f t="shared" si="1282"/>
        <v/>
      </c>
      <c r="DE458" t="str">
        <f t="shared" si="1283"/>
        <v/>
      </c>
      <c r="DF458" t="str">
        <f t="shared" si="1284"/>
        <v/>
      </c>
      <c r="DG458" t="str">
        <f t="shared" si="1285"/>
        <v/>
      </c>
      <c r="DH458" t="str">
        <f t="shared" si="1286"/>
        <v/>
      </c>
      <c r="DI458" t="str">
        <f t="shared" si="1287"/>
        <v/>
      </c>
      <c r="DJ458" t="str">
        <f t="shared" si="1288"/>
        <v/>
      </c>
      <c r="DK458" t="str">
        <f t="shared" si="1289"/>
        <v/>
      </c>
      <c r="DL458" t="str">
        <f t="shared" si="1290"/>
        <v/>
      </c>
      <c r="DM458" t="str">
        <f t="shared" si="1291"/>
        <v/>
      </c>
      <c r="DN458" t="str">
        <f t="shared" si="1292"/>
        <v/>
      </c>
      <c r="DO458" t="str">
        <f t="shared" si="1293"/>
        <v/>
      </c>
      <c r="DP458" t="str">
        <f t="shared" si="1294"/>
        <v/>
      </c>
      <c r="DQ458" t="str">
        <f t="shared" si="1295"/>
        <v/>
      </c>
      <c r="DR458" t="str">
        <f t="shared" si="1296"/>
        <v/>
      </c>
      <c r="DS458" t="str">
        <f t="shared" si="1297"/>
        <v/>
      </c>
      <c r="DT458" t="str">
        <f t="shared" si="1298"/>
        <v/>
      </c>
      <c r="DU458" t="str">
        <f t="shared" si="1299"/>
        <v/>
      </c>
      <c r="DV458" t="str">
        <f t="shared" si="1300"/>
        <v/>
      </c>
      <c r="DW458" t="str">
        <f t="shared" si="1301"/>
        <v/>
      </c>
      <c r="DX458" t="str">
        <f t="shared" si="1302"/>
        <v/>
      </c>
      <c r="DY458" t="str">
        <f t="shared" si="1303"/>
        <v/>
      </c>
      <c r="DZ458" t="str">
        <f t="shared" si="1304"/>
        <v/>
      </c>
      <c r="EA458" t="str">
        <f t="shared" si="1305"/>
        <v/>
      </c>
      <c r="EB458" t="str">
        <f t="shared" si="1306"/>
        <v/>
      </c>
      <c r="EC458" t="str">
        <f t="shared" si="1307"/>
        <v/>
      </c>
      <c r="ED458" t="str">
        <f t="shared" si="1308"/>
        <v/>
      </c>
      <c r="EE458" t="str">
        <f t="shared" si="1245"/>
        <v/>
      </c>
      <c r="EF458" t="str">
        <f t="shared" ref="EF458:EF464" si="1314">IF(CC458=1,CC$2,"")</f>
        <v/>
      </c>
      <c r="EG458" t="str">
        <f t="shared" ref="EG458:EG464" si="1315">IF(CD458=1,CD$2,"")</f>
        <v/>
      </c>
      <c r="EH458" t="str">
        <f t="shared" ref="EH458:EH464" si="1316">IF(CE458=1,CE$2,"")</f>
        <v/>
      </c>
      <c r="EI458" t="str">
        <f t="shared" ref="EI458:EI464" si="1317">IF(CF458=1,CF$2,"")</f>
        <v/>
      </c>
      <c r="EJ458" t="str">
        <f t="shared" ref="EJ458:EJ464" si="1318">IF(CG458=1,CG$2,"")</f>
        <v/>
      </c>
      <c r="EK458" t="str">
        <f t="shared" ref="EK458:EK464" si="1319">IF(CH458=1,CH$2,"")</f>
        <v/>
      </c>
      <c r="EL458" t="str">
        <f t="shared" ref="EL458:EL464" si="1320">IF(CI458=1,CI$2,"")</f>
        <v/>
      </c>
      <c r="EM458" t="str">
        <f t="shared" ref="EM458:EM464" si="1321">IF(CJ458=1,CJ$2,"")</f>
        <v/>
      </c>
      <c r="EN458" t="str">
        <f t="shared" ref="EN458:EN464" si="1322">IF(CK458=1,CK$2,"")</f>
        <v/>
      </c>
      <c r="EO458" t="str">
        <f t="shared" ref="EO458:EO464" si="1323">IF(CL458=1,CL$2,"")</f>
        <v/>
      </c>
      <c r="EP458" t="str">
        <f t="shared" ref="EP458:EP464" si="1324">IF(CM458=1,CM$2,"")</f>
        <v/>
      </c>
      <c r="EQ458" t="str">
        <f t="shared" ref="EQ458:EQ464" si="1325">IF(CN458=1,CN$2,"")</f>
        <v/>
      </c>
      <c r="ER458" t="str">
        <f t="shared" ref="ER458:ER464" si="1326">IF(CO458=1,CO$2,"")</f>
        <v/>
      </c>
      <c r="ES458" t="str">
        <f t="shared" ref="ES458:ES464" si="1327">IF(CP458=1,CP$2,"")</f>
        <v/>
      </c>
      <c r="ET458" t="str">
        <f t="shared" ref="ET458:ET464" si="1328">IF(CQ458=1,CQ$2,"")</f>
        <v/>
      </c>
      <c r="EU458" t="str">
        <f t="shared" ref="EU458:EU464" si="1329">IF(CR458=1,CR$2,"")</f>
        <v/>
      </c>
      <c r="EV458" t="str">
        <f t="shared" ref="EV458:EV464" si="1330">IF(CS458=1,CS$2,"")</f>
        <v/>
      </c>
      <c r="EW458" t="str">
        <f t="shared" ref="EW458:EW464" si="1331">IF(CT458=1,CT$2,"")</f>
        <v/>
      </c>
      <c r="EX458" t="str">
        <f t="shared" ref="EX458:EX464" si="1332">IF(CU458=1,CU$2,"")</f>
        <v/>
      </c>
      <c r="EY458" t="str">
        <f t="shared" ref="EY458:EY464" si="1333">IF(CV458=1,CV$2,"")</f>
        <v/>
      </c>
      <c r="EZ458" t="str">
        <f t="shared" ref="EZ458:EZ464" si="1334">IF(CW458=1,CW$2,"")</f>
        <v/>
      </c>
      <c r="FA458" t="str">
        <f t="shared" ref="FA458:FA464" si="1335">IF(CX458=1,CX$2,"")</f>
        <v/>
      </c>
      <c r="FB458" t="str">
        <f t="shared" ref="FB458:FB464" si="1336">IF(CY458=1,CY$2,"")</f>
        <v/>
      </c>
      <c r="FC458" t="str">
        <f t="shared" ref="FC458:FC464" si="1337">IF(CZ458=1,CZ$2,"")</f>
        <v/>
      </c>
      <c r="FD458" t="str">
        <f t="shared" ref="FD458:FD464" si="1338">IF(DA458=1,DA$2,"")</f>
        <v/>
      </c>
      <c r="FE458" t="str">
        <f t="shared" si="1182"/>
        <v/>
      </c>
      <c r="FF458" t="str">
        <f t="shared" ref="FF458:FF464" si="1339">IF(DC458=1,DC$2,"")</f>
        <v/>
      </c>
      <c r="FG458" t="str">
        <f t="shared" ref="FG458:FG464" si="1340">IF(DD458=1,DD$2,"")</f>
        <v/>
      </c>
      <c r="FH458" t="str">
        <f t="shared" ref="FH458:FH464" si="1341">IF(DE458=1,DE$2,"")</f>
        <v/>
      </c>
      <c r="FI458" t="str">
        <f t="shared" ref="FI458:FI464" si="1342">IF(DF458=1,DF$2,"")</f>
        <v/>
      </c>
      <c r="FJ458" t="str">
        <f t="shared" ref="FJ458:FJ464" si="1343">IF(DG458=1,DG$2,"")</f>
        <v/>
      </c>
      <c r="FK458" t="str">
        <f t="shared" ref="FK458:FK464" si="1344">IF(DH458=1,DH$2,"")</f>
        <v/>
      </c>
      <c r="FL458" t="str">
        <f t="shared" ref="FL458:FL464" si="1345">IF(DI458=1,DI$2,"")</f>
        <v/>
      </c>
      <c r="FM458" t="str">
        <f t="shared" si="1309"/>
        <v/>
      </c>
      <c r="FN458" t="str">
        <f t="shared" si="1310"/>
        <v/>
      </c>
      <c r="FO458" t="str">
        <f t="shared" si="1311"/>
        <v/>
      </c>
      <c r="FP458" t="str">
        <f t="shared" si="1312"/>
        <v/>
      </c>
      <c r="FQ458" t="str">
        <f t="shared" si="1313"/>
        <v/>
      </c>
      <c r="FR458" t="str">
        <f t="shared" si="1183"/>
        <v/>
      </c>
      <c r="FS458" t="str">
        <f t="shared" si="1184"/>
        <v/>
      </c>
      <c r="FT458" t="str">
        <f t="shared" si="1185"/>
        <v/>
      </c>
      <c r="FU458" t="str">
        <f t="shared" si="1186"/>
        <v/>
      </c>
      <c r="FV458" t="str">
        <f t="shared" si="1187"/>
        <v/>
      </c>
      <c r="FW458" t="str">
        <f t="shared" si="1188"/>
        <v/>
      </c>
      <c r="FX458" t="str">
        <f t="shared" si="1189"/>
        <v/>
      </c>
      <c r="FY458" t="str">
        <f t="shared" si="1190"/>
        <v/>
      </c>
      <c r="FZ458" t="str">
        <f t="shared" si="1191"/>
        <v/>
      </c>
      <c r="GA458" t="str">
        <f t="shared" si="1192"/>
        <v/>
      </c>
      <c r="GB458" t="str">
        <f t="shared" si="1193"/>
        <v/>
      </c>
      <c r="GC458" t="str">
        <f t="shared" si="1194"/>
        <v/>
      </c>
      <c r="GD458" t="str">
        <f t="shared" si="1195"/>
        <v/>
      </c>
      <c r="GE458" t="str">
        <f t="shared" si="1196"/>
        <v/>
      </c>
      <c r="GF458" t="str">
        <f t="shared" si="1197"/>
        <v/>
      </c>
      <c r="GG458" t="str">
        <f t="shared" si="1198"/>
        <v/>
      </c>
      <c r="GH458" t="str">
        <f t="shared" si="1199"/>
        <v/>
      </c>
      <c r="GI458" t="str">
        <f t="shared" si="1200"/>
        <v/>
      </c>
      <c r="GJ458" t="str">
        <f t="shared" si="1201"/>
        <v/>
      </c>
      <c r="GK458" t="str">
        <f t="shared" si="1202"/>
        <v/>
      </c>
      <c r="GL458" t="str">
        <f t="shared" si="1203"/>
        <v/>
      </c>
      <c r="GM458" t="str">
        <f t="shared" si="1204"/>
        <v/>
      </c>
      <c r="GN458" t="str">
        <f t="shared" si="1205"/>
        <v/>
      </c>
      <c r="GO458" t="str">
        <f t="shared" si="1206"/>
        <v/>
      </c>
      <c r="GP458" t="str">
        <f t="shared" si="1207"/>
        <v/>
      </c>
      <c r="GQ458" t="str">
        <f t="shared" si="1208"/>
        <v/>
      </c>
      <c r="GR458" t="str">
        <f t="shared" si="1209"/>
        <v/>
      </c>
      <c r="GS458" t="str">
        <f t="shared" si="1210"/>
        <v/>
      </c>
      <c r="GT458" t="str">
        <f t="shared" si="1211"/>
        <v/>
      </c>
      <c r="GU458" t="str">
        <f t="shared" si="1212"/>
        <v/>
      </c>
      <c r="GV458" t="str">
        <f t="shared" si="1213"/>
        <v/>
      </c>
      <c r="GW458" t="str">
        <f t="shared" si="1214"/>
        <v/>
      </c>
      <c r="GX458" t="str">
        <f t="shared" si="1215"/>
        <v/>
      </c>
      <c r="GY458" t="str">
        <f t="shared" si="1216"/>
        <v/>
      </c>
      <c r="GZ458" t="str">
        <f t="shared" si="1217"/>
        <v/>
      </c>
      <c r="HA458" t="str">
        <f t="shared" si="1218"/>
        <v/>
      </c>
      <c r="HB458" t="str">
        <f t="shared" si="1219"/>
        <v/>
      </c>
      <c r="HC458" t="str">
        <f t="shared" si="1220"/>
        <v/>
      </c>
      <c r="HD458" t="str">
        <f t="shared" si="1221"/>
        <v/>
      </c>
      <c r="HE458" t="str">
        <f t="shared" si="1222"/>
        <v/>
      </c>
      <c r="HF458" t="str">
        <f t="shared" si="1223"/>
        <v/>
      </c>
      <c r="HG458" t="str">
        <f t="shared" si="1224"/>
        <v/>
      </c>
      <c r="HH458" t="str">
        <f t="shared" si="1225"/>
        <v/>
      </c>
      <c r="HI458" t="str">
        <f t="shared" si="1226"/>
        <v/>
      </c>
      <c r="HJ458" t="str">
        <f t="shared" si="1227"/>
        <v/>
      </c>
      <c r="HK458" t="str">
        <f t="shared" si="1228"/>
        <v/>
      </c>
      <c r="HL458" t="str">
        <f t="shared" si="1229"/>
        <v/>
      </c>
      <c r="HM458" t="str">
        <f t="shared" si="1230"/>
        <v/>
      </c>
      <c r="HN458" t="str">
        <f t="shared" si="1231"/>
        <v/>
      </c>
      <c r="HO458" t="str">
        <f t="shared" si="1232"/>
        <v/>
      </c>
      <c r="HP458" t="str">
        <f t="shared" si="1233"/>
        <v/>
      </c>
      <c r="HQ458" t="str">
        <f t="shared" si="1234"/>
        <v/>
      </c>
      <c r="HR458" t="str">
        <f t="shared" si="1235"/>
        <v/>
      </c>
      <c r="HS458" t="str">
        <f t="shared" si="1236"/>
        <v/>
      </c>
      <c r="HT458" t="str">
        <f t="shared" si="1237"/>
        <v/>
      </c>
      <c r="HU458" t="str">
        <f t="shared" si="1238"/>
        <v/>
      </c>
      <c r="HV458" t="str">
        <f t="shared" si="1239"/>
        <v/>
      </c>
      <c r="HW458" t="str">
        <f t="shared" si="1240"/>
        <v/>
      </c>
      <c r="HX458" t="str">
        <f t="shared" si="1241"/>
        <v/>
      </c>
      <c r="HY458" t="str">
        <f t="shared" si="1242"/>
        <v/>
      </c>
      <c r="HZ458" t="str">
        <f t="shared" si="1243"/>
        <v/>
      </c>
    </row>
    <row r="459" spans="1:234" x14ac:dyDescent="0.25">
      <c r="A459" s="2">
        <f t="shared" si="1244"/>
        <v>457</v>
      </c>
      <c r="B459" s="3" t="s">
        <v>1390</v>
      </c>
      <c r="C459" s="2" t="s">
        <v>1394</v>
      </c>
      <c r="D459" s="2" t="s">
        <v>1395</v>
      </c>
      <c r="E459" s="2">
        <f t="shared" si="1178"/>
        <v>1</v>
      </c>
      <c r="F459" s="2">
        <v>568</v>
      </c>
      <c r="G459" s="48" t="str">
        <f t="shared" si="1179"/>
        <v>A</v>
      </c>
      <c r="H459" s="49"/>
      <c r="I459" s="49"/>
      <c r="J459" s="50"/>
      <c r="K459" s="15">
        <f t="shared" si="1180"/>
        <v>34</v>
      </c>
      <c r="L459" s="15">
        <f>IF(G459="N/A",0,(IF(G459="A",Code!$B$36,(IF(G459="B",Code!$C$36,(IF(G459="C",Code!$D$36,Code!$E$36)))))/60))</f>
        <v>8</v>
      </c>
      <c r="M459" s="15">
        <f>IF(G459="N/A",0,(IF(G459="A",Code!$B$37,(IF(G459="B",Code!$C$37,(IF(G459="C",Code!$D$37,Code!$E$37)))))/60))</f>
        <v>8</v>
      </c>
      <c r="N459" s="15">
        <f>IF(G459="N/A",0,(IF(G459="A",Code!$B$38,(IF(G459="B",Code!$C$38,(IF(G459="C",Code!$D$38,Code!$E$38)))))/60))</f>
        <v>16</v>
      </c>
      <c r="O459" s="15">
        <f>IF(G459="N/A",0,(IF(G459="A",Code!$B$39,(IF(G459="B",Code!$C$39,(IF(G459="C",Code!$D$39,Code!$E$39)))))/60))</f>
        <v>2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>
        <v>1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S459" t="str">
        <f t="shared" si="1181"/>
        <v/>
      </c>
      <c r="BT459" t="str">
        <f t="shared" si="1246"/>
        <v/>
      </c>
      <c r="BU459" t="str">
        <f t="shared" si="1247"/>
        <v/>
      </c>
      <c r="BV459" t="str">
        <f t="shared" si="1248"/>
        <v/>
      </c>
      <c r="BW459" t="str">
        <f t="shared" si="1249"/>
        <v/>
      </c>
      <c r="BX459" t="str">
        <f t="shared" si="1250"/>
        <v/>
      </c>
      <c r="BY459" t="str">
        <f t="shared" si="1251"/>
        <v/>
      </c>
      <c r="BZ459" t="str">
        <f t="shared" si="1252"/>
        <v/>
      </c>
      <c r="CA459" t="str">
        <f t="shared" si="1253"/>
        <v/>
      </c>
      <c r="CB459" t="str">
        <f t="shared" si="1254"/>
        <v/>
      </c>
      <c r="CC459" t="str">
        <f t="shared" si="1255"/>
        <v/>
      </c>
      <c r="CD459" t="str">
        <f t="shared" si="1256"/>
        <v/>
      </c>
      <c r="CE459" t="str">
        <f t="shared" si="1257"/>
        <v/>
      </c>
      <c r="CF459" t="str">
        <f t="shared" si="1258"/>
        <v/>
      </c>
      <c r="CG459" t="str">
        <f t="shared" si="1259"/>
        <v/>
      </c>
      <c r="CH459" t="str">
        <f t="shared" si="1260"/>
        <v/>
      </c>
      <c r="CI459" t="str">
        <f t="shared" si="1261"/>
        <v/>
      </c>
      <c r="CJ459" t="str">
        <f t="shared" si="1262"/>
        <v/>
      </c>
      <c r="CK459" t="str">
        <f t="shared" si="1263"/>
        <v/>
      </c>
      <c r="CL459" t="str">
        <f t="shared" si="1264"/>
        <v/>
      </c>
      <c r="CM459" t="str">
        <f t="shared" si="1265"/>
        <v/>
      </c>
      <c r="CN459" t="str">
        <f t="shared" si="1266"/>
        <v/>
      </c>
      <c r="CO459" t="str">
        <f t="shared" si="1267"/>
        <v/>
      </c>
      <c r="CP459" t="str">
        <f t="shared" si="1268"/>
        <v/>
      </c>
      <c r="CQ459" t="str">
        <f t="shared" si="1269"/>
        <v/>
      </c>
      <c r="CR459" t="str">
        <f t="shared" si="1270"/>
        <v/>
      </c>
      <c r="CS459" t="str">
        <f t="shared" si="1271"/>
        <v/>
      </c>
      <c r="CT459" t="str">
        <f t="shared" si="1272"/>
        <v/>
      </c>
      <c r="CU459" t="str">
        <f t="shared" si="1273"/>
        <v>MESS</v>
      </c>
      <c r="CV459" t="str">
        <f t="shared" si="1274"/>
        <v/>
      </c>
      <c r="CW459" t="str">
        <f t="shared" si="1275"/>
        <v/>
      </c>
      <c r="CX459" t="str">
        <f t="shared" si="1276"/>
        <v/>
      </c>
      <c r="CY459" t="str">
        <f t="shared" si="1277"/>
        <v/>
      </c>
      <c r="CZ459" t="str">
        <f t="shared" si="1278"/>
        <v/>
      </c>
      <c r="DA459" t="str">
        <f t="shared" si="1279"/>
        <v/>
      </c>
      <c r="DB459" t="str">
        <f t="shared" si="1280"/>
        <v/>
      </c>
      <c r="DC459" t="str">
        <f t="shared" si="1281"/>
        <v/>
      </c>
      <c r="DD459" t="str">
        <f t="shared" si="1282"/>
        <v/>
      </c>
      <c r="DE459" t="str">
        <f t="shared" si="1283"/>
        <v/>
      </c>
      <c r="DF459" t="str">
        <f t="shared" si="1284"/>
        <v/>
      </c>
      <c r="DG459" t="str">
        <f t="shared" si="1285"/>
        <v/>
      </c>
      <c r="DH459" t="str">
        <f t="shared" si="1286"/>
        <v/>
      </c>
      <c r="DI459" t="str">
        <f t="shared" si="1287"/>
        <v/>
      </c>
      <c r="DJ459" t="str">
        <f t="shared" si="1288"/>
        <v/>
      </c>
      <c r="DK459" t="str">
        <f t="shared" si="1289"/>
        <v/>
      </c>
      <c r="DL459" t="str">
        <f t="shared" si="1290"/>
        <v/>
      </c>
      <c r="DM459" t="str">
        <f t="shared" si="1291"/>
        <v/>
      </c>
      <c r="DN459" t="str">
        <f t="shared" si="1292"/>
        <v/>
      </c>
      <c r="DO459" t="str">
        <f t="shared" si="1293"/>
        <v/>
      </c>
      <c r="DP459" t="str">
        <f t="shared" si="1294"/>
        <v/>
      </c>
      <c r="DQ459" t="str">
        <f t="shared" si="1295"/>
        <v/>
      </c>
      <c r="DR459" t="str">
        <f t="shared" si="1296"/>
        <v/>
      </c>
      <c r="DS459" t="str">
        <f t="shared" si="1297"/>
        <v/>
      </c>
      <c r="DT459" t="str">
        <f t="shared" si="1298"/>
        <v/>
      </c>
      <c r="DU459" t="str">
        <f t="shared" si="1299"/>
        <v/>
      </c>
      <c r="DV459" t="str">
        <f t="shared" si="1300"/>
        <v/>
      </c>
      <c r="DW459" t="str">
        <f t="shared" si="1301"/>
        <v/>
      </c>
      <c r="DX459" t="str">
        <f t="shared" si="1302"/>
        <v/>
      </c>
      <c r="DY459" t="str">
        <f t="shared" si="1303"/>
        <v/>
      </c>
      <c r="DZ459" t="str">
        <f t="shared" si="1304"/>
        <v/>
      </c>
      <c r="EA459" t="str">
        <f t="shared" si="1305"/>
        <v/>
      </c>
      <c r="EB459" t="str">
        <f t="shared" si="1306"/>
        <v/>
      </c>
      <c r="EC459" t="str">
        <f t="shared" si="1307"/>
        <v/>
      </c>
      <c r="ED459" t="str">
        <f t="shared" si="1308"/>
        <v/>
      </c>
      <c r="EE459" t="str">
        <f t="shared" si="1245"/>
        <v/>
      </c>
      <c r="EF459" t="str">
        <f t="shared" si="1314"/>
        <v/>
      </c>
      <c r="EG459" t="str">
        <f t="shared" si="1315"/>
        <v/>
      </c>
      <c r="EH459" t="str">
        <f t="shared" si="1316"/>
        <v/>
      </c>
      <c r="EI459" t="str">
        <f t="shared" si="1317"/>
        <v/>
      </c>
      <c r="EJ459" t="str">
        <f t="shared" si="1318"/>
        <v/>
      </c>
      <c r="EK459" t="str">
        <f t="shared" si="1319"/>
        <v/>
      </c>
      <c r="EL459" t="str">
        <f t="shared" si="1320"/>
        <v/>
      </c>
      <c r="EM459" t="str">
        <f t="shared" si="1321"/>
        <v/>
      </c>
      <c r="EN459" t="str">
        <f t="shared" si="1322"/>
        <v/>
      </c>
      <c r="EO459" t="str">
        <f t="shared" si="1323"/>
        <v/>
      </c>
      <c r="EP459" t="str">
        <f t="shared" si="1324"/>
        <v/>
      </c>
      <c r="EQ459" t="str">
        <f t="shared" si="1325"/>
        <v/>
      </c>
      <c r="ER459" t="str">
        <f t="shared" si="1326"/>
        <v/>
      </c>
      <c r="ES459" t="str">
        <f t="shared" si="1327"/>
        <v/>
      </c>
      <c r="ET459" t="str">
        <f t="shared" si="1328"/>
        <v/>
      </c>
      <c r="EU459" t="str">
        <f t="shared" si="1329"/>
        <v/>
      </c>
      <c r="EV459" t="str">
        <f t="shared" si="1330"/>
        <v/>
      </c>
      <c r="EW459" t="str">
        <f t="shared" si="1331"/>
        <v/>
      </c>
      <c r="EX459" t="str">
        <f t="shared" si="1332"/>
        <v/>
      </c>
      <c r="EY459" t="str">
        <f t="shared" si="1333"/>
        <v/>
      </c>
      <c r="EZ459" t="str">
        <f t="shared" si="1334"/>
        <v/>
      </c>
      <c r="FA459" t="str">
        <f t="shared" si="1335"/>
        <v/>
      </c>
      <c r="FB459" t="str">
        <f t="shared" si="1336"/>
        <v/>
      </c>
      <c r="FC459" t="str">
        <f t="shared" si="1337"/>
        <v/>
      </c>
      <c r="FD459" t="str">
        <f t="shared" si="1338"/>
        <v/>
      </c>
      <c r="FE459" t="str">
        <f t="shared" si="1182"/>
        <v/>
      </c>
      <c r="FF459" t="str">
        <f t="shared" si="1339"/>
        <v/>
      </c>
      <c r="FG459" t="str">
        <f t="shared" si="1340"/>
        <v/>
      </c>
      <c r="FH459" t="str">
        <f t="shared" si="1341"/>
        <v/>
      </c>
      <c r="FI459" t="str">
        <f t="shared" si="1342"/>
        <v/>
      </c>
      <c r="FJ459" t="str">
        <f t="shared" si="1343"/>
        <v/>
      </c>
      <c r="FK459" t="str">
        <f t="shared" si="1344"/>
        <v/>
      </c>
      <c r="FL459" t="str">
        <f t="shared" si="1345"/>
        <v/>
      </c>
      <c r="FM459" t="str">
        <f t="shared" si="1309"/>
        <v/>
      </c>
      <c r="FN459" t="str">
        <f t="shared" si="1310"/>
        <v/>
      </c>
      <c r="FO459" t="str">
        <f t="shared" si="1311"/>
        <v/>
      </c>
      <c r="FP459" t="str">
        <f t="shared" si="1312"/>
        <v/>
      </c>
      <c r="FQ459" t="str">
        <f t="shared" si="1313"/>
        <v/>
      </c>
      <c r="FR459" t="str">
        <f t="shared" si="1183"/>
        <v/>
      </c>
      <c r="FS459" t="str">
        <f t="shared" si="1184"/>
        <v/>
      </c>
      <c r="FT459" t="str">
        <f t="shared" si="1185"/>
        <v/>
      </c>
      <c r="FU459" t="str">
        <f t="shared" si="1186"/>
        <v/>
      </c>
      <c r="FV459" t="str">
        <f t="shared" si="1187"/>
        <v/>
      </c>
      <c r="FW459" t="str">
        <f t="shared" si="1188"/>
        <v/>
      </c>
      <c r="FX459" t="str">
        <f t="shared" si="1189"/>
        <v/>
      </c>
      <c r="FY459" t="str">
        <f t="shared" si="1190"/>
        <v/>
      </c>
      <c r="FZ459" t="str">
        <f t="shared" si="1191"/>
        <v/>
      </c>
      <c r="GA459" t="str">
        <f t="shared" si="1192"/>
        <v/>
      </c>
      <c r="GB459" t="str">
        <f t="shared" si="1193"/>
        <v/>
      </c>
      <c r="GC459" t="str">
        <f t="shared" si="1194"/>
        <v/>
      </c>
      <c r="GD459" t="str">
        <f t="shared" si="1195"/>
        <v/>
      </c>
      <c r="GE459" t="str">
        <f t="shared" si="1196"/>
        <v/>
      </c>
      <c r="GF459" t="str">
        <f t="shared" si="1197"/>
        <v/>
      </c>
      <c r="GG459" t="str">
        <f t="shared" si="1198"/>
        <v/>
      </c>
      <c r="GH459" t="str">
        <f t="shared" si="1199"/>
        <v/>
      </c>
      <c r="GI459" t="str">
        <f t="shared" si="1200"/>
        <v/>
      </c>
      <c r="GJ459" t="str">
        <f t="shared" si="1201"/>
        <v/>
      </c>
      <c r="GK459" t="str">
        <f t="shared" si="1202"/>
        <v/>
      </c>
      <c r="GL459" t="str">
        <f t="shared" si="1203"/>
        <v/>
      </c>
      <c r="GM459" t="str">
        <f t="shared" si="1204"/>
        <v/>
      </c>
      <c r="GN459" t="str">
        <f t="shared" si="1205"/>
        <v/>
      </c>
      <c r="GO459" t="str">
        <f t="shared" si="1206"/>
        <v/>
      </c>
      <c r="GP459" t="str">
        <f t="shared" si="1207"/>
        <v/>
      </c>
      <c r="GQ459" t="str">
        <f t="shared" si="1208"/>
        <v/>
      </c>
      <c r="GR459" t="str">
        <f t="shared" si="1209"/>
        <v/>
      </c>
      <c r="GS459" t="str">
        <f t="shared" si="1210"/>
        <v/>
      </c>
      <c r="GT459" t="str">
        <f t="shared" si="1211"/>
        <v/>
      </c>
      <c r="GU459" t="str">
        <f t="shared" si="1212"/>
        <v/>
      </c>
      <c r="GV459" t="str">
        <f t="shared" si="1213"/>
        <v/>
      </c>
      <c r="GW459" t="str">
        <f t="shared" si="1214"/>
        <v/>
      </c>
      <c r="GX459" t="str">
        <f t="shared" si="1215"/>
        <v/>
      </c>
      <c r="GY459" t="str">
        <f t="shared" si="1216"/>
        <v/>
      </c>
      <c r="GZ459" t="str">
        <f t="shared" si="1217"/>
        <v/>
      </c>
      <c r="HA459" t="str">
        <f t="shared" si="1218"/>
        <v/>
      </c>
      <c r="HB459" t="str">
        <f t="shared" si="1219"/>
        <v/>
      </c>
      <c r="HC459" t="str">
        <f t="shared" si="1220"/>
        <v/>
      </c>
      <c r="HD459" t="str">
        <f t="shared" si="1221"/>
        <v/>
      </c>
      <c r="HE459" t="str">
        <f t="shared" si="1222"/>
        <v/>
      </c>
      <c r="HF459" t="str">
        <f t="shared" si="1223"/>
        <v/>
      </c>
      <c r="HG459" t="str">
        <f t="shared" si="1224"/>
        <v/>
      </c>
      <c r="HH459" t="str">
        <f t="shared" si="1225"/>
        <v/>
      </c>
      <c r="HI459" t="str">
        <f t="shared" si="1226"/>
        <v/>
      </c>
      <c r="HJ459" t="str">
        <f t="shared" si="1227"/>
        <v/>
      </c>
      <c r="HK459" t="str">
        <f t="shared" si="1228"/>
        <v/>
      </c>
      <c r="HL459" t="str">
        <f t="shared" si="1229"/>
        <v/>
      </c>
      <c r="HM459" t="str">
        <f t="shared" si="1230"/>
        <v/>
      </c>
      <c r="HN459" t="str">
        <f t="shared" si="1231"/>
        <v/>
      </c>
      <c r="HO459" t="str">
        <f t="shared" si="1232"/>
        <v/>
      </c>
      <c r="HP459" t="str">
        <f t="shared" si="1233"/>
        <v/>
      </c>
      <c r="HQ459" t="str">
        <f t="shared" si="1234"/>
        <v/>
      </c>
      <c r="HR459" t="str">
        <f t="shared" si="1235"/>
        <v/>
      </c>
      <c r="HS459" t="str">
        <f t="shared" si="1236"/>
        <v/>
      </c>
      <c r="HT459" t="str">
        <f t="shared" si="1237"/>
        <v/>
      </c>
      <c r="HU459" t="str">
        <f t="shared" si="1238"/>
        <v/>
      </c>
      <c r="HV459" t="str">
        <f t="shared" si="1239"/>
        <v/>
      </c>
      <c r="HW459" t="str">
        <f t="shared" si="1240"/>
        <v/>
      </c>
      <c r="HX459" t="str">
        <f t="shared" si="1241"/>
        <v/>
      </c>
      <c r="HY459" t="str">
        <f t="shared" si="1242"/>
        <v/>
      </c>
      <c r="HZ459" t="str">
        <f t="shared" si="1243"/>
        <v/>
      </c>
    </row>
    <row r="460" spans="1:234" x14ac:dyDescent="0.25">
      <c r="A460" s="2">
        <f t="shared" si="1244"/>
        <v>458</v>
      </c>
      <c r="B460" s="3" t="s">
        <v>1391</v>
      </c>
      <c r="C460" s="2" t="s">
        <v>1394</v>
      </c>
      <c r="D460" s="2" t="s">
        <v>1395</v>
      </c>
      <c r="E460" s="2">
        <f t="shared" si="1178"/>
        <v>1</v>
      </c>
      <c r="F460" s="2">
        <v>587</v>
      </c>
      <c r="G460" s="48" t="str">
        <f t="shared" si="1179"/>
        <v>A</v>
      </c>
      <c r="H460" s="49"/>
      <c r="I460" s="49"/>
      <c r="J460" s="50"/>
      <c r="K460" s="15">
        <f t="shared" si="1180"/>
        <v>34</v>
      </c>
      <c r="L460" s="15">
        <f>IF(G460="N/A",0,(IF(G460="A",Code!$B$36,(IF(G460="B",Code!$C$36,(IF(G460="C",Code!$D$36,Code!$E$36)))))/60))</f>
        <v>8</v>
      </c>
      <c r="M460" s="15">
        <f>IF(G460="N/A",0,(IF(G460="A",Code!$B$37,(IF(G460="B",Code!$C$37,(IF(G460="C",Code!$D$37,Code!$E$37)))))/60))</f>
        <v>8</v>
      </c>
      <c r="N460" s="15">
        <f>IF(G460="N/A",0,(IF(G460="A",Code!$B$38,(IF(G460="B",Code!$C$38,(IF(G460="C",Code!$D$38,Code!$E$38)))))/60))</f>
        <v>16</v>
      </c>
      <c r="O460" s="15">
        <f>IF(G460="N/A",0,(IF(G460="A",Code!$B$39,(IF(G460="B",Code!$C$39,(IF(G460="C",Code!$D$39,Code!$E$39)))))/60))</f>
        <v>2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>
        <v>1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S460" t="str">
        <f t="shared" si="1181"/>
        <v/>
      </c>
      <c r="BT460" t="str">
        <f t="shared" si="1246"/>
        <v/>
      </c>
      <c r="BU460" t="str">
        <f t="shared" si="1247"/>
        <v/>
      </c>
      <c r="BV460" t="str">
        <f t="shared" si="1248"/>
        <v/>
      </c>
      <c r="BW460" t="str">
        <f t="shared" si="1249"/>
        <v/>
      </c>
      <c r="BX460" t="str">
        <f t="shared" si="1250"/>
        <v/>
      </c>
      <c r="BY460" t="str">
        <f t="shared" si="1251"/>
        <v/>
      </c>
      <c r="BZ460" t="str">
        <f t="shared" si="1252"/>
        <v/>
      </c>
      <c r="CA460" t="str">
        <f t="shared" si="1253"/>
        <v/>
      </c>
      <c r="CB460" t="str">
        <f t="shared" si="1254"/>
        <v/>
      </c>
      <c r="CC460" t="str">
        <f t="shared" si="1255"/>
        <v/>
      </c>
      <c r="CD460" t="str">
        <f t="shared" si="1256"/>
        <v/>
      </c>
      <c r="CE460" t="str">
        <f t="shared" si="1257"/>
        <v/>
      </c>
      <c r="CF460" t="str">
        <f t="shared" si="1258"/>
        <v/>
      </c>
      <c r="CG460" t="str">
        <f t="shared" si="1259"/>
        <v/>
      </c>
      <c r="CH460" t="str">
        <f t="shared" si="1260"/>
        <v/>
      </c>
      <c r="CI460" t="str">
        <f t="shared" si="1261"/>
        <v/>
      </c>
      <c r="CJ460" t="str">
        <f t="shared" si="1262"/>
        <v/>
      </c>
      <c r="CK460" t="str">
        <f t="shared" si="1263"/>
        <v/>
      </c>
      <c r="CL460" t="str">
        <f t="shared" si="1264"/>
        <v/>
      </c>
      <c r="CM460" t="str">
        <f t="shared" si="1265"/>
        <v/>
      </c>
      <c r="CN460" t="str">
        <f t="shared" si="1266"/>
        <v/>
      </c>
      <c r="CO460" t="str">
        <f t="shared" si="1267"/>
        <v/>
      </c>
      <c r="CP460" t="str">
        <f t="shared" si="1268"/>
        <v/>
      </c>
      <c r="CQ460" t="str">
        <f t="shared" si="1269"/>
        <v/>
      </c>
      <c r="CR460" t="str">
        <f t="shared" si="1270"/>
        <v/>
      </c>
      <c r="CS460" t="str">
        <f t="shared" si="1271"/>
        <v/>
      </c>
      <c r="CT460" t="str">
        <f t="shared" si="1272"/>
        <v/>
      </c>
      <c r="CU460" t="str">
        <f t="shared" si="1273"/>
        <v>MESS</v>
      </c>
      <c r="CV460" t="str">
        <f t="shared" si="1274"/>
        <v/>
      </c>
      <c r="CW460" t="str">
        <f t="shared" si="1275"/>
        <v/>
      </c>
      <c r="CX460" t="str">
        <f t="shared" si="1276"/>
        <v/>
      </c>
      <c r="CY460" t="str">
        <f t="shared" si="1277"/>
        <v/>
      </c>
      <c r="CZ460" t="str">
        <f t="shared" si="1278"/>
        <v/>
      </c>
      <c r="DA460" t="str">
        <f t="shared" si="1279"/>
        <v/>
      </c>
      <c r="DB460" t="str">
        <f t="shared" si="1280"/>
        <v/>
      </c>
      <c r="DC460" t="str">
        <f t="shared" si="1281"/>
        <v/>
      </c>
      <c r="DD460" t="str">
        <f t="shared" si="1282"/>
        <v/>
      </c>
      <c r="DE460" t="str">
        <f t="shared" si="1283"/>
        <v/>
      </c>
      <c r="DF460" t="str">
        <f t="shared" si="1284"/>
        <v/>
      </c>
      <c r="DG460" t="str">
        <f t="shared" si="1285"/>
        <v/>
      </c>
      <c r="DH460" t="str">
        <f t="shared" si="1286"/>
        <v/>
      </c>
      <c r="DI460" t="str">
        <f t="shared" si="1287"/>
        <v/>
      </c>
      <c r="DJ460" t="str">
        <f t="shared" si="1288"/>
        <v/>
      </c>
      <c r="DK460" t="str">
        <f t="shared" si="1289"/>
        <v/>
      </c>
      <c r="DL460" t="str">
        <f t="shared" si="1290"/>
        <v/>
      </c>
      <c r="DM460" t="str">
        <f t="shared" si="1291"/>
        <v/>
      </c>
      <c r="DN460" t="str">
        <f t="shared" si="1292"/>
        <v/>
      </c>
      <c r="DO460" t="str">
        <f t="shared" si="1293"/>
        <v/>
      </c>
      <c r="DP460" t="str">
        <f t="shared" si="1294"/>
        <v/>
      </c>
      <c r="DQ460" t="str">
        <f t="shared" si="1295"/>
        <v/>
      </c>
      <c r="DR460" t="str">
        <f t="shared" si="1296"/>
        <v/>
      </c>
      <c r="DS460" t="str">
        <f t="shared" si="1297"/>
        <v/>
      </c>
      <c r="DT460" t="str">
        <f t="shared" si="1298"/>
        <v/>
      </c>
      <c r="DU460" t="str">
        <f t="shared" si="1299"/>
        <v/>
      </c>
      <c r="DV460" t="str">
        <f t="shared" si="1300"/>
        <v/>
      </c>
      <c r="DW460" t="str">
        <f t="shared" si="1301"/>
        <v/>
      </c>
      <c r="DX460" t="str">
        <f t="shared" si="1302"/>
        <v/>
      </c>
      <c r="DY460" t="str">
        <f t="shared" si="1303"/>
        <v/>
      </c>
      <c r="DZ460" t="str">
        <f t="shared" si="1304"/>
        <v/>
      </c>
      <c r="EA460" t="str">
        <f t="shared" si="1305"/>
        <v/>
      </c>
      <c r="EB460" t="str">
        <f t="shared" si="1306"/>
        <v/>
      </c>
      <c r="EC460" t="str">
        <f t="shared" si="1307"/>
        <v/>
      </c>
      <c r="ED460" t="str">
        <f t="shared" si="1308"/>
        <v/>
      </c>
      <c r="EE460" t="str">
        <f t="shared" si="1245"/>
        <v/>
      </c>
      <c r="EF460" t="str">
        <f t="shared" si="1314"/>
        <v/>
      </c>
      <c r="EG460" t="str">
        <f t="shared" si="1315"/>
        <v/>
      </c>
      <c r="EH460" t="str">
        <f t="shared" si="1316"/>
        <v/>
      </c>
      <c r="EI460" t="str">
        <f t="shared" si="1317"/>
        <v/>
      </c>
      <c r="EJ460" t="str">
        <f t="shared" si="1318"/>
        <v/>
      </c>
      <c r="EK460" t="str">
        <f t="shared" si="1319"/>
        <v/>
      </c>
      <c r="EL460" t="str">
        <f t="shared" si="1320"/>
        <v/>
      </c>
      <c r="EM460" t="str">
        <f t="shared" si="1321"/>
        <v/>
      </c>
      <c r="EN460" t="str">
        <f t="shared" si="1322"/>
        <v/>
      </c>
      <c r="EO460" t="str">
        <f t="shared" si="1323"/>
        <v/>
      </c>
      <c r="EP460" t="str">
        <f t="shared" si="1324"/>
        <v/>
      </c>
      <c r="EQ460" t="str">
        <f t="shared" si="1325"/>
        <v/>
      </c>
      <c r="ER460" t="str">
        <f t="shared" si="1326"/>
        <v/>
      </c>
      <c r="ES460" t="str">
        <f t="shared" si="1327"/>
        <v/>
      </c>
      <c r="ET460" t="str">
        <f t="shared" si="1328"/>
        <v/>
      </c>
      <c r="EU460" t="str">
        <f t="shared" si="1329"/>
        <v/>
      </c>
      <c r="EV460" t="str">
        <f t="shared" si="1330"/>
        <v/>
      </c>
      <c r="EW460" t="str">
        <f t="shared" si="1331"/>
        <v/>
      </c>
      <c r="EX460" t="str">
        <f t="shared" si="1332"/>
        <v/>
      </c>
      <c r="EY460" t="str">
        <f t="shared" si="1333"/>
        <v/>
      </c>
      <c r="EZ460" t="str">
        <f t="shared" si="1334"/>
        <v/>
      </c>
      <c r="FA460" t="str">
        <f t="shared" si="1335"/>
        <v/>
      </c>
      <c r="FB460" t="str">
        <f t="shared" si="1336"/>
        <v/>
      </c>
      <c r="FC460" t="str">
        <f t="shared" si="1337"/>
        <v/>
      </c>
      <c r="FD460" t="str">
        <f t="shared" si="1338"/>
        <v/>
      </c>
      <c r="FE460" t="str">
        <f t="shared" si="1182"/>
        <v/>
      </c>
      <c r="FF460" t="str">
        <f t="shared" si="1339"/>
        <v/>
      </c>
      <c r="FG460" t="str">
        <f t="shared" si="1340"/>
        <v/>
      </c>
      <c r="FH460" t="str">
        <f t="shared" si="1341"/>
        <v/>
      </c>
      <c r="FI460" t="str">
        <f t="shared" si="1342"/>
        <v/>
      </c>
      <c r="FJ460" t="str">
        <f t="shared" si="1343"/>
        <v/>
      </c>
      <c r="FK460" t="str">
        <f t="shared" si="1344"/>
        <v/>
      </c>
      <c r="FL460" t="str">
        <f t="shared" si="1345"/>
        <v/>
      </c>
      <c r="FM460" t="str">
        <f t="shared" si="1309"/>
        <v/>
      </c>
      <c r="FN460" t="str">
        <f t="shared" si="1310"/>
        <v/>
      </c>
      <c r="FO460" t="str">
        <f t="shared" si="1311"/>
        <v/>
      </c>
      <c r="FP460" t="str">
        <f t="shared" si="1312"/>
        <v/>
      </c>
      <c r="FQ460" t="str">
        <f t="shared" si="1313"/>
        <v/>
      </c>
      <c r="FR460" t="str">
        <f t="shared" si="1183"/>
        <v/>
      </c>
      <c r="FS460" t="str">
        <f t="shared" si="1184"/>
        <v/>
      </c>
      <c r="FT460" t="str">
        <f t="shared" si="1185"/>
        <v/>
      </c>
      <c r="FU460" t="str">
        <f t="shared" si="1186"/>
        <v/>
      </c>
      <c r="FV460" t="str">
        <f t="shared" si="1187"/>
        <v/>
      </c>
      <c r="FW460" t="str">
        <f t="shared" si="1188"/>
        <v/>
      </c>
      <c r="FX460" t="str">
        <f t="shared" si="1189"/>
        <v/>
      </c>
      <c r="FY460" t="str">
        <f t="shared" si="1190"/>
        <v/>
      </c>
      <c r="FZ460" t="str">
        <f t="shared" si="1191"/>
        <v/>
      </c>
      <c r="GA460" t="str">
        <f t="shared" si="1192"/>
        <v/>
      </c>
      <c r="GB460" t="str">
        <f t="shared" si="1193"/>
        <v/>
      </c>
      <c r="GC460" t="str">
        <f t="shared" si="1194"/>
        <v/>
      </c>
      <c r="GD460" t="str">
        <f t="shared" si="1195"/>
        <v/>
      </c>
      <c r="GE460" t="str">
        <f t="shared" si="1196"/>
        <v/>
      </c>
      <c r="GF460" t="str">
        <f t="shared" si="1197"/>
        <v/>
      </c>
      <c r="GG460" t="str">
        <f t="shared" si="1198"/>
        <v/>
      </c>
      <c r="GH460" t="str">
        <f t="shared" si="1199"/>
        <v/>
      </c>
      <c r="GI460" t="str">
        <f t="shared" si="1200"/>
        <v/>
      </c>
      <c r="GJ460" t="str">
        <f t="shared" si="1201"/>
        <v/>
      </c>
      <c r="GK460" t="str">
        <f t="shared" si="1202"/>
        <v/>
      </c>
      <c r="GL460" t="str">
        <f t="shared" si="1203"/>
        <v/>
      </c>
      <c r="GM460" t="str">
        <f t="shared" si="1204"/>
        <v/>
      </c>
      <c r="GN460" t="str">
        <f t="shared" si="1205"/>
        <v/>
      </c>
      <c r="GO460" t="str">
        <f t="shared" si="1206"/>
        <v/>
      </c>
      <c r="GP460" t="str">
        <f t="shared" si="1207"/>
        <v/>
      </c>
      <c r="GQ460" t="str">
        <f t="shared" si="1208"/>
        <v/>
      </c>
      <c r="GR460" t="str">
        <f t="shared" si="1209"/>
        <v/>
      </c>
      <c r="GS460" t="str">
        <f t="shared" si="1210"/>
        <v/>
      </c>
      <c r="GT460" t="str">
        <f t="shared" si="1211"/>
        <v/>
      </c>
      <c r="GU460" t="str">
        <f t="shared" si="1212"/>
        <v/>
      </c>
      <c r="GV460" t="str">
        <f t="shared" si="1213"/>
        <v/>
      </c>
      <c r="GW460" t="str">
        <f t="shared" si="1214"/>
        <v/>
      </c>
      <c r="GX460" t="str">
        <f t="shared" si="1215"/>
        <v/>
      </c>
      <c r="GY460" t="str">
        <f t="shared" si="1216"/>
        <v/>
      </c>
      <c r="GZ460" t="str">
        <f t="shared" si="1217"/>
        <v/>
      </c>
      <c r="HA460" t="str">
        <f t="shared" si="1218"/>
        <v/>
      </c>
      <c r="HB460" t="str">
        <f t="shared" si="1219"/>
        <v/>
      </c>
      <c r="HC460" t="str">
        <f t="shared" si="1220"/>
        <v/>
      </c>
      <c r="HD460" t="str">
        <f t="shared" si="1221"/>
        <v/>
      </c>
      <c r="HE460" t="str">
        <f t="shared" si="1222"/>
        <v/>
      </c>
      <c r="HF460" t="str">
        <f t="shared" si="1223"/>
        <v/>
      </c>
      <c r="HG460" t="str">
        <f t="shared" si="1224"/>
        <v/>
      </c>
      <c r="HH460" t="str">
        <f t="shared" si="1225"/>
        <v/>
      </c>
      <c r="HI460" t="str">
        <f t="shared" si="1226"/>
        <v/>
      </c>
      <c r="HJ460" t="str">
        <f t="shared" si="1227"/>
        <v/>
      </c>
      <c r="HK460" t="str">
        <f t="shared" si="1228"/>
        <v/>
      </c>
      <c r="HL460" t="str">
        <f t="shared" si="1229"/>
        <v/>
      </c>
      <c r="HM460" t="str">
        <f t="shared" si="1230"/>
        <v/>
      </c>
      <c r="HN460" t="str">
        <f t="shared" si="1231"/>
        <v/>
      </c>
      <c r="HO460" t="str">
        <f t="shared" si="1232"/>
        <v/>
      </c>
      <c r="HP460" t="str">
        <f t="shared" si="1233"/>
        <v/>
      </c>
      <c r="HQ460" t="str">
        <f t="shared" si="1234"/>
        <v/>
      </c>
      <c r="HR460" t="str">
        <f t="shared" si="1235"/>
        <v/>
      </c>
      <c r="HS460" t="str">
        <f t="shared" si="1236"/>
        <v/>
      </c>
      <c r="HT460" t="str">
        <f t="shared" si="1237"/>
        <v/>
      </c>
      <c r="HU460" t="str">
        <f t="shared" si="1238"/>
        <v/>
      </c>
      <c r="HV460" t="str">
        <f t="shared" si="1239"/>
        <v/>
      </c>
      <c r="HW460" t="str">
        <f t="shared" si="1240"/>
        <v/>
      </c>
      <c r="HX460" t="str">
        <f t="shared" si="1241"/>
        <v/>
      </c>
      <c r="HY460" t="str">
        <f t="shared" si="1242"/>
        <v/>
      </c>
      <c r="HZ460" t="str">
        <f t="shared" si="1243"/>
        <v/>
      </c>
    </row>
    <row r="461" spans="1:234" x14ac:dyDescent="0.25">
      <c r="A461" s="2">
        <f t="shared" si="1244"/>
        <v>459</v>
      </c>
      <c r="B461" s="3" t="s">
        <v>478</v>
      </c>
      <c r="C461" s="2" t="s">
        <v>1394</v>
      </c>
      <c r="D461" s="2" t="s">
        <v>1395</v>
      </c>
      <c r="E461" s="2">
        <f t="shared" si="1178"/>
        <v>7</v>
      </c>
      <c r="F461" s="2">
        <v>3953</v>
      </c>
      <c r="G461" s="48" t="str">
        <f t="shared" si="1179"/>
        <v>D</v>
      </c>
      <c r="H461" s="49"/>
      <c r="I461" s="49"/>
      <c r="J461" s="50"/>
      <c r="K461" s="15">
        <f t="shared" si="1180"/>
        <v>85</v>
      </c>
      <c r="L461" s="15">
        <f>IF(G461="N/A",0,(IF(G461="A",Code!$B$36,(IF(G461="B",Code!$C$36,(IF(G461="C",Code!$D$36,Code!$E$36)))))/60))</f>
        <v>20</v>
      </c>
      <c r="M461" s="15">
        <f>IF(G461="N/A",0,(IF(G461="A",Code!$B$37,(IF(G461="B",Code!$C$37,(IF(G461="C",Code!$D$37,Code!$E$37)))))/60))</f>
        <v>20</v>
      </c>
      <c r="N461" s="15">
        <f>IF(G461="N/A",0,(IF(G461="A",Code!$B$38,(IF(G461="B",Code!$C$38,(IF(G461="C",Code!$D$38,Code!$E$38)))))/60))</f>
        <v>40</v>
      </c>
      <c r="O461" s="15">
        <f>IF(G461="N/A",0,(IF(G461="A",Code!$B$39,(IF(G461="B",Code!$C$39,(IF(G461="C",Code!$D$39,Code!$E$39)))))/60))</f>
        <v>5</v>
      </c>
      <c r="P461" s="2"/>
      <c r="Q461" s="2"/>
      <c r="R461" s="2"/>
      <c r="S461" s="2"/>
      <c r="T461" s="2"/>
      <c r="U461" s="2"/>
      <c r="V461" s="2"/>
      <c r="W461" s="2"/>
      <c r="X461" s="2">
        <v>1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>
        <v>1</v>
      </c>
      <c r="AP461" s="2"/>
      <c r="AQ461" s="2"/>
      <c r="AR461" s="2">
        <v>1</v>
      </c>
      <c r="AS461" s="2"/>
      <c r="AT461" s="2">
        <v>1</v>
      </c>
      <c r="AU461" s="2"/>
      <c r="AV461" s="2">
        <v>1</v>
      </c>
      <c r="AW461" s="2">
        <v>1</v>
      </c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>
        <v>1</v>
      </c>
      <c r="BI461" s="2"/>
      <c r="BJ461" s="2"/>
      <c r="BK461" s="2"/>
      <c r="BL461" s="2"/>
      <c r="BM461" s="2"/>
      <c r="BN461" s="2"/>
      <c r="BO461" s="2"/>
      <c r="BP461" s="2"/>
      <c r="BQ461" s="2"/>
      <c r="BS461" t="str">
        <f t="shared" si="1181"/>
        <v/>
      </c>
      <c r="BT461" t="str">
        <f t="shared" si="1246"/>
        <v/>
      </c>
      <c r="BU461" t="str">
        <f t="shared" si="1247"/>
        <v/>
      </c>
      <c r="BV461" t="str">
        <f t="shared" si="1248"/>
        <v/>
      </c>
      <c r="BW461" t="str">
        <f t="shared" si="1249"/>
        <v/>
      </c>
      <c r="BX461" t="str">
        <f t="shared" si="1250"/>
        <v/>
      </c>
      <c r="BY461" t="str">
        <f t="shared" si="1251"/>
        <v/>
      </c>
      <c r="BZ461" t="str">
        <f t="shared" si="1252"/>
        <v/>
      </c>
      <c r="CA461" t="str">
        <f t="shared" si="1253"/>
        <v>BANK</v>
      </c>
      <c r="CB461" t="str">
        <f t="shared" si="1254"/>
        <v/>
      </c>
      <c r="CC461" t="str">
        <f t="shared" si="1255"/>
        <v/>
      </c>
      <c r="CD461" t="str">
        <f t="shared" si="1256"/>
        <v/>
      </c>
      <c r="CE461" t="str">
        <f t="shared" si="1257"/>
        <v/>
      </c>
      <c r="CF461" t="str">
        <f t="shared" si="1258"/>
        <v/>
      </c>
      <c r="CG461" t="str">
        <f t="shared" si="1259"/>
        <v/>
      </c>
      <c r="CH461" t="str">
        <f t="shared" si="1260"/>
        <v/>
      </c>
      <c r="CI461" t="str">
        <f t="shared" si="1261"/>
        <v/>
      </c>
      <c r="CJ461" t="str">
        <f t="shared" si="1262"/>
        <v/>
      </c>
      <c r="CK461" t="str">
        <f t="shared" si="1263"/>
        <v/>
      </c>
      <c r="CL461" t="str">
        <f t="shared" si="1264"/>
        <v/>
      </c>
      <c r="CM461" t="str">
        <f t="shared" si="1265"/>
        <v/>
      </c>
      <c r="CN461" t="str">
        <f t="shared" si="1266"/>
        <v/>
      </c>
      <c r="CO461" t="str">
        <f t="shared" si="1267"/>
        <v/>
      </c>
      <c r="CP461" t="str">
        <f t="shared" si="1268"/>
        <v/>
      </c>
      <c r="CQ461" t="str">
        <f t="shared" si="1269"/>
        <v/>
      </c>
      <c r="CR461" t="str">
        <f t="shared" si="1270"/>
        <v>KPAY</v>
      </c>
      <c r="CS461" t="str">
        <f t="shared" si="1271"/>
        <v/>
      </c>
      <c r="CT461" t="str">
        <f t="shared" si="1272"/>
        <v/>
      </c>
      <c r="CU461" t="str">
        <f t="shared" si="1273"/>
        <v>MESS</v>
      </c>
      <c r="CV461" t="str">
        <f t="shared" si="1274"/>
        <v/>
      </c>
      <c r="CW461" t="str">
        <f t="shared" si="1275"/>
        <v>MISC</v>
      </c>
      <c r="CX461" t="str">
        <f t="shared" si="1276"/>
        <v/>
      </c>
      <c r="CY461" t="str">
        <f t="shared" si="1277"/>
        <v>PAYS</v>
      </c>
      <c r="CZ461" t="str">
        <f t="shared" si="1278"/>
        <v>RECS</v>
      </c>
      <c r="DA461" t="str">
        <f t="shared" si="1279"/>
        <v/>
      </c>
      <c r="DB461" t="str">
        <f t="shared" si="1280"/>
        <v/>
      </c>
      <c r="DC461" t="str">
        <f t="shared" si="1281"/>
        <v/>
      </c>
      <c r="DD461" t="str">
        <f t="shared" si="1282"/>
        <v/>
      </c>
      <c r="DE461" t="str">
        <f t="shared" si="1283"/>
        <v/>
      </c>
      <c r="DF461" t="str">
        <f t="shared" si="1284"/>
        <v/>
      </c>
      <c r="DG461" t="str">
        <f t="shared" si="1285"/>
        <v/>
      </c>
      <c r="DH461" t="str">
        <f t="shared" si="1286"/>
        <v/>
      </c>
      <c r="DI461" t="str">
        <f t="shared" si="1287"/>
        <v/>
      </c>
      <c r="DJ461" t="str">
        <f t="shared" si="1288"/>
        <v/>
      </c>
      <c r="DK461" t="str">
        <f t="shared" si="1289"/>
        <v>SMSG</v>
      </c>
      <c r="DL461" t="str">
        <f t="shared" si="1290"/>
        <v/>
      </c>
      <c r="DM461" t="str">
        <f t="shared" si="1291"/>
        <v/>
      </c>
      <c r="DN461" t="str">
        <f t="shared" si="1292"/>
        <v/>
      </c>
      <c r="DO461" t="str">
        <f t="shared" si="1293"/>
        <v/>
      </c>
      <c r="DP461" t="str">
        <f t="shared" si="1294"/>
        <v/>
      </c>
      <c r="DQ461" t="str">
        <f t="shared" si="1295"/>
        <v/>
      </c>
      <c r="DR461" t="str">
        <f t="shared" si="1296"/>
        <v/>
      </c>
      <c r="DS461" t="str">
        <f t="shared" si="1297"/>
        <v/>
      </c>
      <c r="DT461" t="str">
        <f t="shared" si="1298"/>
        <v/>
      </c>
      <c r="DU461" t="str">
        <f t="shared" si="1299"/>
        <v/>
      </c>
      <c r="DV461" t="str">
        <f t="shared" si="1300"/>
        <v/>
      </c>
      <c r="DW461" t="str">
        <f t="shared" si="1301"/>
        <v/>
      </c>
      <c r="DX461" t="str">
        <f t="shared" si="1302"/>
        <v/>
      </c>
      <c r="DY461" t="str">
        <f t="shared" si="1303"/>
        <v/>
      </c>
      <c r="DZ461" t="str">
        <f t="shared" si="1304"/>
        <v/>
      </c>
      <c r="EA461" t="str">
        <f t="shared" si="1305"/>
        <v/>
      </c>
      <c r="EB461" t="str">
        <f t="shared" si="1306"/>
        <v/>
      </c>
      <c r="EC461" t="str">
        <f t="shared" si="1307"/>
        <v/>
      </c>
      <c r="ED461" t="str">
        <f t="shared" si="1308"/>
        <v/>
      </c>
      <c r="EE461" t="str">
        <f t="shared" si="1245"/>
        <v/>
      </c>
      <c r="EF461" t="str">
        <f t="shared" si="1314"/>
        <v/>
      </c>
      <c r="EG461" t="str">
        <f t="shared" si="1315"/>
        <v/>
      </c>
      <c r="EH461" t="str">
        <f t="shared" si="1316"/>
        <v/>
      </c>
      <c r="EI461" t="str">
        <f t="shared" si="1317"/>
        <v/>
      </c>
      <c r="EJ461" t="str">
        <f t="shared" si="1318"/>
        <v/>
      </c>
      <c r="EK461" t="str">
        <f t="shared" si="1319"/>
        <v/>
      </c>
      <c r="EL461" t="str">
        <f t="shared" si="1320"/>
        <v/>
      </c>
      <c r="EM461" t="str">
        <f t="shared" si="1321"/>
        <v/>
      </c>
      <c r="EN461" t="str">
        <f t="shared" si="1322"/>
        <v/>
      </c>
      <c r="EO461" t="str">
        <f t="shared" si="1323"/>
        <v/>
      </c>
      <c r="EP461" t="str">
        <f t="shared" si="1324"/>
        <v/>
      </c>
      <c r="EQ461" t="str">
        <f t="shared" si="1325"/>
        <v/>
      </c>
      <c r="ER461" t="str">
        <f t="shared" si="1326"/>
        <v/>
      </c>
      <c r="ES461" t="str">
        <f t="shared" si="1327"/>
        <v/>
      </c>
      <c r="ET461" t="str">
        <f t="shared" si="1328"/>
        <v/>
      </c>
      <c r="EU461" t="str">
        <f t="shared" si="1329"/>
        <v/>
      </c>
      <c r="EV461" t="str">
        <f t="shared" si="1330"/>
        <v/>
      </c>
      <c r="EW461" t="str">
        <f t="shared" si="1331"/>
        <v/>
      </c>
      <c r="EX461" t="str">
        <f t="shared" si="1332"/>
        <v/>
      </c>
      <c r="EY461" t="str">
        <f t="shared" si="1333"/>
        <v/>
      </c>
      <c r="EZ461" t="str">
        <f t="shared" si="1334"/>
        <v/>
      </c>
      <c r="FA461" t="str">
        <f t="shared" si="1335"/>
        <v/>
      </c>
      <c r="FB461" t="str">
        <f t="shared" si="1336"/>
        <v/>
      </c>
      <c r="FC461" t="str">
        <f t="shared" si="1337"/>
        <v/>
      </c>
      <c r="FD461" t="str">
        <f t="shared" si="1338"/>
        <v/>
      </c>
      <c r="FE461" t="str">
        <f t="shared" si="1182"/>
        <v/>
      </c>
      <c r="FF461" t="str">
        <f t="shared" si="1339"/>
        <v/>
      </c>
      <c r="FG461" t="str">
        <f t="shared" si="1340"/>
        <v/>
      </c>
      <c r="FH461" t="str">
        <f t="shared" si="1341"/>
        <v/>
      </c>
      <c r="FI461" t="str">
        <f t="shared" si="1342"/>
        <v/>
      </c>
      <c r="FJ461" t="str">
        <f t="shared" si="1343"/>
        <v/>
      </c>
      <c r="FK461" t="str">
        <f t="shared" si="1344"/>
        <v/>
      </c>
      <c r="FL461" t="str">
        <f t="shared" si="1345"/>
        <v/>
      </c>
      <c r="FM461" t="str">
        <f t="shared" si="1309"/>
        <v/>
      </c>
      <c r="FN461" t="str">
        <f t="shared" si="1310"/>
        <v/>
      </c>
      <c r="FO461" t="str">
        <f t="shared" si="1311"/>
        <v/>
      </c>
      <c r="FP461" t="str">
        <f t="shared" si="1312"/>
        <v/>
      </c>
      <c r="FQ461" t="str">
        <f t="shared" si="1313"/>
        <v/>
      </c>
      <c r="FR461" t="str">
        <f t="shared" si="1183"/>
        <v/>
      </c>
      <c r="FS461" t="str">
        <f t="shared" si="1184"/>
        <v/>
      </c>
      <c r="FT461" t="str">
        <f t="shared" si="1185"/>
        <v/>
      </c>
      <c r="FU461" t="str">
        <f t="shared" si="1186"/>
        <v/>
      </c>
      <c r="FV461" t="str">
        <f t="shared" si="1187"/>
        <v/>
      </c>
      <c r="FW461" t="str">
        <f t="shared" si="1188"/>
        <v/>
      </c>
      <c r="FX461" t="str">
        <f t="shared" si="1189"/>
        <v/>
      </c>
      <c r="FY461" t="str">
        <f t="shared" si="1190"/>
        <v/>
      </c>
      <c r="FZ461" t="str">
        <f t="shared" si="1191"/>
        <v/>
      </c>
      <c r="GA461" t="str">
        <f t="shared" si="1192"/>
        <v/>
      </c>
      <c r="GB461" t="str">
        <f t="shared" si="1193"/>
        <v/>
      </c>
      <c r="GC461" t="str">
        <f t="shared" si="1194"/>
        <v/>
      </c>
      <c r="GD461" t="str">
        <f t="shared" si="1195"/>
        <v/>
      </c>
      <c r="GE461" t="str">
        <f t="shared" si="1196"/>
        <v/>
      </c>
      <c r="GF461" t="str">
        <f t="shared" si="1197"/>
        <v/>
      </c>
      <c r="GG461" t="str">
        <f t="shared" si="1198"/>
        <v/>
      </c>
      <c r="GH461" t="str">
        <f t="shared" si="1199"/>
        <v/>
      </c>
      <c r="GI461" t="str">
        <f t="shared" si="1200"/>
        <v/>
      </c>
      <c r="GJ461" t="str">
        <f t="shared" si="1201"/>
        <v/>
      </c>
      <c r="GK461" t="str">
        <f t="shared" si="1202"/>
        <v/>
      </c>
      <c r="GL461" t="str">
        <f t="shared" si="1203"/>
        <v/>
      </c>
      <c r="GM461" t="str">
        <f t="shared" si="1204"/>
        <v/>
      </c>
      <c r="GN461" t="str">
        <f t="shared" si="1205"/>
        <v/>
      </c>
      <c r="GO461" t="str">
        <f t="shared" si="1206"/>
        <v/>
      </c>
      <c r="GP461" t="str">
        <f t="shared" si="1207"/>
        <v/>
      </c>
      <c r="GQ461" t="str">
        <f t="shared" si="1208"/>
        <v/>
      </c>
      <c r="GR461" t="str">
        <f t="shared" si="1209"/>
        <v/>
      </c>
      <c r="GS461" t="str">
        <f t="shared" si="1210"/>
        <v/>
      </c>
      <c r="GT461" t="str">
        <f t="shared" si="1211"/>
        <v/>
      </c>
      <c r="GU461" t="str">
        <f t="shared" si="1212"/>
        <v/>
      </c>
      <c r="GV461" t="str">
        <f t="shared" si="1213"/>
        <v/>
      </c>
      <c r="GW461" t="str">
        <f t="shared" si="1214"/>
        <v/>
      </c>
      <c r="GX461" t="str">
        <f t="shared" si="1215"/>
        <v/>
      </c>
      <c r="GY461" t="str">
        <f t="shared" si="1216"/>
        <v/>
      </c>
      <c r="GZ461" t="str">
        <f t="shared" si="1217"/>
        <v/>
      </c>
      <c r="HA461" t="str">
        <f t="shared" si="1218"/>
        <v/>
      </c>
      <c r="HB461" t="str">
        <f t="shared" si="1219"/>
        <v/>
      </c>
      <c r="HC461" t="str">
        <f t="shared" si="1220"/>
        <v/>
      </c>
      <c r="HD461" t="str">
        <f t="shared" si="1221"/>
        <v/>
      </c>
      <c r="HE461" t="str">
        <f t="shared" si="1222"/>
        <v/>
      </c>
      <c r="HF461" t="str">
        <f t="shared" si="1223"/>
        <v/>
      </c>
      <c r="HG461" t="str">
        <f t="shared" si="1224"/>
        <v/>
      </c>
      <c r="HH461" t="str">
        <f t="shared" si="1225"/>
        <v/>
      </c>
      <c r="HI461" t="str">
        <f t="shared" si="1226"/>
        <v/>
      </c>
      <c r="HJ461" t="str">
        <f t="shared" si="1227"/>
        <v/>
      </c>
      <c r="HK461" t="str">
        <f t="shared" si="1228"/>
        <v/>
      </c>
      <c r="HL461" t="str">
        <f t="shared" si="1229"/>
        <v/>
      </c>
      <c r="HM461" t="str">
        <f t="shared" si="1230"/>
        <v/>
      </c>
      <c r="HN461" t="str">
        <f t="shared" si="1231"/>
        <v/>
      </c>
      <c r="HO461" t="str">
        <f t="shared" si="1232"/>
        <v/>
      </c>
      <c r="HP461" t="str">
        <f t="shared" si="1233"/>
        <v/>
      </c>
      <c r="HQ461" t="str">
        <f t="shared" si="1234"/>
        <v/>
      </c>
      <c r="HR461" t="str">
        <f t="shared" si="1235"/>
        <v/>
      </c>
      <c r="HS461" t="str">
        <f t="shared" si="1236"/>
        <v/>
      </c>
      <c r="HT461" t="str">
        <f t="shared" si="1237"/>
        <v/>
      </c>
      <c r="HU461" t="str">
        <f t="shared" si="1238"/>
        <v/>
      </c>
      <c r="HV461" t="str">
        <f t="shared" si="1239"/>
        <v/>
      </c>
      <c r="HW461" t="str">
        <f t="shared" si="1240"/>
        <v/>
      </c>
      <c r="HX461" t="str">
        <f t="shared" si="1241"/>
        <v/>
      </c>
      <c r="HY461" t="str">
        <f t="shared" si="1242"/>
        <v/>
      </c>
      <c r="HZ461" t="str">
        <f t="shared" si="1243"/>
        <v/>
      </c>
    </row>
    <row r="462" spans="1:234" x14ac:dyDescent="0.25">
      <c r="A462" s="2">
        <f t="shared" si="1244"/>
        <v>460</v>
      </c>
      <c r="B462" s="3" t="s">
        <v>1392</v>
      </c>
      <c r="C462" s="2" t="s">
        <v>1394</v>
      </c>
      <c r="D462" s="2" t="s">
        <v>1395</v>
      </c>
      <c r="E462" s="2">
        <f t="shared" si="1178"/>
        <v>1</v>
      </c>
      <c r="F462" s="2">
        <v>1173</v>
      </c>
      <c r="G462" s="48" t="str">
        <f t="shared" si="1179"/>
        <v>B</v>
      </c>
      <c r="H462" s="49"/>
      <c r="I462" s="49"/>
      <c r="J462" s="50"/>
      <c r="K462" s="15">
        <f t="shared" si="1180"/>
        <v>51</v>
      </c>
      <c r="L462" s="15">
        <f>IF(G462="N/A",0,(IF(G462="A",Code!$B$36,(IF(G462="B",Code!$C$36,(IF(G462="C",Code!$D$36,Code!$E$36)))))/60))</f>
        <v>12</v>
      </c>
      <c r="M462" s="15">
        <f>IF(G462="N/A",0,(IF(G462="A",Code!$B$37,(IF(G462="B",Code!$C$37,(IF(G462="C",Code!$D$37,Code!$E$37)))))/60))</f>
        <v>12</v>
      </c>
      <c r="N462" s="15">
        <f>IF(G462="N/A",0,(IF(G462="A",Code!$B$38,(IF(G462="B",Code!$C$38,(IF(G462="C",Code!$D$38,Code!$E$38)))))/60))</f>
        <v>24</v>
      </c>
      <c r="O462" s="15">
        <f>IF(G462="N/A",0,(IF(G462="A",Code!$B$39,(IF(G462="B",Code!$C$39,(IF(G462="C",Code!$D$39,Code!$E$39)))))/60))</f>
        <v>3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>
        <v>1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S462" t="str">
        <f t="shared" si="1181"/>
        <v/>
      </c>
      <c r="BT462" t="str">
        <f t="shared" si="1246"/>
        <v/>
      </c>
      <c r="BU462" t="str">
        <f t="shared" si="1247"/>
        <v/>
      </c>
      <c r="BV462" t="str">
        <f t="shared" si="1248"/>
        <v/>
      </c>
      <c r="BW462" t="str">
        <f t="shared" si="1249"/>
        <v/>
      </c>
      <c r="BX462" t="str">
        <f t="shared" si="1250"/>
        <v/>
      </c>
      <c r="BY462" t="str">
        <f t="shared" si="1251"/>
        <v/>
      </c>
      <c r="BZ462" t="str">
        <f t="shared" si="1252"/>
        <v/>
      </c>
      <c r="CA462" t="str">
        <f t="shared" si="1253"/>
        <v/>
      </c>
      <c r="CB462" t="str">
        <f t="shared" si="1254"/>
        <v/>
      </c>
      <c r="CC462" t="str">
        <f t="shared" si="1255"/>
        <v/>
      </c>
      <c r="CD462" t="str">
        <f t="shared" si="1256"/>
        <v/>
      </c>
      <c r="CE462" t="str">
        <f t="shared" si="1257"/>
        <v/>
      </c>
      <c r="CF462" t="str">
        <f t="shared" si="1258"/>
        <v/>
      </c>
      <c r="CG462" t="str">
        <f t="shared" si="1259"/>
        <v/>
      </c>
      <c r="CH462" t="str">
        <f t="shared" si="1260"/>
        <v/>
      </c>
      <c r="CI462" t="str">
        <f t="shared" si="1261"/>
        <v/>
      </c>
      <c r="CJ462" t="str">
        <f t="shared" si="1262"/>
        <v/>
      </c>
      <c r="CK462" t="str">
        <f t="shared" si="1263"/>
        <v/>
      </c>
      <c r="CL462" t="str">
        <f t="shared" si="1264"/>
        <v/>
      </c>
      <c r="CM462" t="str">
        <f t="shared" si="1265"/>
        <v/>
      </c>
      <c r="CN462" t="str">
        <f t="shared" si="1266"/>
        <v/>
      </c>
      <c r="CO462" t="str">
        <f t="shared" si="1267"/>
        <v/>
      </c>
      <c r="CP462" t="str">
        <f t="shared" si="1268"/>
        <v/>
      </c>
      <c r="CQ462" t="str">
        <f t="shared" si="1269"/>
        <v/>
      </c>
      <c r="CR462" t="str">
        <f t="shared" si="1270"/>
        <v/>
      </c>
      <c r="CS462" t="str">
        <f t="shared" si="1271"/>
        <v/>
      </c>
      <c r="CT462" t="str">
        <f t="shared" si="1272"/>
        <v/>
      </c>
      <c r="CU462" t="str">
        <f t="shared" si="1273"/>
        <v>MESS</v>
      </c>
      <c r="CV462" t="str">
        <f t="shared" si="1274"/>
        <v/>
      </c>
      <c r="CW462" t="str">
        <f t="shared" si="1275"/>
        <v/>
      </c>
      <c r="CX462" t="str">
        <f t="shared" si="1276"/>
        <v/>
      </c>
      <c r="CY462" t="str">
        <f t="shared" si="1277"/>
        <v/>
      </c>
      <c r="CZ462" t="str">
        <f t="shared" si="1278"/>
        <v/>
      </c>
      <c r="DA462" t="str">
        <f t="shared" si="1279"/>
        <v/>
      </c>
      <c r="DB462" t="str">
        <f t="shared" si="1280"/>
        <v/>
      </c>
      <c r="DC462" t="str">
        <f t="shared" si="1281"/>
        <v/>
      </c>
      <c r="DD462" t="str">
        <f t="shared" si="1282"/>
        <v/>
      </c>
      <c r="DE462" t="str">
        <f t="shared" si="1283"/>
        <v/>
      </c>
      <c r="DF462" t="str">
        <f t="shared" si="1284"/>
        <v/>
      </c>
      <c r="DG462" t="str">
        <f t="shared" si="1285"/>
        <v/>
      </c>
      <c r="DH462" t="str">
        <f t="shared" si="1286"/>
        <v/>
      </c>
      <c r="DI462" t="str">
        <f t="shared" si="1287"/>
        <v/>
      </c>
      <c r="DJ462" t="str">
        <f t="shared" si="1288"/>
        <v/>
      </c>
      <c r="DK462" t="str">
        <f t="shared" si="1289"/>
        <v/>
      </c>
      <c r="DL462" t="str">
        <f t="shared" si="1290"/>
        <v/>
      </c>
      <c r="DM462" t="str">
        <f t="shared" si="1291"/>
        <v/>
      </c>
      <c r="DN462" t="str">
        <f t="shared" si="1292"/>
        <v/>
      </c>
      <c r="DO462" t="str">
        <f t="shared" si="1293"/>
        <v/>
      </c>
      <c r="DP462" t="str">
        <f t="shared" si="1294"/>
        <v/>
      </c>
      <c r="DQ462" t="str">
        <f t="shared" si="1295"/>
        <v/>
      </c>
      <c r="DR462" t="str">
        <f t="shared" si="1296"/>
        <v/>
      </c>
      <c r="DS462" t="str">
        <f t="shared" si="1297"/>
        <v/>
      </c>
      <c r="DT462" t="str">
        <f t="shared" si="1298"/>
        <v/>
      </c>
      <c r="DU462" t="str">
        <f t="shared" si="1299"/>
        <v/>
      </c>
      <c r="DV462" t="str">
        <f t="shared" si="1300"/>
        <v/>
      </c>
      <c r="DW462" t="str">
        <f t="shared" si="1301"/>
        <v/>
      </c>
      <c r="DX462" t="str">
        <f t="shared" si="1302"/>
        <v/>
      </c>
      <c r="DY462" t="str">
        <f t="shared" si="1303"/>
        <v/>
      </c>
      <c r="DZ462" t="str">
        <f t="shared" si="1304"/>
        <v/>
      </c>
      <c r="EA462" t="str">
        <f t="shared" si="1305"/>
        <v/>
      </c>
      <c r="EB462" t="str">
        <f t="shared" si="1306"/>
        <v/>
      </c>
      <c r="EC462" t="str">
        <f t="shared" si="1307"/>
        <v/>
      </c>
      <c r="ED462" t="str">
        <f t="shared" si="1308"/>
        <v/>
      </c>
      <c r="EE462" t="str">
        <f t="shared" si="1245"/>
        <v/>
      </c>
      <c r="EF462" t="str">
        <f t="shared" si="1314"/>
        <v/>
      </c>
      <c r="EG462" t="str">
        <f t="shared" si="1315"/>
        <v/>
      </c>
      <c r="EH462" t="str">
        <f t="shared" si="1316"/>
        <v/>
      </c>
      <c r="EI462" t="str">
        <f t="shared" si="1317"/>
        <v/>
      </c>
      <c r="EJ462" t="str">
        <f t="shared" si="1318"/>
        <v/>
      </c>
      <c r="EK462" t="str">
        <f t="shared" si="1319"/>
        <v/>
      </c>
      <c r="EL462" t="str">
        <f t="shared" si="1320"/>
        <v/>
      </c>
      <c r="EM462" t="str">
        <f t="shared" si="1321"/>
        <v/>
      </c>
      <c r="EN462" t="str">
        <f t="shared" si="1322"/>
        <v/>
      </c>
      <c r="EO462" t="str">
        <f t="shared" si="1323"/>
        <v/>
      </c>
      <c r="EP462" t="str">
        <f t="shared" si="1324"/>
        <v/>
      </c>
      <c r="EQ462" t="str">
        <f t="shared" si="1325"/>
        <v/>
      </c>
      <c r="ER462" t="str">
        <f t="shared" si="1326"/>
        <v/>
      </c>
      <c r="ES462" t="str">
        <f t="shared" si="1327"/>
        <v/>
      </c>
      <c r="ET462" t="str">
        <f t="shared" si="1328"/>
        <v/>
      </c>
      <c r="EU462" t="str">
        <f t="shared" si="1329"/>
        <v/>
      </c>
      <c r="EV462" t="str">
        <f t="shared" si="1330"/>
        <v/>
      </c>
      <c r="EW462" t="str">
        <f t="shared" si="1331"/>
        <v/>
      </c>
      <c r="EX462" t="str">
        <f t="shared" si="1332"/>
        <v/>
      </c>
      <c r="EY462" t="str">
        <f t="shared" si="1333"/>
        <v/>
      </c>
      <c r="EZ462" t="str">
        <f t="shared" si="1334"/>
        <v/>
      </c>
      <c r="FA462" t="str">
        <f t="shared" si="1335"/>
        <v/>
      </c>
      <c r="FB462" t="str">
        <f t="shared" si="1336"/>
        <v/>
      </c>
      <c r="FC462" t="str">
        <f t="shared" si="1337"/>
        <v/>
      </c>
      <c r="FD462" t="str">
        <f t="shared" si="1338"/>
        <v/>
      </c>
      <c r="FE462" t="str">
        <f t="shared" si="1182"/>
        <v/>
      </c>
      <c r="FF462" t="str">
        <f t="shared" si="1339"/>
        <v/>
      </c>
      <c r="FG462" t="str">
        <f t="shared" si="1340"/>
        <v/>
      </c>
      <c r="FH462" t="str">
        <f t="shared" si="1341"/>
        <v/>
      </c>
      <c r="FI462" t="str">
        <f t="shared" si="1342"/>
        <v/>
      </c>
      <c r="FJ462" t="str">
        <f t="shared" si="1343"/>
        <v/>
      </c>
      <c r="FK462" t="str">
        <f t="shared" si="1344"/>
        <v/>
      </c>
      <c r="FL462" t="str">
        <f t="shared" si="1345"/>
        <v/>
      </c>
      <c r="FM462" t="str">
        <f t="shared" si="1309"/>
        <v/>
      </c>
      <c r="FN462" t="str">
        <f t="shared" si="1310"/>
        <v/>
      </c>
      <c r="FO462" t="str">
        <f t="shared" si="1311"/>
        <v/>
      </c>
      <c r="FP462" t="str">
        <f t="shared" si="1312"/>
        <v/>
      </c>
      <c r="FQ462" t="str">
        <f t="shared" si="1313"/>
        <v/>
      </c>
      <c r="FR462" t="str">
        <f t="shared" si="1183"/>
        <v/>
      </c>
      <c r="FS462" t="str">
        <f t="shared" si="1184"/>
        <v/>
      </c>
      <c r="FT462" t="str">
        <f t="shared" si="1185"/>
        <v/>
      </c>
      <c r="FU462" t="str">
        <f t="shared" si="1186"/>
        <v/>
      </c>
      <c r="FV462" t="str">
        <f t="shared" si="1187"/>
        <v/>
      </c>
      <c r="FW462" t="str">
        <f t="shared" si="1188"/>
        <v/>
      </c>
      <c r="FX462" t="str">
        <f t="shared" si="1189"/>
        <v/>
      </c>
      <c r="FY462" t="str">
        <f t="shared" si="1190"/>
        <v/>
      </c>
      <c r="FZ462" t="str">
        <f t="shared" si="1191"/>
        <v/>
      </c>
      <c r="GA462" t="str">
        <f t="shared" si="1192"/>
        <v/>
      </c>
      <c r="GB462" t="str">
        <f t="shared" si="1193"/>
        <v/>
      </c>
      <c r="GC462" t="str">
        <f t="shared" si="1194"/>
        <v/>
      </c>
      <c r="GD462" t="str">
        <f t="shared" si="1195"/>
        <v/>
      </c>
      <c r="GE462" t="str">
        <f t="shared" si="1196"/>
        <v/>
      </c>
      <c r="GF462" t="str">
        <f t="shared" si="1197"/>
        <v/>
      </c>
      <c r="GG462" t="str">
        <f t="shared" si="1198"/>
        <v/>
      </c>
      <c r="GH462" t="str">
        <f t="shared" si="1199"/>
        <v/>
      </c>
      <c r="GI462" t="str">
        <f t="shared" si="1200"/>
        <v/>
      </c>
      <c r="GJ462" t="str">
        <f t="shared" si="1201"/>
        <v/>
      </c>
      <c r="GK462" t="str">
        <f t="shared" si="1202"/>
        <v/>
      </c>
      <c r="GL462" t="str">
        <f t="shared" si="1203"/>
        <v/>
      </c>
      <c r="GM462" t="str">
        <f t="shared" si="1204"/>
        <v/>
      </c>
      <c r="GN462" t="str">
        <f t="shared" si="1205"/>
        <v/>
      </c>
      <c r="GO462" t="str">
        <f t="shared" si="1206"/>
        <v/>
      </c>
      <c r="GP462" t="str">
        <f t="shared" si="1207"/>
        <v/>
      </c>
      <c r="GQ462" t="str">
        <f t="shared" si="1208"/>
        <v/>
      </c>
      <c r="GR462" t="str">
        <f t="shared" si="1209"/>
        <v/>
      </c>
      <c r="GS462" t="str">
        <f t="shared" si="1210"/>
        <v/>
      </c>
      <c r="GT462" t="str">
        <f t="shared" si="1211"/>
        <v/>
      </c>
      <c r="GU462" t="str">
        <f t="shared" si="1212"/>
        <v/>
      </c>
      <c r="GV462" t="str">
        <f t="shared" si="1213"/>
        <v/>
      </c>
      <c r="GW462" t="str">
        <f t="shared" si="1214"/>
        <v/>
      </c>
      <c r="GX462" t="str">
        <f t="shared" si="1215"/>
        <v/>
      </c>
      <c r="GY462" t="str">
        <f t="shared" si="1216"/>
        <v/>
      </c>
      <c r="GZ462" t="str">
        <f t="shared" si="1217"/>
        <v/>
      </c>
      <c r="HA462" t="str">
        <f t="shared" si="1218"/>
        <v/>
      </c>
      <c r="HB462" t="str">
        <f t="shared" si="1219"/>
        <v/>
      </c>
      <c r="HC462" t="str">
        <f t="shared" si="1220"/>
        <v/>
      </c>
      <c r="HD462" t="str">
        <f t="shared" si="1221"/>
        <v/>
      </c>
      <c r="HE462" t="str">
        <f t="shared" si="1222"/>
        <v/>
      </c>
      <c r="HF462" t="str">
        <f t="shared" si="1223"/>
        <v/>
      </c>
      <c r="HG462" t="str">
        <f t="shared" si="1224"/>
        <v/>
      </c>
      <c r="HH462" t="str">
        <f t="shared" si="1225"/>
        <v/>
      </c>
      <c r="HI462" t="str">
        <f t="shared" si="1226"/>
        <v/>
      </c>
      <c r="HJ462" t="str">
        <f t="shared" si="1227"/>
        <v/>
      </c>
      <c r="HK462" t="str">
        <f t="shared" si="1228"/>
        <v/>
      </c>
      <c r="HL462" t="str">
        <f t="shared" si="1229"/>
        <v/>
      </c>
      <c r="HM462" t="str">
        <f t="shared" si="1230"/>
        <v/>
      </c>
      <c r="HN462" t="str">
        <f t="shared" si="1231"/>
        <v/>
      </c>
      <c r="HO462" t="str">
        <f t="shared" si="1232"/>
        <v/>
      </c>
      <c r="HP462" t="str">
        <f t="shared" si="1233"/>
        <v/>
      </c>
      <c r="HQ462" t="str">
        <f t="shared" si="1234"/>
        <v/>
      </c>
      <c r="HR462" t="str">
        <f t="shared" si="1235"/>
        <v/>
      </c>
      <c r="HS462" t="str">
        <f t="shared" si="1236"/>
        <v/>
      </c>
      <c r="HT462" t="str">
        <f t="shared" si="1237"/>
        <v/>
      </c>
      <c r="HU462" t="str">
        <f t="shared" si="1238"/>
        <v/>
      </c>
      <c r="HV462" t="str">
        <f t="shared" si="1239"/>
        <v/>
      </c>
      <c r="HW462" t="str">
        <f t="shared" si="1240"/>
        <v/>
      </c>
      <c r="HX462" t="str">
        <f t="shared" si="1241"/>
        <v/>
      </c>
      <c r="HY462" t="str">
        <f t="shared" si="1242"/>
        <v/>
      </c>
      <c r="HZ462" t="str">
        <f t="shared" si="1243"/>
        <v/>
      </c>
    </row>
    <row r="463" spans="1:234" x14ac:dyDescent="0.25">
      <c r="A463" s="2">
        <f t="shared" si="1244"/>
        <v>461</v>
      </c>
      <c r="B463" s="3" t="s">
        <v>1393</v>
      </c>
      <c r="C463" s="2" t="s">
        <v>1394</v>
      </c>
      <c r="D463" s="2" t="s">
        <v>1395</v>
      </c>
      <c r="E463" s="2">
        <f t="shared" si="1178"/>
        <v>3</v>
      </c>
      <c r="F463" s="2">
        <v>1194</v>
      </c>
      <c r="G463" s="48" t="str">
        <f t="shared" si="1179"/>
        <v>B</v>
      </c>
      <c r="H463" s="49"/>
      <c r="I463" s="49"/>
      <c r="J463" s="50"/>
      <c r="K463" s="15">
        <f t="shared" si="1180"/>
        <v>51</v>
      </c>
      <c r="L463" s="15">
        <f>IF(G463="N/A",0,(IF(G463="A",Code!$B$36,(IF(G463="B",Code!$C$36,(IF(G463="C",Code!$D$36,Code!$E$36)))))/60))</f>
        <v>12</v>
      </c>
      <c r="M463" s="15">
        <f>IF(G463="N/A",0,(IF(G463="A",Code!$B$37,(IF(G463="B",Code!$C$37,(IF(G463="C",Code!$D$37,Code!$E$37)))))/60))</f>
        <v>12</v>
      </c>
      <c r="N463" s="15">
        <f>IF(G463="N/A",0,(IF(G463="A",Code!$B$38,(IF(G463="B",Code!$C$38,(IF(G463="C",Code!$D$38,Code!$E$38)))))/60))</f>
        <v>24</v>
      </c>
      <c r="O463" s="15">
        <f>IF(G463="N/A",0,(IF(G463="A",Code!$B$39,(IF(G463="B",Code!$C$39,(IF(G463="C",Code!$D$39,Code!$E$39)))))/60))</f>
        <v>3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>
        <v>1</v>
      </c>
      <c r="AP463" s="2"/>
      <c r="AQ463" s="2"/>
      <c r="AR463" s="2">
        <v>1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>
        <v>1</v>
      </c>
      <c r="BM463" s="2"/>
      <c r="BN463" s="2"/>
      <c r="BO463" s="2"/>
      <c r="BP463" s="2"/>
      <c r="BQ463" s="2"/>
      <c r="BS463" t="str">
        <f t="shared" si="1181"/>
        <v/>
      </c>
      <c r="BT463" t="str">
        <f t="shared" si="1246"/>
        <v/>
      </c>
      <c r="BU463" t="str">
        <f t="shared" si="1247"/>
        <v/>
      </c>
      <c r="BV463" t="str">
        <f t="shared" si="1248"/>
        <v/>
      </c>
      <c r="BW463" t="str">
        <f t="shared" si="1249"/>
        <v/>
      </c>
      <c r="BX463" t="str">
        <f t="shared" si="1250"/>
        <v/>
      </c>
      <c r="BY463" t="str">
        <f t="shared" si="1251"/>
        <v/>
      </c>
      <c r="BZ463" t="str">
        <f t="shared" si="1252"/>
        <v/>
      </c>
      <c r="CA463" t="str">
        <f t="shared" si="1253"/>
        <v/>
      </c>
      <c r="CB463" t="str">
        <f t="shared" si="1254"/>
        <v/>
      </c>
      <c r="CC463" t="str">
        <f t="shared" si="1255"/>
        <v/>
      </c>
      <c r="CD463" t="str">
        <f t="shared" si="1256"/>
        <v/>
      </c>
      <c r="CE463" t="str">
        <f t="shared" si="1257"/>
        <v/>
      </c>
      <c r="CF463" t="str">
        <f t="shared" si="1258"/>
        <v/>
      </c>
      <c r="CG463" t="str">
        <f t="shared" si="1259"/>
        <v/>
      </c>
      <c r="CH463" t="str">
        <f t="shared" si="1260"/>
        <v/>
      </c>
      <c r="CI463" t="str">
        <f t="shared" si="1261"/>
        <v/>
      </c>
      <c r="CJ463" t="str">
        <f t="shared" si="1262"/>
        <v/>
      </c>
      <c r="CK463" t="str">
        <f t="shared" si="1263"/>
        <v/>
      </c>
      <c r="CL463" t="str">
        <f t="shared" si="1264"/>
        <v/>
      </c>
      <c r="CM463" t="str">
        <f t="shared" si="1265"/>
        <v/>
      </c>
      <c r="CN463" t="str">
        <f t="shared" si="1266"/>
        <v/>
      </c>
      <c r="CO463" t="str">
        <f t="shared" si="1267"/>
        <v/>
      </c>
      <c r="CP463" t="str">
        <f t="shared" si="1268"/>
        <v/>
      </c>
      <c r="CQ463" t="str">
        <f t="shared" si="1269"/>
        <v/>
      </c>
      <c r="CR463" t="str">
        <f t="shared" si="1270"/>
        <v>KPAY</v>
      </c>
      <c r="CS463" t="str">
        <f t="shared" si="1271"/>
        <v/>
      </c>
      <c r="CT463" t="str">
        <f t="shared" si="1272"/>
        <v/>
      </c>
      <c r="CU463" t="str">
        <f t="shared" si="1273"/>
        <v>MESS</v>
      </c>
      <c r="CV463" t="str">
        <f t="shared" si="1274"/>
        <v/>
      </c>
      <c r="CW463" t="str">
        <f t="shared" si="1275"/>
        <v/>
      </c>
      <c r="CX463" t="str">
        <f t="shared" si="1276"/>
        <v/>
      </c>
      <c r="CY463" t="str">
        <f t="shared" si="1277"/>
        <v/>
      </c>
      <c r="CZ463" t="str">
        <f t="shared" si="1278"/>
        <v/>
      </c>
      <c r="DA463" t="str">
        <f t="shared" si="1279"/>
        <v/>
      </c>
      <c r="DB463" t="str">
        <f t="shared" si="1280"/>
        <v/>
      </c>
      <c r="DC463" t="str">
        <f t="shared" si="1281"/>
        <v/>
      </c>
      <c r="DD463" t="str">
        <f t="shared" si="1282"/>
        <v/>
      </c>
      <c r="DE463" t="str">
        <f t="shared" si="1283"/>
        <v/>
      </c>
      <c r="DF463" t="str">
        <f t="shared" si="1284"/>
        <v/>
      </c>
      <c r="DG463" t="str">
        <f t="shared" si="1285"/>
        <v/>
      </c>
      <c r="DH463" t="str">
        <f t="shared" si="1286"/>
        <v/>
      </c>
      <c r="DI463" t="str">
        <f t="shared" si="1287"/>
        <v/>
      </c>
      <c r="DJ463" t="str">
        <f t="shared" si="1288"/>
        <v/>
      </c>
      <c r="DK463" t="str">
        <f t="shared" si="1289"/>
        <v/>
      </c>
      <c r="DL463" t="str">
        <f t="shared" si="1290"/>
        <v/>
      </c>
      <c r="DM463" t="str">
        <f t="shared" si="1291"/>
        <v/>
      </c>
      <c r="DN463" t="str">
        <f t="shared" si="1292"/>
        <v/>
      </c>
      <c r="DO463" t="str">
        <f t="shared" si="1293"/>
        <v>STAT</v>
      </c>
      <c r="DP463" t="str">
        <f t="shared" si="1294"/>
        <v/>
      </c>
      <c r="DQ463" t="str">
        <f t="shared" si="1295"/>
        <v/>
      </c>
      <c r="DR463" t="str">
        <f t="shared" si="1296"/>
        <v/>
      </c>
      <c r="DS463" t="str">
        <f t="shared" si="1297"/>
        <v/>
      </c>
      <c r="DT463" t="str">
        <f t="shared" si="1298"/>
        <v/>
      </c>
      <c r="DU463" t="str">
        <f t="shared" si="1299"/>
        <v/>
      </c>
      <c r="DV463" t="str">
        <f t="shared" si="1300"/>
        <v/>
      </c>
      <c r="DW463" t="str">
        <f t="shared" si="1301"/>
        <v/>
      </c>
      <c r="DX463" t="str">
        <f t="shared" si="1302"/>
        <v/>
      </c>
      <c r="DY463" t="str">
        <f t="shared" si="1303"/>
        <v/>
      </c>
      <c r="DZ463" t="str">
        <f t="shared" si="1304"/>
        <v/>
      </c>
      <c r="EA463" t="str">
        <f t="shared" si="1305"/>
        <v/>
      </c>
      <c r="EB463" t="str">
        <f t="shared" si="1306"/>
        <v/>
      </c>
      <c r="EC463" t="str">
        <f t="shared" si="1307"/>
        <v/>
      </c>
      <c r="ED463" t="str">
        <f t="shared" si="1308"/>
        <v/>
      </c>
      <c r="EE463" t="str">
        <f t="shared" si="1245"/>
        <v/>
      </c>
      <c r="EF463" t="str">
        <f t="shared" si="1314"/>
        <v/>
      </c>
      <c r="EG463" t="str">
        <f t="shared" si="1315"/>
        <v/>
      </c>
      <c r="EH463" t="str">
        <f t="shared" si="1316"/>
        <v/>
      </c>
      <c r="EI463" t="str">
        <f t="shared" si="1317"/>
        <v/>
      </c>
      <c r="EJ463" t="str">
        <f t="shared" si="1318"/>
        <v/>
      </c>
      <c r="EK463" t="str">
        <f t="shared" si="1319"/>
        <v/>
      </c>
      <c r="EL463" t="str">
        <f t="shared" si="1320"/>
        <v/>
      </c>
      <c r="EM463" t="str">
        <f t="shared" si="1321"/>
        <v/>
      </c>
      <c r="EN463" t="str">
        <f t="shared" si="1322"/>
        <v/>
      </c>
      <c r="EO463" t="str">
        <f t="shared" si="1323"/>
        <v/>
      </c>
      <c r="EP463" t="str">
        <f t="shared" si="1324"/>
        <v/>
      </c>
      <c r="EQ463" t="str">
        <f t="shared" si="1325"/>
        <v/>
      </c>
      <c r="ER463" t="str">
        <f t="shared" si="1326"/>
        <v/>
      </c>
      <c r="ES463" t="str">
        <f t="shared" si="1327"/>
        <v/>
      </c>
      <c r="ET463" t="str">
        <f t="shared" si="1328"/>
        <v/>
      </c>
      <c r="EU463" t="str">
        <f t="shared" si="1329"/>
        <v/>
      </c>
      <c r="EV463" t="str">
        <f t="shared" si="1330"/>
        <v/>
      </c>
      <c r="EW463" t="str">
        <f t="shared" si="1331"/>
        <v/>
      </c>
      <c r="EX463" t="str">
        <f t="shared" si="1332"/>
        <v/>
      </c>
      <c r="EY463" t="str">
        <f t="shared" si="1333"/>
        <v/>
      </c>
      <c r="EZ463" t="str">
        <f t="shared" si="1334"/>
        <v/>
      </c>
      <c r="FA463" t="str">
        <f t="shared" si="1335"/>
        <v/>
      </c>
      <c r="FB463" t="str">
        <f t="shared" si="1336"/>
        <v/>
      </c>
      <c r="FC463" t="str">
        <f t="shared" si="1337"/>
        <v/>
      </c>
      <c r="FD463" t="str">
        <f t="shared" si="1338"/>
        <v/>
      </c>
      <c r="FE463" t="str">
        <f t="shared" si="1182"/>
        <v/>
      </c>
      <c r="FF463" t="str">
        <f t="shared" si="1339"/>
        <v/>
      </c>
      <c r="FG463" t="str">
        <f t="shared" si="1340"/>
        <v/>
      </c>
      <c r="FH463" t="str">
        <f t="shared" si="1341"/>
        <v/>
      </c>
      <c r="FI463" t="str">
        <f t="shared" si="1342"/>
        <v/>
      </c>
      <c r="FJ463" t="str">
        <f t="shared" si="1343"/>
        <v/>
      </c>
      <c r="FK463" t="str">
        <f t="shared" si="1344"/>
        <v/>
      </c>
      <c r="FL463" t="str">
        <f t="shared" si="1345"/>
        <v/>
      </c>
      <c r="FM463" t="str">
        <f t="shared" si="1309"/>
        <v/>
      </c>
      <c r="FN463" t="str">
        <f t="shared" si="1310"/>
        <v/>
      </c>
      <c r="FO463" t="str">
        <f t="shared" si="1311"/>
        <v/>
      </c>
      <c r="FP463" t="str">
        <f t="shared" si="1312"/>
        <v/>
      </c>
      <c r="FQ463" t="str">
        <f t="shared" si="1313"/>
        <v/>
      </c>
      <c r="FR463" t="str">
        <f t="shared" si="1183"/>
        <v/>
      </c>
      <c r="FS463" t="str">
        <f t="shared" si="1184"/>
        <v/>
      </c>
      <c r="FT463" t="str">
        <f t="shared" si="1185"/>
        <v/>
      </c>
      <c r="FU463" t="str">
        <f t="shared" si="1186"/>
        <v/>
      </c>
      <c r="FV463" t="str">
        <f t="shared" si="1187"/>
        <v/>
      </c>
      <c r="FW463" t="str">
        <f t="shared" si="1188"/>
        <v/>
      </c>
      <c r="FX463" t="str">
        <f t="shared" si="1189"/>
        <v/>
      </c>
      <c r="FY463" t="str">
        <f t="shared" si="1190"/>
        <v/>
      </c>
      <c r="FZ463" t="str">
        <f t="shared" si="1191"/>
        <v/>
      </c>
      <c r="GA463" t="str">
        <f t="shared" si="1192"/>
        <v/>
      </c>
      <c r="GB463" t="str">
        <f t="shared" si="1193"/>
        <v/>
      </c>
      <c r="GC463" t="str">
        <f t="shared" si="1194"/>
        <v/>
      </c>
      <c r="GD463" t="str">
        <f t="shared" si="1195"/>
        <v/>
      </c>
      <c r="GE463" t="str">
        <f t="shared" si="1196"/>
        <v/>
      </c>
      <c r="GF463" t="str">
        <f t="shared" si="1197"/>
        <v/>
      </c>
      <c r="GG463" t="str">
        <f t="shared" si="1198"/>
        <v/>
      </c>
      <c r="GH463" t="str">
        <f t="shared" si="1199"/>
        <v/>
      </c>
      <c r="GI463" t="str">
        <f t="shared" si="1200"/>
        <v/>
      </c>
      <c r="GJ463" t="str">
        <f t="shared" si="1201"/>
        <v/>
      </c>
      <c r="GK463" t="str">
        <f t="shared" si="1202"/>
        <v/>
      </c>
      <c r="GL463" t="str">
        <f t="shared" si="1203"/>
        <v/>
      </c>
      <c r="GM463" t="str">
        <f t="shared" si="1204"/>
        <v/>
      </c>
      <c r="GN463" t="str">
        <f t="shared" si="1205"/>
        <v/>
      </c>
      <c r="GO463" t="str">
        <f t="shared" si="1206"/>
        <v/>
      </c>
      <c r="GP463" t="str">
        <f t="shared" si="1207"/>
        <v/>
      </c>
      <c r="GQ463" t="str">
        <f t="shared" si="1208"/>
        <v/>
      </c>
      <c r="GR463" t="str">
        <f t="shared" si="1209"/>
        <v/>
      </c>
      <c r="GS463" t="str">
        <f t="shared" si="1210"/>
        <v/>
      </c>
      <c r="GT463" t="str">
        <f t="shared" si="1211"/>
        <v/>
      </c>
      <c r="GU463" t="str">
        <f t="shared" si="1212"/>
        <v/>
      </c>
      <c r="GV463" t="str">
        <f t="shared" si="1213"/>
        <v/>
      </c>
      <c r="GW463" t="str">
        <f t="shared" si="1214"/>
        <v/>
      </c>
      <c r="GX463" t="str">
        <f t="shared" si="1215"/>
        <v/>
      </c>
      <c r="GY463" t="str">
        <f t="shared" si="1216"/>
        <v/>
      </c>
      <c r="GZ463" t="str">
        <f t="shared" si="1217"/>
        <v/>
      </c>
      <c r="HA463" t="str">
        <f t="shared" si="1218"/>
        <v/>
      </c>
      <c r="HB463" t="str">
        <f t="shared" si="1219"/>
        <v/>
      </c>
      <c r="HC463" t="str">
        <f t="shared" si="1220"/>
        <v/>
      </c>
      <c r="HD463" t="str">
        <f t="shared" si="1221"/>
        <v/>
      </c>
      <c r="HE463" t="str">
        <f t="shared" si="1222"/>
        <v/>
      </c>
      <c r="HF463" t="str">
        <f t="shared" si="1223"/>
        <v/>
      </c>
      <c r="HG463" t="str">
        <f t="shared" si="1224"/>
        <v/>
      </c>
      <c r="HH463" t="str">
        <f t="shared" si="1225"/>
        <v/>
      </c>
      <c r="HI463" t="str">
        <f t="shared" si="1226"/>
        <v/>
      </c>
      <c r="HJ463" t="str">
        <f t="shared" si="1227"/>
        <v/>
      </c>
      <c r="HK463" t="str">
        <f t="shared" si="1228"/>
        <v/>
      </c>
      <c r="HL463" t="str">
        <f t="shared" si="1229"/>
        <v/>
      </c>
      <c r="HM463" t="str">
        <f t="shared" si="1230"/>
        <v/>
      </c>
      <c r="HN463" t="str">
        <f t="shared" si="1231"/>
        <v/>
      </c>
      <c r="HO463" t="str">
        <f t="shared" si="1232"/>
        <v/>
      </c>
      <c r="HP463" t="str">
        <f t="shared" si="1233"/>
        <v/>
      </c>
      <c r="HQ463" t="str">
        <f t="shared" si="1234"/>
        <v/>
      </c>
      <c r="HR463" t="str">
        <f t="shared" si="1235"/>
        <v/>
      </c>
      <c r="HS463" t="str">
        <f t="shared" si="1236"/>
        <v/>
      </c>
      <c r="HT463" t="str">
        <f t="shared" si="1237"/>
        <v/>
      </c>
      <c r="HU463" t="str">
        <f t="shared" si="1238"/>
        <v/>
      </c>
      <c r="HV463" t="str">
        <f t="shared" si="1239"/>
        <v/>
      </c>
      <c r="HW463" t="str">
        <f t="shared" si="1240"/>
        <v/>
      </c>
      <c r="HX463" t="str">
        <f t="shared" si="1241"/>
        <v/>
      </c>
      <c r="HY463" t="str">
        <f t="shared" si="1242"/>
        <v/>
      </c>
      <c r="HZ463" t="str">
        <f t="shared" si="1243"/>
        <v/>
      </c>
    </row>
    <row r="464" spans="1:234" x14ac:dyDescent="0.25">
      <c r="A464" s="2">
        <f t="shared" si="1244"/>
        <v>462</v>
      </c>
      <c r="B464" s="3" t="s">
        <v>479</v>
      </c>
      <c r="C464" s="2" t="s">
        <v>1394</v>
      </c>
      <c r="D464" s="2" t="s">
        <v>1395</v>
      </c>
      <c r="E464" s="2">
        <f t="shared" si="1178"/>
        <v>6</v>
      </c>
      <c r="F464" s="2">
        <v>5159</v>
      </c>
      <c r="G464" s="48" t="str">
        <f t="shared" si="1179"/>
        <v>D</v>
      </c>
      <c r="H464" s="49"/>
      <c r="I464" s="49"/>
      <c r="J464" s="50"/>
      <c r="K464" s="15">
        <f t="shared" si="1180"/>
        <v>85</v>
      </c>
      <c r="L464" s="15">
        <f>IF(G464="N/A",0,(IF(G464="A",Code!$B$36,(IF(G464="B",Code!$C$36,(IF(G464="C",Code!$D$36,Code!$E$36)))))/60))</f>
        <v>20</v>
      </c>
      <c r="M464" s="15">
        <f>IF(G464="N/A",0,(IF(G464="A",Code!$B$37,(IF(G464="B",Code!$C$37,(IF(G464="C",Code!$D$37,Code!$E$37)))))/60))</f>
        <v>20</v>
      </c>
      <c r="N464" s="15">
        <f>IF(G464="N/A",0,(IF(G464="A",Code!$B$38,(IF(G464="B",Code!$C$38,(IF(G464="C",Code!$D$38,Code!$E$38)))))/60))</f>
        <v>40</v>
      </c>
      <c r="O464" s="15">
        <f>IF(G464="N/A",0,(IF(G464="A",Code!$B$39,(IF(G464="B",Code!$C$39,(IF(G464="C",Code!$D$39,Code!$E$39)))))/60))</f>
        <v>5</v>
      </c>
      <c r="P464" s="2"/>
      <c r="Q464" s="2"/>
      <c r="R464" s="2"/>
      <c r="S464" s="2"/>
      <c r="T464" s="2"/>
      <c r="U464" s="2"/>
      <c r="V464" s="2"/>
      <c r="W464" s="2"/>
      <c r="X464" s="2">
        <v>1</v>
      </c>
      <c r="Y464" s="2"/>
      <c r="Z464" s="2"/>
      <c r="AA464" s="2"/>
      <c r="AB464" s="2"/>
      <c r="AC464" s="2"/>
      <c r="AD464" s="2"/>
      <c r="AE464" s="2"/>
      <c r="AF464" s="2">
        <v>1</v>
      </c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>
        <v>1</v>
      </c>
      <c r="AU464" s="2"/>
      <c r="AV464" s="2"/>
      <c r="AW464" s="2"/>
      <c r="AX464" s="2"/>
      <c r="AY464" s="2">
        <v>1</v>
      </c>
      <c r="AZ464" s="2"/>
      <c r="BA464" s="2"/>
      <c r="BB464" s="2"/>
      <c r="BC464" s="2"/>
      <c r="BD464" s="2">
        <v>1</v>
      </c>
      <c r="BE464" s="2"/>
      <c r="BF464" s="2"/>
      <c r="BG464" s="2"/>
      <c r="BH464" s="2"/>
      <c r="BI464" s="2"/>
      <c r="BJ464" s="2">
        <v>1</v>
      </c>
      <c r="BK464" s="2"/>
      <c r="BL464" s="2"/>
      <c r="BM464" s="2"/>
      <c r="BN464" s="2"/>
      <c r="BO464" s="2"/>
      <c r="BP464" s="2"/>
      <c r="BQ464" s="2"/>
      <c r="BS464" t="str">
        <f t="shared" si="1181"/>
        <v/>
      </c>
      <c r="BT464" t="str">
        <f t="shared" si="1246"/>
        <v/>
      </c>
      <c r="BU464" t="str">
        <f t="shared" si="1247"/>
        <v/>
      </c>
      <c r="BV464" t="str">
        <f t="shared" si="1248"/>
        <v/>
      </c>
      <c r="BW464" t="str">
        <f t="shared" si="1249"/>
        <v/>
      </c>
      <c r="BX464" t="str">
        <f t="shared" si="1250"/>
        <v/>
      </c>
      <c r="BY464" t="str">
        <f t="shared" si="1251"/>
        <v/>
      </c>
      <c r="BZ464" t="str">
        <f t="shared" si="1252"/>
        <v/>
      </c>
      <c r="CA464" t="str">
        <f t="shared" si="1253"/>
        <v>BANK</v>
      </c>
      <c r="CB464" t="str">
        <f t="shared" si="1254"/>
        <v/>
      </c>
      <c r="CC464" t="str">
        <f t="shared" si="1255"/>
        <v/>
      </c>
      <c r="CD464" t="str">
        <f t="shared" si="1256"/>
        <v/>
      </c>
      <c r="CE464" t="str">
        <f t="shared" si="1257"/>
        <v/>
      </c>
      <c r="CF464" t="str">
        <f t="shared" si="1258"/>
        <v/>
      </c>
      <c r="CG464" t="str">
        <f t="shared" si="1259"/>
        <v/>
      </c>
      <c r="CH464" t="str">
        <f t="shared" si="1260"/>
        <v/>
      </c>
      <c r="CI464" t="str">
        <f t="shared" si="1261"/>
        <v>CUST</v>
      </c>
      <c r="CJ464" t="str">
        <f t="shared" si="1262"/>
        <v/>
      </c>
      <c r="CK464" t="str">
        <f t="shared" si="1263"/>
        <v/>
      </c>
      <c r="CL464" t="str">
        <f t="shared" si="1264"/>
        <v/>
      </c>
      <c r="CM464" t="str">
        <f t="shared" si="1265"/>
        <v/>
      </c>
      <c r="CN464" t="str">
        <f t="shared" si="1266"/>
        <v/>
      </c>
      <c r="CO464" t="str">
        <f t="shared" si="1267"/>
        <v/>
      </c>
      <c r="CP464" t="str">
        <f t="shared" si="1268"/>
        <v/>
      </c>
      <c r="CQ464" t="str">
        <f t="shared" si="1269"/>
        <v/>
      </c>
      <c r="CR464" t="str">
        <f t="shared" si="1270"/>
        <v/>
      </c>
      <c r="CS464" t="str">
        <f t="shared" si="1271"/>
        <v/>
      </c>
      <c r="CT464" t="str">
        <f t="shared" si="1272"/>
        <v/>
      </c>
      <c r="CU464" t="str">
        <f t="shared" si="1273"/>
        <v/>
      </c>
      <c r="CV464" t="str">
        <f t="shared" si="1274"/>
        <v/>
      </c>
      <c r="CW464" t="str">
        <f t="shared" si="1275"/>
        <v>MISC</v>
      </c>
      <c r="CX464" t="str">
        <f t="shared" si="1276"/>
        <v/>
      </c>
      <c r="CY464" t="str">
        <f t="shared" si="1277"/>
        <v/>
      </c>
      <c r="CZ464" t="str">
        <f t="shared" si="1278"/>
        <v/>
      </c>
      <c r="DA464" t="str">
        <f t="shared" si="1279"/>
        <v/>
      </c>
      <c r="DB464" t="str">
        <f t="shared" si="1280"/>
        <v>RMAS</v>
      </c>
      <c r="DC464" t="str">
        <f t="shared" si="1281"/>
        <v/>
      </c>
      <c r="DD464" t="str">
        <f t="shared" si="1282"/>
        <v/>
      </c>
      <c r="DE464" t="str">
        <f t="shared" si="1283"/>
        <v/>
      </c>
      <c r="DF464" t="str">
        <f t="shared" si="1284"/>
        <v/>
      </c>
      <c r="DG464" t="str">
        <f t="shared" si="1285"/>
        <v>SADD</v>
      </c>
      <c r="DH464" t="str">
        <f t="shared" si="1286"/>
        <v/>
      </c>
      <c r="DI464" t="str">
        <f t="shared" si="1287"/>
        <v/>
      </c>
      <c r="DJ464" t="str">
        <f t="shared" si="1288"/>
        <v/>
      </c>
      <c r="DK464" t="str">
        <f t="shared" si="1289"/>
        <v/>
      </c>
      <c r="DL464" t="str">
        <f t="shared" si="1290"/>
        <v/>
      </c>
      <c r="DM464" t="str">
        <f t="shared" si="1291"/>
        <v>SREC</v>
      </c>
      <c r="DN464" t="str">
        <f t="shared" si="1292"/>
        <v/>
      </c>
      <c r="DO464" t="str">
        <f t="shared" si="1293"/>
        <v/>
      </c>
      <c r="DP464" t="str">
        <f t="shared" si="1294"/>
        <v/>
      </c>
      <c r="DQ464" t="str">
        <f t="shared" si="1295"/>
        <v/>
      </c>
      <c r="DR464" t="str">
        <f t="shared" si="1296"/>
        <v/>
      </c>
      <c r="DS464" t="str">
        <f t="shared" si="1297"/>
        <v/>
      </c>
      <c r="DT464" t="str">
        <f t="shared" si="1298"/>
        <v/>
      </c>
      <c r="DU464" t="str">
        <f t="shared" si="1299"/>
        <v/>
      </c>
      <c r="DV464" t="str">
        <f t="shared" si="1300"/>
        <v/>
      </c>
      <c r="DW464" t="str">
        <f t="shared" si="1301"/>
        <v/>
      </c>
      <c r="DX464" t="str">
        <f t="shared" si="1302"/>
        <v/>
      </c>
      <c r="DY464" t="str">
        <f t="shared" si="1303"/>
        <v/>
      </c>
      <c r="DZ464" t="str">
        <f t="shared" si="1304"/>
        <v/>
      </c>
      <c r="EA464" t="str">
        <f t="shared" si="1305"/>
        <v/>
      </c>
      <c r="EB464" t="str">
        <f t="shared" si="1306"/>
        <v/>
      </c>
      <c r="EC464" t="str">
        <f t="shared" si="1307"/>
        <v/>
      </c>
      <c r="ED464" t="str">
        <f t="shared" si="1308"/>
        <v/>
      </c>
      <c r="EE464" t="str">
        <f t="shared" si="1245"/>
        <v/>
      </c>
      <c r="EF464" t="str">
        <f t="shared" si="1314"/>
        <v/>
      </c>
      <c r="EG464" t="str">
        <f t="shared" si="1315"/>
        <v/>
      </c>
      <c r="EH464" t="str">
        <f t="shared" si="1316"/>
        <v/>
      </c>
      <c r="EI464" t="str">
        <f t="shared" si="1317"/>
        <v/>
      </c>
      <c r="EJ464" t="str">
        <f t="shared" si="1318"/>
        <v/>
      </c>
      <c r="EK464" t="str">
        <f t="shared" si="1319"/>
        <v/>
      </c>
      <c r="EL464" t="str">
        <f t="shared" si="1320"/>
        <v/>
      </c>
      <c r="EM464" t="str">
        <f t="shared" si="1321"/>
        <v/>
      </c>
      <c r="EN464" t="str">
        <f t="shared" si="1322"/>
        <v/>
      </c>
      <c r="EO464" t="str">
        <f t="shared" si="1323"/>
        <v/>
      </c>
      <c r="EP464" t="str">
        <f t="shared" si="1324"/>
        <v/>
      </c>
      <c r="EQ464" t="str">
        <f t="shared" si="1325"/>
        <v/>
      </c>
      <c r="ER464" t="str">
        <f t="shared" si="1326"/>
        <v/>
      </c>
      <c r="ES464" t="str">
        <f t="shared" si="1327"/>
        <v/>
      </c>
      <c r="ET464" t="str">
        <f t="shared" si="1328"/>
        <v/>
      </c>
      <c r="EU464" t="str">
        <f t="shared" si="1329"/>
        <v/>
      </c>
      <c r="EV464" t="str">
        <f t="shared" si="1330"/>
        <v/>
      </c>
      <c r="EW464" t="str">
        <f t="shared" si="1331"/>
        <v/>
      </c>
      <c r="EX464" t="str">
        <f t="shared" si="1332"/>
        <v/>
      </c>
      <c r="EY464" t="str">
        <f t="shared" si="1333"/>
        <v/>
      </c>
      <c r="EZ464" t="str">
        <f t="shared" si="1334"/>
        <v/>
      </c>
      <c r="FA464" t="str">
        <f t="shared" si="1335"/>
        <v/>
      </c>
      <c r="FB464" t="str">
        <f t="shared" si="1336"/>
        <v/>
      </c>
      <c r="FC464" t="str">
        <f t="shared" si="1337"/>
        <v/>
      </c>
      <c r="FD464" t="str">
        <f t="shared" si="1338"/>
        <v/>
      </c>
      <c r="FE464" t="str">
        <f t="shared" si="1182"/>
        <v/>
      </c>
      <c r="FF464" t="str">
        <f t="shared" si="1339"/>
        <v/>
      </c>
      <c r="FG464" t="str">
        <f t="shared" si="1340"/>
        <v/>
      </c>
      <c r="FH464" t="str">
        <f t="shared" si="1341"/>
        <v/>
      </c>
      <c r="FI464" t="str">
        <f t="shared" si="1342"/>
        <v/>
      </c>
      <c r="FJ464" t="str">
        <f t="shared" si="1343"/>
        <v/>
      </c>
      <c r="FK464" t="str">
        <f t="shared" si="1344"/>
        <v/>
      </c>
      <c r="FL464" t="str">
        <f t="shared" si="1345"/>
        <v/>
      </c>
      <c r="FM464" t="str">
        <f t="shared" si="1309"/>
        <v/>
      </c>
      <c r="FN464" t="str">
        <f t="shared" si="1310"/>
        <v/>
      </c>
      <c r="FO464" t="str">
        <f t="shared" si="1311"/>
        <v/>
      </c>
      <c r="FP464" t="str">
        <f t="shared" si="1312"/>
        <v/>
      </c>
      <c r="FQ464" t="str">
        <f t="shared" si="1313"/>
        <v/>
      </c>
      <c r="FR464" t="str">
        <f t="shared" si="1183"/>
        <v/>
      </c>
      <c r="FS464" t="str">
        <f t="shared" si="1184"/>
        <v/>
      </c>
      <c r="FT464" t="str">
        <f t="shared" si="1185"/>
        <v/>
      </c>
      <c r="FU464" t="str">
        <f t="shared" si="1186"/>
        <v/>
      </c>
      <c r="FV464" t="str">
        <f t="shared" si="1187"/>
        <v/>
      </c>
      <c r="FW464" t="str">
        <f t="shared" si="1188"/>
        <v/>
      </c>
      <c r="FX464" t="str">
        <f t="shared" si="1189"/>
        <v/>
      </c>
      <c r="FY464" t="str">
        <f t="shared" si="1190"/>
        <v/>
      </c>
      <c r="FZ464" t="str">
        <f t="shared" si="1191"/>
        <v/>
      </c>
      <c r="GA464" t="str">
        <f t="shared" si="1192"/>
        <v/>
      </c>
      <c r="GB464" t="str">
        <f t="shared" si="1193"/>
        <v/>
      </c>
      <c r="GC464" t="str">
        <f t="shared" si="1194"/>
        <v/>
      </c>
      <c r="GD464" t="str">
        <f t="shared" si="1195"/>
        <v/>
      </c>
      <c r="GE464" t="str">
        <f t="shared" si="1196"/>
        <v/>
      </c>
      <c r="GF464" t="str">
        <f t="shared" si="1197"/>
        <v/>
      </c>
      <c r="GG464" t="str">
        <f t="shared" si="1198"/>
        <v/>
      </c>
      <c r="GH464" t="str">
        <f t="shared" si="1199"/>
        <v/>
      </c>
      <c r="GI464" t="str">
        <f t="shared" si="1200"/>
        <v/>
      </c>
      <c r="GJ464" t="str">
        <f t="shared" si="1201"/>
        <v/>
      </c>
      <c r="GK464" t="str">
        <f t="shared" si="1202"/>
        <v/>
      </c>
      <c r="GL464" t="str">
        <f t="shared" si="1203"/>
        <v/>
      </c>
      <c r="GM464" t="str">
        <f t="shared" si="1204"/>
        <v/>
      </c>
      <c r="GN464" t="str">
        <f t="shared" si="1205"/>
        <v/>
      </c>
      <c r="GO464" t="str">
        <f t="shared" si="1206"/>
        <v/>
      </c>
      <c r="GP464" t="str">
        <f t="shared" si="1207"/>
        <v/>
      </c>
      <c r="GQ464" t="str">
        <f t="shared" si="1208"/>
        <v/>
      </c>
      <c r="GR464" t="str">
        <f t="shared" si="1209"/>
        <v/>
      </c>
      <c r="GS464" t="str">
        <f t="shared" si="1210"/>
        <v/>
      </c>
      <c r="GT464" t="str">
        <f t="shared" si="1211"/>
        <v/>
      </c>
      <c r="GU464" t="str">
        <f t="shared" si="1212"/>
        <v/>
      </c>
      <c r="GV464" t="str">
        <f t="shared" si="1213"/>
        <v/>
      </c>
      <c r="GW464" t="str">
        <f t="shared" si="1214"/>
        <v/>
      </c>
      <c r="GX464" t="str">
        <f t="shared" si="1215"/>
        <v/>
      </c>
      <c r="GY464" t="str">
        <f t="shared" si="1216"/>
        <v/>
      </c>
      <c r="GZ464" t="str">
        <f t="shared" si="1217"/>
        <v/>
      </c>
      <c r="HA464" t="str">
        <f t="shared" si="1218"/>
        <v/>
      </c>
      <c r="HB464" t="str">
        <f t="shared" si="1219"/>
        <v/>
      </c>
      <c r="HC464" t="str">
        <f t="shared" si="1220"/>
        <v/>
      </c>
      <c r="HD464" t="str">
        <f t="shared" si="1221"/>
        <v/>
      </c>
      <c r="HE464" t="str">
        <f t="shared" si="1222"/>
        <v/>
      </c>
      <c r="HF464" t="str">
        <f t="shared" si="1223"/>
        <v/>
      </c>
      <c r="HG464" t="str">
        <f t="shared" si="1224"/>
        <v/>
      </c>
      <c r="HH464" t="str">
        <f t="shared" si="1225"/>
        <v/>
      </c>
      <c r="HI464" t="str">
        <f t="shared" si="1226"/>
        <v/>
      </c>
      <c r="HJ464" t="str">
        <f t="shared" si="1227"/>
        <v/>
      </c>
      <c r="HK464" t="str">
        <f t="shared" si="1228"/>
        <v/>
      </c>
      <c r="HL464" t="str">
        <f t="shared" si="1229"/>
        <v/>
      </c>
      <c r="HM464" t="str">
        <f t="shared" si="1230"/>
        <v/>
      </c>
      <c r="HN464" t="str">
        <f t="shared" si="1231"/>
        <v/>
      </c>
      <c r="HO464" t="str">
        <f t="shared" si="1232"/>
        <v/>
      </c>
      <c r="HP464" t="str">
        <f t="shared" si="1233"/>
        <v/>
      </c>
      <c r="HQ464" t="str">
        <f t="shared" si="1234"/>
        <v/>
      </c>
      <c r="HR464" t="str">
        <f t="shared" si="1235"/>
        <v/>
      </c>
      <c r="HS464" t="str">
        <f t="shared" si="1236"/>
        <v/>
      </c>
      <c r="HT464" t="str">
        <f t="shared" si="1237"/>
        <v/>
      </c>
      <c r="HU464" t="str">
        <f t="shared" si="1238"/>
        <v/>
      </c>
      <c r="HV464" t="str">
        <f t="shared" si="1239"/>
        <v/>
      </c>
      <c r="HW464" t="str">
        <f t="shared" si="1240"/>
        <v/>
      </c>
      <c r="HX464" t="str">
        <f t="shared" si="1241"/>
        <v/>
      </c>
      <c r="HY464" t="str">
        <f t="shared" si="1242"/>
        <v/>
      </c>
      <c r="HZ464" t="str">
        <f t="shared" si="1243"/>
        <v/>
      </c>
    </row>
    <row r="465" spans="1:69" x14ac:dyDescent="0.25">
      <c r="A465" s="2"/>
      <c r="B465" s="3" t="s">
        <v>280</v>
      </c>
      <c r="C465" s="2"/>
      <c r="D465" s="2"/>
      <c r="E465" s="2">
        <f>SUM(E3:E464)</f>
        <v>1019</v>
      </c>
      <c r="F465" s="2"/>
      <c r="G465" s="2"/>
      <c r="H465" s="2"/>
      <c r="I465" s="2"/>
      <c r="J465" s="2"/>
      <c r="K465" s="15">
        <f>SUM(K3:K464)</f>
        <v>16541</v>
      </c>
      <c r="L465" s="15">
        <f t="shared" ref="L465:O465" si="1346">SUM(L3:L464)</f>
        <v>3892</v>
      </c>
      <c r="M465" s="15">
        <f t="shared" si="1346"/>
        <v>3892</v>
      </c>
      <c r="N465" s="15">
        <f t="shared" si="1346"/>
        <v>7784</v>
      </c>
      <c r="O465" s="15">
        <f t="shared" si="1346"/>
        <v>973</v>
      </c>
      <c r="P465" s="2">
        <f t="shared" ref="P465:AU465" si="1347">SUM(P3:P464)</f>
        <v>43</v>
      </c>
      <c r="Q465" s="2">
        <f t="shared" si="1347"/>
        <v>1</v>
      </c>
      <c r="R465" s="2">
        <f t="shared" si="1347"/>
        <v>6</v>
      </c>
      <c r="S465" s="2">
        <f t="shared" si="1347"/>
        <v>2</v>
      </c>
      <c r="T465" s="2">
        <f t="shared" si="1347"/>
        <v>4</v>
      </c>
      <c r="U465" s="2">
        <f t="shared" si="1347"/>
        <v>5</v>
      </c>
      <c r="V465" s="2">
        <f t="shared" si="1347"/>
        <v>2</v>
      </c>
      <c r="W465" s="2">
        <f t="shared" si="1347"/>
        <v>17</v>
      </c>
      <c r="X465" s="2">
        <f t="shared" si="1347"/>
        <v>22</v>
      </c>
      <c r="Y465" s="2">
        <f t="shared" si="1347"/>
        <v>3</v>
      </c>
      <c r="Z465" s="2">
        <f t="shared" si="1347"/>
        <v>2</v>
      </c>
      <c r="AA465" s="2">
        <f t="shared" si="1347"/>
        <v>4</v>
      </c>
      <c r="AB465" s="2">
        <f t="shared" si="1347"/>
        <v>5</v>
      </c>
      <c r="AC465" s="2">
        <f t="shared" si="1347"/>
        <v>3</v>
      </c>
      <c r="AD465" s="2">
        <f t="shared" si="1347"/>
        <v>34</v>
      </c>
      <c r="AE465" s="2">
        <f t="shared" si="1347"/>
        <v>13</v>
      </c>
      <c r="AF465" s="2">
        <f t="shared" si="1347"/>
        <v>61</v>
      </c>
      <c r="AG465" s="2">
        <f t="shared" si="1347"/>
        <v>3</v>
      </c>
      <c r="AH465" s="2">
        <f t="shared" si="1347"/>
        <v>5</v>
      </c>
      <c r="AI465" s="2">
        <f t="shared" si="1347"/>
        <v>5</v>
      </c>
      <c r="AJ465" s="2">
        <f t="shared" si="1347"/>
        <v>13</v>
      </c>
      <c r="AK465" s="2">
        <f t="shared" si="1347"/>
        <v>4</v>
      </c>
      <c r="AL465" s="2">
        <f t="shared" si="1347"/>
        <v>14</v>
      </c>
      <c r="AM465" s="2">
        <f t="shared" si="1347"/>
        <v>2</v>
      </c>
      <c r="AN465" s="2">
        <f t="shared" si="1347"/>
        <v>14</v>
      </c>
      <c r="AO465" s="2">
        <f t="shared" si="1347"/>
        <v>94</v>
      </c>
      <c r="AP465" s="2">
        <f t="shared" si="1347"/>
        <v>1</v>
      </c>
      <c r="AQ465" s="2">
        <f t="shared" si="1347"/>
        <v>1</v>
      </c>
      <c r="AR465" s="2">
        <f t="shared" si="1347"/>
        <v>231</v>
      </c>
      <c r="AS465" s="2">
        <f t="shared" si="1347"/>
        <v>7</v>
      </c>
      <c r="AT465" s="2">
        <f t="shared" si="1347"/>
        <v>105</v>
      </c>
      <c r="AU465" s="2">
        <f t="shared" si="1347"/>
        <v>10</v>
      </c>
      <c r="AV465" s="2">
        <f t="shared" ref="AV465:BQ465" si="1348">SUM(AV3:AV464)</f>
        <v>14</v>
      </c>
      <c r="AW465" s="2">
        <f t="shared" si="1348"/>
        <v>7</v>
      </c>
      <c r="AX465" s="2">
        <f t="shared" si="1348"/>
        <v>1</v>
      </c>
      <c r="AY465" s="2">
        <f t="shared" si="1348"/>
        <v>9</v>
      </c>
      <c r="AZ465" s="2">
        <f t="shared" si="1348"/>
        <v>20</v>
      </c>
      <c r="BA465" s="2">
        <f t="shared" si="1348"/>
        <v>3</v>
      </c>
      <c r="BB465" s="2">
        <f t="shared" si="1348"/>
        <v>1</v>
      </c>
      <c r="BC465" s="2">
        <f t="shared" si="1348"/>
        <v>1</v>
      </c>
      <c r="BD465" s="2">
        <f t="shared" si="1348"/>
        <v>18</v>
      </c>
      <c r="BE465" s="2">
        <f t="shared" si="1348"/>
        <v>1</v>
      </c>
      <c r="BF465" s="2">
        <f t="shared" si="1348"/>
        <v>45</v>
      </c>
      <c r="BG465" s="2">
        <f t="shared" si="1348"/>
        <v>14</v>
      </c>
      <c r="BH465" s="2">
        <f t="shared" si="1348"/>
        <v>61</v>
      </c>
      <c r="BI465" s="2">
        <f t="shared" si="1348"/>
        <v>1</v>
      </c>
      <c r="BJ465" s="2">
        <f t="shared" si="1348"/>
        <v>33</v>
      </c>
      <c r="BK465" s="2">
        <f t="shared" si="1348"/>
        <v>1</v>
      </c>
      <c r="BL465" s="2">
        <f t="shared" si="1348"/>
        <v>3</v>
      </c>
      <c r="BM465" s="2">
        <f t="shared" si="1348"/>
        <v>8</v>
      </c>
      <c r="BN465" s="2">
        <f t="shared" si="1348"/>
        <v>1</v>
      </c>
      <c r="BO465" s="2">
        <f t="shared" si="1348"/>
        <v>8</v>
      </c>
      <c r="BP465" s="2">
        <f t="shared" si="1348"/>
        <v>31</v>
      </c>
      <c r="BQ465" s="2">
        <f t="shared" si="1348"/>
        <v>2</v>
      </c>
    </row>
  </sheetData>
  <mergeCells count="526">
    <mergeCell ref="BQ1:BQ2"/>
    <mergeCell ref="G463:J463"/>
    <mergeCell ref="G464:J464"/>
    <mergeCell ref="L1:O1"/>
    <mergeCell ref="G458:J458"/>
    <mergeCell ref="G459:J459"/>
    <mergeCell ref="G460:J460"/>
    <mergeCell ref="G461:J461"/>
    <mergeCell ref="G462:J462"/>
    <mergeCell ref="G453:J453"/>
    <mergeCell ref="G454:J454"/>
    <mergeCell ref="G455:J455"/>
    <mergeCell ref="G456:J456"/>
    <mergeCell ref="G457:J457"/>
    <mergeCell ref="G448:J448"/>
    <mergeCell ref="G449:J449"/>
    <mergeCell ref="G450:J450"/>
    <mergeCell ref="G451:J451"/>
    <mergeCell ref="G452:J452"/>
    <mergeCell ref="G443:J443"/>
    <mergeCell ref="G444:J444"/>
    <mergeCell ref="G445:J445"/>
    <mergeCell ref="G446:J446"/>
    <mergeCell ref="G447:J447"/>
    <mergeCell ref="G438:J438"/>
    <mergeCell ref="G439:J439"/>
    <mergeCell ref="G440:J440"/>
    <mergeCell ref="G441:J441"/>
    <mergeCell ref="G442:J442"/>
    <mergeCell ref="G433:J433"/>
    <mergeCell ref="G434:J434"/>
    <mergeCell ref="G435:J435"/>
    <mergeCell ref="G436:J436"/>
    <mergeCell ref="G437:J437"/>
    <mergeCell ref="G428:J428"/>
    <mergeCell ref="G429:J429"/>
    <mergeCell ref="G430:J430"/>
    <mergeCell ref="G431:J431"/>
    <mergeCell ref="G432:J432"/>
    <mergeCell ref="G423:J423"/>
    <mergeCell ref="G424:J424"/>
    <mergeCell ref="G425:J425"/>
    <mergeCell ref="G426:J426"/>
    <mergeCell ref="G427:J427"/>
    <mergeCell ref="G418:J418"/>
    <mergeCell ref="G419:J419"/>
    <mergeCell ref="G420:J420"/>
    <mergeCell ref="G421:J421"/>
    <mergeCell ref="G422:J422"/>
    <mergeCell ref="G413:J413"/>
    <mergeCell ref="G414:J414"/>
    <mergeCell ref="G415:J415"/>
    <mergeCell ref="G416:J416"/>
    <mergeCell ref="G417:J417"/>
    <mergeCell ref="G408:J408"/>
    <mergeCell ref="G409:J409"/>
    <mergeCell ref="G410:J410"/>
    <mergeCell ref="G411:J411"/>
    <mergeCell ref="G412:J412"/>
    <mergeCell ref="G403:J403"/>
    <mergeCell ref="G404:J404"/>
    <mergeCell ref="G405:J405"/>
    <mergeCell ref="G406:J406"/>
    <mergeCell ref="G407:J407"/>
    <mergeCell ref="G398:J398"/>
    <mergeCell ref="G399:J399"/>
    <mergeCell ref="G400:J400"/>
    <mergeCell ref="G401:J401"/>
    <mergeCell ref="G402:J402"/>
    <mergeCell ref="G393:J393"/>
    <mergeCell ref="G394:J394"/>
    <mergeCell ref="G395:J395"/>
    <mergeCell ref="G396:J396"/>
    <mergeCell ref="G397:J397"/>
    <mergeCell ref="G388:J388"/>
    <mergeCell ref="G389:J389"/>
    <mergeCell ref="G390:J390"/>
    <mergeCell ref="G391:J391"/>
    <mergeCell ref="G392:J392"/>
    <mergeCell ref="G383:J383"/>
    <mergeCell ref="G384:J384"/>
    <mergeCell ref="G385:J385"/>
    <mergeCell ref="G386:J386"/>
    <mergeCell ref="G387:J387"/>
    <mergeCell ref="G378:J378"/>
    <mergeCell ref="G379:J379"/>
    <mergeCell ref="G380:J380"/>
    <mergeCell ref="G381:J381"/>
    <mergeCell ref="G382:J382"/>
    <mergeCell ref="G373:J373"/>
    <mergeCell ref="G374:J374"/>
    <mergeCell ref="G375:J375"/>
    <mergeCell ref="G376:J376"/>
    <mergeCell ref="G377:J377"/>
    <mergeCell ref="G368:J368"/>
    <mergeCell ref="G369:J369"/>
    <mergeCell ref="G370:J370"/>
    <mergeCell ref="G371:J371"/>
    <mergeCell ref="G372:J372"/>
    <mergeCell ref="G363:J363"/>
    <mergeCell ref="G364:J364"/>
    <mergeCell ref="G365:J365"/>
    <mergeCell ref="G366:J366"/>
    <mergeCell ref="G367:J367"/>
    <mergeCell ref="G358:J358"/>
    <mergeCell ref="G359:J359"/>
    <mergeCell ref="G360:J360"/>
    <mergeCell ref="G361:J361"/>
    <mergeCell ref="G362:J362"/>
    <mergeCell ref="G353:J353"/>
    <mergeCell ref="G354:J354"/>
    <mergeCell ref="G355:J355"/>
    <mergeCell ref="G356:J356"/>
    <mergeCell ref="G357:J357"/>
    <mergeCell ref="G348:J348"/>
    <mergeCell ref="G349:J349"/>
    <mergeCell ref="G350:J350"/>
    <mergeCell ref="G351:J351"/>
    <mergeCell ref="G352:J352"/>
    <mergeCell ref="G343:J343"/>
    <mergeCell ref="G344:J344"/>
    <mergeCell ref="G345:J345"/>
    <mergeCell ref="G346:J346"/>
    <mergeCell ref="G347:J347"/>
    <mergeCell ref="G338:J338"/>
    <mergeCell ref="G339:J339"/>
    <mergeCell ref="G340:J340"/>
    <mergeCell ref="G341:J341"/>
    <mergeCell ref="G342:J342"/>
    <mergeCell ref="G333:J333"/>
    <mergeCell ref="G334:J334"/>
    <mergeCell ref="G335:J335"/>
    <mergeCell ref="G336:J336"/>
    <mergeCell ref="G337:J337"/>
    <mergeCell ref="G328:J328"/>
    <mergeCell ref="G329:J329"/>
    <mergeCell ref="G330:J330"/>
    <mergeCell ref="G331:J331"/>
    <mergeCell ref="G332:J332"/>
    <mergeCell ref="G323:J323"/>
    <mergeCell ref="G324:J324"/>
    <mergeCell ref="G325:J325"/>
    <mergeCell ref="G326:J326"/>
    <mergeCell ref="G327:J327"/>
    <mergeCell ref="G318:J318"/>
    <mergeCell ref="G319:J319"/>
    <mergeCell ref="G320:J320"/>
    <mergeCell ref="G321:J321"/>
    <mergeCell ref="G322:J322"/>
    <mergeCell ref="G313:J313"/>
    <mergeCell ref="G314:J314"/>
    <mergeCell ref="G315:J315"/>
    <mergeCell ref="G316:J316"/>
    <mergeCell ref="G317:J317"/>
    <mergeCell ref="G308:J308"/>
    <mergeCell ref="G309:J309"/>
    <mergeCell ref="G310:J310"/>
    <mergeCell ref="G311:J311"/>
    <mergeCell ref="G312:J312"/>
    <mergeCell ref="G303:J303"/>
    <mergeCell ref="G304:J304"/>
    <mergeCell ref="G305:J305"/>
    <mergeCell ref="G306:J306"/>
    <mergeCell ref="G307:J307"/>
    <mergeCell ref="G298:J298"/>
    <mergeCell ref="G299:J299"/>
    <mergeCell ref="G300:J300"/>
    <mergeCell ref="G301:J301"/>
    <mergeCell ref="G302:J302"/>
    <mergeCell ref="G293:J293"/>
    <mergeCell ref="G294:J294"/>
    <mergeCell ref="G295:J295"/>
    <mergeCell ref="G296:J296"/>
    <mergeCell ref="G297:J297"/>
    <mergeCell ref="G288:J288"/>
    <mergeCell ref="G289:J289"/>
    <mergeCell ref="G290:J290"/>
    <mergeCell ref="G291:J291"/>
    <mergeCell ref="G292:J292"/>
    <mergeCell ref="G283:J283"/>
    <mergeCell ref="G284:J284"/>
    <mergeCell ref="G285:J285"/>
    <mergeCell ref="G286:J286"/>
    <mergeCell ref="G287:J287"/>
    <mergeCell ref="G278:J278"/>
    <mergeCell ref="G279:J279"/>
    <mergeCell ref="G280:J280"/>
    <mergeCell ref="G281:J281"/>
    <mergeCell ref="G282:J282"/>
    <mergeCell ref="G273:J273"/>
    <mergeCell ref="G274:J274"/>
    <mergeCell ref="G275:J275"/>
    <mergeCell ref="G276:J276"/>
    <mergeCell ref="G277:J277"/>
    <mergeCell ref="G268:J268"/>
    <mergeCell ref="G269:J269"/>
    <mergeCell ref="G270:J270"/>
    <mergeCell ref="G271:J271"/>
    <mergeCell ref="G272:J272"/>
    <mergeCell ref="G263:J263"/>
    <mergeCell ref="G264:J264"/>
    <mergeCell ref="G265:J265"/>
    <mergeCell ref="G266:J266"/>
    <mergeCell ref="G267:J267"/>
    <mergeCell ref="G258:J258"/>
    <mergeCell ref="G259:J259"/>
    <mergeCell ref="G260:J260"/>
    <mergeCell ref="G261:J261"/>
    <mergeCell ref="G262:J262"/>
    <mergeCell ref="G253:J253"/>
    <mergeCell ref="G254:J254"/>
    <mergeCell ref="G255:J255"/>
    <mergeCell ref="G256:J256"/>
    <mergeCell ref="G257:J257"/>
    <mergeCell ref="G248:J248"/>
    <mergeCell ref="G249:J249"/>
    <mergeCell ref="G250:J250"/>
    <mergeCell ref="G251:J251"/>
    <mergeCell ref="G252:J252"/>
    <mergeCell ref="G243:J243"/>
    <mergeCell ref="G244:J244"/>
    <mergeCell ref="G245:J245"/>
    <mergeCell ref="G246:J246"/>
    <mergeCell ref="G247:J247"/>
    <mergeCell ref="G238:J238"/>
    <mergeCell ref="G239:J239"/>
    <mergeCell ref="G240:J240"/>
    <mergeCell ref="G241:J241"/>
    <mergeCell ref="G242:J242"/>
    <mergeCell ref="G233:J233"/>
    <mergeCell ref="G234:J234"/>
    <mergeCell ref="G235:J235"/>
    <mergeCell ref="G236:J236"/>
    <mergeCell ref="G237:J237"/>
    <mergeCell ref="G228:J228"/>
    <mergeCell ref="G229:J229"/>
    <mergeCell ref="G230:J230"/>
    <mergeCell ref="G231:J231"/>
    <mergeCell ref="G232:J232"/>
    <mergeCell ref="G223:J223"/>
    <mergeCell ref="G224:J224"/>
    <mergeCell ref="G225:J225"/>
    <mergeCell ref="G226:J226"/>
    <mergeCell ref="G227:J227"/>
    <mergeCell ref="G218:J218"/>
    <mergeCell ref="G219:J219"/>
    <mergeCell ref="G220:J220"/>
    <mergeCell ref="G221:J221"/>
    <mergeCell ref="G222:J222"/>
    <mergeCell ref="G213:J213"/>
    <mergeCell ref="G214:J214"/>
    <mergeCell ref="G215:J215"/>
    <mergeCell ref="G216:J216"/>
    <mergeCell ref="G217:J217"/>
    <mergeCell ref="G208:J208"/>
    <mergeCell ref="G209:J209"/>
    <mergeCell ref="G210:J210"/>
    <mergeCell ref="G211:J211"/>
    <mergeCell ref="G212:J212"/>
    <mergeCell ref="G203:J203"/>
    <mergeCell ref="G204:J204"/>
    <mergeCell ref="G205:J205"/>
    <mergeCell ref="G206:J206"/>
    <mergeCell ref="G207:J207"/>
    <mergeCell ref="G198:J198"/>
    <mergeCell ref="G199:J199"/>
    <mergeCell ref="G200:J200"/>
    <mergeCell ref="G201:J201"/>
    <mergeCell ref="G202:J202"/>
    <mergeCell ref="G193:J193"/>
    <mergeCell ref="G194:J194"/>
    <mergeCell ref="G195:J195"/>
    <mergeCell ref="G196:J196"/>
    <mergeCell ref="G197:J197"/>
    <mergeCell ref="G188:J188"/>
    <mergeCell ref="G189:J189"/>
    <mergeCell ref="G190:J190"/>
    <mergeCell ref="G191:J191"/>
    <mergeCell ref="G192:J192"/>
    <mergeCell ref="G183:J183"/>
    <mergeCell ref="G184:J184"/>
    <mergeCell ref="G185:J185"/>
    <mergeCell ref="G186:J186"/>
    <mergeCell ref="G187:J187"/>
    <mergeCell ref="G178:J178"/>
    <mergeCell ref="G179:J179"/>
    <mergeCell ref="G180:J180"/>
    <mergeCell ref="G181:J181"/>
    <mergeCell ref="G182:J182"/>
    <mergeCell ref="G173:J173"/>
    <mergeCell ref="G174:J174"/>
    <mergeCell ref="G175:J175"/>
    <mergeCell ref="G176:J176"/>
    <mergeCell ref="G177:J177"/>
    <mergeCell ref="G168:J168"/>
    <mergeCell ref="G169:J169"/>
    <mergeCell ref="G170:J170"/>
    <mergeCell ref="G171:J171"/>
    <mergeCell ref="G172:J172"/>
    <mergeCell ref="G163:J163"/>
    <mergeCell ref="G164:J164"/>
    <mergeCell ref="G165:J165"/>
    <mergeCell ref="G166:J166"/>
    <mergeCell ref="G167:J167"/>
    <mergeCell ref="G158:J158"/>
    <mergeCell ref="G159:J159"/>
    <mergeCell ref="G160:J160"/>
    <mergeCell ref="G161:J161"/>
    <mergeCell ref="G162:J162"/>
    <mergeCell ref="G153:J153"/>
    <mergeCell ref="G154:J154"/>
    <mergeCell ref="G155:J155"/>
    <mergeCell ref="G156:J156"/>
    <mergeCell ref="G157:J157"/>
    <mergeCell ref="G148:J148"/>
    <mergeCell ref="G149:J149"/>
    <mergeCell ref="G150:J150"/>
    <mergeCell ref="G151:J151"/>
    <mergeCell ref="G152:J152"/>
    <mergeCell ref="G143:J143"/>
    <mergeCell ref="G144:J144"/>
    <mergeCell ref="G145:J145"/>
    <mergeCell ref="G146:J146"/>
    <mergeCell ref="G147:J147"/>
    <mergeCell ref="G138:J138"/>
    <mergeCell ref="G139:J139"/>
    <mergeCell ref="G140:J140"/>
    <mergeCell ref="G141:J141"/>
    <mergeCell ref="G142:J142"/>
    <mergeCell ref="G133:J133"/>
    <mergeCell ref="G134:J134"/>
    <mergeCell ref="G135:J135"/>
    <mergeCell ref="G136:J136"/>
    <mergeCell ref="G137:J137"/>
    <mergeCell ref="G128:J128"/>
    <mergeCell ref="G129:J129"/>
    <mergeCell ref="G130:J130"/>
    <mergeCell ref="G131:J131"/>
    <mergeCell ref="G132:J132"/>
    <mergeCell ref="G123:J123"/>
    <mergeCell ref="G124:J124"/>
    <mergeCell ref="G125:J125"/>
    <mergeCell ref="G126:J126"/>
    <mergeCell ref="G127:J127"/>
    <mergeCell ref="G118:J118"/>
    <mergeCell ref="G119:J119"/>
    <mergeCell ref="G120:J120"/>
    <mergeCell ref="G121:J121"/>
    <mergeCell ref="G122:J122"/>
    <mergeCell ref="G113:J113"/>
    <mergeCell ref="G114:J114"/>
    <mergeCell ref="G115:J115"/>
    <mergeCell ref="G116:J116"/>
    <mergeCell ref="G117:J117"/>
    <mergeCell ref="G108:J108"/>
    <mergeCell ref="G109:J109"/>
    <mergeCell ref="G110:J110"/>
    <mergeCell ref="G111:J111"/>
    <mergeCell ref="G112:J112"/>
    <mergeCell ref="G103:J103"/>
    <mergeCell ref="G104:J104"/>
    <mergeCell ref="G105:J105"/>
    <mergeCell ref="G106:J106"/>
    <mergeCell ref="G107:J107"/>
    <mergeCell ref="G98:J98"/>
    <mergeCell ref="G99:J99"/>
    <mergeCell ref="G100:J100"/>
    <mergeCell ref="G101:J101"/>
    <mergeCell ref="G102:J102"/>
    <mergeCell ref="G93:J93"/>
    <mergeCell ref="G94:J94"/>
    <mergeCell ref="G95:J95"/>
    <mergeCell ref="G96:J96"/>
    <mergeCell ref="G97:J97"/>
    <mergeCell ref="G88:J88"/>
    <mergeCell ref="G89:J89"/>
    <mergeCell ref="G90:J90"/>
    <mergeCell ref="G91:J91"/>
    <mergeCell ref="G92:J92"/>
    <mergeCell ref="G83:J83"/>
    <mergeCell ref="G84:J84"/>
    <mergeCell ref="G85:J85"/>
    <mergeCell ref="G86:J86"/>
    <mergeCell ref="G87:J87"/>
    <mergeCell ref="G78:J78"/>
    <mergeCell ref="G79:J79"/>
    <mergeCell ref="G80:J80"/>
    <mergeCell ref="G81:J81"/>
    <mergeCell ref="G82:J82"/>
    <mergeCell ref="G73:J73"/>
    <mergeCell ref="G74:J74"/>
    <mergeCell ref="G75:J75"/>
    <mergeCell ref="G76:J76"/>
    <mergeCell ref="G77:J77"/>
    <mergeCell ref="G68:J68"/>
    <mergeCell ref="G69:J69"/>
    <mergeCell ref="G70:J70"/>
    <mergeCell ref="G71:J71"/>
    <mergeCell ref="G72:J72"/>
    <mergeCell ref="G63:J63"/>
    <mergeCell ref="G64:J64"/>
    <mergeCell ref="G65:J65"/>
    <mergeCell ref="G66:J66"/>
    <mergeCell ref="G67:J67"/>
    <mergeCell ref="G58:J58"/>
    <mergeCell ref="G59:J59"/>
    <mergeCell ref="G60:J60"/>
    <mergeCell ref="G61:J61"/>
    <mergeCell ref="G62:J62"/>
    <mergeCell ref="G53:J53"/>
    <mergeCell ref="G54:J54"/>
    <mergeCell ref="G55:J55"/>
    <mergeCell ref="G56:J56"/>
    <mergeCell ref="G57:J57"/>
    <mergeCell ref="G48:J48"/>
    <mergeCell ref="G49:J49"/>
    <mergeCell ref="G50:J50"/>
    <mergeCell ref="G51:J51"/>
    <mergeCell ref="G52:J52"/>
    <mergeCell ref="G43:J43"/>
    <mergeCell ref="G44:J44"/>
    <mergeCell ref="G45:J45"/>
    <mergeCell ref="G46:J46"/>
    <mergeCell ref="G47:J47"/>
    <mergeCell ref="G38:J38"/>
    <mergeCell ref="G39:J39"/>
    <mergeCell ref="G40:J40"/>
    <mergeCell ref="G41:J41"/>
    <mergeCell ref="G42:J42"/>
    <mergeCell ref="G33:J33"/>
    <mergeCell ref="G34:J34"/>
    <mergeCell ref="G35:J35"/>
    <mergeCell ref="G36:J36"/>
    <mergeCell ref="G37:J37"/>
    <mergeCell ref="G28:J28"/>
    <mergeCell ref="G29:J29"/>
    <mergeCell ref="G30:J30"/>
    <mergeCell ref="G31:J31"/>
    <mergeCell ref="G32:J32"/>
    <mergeCell ref="G23:J23"/>
    <mergeCell ref="G24:J24"/>
    <mergeCell ref="G25:J25"/>
    <mergeCell ref="G26:J26"/>
    <mergeCell ref="G27:J27"/>
    <mergeCell ref="G18:J18"/>
    <mergeCell ref="G19:J19"/>
    <mergeCell ref="G20:J20"/>
    <mergeCell ref="G21:J21"/>
    <mergeCell ref="G22:J22"/>
    <mergeCell ref="G13:J13"/>
    <mergeCell ref="G14:J14"/>
    <mergeCell ref="G15:J15"/>
    <mergeCell ref="G16:J16"/>
    <mergeCell ref="G17:J17"/>
    <mergeCell ref="G8:J8"/>
    <mergeCell ref="G9:J9"/>
    <mergeCell ref="G10:J10"/>
    <mergeCell ref="G11:J11"/>
    <mergeCell ref="G12:J12"/>
    <mergeCell ref="G3:J3"/>
    <mergeCell ref="G4:J4"/>
    <mergeCell ref="G5:J5"/>
    <mergeCell ref="G6:J6"/>
    <mergeCell ref="G7:J7"/>
    <mergeCell ref="BN1:BN2"/>
    <mergeCell ref="BO1:BO2"/>
    <mergeCell ref="BP1:BP2"/>
    <mergeCell ref="BM1:BM2"/>
    <mergeCell ref="BJ1:BJ2"/>
    <mergeCell ref="BK1:BK2"/>
    <mergeCell ref="BC1:BC2"/>
    <mergeCell ref="BD1:BD2"/>
    <mergeCell ref="BE1:BE2"/>
    <mergeCell ref="BF1:BF2"/>
    <mergeCell ref="BL1:BL2"/>
    <mergeCell ref="BG1:BG2"/>
    <mergeCell ref="BH1:BH2"/>
    <mergeCell ref="BI1:BI2"/>
    <mergeCell ref="BB1:BB2"/>
    <mergeCell ref="AQ1:AQ2"/>
    <mergeCell ref="AR1:AR2"/>
    <mergeCell ref="AS1:AS2"/>
    <mergeCell ref="AT1:AT2"/>
    <mergeCell ref="AU1:AU2"/>
    <mergeCell ref="AV1:AV2"/>
    <mergeCell ref="AW1:AW2"/>
    <mergeCell ref="AX1:AX2"/>
    <mergeCell ref="AY1:AY2"/>
    <mergeCell ref="AZ1:AZ2"/>
    <mergeCell ref="BA1:BA2"/>
    <mergeCell ref="AP1:AP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D1:AD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R1:R2"/>
    <mergeCell ref="A1:A2"/>
    <mergeCell ref="B1:B2"/>
    <mergeCell ref="C1:C2"/>
    <mergeCell ref="D1:D2"/>
    <mergeCell ref="E1:E2"/>
    <mergeCell ref="G1:J1"/>
    <mergeCell ref="G2:J2"/>
    <mergeCell ref="K1:K2"/>
    <mergeCell ref="P1:P2"/>
    <mergeCell ref="Q1:Q2"/>
    <mergeCell ref="F1:F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C6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1" sqref="H1:L1048576"/>
    </sheetView>
  </sheetViews>
  <sheetFormatPr defaultRowHeight="15" x14ac:dyDescent="0.25"/>
  <cols>
    <col min="1" max="1" width="3.5703125" bestFit="1" customWidth="1"/>
    <col min="2" max="2" width="11.42578125" bestFit="1" customWidth="1"/>
    <col min="3" max="3" width="20.5703125" bestFit="1" customWidth="1"/>
    <col min="4" max="5" width="5.85546875" customWidth="1"/>
    <col min="6" max="6" width="5.5703125" customWidth="1"/>
    <col min="7" max="7" width="5.42578125" bestFit="1" customWidth="1"/>
    <col min="8" max="8" width="5.140625" hidden="1" customWidth="1"/>
    <col min="9" max="9" width="4" hidden="1" customWidth="1"/>
    <col min="10" max="10" width="5" hidden="1" customWidth="1"/>
    <col min="11" max="11" width="4" hidden="1" customWidth="1"/>
    <col min="12" max="12" width="4.5703125" hidden="1" customWidth="1"/>
    <col min="13" max="14" width="3.7109375" bestFit="1" customWidth="1"/>
    <col min="15" max="15" width="5.140625" customWidth="1"/>
    <col min="16" max="16" width="3.42578125" customWidth="1"/>
    <col min="17" max="17" width="4.140625" customWidth="1"/>
    <col min="18" max="18" width="4.7109375" customWidth="1"/>
    <col min="19" max="19" width="3.85546875" customWidth="1"/>
    <col min="20" max="20" width="4.28515625" customWidth="1"/>
    <col min="21" max="21" width="4.85546875" customWidth="1"/>
    <col min="22" max="22" width="4.5703125" customWidth="1"/>
    <col min="23" max="24" width="4.140625" customWidth="1"/>
    <col min="25" max="25" width="6" customWidth="1"/>
    <col min="26" max="26" width="4.28515625" customWidth="1"/>
    <col min="27" max="27" width="3" customWidth="1"/>
    <col min="28" max="28" width="3.85546875" customWidth="1"/>
    <col min="29" max="34" width="3.7109375" bestFit="1" customWidth="1"/>
    <col min="35" max="35" width="6" customWidth="1"/>
    <col min="36" max="36" width="3.7109375" bestFit="1" customWidth="1"/>
    <col min="37" max="37" width="3.140625" customWidth="1"/>
    <col min="38" max="44" width="3.7109375" bestFit="1" customWidth="1"/>
    <col min="45" max="45" width="4.5703125" customWidth="1"/>
    <col min="46" max="49" width="3.7109375" bestFit="1" customWidth="1"/>
    <col min="50" max="50" width="4.140625" customWidth="1"/>
    <col min="51" max="55" width="3.7109375" bestFit="1" customWidth="1"/>
    <col min="56" max="56" width="3.140625" customWidth="1"/>
    <col min="57" max="57" width="4.140625" customWidth="1"/>
    <col min="58" max="65" width="3.7109375" bestFit="1" customWidth="1"/>
    <col min="66" max="66" width="2.85546875" customWidth="1"/>
    <col min="67" max="67" width="4.42578125" customWidth="1"/>
    <col min="68" max="74" width="3.7109375" bestFit="1" customWidth="1"/>
    <col min="75" max="75" width="4.5703125" customWidth="1"/>
    <col min="76" max="77" width="3.7109375" bestFit="1" customWidth="1"/>
    <col min="78" max="78" width="4.7109375" customWidth="1"/>
    <col min="79" max="79" width="4.42578125" customWidth="1"/>
    <col min="80" max="80" width="3.85546875" customWidth="1"/>
    <col min="81" max="81" width="4.42578125" customWidth="1"/>
  </cols>
  <sheetData>
    <row r="1" spans="1:81" ht="15" customHeight="1" x14ac:dyDescent="0.25">
      <c r="A1" s="65" t="s">
        <v>0</v>
      </c>
      <c r="B1" s="54" t="s">
        <v>1</v>
      </c>
      <c r="C1" s="54" t="s">
        <v>2</v>
      </c>
      <c r="D1" s="102" t="s">
        <v>1954</v>
      </c>
      <c r="E1" s="102" t="s">
        <v>1955</v>
      </c>
      <c r="F1" s="102" t="s">
        <v>1956</v>
      </c>
      <c r="G1" s="102" t="s">
        <v>1957</v>
      </c>
      <c r="H1" s="54" t="s">
        <v>1958</v>
      </c>
      <c r="I1" s="61" t="s">
        <v>7</v>
      </c>
      <c r="J1" s="62"/>
      <c r="K1" s="62"/>
      <c r="L1" s="62"/>
      <c r="M1" s="64" t="s">
        <v>1029</v>
      </c>
      <c r="N1" s="64" t="s">
        <v>1030</v>
      </c>
      <c r="O1" s="64" t="s">
        <v>1905</v>
      </c>
      <c r="P1" s="64" t="s">
        <v>1906</v>
      </c>
      <c r="Q1" s="64" t="s">
        <v>1965</v>
      </c>
      <c r="R1" s="64" t="s">
        <v>1907</v>
      </c>
      <c r="S1" s="64" t="s">
        <v>1959</v>
      </c>
      <c r="T1" s="64" t="s">
        <v>1960</v>
      </c>
      <c r="U1" s="64" t="s">
        <v>1961</v>
      </c>
      <c r="V1" s="64" t="s">
        <v>1908</v>
      </c>
      <c r="W1" s="64" t="s">
        <v>1909</v>
      </c>
      <c r="X1" s="64" t="s">
        <v>1910</v>
      </c>
      <c r="Y1" s="64" t="s">
        <v>2007</v>
      </c>
      <c r="Z1" s="64" t="s">
        <v>1911</v>
      </c>
      <c r="AA1" s="64" t="s">
        <v>1964</v>
      </c>
      <c r="AB1" s="64" t="s">
        <v>1912</v>
      </c>
      <c r="AC1" s="64" t="s">
        <v>1913</v>
      </c>
      <c r="AD1" s="64" t="s">
        <v>1914</v>
      </c>
      <c r="AE1" s="64" t="s">
        <v>1915</v>
      </c>
      <c r="AF1" s="64" t="s">
        <v>1916</v>
      </c>
      <c r="AG1" s="64" t="s">
        <v>1917</v>
      </c>
      <c r="AH1" s="64" t="s">
        <v>1918</v>
      </c>
      <c r="AI1" s="64" t="s">
        <v>1969</v>
      </c>
      <c r="AJ1" s="64" t="s">
        <v>1970</v>
      </c>
      <c r="AK1" s="64" t="s">
        <v>2006</v>
      </c>
      <c r="AL1" s="64" t="s">
        <v>1967</v>
      </c>
      <c r="AM1" s="64" t="s">
        <v>1919</v>
      </c>
      <c r="AN1" s="64" t="s">
        <v>1920</v>
      </c>
      <c r="AO1" s="64" t="s">
        <v>1921</v>
      </c>
      <c r="AP1" s="64" t="s">
        <v>1922</v>
      </c>
      <c r="AQ1" s="64" t="s">
        <v>1923</v>
      </c>
      <c r="AR1" s="64" t="s">
        <v>1924</v>
      </c>
      <c r="AS1" s="64" t="s">
        <v>1925</v>
      </c>
      <c r="AT1" s="64" t="s">
        <v>1926</v>
      </c>
      <c r="AU1" s="64" t="s">
        <v>1927</v>
      </c>
      <c r="AV1" s="64" t="s">
        <v>1928</v>
      </c>
      <c r="AW1" s="64" t="s">
        <v>1968</v>
      </c>
      <c r="AX1" s="64" t="s">
        <v>1929</v>
      </c>
      <c r="AY1" s="64" t="s">
        <v>1930</v>
      </c>
      <c r="AZ1" s="64" t="s">
        <v>1931</v>
      </c>
      <c r="BA1" s="64" t="s">
        <v>1932</v>
      </c>
      <c r="BB1" s="64" t="s">
        <v>1933</v>
      </c>
      <c r="BC1" s="64" t="s">
        <v>1934</v>
      </c>
      <c r="BD1" s="64" t="s">
        <v>1935</v>
      </c>
      <c r="BE1" s="64" t="s">
        <v>1936</v>
      </c>
      <c r="BF1" s="64" t="s">
        <v>1966</v>
      </c>
      <c r="BG1" s="64" t="s">
        <v>1937</v>
      </c>
      <c r="BH1" s="64" t="s">
        <v>1938</v>
      </c>
      <c r="BI1" s="64" t="s">
        <v>1939</v>
      </c>
      <c r="BJ1" s="64" t="s">
        <v>1940</v>
      </c>
      <c r="BK1" s="64" t="s">
        <v>1941</v>
      </c>
      <c r="BL1" s="64" t="s">
        <v>1942</v>
      </c>
      <c r="BM1" s="64" t="s">
        <v>1943</v>
      </c>
      <c r="BN1" s="64" t="s">
        <v>1963</v>
      </c>
      <c r="BO1" s="64" t="s">
        <v>1944</v>
      </c>
      <c r="BP1" s="64" t="s">
        <v>1945</v>
      </c>
      <c r="BQ1" s="64" t="s">
        <v>1946</v>
      </c>
      <c r="BR1" s="64" t="s">
        <v>1947</v>
      </c>
      <c r="BS1" s="64" t="s">
        <v>1948</v>
      </c>
      <c r="BT1" s="64" t="s">
        <v>1949</v>
      </c>
      <c r="BU1" s="64" t="s">
        <v>1950</v>
      </c>
      <c r="BV1" s="64" t="s">
        <v>1951</v>
      </c>
      <c r="BW1" s="64" t="s">
        <v>1952</v>
      </c>
      <c r="BX1" s="64" t="s">
        <v>1953</v>
      </c>
      <c r="BY1" s="64" t="s">
        <v>1962</v>
      </c>
      <c r="BZ1" s="64" t="s">
        <v>2008</v>
      </c>
      <c r="CA1" s="64" t="s">
        <v>2001</v>
      </c>
      <c r="CB1" s="64" t="s">
        <v>2009</v>
      </c>
      <c r="CC1" s="64" t="s">
        <v>2010</v>
      </c>
    </row>
    <row r="2" spans="1:81" ht="99.75" customHeight="1" x14ac:dyDescent="0.25">
      <c r="A2" s="66"/>
      <c r="B2" s="67"/>
      <c r="C2" s="67"/>
      <c r="D2" s="103"/>
      <c r="E2" s="103"/>
      <c r="F2" s="103"/>
      <c r="G2" s="103"/>
      <c r="H2" s="55"/>
      <c r="I2" s="16" t="s">
        <v>78</v>
      </c>
      <c r="J2" s="16" t="s">
        <v>1404</v>
      </c>
      <c r="K2" s="16" t="s">
        <v>1898</v>
      </c>
      <c r="L2" s="16" t="s">
        <v>79</v>
      </c>
      <c r="M2" s="63" t="s">
        <v>8</v>
      </c>
      <c r="N2" s="63" t="s">
        <v>9</v>
      </c>
      <c r="O2" s="63" t="s">
        <v>10</v>
      </c>
      <c r="P2" s="63" t="s">
        <v>11</v>
      </c>
      <c r="Q2" s="63" t="s">
        <v>12</v>
      </c>
      <c r="R2" s="63" t="s">
        <v>13</v>
      </c>
      <c r="S2" s="63" t="s">
        <v>14</v>
      </c>
      <c r="T2" s="63" t="s">
        <v>15</v>
      </c>
      <c r="U2" s="63" t="s">
        <v>16</v>
      </c>
      <c r="V2" s="63" t="s">
        <v>17</v>
      </c>
      <c r="W2" s="63" t="s">
        <v>19</v>
      </c>
      <c r="X2" s="63" t="s">
        <v>20</v>
      </c>
      <c r="Y2" s="63" t="s">
        <v>31</v>
      </c>
      <c r="Z2" s="63" t="s">
        <v>22</v>
      </c>
      <c r="AA2" s="63" t="s">
        <v>23</v>
      </c>
      <c r="AB2" s="63" t="s">
        <v>24</v>
      </c>
      <c r="AC2" s="63" t="s">
        <v>25</v>
      </c>
      <c r="AD2" s="63" t="s">
        <v>26</v>
      </c>
      <c r="AE2" s="63" t="s">
        <v>27</v>
      </c>
      <c r="AF2" s="63" t="s">
        <v>28</v>
      </c>
      <c r="AG2" s="63" t="s">
        <v>29</v>
      </c>
      <c r="AH2" s="63" t="s">
        <v>30</v>
      </c>
      <c r="AI2" s="63" t="s">
        <v>31</v>
      </c>
      <c r="AJ2" s="63" t="s">
        <v>33</v>
      </c>
      <c r="AK2" s="63" t="s">
        <v>35</v>
      </c>
      <c r="AL2" s="63" t="s">
        <v>37</v>
      </c>
      <c r="AM2" s="63" t="s">
        <v>39</v>
      </c>
      <c r="AN2" s="63" t="s">
        <v>40</v>
      </c>
      <c r="AO2" s="63" t="s">
        <v>41</v>
      </c>
      <c r="AP2" s="63" t="s">
        <v>42</v>
      </c>
      <c r="AQ2" s="63" t="s">
        <v>43</v>
      </c>
      <c r="AR2" s="63" t="s">
        <v>44</v>
      </c>
      <c r="AS2" s="63" t="s">
        <v>45</v>
      </c>
      <c r="AT2" s="63" t="s">
        <v>46</v>
      </c>
      <c r="AU2" s="63" t="s">
        <v>47</v>
      </c>
      <c r="AV2" s="63" t="s">
        <v>48</v>
      </c>
      <c r="AW2" s="63" t="s">
        <v>49</v>
      </c>
      <c r="AX2" s="63" t="s">
        <v>50</v>
      </c>
      <c r="AY2" s="63" t="s">
        <v>51</v>
      </c>
      <c r="AZ2" s="63" t="s">
        <v>52</v>
      </c>
      <c r="BA2" s="63" t="s">
        <v>53</v>
      </c>
      <c r="BB2" s="63" t="s">
        <v>54</v>
      </c>
      <c r="BC2" s="63" t="s">
        <v>55</v>
      </c>
      <c r="BD2" s="63" t="s">
        <v>56</v>
      </c>
      <c r="BE2" s="63" t="s">
        <v>57</v>
      </c>
      <c r="BF2" s="63" t="s">
        <v>58</v>
      </c>
      <c r="BG2" s="63" t="s">
        <v>59</v>
      </c>
      <c r="BH2" s="63" t="s">
        <v>60</v>
      </c>
      <c r="BI2" s="63" t="s">
        <v>61</v>
      </c>
      <c r="BJ2" s="63" t="s">
        <v>62</v>
      </c>
      <c r="BK2" s="63" t="s">
        <v>63</v>
      </c>
      <c r="BL2" s="63" t="s">
        <v>64</v>
      </c>
      <c r="BM2" s="63" t="s">
        <v>65</v>
      </c>
      <c r="BN2" s="63" t="s">
        <v>66</v>
      </c>
      <c r="BO2" s="63" t="s">
        <v>67</v>
      </c>
      <c r="BP2" s="63" t="s">
        <v>68</v>
      </c>
      <c r="BQ2" s="63" t="s">
        <v>69</v>
      </c>
      <c r="BR2" s="63" t="s">
        <v>70</v>
      </c>
      <c r="BS2" s="63" t="s">
        <v>71</v>
      </c>
      <c r="BT2" s="63" t="s">
        <v>72</v>
      </c>
      <c r="BU2" s="63" t="s">
        <v>73</v>
      </c>
      <c r="BV2" s="63" t="s">
        <v>74</v>
      </c>
      <c r="BW2" s="63" t="s">
        <v>75</v>
      </c>
      <c r="BX2" s="63" t="s">
        <v>76</v>
      </c>
      <c r="BY2" s="63" t="s">
        <v>77</v>
      </c>
      <c r="BZ2" s="63" t="s">
        <v>77</v>
      </c>
      <c r="CA2" s="63" t="s">
        <v>77</v>
      </c>
      <c r="CB2" s="63" t="s">
        <v>77</v>
      </c>
      <c r="CC2" s="63" t="s">
        <v>77</v>
      </c>
    </row>
    <row r="3" spans="1:81" x14ac:dyDescent="0.25">
      <c r="A3" s="2">
        <f>1</f>
        <v>1</v>
      </c>
      <c r="B3" s="2" t="s">
        <v>1017</v>
      </c>
      <c r="C3" s="2" t="s">
        <v>1011</v>
      </c>
      <c r="D3" s="2">
        <f t="shared" ref="D3:D11" si="0">COUNTIF(M3:BY3,"A")</f>
        <v>15</v>
      </c>
      <c r="E3" s="2">
        <f t="shared" ref="E3:E11" si="1">COUNTIF(M3:BY3,"B")</f>
        <v>20</v>
      </c>
      <c r="F3" s="2">
        <f t="shared" ref="F3:F11" si="2">COUNTIF(M3:BY3,"C")</f>
        <v>15</v>
      </c>
      <c r="G3" s="2">
        <f t="shared" ref="G3:G11" si="3">COUNTIF(M3:BY3,"D")</f>
        <v>13</v>
      </c>
      <c r="H3" s="21">
        <f>SUM(I3:L3)</f>
        <v>435.75</v>
      </c>
      <c r="I3" s="21">
        <f>((D3*Code!B48)+(E3*Code!C48)+(F3*Code!D48)+(G3*Code!E48))/60</f>
        <v>249</v>
      </c>
      <c r="J3" s="21">
        <f>((D3*Code!B49)+(E3*Code!C49)+(F3*Code!D49)+(G3*Code!E49))/60</f>
        <v>124.5</v>
      </c>
      <c r="K3" s="21"/>
      <c r="L3" s="21">
        <f>((D3*Code!B51)+(E3*Code!C51)+(F3*Code!D51)+(G3*Code!E51))/60</f>
        <v>62.25</v>
      </c>
      <c r="M3" s="2" t="s">
        <v>1027</v>
      </c>
      <c r="N3" s="2" t="s">
        <v>1027</v>
      </c>
      <c r="O3" s="2" t="s">
        <v>1027</v>
      </c>
      <c r="P3" s="2" t="s">
        <v>1025</v>
      </c>
      <c r="Q3" s="2" t="s">
        <v>1027</v>
      </c>
      <c r="R3" s="2" t="s">
        <v>1027</v>
      </c>
      <c r="S3" s="18" t="s">
        <v>1025</v>
      </c>
      <c r="T3" s="2" t="s">
        <v>1396</v>
      </c>
      <c r="U3" s="2" t="s">
        <v>1025</v>
      </c>
      <c r="V3" s="2" t="s">
        <v>1025</v>
      </c>
      <c r="W3" s="2" t="s">
        <v>1025</v>
      </c>
      <c r="X3" s="2" t="s">
        <v>1396</v>
      </c>
      <c r="Y3" s="2" t="s">
        <v>1396</v>
      </c>
      <c r="Z3" s="2" t="s">
        <v>1026</v>
      </c>
      <c r="AA3" s="2"/>
      <c r="AB3" s="2" t="s">
        <v>1026</v>
      </c>
      <c r="AC3" s="2" t="s">
        <v>1027</v>
      </c>
      <c r="AD3" s="2" t="s">
        <v>1027</v>
      </c>
      <c r="AE3" s="2" t="s">
        <v>1025</v>
      </c>
      <c r="AF3" s="2" t="s">
        <v>1025</v>
      </c>
      <c r="AG3" s="2" t="s">
        <v>1026</v>
      </c>
      <c r="AH3" s="2" t="s">
        <v>1027</v>
      </c>
      <c r="AI3" s="2" t="s">
        <v>1396</v>
      </c>
      <c r="AJ3" s="2" t="s">
        <v>1396</v>
      </c>
      <c r="AK3" s="2" t="s">
        <v>1396</v>
      </c>
      <c r="AL3" s="2" t="s">
        <v>1396</v>
      </c>
      <c r="AM3" s="2" t="s">
        <v>1025</v>
      </c>
      <c r="AN3" s="2" t="s">
        <v>1025</v>
      </c>
      <c r="AO3" s="2" t="s">
        <v>1027</v>
      </c>
      <c r="AP3" s="2" t="s">
        <v>1396</v>
      </c>
      <c r="AQ3" s="2" t="s">
        <v>1026</v>
      </c>
      <c r="AR3" s="2" t="s">
        <v>1025</v>
      </c>
      <c r="AS3" s="2" t="s">
        <v>1025</v>
      </c>
      <c r="AT3" s="2" t="s">
        <v>1026</v>
      </c>
      <c r="AU3" s="2" t="s">
        <v>1026</v>
      </c>
      <c r="AV3" s="2" t="s">
        <v>1025</v>
      </c>
      <c r="AW3" s="2" t="s">
        <v>1396</v>
      </c>
      <c r="AX3" s="2" t="s">
        <v>1025</v>
      </c>
      <c r="AY3" s="2" t="s">
        <v>1027</v>
      </c>
      <c r="AZ3" s="2" t="s">
        <v>1396</v>
      </c>
      <c r="BA3" s="2" t="s">
        <v>1027</v>
      </c>
      <c r="BB3" s="2" t="s">
        <v>1025</v>
      </c>
      <c r="BC3" s="2" t="s">
        <v>1026</v>
      </c>
      <c r="BD3" s="2" t="s">
        <v>1026</v>
      </c>
      <c r="BE3" s="2" t="s">
        <v>1025</v>
      </c>
      <c r="BF3" s="2" t="s">
        <v>1396</v>
      </c>
      <c r="BG3" s="2" t="s">
        <v>1026</v>
      </c>
      <c r="BH3" s="2" t="s">
        <v>1396</v>
      </c>
      <c r="BI3" s="2" t="s">
        <v>1025</v>
      </c>
      <c r="BJ3" s="2" t="s">
        <v>1026</v>
      </c>
      <c r="BK3" s="2" t="s">
        <v>1025</v>
      </c>
      <c r="BL3" s="2" t="s">
        <v>1027</v>
      </c>
      <c r="BM3" s="2" t="s">
        <v>1026</v>
      </c>
      <c r="BN3" s="2"/>
      <c r="BO3" s="2" t="s">
        <v>1027</v>
      </c>
      <c r="BP3" s="2" t="s">
        <v>1026</v>
      </c>
      <c r="BQ3" s="2" t="s">
        <v>1026</v>
      </c>
      <c r="BR3" s="2" t="s">
        <v>1026</v>
      </c>
      <c r="BS3" s="2" t="s">
        <v>1396</v>
      </c>
      <c r="BT3" s="2" t="s">
        <v>1025</v>
      </c>
      <c r="BU3" s="2" t="s">
        <v>1027</v>
      </c>
      <c r="BV3" s="2" t="s">
        <v>1025</v>
      </c>
      <c r="BW3" s="2" t="s">
        <v>1025</v>
      </c>
      <c r="BX3" s="2" t="s">
        <v>1026</v>
      </c>
      <c r="BY3" s="2" t="s">
        <v>1027</v>
      </c>
      <c r="BZ3" s="2" t="s">
        <v>1025</v>
      </c>
      <c r="CA3" s="2"/>
      <c r="CB3" s="2" t="s">
        <v>1026</v>
      </c>
      <c r="CC3" s="2" t="s">
        <v>1026</v>
      </c>
    </row>
    <row r="4" spans="1:81" x14ac:dyDescent="0.25">
      <c r="A4" s="2">
        <f>A3+1</f>
        <v>2</v>
      </c>
      <c r="B4" s="2" t="s">
        <v>1018</v>
      </c>
      <c r="C4" s="2" t="s">
        <v>1014</v>
      </c>
      <c r="D4" s="2">
        <f t="shared" si="0"/>
        <v>33</v>
      </c>
      <c r="E4" s="2">
        <f t="shared" si="1"/>
        <v>16</v>
      </c>
      <c r="F4" s="2">
        <f t="shared" si="2"/>
        <v>14</v>
      </c>
      <c r="G4" s="2">
        <f t="shared" si="3"/>
        <v>0</v>
      </c>
      <c r="H4" s="21">
        <f t="shared" ref="H4:H12" si="4">SUM(I4:L4)</f>
        <v>37.25</v>
      </c>
      <c r="I4" s="21"/>
      <c r="J4" s="21">
        <f>((D4*Code!B55)+(E4*Code!C55)+(F4*Code!D55)+(G4*Code!E55))/60</f>
        <v>37.25</v>
      </c>
      <c r="K4" s="21"/>
      <c r="L4" s="2"/>
      <c r="M4" s="2" t="s">
        <v>1025</v>
      </c>
      <c r="N4" s="2" t="s">
        <v>1025</v>
      </c>
      <c r="O4" s="2" t="s">
        <v>1025</v>
      </c>
      <c r="P4" s="2" t="s">
        <v>1026</v>
      </c>
      <c r="Q4" s="2" t="s">
        <v>1025</v>
      </c>
      <c r="R4" s="2" t="s">
        <v>1025</v>
      </c>
      <c r="S4" s="2" t="s">
        <v>1026</v>
      </c>
      <c r="T4" s="2" t="s">
        <v>1027</v>
      </c>
      <c r="U4" s="2" t="s">
        <v>1026</v>
      </c>
      <c r="V4" s="2" t="s">
        <v>1026</v>
      </c>
      <c r="W4" s="2" t="s">
        <v>1026</v>
      </c>
      <c r="X4" s="2" t="s">
        <v>1027</v>
      </c>
      <c r="Y4" s="2" t="s">
        <v>1027</v>
      </c>
      <c r="Z4" s="2" t="s">
        <v>1026</v>
      </c>
      <c r="AA4" s="2"/>
      <c r="AB4" s="2" t="s">
        <v>1026</v>
      </c>
      <c r="AC4" s="2" t="s">
        <v>1025</v>
      </c>
      <c r="AD4" s="2" t="s">
        <v>1025</v>
      </c>
      <c r="AE4" s="2" t="s">
        <v>1026</v>
      </c>
      <c r="AF4" s="2" t="s">
        <v>1026</v>
      </c>
      <c r="AG4" s="2" t="s">
        <v>1026</v>
      </c>
      <c r="AH4" s="2" t="s">
        <v>1025</v>
      </c>
      <c r="AI4" s="2" t="s">
        <v>1027</v>
      </c>
      <c r="AJ4" s="2" t="s">
        <v>1027</v>
      </c>
      <c r="AK4" s="2" t="s">
        <v>1027</v>
      </c>
      <c r="AL4" s="2" t="s">
        <v>1027</v>
      </c>
      <c r="AM4" s="2" t="s">
        <v>1026</v>
      </c>
      <c r="AN4" s="2" t="s">
        <v>1026</v>
      </c>
      <c r="AO4" s="2" t="s">
        <v>1025</v>
      </c>
      <c r="AP4" s="2" t="s">
        <v>1027</v>
      </c>
      <c r="AQ4" s="2" t="s">
        <v>1026</v>
      </c>
      <c r="AR4" s="2" t="s">
        <v>1026</v>
      </c>
      <c r="AS4" s="2" t="s">
        <v>1026</v>
      </c>
      <c r="AT4" s="2" t="s">
        <v>1026</v>
      </c>
      <c r="AU4" s="2" t="s">
        <v>1026</v>
      </c>
      <c r="AV4" s="2" t="s">
        <v>1026</v>
      </c>
      <c r="AW4" s="2" t="s">
        <v>1027</v>
      </c>
      <c r="AX4" s="2" t="s">
        <v>1026</v>
      </c>
      <c r="AY4" s="2" t="s">
        <v>1025</v>
      </c>
      <c r="AZ4" s="2" t="s">
        <v>1027</v>
      </c>
      <c r="BA4" s="2" t="s">
        <v>1025</v>
      </c>
      <c r="BB4" s="2" t="s">
        <v>1026</v>
      </c>
      <c r="BC4" s="2" t="s">
        <v>1026</v>
      </c>
      <c r="BD4" s="2" t="s">
        <v>1026</v>
      </c>
      <c r="BE4" s="2" t="s">
        <v>1025</v>
      </c>
      <c r="BF4" s="2" t="s">
        <v>1027</v>
      </c>
      <c r="BG4" s="2" t="s">
        <v>1026</v>
      </c>
      <c r="BH4" s="2" t="s">
        <v>1027</v>
      </c>
      <c r="BI4" s="2" t="s">
        <v>1026</v>
      </c>
      <c r="BJ4" s="2" t="s">
        <v>1026</v>
      </c>
      <c r="BK4" s="2" t="s">
        <v>1026</v>
      </c>
      <c r="BL4" s="2" t="s">
        <v>1025</v>
      </c>
      <c r="BM4" s="2" t="s">
        <v>1026</v>
      </c>
      <c r="BN4" s="2"/>
      <c r="BO4" s="2" t="s">
        <v>1025</v>
      </c>
      <c r="BP4" s="2" t="s">
        <v>1026</v>
      </c>
      <c r="BQ4" s="2" t="s">
        <v>1026</v>
      </c>
      <c r="BR4" s="2" t="s">
        <v>1026</v>
      </c>
      <c r="BS4" s="2" t="s">
        <v>1027</v>
      </c>
      <c r="BT4" s="2" t="s">
        <v>1026</v>
      </c>
      <c r="BU4" s="2" t="s">
        <v>1025</v>
      </c>
      <c r="BV4" s="2" t="s">
        <v>1025</v>
      </c>
      <c r="BW4" s="2" t="s">
        <v>1026</v>
      </c>
      <c r="BX4" s="2" t="s">
        <v>1026</v>
      </c>
      <c r="BY4" s="2" t="s">
        <v>1027</v>
      </c>
      <c r="BZ4" s="2" t="s">
        <v>1026</v>
      </c>
      <c r="CA4" s="2"/>
      <c r="CB4" s="2" t="s">
        <v>1026</v>
      </c>
      <c r="CC4" s="2" t="s">
        <v>1026</v>
      </c>
    </row>
    <row r="5" spans="1:81" x14ac:dyDescent="0.25">
      <c r="A5" s="2">
        <f t="shared" ref="A5:A11" si="5">A4+1</f>
        <v>3</v>
      </c>
      <c r="B5" s="2"/>
      <c r="C5" s="2" t="s">
        <v>1013</v>
      </c>
      <c r="D5" s="2">
        <f t="shared" si="0"/>
        <v>0</v>
      </c>
      <c r="E5" s="2">
        <f t="shared" si="1"/>
        <v>0</v>
      </c>
      <c r="F5" s="2">
        <f t="shared" si="2"/>
        <v>0</v>
      </c>
      <c r="G5" s="2">
        <f t="shared" si="3"/>
        <v>0</v>
      </c>
      <c r="H5" s="21">
        <f t="shared" si="4"/>
        <v>0</v>
      </c>
      <c r="I5" s="21"/>
      <c r="J5" s="21"/>
      <c r="K5" s="2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</row>
    <row r="6" spans="1:81" x14ac:dyDescent="0.25">
      <c r="A6" s="2">
        <f t="shared" si="5"/>
        <v>4</v>
      </c>
      <c r="B6" s="2" t="s">
        <v>1019</v>
      </c>
      <c r="C6" s="104" t="s">
        <v>1975</v>
      </c>
      <c r="D6" s="2">
        <f t="shared" si="0"/>
        <v>17</v>
      </c>
      <c r="E6" s="2">
        <f t="shared" si="1"/>
        <v>20</v>
      </c>
      <c r="F6" s="2">
        <f t="shared" si="2"/>
        <v>15</v>
      </c>
      <c r="G6" s="2">
        <f t="shared" si="3"/>
        <v>13</v>
      </c>
      <c r="H6" s="21">
        <f t="shared" si="4"/>
        <v>1155</v>
      </c>
      <c r="I6" s="21">
        <f>((D6*Code!B60)+(E6*Code!C60)+(F6*Code!D60)+(G6*Code!E60))/60</f>
        <v>308</v>
      </c>
      <c r="J6" s="21">
        <f>((D6*Code!B61)+(E6*Code!C61)+(F6*Code!D61)+(G6*Code!E61))/60</f>
        <v>385</v>
      </c>
      <c r="K6" s="21">
        <f>((D6*Code!B62)+(E6*Code!C62)+(F6*Code!D62)+(G6*Code!E62))/60</f>
        <v>308</v>
      </c>
      <c r="L6" s="21">
        <f>((D6*Code!B63)+(E6*Code!C63)+(F6*Code!D63)+(G6*Code!E63))/60</f>
        <v>154</v>
      </c>
      <c r="M6" s="2" t="s">
        <v>1027</v>
      </c>
      <c r="N6" s="2" t="s">
        <v>1027</v>
      </c>
      <c r="O6" s="2" t="s">
        <v>1027</v>
      </c>
      <c r="P6" s="2" t="s">
        <v>1025</v>
      </c>
      <c r="Q6" s="2" t="s">
        <v>1027</v>
      </c>
      <c r="R6" s="2" t="s">
        <v>1027</v>
      </c>
      <c r="S6" s="18" t="s">
        <v>1025</v>
      </c>
      <c r="T6" s="2" t="s">
        <v>1396</v>
      </c>
      <c r="U6" s="2" t="s">
        <v>1025</v>
      </c>
      <c r="V6" s="2" t="s">
        <v>1025</v>
      </c>
      <c r="W6" s="2" t="s">
        <v>1025</v>
      </c>
      <c r="X6" s="2" t="s">
        <v>1396</v>
      </c>
      <c r="Y6" s="2" t="s">
        <v>1396</v>
      </c>
      <c r="Z6" s="2" t="s">
        <v>1026</v>
      </c>
      <c r="AA6" s="2" t="s">
        <v>1026</v>
      </c>
      <c r="AB6" s="2" t="s">
        <v>1026</v>
      </c>
      <c r="AC6" s="2" t="s">
        <v>1027</v>
      </c>
      <c r="AD6" s="2" t="s">
        <v>1027</v>
      </c>
      <c r="AE6" s="2" t="s">
        <v>1025</v>
      </c>
      <c r="AF6" s="2" t="s">
        <v>1025</v>
      </c>
      <c r="AG6" s="2" t="s">
        <v>1026</v>
      </c>
      <c r="AH6" s="2" t="s">
        <v>1027</v>
      </c>
      <c r="AI6" s="2" t="s">
        <v>1396</v>
      </c>
      <c r="AJ6" s="2" t="s">
        <v>1396</v>
      </c>
      <c r="AK6" s="2" t="s">
        <v>1396</v>
      </c>
      <c r="AL6" s="2" t="s">
        <v>1396</v>
      </c>
      <c r="AM6" s="2" t="s">
        <v>1025</v>
      </c>
      <c r="AN6" s="2" t="s">
        <v>1025</v>
      </c>
      <c r="AO6" s="2" t="s">
        <v>1027</v>
      </c>
      <c r="AP6" s="2" t="s">
        <v>1396</v>
      </c>
      <c r="AQ6" s="2" t="s">
        <v>1026</v>
      </c>
      <c r="AR6" s="2" t="s">
        <v>1025</v>
      </c>
      <c r="AS6" s="2" t="s">
        <v>1025</v>
      </c>
      <c r="AT6" s="2" t="s">
        <v>1026</v>
      </c>
      <c r="AU6" s="2" t="s">
        <v>1026</v>
      </c>
      <c r="AV6" s="2" t="s">
        <v>1025</v>
      </c>
      <c r="AW6" s="2" t="s">
        <v>1396</v>
      </c>
      <c r="AX6" s="2" t="s">
        <v>1025</v>
      </c>
      <c r="AY6" s="2" t="s">
        <v>1027</v>
      </c>
      <c r="AZ6" s="2" t="s">
        <v>1396</v>
      </c>
      <c r="BA6" s="2" t="s">
        <v>1027</v>
      </c>
      <c r="BB6" s="2" t="s">
        <v>1025</v>
      </c>
      <c r="BC6" s="2" t="s">
        <v>1026</v>
      </c>
      <c r="BD6" s="2" t="s">
        <v>1026</v>
      </c>
      <c r="BE6" s="2" t="s">
        <v>1025</v>
      </c>
      <c r="BF6" s="2" t="s">
        <v>1396</v>
      </c>
      <c r="BG6" s="2" t="s">
        <v>1026</v>
      </c>
      <c r="BH6" s="2" t="s">
        <v>1396</v>
      </c>
      <c r="BI6" s="2" t="s">
        <v>1025</v>
      </c>
      <c r="BJ6" s="2" t="s">
        <v>1026</v>
      </c>
      <c r="BK6" s="2" t="s">
        <v>1025</v>
      </c>
      <c r="BL6" s="2" t="s">
        <v>1027</v>
      </c>
      <c r="BM6" s="2" t="s">
        <v>1026</v>
      </c>
      <c r="BN6" s="2" t="s">
        <v>1026</v>
      </c>
      <c r="BO6" s="2" t="s">
        <v>1027</v>
      </c>
      <c r="BP6" s="2" t="s">
        <v>1026</v>
      </c>
      <c r="BQ6" s="2" t="s">
        <v>1026</v>
      </c>
      <c r="BR6" s="2" t="s">
        <v>1026</v>
      </c>
      <c r="BS6" s="2" t="s">
        <v>1396</v>
      </c>
      <c r="BT6" s="2" t="s">
        <v>1025</v>
      </c>
      <c r="BU6" s="2" t="s">
        <v>1027</v>
      </c>
      <c r="BV6" s="2" t="s">
        <v>1025</v>
      </c>
      <c r="BW6" s="2" t="s">
        <v>1025</v>
      </c>
      <c r="BX6" s="2" t="s">
        <v>1026</v>
      </c>
      <c r="BY6" s="2" t="s">
        <v>1027</v>
      </c>
      <c r="BZ6" s="2" t="s">
        <v>1025</v>
      </c>
      <c r="CA6" s="2"/>
      <c r="CB6" s="2" t="s">
        <v>1026</v>
      </c>
      <c r="CC6" s="2" t="s">
        <v>1026</v>
      </c>
    </row>
    <row r="7" spans="1:81" x14ac:dyDescent="0.25">
      <c r="A7" s="2">
        <f t="shared" si="5"/>
        <v>5</v>
      </c>
      <c r="B7" s="2" t="s">
        <v>1020</v>
      </c>
      <c r="C7" s="105"/>
      <c r="D7" s="2">
        <f t="shared" si="0"/>
        <v>45</v>
      </c>
      <c r="E7" s="2">
        <f t="shared" si="1"/>
        <v>17</v>
      </c>
      <c r="F7" s="2">
        <f t="shared" si="2"/>
        <v>3</v>
      </c>
      <c r="G7" s="2">
        <f t="shared" si="3"/>
        <v>0</v>
      </c>
      <c r="H7" s="21">
        <f t="shared" si="4"/>
        <v>33</v>
      </c>
      <c r="I7" s="21"/>
      <c r="J7" s="21">
        <f>(((D7*Code!B67)+(E7*Code!C67)+(F7*Code!D67)+(G7*Code!E67))/60)/2</f>
        <v>22</v>
      </c>
      <c r="K7" s="21"/>
      <c r="L7" s="21">
        <f>(((D7*Code!B69)+(E7*Code!C69)+(F7*Code!D69)+(G7*Code!E69))/60)/2</f>
        <v>11</v>
      </c>
      <c r="M7" s="2" t="s">
        <v>1025</v>
      </c>
      <c r="N7" s="2" t="s">
        <v>1026</v>
      </c>
      <c r="O7" s="2" t="s">
        <v>1025</v>
      </c>
      <c r="P7" s="2" t="s">
        <v>1026</v>
      </c>
      <c r="Q7" s="2" t="s">
        <v>1025</v>
      </c>
      <c r="R7" s="2" t="s">
        <v>1025</v>
      </c>
      <c r="S7" s="2" t="s">
        <v>1026</v>
      </c>
      <c r="T7" s="2" t="s">
        <v>1027</v>
      </c>
      <c r="U7" s="2" t="s">
        <v>1026</v>
      </c>
      <c r="V7" s="2" t="s">
        <v>1026</v>
      </c>
      <c r="W7" s="2" t="s">
        <v>1026</v>
      </c>
      <c r="X7" s="2" t="s">
        <v>1025</v>
      </c>
      <c r="Y7" s="2" t="s">
        <v>1025</v>
      </c>
      <c r="Z7" s="2" t="s">
        <v>1026</v>
      </c>
      <c r="AA7" s="2" t="s">
        <v>1026</v>
      </c>
      <c r="AB7" s="2" t="s">
        <v>1026</v>
      </c>
      <c r="AC7" s="2" t="s">
        <v>1025</v>
      </c>
      <c r="AD7" s="2" t="s">
        <v>1025</v>
      </c>
      <c r="AE7" s="2" t="s">
        <v>1026</v>
      </c>
      <c r="AF7" s="2" t="s">
        <v>1026</v>
      </c>
      <c r="AG7" s="2" t="s">
        <v>1026</v>
      </c>
      <c r="AH7" s="2" t="s">
        <v>1026</v>
      </c>
      <c r="AI7" s="2" t="s">
        <v>1025</v>
      </c>
      <c r="AJ7" s="2" t="s">
        <v>1025</v>
      </c>
      <c r="AK7" s="2" t="s">
        <v>1025</v>
      </c>
      <c r="AL7" s="2" t="s">
        <v>1025</v>
      </c>
      <c r="AM7" s="2" t="s">
        <v>1026</v>
      </c>
      <c r="AN7" s="2" t="s">
        <v>1026</v>
      </c>
      <c r="AO7" s="2" t="s">
        <v>1025</v>
      </c>
      <c r="AP7" s="2" t="s">
        <v>1025</v>
      </c>
      <c r="AQ7" s="2" t="s">
        <v>1026</v>
      </c>
      <c r="AR7" s="2" t="s">
        <v>1026</v>
      </c>
      <c r="AS7" s="2" t="s">
        <v>1026</v>
      </c>
      <c r="AT7" s="2" t="s">
        <v>1026</v>
      </c>
      <c r="AU7" s="2" t="s">
        <v>1026</v>
      </c>
      <c r="AV7" s="2" t="s">
        <v>1026</v>
      </c>
      <c r="AW7" s="2" t="s">
        <v>1025</v>
      </c>
      <c r="AX7" s="2" t="s">
        <v>1026</v>
      </c>
      <c r="AY7" s="2" t="s">
        <v>1026</v>
      </c>
      <c r="AZ7" s="2" t="s">
        <v>1026</v>
      </c>
      <c r="BA7" s="2" t="s">
        <v>1026</v>
      </c>
      <c r="BB7" s="2" t="s">
        <v>1026</v>
      </c>
      <c r="BC7" s="2" t="s">
        <v>1026</v>
      </c>
      <c r="BD7" s="2" t="s">
        <v>1026</v>
      </c>
      <c r="BE7" s="2" t="s">
        <v>1026</v>
      </c>
      <c r="BF7" s="2" t="s">
        <v>1025</v>
      </c>
      <c r="BG7" s="2" t="s">
        <v>1026</v>
      </c>
      <c r="BH7" s="2" t="s">
        <v>1027</v>
      </c>
      <c r="BI7" s="2" t="s">
        <v>1026</v>
      </c>
      <c r="BJ7" s="2" t="s">
        <v>1026</v>
      </c>
      <c r="BK7" s="2" t="s">
        <v>1026</v>
      </c>
      <c r="BL7" s="2" t="s">
        <v>1025</v>
      </c>
      <c r="BM7" s="2" t="s">
        <v>1026</v>
      </c>
      <c r="BN7" s="2" t="s">
        <v>1026</v>
      </c>
      <c r="BO7" s="2" t="s">
        <v>1026</v>
      </c>
      <c r="BP7" s="2" t="s">
        <v>1026</v>
      </c>
      <c r="BQ7" s="2" t="s">
        <v>1026</v>
      </c>
      <c r="BR7" s="2" t="s">
        <v>1026</v>
      </c>
      <c r="BS7" s="2" t="s">
        <v>1027</v>
      </c>
      <c r="BT7" s="2" t="s">
        <v>1026</v>
      </c>
      <c r="BU7" s="2" t="s">
        <v>1026</v>
      </c>
      <c r="BV7" s="2" t="s">
        <v>1026</v>
      </c>
      <c r="BW7" s="2" t="s">
        <v>1026</v>
      </c>
      <c r="BX7" s="2" t="s">
        <v>1026</v>
      </c>
      <c r="BY7" s="2" t="s">
        <v>1026</v>
      </c>
      <c r="BZ7" s="2" t="s">
        <v>1026</v>
      </c>
      <c r="CA7" s="2"/>
      <c r="CB7" s="2" t="s">
        <v>1026</v>
      </c>
      <c r="CC7" s="2" t="s">
        <v>1026</v>
      </c>
    </row>
    <row r="8" spans="1:81" ht="15" customHeight="1" x14ac:dyDescent="0.25">
      <c r="A8" s="2">
        <f t="shared" si="5"/>
        <v>6</v>
      </c>
      <c r="B8" s="2" t="s">
        <v>1021</v>
      </c>
      <c r="C8" s="106"/>
      <c r="D8" s="2">
        <f t="shared" si="0"/>
        <v>57</v>
      </c>
      <c r="E8" s="2">
        <f t="shared" si="1"/>
        <v>8</v>
      </c>
      <c r="F8" s="2">
        <f t="shared" si="2"/>
        <v>0</v>
      </c>
      <c r="G8" s="2">
        <f t="shared" si="3"/>
        <v>0</v>
      </c>
      <c r="H8" s="21">
        <f t="shared" si="4"/>
        <v>27.375</v>
      </c>
      <c r="I8" s="21"/>
      <c r="J8" s="21">
        <f>(((D8*Code!B67)+(E8*Code!C67)+(F8*Code!D67)+(G8*Code!E67))/60)/2</f>
        <v>18.25</v>
      </c>
      <c r="K8" s="21"/>
      <c r="L8" s="21">
        <f>(((D8*Code!B69)+(E8*Code!C69)+(F8*Code!D69)+(G8*Code!E69))/60)/2</f>
        <v>9.125</v>
      </c>
      <c r="M8" s="2" t="s">
        <v>1026</v>
      </c>
      <c r="N8" s="2" t="s">
        <v>1026</v>
      </c>
      <c r="O8" s="2" t="s">
        <v>1026</v>
      </c>
      <c r="P8" s="2" t="s">
        <v>1026</v>
      </c>
      <c r="Q8" s="2" t="s">
        <v>1026</v>
      </c>
      <c r="R8" s="2" t="s">
        <v>1026</v>
      </c>
      <c r="S8" s="2" t="s">
        <v>1026</v>
      </c>
      <c r="T8" s="2" t="s">
        <v>1026</v>
      </c>
      <c r="U8" s="2" t="s">
        <v>1026</v>
      </c>
      <c r="V8" s="2" t="s">
        <v>1026</v>
      </c>
      <c r="W8" s="2" t="s">
        <v>1026</v>
      </c>
      <c r="X8" s="2" t="s">
        <v>1026</v>
      </c>
      <c r="Y8" s="2" t="s">
        <v>1026</v>
      </c>
      <c r="Z8" s="2" t="s">
        <v>1026</v>
      </c>
      <c r="AA8" s="2" t="s">
        <v>1026</v>
      </c>
      <c r="AB8" s="2" t="s">
        <v>1026</v>
      </c>
      <c r="AC8" s="2" t="s">
        <v>1026</v>
      </c>
      <c r="AD8" s="2" t="s">
        <v>1026</v>
      </c>
      <c r="AE8" s="2" t="s">
        <v>1026</v>
      </c>
      <c r="AF8" s="2" t="s">
        <v>1026</v>
      </c>
      <c r="AG8" s="2" t="s">
        <v>1026</v>
      </c>
      <c r="AH8" s="2" t="s">
        <v>1026</v>
      </c>
      <c r="AI8" s="2" t="s">
        <v>1025</v>
      </c>
      <c r="AJ8" s="2" t="s">
        <v>1025</v>
      </c>
      <c r="AK8" s="2" t="s">
        <v>1025</v>
      </c>
      <c r="AL8" s="2" t="s">
        <v>1025</v>
      </c>
      <c r="AM8" s="2" t="s">
        <v>1026</v>
      </c>
      <c r="AN8" s="2" t="s">
        <v>1026</v>
      </c>
      <c r="AO8" s="2" t="s">
        <v>1026</v>
      </c>
      <c r="AP8" s="2" t="s">
        <v>1026</v>
      </c>
      <c r="AQ8" s="2" t="s">
        <v>1026</v>
      </c>
      <c r="AR8" s="2" t="s">
        <v>1026</v>
      </c>
      <c r="AS8" s="2" t="s">
        <v>1026</v>
      </c>
      <c r="AT8" s="2" t="s">
        <v>1026</v>
      </c>
      <c r="AU8" s="2" t="s">
        <v>1026</v>
      </c>
      <c r="AV8" s="2" t="s">
        <v>1026</v>
      </c>
      <c r="AW8" s="2" t="s">
        <v>1025</v>
      </c>
      <c r="AX8" s="2" t="s">
        <v>1026</v>
      </c>
      <c r="AY8" s="2" t="s">
        <v>1026</v>
      </c>
      <c r="AZ8" s="2" t="s">
        <v>1025</v>
      </c>
      <c r="BA8" s="2" t="s">
        <v>1026</v>
      </c>
      <c r="BB8" s="2" t="s">
        <v>1026</v>
      </c>
      <c r="BC8" s="2" t="s">
        <v>1026</v>
      </c>
      <c r="BD8" s="2" t="s">
        <v>1026</v>
      </c>
      <c r="BE8" s="2" t="s">
        <v>1026</v>
      </c>
      <c r="BF8" s="2" t="s">
        <v>1025</v>
      </c>
      <c r="BG8" s="2" t="s">
        <v>1026</v>
      </c>
      <c r="BH8" s="2" t="s">
        <v>1026</v>
      </c>
      <c r="BI8" s="2" t="s">
        <v>1026</v>
      </c>
      <c r="BJ8" s="2" t="s">
        <v>1026</v>
      </c>
      <c r="BK8" s="2" t="s">
        <v>1026</v>
      </c>
      <c r="BL8" s="2" t="s">
        <v>1026</v>
      </c>
      <c r="BM8" s="2" t="s">
        <v>1026</v>
      </c>
      <c r="BN8" s="2" t="s">
        <v>1026</v>
      </c>
      <c r="BO8" s="2" t="s">
        <v>1026</v>
      </c>
      <c r="BP8" s="2" t="s">
        <v>1026</v>
      </c>
      <c r="BQ8" s="2" t="s">
        <v>1026</v>
      </c>
      <c r="BR8" s="2" t="s">
        <v>1026</v>
      </c>
      <c r="BS8" s="2" t="s">
        <v>1026</v>
      </c>
      <c r="BT8" s="2" t="s">
        <v>1026</v>
      </c>
      <c r="BU8" s="2" t="s">
        <v>1025</v>
      </c>
      <c r="BV8" s="2" t="s">
        <v>1026</v>
      </c>
      <c r="BW8" s="2" t="s">
        <v>1026</v>
      </c>
      <c r="BX8" s="2" t="s">
        <v>1026</v>
      </c>
      <c r="BY8" s="2" t="s">
        <v>1026</v>
      </c>
      <c r="BZ8" s="2" t="s">
        <v>1026</v>
      </c>
      <c r="CA8" s="2"/>
      <c r="CB8" s="2" t="s">
        <v>1026</v>
      </c>
      <c r="CC8" s="2" t="s">
        <v>1026</v>
      </c>
    </row>
    <row r="9" spans="1:81" ht="15" customHeight="1" x14ac:dyDescent="0.25">
      <c r="A9" s="2">
        <f t="shared" si="5"/>
        <v>7</v>
      </c>
      <c r="B9" s="2" t="s">
        <v>1022</v>
      </c>
      <c r="C9" s="104" t="s">
        <v>1976</v>
      </c>
      <c r="D9" s="2">
        <f t="shared" si="0"/>
        <v>17</v>
      </c>
      <c r="E9" s="2">
        <f t="shared" si="1"/>
        <v>27</v>
      </c>
      <c r="F9" s="2">
        <f t="shared" si="2"/>
        <v>10</v>
      </c>
      <c r="G9" s="2">
        <f t="shared" si="3"/>
        <v>11</v>
      </c>
      <c r="H9" s="21">
        <f t="shared" si="4"/>
        <v>1051.25</v>
      </c>
      <c r="I9" s="21">
        <f>((D9*Code!B72)+(E9*Code!C72)+(F9*Code!D72)+(G9*Code!E72))/60</f>
        <v>290</v>
      </c>
      <c r="J9" s="21">
        <f>((D9*Code!B73)+(E9*Code!C73)+(F9*Code!D73)+(G9*Code!E73))/60</f>
        <v>362.5</v>
      </c>
      <c r="K9" s="21">
        <f>((D9*Code!B74)+(E9*Code!C74)+(F9*Code!D74)+(G9*Code!E74))/60</f>
        <v>290</v>
      </c>
      <c r="L9" s="21">
        <f>((D9*Code!B75)+(E9*Code!C75)+(F9*Code!D75)+(G9*Code!E75))/60</f>
        <v>108.75</v>
      </c>
      <c r="M9" s="2" t="s">
        <v>1025</v>
      </c>
      <c r="N9" s="2" t="s">
        <v>1027</v>
      </c>
      <c r="O9" s="2" t="s">
        <v>1027</v>
      </c>
      <c r="P9" s="2" t="s">
        <v>1025</v>
      </c>
      <c r="Q9" s="2" t="s">
        <v>1025</v>
      </c>
      <c r="R9" s="2" t="s">
        <v>1025</v>
      </c>
      <c r="S9" s="18" t="s">
        <v>1025</v>
      </c>
      <c r="T9" s="2" t="s">
        <v>1025</v>
      </c>
      <c r="U9" s="2" t="s">
        <v>1025</v>
      </c>
      <c r="V9" s="2" t="s">
        <v>1025</v>
      </c>
      <c r="W9" s="2" t="s">
        <v>1025</v>
      </c>
      <c r="X9" s="2" t="s">
        <v>1396</v>
      </c>
      <c r="Y9" s="2" t="s">
        <v>1396</v>
      </c>
      <c r="Z9" s="2" t="s">
        <v>1026</v>
      </c>
      <c r="AA9" s="2" t="s">
        <v>1026</v>
      </c>
      <c r="AB9" s="2" t="s">
        <v>1026</v>
      </c>
      <c r="AC9" s="2" t="s">
        <v>1025</v>
      </c>
      <c r="AD9" s="2" t="s">
        <v>1025</v>
      </c>
      <c r="AE9" s="2" t="s">
        <v>1025</v>
      </c>
      <c r="AF9" s="2" t="s">
        <v>1025</v>
      </c>
      <c r="AG9" s="2" t="s">
        <v>1026</v>
      </c>
      <c r="AH9" s="2" t="s">
        <v>1027</v>
      </c>
      <c r="AI9" s="2" t="s">
        <v>1396</v>
      </c>
      <c r="AJ9" s="2" t="s">
        <v>1396</v>
      </c>
      <c r="AK9" s="2" t="s">
        <v>1396</v>
      </c>
      <c r="AL9" s="2" t="s">
        <v>1396</v>
      </c>
      <c r="AM9" s="2" t="s">
        <v>1025</v>
      </c>
      <c r="AN9" s="2" t="s">
        <v>1025</v>
      </c>
      <c r="AO9" s="2" t="s">
        <v>1025</v>
      </c>
      <c r="AP9" s="2" t="s">
        <v>1396</v>
      </c>
      <c r="AQ9" s="2" t="s">
        <v>1026</v>
      </c>
      <c r="AR9" s="2" t="s">
        <v>1025</v>
      </c>
      <c r="AS9" s="2" t="s">
        <v>1025</v>
      </c>
      <c r="AT9" s="2" t="s">
        <v>1026</v>
      </c>
      <c r="AU9" s="2" t="s">
        <v>1026</v>
      </c>
      <c r="AV9" s="2" t="s">
        <v>1025</v>
      </c>
      <c r="AW9" s="2" t="s">
        <v>1396</v>
      </c>
      <c r="AX9" s="2" t="s">
        <v>1025</v>
      </c>
      <c r="AY9" s="2" t="s">
        <v>1027</v>
      </c>
      <c r="AZ9" s="2" t="s">
        <v>1396</v>
      </c>
      <c r="BA9" s="2" t="s">
        <v>1027</v>
      </c>
      <c r="BB9" s="2" t="s">
        <v>1025</v>
      </c>
      <c r="BC9" s="2" t="s">
        <v>1026</v>
      </c>
      <c r="BD9" s="2" t="s">
        <v>1026</v>
      </c>
      <c r="BE9" s="2" t="s">
        <v>1025</v>
      </c>
      <c r="BF9" s="2" t="s">
        <v>1396</v>
      </c>
      <c r="BG9" s="2" t="s">
        <v>1026</v>
      </c>
      <c r="BH9" s="2" t="s">
        <v>1027</v>
      </c>
      <c r="BI9" s="2" t="s">
        <v>1025</v>
      </c>
      <c r="BJ9" s="2" t="s">
        <v>1026</v>
      </c>
      <c r="BK9" s="2" t="s">
        <v>1025</v>
      </c>
      <c r="BL9" s="2" t="s">
        <v>1027</v>
      </c>
      <c r="BM9" s="2" t="s">
        <v>1026</v>
      </c>
      <c r="BN9" s="2" t="s">
        <v>1026</v>
      </c>
      <c r="BO9" s="2" t="s">
        <v>1027</v>
      </c>
      <c r="BP9" s="2" t="s">
        <v>1026</v>
      </c>
      <c r="BQ9" s="2" t="s">
        <v>1026</v>
      </c>
      <c r="BR9" s="2" t="s">
        <v>1026</v>
      </c>
      <c r="BS9" s="2" t="s">
        <v>1396</v>
      </c>
      <c r="BT9" s="2" t="s">
        <v>1025</v>
      </c>
      <c r="BU9" s="2" t="s">
        <v>1027</v>
      </c>
      <c r="BV9" s="2" t="s">
        <v>1025</v>
      </c>
      <c r="BW9" s="2" t="s">
        <v>1025</v>
      </c>
      <c r="BX9" s="2" t="s">
        <v>1026</v>
      </c>
      <c r="BY9" s="2" t="s">
        <v>1027</v>
      </c>
      <c r="BZ9" s="2" t="s">
        <v>1025</v>
      </c>
      <c r="CA9" s="2"/>
      <c r="CB9" s="2" t="s">
        <v>1026</v>
      </c>
      <c r="CC9" s="2" t="s">
        <v>1026</v>
      </c>
    </row>
    <row r="10" spans="1:81" ht="15" customHeight="1" x14ac:dyDescent="0.25">
      <c r="A10" s="2">
        <f t="shared" si="5"/>
        <v>8</v>
      </c>
      <c r="B10" s="2" t="s">
        <v>1023</v>
      </c>
      <c r="C10" s="105" t="s">
        <v>1028</v>
      </c>
      <c r="D10" s="2">
        <f t="shared" si="0"/>
        <v>54</v>
      </c>
      <c r="E10" s="2">
        <f t="shared" si="1"/>
        <v>11</v>
      </c>
      <c r="F10" s="2">
        <f t="shared" si="2"/>
        <v>0</v>
      </c>
      <c r="G10" s="2">
        <f t="shared" si="3"/>
        <v>0</v>
      </c>
      <c r="H10" s="21">
        <f t="shared" si="4"/>
        <v>28.5</v>
      </c>
      <c r="I10" s="2"/>
      <c r="J10" s="21">
        <f>(((D10*Code!B79)+(E10*Code!C79)+(F10*Code!D79)+(G10*Code!E79))/60)/2</f>
        <v>19</v>
      </c>
      <c r="K10" s="21"/>
      <c r="L10" s="21">
        <f>(((D10*Code!B81)+(E10*Code!C81)+(F10*Code!D81)+(G10*Code!E81))/60)/2</f>
        <v>9.5</v>
      </c>
      <c r="M10" s="2" t="s">
        <v>1026</v>
      </c>
      <c r="N10" s="2" t="s">
        <v>1026</v>
      </c>
      <c r="O10" s="2" t="s">
        <v>1026</v>
      </c>
      <c r="P10" s="2" t="s">
        <v>1026</v>
      </c>
      <c r="Q10" s="2" t="s">
        <v>1026</v>
      </c>
      <c r="R10" s="2" t="s">
        <v>1026</v>
      </c>
      <c r="S10" s="2" t="s">
        <v>1026</v>
      </c>
      <c r="T10" s="2" t="s">
        <v>1026</v>
      </c>
      <c r="U10" s="2" t="s">
        <v>1026</v>
      </c>
      <c r="V10" s="2" t="s">
        <v>1026</v>
      </c>
      <c r="W10" s="2" t="s">
        <v>1026</v>
      </c>
      <c r="X10" s="2" t="s">
        <v>1025</v>
      </c>
      <c r="Y10" s="2" t="s">
        <v>1025</v>
      </c>
      <c r="Z10" s="2" t="s">
        <v>1026</v>
      </c>
      <c r="AA10" s="2" t="s">
        <v>1026</v>
      </c>
      <c r="AB10" s="2" t="s">
        <v>1026</v>
      </c>
      <c r="AC10" s="2" t="s">
        <v>1026</v>
      </c>
      <c r="AD10" s="2" t="s">
        <v>1026</v>
      </c>
      <c r="AE10" s="2" t="s">
        <v>1026</v>
      </c>
      <c r="AF10" s="2" t="s">
        <v>1026</v>
      </c>
      <c r="AG10" s="2" t="s">
        <v>1026</v>
      </c>
      <c r="AH10" s="2" t="s">
        <v>1026</v>
      </c>
      <c r="AI10" s="2" t="s">
        <v>1025</v>
      </c>
      <c r="AJ10" s="2" t="s">
        <v>1025</v>
      </c>
      <c r="AK10" s="2" t="s">
        <v>1025</v>
      </c>
      <c r="AL10" s="2" t="s">
        <v>1025</v>
      </c>
      <c r="AM10" s="2" t="s">
        <v>1026</v>
      </c>
      <c r="AN10" s="2" t="s">
        <v>1026</v>
      </c>
      <c r="AO10" s="2" t="s">
        <v>1026</v>
      </c>
      <c r="AP10" s="2" t="s">
        <v>1025</v>
      </c>
      <c r="AQ10" s="2" t="s">
        <v>1026</v>
      </c>
      <c r="AR10" s="2" t="s">
        <v>1026</v>
      </c>
      <c r="AS10" s="2" t="s">
        <v>1026</v>
      </c>
      <c r="AT10" s="2" t="s">
        <v>1026</v>
      </c>
      <c r="AU10" s="2" t="s">
        <v>1026</v>
      </c>
      <c r="AV10" s="2" t="s">
        <v>1026</v>
      </c>
      <c r="AW10" s="2" t="s">
        <v>1025</v>
      </c>
      <c r="AX10" s="2" t="s">
        <v>1026</v>
      </c>
      <c r="AY10" s="2" t="s">
        <v>1026</v>
      </c>
      <c r="AZ10" s="2" t="s">
        <v>1026</v>
      </c>
      <c r="BA10" s="2" t="s">
        <v>1026</v>
      </c>
      <c r="BB10" s="2" t="s">
        <v>1026</v>
      </c>
      <c r="BC10" s="2" t="s">
        <v>1026</v>
      </c>
      <c r="BD10" s="2" t="s">
        <v>1026</v>
      </c>
      <c r="BE10" s="2" t="s">
        <v>1026</v>
      </c>
      <c r="BF10" s="2" t="s">
        <v>1025</v>
      </c>
      <c r="BG10" s="2" t="s">
        <v>1026</v>
      </c>
      <c r="BH10" s="2" t="s">
        <v>1026</v>
      </c>
      <c r="BI10" s="2" t="s">
        <v>1026</v>
      </c>
      <c r="BJ10" s="2" t="s">
        <v>1026</v>
      </c>
      <c r="BK10" s="2" t="s">
        <v>1026</v>
      </c>
      <c r="BL10" s="2" t="s">
        <v>1025</v>
      </c>
      <c r="BM10" s="2" t="s">
        <v>1026</v>
      </c>
      <c r="BN10" s="2" t="s">
        <v>1026</v>
      </c>
      <c r="BO10" s="2" t="s">
        <v>1026</v>
      </c>
      <c r="BP10" s="2" t="s">
        <v>1026</v>
      </c>
      <c r="BQ10" s="2" t="s">
        <v>1026</v>
      </c>
      <c r="BR10" s="2" t="s">
        <v>1026</v>
      </c>
      <c r="BS10" s="2" t="s">
        <v>1025</v>
      </c>
      <c r="BT10" s="2" t="s">
        <v>1026</v>
      </c>
      <c r="BU10" s="2" t="s">
        <v>1026</v>
      </c>
      <c r="BV10" s="2" t="s">
        <v>1026</v>
      </c>
      <c r="BW10" s="2" t="s">
        <v>1026</v>
      </c>
      <c r="BX10" s="2" t="s">
        <v>1026</v>
      </c>
      <c r="BY10" s="2" t="s">
        <v>1026</v>
      </c>
      <c r="BZ10" s="2" t="s">
        <v>1026</v>
      </c>
      <c r="CA10" s="2"/>
      <c r="CB10" s="2" t="s">
        <v>1026</v>
      </c>
      <c r="CC10" s="2" t="s">
        <v>1026</v>
      </c>
    </row>
    <row r="11" spans="1:81" ht="15" customHeight="1" x14ac:dyDescent="0.25">
      <c r="A11" s="2">
        <f t="shared" si="5"/>
        <v>9</v>
      </c>
      <c r="B11" s="2" t="s">
        <v>1024</v>
      </c>
      <c r="C11" s="106" t="s">
        <v>1016</v>
      </c>
      <c r="D11" s="2">
        <f t="shared" si="0"/>
        <v>57</v>
      </c>
      <c r="E11" s="2">
        <f t="shared" si="1"/>
        <v>8</v>
      </c>
      <c r="F11" s="2">
        <f t="shared" si="2"/>
        <v>0</v>
      </c>
      <c r="G11" s="2">
        <f t="shared" si="3"/>
        <v>0</v>
      </c>
      <c r="H11" s="21">
        <f t="shared" si="4"/>
        <v>27.375</v>
      </c>
      <c r="I11" s="2"/>
      <c r="J11" s="21">
        <f>(((D11*Code!B79)+(E11*Code!C79)+(F11*Code!D79)+(G11*Code!E79))/60)/2</f>
        <v>18.25</v>
      </c>
      <c r="K11" s="21"/>
      <c r="L11" s="21">
        <f>(((D11*Code!B81)+(E11*Code!C81)+(F11*Code!D81)+(G11*Code!E81))/60)/2</f>
        <v>9.125</v>
      </c>
      <c r="M11" s="2" t="s">
        <v>1026</v>
      </c>
      <c r="N11" s="2" t="s">
        <v>1026</v>
      </c>
      <c r="O11" s="2" t="s">
        <v>1026</v>
      </c>
      <c r="P11" s="2" t="s">
        <v>1026</v>
      </c>
      <c r="Q11" s="2" t="s">
        <v>1026</v>
      </c>
      <c r="R11" s="2" t="s">
        <v>1026</v>
      </c>
      <c r="S11" s="2" t="s">
        <v>1026</v>
      </c>
      <c r="T11" s="2" t="s">
        <v>1026</v>
      </c>
      <c r="U11" s="2" t="s">
        <v>1026</v>
      </c>
      <c r="V11" s="2" t="s">
        <v>1026</v>
      </c>
      <c r="W11" s="2" t="s">
        <v>1026</v>
      </c>
      <c r="X11" s="2" t="s">
        <v>1026</v>
      </c>
      <c r="Y11" s="2" t="s">
        <v>1026</v>
      </c>
      <c r="Z11" s="2" t="s">
        <v>1026</v>
      </c>
      <c r="AA11" s="2" t="s">
        <v>1026</v>
      </c>
      <c r="AB11" s="2" t="s">
        <v>1026</v>
      </c>
      <c r="AC11" s="2" t="s">
        <v>1026</v>
      </c>
      <c r="AD11" s="2" t="s">
        <v>1026</v>
      </c>
      <c r="AE11" s="2" t="s">
        <v>1026</v>
      </c>
      <c r="AF11" s="2" t="s">
        <v>1026</v>
      </c>
      <c r="AG11" s="2" t="s">
        <v>1026</v>
      </c>
      <c r="AH11" s="2" t="s">
        <v>1026</v>
      </c>
      <c r="AI11" s="2" t="s">
        <v>1025</v>
      </c>
      <c r="AJ11" s="2" t="s">
        <v>1025</v>
      </c>
      <c r="AK11" s="2" t="s">
        <v>1025</v>
      </c>
      <c r="AL11" s="2" t="s">
        <v>1025</v>
      </c>
      <c r="AM11" s="2" t="s">
        <v>1026</v>
      </c>
      <c r="AN11" s="2" t="s">
        <v>1026</v>
      </c>
      <c r="AO11" s="2" t="s">
        <v>1026</v>
      </c>
      <c r="AP11" s="2" t="s">
        <v>1026</v>
      </c>
      <c r="AQ11" s="2" t="s">
        <v>1026</v>
      </c>
      <c r="AR11" s="2" t="s">
        <v>1026</v>
      </c>
      <c r="AS11" s="2" t="s">
        <v>1026</v>
      </c>
      <c r="AT11" s="2" t="s">
        <v>1026</v>
      </c>
      <c r="AU11" s="2" t="s">
        <v>1026</v>
      </c>
      <c r="AV11" s="2" t="s">
        <v>1026</v>
      </c>
      <c r="AW11" s="2" t="s">
        <v>1025</v>
      </c>
      <c r="AX11" s="2" t="s">
        <v>1026</v>
      </c>
      <c r="AY11" s="2" t="s">
        <v>1026</v>
      </c>
      <c r="AZ11" s="2" t="s">
        <v>1025</v>
      </c>
      <c r="BA11" s="2" t="s">
        <v>1026</v>
      </c>
      <c r="BB11" s="2" t="s">
        <v>1026</v>
      </c>
      <c r="BC11" s="2" t="s">
        <v>1026</v>
      </c>
      <c r="BD11" s="2" t="s">
        <v>1026</v>
      </c>
      <c r="BE11" s="2" t="s">
        <v>1026</v>
      </c>
      <c r="BF11" s="2" t="s">
        <v>1025</v>
      </c>
      <c r="BG11" s="2" t="s">
        <v>1026</v>
      </c>
      <c r="BH11" s="2" t="s">
        <v>1026</v>
      </c>
      <c r="BI11" s="2" t="s">
        <v>1026</v>
      </c>
      <c r="BJ11" s="2" t="s">
        <v>1026</v>
      </c>
      <c r="BK11" s="2" t="s">
        <v>1026</v>
      </c>
      <c r="BL11" s="2" t="s">
        <v>1026</v>
      </c>
      <c r="BM11" s="2" t="s">
        <v>1026</v>
      </c>
      <c r="BN11" s="2" t="s">
        <v>1026</v>
      </c>
      <c r="BO11" s="2" t="s">
        <v>1026</v>
      </c>
      <c r="BP11" s="2" t="s">
        <v>1026</v>
      </c>
      <c r="BQ11" s="2" t="s">
        <v>1026</v>
      </c>
      <c r="BR11" s="2" t="s">
        <v>1026</v>
      </c>
      <c r="BS11" s="2" t="s">
        <v>1026</v>
      </c>
      <c r="BT11" s="2" t="s">
        <v>1026</v>
      </c>
      <c r="BU11" s="2" t="s">
        <v>1025</v>
      </c>
      <c r="BV11" s="2" t="s">
        <v>1026</v>
      </c>
      <c r="BW11" s="2" t="s">
        <v>1026</v>
      </c>
      <c r="BX11" s="2" t="s">
        <v>1026</v>
      </c>
      <c r="BY11" s="2" t="s">
        <v>1026</v>
      </c>
      <c r="BZ11" s="2" t="s">
        <v>1026</v>
      </c>
      <c r="CA11" s="2"/>
      <c r="CB11" s="2" t="s">
        <v>1026</v>
      </c>
      <c r="CC11" s="2" t="s">
        <v>1026</v>
      </c>
    </row>
    <row r="12" spans="1:81" ht="15" customHeight="1" x14ac:dyDescent="0.25">
      <c r="A12" s="2"/>
      <c r="B12" s="2"/>
      <c r="C12" s="2" t="s">
        <v>280</v>
      </c>
      <c r="D12" s="2">
        <f>SUM(D3:D11)</f>
        <v>295</v>
      </c>
      <c r="E12" s="2">
        <f t="shared" ref="E12:L12" si="6">SUM(E3:E11)</f>
        <v>127</v>
      </c>
      <c r="F12" s="2">
        <f t="shared" si="6"/>
        <v>57</v>
      </c>
      <c r="G12" s="2">
        <f t="shared" si="6"/>
        <v>37</v>
      </c>
      <c r="H12" s="21">
        <f t="shared" si="4"/>
        <v>2795.5</v>
      </c>
      <c r="I12" s="2">
        <f t="shared" si="6"/>
        <v>847</v>
      </c>
      <c r="J12" s="21">
        <f t="shared" si="6"/>
        <v>986.75</v>
      </c>
      <c r="K12" s="2">
        <f t="shared" si="6"/>
        <v>598</v>
      </c>
      <c r="L12" s="2">
        <f t="shared" si="6"/>
        <v>363.75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</row>
    <row r="13" spans="1:81" ht="15" customHeight="1" x14ac:dyDescent="0.25"/>
    <row r="14" spans="1:81" ht="15" customHeight="1" x14ac:dyDescent="0.25">
      <c r="A14" s="20"/>
      <c r="C14" s="17"/>
      <c r="D14" s="17"/>
      <c r="E14" s="17"/>
      <c r="F14" s="17"/>
      <c r="G14" s="17"/>
    </row>
    <row r="15" spans="1:81" ht="15" customHeight="1" x14ac:dyDescent="0.25"/>
    <row r="16" spans="1:81" ht="15" customHeight="1" x14ac:dyDescent="0.25"/>
    <row r="17" ht="15" customHeight="1" x14ac:dyDescent="0.25"/>
    <row r="18" ht="15" customHeight="1" x14ac:dyDescent="0.25"/>
    <row r="19" ht="15" customHeight="1" x14ac:dyDescent="0.25"/>
    <row r="20" ht="15" customHeight="1" x14ac:dyDescent="0.25"/>
    <row r="21" ht="15" customHeight="1" x14ac:dyDescent="0.25"/>
    <row r="22" ht="15" customHeight="1" x14ac:dyDescent="0.25"/>
    <row r="23" ht="15" customHeight="1" x14ac:dyDescent="0.25"/>
    <row r="24" ht="15" customHeight="1" x14ac:dyDescent="0.25"/>
    <row r="25" ht="15" customHeight="1" x14ac:dyDescent="0.25"/>
    <row r="26" ht="15" customHeight="1" x14ac:dyDescent="0.25"/>
    <row r="27" ht="15" customHeight="1" x14ac:dyDescent="0.25"/>
    <row r="28" ht="15" customHeight="1" x14ac:dyDescent="0.25"/>
    <row r="29" ht="15" customHeight="1" x14ac:dyDescent="0.25"/>
    <row r="30" ht="15" customHeight="1" x14ac:dyDescent="0.25"/>
    <row r="31" ht="15" customHeight="1" x14ac:dyDescent="0.25"/>
    <row r="32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</sheetData>
  <mergeCells count="80">
    <mergeCell ref="CC1:CC2"/>
    <mergeCell ref="BT1:BT2"/>
    <mergeCell ref="BZ1:BZ2"/>
    <mergeCell ref="CA1:CA2"/>
    <mergeCell ref="CB1:CB2"/>
    <mergeCell ref="BN1:BN2"/>
    <mergeCell ref="C6:C8"/>
    <mergeCell ref="C9:C11"/>
    <mergeCell ref="BY1:BY2"/>
    <mergeCell ref="H1:H2"/>
    <mergeCell ref="BU1:BU2"/>
    <mergeCell ref="BV1:BV2"/>
    <mergeCell ref="BW1:BW2"/>
    <mergeCell ref="BX1:BX2"/>
    <mergeCell ref="BP1:BP2"/>
    <mergeCell ref="BQ1:BQ2"/>
    <mergeCell ref="BR1:BR2"/>
    <mergeCell ref="BS1:BS2"/>
    <mergeCell ref="BO1:BO2"/>
    <mergeCell ref="AY1:AY2"/>
    <mergeCell ref="AZ1:AZ2"/>
    <mergeCell ref="BG1:BG2"/>
    <mergeCell ref="BH1:BH2"/>
    <mergeCell ref="BI1:BI2"/>
    <mergeCell ref="BJ1:BJ2"/>
    <mergeCell ref="BA1:BA2"/>
    <mergeCell ref="BB1:BB2"/>
    <mergeCell ref="BC1:BC2"/>
    <mergeCell ref="BD1:BD2"/>
    <mergeCell ref="BE1:BE2"/>
    <mergeCell ref="BK1:BK2"/>
    <mergeCell ref="BL1:BL2"/>
    <mergeCell ref="BM1:BM2"/>
    <mergeCell ref="AX1:AX2"/>
    <mergeCell ref="AM1:AM2"/>
    <mergeCell ref="AN1:AN2"/>
    <mergeCell ref="AO1:AO2"/>
    <mergeCell ref="AP1:AP2"/>
    <mergeCell ref="AQ1:AQ2"/>
    <mergeCell ref="AR1:AR2"/>
    <mergeCell ref="AS1:AS2"/>
    <mergeCell ref="AT1:AT2"/>
    <mergeCell ref="AU1:AU2"/>
    <mergeCell ref="AV1:AV2"/>
    <mergeCell ref="AW1:AW2"/>
    <mergeCell ref="BF1:BF2"/>
    <mergeCell ref="AL1:AL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AA1:AA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M1:M2"/>
    <mergeCell ref="N1:N2"/>
    <mergeCell ref="O1:O2"/>
    <mergeCell ref="P1:P2"/>
    <mergeCell ref="A1:A2"/>
    <mergeCell ref="B1:B2"/>
    <mergeCell ref="C1:C2"/>
    <mergeCell ref="I1:L1"/>
    <mergeCell ref="D1:D2"/>
    <mergeCell ref="E1:E2"/>
    <mergeCell ref="F1:F2"/>
    <mergeCell ref="G1:G2"/>
  </mergeCells>
  <pageMargins left="0.7" right="0.7" top="0.75" bottom="0.75" header="0.3" footer="0.3"/>
  <pageSetup paperSize="9" orientation="portrait" r:id="rId1"/>
  <ignoredErrors>
    <ignoredError sqref="H1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81"/>
  <sheetViews>
    <sheetView workbookViewId="0">
      <pane ySplit="2" topLeftCell="A3" activePane="bottomLeft" state="frozen"/>
      <selection pane="bottomLeft" activeCell="I55" sqref="I55"/>
    </sheetView>
  </sheetViews>
  <sheetFormatPr defaultRowHeight="15" x14ac:dyDescent="0.25"/>
  <cols>
    <col min="1" max="1" width="20.5703125" bestFit="1" customWidth="1"/>
    <col min="2" max="2" width="7.5703125" bestFit="1" customWidth="1"/>
    <col min="3" max="4" width="10.5703125" bestFit="1" customWidth="1"/>
    <col min="5" max="5" width="6.140625" bestFit="1" customWidth="1"/>
    <col min="6" max="6" width="6.5703125" bestFit="1" customWidth="1"/>
    <col min="8" max="8" width="8.28515625" bestFit="1" customWidth="1"/>
    <col min="9" max="9" width="7.140625" bestFit="1" customWidth="1"/>
    <col min="10" max="10" width="7.42578125" bestFit="1" customWidth="1"/>
    <col min="11" max="11" width="7.5703125" bestFit="1" customWidth="1"/>
  </cols>
  <sheetData>
    <row r="1" spans="1:10" x14ac:dyDescent="0.25">
      <c r="B1" s="13" t="s">
        <v>1397</v>
      </c>
      <c r="C1" s="13" t="s">
        <v>1398</v>
      </c>
      <c r="D1" s="13" t="s">
        <v>1399</v>
      </c>
      <c r="E1" s="13" t="s">
        <v>1400</v>
      </c>
      <c r="G1" s="5" t="s">
        <v>1403</v>
      </c>
      <c r="H1" s="5" t="s">
        <v>1404</v>
      </c>
      <c r="I1" s="5" t="s">
        <v>1405</v>
      </c>
      <c r="J1" s="5" t="s">
        <v>1406</v>
      </c>
    </row>
    <row r="2" spans="1:10" x14ac:dyDescent="0.25">
      <c r="B2" s="6" t="s">
        <v>1026</v>
      </c>
      <c r="C2" s="6" t="s">
        <v>1025</v>
      </c>
      <c r="D2" s="6" t="s">
        <v>1027</v>
      </c>
      <c r="E2" s="6" t="s">
        <v>1396</v>
      </c>
      <c r="G2" s="107" t="s">
        <v>1899</v>
      </c>
      <c r="H2" s="107"/>
      <c r="I2" s="107"/>
      <c r="J2" s="107"/>
    </row>
    <row r="3" spans="1:10" x14ac:dyDescent="0.25">
      <c r="A3" t="s">
        <v>80</v>
      </c>
      <c r="B3">
        <v>1</v>
      </c>
      <c r="C3">
        <v>1.5</v>
      </c>
      <c r="D3">
        <v>2</v>
      </c>
      <c r="E3">
        <v>2.5</v>
      </c>
      <c r="G3">
        <f>60*0.25</f>
        <v>15</v>
      </c>
      <c r="H3">
        <f>60*0.25</f>
        <v>15</v>
      </c>
      <c r="I3">
        <f>60*0.5</f>
        <v>30</v>
      </c>
      <c r="J3">
        <f>60*0.25</f>
        <v>15</v>
      </c>
    </row>
    <row r="4" spans="1:10" x14ac:dyDescent="0.25">
      <c r="A4" t="s">
        <v>282</v>
      </c>
      <c r="B4">
        <v>1</v>
      </c>
      <c r="C4">
        <v>1.5</v>
      </c>
      <c r="D4">
        <v>2</v>
      </c>
      <c r="E4">
        <v>2.5</v>
      </c>
      <c r="G4">
        <f>60*2</f>
        <v>120</v>
      </c>
      <c r="H4">
        <f>60*3</f>
        <v>180</v>
      </c>
      <c r="I4">
        <f>60*2.5</f>
        <v>150</v>
      </c>
      <c r="J4">
        <v>30</v>
      </c>
    </row>
    <row r="5" spans="1:10" x14ac:dyDescent="0.25">
      <c r="A5" t="s">
        <v>485</v>
      </c>
      <c r="B5">
        <v>1</v>
      </c>
      <c r="C5">
        <v>1.5</v>
      </c>
      <c r="D5">
        <v>2</v>
      </c>
      <c r="E5">
        <v>2.5</v>
      </c>
      <c r="G5">
        <f>60*0.25</f>
        <v>15</v>
      </c>
      <c r="H5">
        <f>60*0.25</f>
        <v>15</v>
      </c>
      <c r="I5">
        <f>60*0.5</f>
        <v>30</v>
      </c>
      <c r="J5">
        <f>60*0.25</f>
        <v>15</v>
      </c>
    </row>
    <row r="7" spans="1:10" x14ac:dyDescent="0.25">
      <c r="B7" s="13" t="s">
        <v>1888</v>
      </c>
      <c r="C7" s="13" t="s">
        <v>1889</v>
      </c>
      <c r="D7" s="13" t="s">
        <v>1890</v>
      </c>
      <c r="E7" s="13" t="s">
        <v>1891</v>
      </c>
    </row>
    <row r="8" spans="1:10" x14ac:dyDescent="0.25">
      <c r="A8" t="s">
        <v>1394</v>
      </c>
      <c r="B8">
        <v>1</v>
      </c>
      <c r="C8">
        <v>1.5</v>
      </c>
      <c r="D8">
        <v>2</v>
      </c>
      <c r="E8">
        <v>2.5</v>
      </c>
      <c r="G8">
        <f>8*60</f>
        <v>480</v>
      </c>
      <c r="H8">
        <f>8*60</f>
        <v>480</v>
      </c>
      <c r="I8">
        <f>16*60</f>
        <v>960</v>
      </c>
      <c r="J8">
        <f>60*2</f>
        <v>120</v>
      </c>
    </row>
    <row r="10" spans="1:10" x14ac:dyDescent="0.25">
      <c r="A10" t="s">
        <v>1402</v>
      </c>
      <c r="B10" s="14" t="s">
        <v>1892</v>
      </c>
      <c r="C10" s="14" t="s">
        <v>1893</v>
      </c>
      <c r="D10" s="14" t="s">
        <v>1894</v>
      </c>
      <c r="E10" s="14" t="s">
        <v>1895</v>
      </c>
    </row>
    <row r="11" spans="1:10" x14ac:dyDescent="0.25">
      <c r="A11" t="s">
        <v>1401</v>
      </c>
      <c r="B11">
        <v>1</v>
      </c>
      <c r="C11">
        <v>1.5</v>
      </c>
      <c r="D11">
        <v>2</v>
      </c>
      <c r="E11">
        <v>2.5</v>
      </c>
      <c r="G11">
        <f>8*60</f>
        <v>480</v>
      </c>
      <c r="H11">
        <f>8*60</f>
        <v>480</v>
      </c>
      <c r="I11">
        <f>24*60</f>
        <v>1440</v>
      </c>
      <c r="J11">
        <f>4*60</f>
        <v>240</v>
      </c>
    </row>
    <row r="13" spans="1:10" x14ac:dyDescent="0.25">
      <c r="A13" t="s">
        <v>1974</v>
      </c>
      <c r="B13">
        <v>1</v>
      </c>
      <c r="C13">
        <v>2</v>
      </c>
      <c r="D13">
        <v>6</v>
      </c>
      <c r="E13">
        <v>8</v>
      </c>
      <c r="G13">
        <f>60*1</f>
        <v>60</v>
      </c>
      <c r="H13">
        <f>60*0.75</f>
        <v>45</v>
      </c>
      <c r="J13">
        <f>60*0.25</f>
        <v>15</v>
      </c>
    </row>
    <row r="14" spans="1:10" x14ac:dyDescent="0.25">
      <c r="A14" t="s">
        <v>1975</v>
      </c>
      <c r="B14">
        <v>1</v>
      </c>
      <c r="C14">
        <v>2</v>
      </c>
      <c r="D14">
        <v>3</v>
      </c>
      <c r="E14">
        <v>4</v>
      </c>
      <c r="G14">
        <f>60*2</f>
        <v>120</v>
      </c>
      <c r="H14">
        <f>60*3</f>
        <v>180</v>
      </c>
      <c r="I14">
        <f>60*2</f>
        <v>120</v>
      </c>
      <c r="J14">
        <f>60*1</f>
        <v>60</v>
      </c>
    </row>
    <row r="15" spans="1:10" x14ac:dyDescent="0.25">
      <c r="A15" t="s">
        <v>1976</v>
      </c>
      <c r="B15">
        <v>1</v>
      </c>
      <c r="C15">
        <v>2</v>
      </c>
      <c r="D15">
        <v>3</v>
      </c>
      <c r="E15">
        <v>4</v>
      </c>
      <c r="G15">
        <f>60*2</f>
        <v>120</v>
      </c>
      <c r="H15">
        <f>60*3</f>
        <v>180</v>
      </c>
      <c r="I15">
        <f>60*2</f>
        <v>120</v>
      </c>
      <c r="J15">
        <f>60*1</f>
        <v>60</v>
      </c>
    </row>
    <row r="17" spans="1:11" x14ac:dyDescent="0.25">
      <c r="A17" s="107" t="s">
        <v>80</v>
      </c>
      <c r="B17" s="107"/>
      <c r="C17" s="107"/>
      <c r="D17" s="107"/>
      <c r="E17" s="107"/>
      <c r="G17" s="107" t="s">
        <v>80</v>
      </c>
      <c r="H17" s="107"/>
      <c r="I17" s="107"/>
      <c r="J17" s="107"/>
      <c r="K17" s="107"/>
    </row>
    <row r="18" spans="1:11" x14ac:dyDescent="0.25">
      <c r="A18" t="s">
        <v>1403</v>
      </c>
      <c r="B18">
        <f>B$3*G$3</f>
        <v>15</v>
      </c>
      <c r="C18">
        <f>C$3*G$3</f>
        <v>22.5</v>
      </c>
      <c r="D18">
        <f>D$3*G$3</f>
        <v>30</v>
      </c>
      <c r="E18">
        <f>E$3*G$3</f>
        <v>37.5</v>
      </c>
      <c r="G18" t="s">
        <v>1403</v>
      </c>
      <c r="H18" s="17">
        <f>B18/60</f>
        <v>0.25</v>
      </c>
      <c r="I18" s="17">
        <f t="shared" ref="I18:I21" si="0">C18/60</f>
        <v>0.375</v>
      </c>
      <c r="J18" s="17">
        <f t="shared" ref="J18:J21" si="1">D18/60</f>
        <v>0.5</v>
      </c>
      <c r="K18" s="17">
        <f t="shared" ref="K18:K21" si="2">E18/60</f>
        <v>0.625</v>
      </c>
    </row>
    <row r="19" spans="1:11" x14ac:dyDescent="0.25">
      <c r="A19" t="s">
        <v>1404</v>
      </c>
      <c r="B19">
        <f>B$3*H$3</f>
        <v>15</v>
      </c>
      <c r="C19">
        <f>C$3*H$3</f>
        <v>22.5</v>
      </c>
      <c r="D19">
        <f>D$3*H$3</f>
        <v>30</v>
      </c>
      <c r="E19">
        <f>E$3*H$3</f>
        <v>37.5</v>
      </c>
      <c r="G19" t="s">
        <v>1404</v>
      </c>
      <c r="H19" s="17">
        <f t="shared" ref="H19:H21" si="3">B19/60</f>
        <v>0.25</v>
      </c>
      <c r="I19" s="17">
        <f t="shared" si="0"/>
        <v>0.375</v>
      </c>
      <c r="J19" s="17">
        <f t="shared" si="1"/>
        <v>0.5</v>
      </c>
      <c r="K19" s="17">
        <f t="shared" si="2"/>
        <v>0.625</v>
      </c>
    </row>
    <row r="20" spans="1:11" x14ac:dyDescent="0.25">
      <c r="A20" t="s">
        <v>1405</v>
      </c>
      <c r="B20">
        <f>B$3*I$3</f>
        <v>30</v>
      </c>
      <c r="C20">
        <f>C$3*I$3</f>
        <v>45</v>
      </c>
      <c r="D20">
        <f>D$3*I$3</f>
        <v>60</v>
      </c>
      <c r="E20">
        <f>E$3*I$3</f>
        <v>75</v>
      </c>
      <c r="G20" t="s">
        <v>1405</v>
      </c>
      <c r="H20" s="17">
        <f t="shared" si="3"/>
        <v>0.5</v>
      </c>
      <c r="I20" s="17">
        <f t="shared" si="0"/>
        <v>0.75</v>
      </c>
      <c r="J20" s="17">
        <f t="shared" si="1"/>
        <v>1</v>
      </c>
      <c r="K20" s="17">
        <f t="shared" si="2"/>
        <v>1.25</v>
      </c>
    </row>
    <row r="21" spans="1:11" x14ac:dyDescent="0.25">
      <c r="A21" t="s">
        <v>1406</v>
      </c>
      <c r="B21">
        <f>B$3*J$3</f>
        <v>15</v>
      </c>
      <c r="C21">
        <f>C$3*J$3</f>
        <v>22.5</v>
      </c>
      <c r="D21">
        <f>D$3*J$3</f>
        <v>30</v>
      </c>
      <c r="E21">
        <f>E$3*J$3</f>
        <v>37.5</v>
      </c>
      <c r="G21" t="s">
        <v>1406</v>
      </c>
      <c r="H21" s="17">
        <f t="shared" si="3"/>
        <v>0.25</v>
      </c>
      <c r="I21" s="17">
        <f t="shared" si="0"/>
        <v>0.375</v>
      </c>
      <c r="J21" s="17">
        <f t="shared" si="1"/>
        <v>0.5</v>
      </c>
      <c r="K21" s="17">
        <f t="shared" si="2"/>
        <v>0.625</v>
      </c>
    </row>
    <row r="23" spans="1:11" hidden="1" x14ac:dyDescent="0.25">
      <c r="A23" s="107" t="s">
        <v>282</v>
      </c>
      <c r="B23" s="107"/>
      <c r="C23" s="107"/>
      <c r="D23" s="107"/>
      <c r="E23" s="107"/>
      <c r="G23" s="107" t="s">
        <v>282</v>
      </c>
      <c r="H23" s="107"/>
      <c r="I23" s="107"/>
      <c r="J23" s="107"/>
      <c r="K23" s="107"/>
    </row>
    <row r="24" spans="1:11" hidden="1" x14ac:dyDescent="0.25">
      <c r="A24" t="s">
        <v>1403</v>
      </c>
      <c r="B24">
        <f>B$4*G$4</f>
        <v>120</v>
      </c>
      <c r="C24">
        <f>C$4*G$4</f>
        <v>180</v>
      </c>
      <c r="D24">
        <f>D$4*G$4</f>
        <v>240</v>
      </c>
      <c r="E24">
        <f>E$4*G$4</f>
        <v>300</v>
      </c>
      <c r="G24" t="s">
        <v>1403</v>
      </c>
      <c r="H24" s="17">
        <f>B24/60</f>
        <v>2</v>
      </c>
      <c r="I24" s="17">
        <f t="shared" ref="I24:I27" si="4">C24/60</f>
        <v>3</v>
      </c>
      <c r="J24" s="17">
        <f t="shared" ref="J24:J27" si="5">D24/60</f>
        <v>4</v>
      </c>
      <c r="K24" s="17">
        <f t="shared" ref="K24:K27" si="6">E24/60</f>
        <v>5</v>
      </c>
    </row>
    <row r="25" spans="1:11" hidden="1" x14ac:dyDescent="0.25">
      <c r="A25" t="s">
        <v>1404</v>
      </c>
      <c r="B25">
        <f>B$4*H$4</f>
        <v>180</v>
      </c>
      <c r="C25">
        <f>C$4*H$4</f>
        <v>270</v>
      </c>
      <c r="D25">
        <f>D$4*H$4</f>
        <v>360</v>
      </c>
      <c r="E25">
        <f>E$4*H$4</f>
        <v>450</v>
      </c>
      <c r="G25" t="s">
        <v>1404</v>
      </c>
      <c r="H25" s="17">
        <f t="shared" ref="H25:H27" si="7">B25/60</f>
        <v>3</v>
      </c>
      <c r="I25" s="17">
        <f t="shared" si="4"/>
        <v>4.5</v>
      </c>
      <c r="J25" s="17">
        <f t="shared" si="5"/>
        <v>6</v>
      </c>
      <c r="K25" s="17">
        <f t="shared" si="6"/>
        <v>7.5</v>
      </c>
    </row>
    <row r="26" spans="1:11" hidden="1" x14ac:dyDescent="0.25">
      <c r="A26" t="s">
        <v>1405</v>
      </c>
      <c r="B26">
        <f>B$4*I$4</f>
        <v>150</v>
      </c>
      <c r="C26">
        <f>C$4*I$4</f>
        <v>225</v>
      </c>
      <c r="D26">
        <f>D$4*I$4</f>
        <v>300</v>
      </c>
      <c r="E26">
        <f>E$4*I$4</f>
        <v>375</v>
      </c>
      <c r="G26" t="s">
        <v>1405</v>
      </c>
      <c r="H26" s="17">
        <f t="shared" si="7"/>
        <v>2.5</v>
      </c>
      <c r="I26" s="17">
        <f t="shared" si="4"/>
        <v>3.75</v>
      </c>
      <c r="J26" s="17">
        <f t="shared" si="5"/>
        <v>5</v>
      </c>
      <c r="K26" s="17">
        <f t="shared" si="6"/>
        <v>6.25</v>
      </c>
    </row>
    <row r="27" spans="1:11" hidden="1" x14ac:dyDescent="0.25">
      <c r="A27" t="s">
        <v>1406</v>
      </c>
      <c r="B27">
        <f>B$4*J$4</f>
        <v>30</v>
      </c>
      <c r="C27">
        <f>C$4*J$4</f>
        <v>45</v>
      </c>
      <c r="D27">
        <f>D$4*J$4</f>
        <v>60</v>
      </c>
      <c r="E27">
        <f>E$4*J$4</f>
        <v>75</v>
      </c>
      <c r="G27" t="s">
        <v>1406</v>
      </c>
      <c r="H27" s="17">
        <f t="shared" si="7"/>
        <v>0.5</v>
      </c>
      <c r="I27" s="17">
        <f t="shared" si="4"/>
        <v>0.75</v>
      </c>
      <c r="J27" s="17">
        <f t="shared" si="5"/>
        <v>1</v>
      </c>
      <c r="K27" s="17">
        <f t="shared" si="6"/>
        <v>1.25</v>
      </c>
    </row>
    <row r="28" spans="1:11" hidden="1" x14ac:dyDescent="0.25"/>
    <row r="29" spans="1:11" hidden="1" x14ac:dyDescent="0.25">
      <c r="A29" s="107" t="s">
        <v>485</v>
      </c>
      <c r="B29" s="107"/>
      <c r="C29" s="107"/>
      <c r="D29" s="107"/>
      <c r="E29" s="107"/>
      <c r="G29" s="107" t="s">
        <v>485</v>
      </c>
      <c r="H29" s="107"/>
      <c r="I29" s="107"/>
      <c r="J29" s="107"/>
      <c r="K29" s="107"/>
    </row>
    <row r="30" spans="1:11" hidden="1" x14ac:dyDescent="0.25">
      <c r="A30" t="s">
        <v>1403</v>
      </c>
      <c r="B30">
        <f>B$5*G$5</f>
        <v>15</v>
      </c>
      <c r="C30">
        <f>C$5*G$5</f>
        <v>22.5</v>
      </c>
      <c r="D30">
        <f>D$5*G$5</f>
        <v>30</v>
      </c>
      <c r="E30">
        <f>E$5*G$5</f>
        <v>37.5</v>
      </c>
      <c r="G30" t="s">
        <v>1403</v>
      </c>
      <c r="H30" s="17">
        <f>B30/60</f>
        <v>0.25</v>
      </c>
      <c r="I30" s="17">
        <f t="shared" ref="I30:I33" si="8">C30/60</f>
        <v>0.375</v>
      </c>
      <c r="J30" s="17">
        <f t="shared" ref="J30:J33" si="9">D30/60</f>
        <v>0.5</v>
      </c>
      <c r="K30" s="17">
        <f t="shared" ref="K30:K33" si="10">E30/60</f>
        <v>0.625</v>
      </c>
    </row>
    <row r="31" spans="1:11" hidden="1" x14ac:dyDescent="0.25">
      <c r="A31" t="s">
        <v>1404</v>
      </c>
      <c r="B31">
        <f>B$5*H$5</f>
        <v>15</v>
      </c>
      <c r="C31">
        <f>C$5*H$5</f>
        <v>22.5</v>
      </c>
      <c r="D31">
        <f>D$5*H$5</f>
        <v>30</v>
      </c>
      <c r="E31">
        <f>E$5*H$5</f>
        <v>37.5</v>
      </c>
      <c r="G31" t="s">
        <v>1404</v>
      </c>
      <c r="H31" s="17">
        <f t="shared" ref="H31:H33" si="11">B31/60</f>
        <v>0.25</v>
      </c>
      <c r="I31" s="17">
        <f t="shared" si="8"/>
        <v>0.375</v>
      </c>
      <c r="J31" s="17">
        <f t="shared" si="9"/>
        <v>0.5</v>
      </c>
      <c r="K31" s="17">
        <f t="shared" si="10"/>
        <v>0.625</v>
      </c>
    </row>
    <row r="32" spans="1:11" hidden="1" x14ac:dyDescent="0.25">
      <c r="A32" t="s">
        <v>1405</v>
      </c>
      <c r="B32">
        <f>B$5*I$5</f>
        <v>30</v>
      </c>
      <c r="C32">
        <f>C$5*I$5</f>
        <v>45</v>
      </c>
      <c r="D32">
        <f>D$5*I$5</f>
        <v>60</v>
      </c>
      <c r="E32">
        <f>E$5*I$5</f>
        <v>75</v>
      </c>
      <c r="G32" t="s">
        <v>1405</v>
      </c>
      <c r="H32" s="17">
        <f t="shared" si="11"/>
        <v>0.5</v>
      </c>
      <c r="I32" s="17">
        <f t="shared" si="8"/>
        <v>0.75</v>
      </c>
      <c r="J32" s="17">
        <f t="shared" si="9"/>
        <v>1</v>
      </c>
      <c r="K32" s="17">
        <f t="shared" si="10"/>
        <v>1.25</v>
      </c>
    </row>
    <row r="33" spans="1:11" hidden="1" x14ac:dyDescent="0.25">
      <c r="A33" t="s">
        <v>1406</v>
      </c>
      <c r="B33">
        <f>B$5*J$5</f>
        <v>15</v>
      </c>
      <c r="C33">
        <f>C$5*J$5</f>
        <v>22.5</v>
      </c>
      <c r="D33">
        <f>D$5*J$5</f>
        <v>30</v>
      </c>
      <c r="E33">
        <f>E$5*J$5</f>
        <v>37.5</v>
      </c>
      <c r="G33" t="s">
        <v>1406</v>
      </c>
      <c r="H33" s="17">
        <f t="shared" si="11"/>
        <v>0.25</v>
      </c>
      <c r="I33" s="17">
        <f t="shared" si="8"/>
        <v>0.375</v>
      </c>
      <c r="J33" s="17">
        <f t="shared" si="9"/>
        <v>0.5</v>
      </c>
      <c r="K33" s="17">
        <f t="shared" si="10"/>
        <v>0.625</v>
      </c>
    </row>
    <row r="34" spans="1:11" hidden="1" x14ac:dyDescent="0.25"/>
    <row r="35" spans="1:11" hidden="1" x14ac:dyDescent="0.25">
      <c r="A35" s="107" t="s">
        <v>1394</v>
      </c>
      <c r="B35" s="107"/>
      <c r="C35" s="107"/>
      <c r="D35" s="107"/>
      <c r="E35" s="107"/>
      <c r="G35" s="107" t="s">
        <v>1394</v>
      </c>
      <c r="H35" s="107"/>
      <c r="I35" s="107"/>
      <c r="J35" s="107"/>
      <c r="K35" s="107"/>
    </row>
    <row r="36" spans="1:11" hidden="1" x14ac:dyDescent="0.25">
      <c r="A36" t="s">
        <v>1403</v>
      </c>
      <c r="B36">
        <f>B$8*G$8</f>
        <v>480</v>
      </c>
      <c r="C36">
        <f>C$8*G$8</f>
        <v>720</v>
      </c>
      <c r="D36">
        <f>D$8*G$8</f>
        <v>960</v>
      </c>
      <c r="E36">
        <f>E$8*G$8</f>
        <v>1200</v>
      </c>
      <c r="G36" t="s">
        <v>1403</v>
      </c>
      <c r="H36" s="17">
        <f>B36/60</f>
        <v>8</v>
      </c>
      <c r="I36" s="17">
        <f t="shared" ref="I36:I39" si="12">C36/60</f>
        <v>12</v>
      </c>
      <c r="J36" s="17">
        <f t="shared" ref="J36:J39" si="13">D36/60</f>
        <v>16</v>
      </c>
      <c r="K36" s="17">
        <f t="shared" ref="K36:K39" si="14">E36/60</f>
        <v>20</v>
      </c>
    </row>
    <row r="37" spans="1:11" hidden="1" x14ac:dyDescent="0.25">
      <c r="A37" t="s">
        <v>1404</v>
      </c>
      <c r="B37">
        <f>B$8*H$8</f>
        <v>480</v>
      </c>
      <c r="C37">
        <f>C$8*H$8</f>
        <v>720</v>
      </c>
      <c r="D37">
        <f>D$8*H$8</f>
        <v>960</v>
      </c>
      <c r="E37">
        <f>E$8*H$8</f>
        <v>1200</v>
      </c>
      <c r="G37" t="s">
        <v>1404</v>
      </c>
      <c r="H37" s="17">
        <f t="shared" ref="H37:H39" si="15">B37/60</f>
        <v>8</v>
      </c>
      <c r="I37" s="17">
        <f t="shared" si="12"/>
        <v>12</v>
      </c>
      <c r="J37" s="17">
        <f t="shared" si="13"/>
        <v>16</v>
      </c>
      <c r="K37" s="17">
        <f t="shared" si="14"/>
        <v>20</v>
      </c>
    </row>
    <row r="38" spans="1:11" hidden="1" x14ac:dyDescent="0.25">
      <c r="A38" t="s">
        <v>1405</v>
      </c>
      <c r="B38">
        <f>B$8*I$8</f>
        <v>960</v>
      </c>
      <c r="C38">
        <f>C$8*I$8</f>
        <v>1440</v>
      </c>
      <c r="D38">
        <f>D$8*I$8</f>
        <v>1920</v>
      </c>
      <c r="E38">
        <f>E$8*I$8</f>
        <v>2400</v>
      </c>
      <c r="G38" t="s">
        <v>1405</v>
      </c>
      <c r="H38" s="17">
        <f t="shared" si="15"/>
        <v>16</v>
      </c>
      <c r="I38" s="17">
        <f t="shared" si="12"/>
        <v>24</v>
      </c>
      <c r="J38" s="17">
        <f t="shared" si="13"/>
        <v>32</v>
      </c>
      <c r="K38" s="17">
        <f t="shared" si="14"/>
        <v>40</v>
      </c>
    </row>
    <row r="39" spans="1:11" hidden="1" x14ac:dyDescent="0.25">
      <c r="A39" t="s">
        <v>1406</v>
      </c>
      <c r="B39">
        <f>B$8*J$8</f>
        <v>120</v>
      </c>
      <c r="C39">
        <f>C$8*J$8</f>
        <v>180</v>
      </c>
      <c r="D39">
        <f>D$8*J$8</f>
        <v>240</v>
      </c>
      <c r="E39">
        <f>E$8*J$8</f>
        <v>300</v>
      </c>
      <c r="G39" t="s">
        <v>1406</v>
      </c>
      <c r="H39" s="17">
        <f t="shared" si="15"/>
        <v>2</v>
      </c>
      <c r="I39" s="17">
        <f t="shared" si="12"/>
        <v>3</v>
      </c>
      <c r="J39" s="17">
        <f t="shared" si="13"/>
        <v>4</v>
      </c>
      <c r="K39" s="17">
        <f t="shared" si="14"/>
        <v>5</v>
      </c>
    </row>
    <row r="40" spans="1:11" hidden="1" x14ac:dyDescent="0.25"/>
    <row r="41" spans="1:11" hidden="1" x14ac:dyDescent="0.25">
      <c r="A41" s="107" t="s">
        <v>1401</v>
      </c>
      <c r="B41" s="107"/>
      <c r="C41" s="107"/>
      <c r="D41" s="107"/>
      <c r="E41" s="107"/>
      <c r="G41" s="107" t="s">
        <v>1401</v>
      </c>
      <c r="H41" s="107"/>
      <c r="I41" s="107"/>
      <c r="J41" s="107"/>
      <c r="K41" s="107"/>
    </row>
    <row r="42" spans="1:11" hidden="1" x14ac:dyDescent="0.25">
      <c r="A42" t="s">
        <v>1403</v>
      </c>
      <c r="B42">
        <f>B$11*G$11</f>
        <v>480</v>
      </c>
      <c r="C42">
        <f>C$11*G$11</f>
        <v>720</v>
      </c>
      <c r="D42">
        <f>D$11*G$11</f>
        <v>960</v>
      </c>
      <c r="E42">
        <f>E$11*G$11</f>
        <v>1200</v>
      </c>
      <c r="G42" t="s">
        <v>1403</v>
      </c>
      <c r="H42" s="17">
        <f>B42/60</f>
        <v>8</v>
      </c>
      <c r="I42" s="17">
        <f t="shared" ref="I42:I45" si="16">C42/60</f>
        <v>12</v>
      </c>
      <c r="J42" s="17">
        <f t="shared" ref="J42:J45" si="17">D42/60</f>
        <v>16</v>
      </c>
      <c r="K42" s="17">
        <f t="shared" ref="K42:K45" si="18">E42/60</f>
        <v>20</v>
      </c>
    </row>
    <row r="43" spans="1:11" hidden="1" x14ac:dyDescent="0.25">
      <c r="A43" t="s">
        <v>1404</v>
      </c>
      <c r="B43">
        <f>B$11*H$11</f>
        <v>480</v>
      </c>
      <c r="C43">
        <f>C$11*H$11</f>
        <v>720</v>
      </c>
      <c r="D43">
        <f>D$11*H$11</f>
        <v>960</v>
      </c>
      <c r="E43">
        <f>E$11*H$11</f>
        <v>1200</v>
      </c>
      <c r="G43" t="s">
        <v>1404</v>
      </c>
      <c r="H43" s="17">
        <f t="shared" ref="H43:H45" si="19">B43/60</f>
        <v>8</v>
      </c>
      <c r="I43" s="17">
        <f t="shared" si="16"/>
        <v>12</v>
      </c>
      <c r="J43" s="17">
        <f t="shared" si="17"/>
        <v>16</v>
      </c>
      <c r="K43" s="17">
        <f t="shared" si="18"/>
        <v>20</v>
      </c>
    </row>
    <row r="44" spans="1:11" hidden="1" x14ac:dyDescent="0.25">
      <c r="A44" t="s">
        <v>1405</v>
      </c>
      <c r="B44">
        <f>B$11*I$11</f>
        <v>1440</v>
      </c>
      <c r="C44">
        <f>C$11*I$11</f>
        <v>2160</v>
      </c>
      <c r="D44">
        <f>D$11*I$11</f>
        <v>2880</v>
      </c>
      <c r="E44">
        <f>E$11*I$11</f>
        <v>3600</v>
      </c>
      <c r="G44" t="s">
        <v>1405</v>
      </c>
      <c r="H44" s="17">
        <f t="shared" si="19"/>
        <v>24</v>
      </c>
      <c r="I44" s="17">
        <f t="shared" si="16"/>
        <v>36</v>
      </c>
      <c r="J44" s="17">
        <f t="shared" si="17"/>
        <v>48</v>
      </c>
      <c r="K44" s="17">
        <f t="shared" si="18"/>
        <v>60</v>
      </c>
    </row>
    <row r="45" spans="1:11" hidden="1" x14ac:dyDescent="0.25">
      <c r="A45" t="s">
        <v>1406</v>
      </c>
      <c r="B45">
        <f>B$11*J$11</f>
        <v>240</v>
      </c>
      <c r="C45">
        <f>C$11*J$11</f>
        <v>360</v>
      </c>
      <c r="D45">
        <f>D$11*J$11</f>
        <v>480</v>
      </c>
      <c r="E45">
        <f>E$11*J$11</f>
        <v>600</v>
      </c>
      <c r="G45" t="s">
        <v>1406</v>
      </c>
      <c r="H45" s="17">
        <f t="shared" si="19"/>
        <v>4</v>
      </c>
      <c r="I45" s="17">
        <f t="shared" si="16"/>
        <v>6</v>
      </c>
      <c r="J45" s="17">
        <f t="shared" si="17"/>
        <v>8</v>
      </c>
      <c r="K45" s="17">
        <f t="shared" si="18"/>
        <v>10</v>
      </c>
    </row>
    <row r="47" spans="1:11" x14ac:dyDescent="0.25">
      <c r="A47" s="107" t="s">
        <v>1973</v>
      </c>
      <c r="B47" s="107"/>
      <c r="C47" s="107"/>
      <c r="D47" s="107"/>
      <c r="E47" s="107"/>
      <c r="G47" s="107" t="s">
        <v>1973</v>
      </c>
      <c r="H47" s="107"/>
      <c r="I47" s="107"/>
      <c r="J47" s="107"/>
      <c r="K47" s="107"/>
    </row>
    <row r="48" spans="1:11" x14ac:dyDescent="0.25">
      <c r="A48" t="s">
        <v>1403</v>
      </c>
      <c r="B48">
        <v>60</v>
      </c>
      <c r="C48">
        <f>B48*2</f>
        <v>120</v>
      </c>
      <c r="D48">
        <f>B48*6</f>
        <v>360</v>
      </c>
      <c r="E48">
        <f>B48*8</f>
        <v>480</v>
      </c>
      <c r="G48" t="s">
        <v>1403</v>
      </c>
      <c r="H48" s="17">
        <f t="shared" ref="H48:K49" si="20">B48/60</f>
        <v>1</v>
      </c>
      <c r="I48" s="17">
        <f t="shared" si="20"/>
        <v>2</v>
      </c>
      <c r="J48" s="17">
        <f t="shared" si="20"/>
        <v>6</v>
      </c>
      <c r="K48" s="17">
        <f t="shared" si="20"/>
        <v>8</v>
      </c>
    </row>
    <row r="49" spans="1:11" x14ac:dyDescent="0.25">
      <c r="A49" t="s">
        <v>1404</v>
      </c>
      <c r="B49">
        <v>30</v>
      </c>
      <c r="C49">
        <f>B49*2</f>
        <v>60</v>
      </c>
      <c r="D49">
        <f>B49*6</f>
        <v>180</v>
      </c>
      <c r="E49">
        <f>B49*8</f>
        <v>240</v>
      </c>
      <c r="G49" t="s">
        <v>1404</v>
      </c>
      <c r="H49" s="17">
        <f t="shared" si="20"/>
        <v>0.5</v>
      </c>
      <c r="I49" s="17">
        <f t="shared" si="20"/>
        <v>1</v>
      </c>
      <c r="J49" s="17">
        <f t="shared" si="20"/>
        <v>3</v>
      </c>
      <c r="K49" s="17">
        <f t="shared" si="20"/>
        <v>4</v>
      </c>
    </row>
    <row r="50" spans="1:11" x14ac:dyDescent="0.25">
      <c r="A50" t="s">
        <v>1405</v>
      </c>
      <c r="G50" t="s">
        <v>1405</v>
      </c>
      <c r="H50" s="17"/>
      <c r="I50" s="17"/>
      <c r="J50" s="17"/>
      <c r="K50" s="17"/>
    </row>
    <row r="51" spans="1:11" x14ac:dyDescent="0.25">
      <c r="A51" t="s">
        <v>1406</v>
      </c>
      <c r="B51">
        <v>15</v>
      </c>
      <c r="C51">
        <f>B51*2</f>
        <v>30</v>
      </c>
      <c r="D51">
        <f>B51*6</f>
        <v>90</v>
      </c>
      <c r="E51">
        <f>B51*8</f>
        <v>120</v>
      </c>
      <c r="G51" t="s">
        <v>1406</v>
      </c>
      <c r="H51" s="17">
        <f>B51/60</f>
        <v>0.25</v>
      </c>
      <c r="I51" s="17">
        <f>C51/60</f>
        <v>0.5</v>
      </c>
      <c r="J51" s="17">
        <f>D51/60</f>
        <v>1.5</v>
      </c>
      <c r="K51" s="17">
        <f>E51/60</f>
        <v>2</v>
      </c>
    </row>
    <row r="53" spans="1:11" x14ac:dyDescent="0.25">
      <c r="A53" s="107" t="s">
        <v>1014</v>
      </c>
      <c r="B53" s="107"/>
      <c r="C53" s="107"/>
      <c r="D53" s="107"/>
      <c r="E53" s="107"/>
      <c r="G53" s="107" t="s">
        <v>1014</v>
      </c>
      <c r="H53" s="107"/>
      <c r="I53" s="107"/>
      <c r="J53" s="107"/>
      <c r="K53" s="107"/>
    </row>
    <row r="54" spans="1:11" x14ac:dyDescent="0.25">
      <c r="A54" t="s">
        <v>1403</v>
      </c>
      <c r="B54">
        <v>0</v>
      </c>
      <c r="C54">
        <f>B54*2</f>
        <v>0</v>
      </c>
      <c r="D54">
        <f>B54*6</f>
        <v>0</v>
      </c>
      <c r="E54">
        <f>B54*8</f>
        <v>0</v>
      </c>
      <c r="G54" t="s">
        <v>1403</v>
      </c>
      <c r="H54" s="17">
        <f t="shared" ref="H54:K55" si="21">B54/60</f>
        <v>0</v>
      </c>
      <c r="I54" s="17">
        <f t="shared" si="21"/>
        <v>0</v>
      </c>
      <c r="J54" s="17">
        <f t="shared" si="21"/>
        <v>0</v>
      </c>
      <c r="K54" s="17">
        <f t="shared" si="21"/>
        <v>0</v>
      </c>
    </row>
    <row r="55" spans="1:11" x14ac:dyDescent="0.25">
      <c r="A55" t="s">
        <v>1404</v>
      </c>
      <c r="B55">
        <v>15</v>
      </c>
      <c r="C55">
        <f>B55*2</f>
        <v>30</v>
      </c>
      <c r="D55">
        <f>B55*6</f>
        <v>90</v>
      </c>
      <c r="E55">
        <f>B55*8</f>
        <v>120</v>
      </c>
      <c r="G55" t="s">
        <v>1404</v>
      </c>
      <c r="H55" s="17">
        <f t="shared" si="21"/>
        <v>0.25</v>
      </c>
      <c r="I55" s="17">
        <f t="shared" si="21"/>
        <v>0.5</v>
      </c>
      <c r="J55" s="17">
        <f t="shared" si="21"/>
        <v>1.5</v>
      </c>
      <c r="K55" s="17">
        <f t="shared" si="21"/>
        <v>2</v>
      </c>
    </row>
    <row r="56" spans="1:11" x14ac:dyDescent="0.25">
      <c r="A56" t="s">
        <v>1405</v>
      </c>
      <c r="G56" t="s">
        <v>1405</v>
      </c>
      <c r="H56" s="17"/>
      <c r="I56" s="17"/>
      <c r="J56" s="17"/>
      <c r="K56" s="17"/>
    </row>
    <row r="57" spans="1:11" x14ac:dyDescent="0.25">
      <c r="A57" t="s">
        <v>1406</v>
      </c>
      <c r="B57">
        <v>0</v>
      </c>
      <c r="C57">
        <f>B57*2</f>
        <v>0</v>
      </c>
      <c r="D57">
        <f>B57*6</f>
        <v>0</v>
      </c>
      <c r="E57">
        <f>B57*8</f>
        <v>0</v>
      </c>
      <c r="G57" t="s">
        <v>1406</v>
      </c>
      <c r="H57" s="17">
        <f>B57/60</f>
        <v>0</v>
      </c>
      <c r="I57" s="17">
        <f>C57/60</f>
        <v>0</v>
      </c>
      <c r="J57" s="17">
        <f>D57/60</f>
        <v>0</v>
      </c>
      <c r="K57" s="17">
        <f>E57/60</f>
        <v>0</v>
      </c>
    </row>
    <row r="59" spans="1:11" x14ac:dyDescent="0.25">
      <c r="A59" s="107" t="s">
        <v>1012</v>
      </c>
      <c r="B59" s="107"/>
      <c r="C59" s="107"/>
      <c r="D59" s="107"/>
      <c r="E59" s="107"/>
      <c r="G59" s="107" t="s">
        <v>1012</v>
      </c>
      <c r="H59" s="107"/>
      <c r="I59" s="107"/>
      <c r="J59" s="107"/>
      <c r="K59" s="107"/>
    </row>
    <row r="60" spans="1:11" x14ac:dyDescent="0.25">
      <c r="A60" t="s">
        <v>1403</v>
      </c>
      <c r="B60">
        <v>120</v>
      </c>
      <c r="C60">
        <f>B60*2</f>
        <v>240</v>
      </c>
      <c r="D60">
        <f>B60*3</f>
        <v>360</v>
      </c>
      <c r="E60">
        <f>B60*4</f>
        <v>480</v>
      </c>
      <c r="G60" t="s">
        <v>1403</v>
      </c>
      <c r="H60" s="17">
        <f t="shared" ref="H60:K63" si="22">B60/60</f>
        <v>2</v>
      </c>
      <c r="I60" s="17">
        <f t="shared" si="22"/>
        <v>4</v>
      </c>
      <c r="J60" s="17">
        <f t="shared" si="22"/>
        <v>6</v>
      </c>
      <c r="K60" s="17">
        <f t="shared" si="22"/>
        <v>8</v>
      </c>
    </row>
    <row r="61" spans="1:11" x14ac:dyDescent="0.25">
      <c r="A61" t="s">
        <v>1404</v>
      </c>
      <c r="B61">
        <v>150</v>
      </c>
      <c r="C61">
        <f>B61*2</f>
        <v>300</v>
      </c>
      <c r="D61">
        <f>B61*3</f>
        <v>450</v>
      </c>
      <c r="E61">
        <f>B61*4</f>
        <v>600</v>
      </c>
      <c r="G61" t="s">
        <v>1404</v>
      </c>
      <c r="H61" s="17">
        <f t="shared" si="22"/>
        <v>2.5</v>
      </c>
      <c r="I61" s="17">
        <f t="shared" si="22"/>
        <v>5</v>
      </c>
      <c r="J61" s="17">
        <f t="shared" si="22"/>
        <v>7.5</v>
      </c>
      <c r="K61" s="17">
        <f t="shared" si="22"/>
        <v>10</v>
      </c>
    </row>
    <row r="62" spans="1:11" x14ac:dyDescent="0.25">
      <c r="A62" t="s">
        <v>1405</v>
      </c>
      <c r="B62">
        <v>120</v>
      </c>
      <c r="C62">
        <f>B62*2</f>
        <v>240</v>
      </c>
      <c r="D62">
        <f>B62*3</f>
        <v>360</v>
      </c>
      <c r="E62">
        <f>B62*4</f>
        <v>480</v>
      </c>
      <c r="G62" t="s">
        <v>1405</v>
      </c>
      <c r="H62" s="17">
        <f t="shared" si="22"/>
        <v>2</v>
      </c>
      <c r="I62" s="17">
        <f t="shared" si="22"/>
        <v>4</v>
      </c>
      <c r="J62" s="17">
        <f t="shared" si="22"/>
        <v>6</v>
      </c>
      <c r="K62" s="17">
        <f t="shared" si="22"/>
        <v>8</v>
      </c>
    </row>
    <row r="63" spans="1:11" x14ac:dyDescent="0.25">
      <c r="A63" t="s">
        <v>1406</v>
      </c>
      <c r="B63">
        <v>60</v>
      </c>
      <c r="C63">
        <f>B63*2</f>
        <v>120</v>
      </c>
      <c r="D63">
        <f>B63*3</f>
        <v>180</v>
      </c>
      <c r="E63">
        <f>B63*4</f>
        <v>240</v>
      </c>
      <c r="G63" t="s">
        <v>1406</v>
      </c>
      <c r="H63" s="17">
        <f t="shared" si="22"/>
        <v>1</v>
      </c>
      <c r="I63" s="17">
        <f t="shared" si="22"/>
        <v>2</v>
      </c>
      <c r="J63" s="17">
        <f t="shared" si="22"/>
        <v>3</v>
      </c>
      <c r="K63" s="17">
        <f t="shared" si="22"/>
        <v>4</v>
      </c>
    </row>
    <row r="65" spans="1:11" x14ac:dyDescent="0.25">
      <c r="A65" s="107" t="s">
        <v>1977</v>
      </c>
      <c r="B65" s="107"/>
      <c r="C65" s="107"/>
      <c r="D65" s="107"/>
      <c r="E65" s="107"/>
      <c r="G65" s="107" t="s">
        <v>1977</v>
      </c>
      <c r="H65" s="107"/>
      <c r="I65" s="107"/>
      <c r="J65" s="107"/>
      <c r="K65" s="107"/>
    </row>
    <row r="66" spans="1:11" x14ac:dyDescent="0.25">
      <c r="A66" t="s">
        <v>1403</v>
      </c>
      <c r="C66">
        <f>B66*2</f>
        <v>0</v>
      </c>
      <c r="D66">
        <f>B66*3</f>
        <v>0</v>
      </c>
      <c r="E66">
        <f>B66*4</f>
        <v>0</v>
      </c>
      <c r="G66" t="s">
        <v>1403</v>
      </c>
      <c r="H66" s="17">
        <f t="shared" ref="H66:K69" si="23">B66/60</f>
        <v>0</v>
      </c>
      <c r="I66" s="17">
        <f t="shared" si="23"/>
        <v>0</v>
      </c>
      <c r="J66" s="17">
        <f t="shared" si="23"/>
        <v>0</v>
      </c>
      <c r="K66" s="17">
        <f t="shared" si="23"/>
        <v>0</v>
      </c>
    </row>
    <row r="67" spans="1:11" x14ac:dyDescent="0.25">
      <c r="A67" t="s">
        <v>1404</v>
      </c>
      <c r="B67">
        <v>30</v>
      </c>
      <c r="C67">
        <f>B67*2</f>
        <v>60</v>
      </c>
      <c r="D67">
        <f>B67*3</f>
        <v>90</v>
      </c>
      <c r="E67">
        <f>B67*4</f>
        <v>120</v>
      </c>
      <c r="G67" t="s">
        <v>1404</v>
      </c>
      <c r="H67" s="17">
        <f t="shared" si="23"/>
        <v>0.5</v>
      </c>
      <c r="I67" s="17">
        <f t="shared" si="23"/>
        <v>1</v>
      </c>
      <c r="J67" s="17">
        <f t="shared" si="23"/>
        <v>1.5</v>
      </c>
      <c r="K67" s="17">
        <f t="shared" si="23"/>
        <v>2</v>
      </c>
    </row>
    <row r="68" spans="1:11" x14ac:dyDescent="0.25">
      <c r="A68" t="s">
        <v>1405</v>
      </c>
      <c r="C68">
        <f>B68*2</f>
        <v>0</v>
      </c>
      <c r="D68">
        <f>B68*3</f>
        <v>0</v>
      </c>
      <c r="E68">
        <f>B68*4</f>
        <v>0</v>
      </c>
      <c r="G68" t="s">
        <v>1405</v>
      </c>
      <c r="H68" s="17">
        <f t="shared" si="23"/>
        <v>0</v>
      </c>
      <c r="I68" s="17">
        <f t="shared" si="23"/>
        <v>0</v>
      </c>
      <c r="J68" s="17">
        <f t="shared" si="23"/>
        <v>0</v>
      </c>
      <c r="K68" s="17">
        <f t="shared" si="23"/>
        <v>0</v>
      </c>
    </row>
    <row r="69" spans="1:11" x14ac:dyDescent="0.25">
      <c r="A69" t="s">
        <v>1406</v>
      </c>
      <c r="B69">
        <v>15</v>
      </c>
      <c r="C69">
        <f>B69*2</f>
        <v>30</v>
      </c>
      <c r="D69">
        <f>B69*3</f>
        <v>45</v>
      </c>
      <c r="E69">
        <f>B69*4</f>
        <v>60</v>
      </c>
      <c r="G69" t="s">
        <v>1406</v>
      </c>
      <c r="H69" s="17">
        <f t="shared" si="23"/>
        <v>0.25</v>
      </c>
      <c r="I69" s="17">
        <f t="shared" si="23"/>
        <v>0.5</v>
      </c>
      <c r="J69" s="17">
        <f t="shared" si="23"/>
        <v>0.75</v>
      </c>
      <c r="K69" s="17">
        <f t="shared" si="23"/>
        <v>1</v>
      </c>
    </row>
    <row r="70" spans="1:11" x14ac:dyDescent="0.25">
      <c r="H70" s="17"/>
      <c r="I70" s="17"/>
      <c r="J70" s="17"/>
      <c r="K70" s="17"/>
    </row>
    <row r="71" spans="1:11" x14ac:dyDescent="0.25">
      <c r="A71" s="107" t="s">
        <v>1015</v>
      </c>
      <c r="B71" s="107"/>
      <c r="C71" s="107"/>
      <c r="D71" s="107"/>
      <c r="E71" s="107"/>
      <c r="G71" s="107" t="s">
        <v>1015</v>
      </c>
      <c r="H71" s="107"/>
      <c r="I71" s="107"/>
      <c r="J71" s="107"/>
      <c r="K71" s="107"/>
    </row>
    <row r="72" spans="1:11" x14ac:dyDescent="0.25">
      <c r="A72" t="s">
        <v>1403</v>
      </c>
      <c r="B72">
        <v>120</v>
      </c>
      <c r="C72">
        <f>B72*2</f>
        <v>240</v>
      </c>
      <c r="D72">
        <f>B72*3</f>
        <v>360</v>
      </c>
      <c r="E72">
        <f>B72*4</f>
        <v>480</v>
      </c>
      <c r="G72" t="s">
        <v>1403</v>
      </c>
      <c r="H72" s="17">
        <f t="shared" ref="H72:K75" si="24">B72/60</f>
        <v>2</v>
      </c>
      <c r="I72" s="17">
        <f t="shared" si="24"/>
        <v>4</v>
      </c>
      <c r="J72" s="17">
        <f t="shared" si="24"/>
        <v>6</v>
      </c>
      <c r="K72" s="17">
        <f t="shared" si="24"/>
        <v>8</v>
      </c>
    </row>
    <row r="73" spans="1:11" x14ac:dyDescent="0.25">
      <c r="A73" t="s">
        <v>1404</v>
      </c>
      <c r="B73">
        <f>180-30</f>
        <v>150</v>
      </c>
      <c r="C73">
        <f>B73*2</f>
        <v>300</v>
      </c>
      <c r="D73">
        <f>B73*3</f>
        <v>450</v>
      </c>
      <c r="E73">
        <f>B73*4</f>
        <v>600</v>
      </c>
      <c r="G73" t="s">
        <v>1404</v>
      </c>
      <c r="H73" s="17">
        <f t="shared" si="24"/>
        <v>2.5</v>
      </c>
      <c r="I73" s="17">
        <f t="shared" si="24"/>
        <v>5</v>
      </c>
      <c r="J73" s="17">
        <f t="shared" si="24"/>
        <v>7.5</v>
      </c>
      <c r="K73" s="17">
        <f t="shared" si="24"/>
        <v>10</v>
      </c>
    </row>
    <row r="74" spans="1:11" x14ac:dyDescent="0.25">
      <c r="A74" t="s">
        <v>1405</v>
      </c>
      <c r="B74">
        <v>120</v>
      </c>
      <c r="C74">
        <f>B74*2</f>
        <v>240</v>
      </c>
      <c r="D74">
        <f>B74*3</f>
        <v>360</v>
      </c>
      <c r="E74">
        <f>B74*4</f>
        <v>480</v>
      </c>
      <c r="G74" t="s">
        <v>1405</v>
      </c>
      <c r="H74" s="17">
        <f t="shared" si="24"/>
        <v>2</v>
      </c>
      <c r="I74" s="17">
        <f t="shared" si="24"/>
        <v>4</v>
      </c>
      <c r="J74" s="17">
        <f t="shared" si="24"/>
        <v>6</v>
      </c>
      <c r="K74" s="17">
        <f t="shared" si="24"/>
        <v>8</v>
      </c>
    </row>
    <row r="75" spans="1:11" x14ac:dyDescent="0.25">
      <c r="A75" t="s">
        <v>1406</v>
      </c>
      <c r="B75">
        <f>60-15</f>
        <v>45</v>
      </c>
      <c r="C75">
        <f>B75*2</f>
        <v>90</v>
      </c>
      <c r="D75">
        <f>B75*3</f>
        <v>135</v>
      </c>
      <c r="E75">
        <f>B75*4</f>
        <v>180</v>
      </c>
      <c r="G75" t="s">
        <v>1406</v>
      </c>
      <c r="H75" s="17">
        <f t="shared" si="24"/>
        <v>0.75</v>
      </c>
      <c r="I75" s="17">
        <f t="shared" si="24"/>
        <v>1.5</v>
      </c>
      <c r="J75" s="17">
        <f t="shared" si="24"/>
        <v>2.25</v>
      </c>
      <c r="K75" s="17">
        <f t="shared" si="24"/>
        <v>3</v>
      </c>
    </row>
    <row r="77" spans="1:11" x14ac:dyDescent="0.25">
      <c r="A77" s="107" t="s">
        <v>1978</v>
      </c>
      <c r="B77" s="107"/>
      <c r="C77" s="107"/>
      <c r="D77" s="107"/>
      <c r="E77" s="107"/>
      <c r="G77" s="107" t="s">
        <v>1978</v>
      </c>
      <c r="H77" s="107"/>
      <c r="I77" s="107"/>
      <c r="J77" s="107"/>
      <c r="K77" s="107"/>
    </row>
    <row r="78" spans="1:11" x14ac:dyDescent="0.25">
      <c r="A78" t="s">
        <v>1403</v>
      </c>
      <c r="C78">
        <f>B78*2</f>
        <v>0</v>
      </c>
      <c r="D78">
        <f>B78*3</f>
        <v>0</v>
      </c>
      <c r="E78">
        <f>B78*4</f>
        <v>0</v>
      </c>
      <c r="G78" t="s">
        <v>1403</v>
      </c>
      <c r="H78" s="17">
        <f t="shared" ref="H78:K81" si="25">B78/60</f>
        <v>0</v>
      </c>
      <c r="I78" s="17">
        <f t="shared" si="25"/>
        <v>0</v>
      </c>
      <c r="J78" s="17">
        <f t="shared" si="25"/>
        <v>0</v>
      </c>
      <c r="K78" s="17">
        <f t="shared" si="25"/>
        <v>0</v>
      </c>
    </row>
    <row r="79" spans="1:11" x14ac:dyDescent="0.25">
      <c r="A79" t="s">
        <v>1404</v>
      </c>
      <c r="B79">
        <v>30</v>
      </c>
      <c r="C79">
        <f>B79*2</f>
        <v>60</v>
      </c>
      <c r="D79">
        <f>B79*3</f>
        <v>90</v>
      </c>
      <c r="E79">
        <f>B79*4</f>
        <v>120</v>
      </c>
      <c r="G79" t="s">
        <v>1404</v>
      </c>
      <c r="H79" s="17">
        <f t="shared" si="25"/>
        <v>0.5</v>
      </c>
      <c r="I79" s="17">
        <f t="shared" si="25"/>
        <v>1</v>
      </c>
      <c r="J79" s="17">
        <f t="shared" si="25"/>
        <v>1.5</v>
      </c>
      <c r="K79" s="17">
        <f t="shared" si="25"/>
        <v>2</v>
      </c>
    </row>
    <row r="80" spans="1:11" x14ac:dyDescent="0.25">
      <c r="A80" t="s">
        <v>1405</v>
      </c>
      <c r="C80">
        <f>B80*2</f>
        <v>0</v>
      </c>
      <c r="D80">
        <f>B80*3</f>
        <v>0</v>
      </c>
      <c r="E80">
        <f>B80*4</f>
        <v>0</v>
      </c>
      <c r="G80" t="s">
        <v>1405</v>
      </c>
      <c r="H80" s="17">
        <f t="shared" si="25"/>
        <v>0</v>
      </c>
      <c r="I80" s="17">
        <f t="shared" si="25"/>
        <v>0</v>
      </c>
      <c r="J80" s="17">
        <f t="shared" si="25"/>
        <v>0</v>
      </c>
      <c r="K80" s="17">
        <f t="shared" si="25"/>
        <v>0</v>
      </c>
    </row>
    <row r="81" spans="1:11" x14ac:dyDescent="0.25">
      <c r="A81" t="s">
        <v>1406</v>
      </c>
      <c r="B81">
        <v>15</v>
      </c>
      <c r="C81">
        <f>B81*2</f>
        <v>30</v>
      </c>
      <c r="D81">
        <f>B81*3</f>
        <v>45</v>
      </c>
      <c r="E81">
        <f>B81*4</f>
        <v>60</v>
      </c>
      <c r="G81" t="s">
        <v>1406</v>
      </c>
      <c r="H81" s="17">
        <f t="shared" si="25"/>
        <v>0.25</v>
      </c>
      <c r="I81" s="17">
        <f t="shared" si="25"/>
        <v>0.5</v>
      </c>
      <c r="J81" s="17">
        <f t="shared" si="25"/>
        <v>0.75</v>
      </c>
      <c r="K81" s="17">
        <f t="shared" si="25"/>
        <v>1</v>
      </c>
    </row>
  </sheetData>
  <sheetProtection password="B1EE" sheet="1" objects="1" scenarios="1"/>
  <mergeCells count="23">
    <mergeCell ref="A77:E77"/>
    <mergeCell ref="G77:K77"/>
    <mergeCell ref="A47:E47"/>
    <mergeCell ref="G47:K47"/>
    <mergeCell ref="A59:E59"/>
    <mergeCell ref="G59:K59"/>
    <mergeCell ref="A71:E71"/>
    <mergeCell ref="G71:K71"/>
    <mergeCell ref="A53:E53"/>
    <mergeCell ref="G53:K53"/>
    <mergeCell ref="A65:E65"/>
    <mergeCell ref="G65:K65"/>
    <mergeCell ref="A35:E35"/>
    <mergeCell ref="A41:E41"/>
    <mergeCell ref="G2:J2"/>
    <mergeCell ref="A17:E17"/>
    <mergeCell ref="A23:E23"/>
    <mergeCell ref="A29:E29"/>
    <mergeCell ref="G17:K17"/>
    <mergeCell ref="G23:K23"/>
    <mergeCell ref="G29:K29"/>
    <mergeCell ref="G35:K35"/>
    <mergeCell ref="G41:K41"/>
  </mergeCells>
  <pageMargins left="0.7" right="0.7" top="0.75" bottom="0.75" header="0.3" footer="0.3"/>
  <ignoredErrors>
    <ignoredError sqref="I3:I4 G4:H4 I5 H14:H1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82"/>
  <sheetViews>
    <sheetView workbookViewId="0">
      <selection activeCell="B1" sqref="B1"/>
    </sheetView>
  </sheetViews>
  <sheetFormatPr defaultRowHeight="15" x14ac:dyDescent="0.25"/>
  <cols>
    <col min="1" max="1" width="14.28515625" bestFit="1" customWidth="1"/>
    <col min="2" max="2" width="8.28515625" bestFit="1" customWidth="1"/>
  </cols>
  <sheetData>
    <row r="1" spans="1:4" x14ac:dyDescent="0.25">
      <c r="A1" s="10" t="s">
        <v>1416</v>
      </c>
      <c r="B1" s="12">
        <v>0</v>
      </c>
      <c r="C1">
        <v>1</v>
      </c>
      <c r="D1" t="str">
        <f>IF(ISNA(VLOOKUP('Online PGM'!B3,Sheet2!$A$1:$A$882,1,FALSE)),"-",VLOOKUP('Online PGM'!B3,Sheet2!$A$1:$A$882,1,FALSE))</f>
        <v>ACUSTA</v>
      </c>
    </row>
    <row r="2" spans="1:4" x14ac:dyDescent="0.25">
      <c r="A2" s="9" t="s">
        <v>1417</v>
      </c>
      <c r="B2" s="12">
        <v>30828</v>
      </c>
      <c r="C2">
        <v>1</v>
      </c>
      <c r="D2" t="str">
        <f>IF(ISNA(VLOOKUP('Online PGM'!B4,Sheet2!$A$1:$A$882,1,FALSE)),"-",VLOOKUP('Online PGM'!B4,Sheet2!$A$1:$A$882,1,FALSE))</f>
        <v>ADJUST</v>
      </c>
    </row>
    <row r="3" spans="1:4" x14ac:dyDescent="0.25">
      <c r="A3" s="9" t="s">
        <v>545</v>
      </c>
      <c r="B3" s="12">
        <v>1</v>
      </c>
      <c r="C3">
        <v>1</v>
      </c>
      <c r="D3" t="str">
        <f>IF(ISNA(VLOOKUP('Online PGM'!B5,Sheet2!$A$1:$A$882,1,FALSE)),"-",VLOOKUP('Online PGM'!B5,Sheet2!$A$1:$A$882,1,FALSE))</f>
        <v>ADVP</v>
      </c>
    </row>
    <row r="4" spans="1:4" x14ac:dyDescent="0.25">
      <c r="A4" s="10" t="s">
        <v>1418</v>
      </c>
      <c r="B4" s="12">
        <v>0</v>
      </c>
      <c r="C4">
        <v>1</v>
      </c>
      <c r="D4" t="str">
        <f>IF(ISNA(VLOOKUP('Online PGM'!B6,Sheet2!$A$1:$A$882,1,FALSE)),"-",VLOOKUP('Online PGM'!B6,Sheet2!$A$1:$A$882,1,FALSE))</f>
        <v>-</v>
      </c>
    </row>
    <row r="5" spans="1:4" x14ac:dyDescent="0.25">
      <c r="A5" s="9" t="s">
        <v>547</v>
      </c>
      <c r="B5" s="12">
        <v>915553</v>
      </c>
      <c r="C5">
        <v>1</v>
      </c>
      <c r="D5" t="str">
        <f>IF(ISNA(VLOOKUP('Online PGM'!B7,Sheet2!$A$1:$A$882,1,FALSE)),"-",VLOOKUP('Online PGM'!B7,Sheet2!$A$1:$A$882,1,FALSE))</f>
        <v>-</v>
      </c>
    </row>
    <row r="6" spans="1:4" x14ac:dyDescent="0.25">
      <c r="A6" s="9" t="s">
        <v>1419</v>
      </c>
      <c r="B6" s="12">
        <v>3146</v>
      </c>
      <c r="C6">
        <v>1</v>
      </c>
      <c r="D6" t="str">
        <f>IF(ISNA(VLOOKUP('Online PGM'!B8,Sheet2!$A$1:$A$882,1,FALSE)),"-",VLOOKUP('Online PGM'!B8,Sheet2!$A$1:$A$882,1,FALSE))</f>
        <v>-</v>
      </c>
    </row>
    <row r="7" spans="1:4" x14ac:dyDescent="0.25">
      <c r="A7" s="10" t="s">
        <v>548</v>
      </c>
      <c r="B7" s="12">
        <v>0</v>
      </c>
      <c r="C7">
        <v>1</v>
      </c>
      <c r="D7" t="str">
        <f>IF(ISNA(VLOOKUP('Online PGM'!B9,Sheet2!$A$1:$A$882,1,FALSE)),"-",VLOOKUP('Online PGM'!B9,Sheet2!$A$1:$A$882,1,FALSE))</f>
        <v>ARCANC</v>
      </c>
    </row>
    <row r="8" spans="1:4" x14ac:dyDescent="0.25">
      <c r="A8" s="10" t="s">
        <v>1420</v>
      </c>
      <c r="B8" s="12">
        <v>0</v>
      </c>
      <c r="C8">
        <v>1</v>
      </c>
      <c r="D8" t="str">
        <f>IF(ISNA(VLOOKUP('Online PGM'!B10,Sheet2!$A$1:$A$882,1,FALSE)),"-",VLOOKUP('Online PGM'!B10,Sheet2!$A$1:$A$882,1,FALSE))</f>
        <v>ARCV</v>
      </c>
    </row>
    <row r="9" spans="1:4" x14ac:dyDescent="0.25">
      <c r="A9" s="9" t="s">
        <v>1421</v>
      </c>
      <c r="B9" s="12">
        <v>13696</v>
      </c>
      <c r="C9">
        <v>1</v>
      </c>
      <c r="D9" t="str">
        <f>IF(ISNA(VLOOKUP('Online PGM'!B11,Sheet2!$A$1:$A$882,1,FALSE)),"-",VLOOKUP('Online PGM'!B11,Sheet2!$A$1:$A$882,1,FALSE))</f>
        <v>ARKEYS</v>
      </c>
    </row>
    <row r="10" spans="1:4" x14ac:dyDescent="0.25">
      <c r="A10" s="10" t="s">
        <v>1422</v>
      </c>
      <c r="B10" s="12">
        <v>0</v>
      </c>
      <c r="C10">
        <v>1</v>
      </c>
      <c r="D10" t="str">
        <f>IF(ISNA(VLOOKUP('Online PGM'!B12,Sheet2!$A$1:$A$882,1,FALSE)),"-",VLOOKUP('Online PGM'!B12,Sheet2!$A$1:$A$882,1,FALSE))</f>
        <v>ARSTOR</v>
      </c>
    </row>
    <row r="11" spans="1:4" x14ac:dyDescent="0.25">
      <c r="A11" s="9" t="s">
        <v>1423</v>
      </c>
      <c r="B11" s="12">
        <v>211683</v>
      </c>
      <c r="C11">
        <v>1</v>
      </c>
      <c r="D11" t="str">
        <f>IF(ISNA(VLOOKUP('Online PGM'!B13,Sheet2!$A$1:$A$882,1,FALSE)),"-",VLOOKUP('Online PGM'!B13,Sheet2!$A$1:$A$882,1,FALSE))</f>
        <v>AUTB</v>
      </c>
    </row>
    <row r="12" spans="1:4" x14ac:dyDescent="0.25">
      <c r="A12" s="9" t="s">
        <v>552</v>
      </c>
      <c r="B12" s="12">
        <v>9</v>
      </c>
      <c r="C12">
        <v>1</v>
      </c>
      <c r="D12" t="str">
        <f>IF(ISNA(VLOOKUP('Online PGM'!B14,Sheet2!$A$1:$A$882,1,FALSE)),"-",VLOOKUP('Online PGM'!B14,Sheet2!$A$1:$A$882,1,FALSE))</f>
        <v>AUTHER</v>
      </c>
    </row>
    <row r="13" spans="1:4" x14ac:dyDescent="0.25">
      <c r="A13" s="10" t="s">
        <v>13</v>
      </c>
      <c r="B13" s="12">
        <v>0</v>
      </c>
      <c r="C13">
        <v>1</v>
      </c>
      <c r="D13" t="str">
        <f>IF(ISNA(VLOOKUP('Online PGM'!B15,Sheet2!$A$1:$A$882,1,FALSE)),"-",VLOOKUP('Online PGM'!B15,Sheet2!$A$1:$A$882,1,FALSE))</f>
        <v>AUTL</v>
      </c>
    </row>
    <row r="14" spans="1:4" x14ac:dyDescent="0.25">
      <c r="A14" s="10" t="s">
        <v>1424</v>
      </c>
      <c r="B14" s="12">
        <v>0</v>
      </c>
      <c r="C14">
        <v>1</v>
      </c>
      <c r="D14" t="str">
        <f>IF(ISNA(VLOOKUP('Online PGM'!B16,Sheet2!$A$1:$A$882,1,FALSE)),"-",VLOOKUP('Online PGM'!B16,Sheet2!$A$1:$A$882,1,FALSE))</f>
        <v>AUTLIM</v>
      </c>
    </row>
    <row r="15" spans="1:4" x14ac:dyDescent="0.25">
      <c r="A15" s="10" t="s">
        <v>1425</v>
      </c>
      <c r="B15" s="12">
        <v>0</v>
      </c>
      <c r="C15">
        <v>1</v>
      </c>
      <c r="D15" t="str">
        <f>IF(ISNA(VLOOKUP('Online PGM'!B17,Sheet2!$A$1:$A$882,1,FALSE)),"-",VLOOKUP('Online PGM'!B17,Sheet2!$A$1:$A$882,1,FALSE))</f>
        <v>AUTM</v>
      </c>
    </row>
    <row r="16" spans="1:4" x14ac:dyDescent="0.25">
      <c r="A16" s="9" t="s">
        <v>553</v>
      </c>
      <c r="B16" s="12">
        <v>7357</v>
      </c>
      <c r="C16">
        <v>1</v>
      </c>
      <c r="D16" t="str">
        <f>IF(ISNA(VLOOKUP('Online PGM'!B18,Sheet2!$A$1:$A$882,1,FALSE)),"-",VLOOKUP('Online PGM'!B18,Sheet2!$A$1:$A$882,1,FALSE))</f>
        <v>AUTP</v>
      </c>
    </row>
    <row r="17" spans="1:4" x14ac:dyDescent="0.25">
      <c r="A17" s="9" t="s">
        <v>554</v>
      </c>
      <c r="B17" s="12">
        <v>1</v>
      </c>
      <c r="C17">
        <v>1</v>
      </c>
      <c r="D17" t="str">
        <f>IF(ISNA(VLOOKUP('Online PGM'!B19,Sheet2!$A$1:$A$882,1,FALSE)),"-",VLOOKUP('Online PGM'!B19,Sheet2!$A$1:$A$882,1,FALSE))</f>
        <v>AUTREC</v>
      </c>
    </row>
    <row r="18" spans="1:4" x14ac:dyDescent="0.25">
      <c r="A18" s="9" t="s">
        <v>555</v>
      </c>
      <c r="B18" s="12">
        <v>1</v>
      </c>
      <c r="C18">
        <v>1</v>
      </c>
      <c r="D18" t="str">
        <f>IF(ISNA(VLOOKUP('Online PGM'!B20,Sheet2!$A$1:$A$882,1,FALSE)),"-",VLOOKUP('Online PGM'!B20,Sheet2!$A$1:$A$882,1,FALSE))</f>
        <v>AUXV</v>
      </c>
    </row>
    <row r="19" spans="1:4" x14ac:dyDescent="0.25">
      <c r="A19" s="10" t="s">
        <v>1426</v>
      </c>
      <c r="B19" s="12">
        <v>0</v>
      </c>
      <c r="C19">
        <v>1</v>
      </c>
      <c r="D19" t="str">
        <f>IF(ISNA(VLOOKUP('Online PGM'!B21,Sheet2!$A$1:$A$882,1,FALSE)),"-",VLOOKUP('Online PGM'!B21,Sheet2!$A$1:$A$882,1,FALSE))</f>
        <v>AVSTAT</v>
      </c>
    </row>
    <row r="20" spans="1:4" x14ac:dyDescent="0.25">
      <c r="A20" s="10" t="s">
        <v>556</v>
      </c>
      <c r="B20" s="12">
        <v>0</v>
      </c>
      <c r="C20">
        <v>1</v>
      </c>
      <c r="D20" t="str">
        <f>IF(ISNA(VLOOKUP('Online PGM'!B22,Sheet2!$A$1:$A$882,1,FALSE)),"-",VLOOKUP('Online PGM'!B22,Sheet2!$A$1:$A$882,1,FALSE))</f>
        <v>-</v>
      </c>
    </row>
    <row r="21" spans="1:4" x14ac:dyDescent="0.25">
      <c r="A21" s="10" t="s">
        <v>1427</v>
      </c>
      <c r="B21" s="12">
        <v>0</v>
      </c>
      <c r="C21">
        <v>1</v>
      </c>
      <c r="D21" t="str">
        <f>IF(ISNA(VLOOKUP('Online PGM'!B23,Sheet2!$A$1:$A$882,1,FALSE)),"-",VLOOKUP('Online PGM'!B23,Sheet2!$A$1:$A$882,1,FALSE))</f>
        <v>BADL</v>
      </c>
    </row>
    <row r="22" spans="1:4" x14ac:dyDescent="0.25">
      <c r="A22" s="10" t="s">
        <v>1428</v>
      </c>
      <c r="B22" s="12">
        <v>0</v>
      </c>
      <c r="C22">
        <v>1</v>
      </c>
      <c r="D22" t="str">
        <f>IF(ISNA(VLOOKUP('Online PGM'!B24,Sheet2!$A$1:$A$882,1,FALSE)),"-",VLOOKUP('Online PGM'!B24,Sheet2!$A$1:$A$882,1,FALSE))</f>
        <v>BANK</v>
      </c>
    </row>
    <row r="23" spans="1:4" x14ac:dyDescent="0.25">
      <c r="A23" s="10" t="s">
        <v>1429</v>
      </c>
      <c r="B23" s="12">
        <v>0</v>
      </c>
      <c r="C23">
        <v>1</v>
      </c>
      <c r="D23" t="str">
        <f>IF(ISNA(VLOOKUP('Online PGM'!B25,Sheet2!$A$1:$A$882,1,FALSE)),"-",VLOOKUP('Online PGM'!B25,Sheet2!$A$1:$A$882,1,FALSE))</f>
        <v>BARB</v>
      </c>
    </row>
    <row r="24" spans="1:4" x14ac:dyDescent="0.25">
      <c r="A24" s="9" t="s">
        <v>557</v>
      </c>
      <c r="B24" s="12">
        <v>62055</v>
      </c>
      <c r="C24">
        <v>1</v>
      </c>
      <c r="D24" t="str">
        <f>IF(ISNA(VLOOKUP('Online PGM'!B26,Sheet2!$A$1:$A$882,1,FALSE)),"-",VLOOKUP('Online PGM'!B26,Sheet2!$A$1:$A$882,1,FALSE))</f>
        <v>BBHGET</v>
      </c>
    </row>
    <row r="25" spans="1:4" x14ac:dyDescent="0.25">
      <c r="A25" s="10" t="s">
        <v>558</v>
      </c>
      <c r="B25" s="12">
        <v>0</v>
      </c>
      <c r="C25">
        <v>1</v>
      </c>
      <c r="D25" t="str">
        <f>IF(ISNA(VLOOKUP('Online PGM'!B27,Sheet2!$A$1:$A$882,1,FALSE)),"-",VLOOKUP('Online PGM'!B27,Sheet2!$A$1:$A$882,1,FALSE))</f>
        <v>-</v>
      </c>
    </row>
    <row r="26" spans="1:4" x14ac:dyDescent="0.25">
      <c r="A26" s="10" t="s">
        <v>559</v>
      </c>
      <c r="B26" s="12">
        <v>0</v>
      </c>
      <c r="C26">
        <v>1</v>
      </c>
      <c r="D26" t="str">
        <f>IF(ISNA(VLOOKUP('Online PGM'!B28,Sheet2!$A$1:$A$882,1,FALSE)),"-",VLOOKUP('Online PGM'!B28,Sheet2!$A$1:$A$882,1,FALSE))</f>
        <v>BCOM</v>
      </c>
    </row>
    <row r="27" spans="1:4" x14ac:dyDescent="0.25">
      <c r="A27" s="9" t="s">
        <v>560</v>
      </c>
      <c r="B27" s="12">
        <v>153</v>
      </c>
      <c r="C27">
        <v>1</v>
      </c>
      <c r="D27" t="str">
        <f>IF(ISNA(VLOOKUP('Online PGM'!B29,Sheet2!$A$1:$A$882,1,FALSE)),"-",VLOOKUP('Online PGM'!B29,Sheet2!$A$1:$A$882,1,FALSE))</f>
        <v>BCS</v>
      </c>
    </row>
    <row r="28" spans="1:4" x14ac:dyDescent="0.25">
      <c r="A28" s="10" t="s">
        <v>1430</v>
      </c>
      <c r="B28" s="12">
        <v>0</v>
      </c>
      <c r="C28">
        <v>1</v>
      </c>
      <c r="D28" t="str">
        <f>IF(ISNA(VLOOKUP('Online PGM'!B30,Sheet2!$A$1:$A$882,1,FALSE)),"-",VLOOKUP('Online PGM'!B30,Sheet2!$A$1:$A$882,1,FALSE))</f>
        <v>BCSREL</v>
      </c>
    </row>
    <row r="29" spans="1:4" x14ac:dyDescent="0.25">
      <c r="A29" s="9" t="s">
        <v>561</v>
      </c>
      <c r="B29" s="12">
        <v>1</v>
      </c>
      <c r="C29">
        <v>1</v>
      </c>
      <c r="D29" t="str">
        <f>IF(ISNA(VLOOKUP('Online PGM'!B31,Sheet2!$A$1:$A$882,1,FALSE)),"-",VLOOKUP('Online PGM'!B31,Sheet2!$A$1:$A$882,1,FALSE))</f>
        <v>BCSSTA</v>
      </c>
    </row>
    <row r="30" spans="1:4" x14ac:dyDescent="0.25">
      <c r="A30" s="10" t="s">
        <v>562</v>
      </c>
      <c r="B30" s="12">
        <v>0</v>
      </c>
      <c r="C30">
        <v>1</v>
      </c>
      <c r="D30" t="str">
        <f>IF(ISNA(VLOOKUP('Online PGM'!B32,Sheet2!$A$1:$A$882,1,FALSE)),"-",VLOOKUP('Online PGM'!B32,Sheet2!$A$1:$A$882,1,FALSE))</f>
        <v>BFIL</v>
      </c>
    </row>
    <row r="31" spans="1:4" x14ac:dyDescent="0.25">
      <c r="A31" s="10" t="s">
        <v>563</v>
      </c>
      <c r="B31" s="12">
        <v>0</v>
      </c>
      <c r="C31">
        <v>1</v>
      </c>
      <c r="D31" t="str">
        <f>IF(ISNA(VLOOKUP('Online PGM'!B33,Sheet2!$A$1:$A$882,1,FALSE)),"-",VLOOKUP('Online PGM'!B33,Sheet2!$A$1:$A$882,1,FALSE))</f>
        <v>BFUN</v>
      </c>
    </row>
    <row r="32" spans="1:4" x14ac:dyDescent="0.25">
      <c r="A32" s="9" t="s">
        <v>564</v>
      </c>
      <c r="B32" s="12">
        <v>5</v>
      </c>
      <c r="C32">
        <v>1</v>
      </c>
      <c r="D32" t="str">
        <f>IF(ISNA(VLOOKUP('Online PGM'!B34,Sheet2!$A$1:$A$882,1,FALSE)),"-",VLOOKUP('Online PGM'!B34,Sheet2!$A$1:$A$882,1,FALSE))</f>
        <v>BINF</v>
      </c>
    </row>
    <row r="33" spans="1:4" x14ac:dyDescent="0.25">
      <c r="A33" s="10" t="s">
        <v>566</v>
      </c>
      <c r="B33" s="12">
        <v>0</v>
      </c>
      <c r="C33">
        <v>1</v>
      </c>
      <c r="D33" t="str">
        <f>IF(ISNA(VLOOKUP('Online PGM'!B35,Sheet2!$A$1:$A$882,1,FALSE)),"-",VLOOKUP('Online PGM'!B35,Sheet2!$A$1:$A$882,1,FALSE))</f>
        <v>BINI</v>
      </c>
    </row>
    <row r="34" spans="1:4" x14ac:dyDescent="0.25">
      <c r="A34" s="9" t="s">
        <v>16</v>
      </c>
      <c r="B34" s="12">
        <v>3030</v>
      </c>
      <c r="C34">
        <v>1</v>
      </c>
      <c r="D34" t="str">
        <f>IF(ISNA(VLOOKUP('Online PGM'!B36,Sheet2!$A$1:$A$882,1,FALSE)),"-",VLOOKUP('Online PGM'!B36,Sheet2!$A$1:$A$882,1,FALSE))</f>
        <v>BKEX</v>
      </c>
    </row>
    <row r="35" spans="1:4" x14ac:dyDescent="0.25">
      <c r="A35" s="10" t="s">
        <v>1431</v>
      </c>
      <c r="B35" s="12">
        <v>0</v>
      </c>
      <c r="C35">
        <v>1</v>
      </c>
      <c r="D35" t="str">
        <f>IF(ISNA(VLOOKUP('Online PGM'!B37,Sheet2!$A$1:$A$882,1,FALSE)),"-",VLOOKUP('Online PGM'!B37,Sheet2!$A$1:$A$882,1,FALSE))</f>
        <v>BKIN</v>
      </c>
    </row>
    <row r="36" spans="1:4" x14ac:dyDescent="0.25">
      <c r="A36" s="10" t="s">
        <v>567</v>
      </c>
      <c r="B36" s="12">
        <v>0</v>
      </c>
      <c r="C36">
        <v>1</v>
      </c>
      <c r="D36" t="str">
        <f>IF(ISNA(VLOOKUP('Online PGM'!B38,Sheet2!$A$1:$A$882,1,FALSE)),"-",VLOOKUP('Online PGM'!B38,Sheet2!$A$1:$A$882,1,FALSE))</f>
        <v>BOUT</v>
      </c>
    </row>
    <row r="37" spans="1:4" x14ac:dyDescent="0.25">
      <c r="A37" s="10" t="s">
        <v>1432</v>
      </c>
      <c r="B37" s="12">
        <v>0</v>
      </c>
      <c r="C37">
        <v>1</v>
      </c>
      <c r="D37" t="str">
        <f>IF(ISNA(VLOOKUP('Online PGM'!B39,Sheet2!$A$1:$A$882,1,FALSE)),"-",VLOOKUP('Online PGM'!B39,Sheet2!$A$1:$A$882,1,FALSE))</f>
        <v>BPRN</v>
      </c>
    </row>
    <row r="38" spans="1:4" x14ac:dyDescent="0.25">
      <c r="A38" s="9" t="s">
        <v>568</v>
      </c>
      <c r="B38" s="12">
        <v>244520</v>
      </c>
      <c r="C38">
        <v>1</v>
      </c>
      <c r="D38" t="str">
        <f>IF(ISNA(VLOOKUP('Online PGM'!B40,Sheet2!$A$1:$A$882,1,FALSE)),"-",VLOOKUP('Online PGM'!B40,Sheet2!$A$1:$A$882,1,FALSE))</f>
        <v>BSPT</v>
      </c>
    </row>
    <row r="39" spans="1:4" x14ac:dyDescent="0.25">
      <c r="A39" s="10" t="s">
        <v>1433</v>
      </c>
      <c r="B39" s="12">
        <v>0</v>
      </c>
      <c r="C39">
        <v>1</v>
      </c>
      <c r="D39" t="str">
        <f>IF(ISNA(VLOOKUP('Online PGM'!B41,Sheet2!$A$1:$A$882,1,FALSE)),"-",VLOOKUP('Online PGM'!B41,Sheet2!$A$1:$A$882,1,FALSE))</f>
        <v>BSYS</v>
      </c>
    </row>
    <row r="40" spans="1:4" x14ac:dyDescent="0.25">
      <c r="A40" s="9" t="s">
        <v>1434</v>
      </c>
      <c r="B40" s="12">
        <v>11501</v>
      </c>
      <c r="C40">
        <v>1</v>
      </c>
      <c r="D40" t="str">
        <f>IF(ISNA(VLOOKUP('Online PGM'!B42,Sheet2!$A$1:$A$882,1,FALSE)),"-",VLOOKUP('Online PGM'!B42,Sheet2!$A$1:$A$882,1,FALSE))</f>
        <v>BUSY</v>
      </c>
    </row>
    <row r="41" spans="1:4" x14ac:dyDescent="0.25">
      <c r="A41" s="10" t="s">
        <v>1435</v>
      </c>
      <c r="B41" s="12">
        <v>0</v>
      </c>
      <c r="C41">
        <v>1</v>
      </c>
      <c r="D41" t="str">
        <f>IF(ISNA(VLOOKUP('Online PGM'!B43,Sheet2!$A$1:$A$882,1,FALSE)),"-",VLOOKUP('Online PGM'!B43,Sheet2!$A$1:$A$882,1,FALSE))</f>
        <v>BUYS</v>
      </c>
    </row>
    <row r="42" spans="1:4" x14ac:dyDescent="0.25">
      <c r="A42" s="10" t="s">
        <v>1436</v>
      </c>
      <c r="B42" s="12">
        <v>0</v>
      </c>
      <c r="C42">
        <v>1</v>
      </c>
      <c r="D42" t="str">
        <f>IF(ISNA(VLOOKUP('Online PGM'!B44,Sheet2!$A$1:$A$882,1,FALSE)),"-",VLOOKUP('Online PGM'!B44,Sheet2!$A$1:$A$882,1,FALSE))</f>
        <v>CAAPPR</v>
      </c>
    </row>
    <row r="43" spans="1:4" x14ac:dyDescent="0.25">
      <c r="A43" s="9" t="s">
        <v>570</v>
      </c>
      <c r="B43" s="12">
        <v>33463</v>
      </c>
      <c r="C43">
        <v>1</v>
      </c>
      <c r="D43" t="str">
        <f>IF(ISNA(VLOOKUP('Online PGM'!B45,Sheet2!$A$1:$A$882,1,FALSE)),"-",VLOOKUP('Online PGM'!B45,Sheet2!$A$1:$A$882,1,FALSE))</f>
        <v>CACOPY</v>
      </c>
    </row>
    <row r="44" spans="1:4" x14ac:dyDescent="0.25">
      <c r="A44" s="9" t="s">
        <v>571</v>
      </c>
      <c r="B44" s="12">
        <v>20157</v>
      </c>
      <c r="C44">
        <v>1</v>
      </c>
      <c r="D44" t="str">
        <f>IF(ISNA(VLOOKUP('Online PGM'!B46,Sheet2!$A$1:$A$882,1,FALSE)),"-",VLOOKUP('Online PGM'!B46,Sheet2!$A$1:$A$882,1,FALSE))</f>
        <v>CADISP</v>
      </c>
    </row>
    <row r="45" spans="1:4" x14ac:dyDescent="0.25">
      <c r="A45" s="9" t="s">
        <v>572</v>
      </c>
      <c r="B45" s="12">
        <v>713</v>
      </c>
      <c r="C45">
        <v>1</v>
      </c>
      <c r="D45" t="str">
        <f>IF(ISNA(VLOOKUP('Online PGM'!B47,Sheet2!$A$1:$A$882,1,FALSE)),"-",VLOOKUP('Online PGM'!B47,Sheet2!$A$1:$A$882,1,FALSE))</f>
        <v>CANMSG</v>
      </c>
    </row>
    <row r="46" spans="1:4" x14ac:dyDescent="0.25">
      <c r="A46" s="9" t="s">
        <v>573</v>
      </c>
      <c r="B46" s="12">
        <v>4</v>
      </c>
      <c r="C46">
        <v>1</v>
      </c>
      <c r="D46" t="str">
        <f>IF(ISNA(VLOOKUP('Online PGM'!B48,Sheet2!$A$1:$A$882,1,FALSE)),"-",VLOOKUP('Online PGM'!B48,Sheet2!$A$1:$A$882,1,FALSE))</f>
        <v>CAPDES</v>
      </c>
    </row>
    <row r="47" spans="1:4" x14ac:dyDescent="0.25">
      <c r="A47" s="10" t="s">
        <v>1437</v>
      </c>
      <c r="B47" s="12">
        <v>0</v>
      </c>
      <c r="C47">
        <v>1</v>
      </c>
      <c r="D47" t="str">
        <f>IF(ISNA(VLOOKUP('Online PGM'!B49,Sheet2!$A$1:$A$882,1,FALSE)),"-",VLOOKUP('Online PGM'!B49,Sheet2!$A$1:$A$882,1,FALSE))</f>
        <v>CAREPR</v>
      </c>
    </row>
    <row r="48" spans="1:4" x14ac:dyDescent="0.25">
      <c r="A48" s="9" t="s">
        <v>574</v>
      </c>
      <c r="B48" s="12">
        <v>557</v>
      </c>
      <c r="C48">
        <v>1</v>
      </c>
      <c r="D48" t="str">
        <f>IF(ISNA(VLOOKUP('Online PGM'!B50,Sheet2!$A$1:$A$882,1,FALSE)),"-",VLOOKUP('Online PGM'!B50,Sheet2!$A$1:$A$882,1,FALSE))</f>
        <v>CARL</v>
      </c>
    </row>
    <row r="49" spans="1:4" x14ac:dyDescent="0.25">
      <c r="A49" s="9" t="s">
        <v>575</v>
      </c>
      <c r="B49" s="12">
        <v>17942</v>
      </c>
      <c r="C49">
        <v>1</v>
      </c>
      <c r="D49" t="str">
        <f>IF(ISNA(VLOOKUP('Online PGM'!B51,Sheet2!$A$1:$A$882,1,FALSE)),"-",VLOOKUP('Online PGM'!B51,Sheet2!$A$1:$A$882,1,FALSE))</f>
        <v>CASSUM</v>
      </c>
    </row>
    <row r="50" spans="1:4" x14ac:dyDescent="0.25">
      <c r="A50" s="10" t="s">
        <v>1438</v>
      </c>
      <c r="B50" s="12">
        <v>0</v>
      </c>
      <c r="C50">
        <v>1</v>
      </c>
      <c r="D50" t="str">
        <f>IF(ISNA(VLOOKUP('Online PGM'!B52,Sheet2!$A$1:$A$882,1,FALSE)),"-",VLOOKUP('Online PGM'!B52,Sheet2!$A$1:$A$882,1,FALSE))</f>
        <v>CASTAT</v>
      </c>
    </row>
    <row r="51" spans="1:4" x14ac:dyDescent="0.25">
      <c r="A51" s="10" t="s">
        <v>1439</v>
      </c>
      <c r="B51" s="12">
        <v>0</v>
      </c>
      <c r="C51">
        <v>1</v>
      </c>
      <c r="D51" t="str">
        <f>IF(ISNA(VLOOKUP('Online PGM'!B53,Sheet2!$A$1:$A$882,1,FALSE)),"-",VLOOKUP('Online PGM'!B53,Sheet2!$A$1:$A$882,1,FALSE))</f>
        <v>CATEST</v>
      </c>
    </row>
    <row r="52" spans="1:4" x14ac:dyDescent="0.25">
      <c r="A52" s="9" t="s">
        <v>576</v>
      </c>
      <c r="B52" s="12">
        <v>478</v>
      </c>
      <c r="C52">
        <v>1</v>
      </c>
      <c r="D52" t="str">
        <f>IF(ISNA(VLOOKUP('Online PGM'!B54,Sheet2!$A$1:$A$882,1,FALSE)),"-",VLOOKUP('Online PGM'!B54,Sheet2!$A$1:$A$882,1,FALSE))</f>
        <v>CERX</v>
      </c>
    </row>
    <row r="53" spans="1:4" x14ac:dyDescent="0.25">
      <c r="A53" s="9" t="s">
        <v>577</v>
      </c>
      <c r="B53" s="12">
        <v>2</v>
      </c>
      <c r="C53">
        <v>1</v>
      </c>
      <c r="D53" t="str">
        <f>IF(ISNA(VLOOKUP('Online PGM'!B55,Sheet2!$A$1:$A$882,1,FALSE)),"-",VLOOKUP('Online PGM'!B55,Sheet2!$A$1:$A$882,1,FALSE))</f>
        <v>CHKS</v>
      </c>
    </row>
    <row r="54" spans="1:4" x14ac:dyDescent="0.25">
      <c r="A54" s="10" t="s">
        <v>578</v>
      </c>
      <c r="B54" s="12">
        <v>0</v>
      </c>
      <c r="C54">
        <v>1</v>
      </c>
      <c r="D54" t="str">
        <f>IF(ISNA(VLOOKUP('Online PGM'!B56,Sheet2!$A$1:$A$882,1,FALSE)),"-",VLOOKUP('Online PGM'!B56,Sheet2!$A$1:$A$882,1,FALSE))</f>
        <v>CISS</v>
      </c>
    </row>
    <row r="55" spans="1:4" x14ac:dyDescent="0.25">
      <c r="A55" s="9" t="s">
        <v>579</v>
      </c>
      <c r="B55" s="12">
        <v>2165</v>
      </c>
      <c r="C55">
        <v>1</v>
      </c>
      <c r="D55" t="str">
        <f>IF(ISNA(VLOOKUP('Online PGM'!B57,Sheet2!$A$1:$A$882,1,FALSE)),"-",VLOOKUP('Online PGM'!B57,Sheet2!$A$1:$A$882,1,FALSE))</f>
        <v>CKDATE</v>
      </c>
    </row>
    <row r="56" spans="1:4" x14ac:dyDescent="0.25">
      <c r="A56" s="10" t="s">
        <v>1440</v>
      </c>
      <c r="B56" s="12">
        <v>0</v>
      </c>
      <c r="C56">
        <v>1</v>
      </c>
      <c r="D56" t="str">
        <f>IF(ISNA(VLOOKUP('Online PGM'!B58,Sheet2!$A$1:$A$882,1,FALSE)),"-",VLOOKUP('Online PGM'!B58,Sheet2!$A$1:$A$882,1,FALSE))</f>
        <v>CLOL</v>
      </c>
    </row>
    <row r="57" spans="1:4" x14ac:dyDescent="0.25">
      <c r="A57" s="9" t="s">
        <v>580</v>
      </c>
      <c r="B57" s="12">
        <v>23</v>
      </c>
      <c r="C57">
        <v>1</v>
      </c>
      <c r="D57" t="str">
        <f>IF(ISNA(VLOOKUP('Online PGM'!B59,Sheet2!$A$1:$A$882,1,FALSE)),"-",VLOOKUP('Online PGM'!B59,Sheet2!$A$1:$A$882,1,FALSE))</f>
        <v>CMIP</v>
      </c>
    </row>
    <row r="58" spans="1:4" x14ac:dyDescent="0.25">
      <c r="A58" s="9" t="s">
        <v>581</v>
      </c>
      <c r="B58" s="12">
        <v>13</v>
      </c>
      <c r="C58">
        <v>1</v>
      </c>
      <c r="D58" t="str">
        <f>IF(ISNA(VLOOKUP('Online PGM'!B60,Sheet2!$A$1:$A$882,1,FALSE)),"-",VLOOKUP('Online PGM'!B60,Sheet2!$A$1:$A$882,1,FALSE))</f>
        <v>COLD1</v>
      </c>
    </row>
    <row r="59" spans="1:4" x14ac:dyDescent="0.25">
      <c r="A59" s="10" t="s">
        <v>582</v>
      </c>
      <c r="B59" s="12">
        <v>0</v>
      </c>
      <c r="C59">
        <v>1</v>
      </c>
      <c r="D59" t="str">
        <f>IF(ISNA(VLOOKUP('Online PGM'!B61,Sheet2!$A$1:$A$882,1,FALSE)),"-",VLOOKUP('Online PGM'!B61,Sheet2!$A$1:$A$882,1,FALSE))</f>
        <v>-</v>
      </c>
    </row>
    <row r="60" spans="1:4" x14ac:dyDescent="0.25">
      <c r="A60" s="10" t="s">
        <v>1441</v>
      </c>
      <c r="B60" s="12">
        <v>0</v>
      </c>
      <c r="C60">
        <v>1</v>
      </c>
      <c r="D60" t="str">
        <f>IF(ISNA(VLOOKUP('Online PGM'!B62,Sheet2!$A$1:$A$882,1,FALSE)),"-",VLOOKUP('Online PGM'!B62,Sheet2!$A$1:$A$882,1,FALSE))</f>
        <v>-</v>
      </c>
    </row>
    <row r="61" spans="1:4" x14ac:dyDescent="0.25">
      <c r="A61" s="9" t="s">
        <v>583</v>
      </c>
      <c r="B61" s="12">
        <v>191</v>
      </c>
      <c r="C61">
        <v>1</v>
      </c>
      <c r="D61" t="str">
        <f>IF(ISNA(VLOOKUP('Online PGM'!B63,Sheet2!$A$1:$A$882,1,FALSE)),"-",VLOOKUP('Online PGM'!B63,Sheet2!$A$1:$A$882,1,FALSE))</f>
        <v>DAIN</v>
      </c>
    </row>
    <row r="62" spans="1:4" x14ac:dyDescent="0.25">
      <c r="A62" s="10" t="s">
        <v>1442</v>
      </c>
      <c r="B62" s="12">
        <v>0</v>
      </c>
      <c r="C62">
        <v>1</v>
      </c>
      <c r="D62" t="str">
        <f>IF(ISNA(VLOOKUP('Online PGM'!B64,Sheet2!$A$1:$A$882,1,FALSE)),"-",VLOOKUP('Online PGM'!B64,Sheet2!$A$1:$A$882,1,FALSE))</f>
        <v>DASR</v>
      </c>
    </row>
    <row r="63" spans="1:4" x14ac:dyDescent="0.25">
      <c r="A63" s="9" t="s">
        <v>584</v>
      </c>
      <c r="B63" s="12">
        <v>144</v>
      </c>
      <c r="C63">
        <v>1</v>
      </c>
      <c r="D63" t="str">
        <f>IF(ISNA(VLOOKUP('Online PGM'!B65,Sheet2!$A$1:$A$882,1,FALSE)),"-",VLOOKUP('Online PGM'!B65,Sheet2!$A$1:$A$882,1,FALSE))</f>
        <v>DBAUTX</v>
      </c>
    </row>
    <row r="64" spans="1:4" x14ac:dyDescent="0.25">
      <c r="A64" s="9" t="s">
        <v>18</v>
      </c>
      <c r="B64" s="12">
        <v>1</v>
      </c>
      <c r="C64">
        <v>1</v>
      </c>
      <c r="D64" t="str">
        <f>IF(ISNA(VLOOKUP('Online PGM'!B66,Sheet2!$A$1:$A$882,1,FALSE)),"-",VLOOKUP('Online PGM'!B66,Sheet2!$A$1:$A$882,1,FALSE))</f>
        <v>DBAUTY</v>
      </c>
    </row>
    <row r="65" spans="1:4" x14ac:dyDescent="0.25">
      <c r="A65" s="10" t="s">
        <v>1443</v>
      </c>
      <c r="B65" s="12">
        <v>0</v>
      </c>
      <c r="C65">
        <v>1</v>
      </c>
      <c r="D65" t="str">
        <f>IF(ISNA(VLOOKUP('Online PGM'!B67,Sheet2!$A$1:$A$882,1,FALSE)),"-",VLOOKUP('Online PGM'!B67,Sheet2!$A$1:$A$882,1,FALSE))</f>
        <v>DCHP</v>
      </c>
    </row>
    <row r="66" spans="1:4" x14ac:dyDescent="0.25">
      <c r="A66" s="9" t="s">
        <v>585</v>
      </c>
      <c r="B66" s="12">
        <v>390</v>
      </c>
      <c r="C66">
        <v>1</v>
      </c>
      <c r="D66" t="str">
        <f>IF(ISNA(VLOOKUP('Online PGM'!B68,Sheet2!$A$1:$A$882,1,FALSE)),"-",VLOOKUP('Online PGM'!B68,Sheet2!$A$1:$A$882,1,FALSE))</f>
        <v>DCNT</v>
      </c>
    </row>
    <row r="67" spans="1:4" x14ac:dyDescent="0.25">
      <c r="A67" s="10" t="s">
        <v>1444</v>
      </c>
      <c r="B67" s="12">
        <v>0</v>
      </c>
      <c r="C67">
        <v>1</v>
      </c>
      <c r="D67" t="str">
        <f>IF(ISNA(VLOOKUP('Online PGM'!B69,Sheet2!$A$1:$A$882,1,FALSE)),"-",VLOOKUP('Online PGM'!B69,Sheet2!$A$1:$A$882,1,FALSE))</f>
        <v>DEIN</v>
      </c>
    </row>
    <row r="68" spans="1:4" x14ac:dyDescent="0.25">
      <c r="A68" s="9" t="s">
        <v>586</v>
      </c>
      <c r="B68" s="12">
        <v>11</v>
      </c>
      <c r="C68">
        <v>1</v>
      </c>
      <c r="D68" t="str">
        <f>IF(ISNA(VLOOKUP('Online PGM'!B70,Sheet2!$A$1:$A$882,1,FALSE)),"-",VLOOKUP('Online PGM'!B70,Sheet2!$A$1:$A$882,1,FALSE))</f>
        <v>DELEXP</v>
      </c>
    </row>
    <row r="69" spans="1:4" x14ac:dyDescent="0.25">
      <c r="A69" s="9" t="s">
        <v>587</v>
      </c>
      <c r="B69" s="12">
        <v>409</v>
      </c>
      <c r="C69">
        <v>1</v>
      </c>
      <c r="D69" t="str">
        <f>IF(ISNA(VLOOKUP('Online PGM'!B71,Sheet2!$A$1:$A$882,1,FALSE)),"-",VLOOKUP('Online PGM'!B71,Sheet2!$A$1:$A$882,1,FALSE))</f>
        <v>DELPOC</v>
      </c>
    </row>
    <row r="70" spans="1:4" x14ac:dyDescent="0.25">
      <c r="A70" s="9" t="s">
        <v>588</v>
      </c>
      <c r="B70" s="12">
        <v>374</v>
      </c>
      <c r="C70">
        <v>1</v>
      </c>
      <c r="D70" t="str">
        <f>IF(ISNA(VLOOKUP('Online PGM'!B72,Sheet2!$A$1:$A$882,1,FALSE)),"-",VLOOKUP('Online PGM'!B72,Sheet2!$A$1:$A$882,1,FALSE))</f>
        <v>DETAIL</v>
      </c>
    </row>
    <row r="71" spans="1:4" x14ac:dyDescent="0.25">
      <c r="A71" s="9" t="s">
        <v>589</v>
      </c>
      <c r="B71" s="12">
        <v>36</v>
      </c>
      <c r="C71">
        <v>1</v>
      </c>
      <c r="D71" t="str">
        <f>IF(ISNA(VLOOKUP('Online PGM'!B73,Sheet2!$A$1:$A$882,1,FALSE)),"-",VLOOKUP('Online PGM'!B73,Sheet2!$A$1:$A$882,1,FALSE))</f>
        <v>DIP</v>
      </c>
    </row>
    <row r="72" spans="1:4" x14ac:dyDescent="0.25">
      <c r="A72" s="9" t="s">
        <v>590</v>
      </c>
      <c r="B72" s="12">
        <v>152</v>
      </c>
      <c r="C72">
        <v>1</v>
      </c>
      <c r="D72" t="str">
        <f>IF(ISNA(VLOOKUP('Online PGM'!B74,Sheet2!$A$1:$A$882,1,FALSE)),"-",VLOOKUP('Online PGM'!B74,Sheet2!$A$1:$A$882,1,FALSE))</f>
        <v>DLAYER</v>
      </c>
    </row>
    <row r="73" spans="1:4" x14ac:dyDescent="0.25">
      <c r="A73" s="9" t="s">
        <v>591</v>
      </c>
      <c r="B73" s="12">
        <v>166</v>
      </c>
      <c r="C73">
        <v>1</v>
      </c>
      <c r="D73" t="str">
        <f>IF(ISNA(VLOOKUP('Online PGM'!B75,Sheet2!$A$1:$A$882,1,FALSE)),"-",VLOOKUP('Online PGM'!B75,Sheet2!$A$1:$A$882,1,FALSE))</f>
        <v>DLCARR</v>
      </c>
    </row>
    <row r="74" spans="1:4" x14ac:dyDescent="0.25">
      <c r="A74" s="9" t="s">
        <v>592</v>
      </c>
      <c r="B74" s="12">
        <v>10513</v>
      </c>
      <c r="C74">
        <v>1</v>
      </c>
      <c r="D74" t="str">
        <f>IF(ISNA(VLOOKUP('Online PGM'!B76,Sheet2!$A$1:$A$882,1,FALSE)),"-",VLOOKUP('Online PGM'!B76,Sheet2!$A$1:$A$882,1,FALSE))</f>
        <v>DLPAYS</v>
      </c>
    </row>
    <row r="75" spans="1:4" x14ac:dyDescent="0.25">
      <c r="A75" s="9" t="s">
        <v>593</v>
      </c>
      <c r="B75" s="12">
        <v>113</v>
      </c>
      <c r="C75">
        <v>1</v>
      </c>
      <c r="D75" t="str">
        <f>IF(ISNA(VLOOKUP('Online PGM'!B77,Sheet2!$A$1:$A$882,1,FALSE)),"-",VLOOKUP('Online PGM'!B77,Sheet2!$A$1:$A$882,1,FALSE))</f>
        <v>DLREGI</v>
      </c>
    </row>
    <row r="76" spans="1:4" x14ac:dyDescent="0.25">
      <c r="A76" s="10" t="s">
        <v>594</v>
      </c>
      <c r="B76" s="12">
        <v>0</v>
      </c>
      <c r="C76">
        <v>1</v>
      </c>
      <c r="D76" t="str">
        <f>IF(ISNA(VLOOKUP('Online PGM'!B78,Sheet2!$A$1:$A$882,1,FALSE)),"-",VLOOKUP('Online PGM'!B78,Sheet2!$A$1:$A$882,1,FALSE))</f>
        <v>DLSORT</v>
      </c>
    </row>
    <row r="77" spans="1:4" x14ac:dyDescent="0.25">
      <c r="A77" s="10" t="s">
        <v>1445</v>
      </c>
      <c r="B77" s="12">
        <v>0</v>
      </c>
      <c r="C77">
        <v>1</v>
      </c>
      <c r="D77" t="str">
        <f>IF(ISNA(VLOOKUP('Online PGM'!B79,Sheet2!$A$1:$A$882,1,FALSE)),"-",VLOOKUP('Online PGM'!B79,Sheet2!$A$1:$A$882,1,FALSE))</f>
        <v>DLXORE</v>
      </c>
    </row>
    <row r="78" spans="1:4" x14ac:dyDescent="0.25">
      <c r="A78" s="10" t="s">
        <v>1446</v>
      </c>
      <c r="B78" s="12">
        <v>0</v>
      </c>
      <c r="C78">
        <v>1</v>
      </c>
      <c r="D78" t="str">
        <f>IF(ISNA(VLOOKUP('Online PGM'!B80,Sheet2!$A$1:$A$882,1,FALSE)),"-",VLOOKUP('Online PGM'!B80,Sheet2!$A$1:$A$882,1,FALSE))</f>
        <v>DOUT</v>
      </c>
    </row>
    <row r="79" spans="1:4" x14ac:dyDescent="0.25">
      <c r="A79" s="10" t="s">
        <v>1447</v>
      </c>
      <c r="B79" s="12">
        <v>0</v>
      </c>
      <c r="C79">
        <v>1</v>
      </c>
      <c r="D79" t="str">
        <f>IF(ISNA(VLOOKUP('Online PGM'!B81,Sheet2!$A$1:$A$882,1,FALSE)),"-",VLOOKUP('Online PGM'!B81,Sheet2!$A$1:$A$882,1,FALSE))</f>
        <v>DPPO</v>
      </c>
    </row>
    <row r="80" spans="1:4" x14ac:dyDescent="0.25">
      <c r="A80" s="10" t="s">
        <v>1448</v>
      </c>
      <c r="B80" s="12">
        <v>0</v>
      </c>
      <c r="C80">
        <v>1</v>
      </c>
      <c r="D80" t="str">
        <f>IF(ISNA(VLOOKUP('Online PGM'!B82,Sheet2!$A$1:$A$882,1,FALSE)),"-",VLOOKUP('Online PGM'!B82,Sheet2!$A$1:$A$882,1,FALSE))</f>
        <v>DRDO</v>
      </c>
    </row>
    <row r="81" spans="1:4" x14ac:dyDescent="0.25">
      <c r="A81" s="10" t="s">
        <v>595</v>
      </c>
      <c r="B81" s="12">
        <v>0</v>
      </c>
      <c r="C81">
        <v>1</v>
      </c>
      <c r="D81" t="str">
        <f>IF(ISNA(VLOOKUP('Online PGM'!B83,Sheet2!$A$1:$A$882,1,FALSE)),"-",VLOOKUP('Online PGM'!B83,Sheet2!$A$1:$A$882,1,FALSE))</f>
        <v>DREL</v>
      </c>
    </row>
    <row r="82" spans="1:4" x14ac:dyDescent="0.25">
      <c r="A82" s="10" t="s">
        <v>1449</v>
      </c>
      <c r="B82" s="12">
        <v>0</v>
      </c>
      <c r="C82">
        <v>1</v>
      </c>
      <c r="D82" t="str">
        <f>IF(ISNA(VLOOKUP('Online PGM'!B84,Sheet2!$A$1:$A$882,1,FALSE)),"-",VLOOKUP('Online PGM'!B84,Sheet2!$A$1:$A$882,1,FALSE))</f>
        <v>DSACCT</v>
      </c>
    </row>
    <row r="83" spans="1:4" x14ac:dyDescent="0.25">
      <c r="A83" s="10" t="s">
        <v>1450</v>
      </c>
      <c r="B83" s="12">
        <v>0</v>
      </c>
      <c r="C83">
        <v>1</v>
      </c>
      <c r="D83" t="str">
        <f>IF(ISNA(VLOOKUP('Online PGM'!B85,Sheet2!$A$1:$A$882,1,FALSE)),"-",VLOOKUP('Online PGM'!B85,Sheet2!$A$1:$A$882,1,FALSE))</f>
        <v>DSALOG</v>
      </c>
    </row>
    <row r="84" spans="1:4" x14ac:dyDescent="0.25">
      <c r="A84" s="10" t="s">
        <v>1451</v>
      </c>
      <c r="B84" s="12">
        <v>0</v>
      </c>
      <c r="C84">
        <v>1</v>
      </c>
      <c r="D84" t="str">
        <f>IF(ISNA(VLOOKUP('Online PGM'!B86,Sheet2!$A$1:$A$882,1,FALSE)),"-",VLOOKUP('Online PGM'!B86,Sheet2!$A$1:$A$882,1,FALSE))</f>
        <v>DSBLXS</v>
      </c>
    </row>
    <row r="85" spans="1:4" x14ac:dyDescent="0.25">
      <c r="A85" s="10" t="s">
        <v>1452</v>
      </c>
      <c r="B85" s="12">
        <v>0</v>
      </c>
      <c r="C85">
        <v>1</v>
      </c>
      <c r="D85" t="str">
        <f>IF(ISNA(VLOOKUP('Online PGM'!B87,Sheet2!$A$1:$A$882,1,FALSE)),"-",VLOOKUP('Online PGM'!B87,Sheet2!$A$1:$A$882,1,FALSE))</f>
        <v>DSCARR</v>
      </c>
    </row>
    <row r="86" spans="1:4" x14ac:dyDescent="0.25">
      <c r="A86" s="9" t="s">
        <v>21</v>
      </c>
      <c r="B86" s="12">
        <v>2192</v>
      </c>
      <c r="C86">
        <v>1</v>
      </c>
      <c r="D86" t="str">
        <f>IF(ISNA(VLOOKUP('Online PGM'!B88,Sheet2!$A$1:$A$882,1,FALSE)),"-",VLOOKUP('Online PGM'!B88,Sheet2!$A$1:$A$882,1,FALSE))</f>
        <v>DSEC</v>
      </c>
    </row>
    <row r="87" spans="1:4" x14ac:dyDescent="0.25">
      <c r="A87" s="10" t="s">
        <v>1453</v>
      </c>
      <c r="B87" s="12">
        <v>0</v>
      </c>
      <c r="C87">
        <v>1</v>
      </c>
      <c r="D87" t="str">
        <f>IF(ISNA(VLOOKUP('Online PGM'!B89,Sheet2!$A$1:$A$882,1,FALSE)),"-",VLOOKUP('Online PGM'!B89,Sheet2!$A$1:$A$882,1,FALSE))</f>
        <v>DSERRS</v>
      </c>
    </row>
    <row r="88" spans="1:4" x14ac:dyDescent="0.25">
      <c r="A88" s="9" t="s">
        <v>596</v>
      </c>
      <c r="B88" s="12">
        <v>14</v>
      </c>
      <c r="C88">
        <v>1</v>
      </c>
      <c r="D88" t="str">
        <f>IF(ISNA(VLOOKUP('Online PGM'!B90,Sheet2!$A$1:$A$882,1,FALSE)),"-",VLOOKUP('Online PGM'!B90,Sheet2!$A$1:$A$882,1,FALSE))</f>
        <v>DSEXPS</v>
      </c>
    </row>
    <row r="89" spans="1:4" x14ac:dyDescent="0.25">
      <c r="A89" s="10" t="s">
        <v>1454</v>
      </c>
      <c r="B89" s="12">
        <v>0</v>
      </c>
      <c r="C89">
        <v>1</v>
      </c>
      <c r="D89" t="str">
        <f>IF(ISNA(VLOOKUP('Online PGM'!B91,Sheet2!$A$1:$A$882,1,FALSE)),"-",VLOOKUP('Online PGM'!B91,Sheet2!$A$1:$A$882,1,FALSE))</f>
        <v>DSLINI</v>
      </c>
    </row>
    <row r="90" spans="1:4" x14ac:dyDescent="0.25">
      <c r="A90" s="10" t="s">
        <v>1455</v>
      </c>
      <c r="B90" s="12">
        <v>0</v>
      </c>
      <c r="C90">
        <v>1</v>
      </c>
      <c r="D90" t="str">
        <f>IF(ISNA(VLOOKUP('Online PGM'!B92,Sheet2!$A$1:$A$882,1,FALSE)),"-",VLOOKUP('Online PGM'!B92,Sheet2!$A$1:$A$882,1,FALSE))</f>
        <v>DSLINS</v>
      </c>
    </row>
    <row r="91" spans="1:4" x14ac:dyDescent="0.25">
      <c r="A91" s="10" t="s">
        <v>1456</v>
      </c>
      <c r="B91" s="12">
        <v>0</v>
      </c>
      <c r="C91">
        <v>1</v>
      </c>
      <c r="D91" t="str">
        <f>IF(ISNA(VLOOKUP('Online PGM'!B93,Sheet2!$A$1:$A$882,1,FALSE)),"-",VLOOKUP('Online PGM'!B93,Sheet2!$A$1:$A$882,1,FALSE))</f>
        <v>DSLOG2</v>
      </c>
    </row>
    <row r="92" spans="1:4" x14ac:dyDescent="0.25">
      <c r="A92" s="9" t="s">
        <v>597</v>
      </c>
      <c r="B92" s="12">
        <v>6667415</v>
      </c>
      <c r="C92">
        <v>1</v>
      </c>
      <c r="D92" t="str">
        <f>IF(ISNA(VLOOKUP('Online PGM'!B94,Sheet2!$A$1:$A$882,1,FALSE)),"-",VLOOKUP('Online PGM'!B94,Sheet2!$A$1:$A$882,1,FALSE))</f>
        <v>DSLOGG</v>
      </c>
    </row>
    <row r="93" spans="1:4" x14ac:dyDescent="0.25">
      <c r="A93" s="10" t="s">
        <v>1457</v>
      </c>
      <c r="B93" s="12">
        <v>0</v>
      </c>
      <c r="C93">
        <v>1</v>
      </c>
      <c r="D93" t="str">
        <f>IF(ISNA(VLOOKUP('Online PGM'!B95,Sheet2!$A$1:$A$882,1,FALSE)),"-",VLOOKUP('Online PGM'!B95,Sheet2!$A$1:$A$882,1,FALSE))</f>
        <v>DSMESS</v>
      </c>
    </row>
    <row r="94" spans="1:4" x14ac:dyDescent="0.25">
      <c r="A94" s="9" t="s">
        <v>598</v>
      </c>
      <c r="B94" s="12">
        <v>2</v>
      </c>
      <c r="C94">
        <v>1</v>
      </c>
      <c r="D94" t="str">
        <f>IF(ISNA(VLOOKUP('Online PGM'!B96,Sheet2!$A$1:$A$882,1,FALSE)),"-",VLOOKUP('Online PGM'!B96,Sheet2!$A$1:$A$882,1,FALSE))</f>
        <v>DSMICY</v>
      </c>
    </row>
    <row r="95" spans="1:4" x14ac:dyDescent="0.25">
      <c r="A95" s="10" t="s">
        <v>1458</v>
      </c>
      <c r="B95" s="12">
        <v>0</v>
      </c>
      <c r="C95">
        <v>1</v>
      </c>
      <c r="D95" t="str">
        <f>IF(ISNA(VLOOKUP('Online PGM'!B97,Sheet2!$A$1:$A$882,1,FALSE)),"-",VLOOKUP('Online PGM'!B97,Sheet2!$A$1:$A$882,1,FALSE))</f>
        <v>DSMLOG</v>
      </c>
    </row>
    <row r="96" spans="1:4" x14ac:dyDescent="0.25">
      <c r="A96" s="9" t="s">
        <v>599</v>
      </c>
      <c r="B96" s="12">
        <v>1</v>
      </c>
      <c r="C96">
        <v>1</v>
      </c>
      <c r="D96" t="str">
        <f>IF(ISNA(VLOOKUP('Online PGM'!B98,Sheet2!$A$1:$A$882,1,FALSE)),"-",VLOOKUP('Online PGM'!B98,Sheet2!$A$1:$A$882,1,FALSE))</f>
        <v>DSMSGS</v>
      </c>
    </row>
    <row r="97" spans="1:4" x14ac:dyDescent="0.25">
      <c r="A97" s="10" t="s">
        <v>1459</v>
      </c>
      <c r="B97" s="12">
        <v>0</v>
      </c>
      <c r="C97">
        <v>1</v>
      </c>
      <c r="D97" t="str">
        <f>IF(ISNA(VLOOKUP('Online PGM'!B99,Sheet2!$A$1:$A$882,1,FALSE)),"-",VLOOKUP('Online PGM'!B99,Sheet2!$A$1:$A$882,1,FALSE))</f>
        <v>DSPAYS</v>
      </c>
    </row>
    <row r="98" spans="1:4" x14ac:dyDescent="0.25">
      <c r="A98" s="10" t="s">
        <v>1460</v>
      </c>
      <c r="B98" s="12">
        <v>0</v>
      </c>
      <c r="C98">
        <v>1</v>
      </c>
      <c r="D98" t="str">
        <f>IF(ISNA(VLOOKUP('Online PGM'!B100,Sheet2!$A$1:$A$882,1,FALSE)),"-",VLOOKUP('Online PGM'!B100,Sheet2!$A$1:$A$882,1,FALSE))</f>
        <v>DSPBAN</v>
      </c>
    </row>
    <row r="99" spans="1:4" x14ac:dyDescent="0.25">
      <c r="A99" s="9" t="s">
        <v>600</v>
      </c>
      <c r="B99" s="12">
        <v>1</v>
      </c>
      <c r="C99">
        <v>1</v>
      </c>
      <c r="D99" t="str">
        <f>IF(ISNA(VLOOKUP('Online PGM'!B101,Sheet2!$A$1:$A$882,1,FALSE)),"-",VLOOKUP('Online PGM'!B101,Sheet2!$A$1:$A$882,1,FALSE))</f>
        <v>DSPHON</v>
      </c>
    </row>
    <row r="100" spans="1:4" x14ac:dyDescent="0.25">
      <c r="A100" s="10" t="s">
        <v>1461</v>
      </c>
      <c r="B100" s="12">
        <v>0</v>
      </c>
      <c r="C100">
        <v>1</v>
      </c>
      <c r="D100" t="str">
        <f>IF(ISNA(VLOOKUP('Online PGM'!B102,Sheet2!$A$1:$A$882,1,FALSE)),"-",VLOOKUP('Online PGM'!B102,Sheet2!$A$1:$A$882,1,FALSE))</f>
        <v>DSRECS</v>
      </c>
    </row>
    <row r="101" spans="1:4" x14ac:dyDescent="0.25">
      <c r="A101" s="10" t="s">
        <v>1462</v>
      </c>
      <c r="B101" s="12">
        <v>0</v>
      </c>
      <c r="C101">
        <v>1</v>
      </c>
      <c r="D101" t="str">
        <f>IF(ISNA(VLOOKUP('Online PGM'!B103,Sheet2!$A$1:$A$882,1,FALSE)),"-",VLOOKUP('Online PGM'!B103,Sheet2!$A$1:$A$882,1,FALSE))</f>
        <v>DSREGI</v>
      </c>
    </row>
    <row r="102" spans="1:4" x14ac:dyDescent="0.25">
      <c r="A102" s="10" t="s">
        <v>1463</v>
      </c>
      <c r="B102" s="12">
        <v>0</v>
      </c>
      <c r="C102">
        <v>1</v>
      </c>
      <c r="D102" t="str">
        <f>IF(ISNA(VLOOKUP('Online PGM'!B104,Sheet2!$A$1:$A$882,1,FALSE)),"-",VLOOKUP('Online PGM'!B104,Sheet2!$A$1:$A$882,1,FALSE))</f>
        <v>DSSLOG</v>
      </c>
    </row>
    <row r="103" spans="1:4" x14ac:dyDescent="0.25">
      <c r="A103" s="10" t="s">
        <v>1464</v>
      </c>
      <c r="B103" s="12">
        <v>0</v>
      </c>
      <c r="C103">
        <v>1</v>
      </c>
      <c r="D103" t="str">
        <f>IF(ISNA(VLOOKUP('Online PGM'!B105,Sheet2!$A$1:$A$882,1,FALSE)),"-",VLOOKUP('Online PGM'!B105,Sheet2!$A$1:$A$882,1,FALSE))</f>
        <v>DSSUMM</v>
      </c>
    </row>
    <row r="104" spans="1:4" x14ac:dyDescent="0.25">
      <c r="A104" s="10" t="s">
        <v>1465</v>
      </c>
      <c r="B104" s="12">
        <v>0</v>
      </c>
      <c r="C104">
        <v>1</v>
      </c>
      <c r="D104" t="str">
        <f>IF(ISNA(VLOOKUP('Online PGM'!B106,Sheet2!$A$1:$A$882,1,FALSE)),"-",VLOOKUP('Online PGM'!B106,Sheet2!$A$1:$A$882,1,FALSE))</f>
        <v>DSUSER</v>
      </c>
    </row>
    <row r="105" spans="1:4" x14ac:dyDescent="0.25">
      <c r="A105" s="10" t="s">
        <v>1033</v>
      </c>
      <c r="B105" s="12">
        <v>0</v>
      </c>
      <c r="C105">
        <v>1</v>
      </c>
      <c r="D105" t="str">
        <f>IF(ISNA(VLOOKUP('Online PGM'!B107,Sheet2!$A$1:$A$882,1,FALSE)),"-",VLOOKUP('Online PGM'!B107,Sheet2!$A$1:$A$882,1,FALSE))</f>
        <v>DSXLOG</v>
      </c>
    </row>
    <row r="106" spans="1:4" x14ac:dyDescent="0.25">
      <c r="A106" s="10" t="s">
        <v>1034</v>
      </c>
      <c r="B106" s="12">
        <v>0</v>
      </c>
      <c r="C106">
        <v>1</v>
      </c>
      <c r="D106" t="str">
        <f>IF(ISNA(VLOOKUP('Online PGM'!B108,Sheet2!$A$1:$A$882,1,FALSE)),"-",VLOOKUP('Online PGM'!B108,Sheet2!$A$1:$A$882,1,FALSE))</f>
        <v>DTEX</v>
      </c>
    </row>
    <row r="107" spans="1:4" x14ac:dyDescent="0.25">
      <c r="A107" s="10" t="s">
        <v>1466</v>
      </c>
      <c r="B107" s="12">
        <v>0</v>
      </c>
      <c r="C107">
        <v>1</v>
      </c>
      <c r="D107" t="str">
        <f>IF(ISNA(VLOOKUP('Online PGM'!B109,Sheet2!$A$1:$A$882,1,FALSE)),"-",VLOOKUP('Online PGM'!B109,Sheet2!$A$1:$A$882,1,FALSE))</f>
        <v>DUTI</v>
      </c>
    </row>
    <row r="108" spans="1:4" x14ac:dyDescent="0.25">
      <c r="A108" s="10" t="s">
        <v>1467</v>
      </c>
      <c r="B108" s="12">
        <v>0</v>
      </c>
      <c r="C108">
        <v>1</v>
      </c>
      <c r="D108" t="str">
        <f>IF(ISNA(VLOOKUP('Online PGM'!B110,Sheet2!$A$1:$A$882,1,FALSE)),"-",VLOOKUP('Online PGM'!B110,Sheet2!$A$1:$A$882,1,FALSE))</f>
        <v>-</v>
      </c>
    </row>
    <row r="109" spans="1:4" x14ac:dyDescent="0.25">
      <c r="A109" s="10" t="s">
        <v>1468</v>
      </c>
      <c r="B109" s="12">
        <v>0</v>
      </c>
      <c r="C109">
        <v>1</v>
      </c>
      <c r="D109" t="str">
        <f>IF(ISNA(VLOOKUP('Online PGM'!B111,Sheet2!$A$1:$A$882,1,FALSE)),"-",VLOOKUP('Online PGM'!B111,Sheet2!$A$1:$A$882,1,FALSE))</f>
        <v>EENTRY</v>
      </c>
    </row>
    <row r="110" spans="1:4" x14ac:dyDescent="0.25">
      <c r="A110" s="10" t="s">
        <v>1469</v>
      </c>
      <c r="B110" s="12">
        <v>0</v>
      </c>
      <c r="C110">
        <v>1</v>
      </c>
      <c r="D110" t="str">
        <f>IF(ISNA(VLOOKUP('Online PGM'!B112,Sheet2!$A$1:$A$882,1,FALSE)),"-",VLOOKUP('Online PGM'!B112,Sheet2!$A$1:$A$882,1,FALSE))</f>
        <v>ENDDAY</v>
      </c>
    </row>
    <row r="111" spans="1:4" x14ac:dyDescent="0.25">
      <c r="A111" s="10" t="s">
        <v>1470</v>
      </c>
      <c r="B111" s="12">
        <v>0</v>
      </c>
      <c r="C111">
        <v>1</v>
      </c>
      <c r="D111" t="str">
        <f>IF(ISNA(VLOOKUP('Online PGM'!B113,Sheet2!$A$1:$A$882,1,FALSE)),"-",VLOOKUP('Online PGM'!B113,Sheet2!$A$1:$A$882,1,FALSE))</f>
        <v>ENQ</v>
      </c>
    </row>
    <row r="112" spans="1:4" x14ac:dyDescent="0.25">
      <c r="A112" s="10" t="s">
        <v>1471</v>
      </c>
      <c r="B112" s="12">
        <v>0</v>
      </c>
      <c r="C112">
        <v>1</v>
      </c>
      <c r="D112" t="str">
        <f>IF(ISNA(VLOOKUP('Online PGM'!B114,Sheet2!$A$1:$A$882,1,FALSE)),"-",VLOOKUP('Online PGM'!B114,Sheet2!$A$1:$A$882,1,FALSE))</f>
        <v>EREPAI</v>
      </c>
    </row>
    <row r="113" spans="1:4" x14ac:dyDescent="0.25">
      <c r="A113" s="10" t="s">
        <v>1035</v>
      </c>
      <c r="B113" s="12">
        <v>0</v>
      </c>
      <c r="C113">
        <v>1</v>
      </c>
      <c r="D113" t="str">
        <f>IF(ISNA(VLOOKUP('Online PGM'!B115,Sheet2!$A$1:$A$882,1,FALSE)),"-",VLOOKUP('Online PGM'!B115,Sheet2!$A$1:$A$882,1,FALSE))</f>
        <v>ERRL</v>
      </c>
    </row>
    <row r="114" spans="1:4" x14ac:dyDescent="0.25">
      <c r="A114" s="10" t="s">
        <v>1472</v>
      </c>
      <c r="B114" s="12">
        <v>0</v>
      </c>
      <c r="C114">
        <v>1</v>
      </c>
      <c r="D114" t="str">
        <f>IF(ISNA(VLOOKUP('Online PGM'!B116,Sheet2!$A$1:$A$882,1,FALSE)),"-",VLOOKUP('Online PGM'!B116,Sheet2!$A$1:$A$882,1,FALSE))</f>
        <v>EVENTS</v>
      </c>
    </row>
    <row r="115" spans="1:4" x14ac:dyDescent="0.25">
      <c r="A115" s="10" t="s">
        <v>1473</v>
      </c>
      <c r="B115" s="12">
        <v>0</v>
      </c>
      <c r="C115">
        <v>1</v>
      </c>
      <c r="D115" t="str">
        <f>IF(ISNA(VLOOKUP('Online PGM'!B117,Sheet2!$A$1:$A$882,1,FALSE)),"-",VLOOKUP('Online PGM'!B117,Sheet2!$A$1:$A$882,1,FALSE))</f>
        <v>EXAUTX</v>
      </c>
    </row>
    <row r="116" spans="1:4" x14ac:dyDescent="0.25">
      <c r="A116" s="10" t="s">
        <v>1474</v>
      </c>
      <c r="B116" s="12">
        <v>0</v>
      </c>
      <c r="C116">
        <v>1</v>
      </c>
      <c r="D116" t="str">
        <f>IF(ISNA(VLOOKUP('Online PGM'!B118,Sheet2!$A$1:$A$882,1,FALSE)),"-",VLOOKUP('Online PGM'!B118,Sheet2!$A$1:$A$882,1,FALSE))</f>
        <v>EXPS</v>
      </c>
    </row>
    <row r="117" spans="1:4" x14ac:dyDescent="0.25">
      <c r="A117" s="10" t="s">
        <v>1475</v>
      </c>
      <c r="B117" s="12">
        <v>0</v>
      </c>
      <c r="C117">
        <v>1</v>
      </c>
      <c r="D117" t="str">
        <f>IF(ISNA(VLOOKUP('Online PGM'!B119,Sheet2!$A$1:$A$882,1,FALSE)),"-",VLOOKUP('Online PGM'!B119,Sheet2!$A$1:$A$882,1,FALSE))</f>
        <v>F2DISP</v>
      </c>
    </row>
    <row r="118" spans="1:4" x14ac:dyDescent="0.25">
      <c r="A118" s="10" t="s">
        <v>1476</v>
      </c>
      <c r="B118" s="12">
        <v>0</v>
      </c>
      <c r="C118">
        <v>1</v>
      </c>
      <c r="D118" t="str">
        <f>IF(ISNA(VLOOKUP('Online PGM'!B120,Sheet2!$A$1:$A$882,1,FALSE)),"-",VLOOKUP('Online PGM'!B120,Sheet2!$A$1:$A$882,1,FALSE))</f>
        <v>F2SCRN</v>
      </c>
    </row>
    <row r="119" spans="1:4" x14ac:dyDescent="0.25">
      <c r="A119" s="10" t="s">
        <v>1477</v>
      </c>
      <c r="B119" s="12">
        <v>0</v>
      </c>
      <c r="C119">
        <v>1</v>
      </c>
      <c r="D119" t="str">
        <f>IF(ISNA(VLOOKUP('Online PGM'!B121,Sheet2!$A$1:$A$882,1,FALSE)),"-",VLOOKUP('Online PGM'!B121,Sheet2!$A$1:$A$882,1,FALSE))</f>
        <v>FANDEX</v>
      </c>
    </row>
    <row r="120" spans="1:4" x14ac:dyDescent="0.25">
      <c r="A120" s="10" t="s">
        <v>1478</v>
      </c>
      <c r="B120" s="12">
        <v>0</v>
      </c>
      <c r="C120">
        <v>1</v>
      </c>
      <c r="D120" t="str">
        <f>IF(ISNA(VLOOKUP('Online PGM'!B122,Sheet2!$A$1:$A$882,1,FALSE)),"-",VLOOKUP('Online PGM'!B122,Sheet2!$A$1:$A$882,1,FALSE))</f>
        <v>FBSCRN</v>
      </c>
    </row>
    <row r="121" spans="1:4" x14ac:dyDescent="0.25">
      <c r="A121" s="10" t="s">
        <v>1479</v>
      </c>
      <c r="B121" s="12">
        <v>0</v>
      </c>
      <c r="C121">
        <v>1</v>
      </c>
      <c r="D121" t="str">
        <f>IF(ISNA(VLOOKUP('Online PGM'!B123,Sheet2!$A$1:$A$882,1,FALSE)),"-",VLOOKUP('Online PGM'!B123,Sheet2!$A$1:$A$882,1,FALSE))</f>
        <v>FEDISP</v>
      </c>
    </row>
    <row r="122" spans="1:4" x14ac:dyDescent="0.25">
      <c r="A122" s="10" t="s">
        <v>1480</v>
      </c>
      <c r="B122" s="12">
        <v>0</v>
      </c>
      <c r="C122">
        <v>1</v>
      </c>
      <c r="D122" t="str">
        <f>IF(ISNA(VLOOKUP('Online PGM'!B124,Sheet2!$A$1:$A$882,1,FALSE)),"-",VLOOKUP('Online PGM'!B124,Sheet2!$A$1:$A$882,1,FALSE))</f>
        <v>FEDS</v>
      </c>
    </row>
    <row r="123" spans="1:4" x14ac:dyDescent="0.25">
      <c r="A123" s="10" t="s">
        <v>1481</v>
      </c>
      <c r="B123" s="12">
        <v>0</v>
      </c>
      <c r="C123">
        <v>1</v>
      </c>
      <c r="D123" t="str">
        <f>IF(ISNA(VLOOKUP('Online PGM'!B125,Sheet2!$A$1:$A$882,1,FALSE)),"-",VLOOKUP('Online PGM'!B125,Sheet2!$A$1:$A$882,1,FALSE))</f>
        <v>FEDSET</v>
      </c>
    </row>
    <row r="124" spans="1:4" x14ac:dyDescent="0.25">
      <c r="A124" s="10" t="s">
        <v>1482</v>
      </c>
      <c r="B124" s="12">
        <v>0</v>
      </c>
      <c r="C124">
        <v>1</v>
      </c>
      <c r="D124" t="str">
        <f>IF(ISNA(VLOOKUP('Online PGM'!B126,Sheet2!$A$1:$A$882,1,FALSE)),"-",VLOOKUP('Online PGM'!B126,Sheet2!$A$1:$A$882,1,FALSE))</f>
        <v>FEIN</v>
      </c>
    </row>
    <row r="125" spans="1:4" x14ac:dyDescent="0.25">
      <c r="A125" s="10" t="s">
        <v>1483</v>
      </c>
      <c r="B125" s="12">
        <v>0</v>
      </c>
      <c r="C125">
        <v>1</v>
      </c>
      <c r="D125" t="str">
        <f>IF(ISNA(VLOOKUP('Online PGM'!B127,Sheet2!$A$1:$A$882,1,FALSE)),"-",VLOOKUP('Online PGM'!B127,Sheet2!$A$1:$A$882,1,FALSE))</f>
        <v>FELOAD</v>
      </c>
    </row>
    <row r="126" spans="1:4" x14ac:dyDescent="0.25">
      <c r="A126" s="10" t="s">
        <v>1484</v>
      </c>
      <c r="B126" s="12">
        <v>0</v>
      </c>
      <c r="C126">
        <v>1</v>
      </c>
      <c r="D126" t="str">
        <f>IF(ISNA(VLOOKUP('Online PGM'!B128,Sheet2!$A$1:$A$882,1,FALSE)),"-",VLOOKUP('Online PGM'!B128,Sheet2!$A$1:$A$882,1,FALSE))</f>
        <v>FENQ</v>
      </c>
    </row>
    <row r="127" spans="1:4" x14ac:dyDescent="0.25">
      <c r="A127" s="10" t="s">
        <v>1485</v>
      </c>
      <c r="B127" s="12">
        <v>0</v>
      </c>
      <c r="C127">
        <v>1</v>
      </c>
      <c r="D127" t="str">
        <f>IF(ISNA(VLOOKUP('Online PGM'!B129,Sheet2!$A$1:$A$882,1,FALSE)),"-",VLOOKUP('Online PGM'!B129,Sheet2!$A$1:$A$882,1,FALSE))</f>
        <v>FFPL</v>
      </c>
    </row>
    <row r="128" spans="1:4" x14ac:dyDescent="0.25">
      <c r="A128" s="10" t="s">
        <v>1486</v>
      </c>
      <c r="B128" s="12">
        <v>0</v>
      </c>
      <c r="C128">
        <v>1</v>
      </c>
      <c r="D128" t="str">
        <f>IF(ISNA(VLOOKUP('Online PGM'!B130,Sheet2!$A$1:$A$882,1,FALSE)),"-",VLOOKUP('Online PGM'!B130,Sheet2!$A$1:$A$882,1,FALSE))</f>
        <v>FINDAU</v>
      </c>
    </row>
    <row r="129" spans="1:4" x14ac:dyDescent="0.25">
      <c r="A129" s="10" t="s">
        <v>1487</v>
      </c>
      <c r="B129" s="12">
        <v>0</v>
      </c>
      <c r="C129">
        <v>1</v>
      </c>
      <c r="D129" t="str">
        <f>IF(ISNA(VLOOKUP('Online PGM'!B131,Sheet2!$A$1:$A$882,1,FALSE)),"-",VLOOKUP('Online PGM'!B131,Sheet2!$A$1:$A$882,1,FALSE))</f>
        <v>FINO</v>
      </c>
    </row>
    <row r="130" spans="1:4" x14ac:dyDescent="0.25">
      <c r="A130" s="10" t="s">
        <v>1488</v>
      </c>
      <c r="B130" s="12">
        <v>0</v>
      </c>
      <c r="C130">
        <v>1</v>
      </c>
      <c r="D130" t="str">
        <f>IF(ISNA(VLOOKUP('Online PGM'!B132,Sheet2!$A$1:$A$882,1,FALSE)),"-",VLOOKUP('Online PGM'!B132,Sheet2!$A$1:$A$882,1,FALSE))</f>
        <v>FIP</v>
      </c>
    </row>
    <row r="131" spans="1:4" x14ac:dyDescent="0.25">
      <c r="A131" s="10" t="s">
        <v>1489</v>
      </c>
      <c r="B131" s="12">
        <v>0</v>
      </c>
      <c r="C131">
        <v>1</v>
      </c>
      <c r="D131" t="str">
        <f>IF(ISNA(VLOOKUP('Online PGM'!B133,Sheet2!$A$1:$A$882,1,FALSE)),"-",VLOOKUP('Online PGM'!B133,Sheet2!$A$1:$A$882,1,FALSE))</f>
        <v>FMIP</v>
      </c>
    </row>
    <row r="132" spans="1:4" x14ac:dyDescent="0.25">
      <c r="A132" s="10" t="s">
        <v>1490</v>
      </c>
      <c r="B132" s="12">
        <v>0</v>
      </c>
      <c r="C132">
        <v>1</v>
      </c>
      <c r="D132" t="str">
        <f>IF(ISNA(VLOOKUP('Online PGM'!B134,Sheet2!$A$1:$A$882,1,FALSE)),"-",VLOOKUP('Online PGM'!B134,Sheet2!$A$1:$A$882,1,FALSE))</f>
        <v>FORMSG</v>
      </c>
    </row>
    <row r="133" spans="1:4" x14ac:dyDescent="0.25">
      <c r="A133" s="10" t="s">
        <v>1491</v>
      </c>
      <c r="B133" s="12">
        <v>0</v>
      </c>
      <c r="C133">
        <v>1</v>
      </c>
      <c r="D133" t="str">
        <f>IF(ISNA(VLOOKUP('Online PGM'!B135,Sheet2!$A$1:$A$882,1,FALSE)),"-",VLOOKUP('Online PGM'!B135,Sheet2!$A$1:$A$882,1,FALSE))</f>
        <v>-</v>
      </c>
    </row>
    <row r="134" spans="1:4" x14ac:dyDescent="0.25">
      <c r="A134" s="10" t="s">
        <v>1492</v>
      </c>
      <c r="B134" s="12">
        <v>0</v>
      </c>
      <c r="C134">
        <v>1</v>
      </c>
      <c r="D134" t="str">
        <f>IF(ISNA(VLOOKUP('Online PGM'!B136,Sheet2!$A$1:$A$882,1,FALSE)),"-",VLOOKUP('Online PGM'!B136,Sheet2!$A$1:$A$882,1,FALSE))</f>
        <v>FRBC</v>
      </c>
    </row>
    <row r="135" spans="1:4" x14ac:dyDescent="0.25">
      <c r="A135" s="10" t="s">
        <v>1493</v>
      </c>
      <c r="B135" s="12">
        <v>0</v>
      </c>
      <c r="C135">
        <v>1</v>
      </c>
      <c r="D135" t="str">
        <f>IF(ISNA(VLOOKUP('Online PGM'!B137,Sheet2!$A$1:$A$882,1,FALSE)),"-",VLOOKUP('Online PGM'!B137,Sheet2!$A$1:$A$882,1,FALSE))</f>
        <v>FRBL</v>
      </c>
    </row>
    <row r="136" spans="1:4" x14ac:dyDescent="0.25">
      <c r="A136" s="10" t="s">
        <v>1494</v>
      </c>
      <c r="B136" s="12">
        <v>0</v>
      </c>
      <c r="C136">
        <v>1</v>
      </c>
      <c r="D136" t="str">
        <f>IF(ISNA(VLOOKUP('Online PGM'!B138,Sheet2!$A$1:$A$882,1,FALSE)),"-",VLOOKUP('Online PGM'!B138,Sheet2!$A$1:$A$882,1,FALSE))</f>
        <v>FRDISP</v>
      </c>
    </row>
    <row r="137" spans="1:4" x14ac:dyDescent="0.25">
      <c r="A137" s="10" t="s">
        <v>1495</v>
      </c>
      <c r="B137" s="12">
        <v>0</v>
      </c>
      <c r="C137">
        <v>1</v>
      </c>
      <c r="D137" t="str">
        <f>IF(ISNA(VLOOKUP('Online PGM'!B139,Sheet2!$A$1:$A$882,1,FALSE)),"-",VLOOKUP('Online PGM'!B139,Sheet2!$A$1:$A$882,1,FALSE))</f>
        <v>FRES</v>
      </c>
    </row>
    <row r="138" spans="1:4" x14ac:dyDescent="0.25">
      <c r="A138" s="10" t="s">
        <v>1496</v>
      </c>
      <c r="B138" s="12">
        <v>0</v>
      </c>
      <c r="C138">
        <v>1</v>
      </c>
      <c r="D138" t="str">
        <f>IF(ISNA(VLOOKUP('Online PGM'!B140,Sheet2!$A$1:$A$882,1,FALSE)),"-",VLOOKUP('Online PGM'!B140,Sheet2!$A$1:$A$882,1,FALSE))</f>
        <v>FRETRN</v>
      </c>
    </row>
    <row r="139" spans="1:4" x14ac:dyDescent="0.25">
      <c r="A139" s="10" t="s">
        <v>1037</v>
      </c>
      <c r="B139" s="12">
        <v>0</v>
      </c>
      <c r="C139">
        <v>1</v>
      </c>
      <c r="D139" t="str">
        <f>IF(ISNA(VLOOKUP('Online PGM'!B141,Sheet2!$A$1:$A$882,1,FALSE)),"-",VLOOKUP('Online PGM'!B141,Sheet2!$A$1:$A$882,1,FALSE))</f>
        <v>FRRN</v>
      </c>
    </row>
    <row r="140" spans="1:4" x14ac:dyDescent="0.25">
      <c r="A140" s="10" t="s">
        <v>1497</v>
      </c>
      <c r="B140" s="12">
        <v>0</v>
      </c>
      <c r="C140">
        <v>1</v>
      </c>
      <c r="D140" t="str">
        <f>IF(ISNA(VLOOKUP('Online PGM'!B142,Sheet2!$A$1:$A$882,1,FALSE)),"-",VLOOKUP('Online PGM'!B142,Sheet2!$A$1:$A$882,1,FALSE))</f>
        <v>-</v>
      </c>
    </row>
    <row r="141" spans="1:4" x14ac:dyDescent="0.25">
      <c r="A141" s="10" t="s">
        <v>1498</v>
      </c>
      <c r="B141" s="12">
        <v>0</v>
      </c>
      <c r="C141">
        <v>1</v>
      </c>
      <c r="D141" t="str">
        <f>IF(ISNA(VLOOKUP('Online PGM'!B143,Sheet2!$A$1:$A$882,1,FALSE)),"-",VLOOKUP('Online PGM'!B143,Sheet2!$A$1:$A$882,1,FALSE))</f>
        <v>-</v>
      </c>
    </row>
    <row r="142" spans="1:4" x14ac:dyDescent="0.25">
      <c r="A142" s="10" t="s">
        <v>1499</v>
      </c>
      <c r="B142" s="12">
        <v>0</v>
      </c>
      <c r="C142">
        <v>1</v>
      </c>
      <c r="D142" t="str">
        <f>IF(ISNA(VLOOKUP('Online PGM'!B144,Sheet2!$A$1:$A$882,1,FALSE)),"-",VLOOKUP('Online PGM'!B144,Sheet2!$A$1:$A$882,1,FALSE))</f>
        <v>-</v>
      </c>
    </row>
    <row r="143" spans="1:4" x14ac:dyDescent="0.25">
      <c r="A143" s="10" t="s">
        <v>1500</v>
      </c>
      <c r="B143" s="12">
        <v>0</v>
      </c>
      <c r="C143">
        <v>1</v>
      </c>
      <c r="D143" t="str">
        <f>IF(ISNA(VLOOKUP('Online PGM'!B145,Sheet2!$A$1:$A$882,1,FALSE)),"-",VLOOKUP('Online PGM'!B145,Sheet2!$A$1:$A$882,1,FALSE))</f>
        <v>-</v>
      </c>
    </row>
    <row r="144" spans="1:4" x14ac:dyDescent="0.25">
      <c r="A144" s="10" t="s">
        <v>1501</v>
      </c>
      <c r="B144" s="12">
        <v>0</v>
      </c>
      <c r="C144">
        <v>1</v>
      </c>
      <c r="D144" t="str">
        <f>IF(ISNA(VLOOKUP('Online PGM'!B146,Sheet2!$A$1:$A$882,1,FALSE)),"-",VLOOKUP('Online PGM'!B146,Sheet2!$A$1:$A$882,1,FALSE))</f>
        <v>-</v>
      </c>
    </row>
    <row r="145" spans="1:4" x14ac:dyDescent="0.25">
      <c r="A145" s="10" t="s">
        <v>1502</v>
      </c>
      <c r="B145" s="12">
        <v>0</v>
      </c>
      <c r="C145">
        <v>1</v>
      </c>
      <c r="D145" t="str">
        <f>IF(ISNA(VLOOKUP('Online PGM'!B147,Sheet2!$A$1:$A$882,1,FALSE)),"-",VLOOKUP('Online PGM'!B147,Sheet2!$A$1:$A$882,1,FALSE))</f>
        <v>GENSWF</v>
      </c>
    </row>
    <row r="146" spans="1:4" x14ac:dyDescent="0.25">
      <c r="A146" s="10" t="s">
        <v>1503</v>
      </c>
      <c r="B146" s="12">
        <v>0</v>
      </c>
      <c r="C146">
        <v>1</v>
      </c>
      <c r="D146" t="str">
        <f>IF(ISNA(VLOOKUP('Online PGM'!B148,Sheet2!$A$1:$A$882,1,FALSE)),"-",VLOOKUP('Online PGM'!B148,Sheet2!$A$1:$A$882,1,FALSE))</f>
        <v>GENT</v>
      </c>
    </row>
    <row r="147" spans="1:4" x14ac:dyDescent="0.25">
      <c r="A147" s="10" t="s">
        <v>1504</v>
      </c>
      <c r="B147" s="12">
        <v>0</v>
      </c>
      <c r="C147">
        <v>1</v>
      </c>
      <c r="D147" t="str">
        <f>IF(ISNA(VLOOKUP('Online PGM'!B149,Sheet2!$A$1:$A$882,1,FALSE)),"-",VLOOKUP('Online PGM'!B149,Sheet2!$A$1:$A$882,1,FALSE))</f>
        <v>GSWM</v>
      </c>
    </row>
    <row r="148" spans="1:4" x14ac:dyDescent="0.25">
      <c r="A148" s="10" t="s">
        <v>1505</v>
      </c>
      <c r="B148" s="12">
        <v>0</v>
      </c>
      <c r="C148">
        <v>1</v>
      </c>
      <c r="D148" t="str">
        <f>IF(ISNA(VLOOKUP('Online PGM'!B150,Sheet2!$A$1:$A$882,1,FALSE)),"-",VLOOKUP('Online PGM'!B150,Sheet2!$A$1:$A$882,1,FALSE))</f>
        <v>GXFR</v>
      </c>
    </row>
    <row r="149" spans="1:4" x14ac:dyDescent="0.25">
      <c r="A149" s="10" t="s">
        <v>1506</v>
      </c>
      <c r="B149" s="12">
        <v>0</v>
      </c>
      <c r="C149">
        <v>1</v>
      </c>
      <c r="D149" t="str">
        <f>IF(ISNA(VLOOKUP('Online PGM'!B151,Sheet2!$A$1:$A$882,1,FALSE)),"-",VLOOKUP('Online PGM'!B151,Sheet2!$A$1:$A$882,1,FALSE))</f>
        <v>HISL</v>
      </c>
    </row>
    <row r="150" spans="1:4" x14ac:dyDescent="0.25">
      <c r="A150" s="10" t="s">
        <v>1507</v>
      </c>
      <c r="B150" s="12">
        <v>0</v>
      </c>
      <c r="C150">
        <v>1</v>
      </c>
      <c r="D150" t="str">
        <f>IF(ISNA(VLOOKUP('Online PGM'!B152,Sheet2!$A$1:$A$882,1,FALSE)),"-",VLOOKUP('Online PGM'!B152,Sheet2!$A$1:$A$882,1,FALSE))</f>
        <v>HISTOR</v>
      </c>
    </row>
    <row r="151" spans="1:4" x14ac:dyDescent="0.25">
      <c r="A151" s="10" t="s">
        <v>1508</v>
      </c>
      <c r="B151" s="12">
        <v>0</v>
      </c>
      <c r="C151">
        <v>1</v>
      </c>
      <c r="D151" t="str">
        <f>IF(ISNA(VLOOKUP('Online PGM'!B153,Sheet2!$A$1:$A$882,1,FALSE)),"-",VLOOKUP('Online PGM'!B153,Sheet2!$A$1:$A$882,1,FALSE))</f>
        <v>HOLDON</v>
      </c>
    </row>
    <row r="152" spans="1:4" x14ac:dyDescent="0.25">
      <c r="A152" s="10" t="s">
        <v>1509</v>
      </c>
      <c r="B152" s="12">
        <v>0</v>
      </c>
      <c r="C152">
        <v>1</v>
      </c>
      <c r="D152" t="str">
        <f>IF(ISNA(VLOOKUP('Online PGM'!B154,Sheet2!$A$1:$A$882,1,FALSE)),"-",VLOOKUP('Online PGM'!B154,Sheet2!$A$1:$A$882,1,FALSE))</f>
        <v>HONCAR</v>
      </c>
    </row>
    <row r="153" spans="1:4" x14ac:dyDescent="0.25">
      <c r="A153" s="10" t="s">
        <v>1510</v>
      </c>
      <c r="B153" s="12">
        <v>0</v>
      </c>
      <c r="C153">
        <v>1</v>
      </c>
      <c r="D153" t="str">
        <f>IF(ISNA(VLOOKUP('Online PGM'!B155,Sheet2!$A$1:$A$882,1,FALSE)),"-",VLOOKUP('Online PGM'!B155,Sheet2!$A$1:$A$882,1,FALSE))</f>
        <v>HOSH</v>
      </c>
    </row>
    <row r="154" spans="1:4" x14ac:dyDescent="0.25">
      <c r="A154" s="10" t="s">
        <v>1511</v>
      </c>
      <c r="B154" s="12">
        <v>0</v>
      </c>
      <c r="C154">
        <v>1</v>
      </c>
      <c r="D154" t="str">
        <f>IF(ISNA(VLOOKUP('Online PGM'!B156,Sheet2!$A$1:$A$882,1,FALSE)),"-",VLOOKUP('Online PGM'!B156,Sheet2!$A$1:$A$882,1,FALSE))</f>
        <v>IRMA</v>
      </c>
    </row>
    <row r="155" spans="1:4" x14ac:dyDescent="0.25">
      <c r="A155" s="10" t="s">
        <v>1512</v>
      </c>
      <c r="B155" s="12">
        <v>0</v>
      </c>
      <c r="C155">
        <v>1</v>
      </c>
      <c r="D155" t="str">
        <f>IF(ISNA(VLOOKUP('Online PGM'!B157,Sheet2!$A$1:$A$882,1,FALSE)),"-",VLOOKUP('Online PGM'!B157,Sheet2!$A$1:$A$882,1,FALSE))</f>
        <v>ISAUTX</v>
      </c>
    </row>
    <row r="156" spans="1:4" x14ac:dyDescent="0.25">
      <c r="A156" s="10" t="s">
        <v>1513</v>
      </c>
      <c r="B156" s="12">
        <v>0</v>
      </c>
      <c r="C156">
        <v>1</v>
      </c>
      <c r="D156" t="str">
        <f>IF(ISNA(VLOOKUP('Online PGM'!B158,Sheet2!$A$1:$A$882,1,FALSE)),"-",VLOOKUP('Online PGM'!B158,Sheet2!$A$1:$A$882,1,FALSE))</f>
        <v>JIMR</v>
      </c>
    </row>
    <row r="157" spans="1:4" x14ac:dyDescent="0.25">
      <c r="A157" s="10" t="s">
        <v>1514</v>
      </c>
      <c r="B157" s="12">
        <v>0</v>
      </c>
      <c r="C157">
        <v>1</v>
      </c>
      <c r="D157" t="str">
        <f>IF(ISNA(VLOOKUP('Online PGM'!B159,Sheet2!$A$1:$A$882,1,FALSE)),"-",VLOOKUP('Online PGM'!B159,Sheet2!$A$1:$A$882,1,FALSE))</f>
        <v>JOHN</v>
      </c>
    </row>
    <row r="158" spans="1:4" x14ac:dyDescent="0.25">
      <c r="A158" s="10" t="s">
        <v>1039</v>
      </c>
      <c r="B158" s="12">
        <v>0</v>
      </c>
      <c r="C158">
        <v>1</v>
      </c>
      <c r="D158" t="str">
        <f>IF(ISNA(VLOOKUP('Online PGM'!B160,Sheet2!$A$1:$A$882,1,FALSE)),"-",VLOOKUP('Online PGM'!B160,Sheet2!$A$1:$A$882,1,FALSE))</f>
        <v>KCSSTRT</v>
      </c>
    </row>
    <row r="159" spans="1:4" x14ac:dyDescent="0.25">
      <c r="A159" s="10" t="s">
        <v>1515</v>
      </c>
      <c r="B159" s="12">
        <v>0</v>
      </c>
      <c r="C159">
        <v>1</v>
      </c>
      <c r="D159" t="str">
        <f>IF(ISNA(VLOOKUP('Online PGM'!B161,Sheet2!$A$1:$A$882,1,FALSE)),"-",VLOOKUP('Online PGM'!B161,Sheet2!$A$1:$A$882,1,FALSE))</f>
        <v>-</v>
      </c>
    </row>
    <row r="160" spans="1:4" x14ac:dyDescent="0.25">
      <c r="A160" s="10" t="s">
        <v>1516</v>
      </c>
      <c r="B160" s="12">
        <v>0</v>
      </c>
      <c r="C160">
        <v>1</v>
      </c>
      <c r="D160" t="str">
        <f>IF(ISNA(VLOOKUP('Online PGM'!B162,Sheet2!$A$1:$A$882,1,FALSE)),"-",VLOOKUP('Online PGM'!B162,Sheet2!$A$1:$A$882,1,FALSE))</f>
        <v>-</v>
      </c>
    </row>
    <row r="161" spans="1:4" x14ac:dyDescent="0.25">
      <c r="A161" s="10" t="s">
        <v>1517</v>
      </c>
      <c r="B161" s="12">
        <v>0</v>
      </c>
      <c r="C161">
        <v>1</v>
      </c>
      <c r="D161" t="str">
        <f>IF(ISNA(VLOOKUP('Online PGM'!B163,Sheet2!$A$1:$A$882,1,FALSE)),"-",VLOOKUP('Online PGM'!B163,Sheet2!$A$1:$A$882,1,FALSE))</f>
        <v>-</v>
      </c>
    </row>
    <row r="162" spans="1:4" x14ac:dyDescent="0.25">
      <c r="A162" s="10" t="s">
        <v>1518</v>
      </c>
      <c r="B162" s="12">
        <v>0</v>
      </c>
      <c r="C162">
        <v>1</v>
      </c>
      <c r="D162" t="str">
        <f>IF(ISNA(VLOOKUP('Online PGM'!B164,Sheet2!$A$1:$A$882,1,FALSE)),"-",VLOOKUP('Online PGM'!B164,Sheet2!$A$1:$A$882,1,FALSE))</f>
        <v>-</v>
      </c>
    </row>
    <row r="163" spans="1:4" x14ac:dyDescent="0.25">
      <c r="A163" s="10" t="s">
        <v>1519</v>
      </c>
      <c r="B163" s="12">
        <v>0</v>
      </c>
      <c r="C163">
        <v>1</v>
      </c>
      <c r="D163" t="str">
        <f>IF(ISNA(VLOOKUP('Online PGM'!B165,Sheet2!$A$1:$A$882,1,FALSE)),"-",VLOOKUP('Online PGM'!B165,Sheet2!$A$1:$A$882,1,FALSE))</f>
        <v>-</v>
      </c>
    </row>
    <row r="164" spans="1:4" x14ac:dyDescent="0.25">
      <c r="A164" s="10" t="s">
        <v>1520</v>
      </c>
      <c r="B164" s="12">
        <v>0</v>
      </c>
      <c r="C164">
        <v>1</v>
      </c>
      <c r="D164" t="str">
        <f>IF(ISNA(VLOOKUP('Online PGM'!B166,Sheet2!$A$1:$A$882,1,FALSE)),"-",VLOOKUP('Online PGM'!B166,Sheet2!$A$1:$A$882,1,FALSE))</f>
        <v>-</v>
      </c>
    </row>
    <row r="165" spans="1:4" x14ac:dyDescent="0.25">
      <c r="A165" s="10" t="s">
        <v>1521</v>
      </c>
      <c r="B165" s="12">
        <v>0</v>
      </c>
      <c r="C165">
        <v>1</v>
      </c>
      <c r="D165" t="str">
        <f>IF(ISNA(VLOOKUP('Online PGM'!B167,Sheet2!$A$1:$A$882,1,FALSE)),"-",VLOOKUP('Online PGM'!B167,Sheet2!$A$1:$A$882,1,FALSE))</f>
        <v>-</v>
      </c>
    </row>
    <row r="166" spans="1:4" x14ac:dyDescent="0.25">
      <c r="A166" s="10" t="s">
        <v>1522</v>
      </c>
      <c r="B166" s="12">
        <v>0</v>
      </c>
      <c r="C166">
        <v>1</v>
      </c>
      <c r="D166" t="str">
        <f>IF(ISNA(VLOOKUP('Online PGM'!B168,Sheet2!$A$1:$A$882,1,FALSE)),"-",VLOOKUP('Online PGM'!B168,Sheet2!$A$1:$A$882,1,FALSE))</f>
        <v>-</v>
      </c>
    </row>
    <row r="167" spans="1:4" x14ac:dyDescent="0.25">
      <c r="A167" s="10" t="s">
        <v>1523</v>
      </c>
      <c r="B167" s="12">
        <v>0</v>
      </c>
      <c r="C167">
        <v>1</v>
      </c>
      <c r="D167" t="str">
        <f>IF(ISNA(VLOOKUP('Online PGM'!B169,Sheet2!$A$1:$A$882,1,FALSE)),"-",VLOOKUP('Online PGM'!B169,Sheet2!$A$1:$A$882,1,FALSE))</f>
        <v>KY010XL</v>
      </c>
    </row>
    <row r="168" spans="1:4" x14ac:dyDescent="0.25">
      <c r="A168" s="10" t="s">
        <v>1524</v>
      </c>
      <c r="B168" s="12">
        <v>0</v>
      </c>
      <c r="C168">
        <v>1</v>
      </c>
      <c r="D168" t="str">
        <f>IF(ISNA(VLOOKUP('Online PGM'!B170,Sheet2!$A$1:$A$882,1,FALSE)),"-",VLOOKUP('Online PGM'!B170,Sheet2!$A$1:$A$882,1,FALSE))</f>
        <v>-</v>
      </c>
    </row>
    <row r="169" spans="1:4" x14ac:dyDescent="0.25">
      <c r="A169" s="10" t="s">
        <v>1040</v>
      </c>
      <c r="B169" s="12">
        <v>0</v>
      </c>
      <c r="C169">
        <v>1</v>
      </c>
      <c r="D169" t="str">
        <f>IF(ISNA(VLOOKUP('Online PGM'!B171,Sheet2!$A$1:$A$882,1,FALSE)),"-",VLOOKUP('Online PGM'!B171,Sheet2!$A$1:$A$882,1,FALSE))</f>
        <v>-</v>
      </c>
    </row>
    <row r="170" spans="1:4" x14ac:dyDescent="0.25">
      <c r="A170" s="10" t="s">
        <v>1525</v>
      </c>
      <c r="B170" s="12">
        <v>0</v>
      </c>
      <c r="C170">
        <v>1</v>
      </c>
      <c r="D170" t="str">
        <f>IF(ISNA(VLOOKUP('Online PGM'!B172,Sheet2!$A$1:$A$882,1,FALSE)),"-",VLOOKUP('Online PGM'!B172,Sheet2!$A$1:$A$882,1,FALSE))</f>
        <v>-</v>
      </c>
    </row>
    <row r="171" spans="1:4" x14ac:dyDescent="0.25">
      <c r="A171" s="10" t="s">
        <v>1526</v>
      </c>
      <c r="B171" s="12">
        <v>0</v>
      </c>
      <c r="C171">
        <v>1</v>
      </c>
      <c r="D171" t="str">
        <f>IF(ISNA(VLOOKUP('Online PGM'!B173,Sheet2!$A$1:$A$882,1,FALSE)),"-",VLOOKUP('Online PGM'!B173,Sheet2!$A$1:$A$882,1,FALSE))</f>
        <v>-</v>
      </c>
    </row>
    <row r="172" spans="1:4" x14ac:dyDescent="0.25">
      <c r="A172" s="10" t="s">
        <v>1041</v>
      </c>
      <c r="B172" s="12">
        <v>0</v>
      </c>
      <c r="C172">
        <v>1</v>
      </c>
      <c r="D172" t="str">
        <f>IF(ISNA(VLOOKUP('Online PGM'!B174,Sheet2!$A$1:$A$882,1,FALSE)),"-",VLOOKUP('Online PGM'!B174,Sheet2!$A$1:$A$882,1,FALSE))</f>
        <v>-</v>
      </c>
    </row>
    <row r="173" spans="1:4" x14ac:dyDescent="0.25">
      <c r="A173" s="10" t="s">
        <v>1042</v>
      </c>
      <c r="B173" s="12">
        <v>0</v>
      </c>
      <c r="C173">
        <v>1</v>
      </c>
      <c r="D173" t="str">
        <f>IF(ISNA(VLOOKUP('Online PGM'!B175,Sheet2!$A$1:$A$882,1,FALSE)),"-",VLOOKUP('Online PGM'!B175,Sheet2!$A$1:$A$882,1,FALSE))</f>
        <v>-</v>
      </c>
    </row>
    <row r="174" spans="1:4" x14ac:dyDescent="0.25">
      <c r="A174" s="10" t="s">
        <v>1527</v>
      </c>
      <c r="B174" s="12">
        <v>0</v>
      </c>
      <c r="C174">
        <v>1</v>
      </c>
      <c r="D174" t="str">
        <f>IF(ISNA(VLOOKUP('Online PGM'!B176,Sheet2!$A$1:$A$882,1,FALSE)),"-",VLOOKUP('Online PGM'!B176,Sheet2!$A$1:$A$882,1,FALSE))</f>
        <v>-</v>
      </c>
    </row>
    <row r="175" spans="1:4" x14ac:dyDescent="0.25">
      <c r="A175" s="10" t="s">
        <v>1528</v>
      </c>
      <c r="B175" s="12">
        <v>0</v>
      </c>
      <c r="C175">
        <v>1</v>
      </c>
      <c r="D175" t="str">
        <f>IF(ISNA(VLOOKUP('Online PGM'!B177,Sheet2!$A$1:$A$882,1,FALSE)),"-",VLOOKUP('Online PGM'!B177,Sheet2!$A$1:$A$882,1,FALSE))</f>
        <v>-</v>
      </c>
    </row>
    <row r="176" spans="1:4" x14ac:dyDescent="0.25">
      <c r="A176" s="10" t="s">
        <v>1529</v>
      </c>
      <c r="B176" s="12">
        <v>0</v>
      </c>
      <c r="C176">
        <v>1</v>
      </c>
      <c r="D176" t="str">
        <f>IF(ISNA(VLOOKUP('Online PGM'!B178,Sheet2!$A$1:$A$882,1,FALSE)),"-",VLOOKUP('Online PGM'!B178,Sheet2!$A$1:$A$882,1,FALSE))</f>
        <v>-</v>
      </c>
    </row>
    <row r="177" spans="1:4" x14ac:dyDescent="0.25">
      <c r="A177" s="10" t="s">
        <v>1530</v>
      </c>
      <c r="B177" s="12">
        <v>0</v>
      </c>
      <c r="C177">
        <v>1</v>
      </c>
      <c r="D177" t="str">
        <f>IF(ISNA(VLOOKUP('Online PGM'!B179,Sheet2!$A$1:$A$882,1,FALSE)),"-",VLOOKUP('Online PGM'!B179,Sheet2!$A$1:$A$882,1,FALSE))</f>
        <v>-</v>
      </c>
    </row>
    <row r="178" spans="1:4" x14ac:dyDescent="0.25">
      <c r="A178" s="10" t="s">
        <v>1414</v>
      </c>
      <c r="B178" s="12">
        <v>0</v>
      </c>
      <c r="C178">
        <v>1</v>
      </c>
      <c r="D178" t="str">
        <f>IF(ISNA(VLOOKUP('Online PGM'!B180,Sheet2!$A$1:$A$882,1,FALSE)),"-",VLOOKUP('Online PGM'!B180,Sheet2!$A$1:$A$882,1,FALSE))</f>
        <v>-</v>
      </c>
    </row>
    <row r="179" spans="1:4" x14ac:dyDescent="0.25">
      <c r="A179" s="10" t="s">
        <v>1531</v>
      </c>
      <c r="B179" s="12">
        <v>0</v>
      </c>
      <c r="C179">
        <v>1</v>
      </c>
      <c r="D179" t="str">
        <f>IF(ISNA(VLOOKUP('Online PGM'!B181,Sheet2!$A$1:$A$882,1,FALSE)),"-",VLOOKUP('Online PGM'!B181,Sheet2!$A$1:$A$882,1,FALSE))</f>
        <v>-</v>
      </c>
    </row>
    <row r="180" spans="1:4" x14ac:dyDescent="0.25">
      <c r="A180" s="10" t="s">
        <v>1532</v>
      </c>
      <c r="B180" s="12">
        <v>0</v>
      </c>
      <c r="C180">
        <v>1</v>
      </c>
      <c r="D180" t="str">
        <f>IF(ISNA(VLOOKUP('Online PGM'!B182,Sheet2!$A$1:$A$882,1,FALSE)),"-",VLOOKUP('Online PGM'!B182,Sheet2!$A$1:$A$882,1,FALSE))</f>
        <v>-</v>
      </c>
    </row>
    <row r="181" spans="1:4" x14ac:dyDescent="0.25">
      <c r="A181" s="10" t="s">
        <v>1533</v>
      </c>
      <c r="B181" s="12">
        <v>0</v>
      </c>
      <c r="C181">
        <v>1</v>
      </c>
      <c r="D181" t="str">
        <f>IF(ISNA(VLOOKUP('Online PGM'!B183,Sheet2!$A$1:$A$882,1,FALSE)),"-",VLOOKUP('Online PGM'!B183,Sheet2!$A$1:$A$882,1,FALSE))</f>
        <v>-</v>
      </c>
    </row>
    <row r="182" spans="1:4" x14ac:dyDescent="0.25">
      <c r="A182" s="10" t="s">
        <v>1043</v>
      </c>
      <c r="B182" s="12">
        <v>0</v>
      </c>
      <c r="C182">
        <v>1</v>
      </c>
      <c r="D182" t="str">
        <f>IF(ISNA(VLOOKUP('Online PGM'!B184,Sheet2!$A$1:$A$882,1,FALSE)),"-",VLOOKUP('Online PGM'!B184,Sheet2!$A$1:$A$882,1,FALSE))</f>
        <v>-</v>
      </c>
    </row>
    <row r="183" spans="1:4" x14ac:dyDescent="0.25">
      <c r="A183" s="10" t="s">
        <v>1534</v>
      </c>
      <c r="B183" s="12">
        <v>0</v>
      </c>
      <c r="C183">
        <v>1</v>
      </c>
      <c r="D183" t="str">
        <f>IF(ISNA(VLOOKUP('Online PGM'!B185,Sheet2!$A$1:$A$882,1,FALSE)),"-",VLOOKUP('Online PGM'!B185,Sheet2!$A$1:$A$882,1,FALSE))</f>
        <v>-</v>
      </c>
    </row>
    <row r="184" spans="1:4" x14ac:dyDescent="0.25">
      <c r="A184" s="10" t="s">
        <v>1535</v>
      </c>
      <c r="B184" s="12">
        <v>0</v>
      </c>
      <c r="C184">
        <v>1</v>
      </c>
      <c r="D184" t="str">
        <f>IF(ISNA(VLOOKUP('Online PGM'!B186,Sheet2!$A$1:$A$882,1,FALSE)),"-",VLOOKUP('Online PGM'!B186,Sheet2!$A$1:$A$882,1,FALSE))</f>
        <v>-</v>
      </c>
    </row>
    <row r="185" spans="1:4" x14ac:dyDescent="0.25">
      <c r="A185" s="10" t="s">
        <v>1536</v>
      </c>
      <c r="B185" s="12">
        <v>0</v>
      </c>
      <c r="C185">
        <v>1</v>
      </c>
      <c r="D185" t="str">
        <f>IF(ISNA(VLOOKUP('Online PGM'!B187,Sheet2!$A$1:$A$882,1,FALSE)),"-",VLOOKUP('Online PGM'!B187,Sheet2!$A$1:$A$882,1,FALSE))</f>
        <v>-</v>
      </c>
    </row>
    <row r="186" spans="1:4" x14ac:dyDescent="0.25">
      <c r="A186" s="10" t="s">
        <v>1537</v>
      </c>
      <c r="B186" s="12">
        <v>0</v>
      </c>
      <c r="C186">
        <v>1</v>
      </c>
      <c r="D186" t="str">
        <f>IF(ISNA(VLOOKUP('Online PGM'!B188,Sheet2!$A$1:$A$882,1,FALSE)),"-",VLOOKUP('Online PGM'!B188,Sheet2!$A$1:$A$882,1,FALSE))</f>
        <v>-</v>
      </c>
    </row>
    <row r="187" spans="1:4" x14ac:dyDescent="0.25">
      <c r="A187" s="10" t="s">
        <v>1538</v>
      </c>
      <c r="B187" s="12">
        <v>0</v>
      </c>
      <c r="C187">
        <v>1</v>
      </c>
      <c r="D187" t="str">
        <f>IF(ISNA(VLOOKUP('Online PGM'!B189,Sheet2!$A$1:$A$882,1,FALSE)),"-",VLOOKUP('Online PGM'!B189,Sheet2!$A$1:$A$882,1,FALSE))</f>
        <v>-</v>
      </c>
    </row>
    <row r="188" spans="1:4" x14ac:dyDescent="0.25">
      <c r="A188" s="10" t="s">
        <v>603</v>
      </c>
      <c r="B188" s="12">
        <v>0</v>
      </c>
      <c r="C188">
        <v>1</v>
      </c>
      <c r="D188" t="str">
        <f>IF(ISNA(VLOOKUP('Online PGM'!B190,Sheet2!$A$1:$A$882,1,FALSE)),"-",VLOOKUP('Online PGM'!B190,Sheet2!$A$1:$A$882,1,FALSE))</f>
        <v>-</v>
      </c>
    </row>
    <row r="189" spans="1:4" x14ac:dyDescent="0.25">
      <c r="A189" s="10" t="s">
        <v>604</v>
      </c>
      <c r="B189" s="12">
        <v>0</v>
      </c>
      <c r="C189">
        <v>1</v>
      </c>
      <c r="D189" t="str">
        <f>IF(ISNA(VLOOKUP('Online PGM'!B191,Sheet2!$A$1:$A$882,1,FALSE)),"-",VLOOKUP('Online PGM'!B191,Sheet2!$A$1:$A$882,1,FALSE))</f>
        <v>-</v>
      </c>
    </row>
    <row r="190" spans="1:4" x14ac:dyDescent="0.25">
      <c r="A190" s="10" t="s">
        <v>1539</v>
      </c>
      <c r="B190" s="12">
        <v>0</v>
      </c>
      <c r="C190">
        <v>1</v>
      </c>
      <c r="D190" t="str">
        <f>IF(ISNA(VLOOKUP('Online PGM'!B192,Sheet2!$A$1:$A$882,1,FALSE)),"-",VLOOKUP('Online PGM'!B192,Sheet2!$A$1:$A$882,1,FALSE))</f>
        <v>-</v>
      </c>
    </row>
    <row r="191" spans="1:4" x14ac:dyDescent="0.25">
      <c r="A191" s="10" t="s">
        <v>1540</v>
      </c>
      <c r="B191" s="12">
        <v>0</v>
      </c>
      <c r="C191">
        <v>1</v>
      </c>
      <c r="D191" t="str">
        <f>IF(ISNA(VLOOKUP('Online PGM'!B193,Sheet2!$A$1:$A$882,1,FALSE)),"-",VLOOKUP('Online PGM'!B193,Sheet2!$A$1:$A$882,1,FALSE))</f>
        <v>-</v>
      </c>
    </row>
    <row r="192" spans="1:4" x14ac:dyDescent="0.25">
      <c r="A192" s="9" t="s">
        <v>605</v>
      </c>
      <c r="B192" s="12">
        <v>35</v>
      </c>
      <c r="C192">
        <v>1</v>
      </c>
      <c r="D192" t="str">
        <f>IF(ISNA(VLOOKUP('Online PGM'!B194,Sheet2!$A$1:$A$882,1,FALSE)),"-",VLOOKUP('Online PGM'!B194,Sheet2!$A$1:$A$882,1,FALSE))</f>
        <v>-</v>
      </c>
    </row>
    <row r="193" spans="1:4" x14ac:dyDescent="0.25">
      <c r="A193" s="9" t="s">
        <v>606</v>
      </c>
      <c r="B193" s="12">
        <v>51</v>
      </c>
      <c r="C193">
        <v>1</v>
      </c>
      <c r="D193" t="str">
        <f>IF(ISNA(VLOOKUP('Online PGM'!B195,Sheet2!$A$1:$A$882,1,FALSE)),"-",VLOOKUP('Online PGM'!B195,Sheet2!$A$1:$A$882,1,FALSE))</f>
        <v>-</v>
      </c>
    </row>
    <row r="194" spans="1:4" x14ac:dyDescent="0.25">
      <c r="A194" s="10" t="s">
        <v>607</v>
      </c>
      <c r="B194" s="12">
        <v>0</v>
      </c>
      <c r="C194">
        <v>1</v>
      </c>
      <c r="D194" t="str">
        <f>IF(ISNA(VLOOKUP('Online PGM'!B196,Sheet2!$A$1:$A$882,1,FALSE)),"-",VLOOKUP('Online PGM'!B196,Sheet2!$A$1:$A$882,1,FALSE))</f>
        <v>-</v>
      </c>
    </row>
    <row r="195" spans="1:4" x14ac:dyDescent="0.25">
      <c r="A195" s="10" t="s">
        <v>608</v>
      </c>
      <c r="B195" s="12">
        <v>0</v>
      </c>
      <c r="C195">
        <v>1</v>
      </c>
      <c r="D195" t="str">
        <f>IF(ISNA(VLOOKUP('Online PGM'!B197,Sheet2!$A$1:$A$882,1,FALSE)),"-",VLOOKUP('Online PGM'!B197,Sheet2!$A$1:$A$882,1,FALSE))</f>
        <v>-</v>
      </c>
    </row>
    <row r="196" spans="1:4" x14ac:dyDescent="0.25">
      <c r="A196" s="10" t="s">
        <v>1541</v>
      </c>
      <c r="B196" s="12">
        <v>0</v>
      </c>
      <c r="C196">
        <v>1</v>
      </c>
      <c r="D196" t="str">
        <f>IF(ISNA(VLOOKUP('Online PGM'!B198,Sheet2!$A$1:$A$882,1,FALSE)),"-",VLOOKUP('Online PGM'!B198,Sheet2!$A$1:$A$882,1,FALSE))</f>
        <v>-</v>
      </c>
    </row>
    <row r="197" spans="1:4" x14ac:dyDescent="0.25">
      <c r="A197" s="10" t="s">
        <v>1542</v>
      </c>
      <c r="B197" s="12">
        <v>0</v>
      </c>
      <c r="C197">
        <v>1</v>
      </c>
      <c r="D197" t="str">
        <f>IF(ISNA(VLOOKUP('Online PGM'!B199,Sheet2!$A$1:$A$882,1,FALSE)),"-",VLOOKUP('Online PGM'!B199,Sheet2!$A$1:$A$882,1,FALSE))</f>
        <v>-</v>
      </c>
    </row>
    <row r="198" spans="1:4" x14ac:dyDescent="0.25">
      <c r="A198" s="10" t="s">
        <v>1543</v>
      </c>
      <c r="B198" s="12">
        <v>0</v>
      </c>
      <c r="C198">
        <v>1</v>
      </c>
      <c r="D198" t="str">
        <f>IF(ISNA(VLOOKUP('Online PGM'!B200,Sheet2!$A$1:$A$882,1,FALSE)),"-",VLOOKUP('Online PGM'!B200,Sheet2!$A$1:$A$882,1,FALSE))</f>
        <v>-</v>
      </c>
    </row>
    <row r="199" spans="1:4" x14ac:dyDescent="0.25">
      <c r="A199" s="10" t="s">
        <v>609</v>
      </c>
      <c r="B199" s="12">
        <v>0</v>
      </c>
      <c r="C199">
        <v>1</v>
      </c>
      <c r="D199" t="str">
        <f>IF(ISNA(VLOOKUP('Online PGM'!B201,Sheet2!$A$1:$A$882,1,FALSE)),"-",VLOOKUP('Online PGM'!B201,Sheet2!$A$1:$A$882,1,FALSE))</f>
        <v>-</v>
      </c>
    </row>
    <row r="200" spans="1:4" x14ac:dyDescent="0.25">
      <c r="A200" s="9" t="s">
        <v>610</v>
      </c>
      <c r="B200" s="12">
        <v>432</v>
      </c>
      <c r="C200">
        <v>1</v>
      </c>
      <c r="D200" t="str">
        <f>IF(ISNA(VLOOKUP('Online PGM'!B202,Sheet2!$A$1:$A$882,1,FALSE)),"-",VLOOKUP('Online PGM'!B202,Sheet2!$A$1:$A$882,1,FALSE))</f>
        <v>-</v>
      </c>
    </row>
    <row r="201" spans="1:4" x14ac:dyDescent="0.25">
      <c r="A201" s="9" t="s">
        <v>611</v>
      </c>
      <c r="B201" s="12">
        <v>106</v>
      </c>
      <c r="C201">
        <v>1</v>
      </c>
      <c r="D201" t="str">
        <f>IF(ISNA(VLOOKUP('Online PGM'!B203,Sheet2!$A$1:$A$882,1,FALSE)),"-",VLOOKUP('Online PGM'!B203,Sheet2!$A$1:$A$882,1,FALSE))</f>
        <v>-</v>
      </c>
    </row>
    <row r="202" spans="1:4" x14ac:dyDescent="0.25">
      <c r="A202" s="9" t="s">
        <v>612</v>
      </c>
      <c r="B202" s="12">
        <v>14516</v>
      </c>
      <c r="C202">
        <v>1</v>
      </c>
      <c r="D202" t="str">
        <f>IF(ISNA(VLOOKUP('Online PGM'!B204,Sheet2!$A$1:$A$882,1,FALSE)),"-",VLOOKUP('Online PGM'!B204,Sheet2!$A$1:$A$882,1,FALSE))</f>
        <v>-</v>
      </c>
    </row>
    <row r="203" spans="1:4" x14ac:dyDescent="0.25">
      <c r="A203" s="10" t="s">
        <v>613</v>
      </c>
      <c r="B203" s="12">
        <v>0</v>
      </c>
      <c r="C203">
        <v>1</v>
      </c>
      <c r="D203" t="str">
        <f>IF(ISNA(VLOOKUP('Online PGM'!B205,Sheet2!$A$1:$A$882,1,FALSE)),"-",VLOOKUP('Online PGM'!B205,Sheet2!$A$1:$A$882,1,FALSE))</f>
        <v>-</v>
      </c>
    </row>
    <row r="204" spans="1:4" x14ac:dyDescent="0.25">
      <c r="A204" s="9" t="s">
        <v>614</v>
      </c>
      <c r="B204" s="12">
        <v>50</v>
      </c>
      <c r="C204">
        <v>1</v>
      </c>
      <c r="D204" t="str">
        <f>IF(ISNA(VLOOKUP('Online PGM'!B206,Sheet2!$A$1:$A$882,1,FALSE)),"-",VLOOKUP('Online PGM'!B206,Sheet2!$A$1:$A$882,1,FALSE))</f>
        <v>-</v>
      </c>
    </row>
    <row r="205" spans="1:4" x14ac:dyDescent="0.25">
      <c r="A205" s="9" t="s">
        <v>615</v>
      </c>
      <c r="B205" s="12">
        <v>11</v>
      </c>
      <c r="C205">
        <v>1</v>
      </c>
      <c r="D205" t="str">
        <f>IF(ISNA(VLOOKUP('Online PGM'!B207,Sheet2!$A$1:$A$882,1,FALSE)),"-",VLOOKUP('Online PGM'!B207,Sheet2!$A$1:$A$882,1,FALSE))</f>
        <v>-</v>
      </c>
    </row>
    <row r="206" spans="1:4" x14ac:dyDescent="0.25">
      <c r="A206" s="10" t="s">
        <v>1544</v>
      </c>
      <c r="B206" s="12">
        <v>0</v>
      </c>
      <c r="C206">
        <v>1</v>
      </c>
      <c r="D206" t="str">
        <f>IF(ISNA(VLOOKUP('Online PGM'!B208,Sheet2!$A$1:$A$882,1,FALSE)),"-",VLOOKUP('Online PGM'!B208,Sheet2!$A$1:$A$882,1,FALSE))</f>
        <v>-</v>
      </c>
    </row>
    <row r="207" spans="1:4" x14ac:dyDescent="0.25">
      <c r="A207" s="10" t="s">
        <v>1545</v>
      </c>
      <c r="B207" s="12">
        <v>0</v>
      </c>
      <c r="C207">
        <v>1</v>
      </c>
      <c r="D207" t="str">
        <f>IF(ISNA(VLOOKUP('Online PGM'!B209,Sheet2!$A$1:$A$882,1,FALSE)),"-",VLOOKUP('Online PGM'!B209,Sheet2!$A$1:$A$882,1,FALSE))</f>
        <v>-</v>
      </c>
    </row>
    <row r="208" spans="1:4" x14ac:dyDescent="0.25">
      <c r="A208" s="9" t="s">
        <v>616</v>
      </c>
      <c r="B208" s="12">
        <v>1047</v>
      </c>
      <c r="C208">
        <v>1</v>
      </c>
      <c r="D208" t="str">
        <f>IF(ISNA(VLOOKUP('Online PGM'!B210,Sheet2!$A$1:$A$882,1,FALSE)),"-",VLOOKUP('Online PGM'!B210,Sheet2!$A$1:$A$882,1,FALSE))</f>
        <v>-</v>
      </c>
    </row>
    <row r="209" spans="1:4" x14ac:dyDescent="0.25">
      <c r="A209" s="10" t="s">
        <v>617</v>
      </c>
      <c r="B209" s="12">
        <v>0</v>
      </c>
      <c r="C209">
        <v>1</v>
      </c>
      <c r="D209" t="str">
        <f>IF(ISNA(VLOOKUP('Online PGM'!B211,Sheet2!$A$1:$A$882,1,FALSE)),"-",VLOOKUP('Online PGM'!B211,Sheet2!$A$1:$A$882,1,FALSE))</f>
        <v>-</v>
      </c>
    </row>
    <row r="210" spans="1:4" x14ac:dyDescent="0.25">
      <c r="A210" s="10" t="s">
        <v>1546</v>
      </c>
      <c r="B210" s="12">
        <v>0</v>
      </c>
      <c r="C210">
        <v>1</v>
      </c>
      <c r="D210" t="str">
        <f>IF(ISNA(VLOOKUP('Online PGM'!B212,Sheet2!$A$1:$A$882,1,FALSE)),"-",VLOOKUP('Online PGM'!B212,Sheet2!$A$1:$A$882,1,FALSE))</f>
        <v>-</v>
      </c>
    </row>
    <row r="211" spans="1:4" x14ac:dyDescent="0.25">
      <c r="A211" s="9" t="s">
        <v>618</v>
      </c>
      <c r="B211" s="12">
        <v>1</v>
      </c>
      <c r="C211">
        <v>1</v>
      </c>
      <c r="D211" t="str">
        <f>IF(ISNA(VLOOKUP('Online PGM'!B213,Sheet2!$A$1:$A$882,1,FALSE)),"-",VLOOKUP('Online PGM'!B213,Sheet2!$A$1:$A$882,1,FALSE))</f>
        <v>LCON</v>
      </c>
    </row>
    <row r="212" spans="1:4" x14ac:dyDescent="0.25">
      <c r="A212" s="9" t="s">
        <v>619</v>
      </c>
      <c r="B212" s="12">
        <v>420</v>
      </c>
      <c r="C212">
        <v>1</v>
      </c>
      <c r="D212" t="str">
        <f>IF(ISNA(VLOOKUP('Online PGM'!B214,Sheet2!$A$1:$A$882,1,FALSE)),"-",VLOOKUP('Online PGM'!B214,Sheet2!$A$1:$A$882,1,FALSE))</f>
        <v>LEIN</v>
      </c>
    </row>
    <row r="213" spans="1:4" x14ac:dyDescent="0.25">
      <c r="A213" s="10" t="s">
        <v>1547</v>
      </c>
      <c r="B213" s="12">
        <v>0</v>
      </c>
      <c r="C213">
        <v>1</v>
      </c>
      <c r="D213" t="str">
        <f>IF(ISNA(VLOOKUP('Online PGM'!B215,Sheet2!$A$1:$A$882,1,FALSE)),"-",VLOOKUP('Online PGM'!B215,Sheet2!$A$1:$A$882,1,FALSE))</f>
        <v>LENQ</v>
      </c>
    </row>
    <row r="214" spans="1:4" x14ac:dyDescent="0.25">
      <c r="A214" s="10" t="s">
        <v>620</v>
      </c>
      <c r="B214" s="12">
        <v>0</v>
      </c>
      <c r="C214">
        <v>1</v>
      </c>
      <c r="D214" t="str">
        <f>IF(ISNA(VLOOKUP('Online PGM'!B216,Sheet2!$A$1:$A$882,1,FALSE)),"-",VLOOKUP('Online PGM'!B216,Sheet2!$A$1:$A$882,1,FALSE))</f>
        <v>LINO</v>
      </c>
    </row>
    <row r="215" spans="1:4" x14ac:dyDescent="0.25">
      <c r="A215" s="10" t="s">
        <v>621</v>
      </c>
      <c r="B215" s="12">
        <v>0</v>
      </c>
      <c r="C215">
        <v>1</v>
      </c>
      <c r="D215" t="str">
        <f>IF(ISNA(VLOOKUP('Online PGM'!B217,Sheet2!$A$1:$A$882,1,FALSE)),"-",VLOOKUP('Online PGM'!B217,Sheet2!$A$1:$A$882,1,FALSE))</f>
        <v>LINORG</v>
      </c>
    </row>
    <row r="216" spans="1:4" x14ac:dyDescent="0.25">
      <c r="A216" s="10" t="s">
        <v>622</v>
      </c>
      <c r="B216" s="12">
        <v>0</v>
      </c>
      <c r="C216">
        <v>1</v>
      </c>
      <c r="D216" t="str">
        <f>IF(ISNA(VLOOKUP('Online PGM'!B218,Sheet2!$A$1:$A$882,1,FALSE)),"-",VLOOKUP('Online PGM'!B218,Sheet2!$A$1:$A$882,1,FALSE))</f>
        <v>LINT</v>
      </c>
    </row>
    <row r="217" spans="1:4" x14ac:dyDescent="0.25">
      <c r="A217" s="10" t="s">
        <v>623</v>
      </c>
      <c r="B217" s="12">
        <v>0</v>
      </c>
      <c r="C217">
        <v>1</v>
      </c>
      <c r="D217" t="str">
        <f>IF(ISNA(VLOOKUP('Online PGM'!B219,Sheet2!$A$1:$A$882,1,FALSE)),"-",VLOOKUP('Online PGM'!B219,Sheet2!$A$1:$A$882,1,FALSE))</f>
        <v>LKIN</v>
      </c>
    </row>
    <row r="218" spans="1:4" x14ac:dyDescent="0.25">
      <c r="A218" s="9" t="s">
        <v>624</v>
      </c>
      <c r="B218" s="12">
        <v>115</v>
      </c>
      <c r="C218">
        <v>1</v>
      </c>
      <c r="D218" t="str">
        <f>IF(ISNA(VLOOKUP('Online PGM'!B220,Sheet2!$A$1:$A$882,1,FALSE)),"-",VLOOKUP('Online PGM'!B220,Sheet2!$A$1:$A$882,1,FALSE))</f>
        <v>LKSTAT</v>
      </c>
    </row>
    <row r="219" spans="1:4" x14ac:dyDescent="0.25">
      <c r="A219" s="9" t="s">
        <v>625</v>
      </c>
      <c r="B219" s="12">
        <v>5</v>
      </c>
      <c r="C219">
        <v>1</v>
      </c>
      <c r="D219" t="str">
        <f>IF(ISNA(VLOOKUP('Online PGM'!B221,Sheet2!$A$1:$A$882,1,FALSE)),"-",VLOOKUP('Online PGM'!B221,Sheet2!$A$1:$A$882,1,FALSE))</f>
        <v>LMACPR</v>
      </c>
    </row>
    <row r="220" spans="1:4" x14ac:dyDescent="0.25">
      <c r="A220" s="10" t="s">
        <v>626</v>
      </c>
      <c r="B220" s="12">
        <v>0</v>
      </c>
      <c r="C220">
        <v>1</v>
      </c>
      <c r="D220" t="str">
        <f>IF(ISNA(VLOOKUP('Online PGM'!B222,Sheet2!$A$1:$A$882,1,FALSE)),"-",VLOOKUP('Online PGM'!B222,Sheet2!$A$1:$A$882,1,FALSE))</f>
        <v>LMOD</v>
      </c>
    </row>
    <row r="221" spans="1:4" x14ac:dyDescent="0.25">
      <c r="A221" s="9" t="s">
        <v>627</v>
      </c>
      <c r="B221" s="12">
        <v>541</v>
      </c>
      <c r="C221">
        <v>1</v>
      </c>
      <c r="D221" t="str">
        <f>IF(ISNA(VLOOKUP('Online PGM'!B223,Sheet2!$A$1:$A$882,1,FALSE)),"-",VLOOKUP('Online PGM'!B223,Sheet2!$A$1:$A$882,1,FALSE))</f>
        <v>LOOKUP</v>
      </c>
    </row>
    <row r="222" spans="1:4" x14ac:dyDescent="0.25">
      <c r="A222" s="10" t="s">
        <v>1548</v>
      </c>
      <c r="B222" s="12">
        <v>0</v>
      </c>
      <c r="C222">
        <v>1</v>
      </c>
      <c r="D222" t="str">
        <f>IF(ISNA(VLOOKUP('Online PGM'!B224,Sheet2!$A$1:$A$882,1,FALSE)),"-",VLOOKUP('Online PGM'!B224,Sheet2!$A$1:$A$882,1,FALSE))</f>
        <v>LOUT</v>
      </c>
    </row>
    <row r="223" spans="1:4" x14ac:dyDescent="0.25">
      <c r="A223" s="10" t="s">
        <v>1549</v>
      </c>
      <c r="B223" s="12">
        <v>0</v>
      </c>
      <c r="C223">
        <v>1</v>
      </c>
      <c r="D223" t="str">
        <f>IF(ISNA(VLOOKUP('Online PGM'!B225,Sheet2!$A$1:$A$882,1,FALSE)),"-",VLOOKUP('Online PGM'!B225,Sheet2!$A$1:$A$882,1,FALSE))</f>
        <v>LPRTBY</v>
      </c>
    </row>
    <row r="224" spans="1:4" x14ac:dyDescent="0.25">
      <c r="A224" s="10" t="s">
        <v>628</v>
      </c>
      <c r="B224" s="12">
        <v>0</v>
      </c>
      <c r="C224">
        <v>1</v>
      </c>
      <c r="D224" t="str">
        <f>IF(ISNA(VLOOKUP('Online PGM'!B226,Sheet2!$A$1:$A$882,1,FALSE)),"-",VLOOKUP('Online PGM'!B226,Sheet2!$A$1:$A$882,1,FALSE))</f>
        <v>LREL</v>
      </c>
    </row>
    <row r="225" spans="1:4" x14ac:dyDescent="0.25">
      <c r="A225" s="9" t="s">
        <v>629</v>
      </c>
      <c r="B225" s="12">
        <v>16</v>
      </c>
      <c r="C225">
        <v>1</v>
      </c>
      <c r="D225" t="str">
        <f>IF(ISNA(VLOOKUP('Online PGM'!B227,Sheet2!$A$1:$A$882,1,FALSE)),"-",VLOOKUP('Online PGM'!B227,Sheet2!$A$1:$A$882,1,FALSE))</f>
        <v>LREQ</v>
      </c>
    </row>
    <row r="226" spans="1:4" x14ac:dyDescent="0.25">
      <c r="A226" s="9" t="s">
        <v>630</v>
      </c>
      <c r="B226" s="12">
        <v>2464</v>
      </c>
      <c r="C226">
        <v>1</v>
      </c>
      <c r="D226" t="str">
        <f>IF(ISNA(VLOOKUP('Online PGM'!B228,Sheet2!$A$1:$A$882,1,FALSE)),"-",VLOOKUP('Online PGM'!B228,Sheet2!$A$1:$A$882,1,FALSE))</f>
        <v>M39X</v>
      </c>
    </row>
    <row r="227" spans="1:4" x14ac:dyDescent="0.25">
      <c r="A227" s="9" t="s">
        <v>631</v>
      </c>
      <c r="B227" s="12">
        <v>10</v>
      </c>
      <c r="C227">
        <v>1</v>
      </c>
      <c r="D227" t="str">
        <f>IF(ISNA(VLOOKUP('Online PGM'!B229,Sheet2!$A$1:$A$882,1,FALSE)),"-",VLOOKUP('Online PGM'!B229,Sheet2!$A$1:$A$882,1,FALSE))</f>
        <v>MATCHS</v>
      </c>
    </row>
    <row r="228" spans="1:4" x14ac:dyDescent="0.25">
      <c r="A228" s="9" t="s">
        <v>632</v>
      </c>
      <c r="B228" s="12">
        <v>1315</v>
      </c>
      <c r="C228">
        <v>1</v>
      </c>
      <c r="D228" t="str">
        <f>IF(ISNA(VLOOKUP('Online PGM'!B230,Sheet2!$A$1:$A$882,1,FALSE)),"-",VLOOKUP('Online PGM'!B230,Sheet2!$A$1:$A$882,1,FALSE))</f>
        <v>MATCHX</v>
      </c>
    </row>
    <row r="229" spans="1:4" x14ac:dyDescent="0.25">
      <c r="A229" s="9" t="s">
        <v>634</v>
      </c>
      <c r="B229" s="12">
        <v>208</v>
      </c>
      <c r="C229">
        <v>1</v>
      </c>
      <c r="D229" t="str">
        <f>IF(ISNA(VLOOKUP('Online PGM'!B231,Sheet2!$A$1:$A$882,1,FALSE)),"-",VLOOKUP('Online PGM'!B231,Sheet2!$A$1:$A$882,1,FALSE))</f>
        <v>MATMAR</v>
      </c>
    </row>
    <row r="230" spans="1:4" x14ac:dyDescent="0.25">
      <c r="A230" s="9" t="s">
        <v>633</v>
      </c>
      <c r="B230" s="12">
        <v>834</v>
      </c>
      <c r="C230">
        <v>1</v>
      </c>
      <c r="D230" t="str">
        <f>IF(ISNA(VLOOKUP('Online PGM'!B232,Sheet2!$A$1:$A$882,1,FALSE)),"-",VLOOKUP('Online PGM'!B232,Sheet2!$A$1:$A$882,1,FALSE))</f>
        <v>MATOFF</v>
      </c>
    </row>
    <row r="231" spans="1:4" x14ac:dyDescent="0.25">
      <c r="A231" s="10" t="s">
        <v>635</v>
      </c>
      <c r="B231" s="12">
        <v>0</v>
      </c>
      <c r="C231">
        <v>1</v>
      </c>
      <c r="D231" t="str">
        <f>IF(ISNA(VLOOKUP('Online PGM'!B233,Sheet2!$A$1:$A$882,1,FALSE)),"-",VLOOKUP('Online PGM'!B233,Sheet2!$A$1:$A$882,1,FALSE))</f>
        <v>MAUT</v>
      </c>
    </row>
    <row r="232" spans="1:4" x14ac:dyDescent="0.25">
      <c r="A232" s="10" t="s">
        <v>636</v>
      </c>
      <c r="B232" s="12">
        <v>0</v>
      </c>
      <c r="C232">
        <v>1</v>
      </c>
      <c r="D232" t="str">
        <f>IF(ISNA(VLOOKUP('Online PGM'!B234,Sheet2!$A$1:$A$882,1,FALSE)),"-",VLOOKUP('Online PGM'!B234,Sheet2!$A$1:$A$882,1,FALSE))</f>
        <v>MBAD</v>
      </c>
    </row>
    <row r="233" spans="1:4" x14ac:dyDescent="0.25">
      <c r="A233" s="9" t="s">
        <v>637</v>
      </c>
      <c r="B233" s="12">
        <v>2</v>
      </c>
      <c r="C233">
        <v>1</v>
      </c>
      <c r="D233" t="str">
        <f>IF(ISNA(VLOOKUP('Online PGM'!B235,Sheet2!$A$1:$A$882,1,FALSE)),"-",VLOOKUP('Online PGM'!B235,Sheet2!$A$1:$A$882,1,FALSE))</f>
        <v>MBSCRN</v>
      </c>
    </row>
    <row r="234" spans="1:4" x14ac:dyDescent="0.25">
      <c r="A234" s="9" t="s">
        <v>638</v>
      </c>
      <c r="B234" s="12">
        <v>5052</v>
      </c>
      <c r="C234">
        <v>1</v>
      </c>
      <c r="D234" t="str">
        <f>IF(ISNA(VLOOKUP('Online PGM'!B236,Sheet2!$A$1:$A$882,1,FALSE)),"-",VLOOKUP('Online PGM'!B236,Sheet2!$A$1:$A$882,1,FALSE))</f>
        <v>MBUILD</v>
      </c>
    </row>
    <row r="235" spans="1:4" x14ac:dyDescent="0.25">
      <c r="A235" s="9" t="s">
        <v>639</v>
      </c>
      <c r="B235" s="12">
        <v>10357</v>
      </c>
      <c r="C235">
        <v>1</v>
      </c>
      <c r="D235" t="str">
        <f>IF(ISNA(VLOOKUP('Online PGM'!B237,Sheet2!$A$1:$A$882,1,FALSE)),"-",VLOOKUP('Online PGM'!B237,Sheet2!$A$1:$A$882,1,FALSE))</f>
        <v>MC25</v>
      </c>
    </row>
    <row r="236" spans="1:4" x14ac:dyDescent="0.25">
      <c r="A236" s="10" t="s">
        <v>640</v>
      </c>
      <c r="B236" s="12">
        <v>0</v>
      </c>
      <c r="C236">
        <v>1</v>
      </c>
      <c r="D236" t="str">
        <f>IF(ISNA(VLOOKUP('Online PGM'!B238,Sheet2!$A$1:$A$882,1,FALSE)),"-",VLOOKUP('Online PGM'!B238,Sheet2!$A$1:$A$882,1,FALSE))</f>
        <v>MCCH</v>
      </c>
    </row>
    <row r="237" spans="1:4" x14ac:dyDescent="0.25">
      <c r="A237" s="10" t="s">
        <v>641</v>
      </c>
      <c r="B237" s="12">
        <v>0</v>
      </c>
      <c r="C237">
        <v>1</v>
      </c>
      <c r="D237" t="str">
        <f>IF(ISNA(VLOOKUP('Online PGM'!B239,Sheet2!$A$1:$A$882,1,FALSE)),"-",VLOOKUP('Online PGM'!B239,Sheet2!$A$1:$A$882,1,FALSE))</f>
        <v>MCTX</v>
      </c>
    </row>
    <row r="238" spans="1:4" x14ac:dyDescent="0.25">
      <c r="A238" s="9" t="s">
        <v>642</v>
      </c>
      <c r="B238" s="12">
        <v>564</v>
      </c>
      <c r="C238">
        <v>1</v>
      </c>
      <c r="D238" t="str">
        <f>IF(ISNA(VLOOKUP('Online PGM'!B240,Sheet2!$A$1:$A$882,1,FALSE)),"-",VLOOKUP('Online PGM'!B240,Sheet2!$A$1:$A$882,1,FALSE))</f>
        <v>MCUR</v>
      </c>
    </row>
    <row r="239" spans="1:4" x14ac:dyDescent="0.25">
      <c r="A239" s="9" t="s">
        <v>643</v>
      </c>
      <c r="B239" s="12">
        <v>3</v>
      </c>
      <c r="C239">
        <v>1</v>
      </c>
      <c r="D239" t="str">
        <f>IF(ISNA(VLOOKUP('Online PGM'!B241,Sheet2!$A$1:$A$882,1,FALSE)),"-",VLOOKUP('Online PGM'!B241,Sheet2!$A$1:$A$882,1,FALSE))</f>
        <v>MCUS</v>
      </c>
    </row>
    <row r="240" spans="1:4" x14ac:dyDescent="0.25">
      <c r="A240" s="10" t="s">
        <v>1550</v>
      </c>
      <c r="B240" s="12">
        <v>0</v>
      </c>
      <c r="C240">
        <v>1</v>
      </c>
      <c r="D240" t="str">
        <f>IF(ISNA(VLOOKUP('Online PGM'!B242,Sheet2!$A$1:$A$882,1,FALSE)),"-",VLOOKUP('Online PGM'!B242,Sheet2!$A$1:$A$882,1,FALSE))</f>
        <v>MDDA</v>
      </c>
    </row>
    <row r="241" spans="1:4" x14ac:dyDescent="0.25">
      <c r="A241" s="9" t="s">
        <v>644</v>
      </c>
      <c r="B241" s="12">
        <v>37</v>
      </c>
      <c r="C241">
        <v>1</v>
      </c>
      <c r="D241" t="str">
        <f>IF(ISNA(VLOOKUP('Online PGM'!B243,Sheet2!$A$1:$A$882,1,FALSE)),"-",VLOOKUP('Online PGM'!B243,Sheet2!$A$1:$A$882,1,FALSE))</f>
        <v>MDEP</v>
      </c>
    </row>
    <row r="242" spans="1:4" x14ac:dyDescent="0.25">
      <c r="A242" s="10" t="s">
        <v>645</v>
      </c>
      <c r="B242" s="12">
        <v>0</v>
      </c>
      <c r="C242">
        <v>1</v>
      </c>
      <c r="D242" t="str">
        <f>IF(ISNA(VLOOKUP('Online PGM'!B244,Sheet2!$A$1:$A$882,1,FALSE)),"-",VLOOKUP('Online PGM'!B244,Sheet2!$A$1:$A$882,1,FALSE))</f>
        <v>MENTRY</v>
      </c>
    </row>
    <row r="243" spans="1:4" x14ac:dyDescent="0.25">
      <c r="A243" s="10" t="s">
        <v>646</v>
      </c>
      <c r="B243" s="12">
        <v>0</v>
      </c>
      <c r="C243">
        <v>1</v>
      </c>
      <c r="D243" t="str">
        <f>IF(ISNA(VLOOKUP('Online PGM'!B245,Sheet2!$A$1:$A$882,1,FALSE)),"-",VLOOKUP('Online PGM'!B245,Sheet2!$A$1:$A$882,1,FALSE))</f>
        <v>MESL</v>
      </c>
    </row>
    <row r="244" spans="1:4" x14ac:dyDescent="0.25">
      <c r="A244" s="9" t="s">
        <v>647</v>
      </c>
      <c r="B244" s="12">
        <v>7</v>
      </c>
      <c r="C244">
        <v>1</v>
      </c>
      <c r="D244" t="str">
        <f>IF(ISNA(VLOOKUP('Online PGM'!B246,Sheet2!$A$1:$A$882,1,FALSE)),"-",VLOOKUP('Online PGM'!B246,Sheet2!$A$1:$A$882,1,FALSE))</f>
        <v>MICOPY</v>
      </c>
    </row>
    <row r="245" spans="1:4" x14ac:dyDescent="0.25">
      <c r="A245" s="10" t="s">
        <v>648</v>
      </c>
      <c r="B245" s="12">
        <v>0</v>
      </c>
      <c r="C245">
        <v>1</v>
      </c>
      <c r="D245" t="str">
        <f>IF(ISNA(VLOOKUP('Online PGM'!B247,Sheet2!$A$1:$A$882,1,FALSE)),"-",VLOOKUP('Online PGM'!B247,Sheet2!$A$1:$A$882,1,FALSE))</f>
        <v>MKPA</v>
      </c>
    </row>
    <row r="246" spans="1:4" x14ac:dyDescent="0.25">
      <c r="A246" s="10" t="s">
        <v>649</v>
      </c>
      <c r="B246" s="12">
        <v>0</v>
      </c>
      <c r="C246">
        <v>1</v>
      </c>
      <c r="D246" t="str">
        <f>IF(ISNA(VLOOKUP('Online PGM'!B248,Sheet2!$A$1:$A$882,1,FALSE)),"-",VLOOKUP('Online PGM'!B248,Sheet2!$A$1:$A$882,1,FALSE))</f>
        <v>MLIN</v>
      </c>
    </row>
    <row r="247" spans="1:4" x14ac:dyDescent="0.25">
      <c r="A247" s="10" t="s">
        <v>1551</v>
      </c>
      <c r="B247" s="12">
        <v>0</v>
      </c>
      <c r="C247">
        <v>1</v>
      </c>
      <c r="D247" t="str">
        <f>IF(ISNA(VLOOKUP('Online PGM'!B249,Sheet2!$A$1:$A$882,1,FALSE)),"-",VLOOKUP('Online PGM'!B249,Sheet2!$A$1:$A$882,1,FALSE))</f>
        <v>MLOL</v>
      </c>
    </row>
    <row r="248" spans="1:4" x14ac:dyDescent="0.25">
      <c r="A248" s="10" t="s">
        <v>1552</v>
      </c>
      <c r="B248" s="12">
        <v>0</v>
      </c>
      <c r="C248">
        <v>1</v>
      </c>
      <c r="D248" t="str">
        <f>IF(ISNA(VLOOKUP('Online PGM'!B250,Sheet2!$A$1:$A$882,1,FALSE)),"-",VLOOKUP('Online PGM'!B250,Sheet2!$A$1:$A$882,1,FALSE))</f>
        <v>MONYIN</v>
      </c>
    </row>
    <row r="249" spans="1:4" x14ac:dyDescent="0.25">
      <c r="A249" s="10" t="s">
        <v>1553</v>
      </c>
      <c r="B249" s="12">
        <v>0</v>
      </c>
      <c r="C249">
        <v>1</v>
      </c>
      <c r="D249" t="str">
        <f>IF(ISNA(VLOOKUP('Online PGM'!B251,Sheet2!$A$1:$A$882,1,FALSE)),"-",VLOOKUP('Online PGM'!B251,Sheet2!$A$1:$A$882,1,FALSE))</f>
        <v>MPBA</v>
      </c>
    </row>
    <row r="250" spans="1:4" x14ac:dyDescent="0.25">
      <c r="A250" s="10" t="s">
        <v>1554</v>
      </c>
      <c r="B250" s="12">
        <v>0</v>
      </c>
      <c r="C250">
        <v>1</v>
      </c>
      <c r="D250" t="str">
        <f>IF(ISNA(VLOOKUP('Online PGM'!B252,Sheet2!$A$1:$A$882,1,FALSE)),"-",VLOOKUP('Online PGM'!B252,Sheet2!$A$1:$A$882,1,FALSE))</f>
        <v>MSAD</v>
      </c>
    </row>
    <row r="251" spans="1:4" x14ac:dyDescent="0.25">
      <c r="A251" s="10" t="s">
        <v>1555</v>
      </c>
      <c r="B251" s="12">
        <v>0</v>
      </c>
      <c r="C251">
        <v>1</v>
      </c>
      <c r="D251" t="str">
        <f>IF(ISNA(VLOOKUP('Online PGM'!B253,Sheet2!$A$1:$A$882,1,FALSE)),"-",VLOOKUP('Online PGM'!B253,Sheet2!$A$1:$A$882,1,FALSE))</f>
        <v>MSAU</v>
      </c>
    </row>
    <row r="252" spans="1:4" x14ac:dyDescent="0.25">
      <c r="A252" s="10" t="s">
        <v>1556</v>
      </c>
      <c r="B252" s="12">
        <v>0</v>
      </c>
      <c r="C252">
        <v>1</v>
      </c>
      <c r="D252" t="str">
        <f>IF(ISNA(VLOOKUP('Online PGM'!B254,Sheet2!$A$1:$A$882,1,FALSE)),"-",VLOOKUP('Online PGM'!B254,Sheet2!$A$1:$A$882,1,FALSE))</f>
        <v>MSCBLD</v>
      </c>
    </row>
    <row r="253" spans="1:4" x14ac:dyDescent="0.25">
      <c r="A253" s="10" t="s">
        <v>1557</v>
      </c>
      <c r="B253" s="12">
        <v>0</v>
      </c>
      <c r="C253">
        <v>1</v>
      </c>
      <c r="D253" t="str">
        <f>IF(ISNA(VLOOKUP('Online PGM'!B255,Sheet2!$A$1:$A$882,1,FALSE)),"-",VLOOKUP('Online PGM'!B255,Sheet2!$A$1:$A$882,1,FALSE))</f>
        <v>MSDISP</v>
      </c>
    </row>
    <row r="254" spans="1:4" x14ac:dyDescent="0.25">
      <c r="A254" s="10" t="s">
        <v>1558</v>
      </c>
      <c r="B254" s="12">
        <v>0</v>
      </c>
      <c r="C254">
        <v>1</v>
      </c>
      <c r="D254" t="str">
        <f>IF(ISNA(VLOOKUP('Online PGM'!B256,Sheet2!$A$1:$A$882,1,FALSE)),"-",VLOOKUP('Online PGM'!B256,Sheet2!$A$1:$A$882,1,FALSE))</f>
        <v>MSDN</v>
      </c>
    </row>
    <row r="255" spans="1:4" x14ac:dyDescent="0.25">
      <c r="A255" s="10" t="s">
        <v>1559</v>
      </c>
      <c r="B255" s="12">
        <v>0</v>
      </c>
      <c r="C255">
        <v>1</v>
      </c>
      <c r="D255" t="str">
        <f>IF(ISNA(VLOOKUP('Online PGM'!B257,Sheet2!$A$1:$A$882,1,FALSE)),"-",VLOOKUP('Online PGM'!B257,Sheet2!$A$1:$A$882,1,FALSE))</f>
        <v>MSEC</v>
      </c>
    </row>
    <row r="256" spans="1:4" x14ac:dyDescent="0.25">
      <c r="A256" s="10" t="s">
        <v>1560</v>
      </c>
      <c r="B256" s="12">
        <v>0</v>
      </c>
      <c r="C256">
        <v>1</v>
      </c>
      <c r="D256" t="str">
        <f>IF(ISNA(VLOOKUP('Online PGM'!B258,Sheet2!$A$1:$A$882,1,FALSE)),"-",VLOOKUP('Online PGM'!B258,Sheet2!$A$1:$A$882,1,FALSE))</f>
        <v>MSELEC</v>
      </c>
    </row>
    <row r="257" spans="1:4" x14ac:dyDescent="0.25">
      <c r="A257" s="10" t="s">
        <v>1561</v>
      </c>
      <c r="B257" s="12">
        <v>0</v>
      </c>
      <c r="C257">
        <v>1</v>
      </c>
      <c r="D257" t="str">
        <f>IF(ISNA(VLOOKUP('Online PGM'!B259,Sheet2!$A$1:$A$882,1,FALSE)),"-",VLOOKUP('Online PGM'!B259,Sheet2!$A$1:$A$882,1,FALSE))</f>
        <v>MSOP</v>
      </c>
    </row>
    <row r="258" spans="1:4" x14ac:dyDescent="0.25">
      <c r="A258" s="9" t="s">
        <v>651</v>
      </c>
      <c r="B258" s="12">
        <v>1972</v>
      </c>
      <c r="C258">
        <v>1</v>
      </c>
      <c r="D258" t="str">
        <f>IF(ISNA(VLOOKUP('Online PGM'!B260,Sheet2!$A$1:$A$882,1,FALSE)),"-",VLOOKUP('Online PGM'!B260,Sheet2!$A$1:$A$882,1,FALSE))</f>
        <v>-</v>
      </c>
    </row>
    <row r="259" spans="1:4" x14ac:dyDescent="0.25">
      <c r="A259" s="9" t="s">
        <v>652</v>
      </c>
      <c r="B259" s="12">
        <v>3</v>
      </c>
      <c r="C259">
        <v>1</v>
      </c>
      <c r="D259" t="str">
        <f>IF(ISNA(VLOOKUP('Online PGM'!B261,Sheet2!$A$1:$A$882,1,FALSE)),"-",VLOOKUP('Online PGM'!B261,Sheet2!$A$1:$A$882,1,FALSE))</f>
        <v>-</v>
      </c>
    </row>
    <row r="260" spans="1:4" x14ac:dyDescent="0.25">
      <c r="A260" s="9" t="s">
        <v>653</v>
      </c>
      <c r="B260" s="12">
        <v>104</v>
      </c>
      <c r="C260">
        <v>1</v>
      </c>
      <c r="D260" t="str">
        <f>IF(ISNA(VLOOKUP('Online PGM'!B262,Sheet2!$A$1:$A$882,1,FALSE)),"-",VLOOKUP('Online PGM'!B262,Sheet2!$A$1:$A$882,1,FALSE))</f>
        <v>-</v>
      </c>
    </row>
    <row r="261" spans="1:4" x14ac:dyDescent="0.25">
      <c r="A261" s="9" t="s">
        <v>654</v>
      </c>
      <c r="B261" s="12">
        <v>125</v>
      </c>
      <c r="C261">
        <v>1</v>
      </c>
      <c r="D261" t="str">
        <f>IF(ISNA(VLOOKUP('Online PGM'!B263,Sheet2!$A$1:$A$882,1,FALSE)),"-",VLOOKUP('Online PGM'!B263,Sheet2!$A$1:$A$882,1,FALSE))</f>
        <v>-</v>
      </c>
    </row>
    <row r="262" spans="1:4" x14ac:dyDescent="0.25">
      <c r="A262" s="10" t="s">
        <v>655</v>
      </c>
      <c r="B262" s="12">
        <v>0</v>
      </c>
      <c r="C262">
        <v>1</v>
      </c>
      <c r="D262" t="str">
        <f>IF(ISNA(VLOOKUP('Online PGM'!B264,Sheet2!$A$1:$A$882,1,FALSE)),"-",VLOOKUP('Online PGM'!B264,Sheet2!$A$1:$A$882,1,FALSE))</f>
        <v>-</v>
      </c>
    </row>
    <row r="263" spans="1:4" x14ac:dyDescent="0.25">
      <c r="A263" s="9" t="s">
        <v>656</v>
      </c>
      <c r="B263" s="12">
        <v>126506</v>
      </c>
      <c r="C263">
        <v>1</v>
      </c>
      <c r="D263" t="str">
        <f>IF(ISNA(VLOOKUP('Online PGM'!B265,Sheet2!$A$1:$A$882,1,FALSE)),"-",VLOOKUP('Online PGM'!B265,Sheet2!$A$1:$A$882,1,FALSE))</f>
        <v>-</v>
      </c>
    </row>
    <row r="264" spans="1:4" x14ac:dyDescent="0.25">
      <c r="A264" s="9" t="s">
        <v>657</v>
      </c>
      <c r="B264" s="12">
        <v>6391</v>
      </c>
      <c r="C264">
        <v>1</v>
      </c>
      <c r="D264" t="str">
        <f>IF(ISNA(VLOOKUP('Online PGM'!B266,Sheet2!$A$1:$A$882,1,FALSE)),"-",VLOOKUP('Online PGM'!B266,Sheet2!$A$1:$A$882,1,FALSE))</f>
        <v>-</v>
      </c>
    </row>
    <row r="265" spans="1:4" x14ac:dyDescent="0.25">
      <c r="A265" s="10" t="s">
        <v>1562</v>
      </c>
      <c r="B265" s="12">
        <v>0</v>
      </c>
      <c r="C265">
        <v>1</v>
      </c>
      <c r="D265" t="str">
        <f>IF(ISNA(VLOOKUP('Online PGM'!B267,Sheet2!$A$1:$A$882,1,FALSE)),"-",VLOOKUP('Online PGM'!B267,Sheet2!$A$1:$A$882,1,FALSE))</f>
        <v>MTID</v>
      </c>
    </row>
    <row r="266" spans="1:4" x14ac:dyDescent="0.25">
      <c r="A266" s="10" t="s">
        <v>1563</v>
      </c>
      <c r="B266" s="12">
        <v>0</v>
      </c>
      <c r="C266">
        <v>1</v>
      </c>
      <c r="D266" t="str">
        <f>IF(ISNA(VLOOKUP('Online PGM'!B268,Sheet2!$A$1:$A$882,1,FALSE)),"-",VLOOKUP('Online PGM'!B268,Sheet2!$A$1:$A$882,1,FALSE))</f>
        <v>MTOC</v>
      </c>
    </row>
    <row r="267" spans="1:4" x14ac:dyDescent="0.25">
      <c r="A267" s="9" t="s">
        <v>30</v>
      </c>
      <c r="B267" s="12">
        <v>5659</v>
      </c>
      <c r="C267">
        <v>1</v>
      </c>
      <c r="D267" t="str">
        <f>IF(ISNA(VLOOKUP('Online PGM'!B269,Sheet2!$A$1:$A$882,1,FALSE)),"-",VLOOKUP('Online PGM'!B269,Sheet2!$A$1:$A$882,1,FALSE))</f>
        <v>MTST</v>
      </c>
    </row>
    <row r="268" spans="1:4" x14ac:dyDescent="0.25">
      <c r="A268" s="10" t="s">
        <v>1564</v>
      </c>
      <c r="B268" s="12">
        <v>0</v>
      </c>
      <c r="C268">
        <v>1</v>
      </c>
      <c r="D268" t="str">
        <f>IF(ISNA(VLOOKUP('Online PGM'!B270,Sheet2!$A$1:$A$882,1,FALSE)),"-",VLOOKUP('Online PGM'!B270,Sheet2!$A$1:$A$882,1,FALSE))</f>
        <v>MUNBLD</v>
      </c>
    </row>
    <row r="269" spans="1:4" x14ac:dyDescent="0.25">
      <c r="A269" s="10" t="s">
        <v>1565</v>
      </c>
      <c r="B269" s="12">
        <v>0</v>
      </c>
      <c r="C269">
        <v>1</v>
      </c>
      <c r="D269" t="str">
        <f>IF(ISNA(VLOOKUP('Online PGM'!B271,Sheet2!$A$1:$A$882,1,FALSE)),"-",VLOOKUP('Online PGM'!B271,Sheet2!$A$1:$A$882,1,FALSE))</f>
        <v>MUPBLD</v>
      </c>
    </row>
    <row r="270" spans="1:4" x14ac:dyDescent="0.25">
      <c r="A270" s="10" t="s">
        <v>660</v>
      </c>
      <c r="B270" s="12">
        <v>0</v>
      </c>
      <c r="C270">
        <v>1</v>
      </c>
      <c r="D270" t="str">
        <f>IF(ISNA(VLOOKUP('Online PGM'!B272,Sheet2!$A$1:$A$882,1,FALSE)),"-",VLOOKUP('Online PGM'!B272,Sheet2!$A$1:$A$882,1,FALSE))</f>
        <v>MUSED</v>
      </c>
    </row>
    <row r="271" spans="1:4" x14ac:dyDescent="0.25">
      <c r="A271" s="10" t="s">
        <v>1566</v>
      </c>
      <c r="B271" s="12">
        <v>0</v>
      </c>
      <c r="C271">
        <v>1</v>
      </c>
      <c r="D271" t="str">
        <f>IF(ISNA(VLOOKUP('Online PGM'!B273,Sheet2!$A$1:$A$882,1,FALSE)),"-",VLOOKUP('Online PGM'!B273,Sheet2!$A$1:$A$882,1,FALSE))</f>
        <v>MUSN</v>
      </c>
    </row>
    <row r="272" spans="1:4" x14ac:dyDescent="0.25">
      <c r="A272" s="10" t="s">
        <v>1567</v>
      </c>
      <c r="B272" s="12">
        <v>0</v>
      </c>
      <c r="C272">
        <v>1</v>
      </c>
      <c r="D272" t="str">
        <f>IF(ISNA(VLOOKUP('Online PGM'!B274,Sheet2!$A$1:$A$882,1,FALSE)),"-",VLOOKUP('Online PGM'!B274,Sheet2!$A$1:$A$882,1,FALSE))</f>
        <v>MXFR</v>
      </c>
    </row>
    <row r="273" spans="1:4" x14ac:dyDescent="0.25">
      <c r="A273" s="10" t="s">
        <v>1568</v>
      </c>
      <c r="B273" s="12">
        <v>0</v>
      </c>
      <c r="C273">
        <v>1</v>
      </c>
      <c r="D273" t="str">
        <f>IF(ISNA(VLOOKUP('Online PGM'!B275,Sheet2!$A$1:$A$882,1,FALSE)),"-",VLOOKUP('Online PGM'!B275,Sheet2!$A$1:$A$882,1,FALSE))</f>
        <v>MYNCHK</v>
      </c>
    </row>
    <row r="274" spans="1:4" x14ac:dyDescent="0.25">
      <c r="A274" s="10" t="s">
        <v>1569</v>
      </c>
      <c r="B274" s="12">
        <v>0</v>
      </c>
      <c r="C274">
        <v>1</v>
      </c>
      <c r="D274" t="str">
        <f>IF(ISNA(VLOOKUP('Online PGM'!B276,Sheet2!$A$1:$A$882,1,FALSE)),"-",VLOOKUP('Online PGM'!B276,Sheet2!$A$1:$A$882,1,FALSE))</f>
        <v>NOEL</v>
      </c>
    </row>
    <row r="275" spans="1:4" x14ac:dyDescent="0.25">
      <c r="A275" s="9" t="s">
        <v>661</v>
      </c>
      <c r="B275" s="12">
        <v>179</v>
      </c>
      <c r="C275">
        <v>1</v>
      </c>
      <c r="D275" t="str">
        <f>IF(ISNA(VLOOKUP('Online PGM'!B277,Sheet2!$A$1:$A$882,1,FALSE)),"-",VLOOKUP('Online PGM'!B277,Sheet2!$A$1:$A$882,1,FALSE))</f>
        <v>NYCH</v>
      </c>
    </row>
    <row r="276" spans="1:4" x14ac:dyDescent="0.25">
      <c r="A276" s="10" t="s">
        <v>1570</v>
      </c>
      <c r="B276" s="12">
        <v>0</v>
      </c>
      <c r="C276">
        <v>1</v>
      </c>
      <c r="D276" t="str">
        <f>IF(ISNA(VLOOKUP('Online PGM'!B278,Sheet2!$A$1:$A$882,1,FALSE)),"-",VLOOKUP('Online PGM'!B278,Sheet2!$A$1:$A$882,1,FALSE))</f>
        <v>OBSCRN</v>
      </c>
    </row>
    <row r="277" spans="1:4" x14ac:dyDescent="0.25">
      <c r="A277" s="10" t="s">
        <v>1571</v>
      </c>
      <c r="B277" s="12">
        <v>0</v>
      </c>
      <c r="C277">
        <v>1</v>
      </c>
      <c r="D277" t="str">
        <f>IF(ISNA(VLOOKUP('Online PGM'!B279,Sheet2!$A$1:$A$882,1,FALSE)),"-",VLOOKUP('Online PGM'!B279,Sheet2!$A$1:$A$882,1,FALSE))</f>
        <v>OBUILD</v>
      </c>
    </row>
    <row r="278" spans="1:4" x14ac:dyDescent="0.25">
      <c r="A278" s="10" t="s">
        <v>1572</v>
      </c>
      <c r="B278" s="12">
        <v>0</v>
      </c>
      <c r="C278">
        <v>1</v>
      </c>
      <c r="D278" t="str">
        <f>IF(ISNA(VLOOKUP('Online PGM'!B280,Sheet2!$A$1:$A$882,1,FALSE)),"-",VLOOKUP('Online PGM'!B280,Sheet2!$A$1:$A$882,1,FALSE))</f>
        <v>OENTRY</v>
      </c>
    </row>
    <row r="279" spans="1:4" x14ac:dyDescent="0.25">
      <c r="A279" s="10" t="s">
        <v>1573</v>
      </c>
      <c r="B279" s="12">
        <v>0</v>
      </c>
      <c r="C279">
        <v>1</v>
      </c>
      <c r="D279" t="str">
        <f>IF(ISNA(VLOOKUP('Online PGM'!B281,Sheet2!$A$1:$A$882,1,FALSE)),"-",VLOOKUP('Online PGM'!B281,Sheet2!$A$1:$A$882,1,FALSE))</f>
        <v>OFAN</v>
      </c>
    </row>
    <row r="280" spans="1:4" x14ac:dyDescent="0.25">
      <c r="A280" s="10" t="s">
        <v>1574</v>
      </c>
      <c r="B280" s="12">
        <v>0</v>
      </c>
      <c r="C280">
        <v>1</v>
      </c>
      <c r="D280" t="str">
        <f>IF(ISNA(VLOOKUP('Online PGM'!B282,Sheet2!$A$1:$A$882,1,FALSE)),"-",VLOOKUP('Online PGM'!B282,Sheet2!$A$1:$A$882,1,FALSE))</f>
        <v>OFAX</v>
      </c>
    </row>
    <row r="281" spans="1:4" x14ac:dyDescent="0.25">
      <c r="A281" s="10" t="s">
        <v>1575</v>
      </c>
      <c r="B281" s="12">
        <v>0</v>
      </c>
      <c r="C281">
        <v>1</v>
      </c>
      <c r="D281" t="str">
        <f>IF(ISNA(VLOOKUP('Online PGM'!B283,Sheet2!$A$1:$A$882,1,FALSE)),"-",VLOOKUP('Online PGM'!B283,Sheet2!$A$1:$A$882,1,FALSE))</f>
        <v>ORDCHK</v>
      </c>
    </row>
    <row r="282" spans="1:4" x14ac:dyDescent="0.25">
      <c r="A282" s="10" t="s">
        <v>1576</v>
      </c>
      <c r="B282" s="12">
        <v>0</v>
      </c>
      <c r="C282">
        <v>1</v>
      </c>
      <c r="D282" t="str">
        <f>IF(ISNA(VLOOKUP('Online PGM'!B284,Sheet2!$A$1:$A$882,1,FALSE)),"-",VLOOKUP('Online PGM'!B284,Sheet2!$A$1:$A$882,1,FALSE))</f>
        <v>ORDISP</v>
      </c>
    </row>
    <row r="283" spans="1:4" x14ac:dyDescent="0.25">
      <c r="A283" s="10" t="s">
        <v>1577</v>
      </c>
      <c r="B283" s="12">
        <v>0</v>
      </c>
      <c r="C283">
        <v>1</v>
      </c>
      <c r="D283" t="str">
        <f>IF(ISNA(VLOOKUP('Online PGM'!B285,Sheet2!$A$1:$A$882,1,FALSE)),"-",VLOOKUP('Online PGM'!B285,Sheet2!$A$1:$A$882,1,FALSE))</f>
        <v>ORDL</v>
      </c>
    </row>
    <row r="284" spans="1:4" x14ac:dyDescent="0.25">
      <c r="A284" s="10" t="s">
        <v>1578</v>
      </c>
      <c r="B284" s="12">
        <v>0</v>
      </c>
      <c r="C284">
        <v>1</v>
      </c>
      <c r="D284" t="str">
        <f>IF(ISNA(VLOOKUP('Online PGM'!B286,Sheet2!$A$1:$A$882,1,FALSE)),"-",VLOOKUP('Online PGM'!B286,Sheet2!$A$1:$A$882,1,FALSE))</f>
        <v>ORDS</v>
      </c>
    </row>
    <row r="285" spans="1:4" x14ac:dyDescent="0.25">
      <c r="A285" s="10" t="s">
        <v>1579</v>
      </c>
      <c r="B285" s="12">
        <v>0</v>
      </c>
      <c r="C285">
        <v>1</v>
      </c>
      <c r="D285" t="str">
        <f>IF(ISNA(VLOOKUP('Online PGM'!B287,Sheet2!$A$1:$A$882,1,FALSE)),"-",VLOOKUP('Online PGM'!B287,Sheet2!$A$1:$A$882,1,FALSE))</f>
        <v>OREPAI</v>
      </c>
    </row>
    <row r="286" spans="1:4" x14ac:dyDescent="0.25">
      <c r="A286" s="10" t="s">
        <v>1580</v>
      </c>
      <c r="B286" s="12">
        <v>0</v>
      </c>
      <c r="C286">
        <v>1</v>
      </c>
      <c r="D286" t="str">
        <f>IF(ISNA(VLOOKUP('Online PGM'!B288,Sheet2!$A$1:$A$882,1,FALSE)),"-",VLOOKUP('Online PGM'!B288,Sheet2!$A$1:$A$882,1,FALSE))</f>
        <v>ORINLI</v>
      </c>
    </row>
    <row r="287" spans="1:4" x14ac:dyDescent="0.25">
      <c r="A287" s="10" t="s">
        <v>1581</v>
      </c>
      <c r="B287" s="12">
        <v>0</v>
      </c>
      <c r="C287">
        <v>1</v>
      </c>
      <c r="D287" t="str">
        <f>IF(ISNA(VLOOKUP('Online PGM'!B289,Sheet2!$A$1:$A$882,1,FALSE)),"-",VLOOKUP('Online PGM'!B289,Sheet2!$A$1:$A$882,1,FALSE))</f>
        <v>OSAUTX</v>
      </c>
    </row>
    <row r="288" spans="1:4" x14ac:dyDescent="0.25">
      <c r="A288" s="10" t="s">
        <v>1582</v>
      </c>
      <c r="B288" s="12">
        <v>0</v>
      </c>
      <c r="C288">
        <v>1</v>
      </c>
      <c r="D288" t="str">
        <f>IF(ISNA(VLOOKUP('Online PGM'!B290,Sheet2!$A$1:$A$882,1,FALSE)),"-",VLOOKUP('Online PGM'!B290,Sheet2!$A$1:$A$882,1,FALSE))</f>
        <v>OVERIF</v>
      </c>
    </row>
    <row r="289" spans="1:4" x14ac:dyDescent="0.25">
      <c r="A289" s="9" t="s">
        <v>662</v>
      </c>
      <c r="B289" s="12">
        <v>347</v>
      </c>
      <c r="C289">
        <v>1</v>
      </c>
      <c r="D289" t="str">
        <f>IF(ISNA(VLOOKUP('Online PGM'!B291,Sheet2!$A$1:$A$882,1,FALSE)),"-",VLOOKUP('Online PGM'!B291,Sheet2!$A$1:$A$882,1,FALSE))</f>
        <v>PAAUTX</v>
      </c>
    </row>
    <row r="290" spans="1:4" x14ac:dyDescent="0.25">
      <c r="A290" s="10" t="s">
        <v>1583</v>
      </c>
      <c r="B290" s="12">
        <v>0</v>
      </c>
      <c r="C290">
        <v>1</v>
      </c>
      <c r="D290" t="str">
        <f>IF(ISNA(VLOOKUP('Online PGM'!B292,Sheet2!$A$1:$A$882,1,FALSE)),"-",VLOOKUP('Online PGM'!B292,Sheet2!$A$1:$A$882,1,FALSE))</f>
        <v>PADISET</v>
      </c>
    </row>
    <row r="291" spans="1:4" x14ac:dyDescent="0.25">
      <c r="A291" s="10" t="s">
        <v>32</v>
      </c>
      <c r="B291" s="12">
        <v>0</v>
      </c>
      <c r="C291">
        <v>1</v>
      </c>
      <c r="D291" t="str">
        <f>IF(ISNA(VLOOKUP('Online PGM'!B293,Sheet2!$A$1:$A$882,1,FALSE)),"-",VLOOKUP('Online PGM'!B293,Sheet2!$A$1:$A$882,1,FALSE))</f>
        <v>PADISP</v>
      </c>
    </row>
    <row r="292" spans="1:4" x14ac:dyDescent="0.25">
      <c r="A292" s="10" t="s">
        <v>663</v>
      </c>
      <c r="B292" s="12">
        <v>0</v>
      </c>
      <c r="C292">
        <v>1</v>
      </c>
      <c r="D292" t="str">
        <f>IF(ISNA(VLOOKUP('Online PGM'!B294,Sheet2!$A$1:$A$882,1,FALSE)),"-",VLOOKUP('Online PGM'!B294,Sheet2!$A$1:$A$882,1,FALSE))</f>
        <v>PARCSET</v>
      </c>
    </row>
    <row r="293" spans="1:4" x14ac:dyDescent="0.25">
      <c r="A293" s="10" t="s">
        <v>664</v>
      </c>
      <c r="B293" s="12">
        <v>0</v>
      </c>
      <c r="C293">
        <v>1</v>
      </c>
      <c r="D293" t="str">
        <f>IF(ISNA(VLOOKUP('Online PGM'!B295,Sheet2!$A$1:$A$882,1,FALSE)),"-",VLOOKUP('Online PGM'!B295,Sheet2!$A$1:$A$882,1,FALSE))</f>
        <v>PASTAT</v>
      </c>
    </row>
    <row r="294" spans="1:4" x14ac:dyDescent="0.25">
      <c r="A294" s="10" t="s">
        <v>1584</v>
      </c>
      <c r="B294" s="12">
        <v>0</v>
      </c>
      <c r="C294">
        <v>1</v>
      </c>
      <c r="D294" t="str">
        <f>IF(ISNA(VLOOKUP('Online PGM'!B296,Sheet2!$A$1:$A$882,1,FALSE)),"-",VLOOKUP('Online PGM'!B296,Sheet2!$A$1:$A$882,1,FALSE))</f>
        <v>PAUTHR</v>
      </c>
    </row>
    <row r="295" spans="1:4" x14ac:dyDescent="0.25">
      <c r="A295" s="10" t="s">
        <v>1585</v>
      </c>
      <c r="B295" s="12">
        <v>0</v>
      </c>
      <c r="C295">
        <v>1</v>
      </c>
      <c r="D295" t="str">
        <f>IF(ISNA(VLOOKUP('Online PGM'!B297,Sheet2!$A$1:$A$882,1,FALSE)),"-",VLOOKUP('Online PGM'!B297,Sheet2!$A$1:$A$882,1,FALSE))</f>
        <v>PAYS</v>
      </c>
    </row>
    <row r="296" spans="1:4" x14ac:dyDescent="0.25">
      <c r="A296" s="10" t="s">
        <v>665</v>
      </c>
      <c r="B296" s="12">
        <v>0</v>
      </c>
      <c r="C296">
        <v>1</v>
      </c>
      <c r="D296" t="str">
        <f>IF(ISNA(VLOOKUP('Online PGM'!B298,Sheet2!$A$1:$A$882,1,FALSE)),"-",VLOOKUP('Online PGM'!B298,Sheet2!$A$1:$A$882,1,FALSE))</f>
        <v>PAYTOC</v>
      </c>
    </row>
    <row r="297" spans="1:4" x14ac:dyDescent="0.25">
      <c r="A297" s="10" t="s">
        <v>666</v>
      </c>
      <c r="B297" s="12">
        <v>0</v>
      </c>
      <c r="C297">
        <v>1</v>
      </c>
      <c r="D297" t="str">
        <f>IF(ISNA(VLOOKUP('Online PGM'!B299,Sheet2!$A$1:$A$882,1,FALSE)),"-",VLOOKUP('Online PGM'!B299,Sheet2!$A$1:$A$882,1,FALSE))</f>
        <v>PAYTOF</v>
      </c>
    </row>
    <row r="298" spans="1:4" x14ac:dyDescent="0.25">
      <c r="A298" s="10" t="s">
        <v>1586</v>
      </c>
      <c r="B298" s="12">
        <v>0</v>
      </c>
      <c r="C298">
        <v>1</v>
      </c>
      <c r="D298" t="str">
        <f>IF(ISNA(VLOOKUP('Online PGM'!B300,Sheet2!$A$1:$A$882,1,FALSE)),"-",VLOOKUP('Online PGM'!B300,Sheet2!$A$1:$A$882,1,FALSE))</f>
        <v>PAYTOS</v>
      </c>
    </row>
    <row r="299" spans="1:4" x14ac:dyDescent="0.25">
      <c r="A299" s="10" t="s">
        <v>667</v>
      </c>
      <c r="B299" s="12">
        <v>0</v>
      </c>
      <c r="C299">
        <v>1</v>
      </c>
      <c r="D299" t="str">
        <f>IF(ISNA(VLOOKUP('Online PGM'!B301,Sheet2!$A$1:$A$882,1,FALSE)),"-",VLOOKUP('Online PGM'!B301,Sheet2!$A$1:$A$882,1,FALSE))</f>
        <v>PBAL</v>
      </c>
    </row>
    <row r="300" spans="1:4" x14ac:dyDescent="0.25">
      <c r="A300" s="10" t="s">
        <v>1587</v>
      </c>
      <c r="B300" s="12">
        <v>0</v>
      </c>
      <c r="C300">
        <v>1</v>
      </c>
      <c r="D300" t="str">
        <f>IF(ISNA(VLOOKUP('Online PGM'!B302,Sheet2!$A$1:$A$882,1,FALSE)),"-",VLOOKUP('Online PGM'!B302,Sheet2!$A$1:$A$882,1,FALSE))</f>
        <v>PBILSET</v>
      </c>
    </row>
    <row r="301" spans="1:4" x14ac:dyDescent="0.25">
      <c r="A301" s="10" t="s">
        <v>1588</v>
      </c>
      <c r="B301" s="12">
        <v>0</v>
      </c>
      <c r="C301">
        <v>1</v>
      </c>
      <c r="D301" t="str">
        <f>IF(ISNA(VLOOKUP('Online PGM'!B303,Sheet2!$A$1:$A$882,1,FALSE)),"-",VLOOKUP('Online PGM'!B303,Sheet2!$A$1:$A$882,1,FALSE))</f>
        <v>PBKESET</v>
      </c>
    </row>
    <row r="302" spans="1:4" x14ac:dyDescent="0.25">
      <c r="A302" s="10" t="s">
        <v>1589</v>
      </c>
      <c r="B302" s="12">
        <v>0</v>
      </c>
      <c r="C302">
        <v>1</v>
      </c>
      <c r="D302" t="str">
        <f>IF(ISNA(VLOOKUP('Online PGM'!B304,Sheet2!$A$1:$A$882,1,FALSE)),"-",VLOOKUP('Online PGM'!B304,Sheet2!$A$1:$A$882,1,FALSE))</f>
        <v>PBSCRN</v>
      </c>
    </row>
    <row r="303" spans="1:4" x14ac:dyDescent="0.25">
      <c r="A303" s="10" t="s">
        <v>1590</v>
      </c>
      <c r="B303" s="12">
        <v>0</v>
      </c>
      <c r="C303">
        <v>1</v>
      </c>
      <c r="D303" t="str">
        <f>IF(ISNA(VLOOKUP('Online PGM'!B305,Sheet2!$A$1:$A$882,1,FALSE)),"-",VLOOKUP('Online PGM'!B305,Sheet2!$A$1:$A$882,1,FALSE))</f>
        <v>PBUILD</v>
      </c>
    </row>
    <row r="304" spans="1:4" x14ac:dyDescent="0.25">
      <c r="A304" s="9" t="s">
        <v>668</v>
      </c>
      <c r="B304" s="12">
        <v>30845</v>
      </c>
      <c r="C304">
        <v>1</v>
      </c>
      <c r="D304" t="str">
        <f>IF(ISNA(VLOOKUP('Online PGM'!B306,Sheet2!$A$1:$A$882,1,FALSE)),"-",VLOOKUP('Online PGM'!B306,Sheet2!$A$1:$A$882,1,FALSE))</f>
        <v>PDPBSET</v>
      </c>
    </row>
    <row r="305" spans="1:4" x14ac:dyDescent="0.25">
      <c r="A305" s="10" t="s">
        <v>1591</v>
      </c>
      <c r="B305" s="12">
        <v>0</v>
      </c>
      <c r="C305">
        <v>1</v>
      </c>
      <c r="D305" t="str">
        <f>IF(ISNA(VLOOKUP('Online PGM'!B307,Sheet2!$A$1:$A$882,1,FALSE)),"-",VLOOKUP('Online PGM'!B307,Sheet2!$A$1:$A$882,1,FALSE))</f>
        <v>PEBASET</v>
      </c>
    </row>
    <row r="306" spans="1:4" x14ac:dyDescent="0.25">
      <c r="A306" s="10" t="s">
        <v>669</v>
      </c>
      <c r="B306" s="12">
        <v>0</v>
      </c>
      <c r="C306">
        <v>1</v>
      </c>
      <c r="D306" t="str">
        <f>IF(ISNA(VLOOKUP('Online PGM'!B308,Sheet2!$A$1:$A$882,1,FALSE)),"-",VLOOKUP('Online PGM'!B308,Sheet2!$A$1:$A$882,1,FALSE))</f>
        <v>PEBUSET</v>
      </c>
    </row>
    <row r="307" spans="1:4" x14ac:dyDescent="0.25">
      <c r="A307" s="10" t="s">
        <v>670</v>
      </c>
      <c r="B307" s="12">
        <v>0</v>
      </c>
      <c r="C307">
        <v>1</v>
      </c>
      <c r="D307" t="str">
        <f>IF(ISNA(VLOOKUP('Online PGM'!B309,Sheet2!$A$1:$A$882,1,FALSE)),"-",VLOOKUP('Online PGM'!B309,Sheet2!$A$1:$A$882,1,FALSE))</f>
        <v>PECKSET</v>
      </c>
    </row>
    <row r="308" spans="1:4" x14ac:dyDescent="0.25">
      <c r="A308" s="10" t="s">
        <v>1592</v>
      </c>
      <c r="B308" s="12">
        <v>0</v>
      </c>
      <c r="C308">
        <v>1</v>
      </c>
      <c r="D308" t="str">
        <f>IF(ISNA(VLOOKUP('Online PGM'!B310,Sheet2!$A$1:$A$882,1,FALSE)),"-",VLOOKUP('Online PGM'!B310,Sheet2!$A$1:$A$882,1,FALSE))</f>
        <v>PEEXSET</v>
      </c>
    </row>
    <row r="309" spans="1:4" x14ac:dyDescent="0.25">
      <c r="A309" s="10" t="s">
        <v>1593</v>
      </c>
      <c r="B309" s="12">
        <v>0</v>
      </c>
      <c r="C309">
        <v>1</v>
      </c>
      <c r="D309" t="str">
        <f>IF(ISNA(VLOOKUP('Online PGM'!B311,Sheet2!$A$1:$A$882,1,FALSE)),"-",VLOOKUP('Online PGM'!B311,Sheet2!$A$1:$A$882,1,FALSE))</f>
        <v>PEFUSET</v>
      </c>
    </row>
    <row r="310" spans="1:4" x14ac:dyDescent="0.25">
      <c r="A310" s="10" t="s">
        <v>1594</v>
      </c>
      <c r="B310" s="12">
        <v>0</v>
      </c>
      <c r="C310">
        <v>1</v>
      </c>
      <c r="D310" t="str">
        <f>IF(ISNA(VLOOKUP('Online PGM'!B312,Sheet2!$A$1:$A$882,1,FALSE)),"-",VLOOKUP('Online PGM'!B312,Sheet2!$A$1:$A$882,1,FALSE))</f>
        <v>PENDIT</v>
      </c>
    </row>
    <row r="311" spans="1:4" x14ac:dyDescent="0.25">
      <c r="A311" s="10" t="s">
        <v>1595</v>
      </c>
      <c r="B311" s="12">
        <v>0</v>
      </c>
      <c r="C311">
        <v>1</v>
      </c>
      <c r="D311" t="str">
        <f>IF(ISNA(VLOOKUP('Online PGM'!B313,Sheet2!$A$1:$A$882,1,FALSE)),"-",VLOOKUP('Online PGM'!B313,Sheet2!$A$1:$A$882,1,FALSE))</f>
        <v>PENTRY</v>
      </c>
    </row>
    <row r="312" spans="1:4" x14ac:dyDescent="0.25">
      <c r="A312" s="10" t="s">
        <v>1596</v>
      </c>
      <c r="B312" s="12">
        <v>0</v>
      </c>
      <c r="C312">
        <v>1</v>
      </c>
      <c r="D312" t="str">
        <f>IF(ISNA(VLOOKUP('Online PGM'!B314,Sheet2!$A$1:$A$882,1,FALSE)),"-",VLOOKUP('Online PGM'!B314,Sheet2!$A$1:$A$882,1,FALSE))</f>
        <v>PEORSET</v>
      </c>
    </row>
    <row r="313" spans="1:4" x14ac:dyDescent="0.25">
      <c r="A313" s="10" t="s">
        <v>1597</v>
      </c>
      <c r="B313" s="12">
        <v>0</v>
      </c>
      <c r="C313">
        <v>1</v>
      </c>
      <c r="D313" t="str">
        <f>IF(ISNA(VLOOKUP('Online PGM'!B315,Sheet2!$A$1:$A$882,1,FALSE)),"-",VLOOKUP('Online PGM'!B315,Sheet2!$A$1:$A$882,1,FALSE))</f>
        <v>PEPASET</v>
      </c>
    </row>
    <row r="314" spans="1:4" x14ac:dyDescent="0.25">
      <c r="A314" s="9" t="s">
        <v>671</v>
      </c>
      <c r="B314" s="12">
        <v>1</v>
      </c>
      <c r="C314">
        <v>1</v>
      </c>
      <c r="D314" t="str">
        <f>IF(ISNA(VLOOKUP('Online PGM'!B316,Sheet2!$A$1:$A$882,1,FALSE)),"-",VLOOKUP('Online PGM'!B316,Sheet2!$A$1:$A$882,1,FALSE))</f>
        <v>PERVSET</v>
      </c>
    </row>
    <row r="315" spans="1:4" x14ac:dyDescent="0.25">
      <c r="A315" s="10" t="s">
        <v>1598</v>
      </c>
      <c r="B315" s="12">
        <v>0</v>
      </c>
      <c r="C315">
        <v>1</v>
      </c>
      <c r="D315" t="str">
        <f>IF(ISNA(VLOOKUP('Online PGM'!B317,Sheet2!$A$1:$A$882,1,FALSE)),"-",VLOOKUP('Online PGM'!B317,Sheet2!$A$1:$A$882,1,FALSE))</f>
        <v>PESUSET</v>
      </c>
    </row>
    <row r="316" spans="1:4" x14ac:dyDescent="0.25">
      <c r="A316" s="10" t="s">
        <v>1599</v>
      </c>
      <c r="B316" s="12">
        <v>0</v>
      </c>
      <c r="C316">
        <v>1</v>
      </c>
      <c r="D316" t="str">
        <f>IF(ISNA(VLOOKUP('Online PGM'!B318,Sheet2!$A$1:$A$882,1,FALSE)),"-",VLOOKUP('Online PGM'!B318,Sheet2!$A$1:$A$882,1,FALSE))</f>
        <v>PFDISET</v>
      </c>
    </row>
    <row r="317" spans="1:4" x14ac:dyDescent="0.25">
      <c r="A317" s="9" t="s">
        <v>672</v>
      </c>
      <c r="B317" s="12">
        <v>34504</v>
      </c>
      <c r="C317">
        <v>1</v>
      </c>
      <c r="D317" t="str">
        <f>IF(ISNA(VLOOKUP('Online PGM'!B319,Sheet2!$A$1:$A$882,1,FALSE)),"-",VLOOKUP('Online PGM'!B319,Sheet2!$A$1:$A$882,1,FALSE))</f>
        <v>PFIISET</v>
      </c>
    </row>
    <row r="318" spans="1:4" x14ac:dyDescent="0.25">
      <c r="A318" s="10" t="s">
        <v>1600</v>
      </c>
      <c r="B318" s="12">
        <v>0</v>
      </c>
      <c r="C318">
        <v>1</v>
      </c>
      <c r="D318" t="str">
        <f>IF(ISNA(VLOOKUP('Online PGM'!B320,Sheet2!$A$1:$A$882,1,FALSE)),"-",VLOOKUP('Online PGM'!B320,Sheet2!$A$1:$A$882,1,FALSE))</f>
        <v>PFRDSET</v>
      </c>
    </row>
    <row r="319" spans="1:4" x14ac:dyDescent="0.25">
      <c r="A319" s="10" t="s">
        <v>1601</v>
      </c>
      <c r="B319" s="12">
        <v>0</v>
      </c>
      <c r="C319">
        <v>1</v>
      </c>
      <c r="D319" t="str">
        <f>IF(ISNA(VLOOKUP('Online PGM'!B321,Sheet2!$A$1:$A$882,1,FALSE)),"-",VLOOKUP('Online PGM'!B321,Sheet2!$A$1:$A$882,1,FALSE))</f>
        <v>PHOL</v>
      </c>
    </row>
    <row r="320" spans="1:4" x14ac:dyDescent="0.25">
      <c r="A320" s="10" t="s">
        <v>674</v>
      </c>
      <c r="B320" s="12">
        <v>0</v>
      </c>
      <c r="C320">
        <v>1</v>
      </c>
      <c r="D320" t="str">
        <f>IF(ISNA(VLOOKUP('Online PGM'!B322,Sheet2!$A$1:$A$882,1,FALSE)),"-",VLOOKUP('Online PGM'!B322,Sheet2!$A$1:$A$882,1,FALSE))</f>
        <v>PKPASET</v>
      </c>
    </row>
    <row r="321" spans="1:4" x14ac:dyDescent="0.25">
      <c r="A321" s="10" t="s">
        <v>675</v>
      </c>
      <c r="B321" s="12">
        <v>0</v>
      </c>
      <c r="C321">
        <v>1</v>
      </c>
      <c r="D321" t="str">
        <f>IF(ISNA(VLOOKUP('Online PGM'!B323,Sheet2!$A$1:$A$882,1,FALSE)),"-",VLOOKUP('Online PGM'!B323,Sheet2!$A$1:$A$882,1,FALSE))</f>
        <v>PMDDSET</v>
      </c>
    </row>
    <row r="322" spans="1:4" x14ac:dyDescent="0.25">
      <c r="A322" s="10" t="s">
        <v>676</v>
      </c>
      <c r="B322" s="12">
        <v>0</v>
      </c>
      <c r="C322">
        <v>1</v>
      </c>
      <c r="D322" t="str">
        <f>IF(ISNA(VLOOKUP('Online PGM'!B324,Sheet2!$A$1:$A$882,1,FALSE)),"-",VLOOKUP('Online PGM'!B324,Sheet2!$A$1:$A$882,1,FALSE))</f>
        <v>PMDESET</v>
      </c>
    </row>
    <row r="323" spans="1:4" x14ac:dyDescent="0.25">
      <c r="A323" s="10" t="s">
        <v>38</v>
      </c>
      <c r="B323" s="12">
        <v>0</v>
      </c>
      <c r="C323">
        <v>1</v>
      </c>
      <c r="D323" t="str">
        <f>IF(ISNA(VLOOKUP('Online PGM'!B325,Sheet2!$A$1:$A$882,1,FALSE)),"-",VLOOKUP('Online PGM'!B325,Sheet2!$A$1:$A$882,1,FALSE))</f>
        <v>PMDISET</v>
      </c>
    </row>
    <row r="324" spans="1:4" x14ac:dyDescent="0.25">
      <c r="A324" s="10" t="s">
        <v>677</v>
      </c>
      <c r="B324" s="12">
        <v>0</v>
      </c>
      <c r="C324">
        <v>1</v>
      </c>
      <c r="D324" t="str">
        <f>IF(ISNA(VLOOKUP('Online PGM'!B326,Sheet2!$A$1:$A$882,1,FALSE)),"-",VLOOKUP('Online PGM'!B326,Sheet2!$A$1:$A$882,1,FALSE))</f>
        <v>PMTISET</v>
      </c>
    </row>
    <row r="325" spans="1:4" x14ac:dyDescent="0.25">
      <c r="A325" s="10" t="s">
        <v>678</v>
      </c>
      <c r="B325" s="12">
        <v>0</v>
      </c>
      <c r="C325">
        <v>1</v>
      </c>
      <c r="D325" t="str">
        <f>IF(ISNA(VLOOKUP('Online PGM'!B327,Sheet2!$A$1:$A$882,1,FALSE)),"-",VLOOKUP('Online PGM'!B327,Sheet2!$A$1:$A$882,1,FALSE))</f>
        <v>PNCKPAY</v>
      </c>
    </row>
    <row r="326" spans="1:4" x14ac:dyDescent="0.25">
      <c r="A326" s="10" t="s">
        <v>1602</v>
      </c>
      <c r="B326" s="12">
        <v>0</v>
      </c>
      <c r="C326">
        <v>1</v>
      </c>
      <c r="D326" t="str">
        <f>IF(ISNA(VLOOKUP('Online PGM'!B328,Sheet2!$A$1:$A$882,1,FALSE)),"-",VLOOKUP('Online PGM'!B328,Sheet2!$A$1:$A$882,1,FALSE))</f>
        <v>PNOESET</v>
      </c>
    </row>
    <row r="327" spans="1:4" x14ac:dyDescent="0.25">
      <c r="A327" s="10" t="s">
        <v>1603</v>
      </c>
      <c r="B327" s="12">
        <v>0</v>
      </c>
      <c r="C327">
        <v>1</v>
      </c>
      <c r="D327" t="str">
        <f>IF(ISNA(VLOOKUP('Online PGM'!B329,Sheet2!$A$1:$A$882,1,FALSE)),"-",VLOOKUP('Online PGM'!B329,Sheet2!$A$1:$A$882,1,FALSE))</f>
        <v>POAACT</v>
      </c>
    </row>
    <row r="328" spans="1:4" x14ac:dyDescent="0.25">
      <c r="A328" s="10" t="s">
        <v>1604</v>
      </c>
      <c r="B328" s="12">
        <v>0</v>
      </c>
      <c r="C328">
        <v>1</v>
      </c>
      <c r="D328" t="str">
        <f>IF(ISNA(VLOOKUP('Online PGM'!B330,Sheet2!$A$1:$A$882,1,FALSE)),"-",VLOOKUP('Online PGM'!B330,Sheet2!$A$1:$A$882,1,FALSE))</f>
        <v>PODISET</v>
      </c>
    </row>
    <row r="329" spans="1:4" x14ac:dyDescent="0.25">
      <c r="A329" s="10" t="s">
        <v>1605</v>
      </c>
      <c r="B329" s="12">
        <v>0</v>
      </c>
      <c r="C329">
        <v>1</v>
      </c>
      <c r="D329" t="str">
        <f>IF(ISNA(VLOOKUP('Online PGM'!B331,Sheet2!$A$1:$A$882,1,FALSE)),"-",VLOOKUP('Online PGM'!B331,Sheet2!$A$1:$A$882,1,FALSE))</f>
        <v>PORL</v>
      </c>
    </row>
    <row r="330" spans="1:4" x14ac:dyDescent="0.25">
      <c r="A330" s="10" t="s">
        <v>1606</v>
      </c>
      <c r="B330" s="12">
        <v>0</v>
      </c>
      <c r="C330">
        <v>1</v>
      </c>
      <c r="D330" t="str">
        <f>IF(ISNA(VLOOKUP('Online PGM'!B332,Sheet2!$A$1:$A$882,1,FALSE)),"-",VLOOKUP('Online PGM'!B332,Sheet2!$A$1:$A$882,1,FALSE))</f>
        <v>PPDISET</v>
      </c>
    </row>
    <row r="331" spans="1:4" x14ac:dyDescent="0.25">
      <c r="A331" s="10" t="s">
        <v>1607</v>
      </c>
      <c r="B331" s="12">
        <v>0</v>
      </c>
      <c r="C331">
        <v>1</v>
      </c>
      <c r="D331" t="str">
        <f>IF(ISNA(VLOOKUP('Online PGM'!B333,Sheet2!$A$1:$A$882,1,FALSE)),"-",VLOOKUP('Online PGM'!B333,Sheet2!$A$1:$A$882,1,FALSE))</f>
        <v>PREPAI</v>
      </c>
    </row>
    <row r="332" spans="1:4" x14ac:dyDescent="0.25">
      <c r="A332" s="10" t="s">
        <v>1608</v>
      </c>
      <c r="B332" s="12">
        <v>0</v>
      </c>
      <c r="C332">
        <v>1</v>
      </c>
      <c r="D332" t="str">
        <f>IF(ISNA(VLOOKUP('Online PGM'!B334,Sheet2!$A$1:$A$882,1,FALSE)),"-",VLOOKUP('Online PGM'!B334,Sheet2!$A$1:$A$882,1,FALSE))</f>
        <v>PREPNY</v>
      </c>
    </row>
    <row r="333" spans="1:4" x14ac:dyDescent="0.25">
      <c r="A333" s="10" t="s">
        <v>1609</v>
      </c>
      <c r="B333" s="12">
        <v>0</v>
      </c>
      <c r="C333">
        <v>1</v>
      </c>
      <c r="D333" t="str">
        <f>IF(ISNA(VLOOKUP('Online PGM'!B335,Sheet2!$A$1:$A$882,1,FALSE)),"-",VLOOKUP('Online PGM'!B335,Sheet2!$A$1:$A$882,1,FALSE))</f>
        <v>PRETRN</v>
      </c>
    </row>
    <row r="334" spans="1:4" x14ac:dyDescent="0.25">
      <c r="A334" s="10" t="s">
        <v>1610</v>
      </c>
      <c r="B334" s="12">
        <v>0</v>
      </c>
      <c r="C334">
        <v>1</v>
      </c>
      <c r="D334" t="str">
        <f>IF(ISNA(VLOOKUP('Online PGM'!B336,Sheet2!$A$1:$A$882,1,FALSE)),"-",VLOOKUP('Online PGM'!B336,Sheet2!$A$1:$A$882,1,FALSE))</f>
        <v>PRIISET</v>
      </c>
    </row>
    <row r="335" spans="1:4" x14ac:dyDescent="0.25">
      <c r="A335" s="10" t="s">
        <v>1611</v>
      </c>
      <c r="B335" s="12">
        <v>0</v>
      </c>
      <c r="C335">
        <v>1</v>
      </c>
      <c r="D335" t="str">
        <f>IF(ISNA(VLOOKUP('Online PGM'!B337,Sheet2!$A$1:$A$882,1,FALSE)),"-",VLOOKUP('Online PGM'!B337,Sheet2!$A$1:$A$882,1,FALSE))</f>
        <v>PRIMIE</v>
      </c>
    </row>
    <row r="336" spans="1:4" x14ac:dyDescent="0.25">
      <c r="A336" s="10" t="s">
        <v>1612</v>
      </c>
      <c r="B336" s="12">
        <v>0</v>
      </c>
      <c r="C336">
        <v>1</v>
      </c>
      <c r="D336" t="str">
        <f>IF(ISNA(VLOOKUP('Online PGM'!B338,Sheet2!$A$1:$A$882,1,FALSE)),"-",VLOOKUP('Online PGM'!B338,Sheet2!$A$1:$A$882,1,FALSE))</f>
        <v>PROJEC</v>
      </c>
    </row>
    <row r="337" spans="1:4" x14ac:dyDescent="0.25">
      <c r="A337" s="10" t="s">
        <v>1613</v>
      </c>
      <c r="B337" s="12">
        <v>0</v>
      </c>
      <c r="C337">
        <v>1</v>
      </c>
      <c r="D337" t="str">
        <f>IF(ISNA(VLOOKUP('Online PGM'!B339,Sheet2!$A$1:$A$882,1,FALSE)),"-",VLOOKUP('Online PGM'!B339,Sheet2!$A$1:$A$882,1,FALSE))</f>
        <v>PRPDSET</v>
      </c>
    </row>
    <row r="338" spans="1:4" x14ac:dyDescent="0.25">
      <c r="A338" s="10" t="s">
        <v>1614</v>
      </c>
      <c r="B338" s="12">
        <v>0</v>
      </c>
      <c r="C338">
        <v>1</v>
      </c>
      <c r="D338" t="str">
        <f>IF(ISNA(VLOOKUP('Online PGM'!B340,Sheet2!$A$1:$A$882,1,FALSE)),"-",VLOOKUP('Online PGM'!B340,Sheet2!$A$1:$A$882,1,FALSE))</f>
        <v>PRSTAT</v>
      </c>
    </row>
    <row r="339" spans="1:4" x14ac:dyDescent="0.25">
      <c r="A339" s="10" t="s">
        <v>1615</v>
      </c>
      <c r="B339" s="12">
        <v>0</v>
      </c>
      <c r="C339">
        <v>1</v>
      </c>
      <c r="D339" t="str">
        <f>IF(ISNA(VLOOKUP('Online PGM'!B341,Sheet2!$A$1:$A$882,1,FALSE)),"-",VLOOKUP('Online PGM'!B341,Sheet2!$A$1:$A$882,1,FALSE))</f>
        <v>PRTORG</v>
      </c>
    </row>
    <row r="340" spans="1:4" x14ac:dyDescent="0.25">
      <c r="A340" s="10" t="s">
        <v>1616</v>
      </c>
      <c r="B340" s="12">
        <v>0</v>
      </c>
      <c r="C340">
        <v>1</v>
      </c>
      <c r="D340" t="str">
        <f>IF(ISNA(VLOOKUP('Online PGM'!B342,Sheet2!$A$1:$A$882,1,FALSE)),"-",VLOOKUP('Online PGM'!B342,Sheet2!$A$1:$A$882,1,FALSE))</f>
        <v>PSTL</v>
      </c>
    </row>
    <row r="341" spans="1:4" x14ac:dyDescent="0.25">
      <c r="A341" s="10" t="s">
        <v>1617</v>
      </c>
      <c r="B341" s="12">
        <v>0</v>
      </c>
      <c r="C341">
        <v>1</v>
      </c>
      <c r="D341" t="str">
        <f>IF(ISNA(VLOOKUP('Online PGM'!B343,Sheet2!$A$1:$A$882,1,FALSE)),"-",VLOOKUP('Online PGM'!B343,Sheet2!$A$1:$A$882,1,FALSE))</f>
        <v>PVERIF</v>
      </c>
    </row>
    <row r="342" spans="1:4" x14ac:dyDescent="0.25">
      <c r="A342" s="10" t="s">
        <v>1618</v>
      </c>
      <c r="B342" s="12">
        <v>0</v>
      </c>
      <c r="C342">
        <v>1</v>
      </c>
      <c r="D342" t="str">
        <f>IF(ISNA(VLOOKUP('Online PGM'!B344,Sheet2!$A$1:$A$882,1,FALSE)),"-",VLOOKUP('Online PGM'!B344,Sheet2!$A$1:$A$882,1,FALSE))</f>
        <v>PZAPSET</v>
      </c>
    </row>
    <row r="343" spans="1:4" x14ac:dyDescent="0.25">
      <c r="A343" s="10" t="s">
        <v>1619</v>
      </c>
      <c r="B343" s="12">
        <v>0</v>
      </c>
      <c r="C343">
        <v>1</v>
      </c>
      <c r="D343" t="str">
        <f>IF(ISNA(VLOOKUP('Online PGM'!B345,Sheet2!$A$1:$A$882,1,FALSE)),"-",VLOOKUP('Online PGM'!B345,Sheet2!$A$1:$A$882,1,FALSE))</f>
        <v>QCIP</v>
      </c>
    </row>
    <row r="344" spans="1:4" x14ac:dyDescent="0.25">
      <c r="A344" s="10" t="s">
        <v>1620</v>
      </c>
      <c r="B344" s="12">
        <v>0</v>
      </c>
      <c r="C344">
        <v>1</v>
      </c>
      <c r="D344" t="str">
        <f>IF(ISNA(VLOOKUP('Online PGM'!B346,Sheet2!$A$1:$A$882,1,FALSE)),"-",VLOOKUP('Online PGM'!B346,Sheet2!$A$1:$A$882,1,FALSE))</f>
        <v>QCOP</v>
      </c>
    </row>
    <row r="345" spans="1:4" x14ac:dyDescent="0.25">
      <c r="A345" s="10" t="s">
        <v>1621</v>
      </c>
      <c r="B345" s="12">
        <v>0</v>
      </c>
      <c r="C345">
        <v>1</v>
      </c>
      <c r="D345" t="str">
        <f>IF(ISNA(VLOOKUP('Online PGM'!B347,Sheet2!$A$1:$A$882,1,FALSE)),"-",VLOOKUP('Online PGM'!B347,Sheet2!$A$1:$A$882,1,FALSE))</f>
        <v>QFIP</v>
      </c>
    </row>
    <row r="346" spans="1:4" x14ac:dyDescent="0.25">
      <c r="A346" s="10" t="s">
        <v>1622</v>
      </c>
      <c r="B346" s="12">
        <v>0</v>
      </c>
      <c r="C346">
        <v>1</v>
      </c>
      <c r="D346" t="str">
        <f>IF(ISNA(VLOOKUP('Online PGM'!B348,Sheet2!$A$1:$A$882,1,FALSE)),"-",VLOOKUP('Online PGM'!B348,Sheet2!$A$1:$A$882,1,FALSE))</f>
        <v>QFOP</v>
      </c>
    </row>
    <row r="347" spans="1:4" x14ac:dyDescent="0.25">
      <c r="A347" s="10" t="s">
        <v>1623</v>
      </c>
      <c r="B347" s="12">
        <v>0</v>
      </c>
      <c r="C347">
        <v>1</v>
      </c>
      <c r="D347" t="str">
        <f>IF(ISNA(VLOOKUP('Online PGM'!B349,Sheet2!$A$1:$A$882,1,FALSE)),"-",VLOOKUP('Online PGM'!B349,Sheet2!$A$1:$A$882,1,FALSE))</f>
        <v>QOLA</v>
      </c>
    </row>
    <row r="348" spans="1:4" x14ac:dyDescent="0.25">
      <c r="A348" s="10" t="s">
        <v>1624</v>
      </c>
      <c r="B348" s="12">
        <v>0</v>
      </c>
      <c r="C348">
        <v>1</v>
      </c>
      <c r="D348" t="str">
        <f>IF(ISNA(VLOOKUP('Online PGM'!B350,Sheet2!$A$1:$A$882,1,FALSE)),"-",VLOOKUP('Online PGM'!B350,Sheet2!$A$1:$A$882,1,FALSE))</f>
        <v>QOLD</v>
      </c>
    </row>
    <row r="349" spans="1:4" x14ac:dyDescent="0.25">
      <c r="A349" s="10" t="s">
        <v>1625</v>
      </c>
      <c r="B349" s="12">
        <v>0</v>
      </c>
      <c r="C349">
        <v>1</v>
      </c>
      <c r="D349" t="str">
        <f>IF(ISNA(VLOOKUP('Online PGM'!B351,Sheet2!$A$1:$A$882,1,FALSE)),"-",VLOOKUP('Online PGM'!B351,Sheet2!$A$1:$A$882,1,FALSE))</f>
        <v>QOLP</v>
      </c>
    </row>
    <row r="350" spans="1:4" x14ac:dyDescent="0.25">
      <c r="A350" s="10" t="s">
        <v>1626</v>
      </c>
      <c r="B350" s="12">
        <v>0</v>
      </c>
      <c r="C350">
        <v>1</v>
      </c>
      <c r="D350" t="str">
        <f>IF(ISNA(VLOOKUP('Online PGM'!B352,Sheet2!$A$1:$A$882,1,FALSE)),"-",VLOOKUP('Online PGM'!B352,Sheet2!$A$1:$A$882,1,FALSE))</f>
        <v>QOLQ</v>
      </c>
    </row>
    <row r="351" spans="1:4" x14ac:dyDescent="0.25">
      <c r="A351" s="10" t="s">
        <v>1627</v>
      </c>
      <c r="B351" s="12">
        <v>0</v>
      </c>
      <c r="C351">
        <v>1</v>
      </c>
      <c r="D351" t="str">
        <f>IF(ISNA(VLOOKUP('Online PGM'!B353,Sheet2!$A$1:$A$882,1,FALSE)),"-",VLOOKUP('Online PGM'!B353,Sheet2!$A$1:$A$882,1,FALSE))</f>
        <v>QROP</v>
      </c>
    </row>
    <row r="352" spans="1:4" x14ac:dyDescent="0.25">
      <c r="A352" s="10" t="s">
        <v>1628</v>
      </c>
      <c r="B352" s="12">
        <v>0</v>
      </c>
      <c r="C352">
        <v>1</v>
      </c>
      <c r="D352" t="str">
        <f>IF(ISNA(VLOOKUP('Online PGM'!B354,Sheet2!$A$1:$A$882,1,FALSE)),"-",VLOOKUP('Online PGM'!B354,Sheet2!$A$1:$A$882,1,FALSE))</f>
        <v>QSIP</v>
      </c>
    </row>
    <row r="353" spans="1:4" x14ac:dyDescent="0.25">
      <c r="A353" s="10" t="s">
        <v>1629</v>
      </c>
      <c r="B353" s="12">
        <v>0</v>
      </c>
      <c r="C353">
        <v>1</v>
      </c>
      <c r="D353" t="str">
        <f>IF(ISNA(VLOOKUP('Online PGM'!B355,Sheet2!$A$1:$A$882,1,FALSE)),"-",VLOOKUP('Online PGM'!B355,Sheet2!$A$1:$A$882,1,FALSE))</f>
        <v>QSOP</v>
      </c>
    </row>
    <row r="354" spans="1:4" x14ac:dyDescent="0.25">
      <c r="A354" s="10" t="s">
        <v>1630</v>
      </c>
      <c r="B354" s="12">
        <v>0</v>
      </c>
      <c r="C354">
        <v>1</v>
      </c>
      <c r="D354" t="str">
        <f>IF(ISNA(VLOOKUP('Online PGM'!B356,Sheet2!$A$1:$A$882,1,FALSE)),"-",VLOOKUP('Online PGM'!B356,Sheet2!$A$1:$A$882,1,FALSE))</f>
        <v>QTIP</v>
      </c>
    </row>
    <row r="355" spans="1:4" x14ac:dyDescent="0.25">
      <c r="A355" s="10" t="s">
        <v>1631</v>
      </c>
      <c r="B355" s="12">
        <v>0</v>
      </c>
      <c r="C355">
        <v>1</v>
      </c>
      <c r="D355" t="str">
        <f>IF(ISNA(VLOOKUP('Online PGM'!B357,Sheet2!$A$1:$A$882,1,FALSE)),"-",VLOOKUP('Online PGM'!B357,Sheet2!$A$1:$A$882,1,FALSE))</f>
        <v>QTOP</v>
      </c>
    </row>
    <row r="356" spans="1:4" x14ac:dyDescent="0.25">
      <c r="A356" s="10" t="s">
        <v>1632</v>
      </c>
      <c r="B356" s="12">
        <v>0</v>
      </c>
      <c r="C356">
        <v>1</v>
      </c>
      <c r="D356" t="str">
        <f>IF(ISNA(VLOOKUP('Online PGM'!B358,Sheet2!$A$1:$A$882,1,FALSE)),"-",VLOOKUP('Online PGM'!B358,Sheet2!$A$1:$A$882,1,FALSE))</f>
        <v>-</v>
      </c>
    </row>
    <row r="357" spans="1:4" x14ac:dyDescent="0.25">
      <c r="A357" s="10" t="s">
        <v>1633</v>
      </c>
      <c r="B357" s="12">
        <v>0</v>
      </c>
      <c r="C357">
        <v>1</v>
      </c>
      <c r="D357" t="str">
        <f>IF(ISNA(VLOOKUP('Online PGM'!B359,Sheet2!$A$1:$A$882,1,FALSE)),"-",VLOOKUP('Online PGM'!B359,Sheet2!$A$1:$A$882,1,FALSE))</f>
        <v>R13L</v>
      </c>
    </row>
    <row r="358" spans="1:4" x14ac:dyDescent="0.25">
      <c r="A358" s="10" t="s">
        <v>1634</v>
      </c>
      <c r="B358" s="12">
        <v>0</v>
      </c>
      <c r="C358">
        <v>1</v>
      </c>
      <c r="D358" t="str">
        <f>IF(ISNA(VLOOKUP('Online PGM'!B360,Sheet2!$A$1:$A$882,1,FALSE)),"-",VLOOKUP('Online PGM'!B360,Sheet2!$A$1:$A$882,1,FALSE))</f>
        <v>R2DISP</v>
      </c>
    </row>
    <row r="359" spans="1:4" x14ac:dyDescent="0.25">
      <c r="A359" s="10" t="s">
        <v>1635</v>
      </c>
      <c r="B359" s="12">
        <v>0</v>
      </c>
      <c r="C359">
        <v>1</v>
      </c>
      <c r="D359" t="str">
        <f>IF(ISNA(VLOOKUP('Online PGM'!B361,Sheet2!$A$1:$A$882,1,FALSE)),"-",VLOOKUP('Online PGM'!B361,Sheet2!$A$1:$A$882,1,FALSE))</f>
        <v>R2SCRN</v>
      </c>
    </row>
    <row r="360" spans="1:4" x14ac:dyDescent="0.25">
      <c r="A360" s="10" t="s">
        <v>1636</v>
      </c>
      <c r="B360" s="12">
        <v>0</v>
      </c>
      <c r="C360">
        <v>1</v>
      </c>
      <c r="D360" t="str">
        <f>IF(ISNA(VLOOKUP('Online PGM'!B362,Sheet2!$A$1:$A$882,1,FALSE)),"-",VLOOKUP('Online PGM'!B362,Sheet2!$A$1:$A$882,1,FALSE))</f>
        <v>RBALS</v>
      </c>
    </row>
    <row r="361" spans="1:4" x14ac:dyDescent="0.25">
      <c r="A361" s="10" t="s">
        <v>1415</v>
      </c>
      <c r="B361" s="12">
        <v>0</v>
      </c>
      <c r="C361">
        <v>1</v>
      </c>
      <c r="D361" t="str">
        <f>IF(ISNA(VLOOKUP('Online PGM'!B363,Sheet2!$A$1:$A$882,1,FALSE)),"-",VLOOKUP('Online PGM'!B363,Sheet2!$A$1:$A$882,1,FALSE))</f>
        <v>RBSCRN</v>
      </c>
    </row>
    <row r="362" spans="1:4" x14ac:dyDescent="0.25">
      <c r="A362" s="10" t="s">
        <v>1637</v>
      </c>
      <c r="B362" s="12">
        <v>0</v>
      </c>
      <c r="C362">
        <v>1</v>
      </c>
      <c r="D362" t="str">
        <f>IF(ISNA(VLOOKUP('Online PGM'!B364,Sheet2!$A$1:$A$882,1,FALSE)),"-",VLOOKUP('Online PGM'!B364,Sheet2!$A$1:$A$882,1,FALSE))</f>
        <v>RECS</v>
      </c>
    </row>
    <row r="363" spans="1:4" x14ac:dyDescent="0.25">
      <c r="A363" s="10" t="s">
        <v>1638</v>
      </c>
      <c r="B363" s="12">
        <v>0</v>
      </c>
      <c r="C363">
        <v>1</v>
      </c>
      <c r="D363" t="str">
        <f>IF(ISNA(VLOOKUP('Online PGM'!B365,Sheet2!$A$1:$A$882,1,FALSE)),"-",VLOOKUP('Online PGM'!B365,Sheet2!$A$1:$A$882,1,FALSE))</f>
        <v>REDISP</v>
      </c>
    </row>
    <row r="364" spans="1:4" x14ac:dyDescent="0.25">
      <c r="A364" s="10" t="s">
        <v>1639</v>
      </c>
      <c r="B364" s="12">
        <v>0</v>
      </c>
      <c r="C364">
        <v>1</v>
      </c>
      <c r="D364" t="str">
        <f>IF(ISNA(VLOOKUP('Online PGM'!B366,Sheet2!$A$1:$A$882,1,FALSE)),"-",VLOOKUP('Online PGM'!B366,Sheet2!$A$1:$A$882,1,FALSE))</f>
        <v>REFERS</v>
      </c>
    </row>
    <row r="365" spans="1:4" x14ac:dyDescent="0.25">
      <c r="A365" s="10" t="s">
        <v>1640</v>
      </c>
      <c r="B365" s="12">
        <v>0</v>
      </c>
      <c r="C365">
        <v>1</v>
      </c>
      <c r="D365" t="str">
        <f>IF(ISNA(VLOOKUP('Online PGM'!B367,Sheet2!$A$1:$A$882,1,FALSE)),"-",VLOOKUP('Online PGM'!B367,Sheet2!$A$1:$A$882,1,FALSE))</f>
        <v>REGIST</v>
      </c>
    </row>
    <row r="366" spans="1:4" x14ac:dyDescent="0.25">
      <c r="A366" s="10" t="s">
        <v>1641</v>
      </c>
      <c r="B366" s="12">
        <v>0</v>
      </c>
      <c r="C366">
        <v>1</v>
      </c>
      <c r="D366" t="str">
        <f>IF(ISNA(VLOOKUP('Online PGM'!B368,Sheet2!$A$1:$A$882,1,FALSE)),"-",VLOOKUP('Online PGM'!B368,Sheet2!$A$1:$A$882,1,FALSE))</f>
        <v>REOFAC</v>
      </c>
    </row>
    <row r="367" spans="1:4" x14ac:dyDescent="0.25">
      <c r="A367" s="10" t="s">
        <v>1642</v>
      </c>
      <c r="B367" s="12">
        <v>0</v>
      </c>
      <c r="C367">
        <v>1</v>
      </c>
      <c r="D367" t="str">
        <f>IF(ISNA(VLOOKUP('Online PGM'!B369,Sheet2!$A$1:$A$882,1,FALSE)),"-",VLOOKUP('Online PGM'!B369,Sheet2!$A$1:$A$882,1,FALSE))</f>
        <v>RGIL</v>
      </c>
    </row>
    <row r="368" spans="1:4" x14ac:dyDescent="0.25">
      <c r="A368" s="10" t="s">
        <v>658</v>
      </c>
      <c r="B368" s="12">
        <v>0</v>
      </c>
      <c r="C368">
        <v>1</v>
      </c>
      <c r="D368" t="str">
        <f>IF(ISNA(VLOOKUP('Online PGM'!B370,Sheet2!$A$1:$A$882,1,FALSE)),"-",VLOOKUP('Online PGM'!B370,Sheet2!$A$1:$A$882,1,FALSE))</f>
        <v>ROLL</v>
      </c>
    </row>
    <row r="369" spans="1:4" x14ac:dyDescent="0.25">
      <c r="A369" s="10" t="s">
        <v>659</v>
      </c>
      <c r="B369" s="12">
        <v>0</v>
      </c>
      <c r="C369">
        <v>1</v>
      </c>
      <c r="D369" t="str">
        <f>IF(ISNA(VLOOKUP('Online PGM'!B371,Sheet2!$A$1:$A$882,1,FALSE)),"-",VLOOKUP('Online PGM'!B371,Sheet2!$A$1:$A$882,1,FALSE))</f>
        <v>ROMG</v>
      </c>
    </row>
    <row r="370" spans="1:4" x14ac:dyDescent="0.25">
      <c r="A370" s="10" t="s">
        <v>1643</v>
      </c>
      <c r="B370" s="12">
        <v>0</v>
      </c>
      <c r="C370">
        <v>1</v>
      </c>
      <c r="D370" t="str">
        <f>IF(ISNA(VLOOKUP('Online PGM'!B372,Sheet2!$A$1:$A$882,1,FALSE)),"-",VLOOKUP('Online PGM'!B372,Sheet2!$A$1:$A$882,1,FALSE))</f>
        <v>ROMSGS</v>
      </c>
    </row>
    <row r="371" spans="1:4" x14ac:dyDescent="0.25">
      <c r="A371" s="9" t="s">
        <v>684</v>
      </c>
      <c r="B371" s="12">
        <v>8548</v>
      </c>
      <c r="C371">
        <v>1</v>
      </c>
      <c r="D371" t="str">
        <f>IF(ISNA(VLOOKUP('Online PGM'!B373,Sheet2!$A$1:$A$882,1,FALSE)),"-",VLOOKUP('Online PGM'!B373,Sheet2!$A$1:$A$882,1,FALSE))</f>
        <v>ROSTAT</v>
      </c>
    </row>
    <row r="372" spans="1:4" x14ac:dyDescent="0.25">
      <c r="A372" s="9" t="s">
        <v>685</v>
      </c>
      <c r="B372" s="12">
        <v>9</v>
      </c>
      <c r="C372">
        <v>1</v>
      </c>
      <c r="D372" t="str">
        <f>IF(ISNA(VLOOKUP('Online PGM'!B374,Sheet2!$A$1:$A$882,1,FALSE)),"-",VLOOKUP('Online PGM'!B374,Sheet2!$A$1:$A$882,1,FALSE))</f>
        <v>ROUTER</v>
      </c>
    </row>
    <row r="373" spans="1:4" x14ac:dyDescent="0.25">
      <c r="A373" s="10" t="s">
        <v>1644</v>
      </c>
      <c r="B373" s="12">
        <v>0</v>
      </c>
      <c r="C373">
        <v>1</v>
      </c>
      <c r="D373" t="str">
        <f>IF(ISNA(VLOOKUP('Online PGM'!B375,Sheet2!$A$1:$A$882,1,FALSE)),"-",VLOOKUP('Online PGM'!B375,Sheet2!$A$1:$A$882,1,FALSE))</f>
        <v>RPAY</v>
      </c>
    </row>
    <row r="374" spans="1:4" x14ac:dyDescent="0.25">
      <c r="A374" s="10" t="s">
        <v>1645</v>
      </c>
      <c r="B374" s="12">
        <v>0</v>
      </c>
      <c r="C374">
        <v>1</v>
      </c>
      <c r="D374" t="str">
        <f>IF(ISNA(VLOOKUP('Online PGM'!B376,Sheet2!$A$1:$A$882,1,FALSE)),"-",VLOOKUP('Online PGM'!B376,Sheet2!$A$1:$A$882,1,FALSE))</f>
        <v>RPDISP</v>
      </c>
    </row>
    <row r="375" spans="1:4" x14ac:dyDescent="0.25">
      <c r="A375" s="10" t="s">
        <v>1646</v>
      </c>
      <c r="B375" s="12">
        <v>0</v>
      </c>
      <c r="C375">
        <v>1</v>
      </c>
      <c r="D375" t="str">
        <f>IF(ISNA(VLOOKUP('Online PGM'!B377,Sheet2!$A$1:$A$882,1,FALSE)),"-",VLOOKUP('Online PGM'!B377,Sheet2!$A$1:$A$882,1,FALSE))</f>
        <v>RPDTAM</v>
      </c>
    </row>
    <row r="376" spans="1:4" x14ac:dyDescent="0.25">
      <c r="A376" s="10" t="s">
        <v>1647</v>
      </c>
      <c r="B376" s="12">
        <v>0</v>
      </c>
      <c r="C376">
        <v>1</v>
      </c>
      <c r="D376" t="str">
        <f>IF(ISNA(VLOOKUP('Online PGM'!B378,Sheet2!$A$1:$A$882,1,FALSE)),"-",VLOOKUP('Online PGM'!B378,Sheet2!$A$1:$A$882,1,FALSE))</f>
        <v>RPPAYM</v>
      </c>
    </row>
    <row r="377" spans="1:4" x14ac:dyDescent="0.25">
      <c r="A377" s="10" t="s">
        <v>1648</v>
      </c>
      <c r="B377" s="12">
        <v>0</v>
      </c>
      <c r="C377">
        <v>1</v>
      </c>
      <c r="D377" t="str">
        <f>IF(ISNA(VLOOKUP('Online PGM'!B379,Sheet2!$A$1:$A$882,1,FALSE)),"-",VLOOKUP('Online PGM'!B379,Sheet2!$A$1:$A$882,1,FALSE))</f>
        <v>RPSCRN</v>
      </c>
    </row>
    <row r="378" spans="1:4" x14ac:dyDescent="0.25">
      <c r="A378" s="10" t="s">
        <v>1649</v>
      </c>
      <c r="B378" s="12">
        <v>0</v>
      </c>
      <c r="C378">
        <v>1</v>
      </c>
      <c r="D378" t="str">
        <f>IF(ISNA(VLOOKUP('Online PGM'!B380,Sheet2!$A$1:$A$882,1,FALSE)),"-",VLOOKUP('Online PGM'!B380,Sheet2!$A$1:$A$882,1,FALSE))</f>
        <v>RPTL</v>
      </c>
    </row>
    <row r="379" spans="1:4" x14ac:dyDescent="0.25">
      <c r="A379" s="10" t="s">
        <v>1650</v>
      </c>
      <c r="B379" s="12">
        <v>0</v>
      </c>
      <c r="C379">
        <v>1</v>
      </c>
      <c r="D379" t="str">
        <f>IF(ISNA(VLOOKUP('Online PGM'!B381,Sheet2!$A$1:$A$882,1,FALSE)),"-",VLOOKUP('Online PGM'!B381,Sheet2!$A$1:$A$882,1,FALSE))</f>
        <v>RPYL</v>
      </c>
    </row>
    <row r="380" spans="1:4" x14ac:dyDescent="0.25">
      <c r="A380" s="10" t="s">
        <v>1651</v>
      </c>
      <c r="B380" s="12">
        <v>0</v>
      </c>
      <c r="C380">
        <v>1</v>
      </c>
      <c r="D380" t="str">
        <f>IF(ISNA(VLOOKUP('Online PGM'!B382,Sheet2!$A$1:$A$882,1,FALSE)),"-",VLOOKUP('Online PGM'!B382,Sheet2!$A$1:$A$882,1,FALSE))</f>
        <v>RREPAI</v>
      </c>
    </row>
    <row r="381" spans="1:4" x14ac:dyDescent="0.25">
      <c r="A381" s="10" t="s">
        <v>1652</v>
      </c>
      <c r="B381" s="12">
        <v>0</v>
      </c>
      <c r="C381">
        <v>1</v>
      </c>
      <c r="D381" t="str">
        <f>IF(ISNA(VLOOKUP('Online PGM'!B383,Sheet2!$A$1:$A$882,1,FALSE)),"-",VLOOKUP('Online PGM'!B383,Sheet2!$A$1:$A$882,1,FALSE))</f>
        <v>RTCASH</v>
      </c>
    </row>
    <row r="382" spans="1:4" x14ac:dyDescent="0.25">
      <c r="A382" s="10" t="s">
        <v>1653</v>
      </c>
      <c r="B382" s="12">
        <v>0</v>
      </c>
      <c r="C382">
        <v>1</v>
      </c>
      <c r="D382" t="str">
        <f>IF(ISNA(VLOOKUP('Online PGM'!B384,Sheet2!$A$1:$A$882,1,FALSE)),"-",VLOOKUP('Online PGM'!B384,Sheet2!$A$1:$A$882,1,FALSE))</f>
        <v>RTSTAU</v>
      </c>
    </row>
    <row r="383" spans="1:4" x14ac:dyDescent="0.25">
      <c r="A383" s="10" t="s">
        <v>1654</v>
      </c>
      <c r="B383" s="12">
        <v>0</v>
      </c>
      <c r="C383">
        <v>1</v>
      </c>
      <c r="D383" t="str">
        <f>IF(ISNA(VLOOKUP('Online PGM'!B385,Sheet2!$A$1:$A$882,1,FALSE)),"-",VLOOKUP('Online PGM'!B385,Sheet2!$A$1:$A$882,1,FALSE))</f>
        <v>RU13</v>
      </c>
    </row>
    <row r="384" spans="1:4" x14ac:dyDescent="0.25">
      <c r="A384" s="10" t="s">
        <v>686</v>
      </c>
      <c r="B384" s="12">
        <v>0</v>
      </c>
      <c r="C384">
        <v>1</v>
      </c>
      <c r="D384" t="str">
        <f>IF(ISNA(VLOOKUP('Online PGM'!B386,Sheet2!$A$1:$A$882,1,FALSE)),"-",VLOOKUP('Online PGM'!B386,Sheet2!$A$1:$A$882,1,FALSE))</f>
        <v>RVERIF</v>
      </c>
    </row>
    <row r="385" spans="1:4" x14ac:dyDescent="0.25">
      <c r="A385" s="10" t="s">
        <v>1655</v>
      </c>
      <c r="B385" s="12">
        <v>0</v>
      </c>
      <c r="C385">
        <v>1</v>
      </c>
      <c r="D385" t="str">
        <f>IF(ISNA(VLOOKUP('Online PGM'!B387,Sheet2!$A$1:$A$882,1,FALSE)),"-",VLOOKUP('Online PGM'!B387,Sheet2!$A$1:$A$882,1,FALSE))</f>
        <v>SAND</v>
      </c>
    </row>
    <row r="386" spans="1:4" x14ac:dyDescent="0.25">
      <c r="A386" s="10" t="s">
        <v>687</v>
      </c>
      <c r="B386" s="12">
        <v>0</v>
      </c>
      <c r="C386">
        <v>1</v>
      </c>
      <c r="D386" t="str">
        <f>IF(ISNA(VLOOKUP('Online PGM'!B388,Sheet2!$A$1:$A$882,1,FALSE)),"-",VLOOKUP('Online PGM'!B388,Sheet2!$A$1:$A$882,1,FALSE))</f>
        <v>SAUL</v>
      </c>
    </row>
    <row r="387" spans="1:4" x14ac:dyDescent="0.25">
      <c r="A387" s="10" t="s">
        <v>1656</v>
      </c>
      <c r="B387" s="12">
        <v>0</v>
      </c>
      <c r="C387">
        <v>1</v>
      </c>
      <c r="D387" t="str">
        <f>IF(ISNA(VLOOKUP('Online PGM'!B389,Sheet2!$A$1:$A$882,1,FALSE)),"-",VLOOKUP('Online PGM'!B389,Sheet2!$A$1:$A$882,1,FALSE))</f>
        <v>SCBT</v>
      </c>
    </row>
    <row r="388" spans="1:4" x14ac:dyDescent="0.25">
      <c r="A388" s="10" t="s">
        <v>1657</v>
      </c>
      <c r="B388" s="12">
        <v>0</v>
      </c>
      <c r="C388">
        <v>1</v>
      </c>
      <c r="D388" t="str">
        <f>IF(ISNA(VLOOKUP('Online PGM'!B390,Sheet2!$A$1:$A$882,1,FALSE)),"-",VLOOKUP('Online PGM'!B390,Sheet2!$A$1:$A$882,1,FALSE))</f>
        <v>SCON</v>
      </c>
    </row>
    <row r="389" spans="1:4" x14ac:dyDescent="0.25">
      <c r="A389" s="10" t="s">
        <v>688</v>
      </c>
      <c r="B389" s="12">
        <v>0</v>
      </c>
      <c r="C389">
        <v>1</v>
      </c>
      <c r="D389" t="str">
        <f>IF(ISNA(VLOOKUP('Online PGM'!B391,Sheet2!$A$1:$A$882,1,FALSE)),"-",VLOOKUP('Online PGM'!B391,Sheet2!$A$1:$A$882,1,FALSE))</f>
        <v>SCRF</v>
      </c>
    </row>
    <row r="390" spans="1:4" x14ac:dyDescent="0.25">
      <c r="A390" s="9" t="s">
        <v>689</v>
      </c>
      <c r="B390" s="12">
        <v>787</v>
      </c>
      <c r="C390">
        <v>1</v>
      </c>
      <c r="D390" t="str">
        <f>IF(ISNA(VLOOKUP('Online PGM'!B392,Sheet2!$A$1:$A$882,1,FALSE)),"-",VLOOKUP('Online PGM'!B392,Sheet2!$A$1:$A$882,1,FALSE))</f>
        <v>-</v>
      </c>
    </row>
    <row r="391" spans="1:4" x14ac:dyDescent="0.25">
      <c r="A391" s="10" t="s">
        <v>1658</v>
      </c>
      <c r="B391" s="12">
        <v>0</v>
      </c>
      <c r="C391">
        <v>1</v>
      </c>
      <c r="D391" t="str">
        <f>IF(ISNA(VLOOKUP('Online PGM'!B393,Sheet2!$A$1:$A$882,1,FALSE)),"-",VLOOKUP('Online PGM'!B393,Sheet2!$A$1:$A$882,1,FALSE))</f>
        <v>SECL</v>
      </c>
    </row>
    <row r="392" spans="1:4" x14ac:dyDescent="0.25">
      <c r="A392" s="10" t="s">
        <v>1659</v>
      </c>
      <c r="B392" s="12">
        <v>0</v>
      </c>
      <c r="C392">
        <v>1</v>
      </c>
      <c r="D392" t="str">
        <f>IF(ISNA(VLOOKUP('Online PGM'!B394,Sheet2!$A$1:$A$882,1,FALSE)),"-",VLOOKUP('Online PGM'!B394,Sheet2!$A$1:$A$882,1,FALSE))</f>
        <v>SEGMNT</v>
      </c>
    </row>
    <row r="393" spans="1:4" x14ac:dyDescent="0.25">
      <c r="A393" s="9" t="s">
        <v>690</v>
      </c>
      <c r="B393" s="12">
        <v>8</v>
      </c>
      <c r="C393">
        <v>1</v>
      </c>
      <c r="D393" t="str">
        <f>IF(ISNA(VLOOKUP('Online PGM'!B395,Sheet2!$A$1:$A$882,1,FALSE)),"-",VLOOKUP('Online PGM'!B395,Sheet2!$A$1:$A$882,1,FALSE))</f>
        <v>SELL</v>
      </c>
    </row>
    <row r="394" spans="1:4" x14ac:dyDescent="0.25">
      <c r="A394" s="9" t="s">
        <v>691</v>
      </c>
      <c r="B394" s="12">
        <v>1</v>
      </c>
      <c r="C394">
        <v>1</v>
      </c>
      <c r="D394" t="str">
        <f>IF(ISNA(VLOOKUP('Online PGM'!B396,Sheet2!$A$1:$A$882,1,FALSE)),"-",VLOOKUP('Online PGM'!B396,Sheet2!$A$1:$A$882,1,FALSE))</f>
        <v>-</v>
      </c>
    </row>
    <row r="395" spans="1:4" x14ac:dyDescent="0.25">
      <c r="A395" s="9" t="s">
        <v>692</v>
      </c>
      <c r="B395" s="12">
        <v>34297</v>
      </c>
      <c r="C395">
        <v>1</v>
      </c>
      <c r="D395" t="str">
        <f>IF(ISNA(VLOOKUP('Online PGM'!B397,Sheet2!$A$1:$A$882,1,FALSE)),"-",VLOOKUP('Online PGM'!B397,Sheet2!$A$1:$A$882,1,FALSE))</f>
        <v>SETREL</v>
      </c>
    </row>
    <row r="396" spans="1:4" x14ac:dyDescent="0.25">
      <c r="A396" s="9" t="s">
        <v>693</v>
      </c>
      <c r="B396" s="12">
        <v>1</v>
      </c>
      <c r="C396">
        <v>1</v>
      </c>
      <c r="D396" t="str">
        <f>IF(ISNA(VLOOKUP('Online PGM'!B398,Sheet2!$A$1:$A$882,1,FALSE)),"-",VLOOKUP('Online PGM'!B398,Sheet2!$A$1:$A$882,1,FALSE))</f>
        <v>SIGL</v>
      </c>
    </row>
    <row r="397" spans="1:4" x14ac:dyDescent="0.25">
      <c r="A397" s="9" t="s">
        <v>694</v>
      </c>
      <c r="B397" s="12">
        <v>32194</v>
      </c>
      <c r="C397">
        <v>1</v>
      </c>
      <c r="D397" t="str">
        <f>IF(ISNA(VLOOKUP('Online PGM'!B399,Sheet2!$A$1:$A$882,1,FALSE)),"-",VLOOKUP('Online PGM'!B399,Sheet2!$A$1:$A$882,1,FALSE))</f>
        <v>SINO</v>
      </c>
    </row>
    <row r="398" spans="1:4" x14ac:dyDescent="0.25">
      <c r="A398" s="10" t="s">
        <v>695</v>
      </c>
      <c r="B398" s="12">
        <v>0</v>
      </c>
      <c r="C398">
        <v>1</v>
      </c>
      <c r="D398" t="str">
        <f>IF(ISNA(VLOOKUP('Online PGM'!B400,Sheet2!$A$1:$A$882,1,FALSE)),"-",VLOOKUP('Online PGM'!B400,Sheet2!$A$1:$A$882,1,FALSE))</f>
        <v>SINT</v>
      </c>
    </row>
    <row r="399" spans="1:4" x14ac:dyDescent="0.25">
      <c r="A399" s="10" t="s">
        <v>696</v>
      </c>
      <c r="B399" s="12">
        <v>0</v>
      </c>
      <c r="C399">
        <v>1</v>
      </c>
      <c r="D399" t="str">
        <f>IF(ISNA(VLOOKUP('Online PGM'!B401,Sheet2!$A$1:$A$882,1,FALSE)),"-",VLOOKUP('Online PGM'!B401,Sheet2!$A$1:$A$882,1,FALSE))</f>
        <v>SIOF</v>
      </c>
    </row>
    <row r="400" spans="1:4" x14ac:dyDescent="0.25">
      <c r="A400" s="10" t="s">
        <v>1660</v>
      </c>
      <c r="B400" s="12">
        <v>0</v>
      </c>
      <c r="C400">
        <v>1</v>
      </c>
      <c r="D400" t="str">
        <f>IF(ISNA(VLOOKUP('Online PGM'!B402,Sheet2!$A$1:$A$882,1,FALSE)),"-",VLOOKUP('Online PGM'!B402,Sheet2!$A$1:$A$882,1,FALSE))</f>
        <v>SION</v>
      </c>
    </row>
    <row r="401" spans="1:4" x14ac:dyDescent="0.25">
      <c r="A401" s="10" t="s">
        <v>1661</v>
      </c>
      <c r="B401" s="12">
        <v>0</v>
      </c>
      <c r="C401">
        <v>1</v>
      </c>
      <c r="D401" t="str">
        <f>IF(ISNA(VLOOKUP('Online PGM'!B403,Sheet2!$A$1:$A$882,1,FALSE)),"-",VLOOKUP('Online PGM'!B403,Sheet2!$A$1:$A$882,1,FALSE))</f>
        <v>SIP</v>
      </c>
    </row>
    <row r="402" spans="1:4" x14ac:dyDescent="0.25">
      <c r="A402" s="10" t="s">
        <v>1662</v>
      </c>
      <c r="B402" s="12">
        <v>0</v>
      </c>
      <c r="C402">
        <v>1</v>
      </c>
      <c r="D402" t="str">
        <f>IF(ISNA(VLOOKUP('Online PGM'!B404,Sheet2!$A$1:$A$882,1,FALSE)),"-",VLOOKUP('Online PGM'!B404,Sheet2!$A$1:$A$882,1,FALSE))</f>
        <v>SIRS</v>
      </c>
    </row>
    <row r="403" spans="1:4" x14ac:dyDescent="0.25">
      <c r="A403" s="9" t="s">
        <v>697</v>
      </c>
      <c r="B403" s="12">
        <v>1</v>
      </c>
      <c r="C403">
        <v>1</v>
      </c>
      <c r="D403" t="str">
        <f>IF(ISNA(VLOOKUP('Online PGM'!B405,Sheet2!$A$1:$A$882,1,FALSE)),"-",VLOOKUP('Online PGM'!B405,Sheet2!$A$1:$A$882,1,FALSE))</f>
        <v>SLOL</v>
      </c>
    </row>
    <row r="404" spans="1:4" x14ac:dyDescent="0.25">
      <c r="A404" s="9" t="s">
        <v>706</v>
      </c>
      <c r="B404" s="12">
        <v>50</v>
      </c>
      <c r="C404">
        <v>1</v>
      </c>
      <c r="D404" t="str">
        <f>IF(ISNA(VLOOKUP('Online PGM'!B406,Sheet2!$A$1:$A$882,1,FALSE)),"-",VLOOKUP('Online PGM'!B406,Sheet2!$A$1:$A$882,1,FALSE))</f>
        <v>SLSX</v>
      </c>
    </row>
    <row r="405" spans="1:4" x14ac:dyDescent="0.25">
      <c r="A405" s="10" t="s">
        <v>1663</v>
      </c>
      <c r="B405" s="12">
        <v>0</v>
      </c>
      <c r="C405">
        <v>1</v>
      </c>
      <c r="D405" t="str">
        <f>IF(ISNA(VLOOKUP('Online PGM'!B407,Sheet2!$A$1:$A$882,1,FALSE)),"-",VLOOKUP('Online PGM'!B407,Sheet2!$A$1:$A$882,1,FALSE))</f>
        <v>SM25</v>
      </c>
    </row>
    <row r="406" spans="1:4" x14ac:dyDescent="0.25">
      <c r="A406" s="9" t="s">
        <v>750</v>
      </c>
      <c r="B406" s="12">
        <v>24</v>
      </c>
      <c r="C406">
        <v>1</v>
      </c>
      <c r="D406" t="str">
        <f>IF(ISNA(VLOOKUP('Online PGM'!B408,Sheet2!$A$1:$A$882,1,FALSE)),"-",VLOOKUP('Online PGM'!B408,Sheet2!$A$1:$A$882,1,FALSE))</f>
        <v>SMSL</v>
      </c>
    </row>
    <row r="407" spans="1:4" x14ac:dyDescent="0.25">
      <c r="A407" s="10" t="s">
        <v>1664</v>
      </c>
      <c r="B407" s="12">
        <v>0</v>
      </c>
      <c r="C407">
        <v>1</v>
      </c>
      <c r="D407" t="str">
        <f>IF(ISNA(VLOOKUP('Online PGM'!B409,Sheet2!$A$1:$A$882,1,FALSE)),"-",VLOOKUP('Online PGM'!B409,Sheet2!$A$1:$A$882,1,FALSE))</f>
        <v>-</v>
      </c>
    </row>
    <row r="408" spans="1:4" x14ac:dyDescent="0.25">
      <c r="A408" s="10" t="s">
        <v>1277</v>
      </c>
      <c r="B408" s="12">
        <v>0</v>
      </c>
      <c r="C408">
        <v>1</v>
      </c>
      <c r="D408" t="str">
        <f>IF(ISNA(VLOOKUP('Online PGM'!B410,Sheet2!$A$1:$A$882,1,FALSE)),"-",VLOOKUP('Online PGM'!B410,Sheet2!$A$1:$A$882,1,FALSE))</f>
        <v>-</v>
      </c>
    </row>
    <row r="409" spans="1:4" x14ac:dyDescent="0.25">
      <c r="A409" s="10" t="s">
        <v>1665</v>
      </c>
      <c r="B409" s="12">
        <v>0</v>
      </c>
      <c r="C409">
        <v>1</v>
      </c>
      <c r="D409" t="str">
        <f>IF(ISNA(VLOOKUP('Online PGM'!B411,Sheet2!$A$1:$A$882,1,FALSE)),"-",VLOOKUP('Online PGM'!B411,Sheet2!$A$1:$A$882,1,FALSE))</f>
        <v>-</v>
      </c>
    </row>
    <row r="410" spans="1:4" x14ac:dyDescent="0.25">
      <c r="A410" s="10" t="s">
        <v>1666</v>
      </c>
      <c r="B410" s="12">
        <v>0</v>
      </c>
      <c r="C410">
        <v>1</v>
      </c>
      <c r="D410" t="str">
        <f>IF(ISNA(VLOOKUP('Online PGM'!B412,Sheet2!$A$1:$A$882,1,FALSE)),"-",VLOOKUP('Online PGM'!B412,Sheet2!$A$1:$A$882,1,FALSE))</f>
        <v>-</v>
      </c>
    </row>
    <row r="411" spans="1:4" x14ac:dyDescent="0.25">
      <c r="A411" s="10" t="s">
        <v>1278</v>
      </c>
      <c r="B411" s="12">
        <v>0</v>
      </c>
      <c r="C411">
        <v>1</v>
      </c>
      <c r="D411" t="str">
        <f>IF(ISNA(VLOOKUP('Online PGM'!B413,Sheet2!$A$1:$A$882,1,FALSE)),"-",VLOOKUP('Online PGM'!B413,Sheet2!$A$1:$A$882,1,FALSE))</f>
        <v>-</v>
      </c>
    </row>
    <row r="412" spans="1:4" x14ac:dyDescent="0.25">
      <c r="A412" s="10" t="s">
        <v>1667</v>
      </c>
      <c r="B412" s="12">
        <v>0</v>
      </c>
      <c r="C412">
        <v>1</v>
      </c>
      <c r="D412" t="str">
        <f>IF(ISNA(VLOOKUP('Online PGM'!B414,Sheet2!$A$1:$A$882,1,FALSE)),"-",VLOOKUP('Online PGM'!B414,Sheet2!$A$1:$A$882,1,FALSE))</f>
        <v>SOFA</v>
      </c>
    </row>
    <row r="413" spans="1:4" x14ac:dyDescent="0.25">
      <c r="A413" s="10" t="s">
        <v>1668</v>
      </c>
      <c r="B413" s="12">
        <v>0</v>
      </c>
      <c r="C413">
        <v>1</v>
      </c>
      <c r="D413" t="str">
        <f>IF(ISNA(VLOOKUP('Online PGM'!B415,Sheet2!$A$1:$A$882,1,FALSE)),"-",VLOOKUP('Online PGM'!B415,Sheet2!$A$1:$A$882,1,FALSE))</f>
        <v>SOUT</v>
      </c>
    </row>
    <row r="414" spans="1:4" x14ac:dyDescent="0.25">
      <c r="A414" s="10" t="s">
        <v>751</v>
      </c>
      <c r="B414" s="12">
        <v>0</v>
      </c>
      <c r="C414">
        <v>1</v>
      </c>
      <c r="D414" t="str">
        <f>IF(ISNA(VLOOKUP('Online PGM'!B416,Sheet2!$A$1:$A$882,1,FALSE)),"-",VLOOKUP('Online PGM'!B416,Sheet2!$A$1:$A$882,1,FALSE))</f>
        <v>SREL</v>
      </c>
    </row>
    <row r="415" spans="1:4" x14ac:dyDescent="0.25">
      <c r="A415" s="10" t="s">
        <v>752</v>
      </c>
      <c r="B415" s="12">
        <v>0</v>
      </c>
      <c r="C415">
        <v>1</v>
      </c>
      <c r="D415" t="str">
        <f>IF(ISNA(VLOOKUP('Online PGM'!B417,Sheet2!$A$1:$A$882,1,FALSE)),"-",VLOOKUP('Online PGM'!B417,Sheet2!$A$1:$A$882,1,FALSE))</f>
        <v>SSETTL</v>
      </c>
    </row>
    <row r="416" spans="1:4" x14ac:dyDescent="0.25">
      <c r="A416" s="10" t="s">
        <v>1669</v>
      </c>
      <c r="B416" s="12">
        <v>0</v>
      </c>
      <c r="C416">
        <v>1</v>
      </c>
      <c r="D416" t="str">
        <f>IF(ISNA(VLOOKUP('Online PGM'!B418,Sheet2!$A$1:$A$882,1,FALSE)),"-",VLOOKUP('Online PGM'!B418,Sheet2!$A$1:$A$882,1,FALSE))</f>
        <v>STAL</v>
      </c>
    </row>
    <row r="417" spans="1:4" x14ac:dyDescent="0.25">
      <c r="A417" s="10" t="s">
        <v>753</v>
      </c>
      <c r="B417" s="12">
        <v>0</v>
      </c>
      <c r="C417">
        <v>1</v>
      </c>
      <c r="D417" t="str">
        <f>IF(ISNA(VLOOKUP('Online PGM'!B419,Sheet2!$A$1:$A$882,1,FALSE)),"-",VLOOKUP('Online PGM'!B419,Sheet2!$A$1:$A$882,1,FALSE))</f>
        <v>STEV</v>
      </c>
    </row>
    <row r="418" spans="1:4" x14ac:dyDescent="0.25">
      <c r="A418" s="9" t="s">
        <v>754</v>
      </c>
      <c r="B418" s="12">
        <v>8</v>
      </c>
      <c r="C418">
        <v>1</v>
      </c>
      <c r="D418" t="str">
        <f>IF(ISNA(VLOOKUP('Online PGM'!B420,Sheet2!$A$1:$A$882,1,FALSE)),"-",VLOOKUP('Online PGM'!B420,Sheet2!$A$1:$A$882,1,FALSE))</f>
        <v>STOREL</v>
      </c>
    </row>
    <row r="419" spans="1:4" x14ac:dyDescent="0.25">
      <c r="A419" s="10" t="s">
        <v>755</v>
      </c>
      <c r="B419" s="12">
        <v>0</v>
      </c>
      <c r="C419">
        <v>1</v>
      </c>
      <c r="D419" t="str">
        <f>IF(ISNA(VLOOKUP('Online PGM'!B421,Sheet2!$A$1:$A$882,1,FALSE)),"-",VLOOKUP('Online PGM'!B421,Sheet2!$A$1:$A$882,1,FALSE))</f>
        <v>SUPP</v>
      </c>
    </row>
    <row r="420" spans="1:4" x14ac:dyDescent="0.25">
      <c r="A420" s="10" t="s">
        <v>1670</v>
      </c>
      <c r="B420" s="12">
        <v>0</v>
      </c>
      <c r="C420">
        <v>1</v>
      </c>
      <c r="D420" t="str">
        <f>IF(ISNA(VLOOKUP('Online PGM'!B422,Sheet2!$A$1:$A$882,1,FALSE)),"-",VLOOKUP('Online PGM'!B422,Sheet2!$A$1:$A$882,1,FALSE))</f>
        <v>SWAPPR</v>
      </c>
    </row>
    <row r="421" spans="1:4" x14ac:dyDescent="0.25">
      <c r="A421" s="9" t="s">
        <v>756</v>
      </c>
      <c r="B421" s="12">
        <v>18</v>
      </c>
      <c r="C421">
        <v>1</v>
      </c>
      <c r="D421" t="str">
        <f>IF(ISNA(VLOOKUP('Online PGM'!B423,Sheet2!$A$1:$A$882,1,FALSE)),"-",VLOOKUP('Online PGM'!B423,Sheet2!$A$1:$A$882,1,FALSE))</f>
        <v>SWDISP</v>
      </c>
    </row>
    <row r="422" spans="1:4" x14ac:dyDescent="0.25">
      <c r="A422" s="10" t="s">
        <v>757</v>
      </c>
      <c r="B422" s="12">
        <v>0</v>
      </c>
      <c r="C422">
        <v>1</v>
      </c>
      <c r="D422" t="str">
        <f>IF(ISNA(VLOOKUP('Online PGM'!B424,Sheet2!$A$1:$A$882,1,FALSE)),"-",VLOOKUP('Online PGM'!B424,Sheet2!$A$1:$A$882,1,FALSE))</f>
        <v>SWEXPS</v>
      </c>
    </row>
    <row r="423" spans="1:4" x14ac:dyDescent="0.25">
      <c r="A423" s="10" t="s">
        <v>758</v>
      </c>
      <c r="B423" s="12">
        <v>0</v>
      </c>
      <c r="C423">
        <v>1</v>
      </c>
      <c r="D423" t="str">
        <f>IF(ISNA(VLOOKUP('Online PGM'!B425,Sheet2!$A$1:$A$882,1,FALSE)),"-",VLOOKUP('Online PGM'!B425,Sheet2!$A$1:$A$882,1,FALSE))</f>
        <v>SWFANE</v>
      </c>
    </row>
    <row r="424" spans="1:4" x14ac:dyDescent="0.25">
      <c r="A424" s="10" t="s">
        <v>759</v>
      </c>
      <c r="B424" s="12">
        <v>0</v>
      </c>
      <c r="C424">
        <v>1</v>
      </c>
      <c r="D424" t="str">
        <f>IF(ISNA(VLOOKUP('Online PGM'!B426,Sheet2!$A$1:$A$882,1,FALSE)),"-",VLOOKUP('Online PGM'!B426,Sheet2!$A$1:$A$882,1,FALSE))</f>
        <v>SWIF</v>
      </c>
    </row>
    <row r="425" spans="1:4" x14ac:dyDescent="0.25">
      <c r="A425" s="10" t="s">
        <v>1671</v>
      </c>
      <c r="B425" s="12">
        <v>0</v>
      </c>
      <c r="C425">
        <v>1</v>
      </c>
      <c r="D425" t="str">
        <f>IF(ISNA(VLOOKUP('Online PGM'!B427,Sheet2!$A$1:$A$882,1,FALSE)),"-",VLOOKUP('Online PGM'!B427,Sheet2!$A$1:$A$882,1,FALSE))</f>
        <v>SWOPCA</v>
      </c>
    </row>
    <row r="426" spans="1:4" x14ac:dyDescent="0.25">
      <c r="A426" s="10" t="s">
        <v>1672</v>
      </c>
      <c r="B426" s="12">
        <v>0</v>
      </c>
      <c r="C426">
        <v>1</v>
      </c>
      <c r="D426" t="str">
        <f>IF(ISNA(VLOOKUP('Online PGM'!B428,Sheet2!$A$1:$A$882,1,FALSE)),"-",VLOOKUP('Online PGM'!B428,Sheet2!$A$1:$A$882,1,FALSE))</f>
        <v>SWREPR</v>
      </c>
    </row>
    <row r="427" spans="1:4" x14ac:dyDescent="0.25">
      <c r="A427" s="9" t="s">
        <v>760</v>
      </c>
      <c r="B427" s="12">
        <v>19</v>
      </c>
      <c r="C427">
        <v>1</v>
      </c>
      <c r="D427" t="str">
        <f>IF(ISNA(VLOOKUP('Online PGM'!B429,Sheet2!$A$1:$A$882,1,FALSE)),"-",VLOOKUP('Online PGM'!B429,Sheet2!$A$1:$A$882,1,FALSE))</f>
        <v>SYNCHK</v>
      </c>
    </row>
    <row r="428" spans="1:4" x14ac:dyDescent="0.25">
      <c r="A428" s="10" t="s">
        <v>1673</v>
      </c>
      <c r="B428" s="12">
        <v>0</v>
      </c>
      <c r="C428">
        <v>1</v>
      </c>
      <c r="D428" t="str">
        <f>IF(ISNA(VLOOKUP('Online PGM'!B430,Sheet2!$A$1:$A$882,1,FALSE)),"-",VLOOKUP('Online PGM'!B430,Sheet2!$A$1:$A$882,1,FALSE))</f>
        <v>SYNDDA</v>
      </c>
    </row>
    <row r="429" spans="1:4" x14ac:dyDescent="0.25">
      <c r="A429" s="9" t="s">
        <v>761</v>
      </c>
      <c r="B429" s="12">
        <v>13</v>
      </c>
      <c r="C429">
        <v>1</v>
      </c>
      <c r="D429" t="str">
        <f>IF(ISNA(VLOOKUP('Online PGM'!B431,Sheet2!$A$1:$A$882,1,FALSE)),"-",VLOOKUP('Online PGM'!B431,Sheet2!$A$1:$A$882,1,FALSE))</f>
        <v>SYNSEC</v>
      </c>
    </row>
    <row r="430" spans="1:4" x14ac:dyDescent="0.25">
      <c r="A430" s="10" t="s">
        <v>1674</v>
      </c>
      <c r="B430" s="12">
        <v>0</v>
      </c>
      <c r="C430">
        <v>1</v>
      </c>
      <c r="D430" t="str">
        <f>IF(ISNA(VLOOKUP('Online PGM'!B432,Sheet2!$A$1:$A$882,1,FALSE)),"-",VLOOKUP('Online PGM'!B432,Sheet2!$A$1:$A$882,1,FALSE))</f>
        <v>TELEXT</v>
      </c>
    </row>
    <row r="431" spans="1:4" x14ac:dyDescent="0.25">
      <c r="A431" s="9" t="s">
        <v>762</v>
      </c>
      <c r="B431" s="12">
        <v>1095</v>
      </c>
      <c r="C431">
        <v>1</v>
      </c>
      <c r="D431" t="str">
        <f>IF(ISNA(VLOOKUP('Online PGM'!B433,Sheet2!$A$1:$A$882,1,FALSE)),"-",VLOOKUP('Online PGM'!B433,Sheet2!$A$1:$A$882,1,FALSE))</f>
        <v>TELX</v>
      </c>
    </row>
    <row r="432" spans="1:4" x14ac:dyDescent="0.25">
      <c r="A432" s="10" t="s">
        <v>763</v>
      </c>
      <c r="B432" s="12">
        <v>0</v>
      </c>
      <c r="C432">
        <v>1</v>
      </c>
      <c r="D432" t="str">
        <f>IF(ISNA(VLOOKUP('Online PGM'!B434,Sheet2!$A$1:$A$882,1,FALSE)),"-",VLOOKUP('Online PGM'!B434,Sheet2!$A$1:$A$882,1,FALSE))</f>
        <v>TEST</v>
      </c>
    </row>
    <row r="433" spans="1:4" x14ac:dyDescent="0.25">
      <c r="A433" s="10" t="s">
        <v>764</v>
      </c>
      <c r="B433" s="12">
        <v>0</v>
      </c>
      <c r="C433">
        <v>1</v>
      </c>
      <c r="D433" t="str">
        <f>IF(ISNA(VLOOKUP('Online PGM'!B435,Sheet2!$A$1:$A$882,1,FALSE)),"-",VLOOKUP('Online PGM'!B435,Sheet2!$A$1:$A$882,1,FALSE))</f>
        <v>TESTKK</v>
      </c>
    </row>
    <row r="434" spans="1:4" x14ac:dyDescent="0.25">
      <c r="A434" s="10" t="s">
        <v>1675</v>
      </c>
      <c r="B434" s="12">
        <v>0</v>
      </c>
      <c r="C434">
        <v>1</v>
      </c>
      <c r="D434" t="str">
        <f>IF(ISNA(VLOOKUP('Online PGM'!B436,Sheet2!$A$1:$A$882,1,FALSE)),"-",VLOOKUP('Online PGM'!B436,Sheet2!$A$1:$A$882,1,FALSE))</f>
        <v>TESTSET</v>
      </c>
    </row>
    <row r="435" spans="1:4" x14ac:dyDescent="0.25">
      <c r="A435" s="10" t="s">
        <v>1279</v>
      </c>
      <c r="B435" s="12">
        <v>0</v>
      </c>
      <c r="C435">
        <v>1</v>
      </c>
      <c r="D435" t="str">
        <f>IF(ISNA(VLOOKUP('Online PGM'!B437,Sheet2!$A$1:$A$882,1,FALSE)),"-",VLOOKUP('Online PGM'!B437,Sheet2!$A$1:$A$882,1,FALSE))</f>
        <v>TIMEX</v>
      </c>
    </row>
    <row r="436" spans="1:4" x14ac:dyDescent="0.25">
      <c r="A436" s="10" t="s">
        <v>1676</v>
      </c>
      <c r="B436" s="12">
        <v>0</v>
      </c>
      <c r="C436">
        <v>1</v>
      </c>
      <c r="D436" t="str">
        <f>IF(ISNA(VLOOKUP('Online PGM'!B438,Sheet2!$A$1:$A$882,1,FALSE)),"-",VLOOKUP('Online PGM'!B438,Sheet2!$A$1:$A$882,1,FALSE))</f>
        <v>TIP</v>
      </c>
    </row>
    <row r="437" spans="1:4" x14ac:dyDescent="0.25">
      <c r="A437" s="10" t="s">
        <v>766</v>
      </c>
      <c r="B437" s="12">
        <v>0</v>
      </c>
      <c r="C437">
        <v>1</v>
      </c>
      <c r="D437" t="str">
        <f>IF(ISNA(VLOOKUP('Online PGM'!B439,Sheet2!$A$1:$A$882,1,FALSE)),"-",VLOOKUP('Online PGM'!B439,Sheet2!$A$1:$A$882,1,FALSE))</f>
        <v>TKEY</v>
      </c>
    </row>
    <row r="438" spans="1:4" x14ac:dyDescent="0.25">
      <c r="A438" s="9" t="s">
        <v>767</v>
      </c>
      <c r="B438" s="12">
        <v>14656</v>
      </c>
      <c r="C438">
        <v>1</v>
      </c>
      <c r="D438" t="str">
        <f>IF(ISNA(VLOOKUP('Online PGM'!B440,Sheet2!$A$1:$A$882,1,FALSE)),"-",VLOOKUP('Online PGM'!B440,Sheet2!$A$1:$A$882,1,FALSE))</f>
        <v>TOACCT</v>
      </c>
    </row>
    <row r="439" spans="1:4" x14ac:dyDescent="0.25">
      <c r="A439" s="9" t="s">
        <v>768</v>
      </c>
      <c r="B439" s="12">
        <v>60</v>
      </c>
      <c r="C439">
        <v>1</v>
      </c>
      <c r="D439" t="str">
        <f>IF(ISNA(VLOOKUP('Online PGM'!B441,Sheet2!$A$1:$A$882,1,FALSE)),"-",VLOOKUP('Online PGM'!B441,Sheet2!$A$1:$A$882,1,FALSE))</f>
        <v>TOKDIS</v>
      </c>
    </row>
    <row r="440" spans="1:4" x14ac:dyDescent="0.25">
      <c r="A440" s="9" t="s">
        <v>769</v>
      </c>
      <c r="B440" s="12">
        <v>15</v>
      </c>
      <c r="C440">
        <v>1</v>
      </c>
      <c r="D440" t="str">
        <f>IF(ISNA(VLOOKUP('Online PGM'!B442,Sheet2!$A$1:$A$882,1,FALSE)),"-",VLOOKUP('Online PGM'!B442,Sheet2!$A$1:$A$882,1,FALSE))</f>
        <v>TOUT</v>
      </c>
    </row>
    <row r="441" spans="1:4" x14ac:dyDescent="0.25">
      <c r="A441" s="10" t="s">
        <v>770</v>
      </c>
      <c r="B441" s="12">
        <v>0</v>
      </c>
      <c r="C441">
        <v>1</v>
      </c>
      <c r="D441" t="str">
        <f>IF(ISNA(VLOOKUP('Online PGM'!B443,Sheet2!$A$1:$A$882,1,FALSE)),"-",VLOOKUP('Online PGM'!B443,Sheet2!$A$1:$A$882,1,FALSE))</f>
        <v>TREL</v>
      </c>
    </row>
    <row r="442" spans="1:4" x14ac:dyDescent="0.25">
      <c r="A442" s="10" t="s">
        <v>771</v>
      </c>
      <c r="B442" s="12">
        <v>0</v>
      </c>
      <c r="C442">
        <v>1</v>
      </c>
      <c r="D442" t="str">
        <f>IF(ISNA(VLOOKUP('Online PGM'!B444,Sheet2!$A$1:$A$882,1,FALSE)),"-",VLOOKUP('Online PGM'!B444,Sheet2!$A$1:$A$882,1,FALSE))</f>
        <v>TRYVOA</v>
      </c>
    </row>
    <row r="443" spans="1:4" x14ac:dyDescent="0.25">
      <c r="A443" s="9" t="s">
        <v>772</v>
      </c>
      <c r="B443" s="12">
        <v>912</v>
      </c>
      <c r="C443">
        <v>1</v>
      </c>
      <c r="D443" t="str">
        <f>IF(ISNA(VLOOKUP('Online PGM'!B445,Sheet2!$A$1:$A$882,1,FALSE)),"-",VLOOKUP('Online PGM'!B445,Sheet2!$A$1:$A$882,1,FALSE))</f>
        <v>TUTI</v>
      </c>
    </row>
    <row r="444" spans="1:4" x14ac:dyDescent="0.25">
      <c r="A444" s="9" t="s">
        <v>773</v>
      </c>
      <c r="B444" s="12">
        <v>9357</v>
      </c>
      <c r="C444">
        <v>1</v>
      </c>
      <c r="D444" t="str">
        <f>IF(ISNA(VLOOKUP('Online PGM'!B446,Sheet2!$A$1:$A$882,1,FALSE)),"-",VLOOKUP('Online PGM'!B446,Sheet2!$A$1:$A$882,1,FALSE))</f>
        <v>-</v>
      </c>
    </row>
    <row r="445" spans="1:4" x14ac:dyDescent="0.25">
      <c r="A445" s="10" t="s">
        <v>775</v>
      </c>
      <c r="B445" s="12">
        <v>0</v>
      </c>
      <c r="C445">
        <v>1</v>
      </c>
      <c r="D445" t="str">
        <f>IF(ISNA(VLOOKUP('Online PGM'!B447,Sheet2!$A$1:$A$882,1,FALSE)),"-",VLOOKUP('Online PGM'!B447,Sheet2!$A$1:$A$882,1,FALSE))</f>
        <v>TXIN</v>
      </c>
    </row>
    <row r="446" spans="1:4" x14ac:dyDescent="0.25">
      <c r="A446" s="10" t="s">
        <v>1677</v>
      </c>
      <c r="B446" s="12">
        <v>0</v>
      </c>
      <c r="C446">
        <v>1</v>
      </c>
      <c r="D446" t="str">
        <f>IF(ISNA(VLOOKUP('Online PGM'!B448,Sheet2!$A$1:$A$882,1,FALSE)),"-",VLOOKUP('Online PGM'!B448,Sheet2!$A$1:$A$882,1,FALSE))</f>
        <v>TXTEST</v>
      </c>
    </row>
    <row r="447" spans="1:4" x14ac:dyDescent="0.25">
      <c r="A447" s="10" t="s">
        <v>1678</v>
      </c>
      <c r="B447" s="12">
        <v>0</v>
      </c>
      <c r="C447">
        <v>1</v>
      </c>
      <c r="D447" t="str">
        <f>IF(ISNA(VLOOKUP('Online PGM'!B449,Sheet2!$A$1:$A$882,1,FALSE)),"-",VLOOKUP('Online PGM'!B449,Sheet2!$A$1:$A$882,1,FALSE))</f>
        <v>UAKS</v>
      </c>
    </row>
    <row r="448" spans="1:4" x14ac:dyDescent="0.25">
      <c r="A448" s="10" t="s">
        <v>1679</v>
      </c>
      <c r="B448" s="12">
        <v>0</v>
      </c>
      <c r="C448">
        <v>1</v>
      </c>
      <c r="D448" t="str">
        <f>IF(ISNA(VLOOKUP('Online PGM'!B450,Sheet2!$A$1:$A$882,1,FALSE)),"-",VLOOKUP('Online PGM'!B450,Sheet2!$A$1:$A$882,1,FALSE))</f>
        <v>UNBU</v>
      </c>
    </row>
    <row r="449" spans="1:4" x14ac:dyDescent="0.25">
      <c r="A449" s="10" t="s">
        <v>1680</v>
      </c>
      <c r="B449" s="12">
        <v>0</v>
      </c>
      <c r="C449">
        <v>1</v>
      </c>
      <c r="D449" t="str">
        <f>IF(ISNA(VLOOKUP('Online PGM'!B451,Sheet2!$A$1:$A$882,1,FALSE)),"-",VLOOKUP('Online PGM'!B451,Sheet2!$A$1:$A$882,1,FALSE))</f>
        <v>UPBL</v>
      </c>
    </row>
    <row r="450" spans="1:4" x14ac:dyDescent="0.25">
      <c r="A450" s="10" t="s">
        <v>776</v>
      </c>
      <c r="B450" s="12">
        <v>0</v>
      </c>
      <c r="C450">
        <v>1</v>
      </c>
      <c r="D450" t="str">
        <f>IF(ISNA(VLOOKUP('Online PGM'!B452,Sheet2!$A$1:$A$882,1,FALSE)),"-",VLOOKUP('Online PGM'!B452,Sheet2!$A$1:$A$882,1,FALSE))</f>
        <v>UPDAYB</v>
      </c>
    </row>
    <row r="451" spans="1:4" x14ac:dyDescent="0.25">
      <c r="A451" s="9" t="s">
        <v>777</v>
      </c>
      <c r="B451" s="12">
        <v>47</v>
      </c>
      <c r="C451">
        <v>1</v>
      </c>
      <c r="D451" t="str">
        <f>IF(ISNA(VLOOKUP('Online PGM'!B453,Sheet2!$A$1:$A$882,1,FALSE)),"-",VLOOKUP('Online PGM'!B453,Sheet2!$A$1:$A$882,1,FALSE))</f>
        <v>UPXS</v>
      </c>
    </row>
    <row r="452" spans="1:4" x14ac:dyDescent="0.25">
      <c r="A452" s="9" t="s">
        <v>778</v>
      </c>
      <c r="B452" s="12">
        <v>26</v>
      </c>
      <c r="C452">
        <v>1</v>
      </c>
      <c r="D452" t="str">
        <f>IF(ISNA(VLOOKUP('Online PGM'!B454,Sheet2!$A$1:$A$882,1,FALSE)),"-",VLOOKUP('Online PGM'!B454,Sheet2!$A$1:$A$882,1,FALSE))</f>
        <v>USTIN</v>
      </c>
    </row>
    <row r="453" spans="1:4" x14ac:dyDescent="0.25">
      <c r="A453" s="10" t="s">
        <v>1681</v>
      </c>
      <c r="B453" s="12">
        <v>0</v>
      </c>
      <c r="C453">
        <v>1</v>
      </c>
      <c r="D453" t="str">
        <f>IF(ISNA(VLOOKUP('Online PGM'!B455,Sheet2!$A$1:$A$882,1,FALSE)),"-",VLOOKUP('Online PGM'!B455,Sheet2!$A$1:$A$882,1,FALSE))</f>
        <v>USTOUT</v>
      </c>
    </row>
    <row r="454" spans="1:4" x14ac:dyDescent="0.25">
      <c r="A454" s="10" t="s">
        <v>774</v>
      </c>
      <c r="B454" s="12">
        <v>0</v>
      </c>
      <c r="C454">
        <v>1</v>
      </c>
      <c r="D454" t="str">
        <f>IF(ISNA(VLOOKUP('Online PGM'!B456,Sheet2!$A$1:$A$882,1,FALSE)),"-",VLOOKUP('Online PGM'!B456,Sheet2!$A$1:$A$882,1,FALSE))</f>
        <v>USXEND</v>
      </c>
    </row>
    <row r="455" spans="1:4" x14ac:dyDescent="0.25">
      <c r="A455" s="9" t="s">
        <v>779</v>
      </c>
      <c r="B455" s="12">
        <v>208</v>
      </c>
      <c r="C455">
        <v>1</v>
      </c>
      <c r="D455" t="str">
        <f>IF(ISNA(VLOOKUP('Online PGM'!B457,Sheet2!$A$1:$A$882,1,FALSE)),"-",VLOOKUP('Online PGM'!B457,Sheet2!$A$1:$A$882,1,FALSE))</f>
        <v>USXBKI</v>
      </c>
    </row>
    <row r="456" spans="1:4" x14ac:dyDescent="0.25">
      <c r="A456" s="9" t="s">
        <v>780</v>
      </c>
      <c r="B456" s="12">
        <v>2</v>
      </c>
      <c r="C456">
        <v>1</v>
      </c>
      <c r="D456" t="str">
        <f>IF(ISNA(VLOOKUP('Online PGM'!B458,Sheet2!$A$1:$A$882,1,FALSE)),"-",VLOOKUP('Online PGM'!B458,Sheet2!$A$1:$A$882,1,FALSE))</f>
        <v>VALGEN</v>
      </c>
    </row>
    <row r="457" spans="1:4" x14ac:dyDescent="0.25">
      <c r="A457" s="10" t="s">
        <v>1682</v>
      </c>
      <c r="B457" s="12">
        <v>0</v>
      </c>
      <c r="C457">
        <v>1</v>
      </c>
      <c r="D457" t="str">
        <f>IF(ISNA(VLOOKUP('Online PGM'!B459,Sheet2!$A$1:$A$882,1,FALSE)),"-",VLOOKUP('Online PGM'!B459,Sheet2!$A$1:$A$882,1,FALSE))</f>
        <v>VALPEC</v>
      </c>
    </row>
    <row r="458" spans="1:4" x14ac:dyDescent="0.25">
      <c r="A458" s="10" t="s">
        <v>1683</v>
      </c>
      <c r="B458" s="12">
        <v>0</v>
      </c>
      <c r="C458">
        <v>1</v>
      </c>
      <c r="D458" t="str">
        <f>IF(ISNA(VLOOKUP('Online PGM'!B460,Sheet2!$A$1:$A$882,1,FALSE)),"-",VLOOKUP('Online PGM'!B460,Sheet2!$A$1:$A$882,1,FALSE))</f>
        <v>VALSWI</v>
      </c>
    </row>
    <row r="459" spans="1:4" x14ac:dyDescent="0.25">
      <c r="A459" s="9" t="s">
        <v>781</v>
      </c>
      <c r="B459" s="12">
        <v>801</v>
      </c>
      <c r="C459">
        <v>1</v>
      </c>
      <c r="D459" t="str">
        <f>IF(ISNA(VLOOKUP('Online PGM'!B461,Sheet2!$A$1:$A$882,1,FALSE)),"-",VLOOKUP('Online PGM'!B461,Sheet2!$A$1:$A$882,1,FALSE))</f>
        <v>VALSWO</v>
      </c>
    </row>
    <row r="460" spans="1:4" x14ac:dyDescent="0.25">
      <c r="A460" s="10" t="s">
        <v>782</v>
      </c>
      <c r="B460" s="12">
        <v>0</v>
      </c>
      <c r="C460">
        <v>1</v>
      </c>
      <c r="D460" t="str">
        <f>IF(ISNA(VLOOKUP('Online PGM'!B462,Sheet2!$A$1:$A$882,1,FALSE)),"-",VLOOKUP('Online PGM'!B462,Sheet2!$A$1:$A$882,1,FALSE))</f>
        <v>VALTID</v>
      </c>
    </row>
    <row r="461" spans="1:4" x14ac:dyDescent="0.25">
      <c r="A461" s="9" t="s">
        <v>783</v>
      </c>
      <c r="B461" s="12">
        <v>107</v>
      </c>
      <c r="C461">
        <v>1</v>
      </c>
      <c r="D461" t="str">
        <f>IF(ISNA(VLOOKUP('Online PGM'!B463,Sheet2!$A$1:$A$882,1,FALSE)),"-",VLOOKUP('Online PGM'!B463,Sheet2!$A$1:$A$882,1,FALSE))</f>
        <v>VDUM</v>
      </c>
    </row>
    <row r="462" spans="1:4" x14ac:dyDescent="0.25">
      <c r="A462" s="10" t="s">
        <v>1684</v>
      </c>
      <c r="B462" s="12">
        <v>0</v>
      </c>
      <c r="C462">
        <v>1</v>
      </c>
      <c r="D462" t="str">
        <f>IF(ISNA(VLOOKUP('Online PGM'!B464,Sheet2!$A$1:$A$882,1,FALSE)),"-",VLOOKUP('Online PGM'!B464,Sheet2!$A$1:$A$882,1,FALSE))</f>
        <v>VUPD</v>
      </c>
    </row>
    <row r="463" spans="1:4" x14ac:dyDescent="0.25">
      <c r="A463" s="9" t="s">
        <v>784</v>
      </c>
      <c r="B463" s="12">
        <v>16</v>
      </c>
      <c r="C463">
        <v>1</v>
      </c>
      <c r="D463" t="str">
        <f>IF(ISNA(VLOOKUP('Online PGM'!B465,Sheet2!$A$1:$A$882,1,FALSE)),"-",VLOOKUP('Online PGM'!B465,Sheet2!$A$1:$A$882,1,FALSE))</f>
        <v>WARC</v>
      </c>
    </row>
    <row r="464" spans="1:4" x14ac:dyDescent="0.25">
      <c r="A464" s="10" t="s">
        <v>785</v>
      </c>
      <c r="B464" s="12">
        <v>0</v>
      </c>
      <c r="C464">
        <v>1</v>
      </c>
      <c r="D464" t="str">
        <f>IF(ISNA(VLOOKUP('Online PGM'!B466,Sheet2!$A$1:$A$882,1,FALSE)),"-",VLOOKUP('Online PGM'!B466,Sheet2!$A$1:$A$882,1,FALSE))</f>
        <v>WARM</v>
      </c>
    </row>
    <row r="465" spans="1:4" x14ac:dyDescent="0.25">
      <c r="A465" s="10" t="s">
        <v>786</v>
      </c>
      <c r="B465" s="12">
        <v>0</v>
      </c>
      <c r="C465">
        <v>1</v>
      </c>
      <c r="D465" t="str">
        <f>IF(ISNA(VLOOKUP('Online PGM'!B467,Sheet2!$A$1:$A$882,1,FALSE)),"-",VLOOKUP('Online PGM'!B467,Sheet2!$A$1:$A$882,1,FALSE))</f>
        <v>WARP</v>
      </c>
    </row>
    <row r="466" spans="1:4" x14ac:dyDescent="0.25">
      <c r="A466" s="9" t="s">
        <v>787</v>
      </c>
      <c r="B466" s="12">
        <v>9449</v>
      </c>
      <c r="C466">
        <v>1</v>
      </c>
      <c r="D466" t="str">
        <f>IF(ISNA(VLOOKUP('Online PGM'!B468,Sheet2!$A$1:$A$882,1,FALSE)),"-",VLOOKUP('Online PGM'!B468,Sheet2!$A$1:$A$882,1,FALSE))</f>
        <v>WARQ</v>
      </c>
    </row>
    <row r="467" spans="1:4" x14ac:dyDescent="0.25">
      <c r="A467" s="10" t="s">
        <v>1685</v>
      </c>
      <c r="B467" s="12">
        <v>0</v>
      </c>
      <c r="C467">
        <v>1</v>
      </c>
      <c r="D467" t="str">
        <f>IF(ISNA(VLOOKUP('Online PGM'!B469,Sheet2!$A$1:$A$882,1,FALSE)),"-",VLOOKUP('Online PGM'!B469,Sheet2!$A$1:$A$882,1,FALSE))</f>
        <v>WARX</v>
      </c>
    </row>
    <row r="468" spans="1:4" x14ac:dyDescent="0.25">
      <c r="A468" s="10" t="s">
        <v>1686</v>
      </c>
      <c r="B468" s="12">
        <v>0</v>
      </c>
      <c r="C468">
        <v>1</v>
      </c>
      <c r="D468" t="str">
        <f>IF(ISNA(VLOOKUP('Online PGM'!B470,Sheet2!$A$1:$A$882,1,FALSE)),"-",VLOOKUP('Online PGM'!B470,Sheet2!$A$1:$A$882,1,FALSE))</f>
        <v>WHAL</v>
      </c>
    </row>
    <row r="469" spans="1:4" x14ac:dyDescent="0.25">
      <c r="A469" s="9" t="s">
        <v>788</v>
      </c>
      <c r="B469" s="12">
        <v>13</v>
      </c>
      <c r="C469">
        <v>1</v>
      </c>
      <c r="D469" t="str">
        <f>IF(ISNA(VLOOKUP('Online PGM'!B471,Sheet2!$A$1:$A$882,1,FALSE)),"-",VLOOKUP('Online PGM'!B471,Sheet2!$A$1:$A$882,1,FALSE))</f>
        <v>WHOAMI</v>
      </c>
    </row>
    <row r="470" spans="1:4" x14ac:dyDescent="0.25">
      <c r="A470" s="9" t="s">
        <v>789</v>
      </c>
      <c r="B470" s="12">
        <v>5</v>
      </c>
      <c r="C470">
        <v>1</v>
      </c>
      <c r="D470" t="str">
        <f>IF(ISNA(VLOOKUP('Online PGM'!B472,Sheet2!$A$1:$A$882,1,FALSE)),"-",VLOOKUP('Online PGM'!B472,Sheet2!$A$1:$A$882,1,FALSE))</f>
        <v>WHOMRU</v>
      </c>
    </row>
    <row r="471" spans="1:4" x14ac:dyDescent="0.25">
      <c r="A471" s="10" t="s">
        <v>790</v>
      </c>
      <c r="B471" s="12">
        <v>0</v>
      </c>
      <c r="C471">
        <v>1</v>
      </c>
      <c r="D471" t="str">
        <f>IF(ISNA(VLOOKUP('Online PGM'!B473,Sheet2!$A$1:$A$882,1,FALSE)),"-",VLOOKUP('Online PGM'!B473,Sheet2!$A$1:$A$882,1,FALSE))</f>
        <v>WRTMSG</v>
      </c>
    </row>
    <row r="472" spans="1:4" x14ac:dyDescent="0.25">
      <c r="A472" s="9" t="s">
        <v>791</v>
      </c>
      <c r="B472" s="12">
        <v>338</v>
      </c>
      <c r="C472">
        <v>1</v>
      </c>
      <c r="D472" t="str">
        <f>IF(ISNA(VLOOKUP('Online PGM'!B474,Sheet2!$A$1:$A$882,1,FALSE)),"-",VLOOKUP('Online PGM'!B474,Sheet2!$A$1:$A$882,1,FALSE))</f>
        <v>XMTFED</v>
      </c>
    </row>
    <row r="473" spans="1:4" x14ac:dyDescent="0.25">
      <c r="A473" s="9" t="s">
        <v>792</v>
      </c>
      <c r="B473" s="12">
        <v>1008</v>
      </c>
      <c r="C473">
        <v>1</v>
      </c>
      <c r="D473" t="str">
        <f>IF(ISNA(VLOOKUP('Online PGM'!B475,Sheet2!$A$1:$A$882,1,FALSE)),"-",VLOOKUP('Online PGM'!B475,Sheet2!$A$1:$A$882,1,FALSE))</f>
        <v>XSCR</v>
      </c>
    </row>
    <row r="474" spans="1:4" x14ac:dyDescent="0.25">
      <c r="A474" s="9" t="s">
        <v>793</v>
      </c>
      <c r="B474" s="12">
        <v>279</v>
      </c>
      <c r="C474">
        <v>1</v>
      </c>
      <c r="D474" t="str">
        <f>IF(ISNA(VLOOKUP('Online PGM'!B476,Sheet2!$A$1:$A$882,1,FALSE)),"-",VLOOKUP('Online PGM'!B476,Sheet2!$A$1:$A$882,1,FALSE))</f>
        <v>XUSL</v>
      </c>
    </row>
    <row r="475" spans="1:4" x14ac:dyDescent="0.25">
      <c r="A475" s="10" t="s">
        <v>1687</v>
      </c>
      <c r="B475" s="12">
        <v>0</v>
      </c>
      <c r="C475">
        <v>1</v>
      </c>
      <c r="D475" t="str">
        <f>IF(ISNA(VLOOKUP('Online PGM'!B477,Sheet2!$A$1:$A$882,1,FALSE)),"-",VLOOKUP('Online PGM'!B477,Sheet2!$A$1:$A$882,1,FALSE))</f>
        <v>ZAP</v>
      </c>
    </row>
    <row r="476" spans="1:4" x14ac:dyDescent="0.25">
      <c r="A476" s="10" t="s">
        <v>794</v>
      </c>
      <c r="B476" s="12">
        <v>0</v>
      </c>
      <c r="C476">
        <v>1</v>
      </c>
      <c r="D476" t="str">
        <f>IF(ISNA(VLOOKUP('Online PGM'!B478,Sheet2!$A$1:$A$882,1,FALSE)),"-",VLOOKUP('Online PGM'!B478,Sheet2!$A$1:$A$882,1,FALSE))</f>
        <v>-</v>
      </c>
    </row>
    <row r="477" spans="1:4" x14ac:dyDescent="0.25">
      <c r="A477" s="9" t="s">
        <v>795</v>
      </c>
      <c r="B477" s="12">
        <v>118</v>
      </c>
      <c r="C477">
        <v>1</v>
      </c>
      <c r="D477" t="str">
        <f>IF(ISNA(VLOOKUP('Online PGM'!B479,Sheet2!$A$1:$A$882,1,FALSE)),"-",VLOOKUP('Online PGM'!B479,Sheet2!$A$1:$A$882,1,FALSE))</f>
        <v>-</v>
      </c>
    </row>
    <row r="478" spans="1:4" x14ac:dyDescent="0.25">
      <c r="A478" s="9" t="s">
        <v>796</v>
      </c>
      <c r="B478" s="12">
        <v>116</v>
      </c>
      <c r="C478">
        <v>1</v>
      </c>
      <c r="D478" t="str">
        <f>IF(ISNA(VLOOKUP('Online PGM'!B480,Sheet2!$A$1:$A$882,1,FALSE)),"-",VLOOKUP('Online PGM'!B480,Sheet2!$A$1:$A$882,1,FALSE))</f>
        <v>-</v>
      </c>
    </row>
    <row r="479" spans="1:4" x14ac:dyDescent="0.25">
      <c r="A479" s="9" t="s">
        <v>804</v>
      </c>
      <c r="B479" s="12">
        <v>1</v>
      </c>
      <c r="C479">
        <v>1</v>
      </c>
      <c r="D479" t="str">
        <f>IF(ISNA(VLOOKUP('Online PGM'!B481,Sheet2!$A$1:$A$882,1,FALSE)),"-",VLOOKUP('Online PGM'!B481,Sheet2!$A$1:$A$882,1,FALSE))</f>
        <v>-</v>
      </c>
    </row>
    <row r="480" spans="1:4" x14ac:dyDescent="0.25">
      <c r="A480" s="10" t="s">
        <v>805</v>
      </c>
      <c r="B480" s="12">
        <v>0</v>
      </c>
      <c r="C480">
        <v>1</v>
      </c>
      <c r="D480" t="str">
        <f>IF(ISNA(VLOOKUP('Online PGM'!B482,Sheet2!$A$1:$A$882,1,FALSE)),"-",VLOOKUP('Online PGM'!B482,Sheet2!$A$1:$A$882,1,FALSE))</f>
        <v>-</v>
      </c>
    </row>
    <row r="481" spans="1:4" x14ac:dyDescent="0.25">
      <c r="A481" s="10" t="s">
        <v>806</v>
      </c>
      <c r="B481" s="12">
        <v>0</v>
      </c>
      <c r="C481">
        <v>1</v>
      </c>
      <c r="D481" t="str">
        <f>IF(ISNA(VLOOKUP('Online PGM'!B483,Sheet2!$A$1:$A$882,1,FALSE)),"-",VLOOKUP('Online PGM'!B483,Sheet2!$A$1:$A$882,1,FALSE))</f>
        <v>-</v>
      </c>
    </row>
    <row r="482" spans="1:4" x14ac:dyDescent="0.25">
      <c r="A482" s="9" t="s">
        <v>807</v>
      </c>
      <c r="B482" s="12">
        <v>211</v>
      </c>
      <c r="C482">
        <v>1</v>
      </c>
      <c r="D482" t="str">
        <f>IF(ISNA(VLOOKUP('Online PGM'!B484,Sheet2!$A$1:$A$882,1,FALSE)),"-",VLOOKUP('Online PGM'!B484,Sheet2!$A$1:$A$882,1,FALSE))</f>
        <v>-</v>
      </c>
    </row>
    <row r="483" spans="1:4" x14ac:dyDescent="0.25">
      <c r="A483" s="9" t="s">
        <v>808</v>
      </c>
      <c r="B483" s="12">
        <v>244</v>
      </c>
      <c r="C483">
        <v>1</v>
      </c>
      <c r="D483" t="str">
        <f>IF(ISNA(VLOOKUP('Online PGM'!B485,Sheet2!$A$1:$A$882,1,FALSE)),"-",VLOOKUP('Online PGM'!B485,Sheet2!$A$1:$A$882,1,FALSE))</f>
        <v>-</v>
      </c>
    </row>
    <row r="484" spans="1:4" x14ac:dyDescent="0.25">
      <c r="A484" s="10" t="s">
        <v>809</v>
      </c>
      <c r="B484" s="12">
        <v>0</v>
      </c>
      <c r="C484">
        <v>1</v>
      </c>
      <c r="D484" t="str">
        <f>IF(ISNA(VLOOKUP('Online PGM'!B486,Sheet2!$A$1:$A$882,1,FALSE)),"-",VLOOKUP('Online PGM'!B486,Sheet2!$A$1:$A$882,1,FALSE))</f>
        <v>-</v>
      </c>
    </row>
    <row r="485" spans="1:4" x14ac:dyDescent="0.25">
      <c r="A485" s="10" t="s">
        <v>810</v>
      </c>
      <c r="B485" s="12">
        <v>0</v>
      </c>
      <c r="C485">
        <v>1</v>
      </c>
      <c r="D485" t="str">
        <f>IF(ISNA(VLOOKUP('Online PGM'!B487,Sheet2!$A$1:$A$882,1,FALSE)),"-",VLOOKUP('Online PGM'!B487,Sheet2!$A$1:$A$882,1,FALSE))</f>
        <v>-</v>
      </c>
    </row>
    <row r="486" spans="1:4" x14ac:dyDescent="0.25">
      <c r="A486" s="10" t="s">
        <v>811</v>
      </c>
      <c r="B486" s="12">
        <v>0</v>
      </c>
      <c r="C486">
        <v>1</v>
      </c>
      <c r="D486" t="str">
        <f>IF(ISNA(VLOOKUP('Online PGM'!B488,Sheet2!$A$1:$A$882,1,FALSE)),"-",VLOOKUP('Online PGM'!B488,Sheet2!$A$1:$A$882,1,FALSE))</f>
        <v>-</v>
      </c>
    </row>
    <row r="487" spans="1:4" x14ac:dyDescent="0.25">
      <c r="A487" s="9" t="s">
        <v>812</v>
      </c>
      <c r="B487" s="12">
        <v>1383</v>
      </c>
      <c r="C487">
        <v>1</v>
      </c>
      <c r="D487" t="str">
        <f>IF(ISNA(VLOOKUP('Online PGM'!B489,Sheet2!$A$1:$A$882,1,FALSE)),"-",VLOOKUP('Online PGM'!B489,Sheet2!$A$1:$A$882,1,FALSE))</f>
        <v>-</v>
      </c>
    </row>
    <row r="488" spans="1:4" x14ac:dyDescent="0.25">
      <c r="A488" s="10" t="s">
        <v>1688</v>
      </c>
      <c r="B488" s="12">
        <v>0</v>
      </c>
      <c r="C488">
        <v>1</v>
      </c>
      <c r="D488" t="str">
        <f>IF(ISNA(VLOOKUP('Online PGM'!B490,Sheet2!$A$1:$A$882,1,FALSE)),"-",VLOOKUP('Online PGM'!B490,Sheet2!$A$1:$A$882,1,FALSE))</f>
        <v>-</v>
      </c>
    </row>
    <row r="489" spans="1:4" x14ac:dyDescent="0.25">
      <c r="A489" s="10" t="s">
        <v>1689</v>
      </c>
      <c r="B489" s="12">
        <v>0</v>
      </c>
      <c r="C489">
        <v>1</v>
      </c>
      <c r="D489" t="str">
        <f>IF(ISNA(VLOOKUP('Online PGM'!B491,Sheet2!$A$1:$A$882,1,FALSE)),"-",VLOOKUP('Online PGM'!B491,Sheet2!$A$1:$A$882,1,FALSE))</f>
        <v>-</v>
      </c>
    </row>
    <row r="490" spans="1:4" x14ac:dyDescent="0.25">
      <c r="A490" s="10" t="s">
        <v>765</v>
      </c>
      <c r="B490" s="12">
        <v>0</v>
      </c>
      <c r="C490">
        <v>1</v>
      </c>
      <c r="D490" t="str">
        <f>IF(ISNA(VLOOKUP('Online PGM'!B492,Sheet2!$A$1:$A$882,1,FALSE)),"-",VLOOKUP('Online PGM'!B492,Sheet2!$A$1:$A$882,1,FALSE))</f>
        <v>-</v>
      </c>
    </row>
    <row r="491" spans="1:4" x14ac:dyDescent="0.25">
      <c r="A491" s="10" t="s">
        <v>1690</v>
      </c>
      <c r="B491" s="12">
        <v>0</v>
      </c>
      <c r="C491">
        <v>1</v>
      </c>
      <c r="D491" t="str">
        <f>IF(ISNA(VLOOKUP('Online PGM'!B493,Sheet2!$A$1:$A$882,1,FALSE)),"-",VLOOKUP('Online PGM'!B493,Sheet2!$A$1:$A$882,1,FALSE))</f>
        <v>-</v>
      </c>
    </row>
    <row r="492" spans="1:4" x14ac:dyDescent="0.25">
      <c r="A492" s="10" t="s">
        <v>1691</v>
      </c>
      <c r="B492" s="12">
        <v>0</v>
      </c>
      <c r="C492">
        <v>1</v>
      </c>
      <c r="D492" t="str">
        <f>IF(ISNA(VLOOKUP('Online PGM'!B494,Sheet2!$A$1:$A$882,1,FALSE)),"-",VLOOKUP('Online PGM'!B494,Sheet2!$A$1:$A$882,1,FALSE))</f>
        <v>-</v>
      </c>
    </row>
    <row r="493" spans="1:4" x14ac:dyDescent="0.25">
      <c r="A493" s="9" t="s">
        <v>1692</v>
      </c>
      <c r="B493" s="12">
        <v>1570237</v>
      </c>
      <c r="C493">
        <v>1</v>
      </c>
      <c r="D493" t="str">
        <f>IF(ISNA(VLOOKUP('Online PGM'!B495,Sheet2!$A$1:$A$882,1,FALSE)),"-",VLOOKUP('Online PGM'!B495,Sheet2!$A$1:$A$882,1,FALSE))</f>
        <v>-</v>
      </c>
    </row>
    <row r="494" spans="1:4" x14ac:dyDescent="0.25">
      <c r="A494" s="10" t="s">
        <v>1693</v>
      </c>
      <c r="B494" s="12">
        <v>0</v>
      </c>
      <c r="C494">
        <v>1</v>
      </c>
      <c r="D494" t="str">
        <f>IF(ISNA(VLOOKUP('Online PGM'!B496,Sheet2!$A$1:$A$882,1,FALSE)),"-",VLOOKUP('Online PGM'!B496,Sheet2!$A$1:$A$882,1,FALSE))</f>
        <v>-</v>
      </c>
    </row>
    <row r="495" spans="1:4" x14ac:dyDescent="0.25">
      <c r="A495" s="10" t="s">
        <v>813</v>
      </c>
      <c r="B495" s="12">
        <v>0</v>
      </c>
      <c r="C495">
        <v>1</v>
      </c>
      <c r="D495" t="str">
        <f>IF(ISNA(VLOOKUP('Online PGM'!B497,Sheet2!$A$1:$A$882,1,FALSE)),"-",VLOOKUP('Online PGM'!B497,Sheet2!$A$1:$A$882,1,FALSE))</f>
        <v>-</v>
      </c>
    </row>
    <row r="496" spans="1:4" x14ac:dyDescent="0.25">
      <c r="A496" s="10" t="s">
        <v>1694</v>
      </c>
      <c r="B496" s="12">
        <v>0</v>
      </c>
      <c r="C496">
        <v>1</v>
      </c>
      <c r="D496" t="str">
        <f>IF(ISNA(VLOOKUP('Online PGM'!B498,Sheet2!$A$1:$A$882,1,FALSE)),"-",VLOOKUP('Online PGM'!B498,Sheet2!$A$1:$A$882,1,FALSE))</f>
        <v>-</v>
      </c>
    </row>
    <row r="497" spans="1:4" x14ac:dyDescent="0.25">
      <c r="A497" s="10" t="s">
        <v>1695</v>
      </c>
      <c r="B497" s="12">
        <v>0</v>
      </c>
      <c r="C497">
        <v>1</v>
      </c>
      <c r="D497" t="str">
        <f>IF(ISNA(VLOOKUP('Online PGM'!B499,Sheet2!$A$1:$A$882,1,FALSE)),"-",VLOOKUP('Online PGM'!B499,Sheet2!$A$1:$A$882,1,FALSE))</f>
        <v>-</v>
      </c>
    </row>
    <row r="498" spans="1:4" x14ac:dyDescent="0.25">
      <c r="A498" s="9" t="s">
        <v>814</v>
      </c>
      <c r="B498" s="12">
        <v>768</v>
      </c>
      <c r="C498">
        <v>1</v>
      </c>
      <c r="D498" t="str">
        <f>IF(ISNA(VLOOKUP('Online PGM'!B500,Sheet2!$A$1:$A$882,1,FALSE)),"-",VLOOKUP('Online PGM'!B500,Sheet2!$A$1:$A$882,1,FALSE))</f>
        <v>-</v>
      </c>
    </row>
    <row r="499" spans="1:4" x14ac:dyDescent="0.25">
      <c r="A499" s="9" t="s">
        <v>815</v>
      </c>
      <c r="B499" s="12">
        <v>8230</v>
      </c>
      <c r="C499">
        <v>1</v>
      </c>
      <c r="D499" t="str">
        <f>IF(ISNA(VLOOKUP('Online PGM'!B501,Sheet2!$A$1:$A$882,1,FALSE)),"-",VLOOKUP('Online PGM'!B501,Sheet2!$A$1:$A$882,1,FALSE))</f>
        <v>-</v>
      </c>
    </row>
    <row r="500" spans="1:4" x14ac:dyDescent="0.25">
      <c r="A500" s="9" t="s">
        <v>816</v>
      </c>
      <c r="B500" s="12">
        <v>2440</v>
      </c>
      <c r="C500">
        <v>1</v>
      </c>
      <c r="D500" t="str">
        <f>IF(ISNA(VLOOKUP('Online PGM'!B502,Sheet2!$A$1:$A$882,1,FALSE)),"-",VLOOKUP('Online PGM'!B502,Sheet2!$A$1:$A$882,1,FALSE))</f>
        <v>-</v>
      </c>
    </row>
    <row r="501" spans="1:4" x14ac:dyDescent="0.25">
      <c r="A501" s="9" t="s">
        <v>817</v>
      </c>
      <c r="B501" s="12">
        <v>5982</v>
      </c>
      <c r="C501">
        <v>1</v>
      </c>
      <c r="D501" t="str">
        <f>IF(ISNA(VLOOKUP('Online PGM'!B503,Sheet2!$A$1:$A$882,1,FALSE)),"-",VLOOKUP('Online PGM'!B503,Sheet2!$A$1:$A$882,1,FALSE))</f>
        <v>-</v>
      </c>
    </row>
    <row r="502" spans="1:4" x14ac:dyDescent="0.25">
      <c r="A502" s="10" t="s">
        <v>1696</v>
      </c>
      <c r="B502" s="12">
        <v>0</v>
      </c>
      <c r="C502">
        <v>1</v>
      </c>
      <c r="D502" t="str">
        <f>IF(ISNA(VLOOKUP('Online PGM'!B504,Sheet2!$A$1:$A$882,1,FALSE)),"-",VLOOKUP('Online PGM'!B504,Sheet2!$A$1:$A$882,1,FALSE))</f>
        <v>-</v>
      </c>
    </row>
    <row r="503" spans="1:4" x14ac:dyDescent="0.25">
      <c r="A503" s="9" t="s">
        <v>818</v>
      </c>
      <c r="B503" s="12">
        <v>33860</v>
      </c>
      <c r="C503">
        <v>1</v>
      </c>
      <c r="D503" t="str">
        <f>IF(ISNA(VLOOKUP('Online PGM'!B505,Sheet2!$A$1:$A$882,1,FALSE)),"-",VLOOKUP('Online PGM'!B505,Sheet2!$A$1:$A$882,1,FALSE))</f>
        <v>-</v>
      </c>
    </row>
    <row r="504" spans="1:4" x14ac:dyDescent="0.25">
      <c r="A504" s="10" t="s">
        <v>819</v>
      </c>
      <c r="B504" s="12">
        <v>0</v>
      </c>
      <c r="C504">
        <v>1</v>
      </c>
      <c r="D504" t="str">
        <f>IF(ISNA(VLOOKUP('Online PGM'!B506,Sheet2!$A$1:$A$882,1,FALSE)),"-",VLOOKUP('Online PGM'!B506,Sheet2!$A$1:$A$882,1,FALSE))</f>
        <v>-</v>
      </c>
    </row>
    <row r="505" spans="1:4" x14ac:dyDescent="0.25">
      <c r="A505" s="9" t="s">
        <v>820</v>
      </c>
      <c r="B505" s="12">
        <v>7885</v>
      </c>
      <c r="C505">
        <v>1</v>
      </c>
      <c r="D505" t="str">
        <f>IF(ISNA(VLOOKUP('Online PGM'!B507,Sheet2!$A$1:$A$882,1,FALSE)),"-",VLOOKUP('Online PGM'!B507,Sheet2!$A$1:$A$882,1,FALSE))</f>
        <v>-</v>
      </c>
    </row>
    <row r="506" spans="1:4" x14ac:dyDescent="0.25">
      <c r="A506" s="9" t="s">
        <v>821</v>
      </c>
      <c r="B506" s="12">
        <v>12602</v>
      </c>
      <c r="C506">
        <v>1</v>
      </c>
      <c r="D506" t="str">
        <f>IF(ISNA(VLOOKUP('Online PGM'!B508,Sheet2!$A$1:$A$882,1,FALSE)),"-",VLOOKUP('Online PGM'!B508,Sheet2!$A$1:$A$882,1,FALSE))</f>
        <v>-</v>
      </c>
    </row>
    <row r="507" spans="1:4" x14ac:dyDescent="0.25">
      <c r="A507" s="9" t="s">
        <v>822</v>
      </c>
      <c r="B507" s="12">
        <v>1</v>
      </c>
      <c r="C507">
        <v>1</v>
      </c>
      <c r="D507" t="str">
        <f>IF(ISNA(VLOOKUP('Online PGM'!B509,Sheet2!$A$1:$A$882,1,FALSE)),"-",VLOOKUP('Online PGM'!B509,Sheet2!$A$1:$A$882,1,FALSE))</f>
        <v>-</v>
      </c>
    </row>
    <row r="508" spans="1:4" x14ac:dyDescent="0.25">
      <c r="A508" s="9" t="s">
        <v>51</v>
      </c>
      <c r="B508" s="12">
        <v>11315</v>
      </c>
      <c r="C508">
        <v>1</v>
      </c>
      <c r="D508" t="str">
        <f>IF(ISNA(VLOOKUP('Online PGM'!B510,Sheet2!$A$1:$A$882,1,FALSE)),"-",VLOOKUP('Online PGM'!B510,Sheet2!$A$1:$A$882,1,FALSE))</f>
        <v>-</v>
      </c>
    </row>
    <row r="509" spans="1:4" x14ac:dyDescent="0.25">
      <c r="A509" s="9" t="s">
        <v>823</v>
      </c>
      <c r="B509" s="12">
        <v>550</v>
      </c>
      <c r="C509">
        <v>1</v>
      </c>
      <c r="D509" t="str">
        <f>IF(ISNA(VLOOKUP('Online PGM'!B511,Sheet2!$A$1:$A$882,1,FALSE)),"-",VLOOKUP('Online PGM'!B511,Sheet2!$A$1:$A$882,1,FALSE))</f>
        <v>-</v>
      </c>
    </row>
    <row r="510" spans="1:4" x14ac:dyDescent="0.25">
      <c r="A510" s="10" t="s">
        <v>1697</v>
      </c>
      <c r="B510" s="12">
        <v>0</v>
      </c>
      <c r="C510">
        <v>1</v>
      </c>
      <c r="D510" t="str">
        <f>IF(ISNA(VLOOKUP('Online PGM'!B512,Sheet2!$A$1:$A$882,1,FALSE)),"-",VLOOKUP('Online PGM'!B512,Sheet2!$A$1:$A$882,1,FALSE))</f>
        <v>-</v>
      </c>
    </row>
    <row r="511" spans="1:4" x14ac:dyDescent="0.25">
      <c r="A511" s="9" t="s">
        <v>824</v>
      </c>
      <c r="B511" s="12">
        <v>2301</v>
      </c>
      <c r="C511">
        <v>1</v>
      </c>
      <c r="D511" t="str">
        <f>IF(ISNA(VLOOKUP('Online PGM'!B513,Sheet2!$A$1:$A$882,1,FALSE)),"-",VLOOKUP('Online PGM'!B513,Sheet2!$A$1:$A$882,1,FALSE))</f>
        <v>-</v>
      </c>
    </row>
    <row r="512" spans="1:4" x14ac:dyDescent="0.25">
      <c r="A512" s="9" t="s">
        <v>825</v>
      </c>
      <c r="B512" s="12">
        <v>19020</v>
      </c>
      <c r="C512">
        <v>1</v>
      </c>
      <c r="D512" t="str">
        <f>IF(ISNA(VLOOKUP('Online PGM'!B514,Sheet2!$A$1:$A$882,1,FALSE)),"-",VLOOKUP('Online PGM'!B514,Sheet2!$A$1:$A$882,1,FALSE))</f>
        <v>-</v>
      </c>
    </row>
    <row r="513" spans="1:4" x14ac:dyDescent="0.25">
      <c r="A513" s="10" t="s">
        <v>1698</v>
      </c>
      <c r="B513" s="12">
        <v>0</v>
      </c>
      <c r="C513">
        <v>1</v>
      </c>
      <c r="D513" t="str">
        <f>IF(ISNA(VLOOKUP('Online PGM'!B515,Sheet2!$A$1:$A$882,1,FALSE)),"-",VLOOKUP('Online PGM'!B515,Sheet2!$A$1:$A$882,1,FALSE))</f>
        <v>-</v>
      </c>
    </row>
    <row r="514" spans="1:4" x14ac:dyDescent="0.25">
      <c r="A514" s="10" t="s">
        <v>1699</v>
      </c>
      <c r="B514" s="12">
        <v>0</v>
      </c>
      <c r="C514">
        <v>1</v>
      </c>
      <c r="D514" t="str">
        <f>IF(ISNA(VLOOKUP('Online PGM'!B516,Sheet2!$A$1:$A$882,1,FALSE)),"-",VLOOKUP('Online PGM'!B516,Sheet2!$A$1:$A$882,1,FALSE))</f>
        <v>-</v>
      </c>
    </row>
    <row r="515" spans="1:4" x14ac:dyDescent="0.25">
      <c r="A515" s="9" t="s">
        <v>826</v>
      </c>
      <c r="B515" s="12">
        <v>5867</v>
      </c>
      <c r="C515">
        <v>1</v>
      </c>
      <c r="D515" t="str">
        <f>IF(ISNA(VLOOKUP('Online PGM'!B517,Sheet2!$A$1:$A$882,1,FALSE)),"-",VLOOKUP('Online PGM'!B517,Sheet2!$A$1:$A$882,1,FALSE))</f>
        <v>-</v>
      </c>
    </row>
    <row r="516" spans="1:4" x14ac:dyDescent="0.25">
      <c r="A516" s="9" t="s">
        <v>827</v>
      </c>
      <c r="B516" s="12">
        <v>92756</v>
      </c>
      <c r="C516">
        <v>1</v>
      </c>
      <c r="D516" t="str">
        <f>IF(ISNA(VLOOKUP('Online PGM'!B518,Sheet2!$A$1:$A$882,1,FALSE)),"-",VLOOKUP('Online PGM'!B518,Sheet2!$A$1:$A$882,1,FALSE))</f>
        <v>-</v>
      </c>
    </row>
    <row r="517" spans="1:4" x14ac:dyDescent="0.25">
      <c r="A517" s="10" t="s">
        <v>1700</v>
      </c>
      <c r="B517" s="12">
        <v>0</v>
      </c>
      <c r="C517">
        <v>1</v>
      </c>
      <c r="D517" t="str">
        <f>IF(ISNA(VLOOKUP('Online PGM'!B519,Sheet2!$A$1:$A$882,1,FALSE)),"-",VLOOKUP('Online PGM'!B519,Sheet2!$A$1:$A$882,1,FALSE))</f>
        <v>-</v>
      </c>
    </row>
    <row r="518" spans="1:4" x14ac:dyDescent="0.25">
      <c r="A518" s="10" t="s">
        <v>828</v>
      </c>
      <c r="B518" s="12">
        <v>0</v>
      </c>
      <c r="C518">
        <v>1</v>
      </c>
      <c r="D518" t="str">
        <f>IF(ISNA(VLOOKUP('Online PGM'!B520,Sheet2!$A$1:$A$882,1,FALSE)),"-",VLOOKUP('Online PGM'!B520,Sheet2!$A$1:$A$882,1,FALSE))</f>
        <v>-</v>
      </c>
    </row>
    <row r="519" spans="1:4" x14ac:dyDescent="0.25">
      <c r="A519" s="9" t="s">
        <v>829</v>
      </c>
      <c r="B519" s="12">
        <v>116081</v>
      </c>
      <c r="C519">
        <v>1</v>
      </c>
      <c r="D519" t="str">
        <f>IF(ISNA(VLOOKUP('Online PGM'!B521,Sheet2!$A$1:$A$882,1,FALSE)),"-",VLOOKUP('Online PGM'!B521,Sheet2!$A$1:$A$882,1,FALSE))</f>
        <v>-</v>
      </c>
    </row>
    <row r="520" spans="1:4" x14ac:dyDescent="0.25">
      <c r="A520" s="9" t="s">
        <v>830</v>
      </c>
      <c r="B520" s="12">
        <v>6806</v>
      </c>
      <c r="C520">
        <v>1</v>
      </c>
      <c r="D520" t="str">
        <f>IF(ISNA(VLOOKUP('Online PGM'!B522,Sheet2!$A$1:$A$882,1,FALSE)),"-",VLOOKUP('Online PGM'!B522,Sheet2!$A$1:$A$882,1,FALSE))</f>
        <v>-</v>
      </c>
    </row>
    <row r="521" spans="1:4" x14ac:dyDescent="0.25">
      <c r="A521" s="10" t="s">
        <v>1701</v>
      </c>
      <c r="B521" s="12">
        <v>0</v>
      </c>
      <c r="C521">
        <v>1</v>
      </c>
      <c r="D521" t="str">
        <f>IF(ISNA(VLOOKUP('Online PGM'!B523,Sheet2!$A$1:$A$882,1,FALSE)),"-",VLOOKUP('Online PGM'!B523,Sheet2!$A$1:$A$882,1,FALSE))</f>
        <v>-</v>
      </c>
    </row>
    <row r="522" spans="1:4" x14ac:dyDescent="0.25">
      <c r="A522" s="10" t="s">
        <v>1702</v>
      </c>
      <c r="B522" s="12">
        <v>0</v>
      </c>
      <c r="C522">
        <v>1</v>
      </c>
      <c r="D522" t="str">
        <f>IF(ISNA(VLOOKUP('Online PGM'!B524,Sheet2!$A$1:$A$882,1,FALSE)),"-",VLOOKUP('Online PGM'!B524,Sheet2!$A$1:$A$882,1,FALSE))</f>
        <v>-</v>
      </c>
    </row>
    <row r="523" spans="1:4" x14ac:dyDescent="0.25">
      <c r="A523" s="10" t="s">
        <v>1703</v>
      </c>
      <c r="B523" s="12">
        <v>0</v>
      </c>
      <c r="C523">
        <v>1</v>
      </c>
      <c r="D523" t="str">
        <f>IF(ISNA(VLOOKUP('Online PGM'!B525,Sheet2!$A$1:$A$882,1,FALSE)),"-",VLOOKUP('Online PGM'!B525,Sheet2!$A$1:$A$882,1,FALSE))</f>
        <v>-</v>
      </c>
    </row>
    <row r="524" spans="1:4" x14ac:dyDescent="0.25">
      <c r="A524" s="9" t="s">
        <v>831</v>
      </c>
      <c r="B524" s="12">
        <v>7563</v>
      </c>
      <c r="C524">
        <v>1</v>
      </c>
      <c r="D524" t="str">
        <f>IF(ISNA(VLOOKUP('Online PGM'!B526,Sheet2!$A$1:$A$882,1,FALSE)),"-",VLOOKUP('Online PGM'!B526,Sheet2!$A$1:$A$882,1,FALSE))</f>
        <v>-</v>
      </c>
    </row>
    <row r="525" spans="1:4" x14ac:dyDescent="0.25">
      <c r="A525" s="10" t="s">
        <v>832</v>
      </c>
      <c r="B525" s="12">
        <v>0</v>
      </c>
      <c r="C525">
        <v>1</v>
      </c>
      <c r="D525" t="str">
        <f>IF(ISNA(VLOOKUP('Online PGM'!B527,Sheet2!$A$1:$A$882,1,FALSE)),"-",VLOOKUP('Online PGM'!B527,Sheet2!$A$1:$A$882,1,FALSE))</f>
        <v>-</v>
      </c>
    </row>
    <row r="526" spans="1:4" x14ac:dyDescent="0.25">
      <c r="A526" s="9" t="s">
        <v>1704</v>
      </c>
      <c r="B526" s="12">
        <v>2</v>
      </c>
      <c r="C526">
        <v>1</v>
      </c>
      <c r="D526" t="str">
        <f>IF(ISNA(VLOOKUP('Online PGM'!B528,Sheet2!$A$1:$A$882,1,FALSE)),"-",VLOOKUP('Online PGM'!B528,Sheet2!$A$1:$A$882,1,FALSE))</f>
        <v>-</v>
      </c>
    </row>
    <row r="527" spans="1:4" x14ac:dyDescent="0.25">
      <c r="A527" s="10" t="s">
        <v>1705</v>
      </c>
      <c r="B527" s="12">
        <v>0</v>
      </c>
      <c r="C527">
        <v>1</v>
      </c>
      <c r="D527" t="str">
        <f>IF(ISNA(VLOOKUP('Online PGM'!B529,Sheet2!$A$1:$A$882,1,FALSE)),"-",VLOOKUP('Online PGM'!B529,Sheet2!$A$1:$A$882,1,FALSE))</f>
        <v>-</v>
      </c>
    </row>
    <row r="528" spans="1:4" x14ac:dyDescent="0.25">
      <c r="A528" s="10" t="s">
        <v>1706</v>
      </c>
      <c r="B528" s="12">
        <v>0</v>
      </c>
      <c r="C528">
        <v>1</v>
      </c>
      <c r="D528" t="str">
        <f>IF(ISNA(VLOOKUP('Online PGM'!B530,Sheet2!$A$1:$A$882,1,FALSE)),"-",VLOOKUP('Online PGM'!B530,Sheet2!$A$1:$A$882,1,FALSE))</f>
        <v>-</v>
      </c>
    </row>
    <row r="529" spans="1:4" x14ac:dyDescent="0.25">
      <c r="A529" s="9" t="s">
        <v>52</v>
      </c>
      <c r="B529" s="12">
        <v>15106</v>
      </c>
      <c r="C529">
        <v>1</v>
      </c>
      <c r="D529" t="str">
        <f>IF(ISNA(VLOOKUP('Online PGM'!B531,Sheet2!$A$1:$A$882,1,FALSE)),"-",VLOOKUP('Online PGM'!B531,Sheet2!$A$1:$A$882,1,FALSE))</f>
        <v>-</v>
      </c>
    </row>
    <row r="530" spans="1:4" x14ac:dyDescent="0.25">
      <c r="A530" s="10" t="s">
        <v>1707</v>
      </c>
      <c r="B530" s="12">
        <v>0</v>
      </c>
      <c r="C530">
        <v>1</v>
      </c>
      <c r="D530" t="str">
        <f>IF(ISNA(VLOOKUP('Online PGM'!B532,Sheet2!$A$1:$A$882,1,FALSE)),"-",VLOOKUP('Online PGM'!B532,Sheet2!$A$1:$A$882,1,FALSE))</f>
        <v>-</v>
      </c>
    </row>
    <row r="531" spans="1:4" x14ac:dyDescent="0.25">
      <c r="A531" s="10" t="s">
        <v>1708</v>
      </c>
      <c r="B531" s="12">
        <v>0</v>
      </c>
      <c r="C531">
        <v>1</v>
      </c>
      <c r="D531" t="str">
        <f>IF(ISNA(VLOOKUP('Online PGM'!B533,Sheet2!$A$1:$A$882,1,FALSE)),"-",VLOOKUP('Online PGM'!B533,Sheet2!$A$1:$A$882,1,FALSE))</f>
        <v>-</v>
      </c>
    </row>
    <row r="532" spans="1:4" x14ac:dyDescent="0.25">
      <c r="A532" s="9" t="s">
        <v>833</v>
      </c>
      <c r="B532" s="12">
        <v>601</v>
      </c>
      <c r="C532">
        <v>1</v>
      </c>
      <c r="D532" t="str">
        <f>IF(ISNA(VLOOKUP('Online PGM'!B534,Sheet2!$A$1:$A$882,1,FALSE)),"-",VLOOKUP('Online PGM'!B534,Sheet2!$A$1:$A$882,1,FALSE))</f>
        <v>-</v>
      </c>
    </row>
    <row r="533" spans="1:4" x14ac:dyDescent="0.25">
      <c r="A533" s="10" t="s">
        <v>834</v>
      </c>
      <c r="B533" s="12">
        <v>0</v>
      </c>
      <c r="C533">
        <v>1</v>
      </c>
      <c r="D533" t="str">
        <f>IF(ISNA(VLOOKUP('Online PGM'!B535,Sheet2!$A$1:$A$882,1,FALSE)),"-",VLOOKUP('Online PGM'!B535,Sheet2!$A$1:$A$882,1,FALSE))</f>
        <v>-</v>
      </c>
    </row>
    <row r="534" spans="1:4" x14ac:dyDescent="0.25">
      <c r="A534" s="10" t="s">
        <v>835</v>
      </c>
      <c r="B534" s="12">
        <v>0</v>
      </c>
      <c r="C534">
        <v>1</v>
      </c>
      <c r="D534" t="str">
        <f>IF(ISNA(VLOOKUP('Online PGM'!B536,Sheet2!$A$1:$A$882,1,FALSE)),"-",VLOOKUP('Online PGM'!B536,Sheet2!$A$1:$A$882,1,FALSE))</f>
        <v>-</v>
      </c>
    </row>
    <row r="535" spans="1:4" x14ac:dyDescent="0.25">
      <c r="A535" s="10" t="s">
        <v>836</v>
      </c>
      <c r="B535" s="12">
        <v>0</v>
      </c>
      <c r="C535">
        <v>1</v>
      </c>
      <c r="D535" t="str">
        <f>IF(ISNA(VLOOKUP('Online PGM'!B537,Sheet2!$A$1:$A$882,1,FALSE)),"-",VLOOKUP('Online PGM'!B537,Sheet2!$A$1:$A$882,1,FALSE))</f>
        <v>-</v>
      </c>
    </row>
    <row r="536" spans="1:4" x14ac:dyDescent="0.25">
      <c r="A536" s="9" t="s">
        <v>1709</v>
      </c>
      <c r="B536" s="12">
        <v>25315</v>
      </c>
      <c r="C536">
        <v>1</v>
      </c>
      <c r="D536" t="str">
        <f>IF(ISNA(VLOOKUP('Online PGM'!B538,Sheet2!$A$1:$A$882,1,FALSE)),"-",VLOOKUP('Online PGM'!B538,Sheet2!$A$1:$A$882,1,FALSE))</f>
        <v>-</v>
      </c>
    </row>
    <row r="537" spans="1:4" x14ac:dyDescent="0.25">
      <c r="A537" s="10" t="s">
        <v>837</v>
      </c>
      <c r="B537" s="12">
        <v>0</v>
      </c>
      <c r="C537">
        <v>1</v>
      </c>
      <c r="D537" t="str">
        <f>IF(ISNA(VLOOKUP('Online PGM'!B539,Sheet2!$A$1:$A$882,1,FALSE)),"-",VLOOKUP('Online PGM'!B539,Sheet2!$A$1:$A$882,1,FALSE))</f>
        <v>-</v>
      </c>
    </row>
    <row r="538" spans="1:4" x14ac:dyDescent="0.25">
      <c r="A538" s="10" t="s">
        <v>838</v>
      </c>
      <c r="B538" s="12">
        <v>0</v>
      </c>
      <c r="C538">
        <v>1</v>
      </c>
      <c r="D538" t="str">
        <f>IF(ISNA(VLOOKUP('Online PGM'!B540,Sheet2!$A$1:$A$882,1,FALSE)),"-",VLOOKUP('Online PGM'!B540,Sheet2!$A$1:$A$882,1,FALSE))</f>
        <v>-</v>
      </c>
    </row>
    <row r="539" spans="1:4" x14ac:dyDescent="0.25">
      <c r="A539" s="10" t="s">
        <v>1710</v>
      </c>
      <c r="B539" s="12">
        <v>0</v>
      </c>
      <c r="C539">
        <v>1</v>
      </c>
      <c r="D539" t="str">
        <f>IF(ISNA(VLOOKUP('Online PGM'!B541,Sheet2!$A$1:$A$882,1,FALSE)),"-",VLOOKUP('Online PGM'!B541,Sheet2!$A$1:$A$882,1,FALSE))</f>
        <v>-</v>
      </c>
    </row>
    <row r="540" spans="1:4" x14ac:dyDescent="0.25">
      <c r="A540" s="9" t="s">
        <v>839</v>
      </c>
      <c r="B540" s="12">
        <v>99217</v>
      </c>
      <c r="C540">
        <v>1</v>
      </c>
      <c r="D540" t="str">
        <f>IF(ISNA(VLOOKUP('Online PGM'!B542,Sheet2!$A$1:$A$882,1,FALSE)),"-",VLOOKUP('Online PGM'!B542,Sheet2!$A$1:$A$882,1,FALSE))</f>
        <v>-</v>
      </c>
    </row>
    <row r="541" spans="1:4" x14ac:dyDescent="0.25">
      <c r="A541" s="9" t="s">
        <v>840</v>
      </c>
      <c r="B541" s="12">
        <v>25882</v>
      </c>
      <c r="C541">
        <v>1</v>
      </c>
      <c r="D541" t="str">
        <f>IF(ISNA(VLOOKUP('Online PGM'!B543,Sheet2!$A$1:$A$882,1,FALSE)),"-",VLOOKUP('Online PGM'!B543,Sheet2!$A$1:$A$882,1,FALSE))</f>
        <v>-</v>
      </c>
    </row>
    <row r="542" spans="1:4" x14ac:dyDescent="0.25">
      <c r="A542" s="9" t="s">
        <v>1711</v>
      </c>
      <c r="B542" s="12">
        <v>2115</v>
      </c>
      <c r="C542">
        <v>1</v>
      </c>
      <c r="D542" t="str">
        <f>IF(ISNA(VLOOKUP('Online PGM'!B544,Sheet2!$A$1:$A$882,1,FALSE)),"-",VLOOKUP('Online PGM'!B544,Sheet2!$A$1:$A$882,1,FALSE))</f>
        <v>-</v>
      </c>
    </row>
    <row r="543" spans="1:4" x14ac:dyDescent="0.25">
      <c r="A543" s="10" t="s">
        <v>1712</v>
      </c>
      <c r="B543" s="12">
        <v>0</v>
      </c>
      <c r="C543">
        <v>1</v>
      </c>
      <c r="D543" t="str">
        <f>IF(ISNA(VLOOKUP('Online PGM'!B545,Sheet2!$A$1:$A$882,1,FALSE)),"-",VLOOKUP('Online PGM'!B545,Sheet2!$A$1:$A$882,1,FALSE))</f>
        <v>-</v>
      </c>
    </row>
    <row r="544" spans="1:4" x14ac:dyDescent="0.25">
      <c r="A544" s="10" t="s">
        <v>1713</v>
      </c>
      <c r="B544" s="12">
        <v>0</v>
      </c>
      <c r="C544">
        <v>1</v>
      </c>
      <c r="D544" t="str">
        <f>IF(ISNA(VLOOKUP('Online PGM'!B546,Sheet2!$A$1:$A$882,1,FALSE)),"-",VLOOKUP('Online PGM'!B546,Sheet2!$A$1:$A$882,1,FALSE))</f>
        <v>-</v>
      </c>
    </row>
    <row r="545" spans="1:4" x14ac:dyDescent="0.25">
      <c r="A545" s="10" t="s">
        <v>1714</v>
      </c>
      <c r="B545" s="12">
        <v>0</v>
      </c>
      <c r="C545">
        <v>1</v>
      </c>
      <c r="D545" t="str">
        <f>IF(ISNA(VLOOKUP('Online PGM'!B547,Sheet2!$A$1:$A$882,1,FALSE)),"-",VLOOKUP('Online PGM'!B547,Sheet2!$A$1:$A$882,1,FALSE))</f>
        <v>-</v>
      </c>
    </row>
    <row r="546" spans="1:4" x14ac:dyDescent="0.25">
      <c r="A546" s="10" t="s">
        <v>1715</v>
      </c>
      <c r="B546" s="12">
        <v>0</v>
      </c>
      <c r="C546">
        <v>1</v>
      </c>
      <c r="D546" t="str">
        <f>IF(ISNA(VLOOKUP('Online PGM'!B548,Sheet2!$A$1:$A$882,1,FALSE)),"-",VLOOKUP('Online PGM'!B548,Sheet2!$A$1:$A$882,1,FALSE))</f>
        <v>-</v>
      </c>
    </row>
    <row r="547" spans="1:4" x14ac:dyDescent="0.25">
      <c r="A547" s="9" t="s">
        <v>1716</v>
      </c>
      <c r="B547" s="12">
        <v>3</v>
      </c>
      <c r="C547">
        <v>1</v>
      </c>
      <c r="D547" t="str">
        <f>IF(ISNA(VLOOKUP('Online PGM'!B549,Sheet2!$A$1:$A$882,1,FALSE)),"-",VLOOKUP('Online PGM'!B549,Sheet2!$A$1:$A$882,1,FALSE))</f>
        <v>-</v>
      </c>
    </row>
    <row r="548" spans="1:4" x14ac:dyDescent="0.25">
      <c r="A548" s="10" t="s">
        <v>841</v>
      </c>
      <c r="B548" s="12">
        <v>0</v>
      </c>
      <c r="C548">
        <v>1</v>
      </c>
      <c r="D548" t="str">
        <f>IF(ISNA(VLOOKUP('Online PGM'!B550,Sheet2!$A$1:$A$882,1,FALSE)),"-",VLOOKUP('Online PGM'!B550,Sheet2!$A$1:$A$882,1,FALSE))</f>
        <v>-</v>
      </c>
    </row>
    <row r="549" spans="1:4" x14ac:dyDescent="0.25">
      <c r="A549" s="9" t="s">
        <v>1717</v>
      </c>
      <c r="B549" s="12">
        <v>3</v>
      </c>
      <c r="C549">
        <v>1</v>
      </c>
      <c r="D549" t="str">
        <f>IF(ISNA(VLOOKUP('Online PGM'!B551,Sheet2!$A$1:$A$882,1,FALSE)),"-",VLOOKUP('Online PGM'!B551,Sheet2!$A$1:$A$882,1,FALSE))</f>
        <v>-</v>
      </c>
    </row>
    <row r="550" spans="1:4" x14ac:dyDescent="0.25">
      <c r="A550" s="10" t="s">
        <v>1718</v>
      </c>
      <c r="B550" s="12">
        <v>0</v>
      </c>
      <c r="C550">
        <v>1</v>
      </c>
      <c r="D550" t="str">
        <f>IF(ISNA(VLOOKUP('Online PGM'!B552,Sheet2!$A$1:$A$882,1,FALSE)),"-",VLOOKUP('Online PGM'!B552,Sheet2!$A$1:$A$882,1,FALSE))</f>
        <v>-</v>
      </c>
    </row>
    <row r="551" spans="1:4" x14ac:dyDescent="0.25">
      <c r="A551" s="9" t="s">
        <v>1719</v>
      </c>
      <c r="B551" s="12">
        <v>221</v>
      </c>
      <c r="C551">
        <v>1</v>
      </c>
      <c r="D551" t="str">
        <f>IF(ISNA(VLOOKUP('Online PGM'!B553,Sheet2!$A$1:$A$882,1,FALSE)),"-",VLOOKUP('Online PGM'!B553,Sheet2!$A$1:$A$882,1,FALSE))</f>
        <v>-</v>
      </c>
    </row>
    <row r="552" spans="1:4" x14ac:dyDescent="0.25">
      <c r="A552" s="9" t="s">
        <v>1720</v>
      </c>
      <c r="B552" s="12">
        <v>2593</v>
      </c>
      <c r="C552">
        <v>1</v>
      </c>
      <c r="D552" t="str">
        <f>IF(ISNA(VLOOKUP('Online PGM'!B554,Sheet2!$A$1:$A$882,1,FALSE)),"-",VLOOKUP('Online PGM'!B554,Sheet2!$A$1:$A$882,1,FALSE))</f>
        <v>-</v>
      </c>
    </row>
    <row r="553" spans="1:4" x14ac:dyDescent="0.25">
      <c r="A553" s="10" t="s">
        <v>1721</v>
      </c>
      <c r="B553" s="12">
        <v>0</v>
      </c>
      <c r="C553">
        <v>1</v>
      </c>
      <c r="D553" t="str">
        <f>IF(ISNA(VLOOKUP('Online PGM'!B555,Sheet2!$A$1:$A$882,1,FALSE)),"-",VLOOKUP('Online PGM'!B555,Sheet2!$A$1:$A$882,1,FALSE))</f>
        <v>-</v>
      </c>
    </row>
    <row r="554" spans="1:4" x14ac:dyDescent="0.25">
      <c r="A554" s="10" t="s">
        <v>1722</v>
      </c>
      <c r="B554" s="12">
        <v>0</v>
      </c>
      <c r="C554">
        <v>1</v>
      </c>
      <c r="D554" t="str">
        <f>IF(ISNA(VLOOKUP('Online PGM'!B556,Sheet2!$A$1:$A$882,1,FALSE)),"-",VLOOKUP('Online PGM'!B556,Sheet2!$A$1:$A$882,1,FALSE))</f>
        <v>-</v>
      </c>
    </row>
    <row r="555" spans="1:4" x14ac:dyDescent="0.25">
      <c r="A555" s="10" t="s">
        <v>1723</v>
      </c>
      <c r="B555" s="12">
        <v>0</v>
      </c>
      <c r="C555">
        <v>1</v>
      </c>
      <c r="D555" t="str">
        <f>IF(ISNA(VLOOKUP('Online PGM'!B557,Sheet2!$A$1:$A$882,1,FALSE)),"-",VLOOKUP('Online PGM'!B557,Sheet2!$A$1:$A$882,1,FALSE))</f>
        <v>-</v>
      </c>
    </row>
    <row r="556" spans="1:4" x14ac:dyDescent="0.25">
      <c r="A556" s="9" t="s">
        <v>842</v>
      </c>
      <c r="B556" s="12">
        <v>4356</v>
      </c>
      <c r="C556">
        <v>1</v>
      </c>
      <c r="D556" t="str">
        <f>IF(ISNA(VLOOKUP('Online PGM'!B558,Sheet2!$A$1:$A$882,1,FALSE)),"-",VLOOKUP('Online PGM'!B558,Sheet2!$A$1:$A$882,1,FALSE))</f>
        <v>-</v>
      </c>
    </row>
    <row r="557" spans="1:4" x14ac:dyDescent="0.25">
      <c r="A557" s="9" t="s">
        <v>1724</v>
      </c>
      <c r="B557" s="12">
        <v>36</v>
      </c>
      <c r="C557">
        <v>1</v>
      </c>
      <c r="D557" t="str">
        <f>IF(ISNA(VLOOKUP('Online PGM'!B559,Sheet2!$A$1:$A$882,1,FALSE)),"-",VLOOKUP('Online PGM'!B559,Sheet2!$A$1:$A$882,1,FALSE))</f>
        <v>-</v>
      </c>
    </row>
    <row r="558" spans="1:4" x14ac:dyDescent="0.25">
      <c r="A558" s="10" t="s">
        <v>843</v>
      </c>
      <c r="B558" s="12">
        <v>0</v>
      </c>
      <c r="C558">
        <v>1</v>
      </c>
      <c r="D558" t="str">
        <f>IF(ISNA(VLOOKUP('Online PGM'!B560,Sheet2!$A$1:$A$882,1,FALSE)),"-",VLOOKUP('Online PGM'!B560,Sheet2!$A$1:$A$882,1,FALSE))</f>
        <v>-</v>
      </c>
    </row>
    <row r="559" spans="1:4" x14ac:dyDescent="0.25">
      <c r="A559" s="9" t="s">
        <v>844</v>
      </c>
      <c r="B559" s="12">
        <v>2982</v>
      </c>
      <c r="C559">
        <v>1</v>
      </c>
      <c r="D559" t="str">
        <f>IF(ISNA(VLOOKUP('Online PGM'!B561,Sheet2!$A$1:$A$882,1,FALSE)),"-",VLOOKUP('Online PGM'!B561,Sheet2!$A$1:$A$882,1,FALSE))</f>
        <v>-</v>
      </c>
    </row>
    <row r="560" spans="1:4" x14ac:dyDescent="0.25">
      <c r="A560" s="10" t="s">
        <v>1725</v>
      </c>
      <c r="B560" s="12">
        <v>0</v>
      </c>
      <c r="C560">
        <v>1</v>
      </c>
      <c r="D560" t="str">
        <f>IF(ISNA(VLOOKUP('Online PGM'!B562,Sheet2!$A$1:$A$882,1,FALSE)),"-",VLOOKUP('Online PGM'!B562,Sheet2!$A$1:$A$882,1,FALSE))</f>
        <v>-</v>
      </c>
    </row>
    <row r="561" spans="1:4" x14ac:dyDescent="0.25">
      <c r="A561" s="10" t="s">
        <v>1726</v>
      </c>
      <c r="B561" s="12">
        <v>0</v>
      </c>
      <c r="C561">
        <v>1</v>
      </c>
      <c r="D561" t="str">
        <f>IF(ISNA(VLOOKUP('Online PGM'!B563,Sheet2!$A$1:$A$882,1,FALSE)),"-",VLOOKUP('Online PGM'!B563,Sheet2!$A$1:$A$882,1,FALSE))</f>
        <v>-</v>
      </c>
    </row>
    <row r="562" spans="1:4" x14ac:dyDescent="0.25">
      <c r="A562" s="10" t="s">
        <v>1727</v>
      </c>
      <c r="B562" s="12">
        <v>0</v>
      </c>
      <c r="C562">
        <v>1</v>
      </c>
      <c r="D562" t="str">
        <f>IF(ISNA(VLOOKUP('Online PGM'!B564,Sheet2!$A$1:$A$882,1,FALSE)),"-",VLOOKUP('Online PGM'!B564,Sheet2!$A$1:$A$882,1,FALSE))</f>
        <v>-</v>
      </c>
    </row>
    <row r="563" spans="1:4" x14ac:dyDescent="0.25">
      <c r="A563" s="10" t="s">
        <v>1728</v>
      </c>
      <c r="B563" s="12">
        <v>0</v>
      </c>
      <c r="C563">
        <v>1</v>
      </c>
      <c r="D563" t="str">
        <f>IF(ISNA(VLOOKUP('Online PGM'!B565,Sheet2!$A$1:$A$882,1,FALSE)),"-",VLOOKUP('Online PGM'!B565,Sheet2!$A$1:$A$882,1,FALSE))</f>
        <v>-</v>
      </c>
    </row>
    <row r="564" spans="1:4" x14ac:dyDescent="0.25">
      <c r="A564" s="10" t="s">
        <v>1729</v>
      </c>
      <c r="B564" s="12">
        <v>0</v>
      </c>
      <c r="C564">
        <v>1</v>
      </c>
      <c r="D564" t="str">
        <f>IF(ISNA(VLOOKUP('Online PGM'!B566,Sheet2!$A$1:$A$882,1,FALSE)),"-",VLOOKUP('Online PGM'!B566,Sheet2!$A$1:$A$882,1,FALSE))</f>
        <v>-</v>
      </c>
    </row>
    <row r="565" spans="1:4" x14ac:dyDescent="0.25">
      <c r="A565" s="9" t="s">
        <v>845</v>
      </c>
      <c r="B565" s="12">
        <v>7583</v>
      </c>
      <c r="C565">
        <v>1</v>
      </c>
      <c r="D565" t="str">
        <f>IF(ISNA(VLOOKUP('Online PGM'!B567,Sheet2!$A$1:$A$882,1,FALSE)),"-",VLOOKUP('Online PGM'!B567,Sheet2!$A$1:$A$882,1,FALSE))</f>
        <v>-</v>
      </c>
    </row>
    <row r="566" spans="1:4" x14ac:dyDescent="0.25">
      <c r="A566" s="10" t="s">
        <v>1730</v>
      </c>
      <c r="B566" s="12">
        <v>0</v>
      </c>
      <c r="C566">
        <v>1</v>
      </c>
      <c r="D566" t="str">
        <f>IF(ISNA(VLOOKUP('Online PGM'!B568,Sheet2!$A$1:$A$882,1,FALSE)),"-",VLOOKUP('Online PGM'!B568,Sheet2!$A$1:$A$882,1,FALSE))</f>
        <v>-</v>
      </c>
    </row>
    <row r="567" spans="1:4" x14ac:dyDescent="0.25">
      <c r="A567" s="10" t="s">
        <v>1731</v>
      </c>
      <c r="B567" s="12">
        <v>0</v>
      </c>
      <c r="C567">
        <v>1</v>
      </c>
      <c r="D567" t="str">
        <f>IF(ISNA(VLOOKUP('Online PGM'!B569,Sheet2!$A$1:$A$882,1,FALSE)),"-",VLOOKUP('Online PGM'!B569,Sheet2!$A$1:$A$882,1,FALSE))</f>
        <v>-</v>
      </c>
    </row>
    <row r="568" spans="1:4" x14ac:dyDescent="0.25">
      <c r="A568" s="9" t="s">
        <v>1732</v>
      </c>
      <c r="B568" s="12">
        <v>670</v>
      </c>
      <c r="C568">
        <v>1</v>
      </c>
      <c r="D568" t="str">
        <f>IF(ISNA(VLOOKUP('Online PGM'!B570,Sheet2!$A$1:$A$882,1,FALSE)),"-",VLOOKUP('Online PGM'!B570,Sheet2!$A$1:$A$882,1,FALSE))</f>
        <v>-</v>
      </c>
    </row>
    <row r="569" spans="1:4" x14ac:dyDescent="0.25">
      <c r="A569" s="10" t="s">
        <v>1733</v>
      </c>
      <c r="B569" s="12">
        <v>0</v>
      </c>
      <c r="C569">
        <v>1</v>
      </c>
      <c r="D569" t="str">
        <f>IF(ISNA(VLOOKUP('Online PGM'!B571,Sheet2!$A$1:$A$882,1,FALSE)),"-",VLOOKUP('Online PGM'!B571,Sheet2!$A$1:$A$882,1,FALSE))</f>
        <v>-</v>
      </c>
    </row>
    <row r="570" spans="1:4" x14ac:dyDescent="0.25">
      <c r="A570" s="9" t="s">
        <v>846</v>
      </c>
      <c r="B570" s="12">
        <v>20588</v>
      </c>
      <c r="C570">
        <v>1</v>
      </c>
      <c r="D570" t="str">
        <f>IF(ISNA(VLOOKUP('Online PGM'!B572,Sheet2!$A$1:$A$882,1,FALSE)),"-",VLOOKUP('Online PGM'!B572,Sheet2!$A$1:$A$882,1,FALSE))</f>
        <v>-</v>
      </c>
    </row>
    <row r="571" spans="1:4" x14ac:dyDescent="0.25">
      <c r="A571" s="9" t="s">
        <v>1734</v>
      </c>
      <c r="B571" s="12">
        <v>36</v>
      </c>
      <c r="C571">
        <v>1</v>
      </c>
      <c r="D571" t="str">
        <f>IF(ISNA(VLOOKUP('Online PGM'!B573,Sheet2!$A$1:$A$882,1,FALSE)),"-",VLOOKUP('Online PGM'!B573,Sheet2!$A$1:$A$882,1,FALSE))</f>
        <v>-</v>
      </c>
    </row>
    <row r="572" spans="1:4" x14ac:dyDescent="0.25">
      <c r="A572" s="9" t="s">
        <v>1735</v>
      </c>
      <c r="B572" s="12">
        <v>25</v>
      </c>
      <c r="C572">
        <v>1</v>
      </c>
      <c r="D572" t="str">
        <f>IF(ISNA(VLOOKUP('Online PGM'!B574,Sheet2!$A$1:$A$882,1,FALSE)),"-",VLOOKUP('Online PGM'!B574,Sheet2!$A$1:$A$882,1,FALSE))</f>
        <v>-</v>
      </c>
    </row>
    <row r="573" spans="1:4" x14ac:dyDescent="0.25">
      <c r="A573" s="9" t="s">
        <v>1736</v>
      </c>
      <c r="B573" s="12">
        <v>17</v>
      </c>
      <c r="C573">
        <v>1</v>
      </c>
      <c r="D573" t="str">
        <f>IF(ISNA(VLOOKUP('Online PGM'!B575,Sheet2!$A$1:$A$882,1,FALSE)),"-",VLOOKUP('Online PGM'!B575,Sheet2!$A$1:$A$882,1,FALSE))</f>
        <v>-</v>
      </c>
    </row>
    <row r="574" spans="1:4" x14ac:dyDescent="0.25">
      <c r="A574" s="10" t="s">
        <v>1737</v>
      </c>
      <c r="B574" s="12">
        <v>0</v>
      </c>
      <c r="C574">
        <v>1</v>
      </c>
      <c r="D574" t="str">
        <f>IF(ISNA(VLOOKUP('Online PGM'!B576,Sheet2!$A$1:$A$882,1,FALSE)),"-",VLOOKUP('Online PGM'!B576,Sheet2!$A$1:$A$882,1,FALSE))</f>
        <v>-</v>
      </c>
    </row>
    <row r="575" spans="1:4" x14ac:dyDescent="0.25">
      <c r="A575" s="9" t="s">
        <v>847</v>
      </c>
      <c r="B575" s="12">
        <v>3942</v>
      </c>
      <c r="C575">
        <v>1</v>
      </c>
      <c r="D575" t="str">
        <f>IF(ISNA(VLOOKUP('Online PGM'!B577,Sheet2!$A$1:$A$882,1,FALSE)),"-",VLOOKUP('Online PGM'!B577,Sheet2!$A$1:$A$882,1,FALSE))</f>
        <v>-</v>
      </c>
    </row>
    <row r="576" spans="1:4" x14ac:dyDescent="0.25">
      <c r="A576" s="9" t="s">
        <v>1738</v>
      </c>
      <c r="B576" s="12">
        <v>4</v>
      </c>
      <c r="C576">
        <v>1</v>
      </c>
      <c r="D576" t="str">
        <f>IF(ISNA(VLOOKUP('Online PGM'!B578,Sheet2!$A$1:$A$882,1,FALSE)),"-",VLOOKUP('Online PGM'!B578,Sheet2!$A$1:$A$882,1,FALSE))</f>
        <v>-</v>
      </c>
    </row>
    <row r="577" spans="1:4" x14ac:dyDescent="0.25">
      <c r="A577" s="9" t="s">
        <v>848</v>
      </c>
      <c r="B577" s="12">
        <v>7416</v>
      </c>
      <c r="C577">
        <v>1</v>
      </c>
      <c r="D577" t="str">
        <f>IF(ISNA(VLOOKUP('Online PGM'!B579,Sheet2!$A$1:$A$882,1,FALSE)),"-",VLOOKUP('Online PGM'!B579,Sheet2!$A$1:$A$882,1,FALSE))</f>
        <v>-</v>
      </c>
    </row>
    <row r="578" spans="1:4" x14ac:dyDescent="0.25">
      <c r="A578" s="9" t="s">
        <v>1739</v>
      </c>
      <c r="B578" s="12">
        <v>1048</v>
      </c>
      <c r="C578">
        <v>1</v>
      </c>
      <c r="D578" t="str">
        <f>IF(ISNA(VLOOKUP('Online PGM'!B580,Sheet2!$A$1:$A$882,1,FALSE)),"-",VLOOKUP('Online PGM'!B580,Sheet2!$A$1:$A$882,1,FALSE))</f>
        <v>-</v>
      </c>
    </row>
    <row r="579" spans="1:4" x14ac:dyDescent="0.25">
      <c r="A579" s="9" t="s">
        <v>849</v>
      </c>
      <c r="B579" s="12">
        <v>15326</v>
      </c>
      <c r="C579">
        <v>1</v>
      </c>
      <c r="D579" t="str">
        <f>IF(ISNA(VLOOKUP('Online PGM'!B581,Sheet2!$A$1:$A$882,1,FALSE)),"-",VLOOKUP('Online PGM'!B581,Sheet2!$A$1:$A$882,1,FALSE))</f>
        <v>-</v>
      </c>
    </row>
    <row r="580" spans="1:4" x14ac:dyDescent="0.25">
      <c r="A580" s="9" t="s">
        <v>850</v>
      </c>
      <c r="B580" s="12">
        <v>23128</v>
      </c>
      <c r="C580">
        <v>1</v>
      </c>
      <c r="D580" t="str">
        <f>IF(ISNA(VLOOKUP('Online PGM'!B582,Sheet2!$A$1:$A$882,1,FALSE)),"-",VLOOKUP('Online PGM'!B582,Sheet2!$A$1:$A$882,1,FALSE))</f>
        <v>-</v>
      </c>
    </row>
    <row r="581" spans="1:4" x14ac:dyDescent="0.25">
      <c r="A581" s="9" t="s">
        <v>851</v>
      </c>
      <c r="B581" s="12">
        <v>1755</v>
      </c>
      <c r="C581">
        <v>1</v>
      </c>
      <c r="D581" t="str">
        <f>IF(ISNA(VLOOKUP('Online PGM'!B583,Sheet2!$A$1:$A$882,1,FALSE)),"-",VLOOKUP('Online PGM'!B583,Sheet2!$A$1:$A$882,1,FALSE))</f>
        <v>-</v>
      </c>
    </row>
    <row r="582" spans="1:4" x14ac:dyDescent="0.25">
      <c r="A582" s="9" t="s">
        <v>1740</v>
      </c>
      <c r="B582" s="12">
        <v>180</v>
      </c>
      <c r="C582">
        <v>1</v>
      </c>
      <c r="D582" t="str">
        <f>IF(ISNA(VLOOKUP('Online PGM'!B584,Sheet2!$A$1:$A$882,1,FALSE)),"-",VLOOKUP('Online PGM'!B584,Sheet2!$A$1:$A$882,1,FALSE))</f>
        <v>-</v>
      </c>
    </row>
    <row r="583" spans="1:4" x14ac:dyDescent="0.25">
      <c r="A583" s="10" t="s">
        <v>1741</v>
      </c>
      <c r="B583" s="12">
        <v>0</v>
      </c>
      <c r="C583">
        <v>1</v>
      </c>
      <c r="D583" t="str">
        <f>IF(ISNA(VLOOKUP('Online PGM'!B585,Sheet2!$A$1:$A$882,1,FALSE)),"-",VLOOKUP('Online PGM'!B585,Sheet2!$A$1:$A$882,1,FALSE))</f>
        <v>-</v>
      </c>
    </row>
    <row r="584" spans="1:4" x14ac:dyDescent="0.25">
      <c r="A584" s="9" t="s">
        <v>1742</v>
      </c>
      <c r="B584" s="12">
        <v>2490</v>
      </c>
      <c r="C584">
        <v>1</v>
      </c>
      <c r="D584" t="str">
        <f>IF(ISNA(VLOOKUP('Online PGM'!B586,Sheet2!$A$1:$A$882,1,FALSE)),"-",VLOOKUP('Online PGM'!B586,Sheet2!$A$1:$A$882,1,FALSE))</f>
        <v>-</v>
      </c>
    </row>
    <row r="585" spans="1:4" x14ac:dyDescent="0.25">
      <c r="A585" s="9" t="s">
        <v>852</v>
      </c>
      <c r="B585" s="12">
        <v>245</v>
      </c>
      <c r="C585">
        <v>1</v>
      </c>
      <c r="D585" t="str">
        <f>IF(ISNA(VLOOKUP('Online PGM'!B587,Sheet2!$A$1:$A$882,1,FALSE)),"-",VLOOKUP('Online PGM'!B587,Sheet2!$A$1:$A$882,1,FALSE))</f>
        <v>-</v>
      </c>
    </row>
    <row r="586" spans="1:4" x14ac:dyDescent="0.25">
      <c r="A586" s="9" t="s">
        <v>1743</v>
      </c>
      <c r="B586" s="12">
        <v>23290</v>
      </c>
      <c r="C586">
        <v>1</v>
      </c>
      <c r="D586" t="str">
        <f>IF(ISNA(VLOOKUP('Online PGM'!B588,Sheet2!$A$1:$A$882,1,FALSE)),"-",VLOOKUP('Online PGM'!B588,Sheet2!$A$1:$A$882,1,FALSE))</f>
        <v>-</v>
      </c>
    </row>
    <row r="587" spans="1:4" x14ac:dyDescent="0.25">
      <c r="A587" s="10" t="s">
        <v>1744</v>
      </c>
      <c r="B587" s="12">
        <v>0</v>
      </c>
      <c r="C587">
        <v>1</v>
      </c>
      <c r="D587" t="str">
        <f>IF(ISNA(VLOOKUP('Online PGM'!B589,Sheet2!$A$1:$A$882,1,FALSE)),"-",VLOOKUP('Online PGM'!B589,Sheet2!$A$1:$A$882,1,FALSE))</f>
        <v>-</v>
      </c>
    </row>
    <row r="588" spans="1:4" x14ac:dyDescent="0.25">
      <c r="A588" s="9" t="s">
        <v>1745</v>
      </c>
      <c r="B588" s="12">
        <v>291</v>
      </c>
      <c r="C588">
        <v>1</v>
      </c>
      <c r="D588" t="str">
        <f>IF(ISNA(VLOOKUP('Online PGM'!B590,Sheet2!$A$1:$A$882,1,FALSE)),"-",VLOOKUP('Online PGM'!B590,Sheet2!$A$1:$A$882,1,FALSE))</f>
        <v>-</v>
      </c>
    </row>
    <row r="589" spans="1:4" x14ac:dyDescent="0.25">
      <c r="A589" s="9" t="s">
        <v>1746</v>
      </c>
      <c r="B589" s="12">
        <v>93</v>
      </c>
      <c r="C589">
        <v>1</v>
      </c>
      <c r="D589" t="str">
        <f>IF(ISNA(VLOOKUP('Online PGM'!B591,Sheet2!$A$1:$A$882,1,FALSE)),"-",VLOOKUP('Online PGM'!B591,Sheet2!$A$1:$A$882,1,FALSE))</f>
        <v>-</v>
      </c>
    </row>
    <row r="590" spans="1:4" x14ac:dyDescent="0.25">
      <c r="A590" s="9" t="s">
        <v>1747</v>
      </c>
      <c r="B590" s="12">
        <v>93</v>
      </c>
      <c r="C590">
        <v>1</v>
      </c>
      <c r="D590" t="str">
        <f>IF(ISNA(VLOOKUP('Online PGM'!B592,Sheet2!$A$1:$A$882,1,FALSE)),"-",VLOOKUP('Online PGM'!B592,Sheet2!$A$1:$A$882,1,FALSE))</f>
        <v>-</v>
      </c>
    </row>
    <row r="591" spans="1:4" x14ac:dyDescent="0.25">
      <c r="A591" s="9" t="s">
        <v>1748</v>
      </c>
      <c r="B591" s="12">
        <v>11</v>
      </c>
      <c r="C591">
        <v>1</v>
      </c>
      <c r="D591" t="str">
        <f>IF(ISNA(VLOOKUP('Online PGM'!B593,Sheet2!$A$1:$A$882,1,FALSE)),"-",VLOOKUP('Online PGM'!B593,Sheet2!$A$1:$A$882,1,FALSE))</f>
        <v>-</v>
      </c>
    </row>
    <row r="592" spans="1:4" x14ac:dyDescent="0.25">
      <c r="A592" s="10" t="s">
        <v>1749</v>
      </c>
      <c r="B592" s="12">
        <v>0</v>
      </c>
      <c r="C592">
        <v>1</v>
      </c>
      <c r="D592" t="str">
        <f>IF(ISNA(VLOOKUP('Online PGM'!B594,Sheet2!$A$1:$A$882,1,FALSE)),"-",VLOOKUP('Online PGM'!B594,Sheet2!$A$1:$A$882,1,FALSE))</f>
        <v>-</v>
      </c>
    </row>
    <row r="593" spans="1:4" x14ac:dyDescent="0.25">
      <c r="A593" s="10" t="s">
        <v>1750</v>
      </c>
      <c r="B593" s="12">
        <v>0</v>
      </c>
      <c r="C593">
        <v>1</v>
      </c>
      <c r="D593" t="str">
        <f>IF(ISNA(VLOOKUP('Online PGM'!B595,Sheet2!$A$1:$A$882,1,FALSE)),"-",VLOOKUP('Online PGM'!B595,Sheet2!$A$1:$A$882,1,FALSE))</f>
        <v>-</v>
      </c>
    </row>
    <row r="594" spans="1:4" x14ac:dyDescent="0.25">
      <c r="A594" s="9" t="s">
        <v>853</v>
      </c>
      <c r="B594" s="12">
        <v>496</v>
      </c>
      <c r="C594">
        <v>1</v>
      </c>
      <c r="D594" t="str">
        <f>IF(ISNA(VLOOKUP('Online PGM'!B596,Sheet2!$A$1:$A$882,1,FALSE)),"-",VLOOKUP('Online PGM'!B596,Sheet2!$A$1:$A$882,1,FALSE))</f>
        <v>-</v>
      </c>
    </row>
    <row r="595" spans="1:4" x14ac:dyDescent="0.25">
      <c r="A595" s="10" t="s">
        <v>1751</v>
      </c>
      <c r="B595" s="12">
        <v>0</v>
      </c>
      <c r="C595">
        <v>1</v>
      </c>
      <c r="D595" t="str">
        <f>IF(ISNA(VLOOKUP('Online PGM'!B597,Sheet2!$A$1:$A$882,1,FALSE)),"-",VLOOKUP('Online PGM'!B597,Sheet2!$A$1:$A$882,1,FALSE))</f>
        <v>-</v>
      </c>
    </row>
    <row r="596" spans="1:4" x14ac:dyDescent="0.25">
      <c r="A596" s="10" t="s">
        <v>1752</v>
      </c>
      <c r="B596" s="12">
        <v>0</v>
      </c>
      <c r="C596">
        <v>1</v>
      </c>
      <c r="D596" t="str">
        <f>IF(ISNA(VLOOKUP('Online PGM'!B598,Sheet2!$A$1:$A$882,1,FALSE)),"-",VLOOKUP('Online PGM'!B598,Sheet2!$A$1:$A$882,1,FALSE))</f>
        <v>-</v>
      </c>
    </row>
    <row r="597" spans="1:4" x14ac:dyDescent="0.25">
      <c r="A597" s="10" t="s">
        <v>854</v>
      </c>
      <c r="B597" s="12">
        <v>0</v>
      </c>
      <c r="C597">
        <v>1</v>
      </c>
      <c r="D597" t="str">
        <f>IF(ISNA(VLOOKUP('Online PGM'!B599,Sheet2!$A$1:$A$882,1,FALSE)),"-",VLOOKUP('Online PGM'!B599,Sheet2!$A$1:$A$882,1,FALSE))</f>
        <v>-</v>
      </c>
    </row>
    <row r="598" spans="1:4" x14ac:dyDescent="0.25">
      <c r="A598" s="10" t="s">
        <v>1753</v>
      </c>
      <c r="B598" s="12">
        <v>0</v>
      </c>
      <c r="C598">
        <v>1</v>
      </c>
      <c r="D598" t="str">
        <f>IF(ISNA(VLOOKUP('Online PGM'!B600,Sheet2!$A$1:$A$882,1,FALSE)),"-",VLOOKUP('Online PGM'!B600,Sheet2!$A$1:$A$882,1,FALSE))</f>
        <v>-</v>
      </c>
    </row>
    <row r="599" spans="1:4" x14ac:dyDescent="0.25">
      <c r="A599" s="10" t="s">
        <v>1754</v>
      </c>
      <c r="B599" s="12">
        <v>0</v>
      </c>
      <c r="C599">
        <v>1</v>
      </c>
      <c r="D599" t="str">
        <f>IF(ISNA(VLOOKUP('Online PGM'!B601,Sheet2!$A$1:$A$882,1,FALSE)),"-",VLOOKUP('Online PGM'!B601,Sheet2!$A$1:$A$882,1,FALSE))</f>
        <v>-</v>
      </c>
    </row>
    <row r="600" spans="1:4" x14ac:dyDescent="0.25">
      <c r="A600" s="10" t="s">
        <v>855</v>
      </c>
      <c r="B600" s="12">
        <v>0</v>
      </c>
      <c r="C600">
        <v>1</v>
      </c>
      <c r="D600" t="str">
        <f>IF(ISNA(VLOOKUP('Online PGM'!B602,Sheet2!$A$1:$A$882,1,FALSE)),"-",VLOOKUP('Online PGM'!B602,Sheet2!$A$1:$A$882,1,FALSE))</f>
        <v>-</v>
      </c>
    </row>
    <row r="601" spans="1:4" x14ac:dyDescent="0.25">
      <c r="A601" s="9" t="s">
        <v>1755</v>
      </c>
      <c r="B601" s="12">
        <v>8</v>
      </c>
      <c r="C601">
        <v>1</v>
      </c>
      <c r="D601" t="str">
        <f>IF(ISNA(VLOOKUP('Online PGM'!B603,Sheet2!$A$1:$A$882,1,FALSE)),"-",VLOOKUP('Online PGM'!B603,Sheet2!$A$1:$A$882,1,FALSE))</f>
        <v>-</v>
      </c>
    </row>
    <row r="602" spans="1:4" x14ac:dyDescent="0.25">
      <c r="A602" s="10" t="s">
        <v>856</v>
      </c>
      <c r="B602" s="12">
        <v>0</v>
      </c>
      <c r="C602">
        <v>1</v>
      </c>
      <c r="D602" t="str">
        <f>IF(ISNA(VLOOKUP('Online PGM'!B604,Sheet2!$A$1:$A$882,1,FALSE)),"-",VLOOKUP('Online PGM'!B604,Sheet2!$A$1:$A$882,1,FALSE))</f>
        <v>-</v>
      </c>
    </row>
    <row r="603" spans="1:4" x14ac:dyDescent="0.25">
      <c r="A603" s="9" t="s">
        <v>1756</v>
      </c>
      <c r="B603" s="12">
        <v>91553</v>
      </c>
      <c r="C603">
        <v>1</v>
      </c>
      <c r="D603" t="str">
        <f>IF(ISNA(VLOOKUP('Online PGM'!B605,Sheet2!$A$1:$A$882,1,FALSE)),"-",VLOOKUP('Online PGM'!B605,Sheet2!$A$1:$A$882,1,FALSE))</f>
        <v>-</v>
      </c>
    </row>
    <row r="604" spans="1:4" x14ac:dyDescent="0.25">
      <c r="A604" s="9" t="s">
        <v>857</v>
      </c>
      <c r="B604" s="12">
        <v>22</v>
      </c>
      <c r="C604">
        <v>1</v>
      </c>
      <c r="D604" t="str">
        <f>IF(ISNA(VLOOKUP('Online PGM'!B606,Sheet2!$A$1:$A$882,1,FALSE)),"-",VLOOKUP('Online PGM'!B606,Sheet2!$A$1:$A$882,1,FALSE))</f>
        <v>-</v>
      </c>
    </row>
    <row r="605" spans="1:4" x14ac:dyDescent="0.25">
      <c r="A605" s="10" t="s">
        <v>1757</v>
      </c>
      <c r="B605" s="12">
        <v>0</v>
      </c>
      <c r="C605">
        <v>1</v>
      </c>
      <c r="D605" t="str">
        <f>IF(ISNA(VLOOKUP('Online PGM'!B607,Sheet2!$A$1:$A$882,1,FALSE)),"-",VLOOKUP('Online PGM'!B607,Sheet2!$A$1:$A$882,1,FALSE))</f>
        <v>-</v>
      </c>
    </row>
    <row r="606" spans="1:4" x14ac:dyDescent="0.25">
      <c r="A606" s="9" t="s">
        <v>1758</v>
      </c>
      <c r="B606" s="12">
        <v>102</v>
      </c>
      <c r="C606">
        <v>1</v>
      </c>
      <c r="D606" t="str">
        <f>IF(ISNA(VLOOKUP('Online PGM'!B608,Sheet2!$A$1:$A$882,1,FALSE)),"-",VLOOKUP('Online PGM'!B608,Sheet2!$A$1:$A$882,1,FALSE))</f>
        <v>-</v>
      </c>
    </row>
    <row r="607" spans="1:4" x14ac:dyDescent="0.25">
      <c r="A607" s="9" t="s">
        <v>1759</v>
      </c>
      <c r="B607" s="12">
        <v>23188</v>
      </c>
      <c r="C607">
        <v>1</v>
      </c>
      <c r="D607" t="str">
        <f>IF(ISNA(VLOOKUP('Online PGM'!B609,Sheet2!$A$1:$A$882,1,FALSE)),"-",VLOOKUP('Online PGM'!B609,Sheet2!$A$1:$A$882,1,FALSE))</f>
        <v>-</v>
      </c>
    </row>
    <row r="608" spans="1:4" x14ac:dyDescent="0.25">
      <c r="A608" s="10" t="s">
        <v>1760</v>
      </c>
      <c r="B608" s="12">
        <v>0</v>
      </c>
      <c r="C608">
        <v>1</v>
      </c>
      <c r="D608" t="str">
        <f>IF(ISNA(VLOOKUP('Online PGM'!B610,Sheet2!$A$1:$A$882,1,FALSE)),"-",VLOOKUP('Online PGM'!B610,Sheet2!$A$1:$A$882,1,FALSE))</f>
        <v>-</v>
      </c>
    </row>
    <row r="609" spans="1:4" x14ac:dyDescent="0.25">
      <c r="A609" s="9" t="s">
        <v>1761</v>
      </c>
      <c r="B609" s="12">
        <v>13</v>
      </c>
      <c r="C609">
        <v>1</v>
      </c>
      <c r="D609" t="str">
        <f>IF(ISNA(VLOOKUP('Online PGM'!B611,Sheet2!$A$1:$A$882,1,FALSE)),"-",VLOOKUP('Online PGM'!B611,Sheet2!$A$1:$A$882,1,FALSE))</f>
        <v>-</v>
      </c>
    </row>
    <row r="610" spans="1:4" x14ac:dyDescent="0.25">
      <c r="A610" s="10" t="s">
        <v>1762</v>
      </c>
      <c r="B610" s="12">
        <v>0</v>
      </c>
      <c r="C610">
        <v>1</v>
      </c>
      <c r="D610" t="str">
        <f>IF(ISNA(VLOOKUP('Online PGM'!B612,Sheet2!$A$1:$A$882,1,FALSE)),"-",VLOOKUP('Online PGM'!B612,Sheet2!$A$1:$A$882,1,FALSE))</f>
        <v>-</v>
      </c>
    </row>
    <row r="611" spans="1:4" x14ac:dyDescent="0.25">
      <c r="A611" s="9" t="s">
        <v>1763</v>
      </c>
      <c r="B611" s="12">
        <v>47</v>
      </c>
      <c r="C611">
        <v>1</v>
      </c>
      <c r="D611" t="str">
        <f>IF(ISNA(VLOOKUP('Online PGM'!B613,Sheet2!$A$1:$A$882,1,FALSE)),"-",VLOOKUP('Online PGM'!B613,Sheet2!$A$1:$A$882,1,FALSE))</f>
        <v>-</v>
      </c>
    </row>
    <row r="612" spans="1:4" x14ac:dyDescent="0.25">
      <c r="A612" s="9" t="s">
        <v>1764</v>
      </c>
      <c r="B612" s="12">
        <v>22</v>
      </c>
      <c r="C612">
        <v>1</v>
      </c>
      <c r="D612" t="str">
        <f>IF(ISNA(VLOOKUP('Online PGM'!B614,Sheet2!$A$1:$A$882,1,FALSE)),"-",VLOOKUP('Online PGM'!B614,Sheet2!$A$1:$A$882,1,FALSE))</f>
        <v>-</v>
      </c>
    </row>
    <row r="613" spans="1:4" x14ac:dyDescent="0.25">
      <c r="A613" s="9" t="s">
        <v>858</v>
      </c>
      <c r="B613" s="12">
        <v>196</v>
      </c>
      <c r="C613">
        <v>1</v>
      </c>
      <c r="D613" t="str">
        <f>IF(ISNA(VLOOKUP('Online PGM'!B615,Sheet2!$A$1:$A$882,1,FALSE)),"-",VLOOKUP('Online PGM'!B615,Sheet2!$A$1:$A$882,1,FALSE))</f>
        <v>-</v>
      </c>
    </row>
    <row r="614" spans="1:4" x14ac:dyDescent="0.25">
      <c r="A614" s="9" t="s">
        <v>859</v>
      </c>
      <c r="B614" s="12">
        <v>1</v>
      </c>
      <c r="C614">
        <v>1</v>
      </c>
      <c r="D614" t="str">
        <f>IF(ISNA(VLOOKUP('Online PGM'!B616,Sheet2!$A$1:$A$882,1,FALSE)),"-",VLOOKUP('Online PGM'!B616,Sheet2!$A$1:$A$882,1,FALSE))</f>
        <v>-</v>
      </c>
    </row>
    <row r="615" spans="1:4" x14ac:dyDescent="0.25">
      <c r="A615" s="9" t="s">
        <v>860</v>
      </c>
      <c r="B615" s="12">
        <v>1008</v>
      </c>
      <c r="C615">
        <v>1</v>
      </c>
      <c r="D615" t="str">
        <f>IF(ISNA(VLOOKUP('Online PGM'!B617,Sheet2!$A$1:$A$882,1,FALSE)),"-",VLOOKUP('Online PGM'!B617,Sheet2!$A$1:$A$882,1,FALSE))</f>
        <v>-</v>
      </c>
    </row>
    <row r="616" spans="1:4" x14ac:dyDescent="0.25">
      <c r="A616" s="10" t="s">
        <v>1765</v>
      </c>
      <c r="B616" s="12">
        <v>0</v>
      </c>
      <c r="C616">
        <v>1</v>
      </c>
      <c r="D616" t="str">
        <f>IF(ISNA(VLOOKUP('Online PGM'!B618,Sheet2!$A$1:$A$882,1,FALSE)),"-",VLOOKUP('Online PGM'!B618,Sheet2!$A$1:$A$882,1,FALSE))</f>
        <v>-</v>
      </c>
    </row>
    <row r="617" spans="1:4" x14ac:dyDescent="0.25">
      <c r="A617" s="9" t="s">
        <v>1766</v>
      </c>
      <c r="B617" s="12">
        <v>2894</v>
      </c>
      <c r="C617">
        <v>1</v>
      </c>
      <c r="D617" t="str">
        <f>IF(ISNA(VLOOKUP('Online PGM'!B619,Sheet2!$A$1:$A$882,1,FALSE)),"-",VLOOKUP('Online PGM'!B619,Sheet2!$A$1:$A$882,1,FALSE))</f>
        <v>-</v>
      </c>
    </row>
    <row r="618" spans="1:4" x14ac:dyDescent="0.25">
      <c r="A618" s="9" t="s">
        <v>1767</v>
      </c>
      <c r="B618" s="12">
        <v>14933</v>
      </c>
      <c r="C618">
        <v>1</v>
      </c>
      <c r="D618" t="str">
        <f>IF(ISNA(VLOOKUP('Online PGM'!B620,Sheet2!$A$1:$A$882,1,FALSE)),"-",VLOOKUP('Online PGM'!B620,Sheet2!$A$1:$A$882,1,FALSE))</f>
        <v>-</v>
      </c>
    </row>
    <row r="619" spans="1:4" x14ac:dyDescent="0.25">
      <c r="A619" s="10" t="s">
        <v>1768</v>
      </c>
      <c r="B619" s="12">
        <v>0</v>
      </c>
      <c r="C619">
        <v>1</v>
      </c>
      <c r="D619" t="str">
        <f>IF(ISNA(VLOOKUP('Online PGM'!B621,Sheet2!$A$1:$A$882,1,FALSE)),"-",VLOOKUP('Online PGM'!B621,Sheet2!$A$1:$A$882,1,FALSE))</f>
        <v>-</v>
      </c>
    </row>
    <row r="620" spans="1:4" x14ac:dyDescent="0.25">
      <c r="A620" s="9" t="s">
        <v>1769</v>
      </c>
      <c r="B620" s="12">
        <v>5</v>
      </c>
      <c r="C620">
        <v>1</v>
      </c>
      <c r="D620" t="str">
        <f>IF(ISNA(VLOOKUP('Online PGM'!B622,Sheet2!$A$1:$A$882,1,FALSE)),"-",VLOOKUP('Online PGM'!B622,Sheet2!$A$1:$A$882,1,FALSE))</f>
        <v>-</v>
      </c>
    </row>
    <row r="621" spans="1:4" x14ac:dyDescent="0.25">
      <c r="A621" s="9" t="s">
        <v>1770</v>
      </c>
      <c r="B621" s="12">
        <v>279</v>
      </c>
      <c r="C621">
        <v>1</v>
      </c>
      <c r="D621" t="str">
        <f>IF(ISNA(VLOOKUP('Online PGM'!B623,Sheet2!$A$1:$A$882,1,FALSE)),"-",VLOOKUP('Online PGM'!B623,Sheet2!$A$1:$A$882,1,FALSE))</f>
        <v>-</v>
      </c>
    </row>
    <row r="622" spans="1:4" x14ac:dyDescent="0.25">
      <c r="A622" s="9" t="s">
        <v>1771</v>
      </c>
      <c r="B622" s="12">
        <v>101</v>
      </c>
      <c r="C622">
        <v>1</v>
      </c>
      <c r="D622" t="str">
        <f>IF(ISNA(VLOOKUP('Online PGM'!B624,Sheet2!$A$1:$A$882,1,FALSE)),"-",VLOOKUP('Online PGM'!B624,Sheet2!$A$1:$A$882,1,FALSE))</f>
        <v>-</v>
      </c>
    </row>
    <row r="623" spans="1:4" x14ac:dyDescent="0.25">
      <c r="A623" s="10" t="s">
        <v>1772</v>
      </c>
      <c r="B623" s="12">
        <v>0</v>
      </c>
      <c r="C623">
        <v>1</v>
      </c>
      <c r="D623" t="str">
        <f>IF(ISNA(VLOOKUP('Online PGM'!B625,Sheet2!$A$1:$A$882,1,FALSE)),"-",VLOOKUP('Online PGM'!B625,Sheet2!$A$1:$A$882,1,FALSE))</f>
        <v>-</v>
      </c>
    </row>
    <row r="624" spans="1:4" x14ac:dyDescent="0.25">
      <c r="A624" s="9" t="s">
        <v>861</v>
      </c>
      <c r="B624" s="12">
        <v>1</v>
      </c>
      <c r="C624">
        <v>1</v>
      </c>
      <c r="D624" t="str">
        <f>IF(ISNA(VLOOKUP('Online PGM'!B626,Sheet2!$A$1:$A$882,1,FALSE)),"-",VLOOKUP('Online PGM'!B626,Sheet2!$A$1:$A$882,1,FALSE))</f>
        <v>-</v>
      </c>
    </row>
    <row r="625" spans="1:4" x14ac:dyDescent="0.25">
      <c r="A625" s="10" t="s">
        <v>1773</v>
      </c>
      <c r="B625" s="12">
        <v>0</v>
      </c>
      <c r="C625">
        <v>1</v>
      </c>
      <c r="D625" t="str">
        <f>IF(ISNA(VLOOKUP('Online PGM'!B627,Sheet2!$A$1:$A$882,1,FALSE)),"-",VLOOKUP('Online PGM'!B627,Sheet2!$A$1:$A$882,1,FALSE))</f>
        <v>-</v>
      </c>
    </row>
    <row r="626" spans="1:4" x14ac:dyDescent="0.25">
      <c r="A626" s="10" t="s">
        <v>862</v>
      </c>
      <c r="B626" s="12">
        <v>0</v>
      </c>
      <c r="C626">
        <v>1</v>
      </c>
      <c r="D626" t="str">
        <f>IF(ISNA(VLOOKUP('Online PGM'!B628,Sheet2!$A$1:$A$882,1,FALSE)),"-",VLOOKUP('Online PGM'!B628,Sheet2!$A$1:$A$882,1,FALSE))</f>
        <v>-</v>
      </c>
    </row>
    <row r="627" spans="1:4" x14ac:dyDescent="0.25">
      <c r="A627" s="10" t="s">
        <v>863</v>
      </c>
      <c r="B627" s="12">
        <v>0</v>
      </c>
      <c r="C627">
        <v>1</v>
      </c>
      <c r="D627" t="str">
        <f>IF(ISNA(VLOOKUP('Online PGM'!B629,Sheet2!$A$1:$A$882,1,FALSE)),"-",VLOOKUP('Online PGM'!B629,Sheet2!$A$1:$A$882,1,FALSE))</f>
        <v>-</v>
      </c>
    </row>
    <row r="628" spans="1:4" x14ac:dyDescent="0.25">
      <c r="A628" s="10" t="s">
        <v>864</v>
      </c>
      <c r="B628" s="12">
        <v>0</v>
      </c>
      <c r="C628">
        <v>1</v>
      </c>
      <c r="D628" t="str">
        <f>IF(ISNA(VLOOKUP('Online PGM'!B630,Sheet2!$A$1:$A$882,1,FALSE)),"-",VLOOKUP('Online PGM'!B630,Sheet2!$A$1:$A$882,1,FALSE))</f>
        <v>-</v>
      </c>
    </row>
    <row r="629" spans="1:4" x14ac:dyDescent="0.25">
      <c r="A629" s="10" t="s">
        <v>1774</v>
      </c>
      <c r="B629" s="12">
        <v>0</v>
      </c>
      <c r="C629">
        <v>1</v>
      </c>
      <c r="D629" t="str">
        <f>IF(ISNA(VLOOKUP('Online PGM'!B631,Sheet2!$A$1:$A$882,1,FALSE)),"-",VLOOKUP('Online PGM'!B631,Sheet2!$A$1:$A$882,1,FALSE))</f>
        <v>-</v>
      </c>
    </row>
    <row r="630" spans="1:4" x14ac:dyDescent="0.25">
      <c r="A630" s="9" t="s">
        <v>865</v>
      </c>
      <c r="B630" s="12">
        <v>15163</v>
      </c>
      <c r="C630">
        <v>1</v>
      </c>
      <c r="D630" t="str">
        <f>IF(ISNA(VLOOKUP('Online PGM'!B632,Sheet2!$A$1:$A$882,1,FALSE)),"-",VLOOKUP('Online PGM'!B632,Sheet2!$A$1:$A$882,1,FALSE))</f>
        <v>-</v>
      </c>
    </row>
    <row r="631" spans="1:4" x14ac:dyDescent="0.25">
      <c r="A631" s="10" t="s">
        <v>1775</v>
      </c>
      <c r="B631" s="12">
        <v>0</v>
      </c>
      <c r="C631">
        <v>1</v>
      </c>
      <c r="D631" t="str">
        <f>IF(ISNA(VLOOKUP('Online PGM'!B633,Sheet2!$A$1:$A$882,1,FALSE)),"-",VLOOKUP('Online PGM'!B633,Sheet2!$A$1:$A$882,1,FALSE))</f>
        <v>-</v>
      </c>
    </row>
    <row r="632" spans="1:4" x14ac:dyDescent="0.25">
      <c r="A632" s="9" t="s">
        <v>866</v>
      </c>
      <c r="B632" s="12">
        <v>1</v>
      </c>
      <c r="C632">
        <v>1</v>
      </c>
      <c r="D632" t="str">
        <f>IF(ISNA(VLOOKUP('Online PGM'!B634,Sheet2!$A$1:$A$882,1,FALSE)),"-",VLOOKUP('Online PGM'!B634,Sheet2!$A$1:$A$882,1,FALSE))</f>
        <v>-</v>
      </c>
    </row>
    <row r="633" spans="1:4" x14ac:dyDescent="0.25">
      <c r="A633" s="10" t="s">
        <v>1776</v>
      </c>
      <c r="B633" s="12">
        <v>0</v>
      </c>
      <c r="C633">
        <v>1</v>
      </c>
      <c r="D633" t="str">
        <f>IF(ISNA(VLOOKUP('Online PGM'!B635,Sheet2!$A$1:$A$882,1,FALSE)),"-",VLOOKUP('Online PGM'!B635,Sheet2!$A$1:$A$882,1,FALSE))</f>
        <v>-</v>
      </c>
    </row>
    <row r="634" spans="1:4" x14ac:dyDescent="0.25">
      <c r="A634" s="10" t="s">
        <v>1777</v>
      </c>
      <c r="B634" s="12">
        <v>0</v>
      </c>
      <c r="C634">
        <v>1</v>
      </c>
      <c r="D634" t="str">
        <f>IF(ISNA(VLOOKUP('Online PGM'!B636,Sheet2!$A$1:$A$882,1,FALSE)),"-",VLOOKUP('Online PGM'!B636,Sheet2!$A$1:$A$882,1,FALSE))</f>
        <v>-</v>
      </c>
    </row>
    <row r="635" spans="1:4" x14ac:dyDescent="0.25">
      <c r="A635" s="10" t="s">
        <v>1778</v>
      </c>
      <c r="B635" s="12">
        <v>0</v>
      </c>
      <c r="C635">
        <v>1</v>
      </c>
      <c r="D635" t="str">
        <f>IF(ISNA(VLOOKUP('Online PGM'!B637,Sheet2!$A$1:$A$882,1,FALSE)),"-",VLOOKUP('Online PGM'!B637,Sheet2!$A$1:$A$882,1,FALSE))</f>
        <v>-</v>
      </c>
    </row>
    <row r="636" spans="1:4" x14ac:dyDescent="0.25">
      <c r="A636" s="10" t="s">
        <v>1779</v>
      </c>
      <c r="B636" s="12">
        <v>0</v>
      </c>
      <c r="C636">
        <v>1</v>
      </c>
      <c r="D636" t="str">
        <f>IF(ISNA(VLOOKUP('Online PGM'!B638,Sheet2!$A$1:$A$882,1,FALSE)),"-",VLOOKUP('Online PGM'!B638,Sheet2!$A$1:$A$882,1,FALSE))</f>
        <v>-</v>
      </c>
    </row>
    <row r="637" spans="1:4" x14ac:dyDescent="0.25">
      <c r="A637" s="9" t="s">
        <v>867</v>
      </c>
      <c r="B637" s="12">
        <v>217532</v>
      </c>
      <c r="C637">
        <v>1</v>
      </c>
      <c r="D637" t="str">
        <f>IF(ISNA(VLOOKUP('Online PGM'!B639,Sheet2!$A$1:$A$882,1,FALSE)),"-",VLOOKUP('Online PGM'!B639,Sheet2!$A$1:$A$882,1,FALSE))</f>
        <v>-</v>
      </c>
    </row>
    <row r="638" spans="1:4" x14ac:dyDescent="0.25">
      <c r="A638" s="10" t="s">
        <v>1780</v>
      </c>
      <c r="B638" s="12">
        <v>0</v>
      </c>
      <c r="C638">
        <v>1</v>
      </c>
      <c r="D638" t="str">
        <f>IF(ISNA(VLOOKUP('Online PGM'!B640,Sheet2!$A$1:$A$882,1,FALSE)),"-",VLOOKUP('Online PGM'!B640,Sheet2!$A$1:$A$882,1,FALSE))</f>
        <v>-</v>
      </c>
    </row>
    <row r="639" spans="1:4" x14ac:dyDescent="0.25">
      <c r="A639" s="9" t="s">
        <v>1781</v>
      </c>
      <c r="B639" s="12">
        <v>295</v>
      </c>
      <c r="C639">
        <v>1</v>
      </c>
      <c r="D639" t="str">
        <f>IF(ISNA(VLOOKUP('Online PGM'!B641,Sheet2!$A$1:$A$882,1,FALSE)),"-",VLOOKUP('Online PGM'!B641,Sheet2!$A$1:$A$882,1,FALSE))</f>
        <v>-</v>
      </c>
    </row>
    <row r="640" spans="1:4" x14ac:dyDescent="0.25">
      <c r="A640" s="10" t="s">
        <v>1782</v>
      </c>
      <c r="B640" s="12">
        <v>0</v>
      </c>
      <c r="C640">
        <v>1</v>
      </c>
      <c r="D640" t="str">
        <f>IF(ISNA(VLOOKUP('Online PGM'!B642,Sheet2!$A$1:$A$882,1,FALSE)),"-",VLOOKUP('Online PGM'!B642,Sheet2!$A$1:$A$882,1,FALSE))</f>
        <v>-</v>
      </c>
    </row>
    <row r="641" spans="1:4" x14ac:dyDescent="0.25">
      <c r="A641" s="9" t="s">
        <v>868</v>
      </c>
      <c r="B641" s="12">
        <v>4028</v>
      </c>
      <c r="C641">
        <v>1</v>
      </c>
      <c r="D641" t="str">
        <f>IF(ISNA(VLOOKUP('Online PGM'!B643,Sheet2!$A$1:$A$882,1,FALSE)),"-",VLOOKUP('Online PGM'!B643,Sheet2!$A$1:$A$882,1,FALSE))</f>
        <v>-</v>
      </c>
    </row>
    <row r="642" spans="1:4" x14ac:dyDescent="0.25">
      <c r="A642" s="9" t="s">
        <v>869</v>
      </c>
      <c r="B642" s="12">
        <v>9534</v>
      </c>
      <c r="C642">
        <v>1</v>
      </c>
      <c r="D642" t="str">
        <f>IF(ISNA(VLOOKUP('Online PGM'!B644,Sheet2!$A$1:$A$882,1,FALSE)),"-",VLOOKUP('Online PGM'!B644,Sheet2!$A$1:$A$882,1,FALSE))</f>
        <v>-</v>
      </c>
    </row>
    <row r="643" spans="1:4" x14ac:dyDescent="0.25">
      <c r="A643" s="10" t="s">
        <v>1783</v>
      </c>
      <c r="B643" s="12">
        <v>0</v>
      </c>
      <c r="C643">
        <v>1</v>
      </c>
      <c r="D643" t="str">
        <f>IF(ISNA(VLOOKUP('Online PGM'!B645,Sheet2!$A$1:$A$882,1,FALSE)),"-",VLOOKUP('Online PGM'!B645,Sheet2!$A$1:$A$882,1,FALSE))</f>
        <v>-</v>
      </c>
    </row>
    <row r="644" spans="1:4" x14ac:dyDescent="0.25">
      <c r="A644" s="10" t="s">
        <v>870</v>
      </c>
      <c r="B644" s="12">
        <v>0</v>
      </c>
      <c r="C644">
        <v>1</v>
      </c>
      <c r="D644" t="str">
        <f>IF(ISNA(VLOOKUP('Online PGM'!B646,Sheet2!$A$1:$A$882,1,FALSE)),"-",VLOOKUP('Online PGM'!B646,Sheet2!$A$1:$A$882,1,FALSE))</f>
        <v>-</v>
      </c>
    </row>
    <row r="645" spans="1:4" x14ac:dyDescent="0.25">
      <c r="A645" s="10" t="s">
        <v>1784</v>
      </c>
      <c r="B645" s="12">
        <v>0</v>
      </c>
      <c r="C645">
        <v>1</v>
      </c>
      <c r="D645" t="str">
        <f>IF(ISNA(VLOOKUP('Online PGM'!B647,Sheet2!$A$1:$A$882,1,FALSE)),"-",VLOOKUP('Online PGM'!B647,Sheet2!$A$1:$A$882,1,FALSE))</f>
        <v>-</v>
      </c>
    </row>
    <row r="646" spans="1:4" x14ac:dyDescent="0.25">
      <c r="A646" s="10" t="s">
        <v>1785</v>
      </c>
      <c r="B646" s="12">
        <v>0</v>
      </c>
      <c r="C646">
        <v>1</v>
      </c>
      <c r="D646" t="str">
        <f>IF(ISNA(VLOOKUP('Online PGM'!B648,Sheet2!$A$1:$A$882,1,FALSE)),"-",VLOOKUP('Online PGM'!B648,Sheet2!$A$1:$A$882,1,FALSE))</f>
        <v>-</v>
      </c>
    </row>
    <row r="647" spans="1:4" x14ac:dyDescent="0.25">
      <c r="A647" s="10" t="s">
        <v>871</v>
      </c>
      <c r="B647" s="12">
        <v>0</v>
      </c>
      <c r="C647">
        <v>1</v>
      </c>
      <c r="D647" t="str">
        <f>IF(ISNA(VLOOKUP('Online PGM'!B649,Sheet2!$A$1:$A$882,1,FALSE)),"-",VLOOKUP('Online PGM'!B649,Sheet2!$A$1:$A$882,1,FALSE))</f>
        <v>-</v>
      </c>
    </row>
    <row r="648" spans="1:4" x14ac:dyDescent="0.25">
      <c r="A648" s="9" t="s">
        <v>872</v>
      </c>
      <c r="B648" s="12">
        <v>9328</v>
      </c>
      <c r="C648">
        <v>1</v>
      </c>
      <c r="D648" t="str">
        <f>IF(ISNA(VLOOKUP('Online PGM'!B650,Sheet2!$A$1:$A$882,1,FALSE)),"-",VLOOKUP('Online PGM'!B650,Sheet2!$A$1:$A$882,1,FALSE))</f>
        <v>-</v>
      </c>
    </row>
    <row r="649" spans="1:4" x14ac:dyDescent="0.25">
      <c r="A649" s="10" t="s">
        <v>1786</v>
      </c>
      <c r="B649" s="12">
        <v>0</v>
      </c>
      <c r="C649">
        <v>1</v>
      </c>
      <c r="D649" t="str">
        <f>IF(ISNA(VLOOKUP('Online PGM'!B651,Sheet2!$A$1:$A$882,1,FALSE)),"-",VLOOKUP('Online PGM'!B651,Sheet2!$A$1:$A$882,1,FALSE))</f>
        <v>-</v>
      </c>
    </row>
    <row r="650" spans="1:4" x14ac:dyDescent="0.25">
      <c r="A650" s="9" t="s">
        <v>873</v>
      </c>
      <c r="B650" s="12">
        <v>539949</v>
      </c>
      <c r="C650">
        <v>1</v>
      </c>
      <c r="D650" t="str">
        <f>IF(ISNA(VLOOKUP('Online PGM'!B652,Sheet2!$A$1:$A$882,1,FALSE)),"-",VLOOKUP('Online PGM'!B652,Sheet2!$A$1:$A$882,1,FALSE))</f>
        <v>-</v>
      </c>
    </row>
    <row r="651" spans="1:4" x14ac:dyDescent="0.25">
      <c r="A651" s="10" t="s">
        <v>1787</v>
      </c>
      <c r="B651" s="12">
        <v>0</v>
      </c>
      <c r="C651">
        <v>1</v>
      </c>
      <c r="D651" t="str">
        <f>IF(ISNA(VLOOKUP('Online PGM'!B653,Sheet2!$A$1:$A$882,1,FALSE)),"-",VLOOKUP('Online PGM'!B653,Sheet2!$A$1:$A$882,1,FALSE))</f>
        <v>-</v>
      </c>
    </row>
    <row r="652" spans="1:4" x14ac:dyDescent="0.25">
      <c r="A652" s="10" t="s">
        <v>1788</v>
      </c>
      <c r="B652" s="12">
        <v>0</v>
      </c>
      <c r="C652">
        <v>1</v>
      </c>
      <c r="D652" t="str">
        <f>IF(ISNA(VLOOKUP('Online PGM'!B654,Sheet2!$A$1:$A$882,1,FALSE)),"-",VLOOKUP('Online PGM'!B654,Sheet2!$A$1:$A$882,1,FALSE))</f>
        <v>-</v>
      </c>
    </row>
    <row r="653" spans="1:4" x14ac:dyDescent="0.25">
      <c r="A653" s="9" t="s">
        <v>874</v>
      </c>
      <c r="B653" s="12">
        <v>92</v>
      </c>
      <c r="C653">
        <v>1</v>
      </c>
      <c r="D653" t="str">
        <f>IF(ISNA(VLOOKUP('Online PGM'!B655,Sheet2!$A$1:$A$882,1,FALSE)),"-",VLOOKUP('Online PGM'!B655,Sheet2!$A$1:$A$882,1,FALSE))</f>
        <v>-</v>
      </c>
    </row>
    <row r="654" spans="1:4" x14ac:dyDescent="0.25">
      <c r="A654" s="9" t="s">
        <v>875</v>
      </c>
      <c r="B654" s="12">
        <v>7398</v>
      </c>
      <c r="C654">
        <v>1</v>
      </c>
      <c r="D654" t="str">
        <f>IF(ISNA(VLOOKUP('Online PGM'!B656,Sheet2!$A$1:$A$882,1,FALSE)),"-",VLOOKUP('Online PGM'!B656,Sheet2!$A$1:$A$882,1,FALSE))</f>
        <v>-</v>
      </c>
    </row>
    <row r="655" spans="1:4" x14ac:dyDescent="0.25">
      <c r="A655" s="10" t="s">
        <v>876</v>
      </c>
      <c r="B655" s="12">
        <v>0</v>
      </c>
      <c r="C655">
        <v>1</v>
      </c>
      <c r="D655" t="str">
        <f>IF(ISNA(VLOOKUP('Online PGM'!B657,Sheet2!$A$1:$A$882,1,FALSE)),"-",VLOOKUP('Online PGM'!B657,Sheet2!$A$1:$A$882,1,FALSE))</f>
        <v>-</v>
      </c>
    </row>
    <row r="656" spans="1:4" x14ac:dyDescent="0.25">
      <c r="A656" s="10" t="s">
        <v>1789</v>
      </c>
      <c r="B656" s="12">
        <v>0</v>
      </c>
      <c r="C656">
        <v>1</v>
      </c>
      <c r="D656" t="str">
        <f>IF(ISNA(VLOOKUP('Online PGM'!B658,Sheet2!$A$1:$A$882,1,FALSE)),"-",VLOOKUP('Online PGM'!B658,Sheet2!$A$1:$A$882,1,FALSE))</f>
        <v>-</v>
      </c>
    </row>
    <row r="657" spans="1:4" x14ac:dyDescent="0.25">
      <c r="A657" s="10" t="s">
        <v>1790</v>
      </c>
      <c r="B657" s="12">
        <v>0</v>
      </c>
      <c r="C657">
        <v>1</v>
      </c>
      <c r="D657" t="str">
        <f>IF(ISNA(VLOOKUP('Online PGM'!B659,Sheet2!$A$1:$A$882,1,FALSE)),"-",VLOOKUP('Online PGM'!B659,Sheet2!$A$1:$A$882,1,FALSE))</f>
        <v>-</v>
      </c>
    </row>
    <row r="658" spans="1:4" x14ac:dyDescent="0.25">
      <c r="A658" s="10" t="s">
        <v>1791</v>
      </c>
      <c r="B658" s="12">
        <v>0</v>
      </c>
      <c r="C658">
        <v>1</v>
      </c>
      <c r="D658" t="str">
        <f>IF(ISNA(VLOOKUP('Online PGM'!B660,Sheet2!$A$1:$A$882,1,FALSE)),"-",VLOOKUP('Online PGM'!B660,Sheet2!$A$1:$A$882,1,FALSE))</f>
        <v>-</v>
      </c>
    </row>
    <row r="659" spans="1:4" x14ac:dyDescent="0.25">
      <c r="A659" s="10" t="s">
        <v>1792</v>
      </c>
      <c r="B659" s="12">
        <v>0</v>
      </c>
      <c r="C659">
        <v>1</v>
      </c>
      <c r="D659" t="str">
        <f>IF(ISNA(VLOOKUP('Online PGM'!B661,Sheet2!$A$1:$A$882,1,FALSE)),"-",VLOOKUP('Online PGM'!B661,Sheet2!$A$1:$A$882,1,FALSE))</f>
        <v>-</v>
      </c>
    </row>
    <row r="660" spans="1:4" x14ac:dyDescent="0.25">
      <c r="A660" s="10" t="s">
        <v>1793</v>
      </c>
      <c r="B660" s="12">
        <v>0</v>
      </c>
      <c r="C660">
        <v>1</v>
      </c>
      <c r="D660" t="str">
        <f>IF(ISNA(VLOOKUP('Online PGM'!B662,Sheet2!$A$1:$A$882,1,FALSE)),"-",VLOOKUP('Online PGM'!B662,Sheet2!$A$1:$A$882,1,FALSE))</f>
        <v>-</v>
      </c>
    </row>
    <row r="661" spans="1:4" x14ac:dyDescent="0.25">
      <c r="A661" s="9" t="s">
        <v>1794</v>
      </c>
      <c r="B661" s="12">
        <v>9427</v>
      </c>
      <c r="C661">
        <v>1</v>
      </c>
      <c r="D661" t="str">
        <f>IF(ISNA(VLOOKUP('Online PGM'!B663,Sheet2!$A$1:$A$882,1,FALSE)),"-",VLOOKUP('Online PGM'!B663,Sheet2!$A$1:$A$882,1,FALSE))</f>
        <v>-</v>
      </c>
    </row>
    <row r="662" spans="1:4" x14ac:dyDescent="0.25">
      <c r="A662" s="10" t="s">
        <v>1795</v>
      </c>
      <c r="B662" s="12">
        <v>0</v>
      </c>
      <c r="C662">
        <v>1</v>
      </c>
      <c r="D662" t="str">
        <f>IF(ISNA(VLOOKUP('Online PGM'!B664,Sheet2!$A$1:$A$882,1,FALSE)),"-",VLOOKUP('Online PGM'!B664,Sheet2!$A$1:$A$882,1,FALSE))</f>
        <v>-</v>
      </c>
    </row>
    <row r="663" spans="1:4" x14ac:dyDescent="0.25">
      <c r="A663" s="10" t="s">
        <v>877</v>
      </c>
      <c r="B663" s="12">
        <v>0</v>
      </c>
      <c r="C663">
        <v>1</v>
      </c>
      <c r="D663" t="str">
        <f>IF(ISNA(VLOOKUP('Online PGM'!B665,Sheet2!$A$1:$A$882,1,FALSE)),"-",VLOOKUP('Online PGM'!B665,Sheet2!$A$1:$A$882,1,FALSE))</f>
        <v>-</v>
      </c>
    </row>
    <row r="664" spans="1:4" x14ac:dyDescent="0.25">
      <c r="A664" s="9" t="s">
        <v>1796</v>
      </c>
      <c r="B664" s="12">
        <v>2</v>
      </c>
      <c r="C664">
        <v>1</v>
      </c>
      <c r="D664" t="str">
        <f>IF(ISNA(VLOOKUP('Online PGM'!B666,Sheet2!$A$1:$A$882,1,FALSE)),"-",VLOOKUP('Online PGM'!B666,Sheet2!$A$1:$A$882,1,FALSE))</f>
        <v>-</v>
      </c>
    </row>
    <row r="665" spans="1:4" x14ac:dyDescent="0.25">
      <c r="A665" s="10" t="s">
        <v>1797</v>
      </c>
      <c r="B665" s="12">
        <v>0</v>
      </c>
      <c r="C665">
        <v>1</v>
      </c>
      <c r="D665" t="str">
        <f>IF(ISNA(VLOOKUP('Online PGM'!B667,Sheet2!$A$1:$A$882,1,FALSE)),"-",VLOOKUP('Online PGM'!B667,Sheet2!$A$1:$A$882,1,FALSE))</f>
        <v>-</v>
      </c>
    </row>
    <row r="666" spans="1:4" x14ac:dyDescent="0.25">
      <c r="A666" s="10" t="s">
        <v>1798</v>
      </c>
      <c r="B666" s="12">
        <v>0</v>
      </c>
      <c r="C666">
        <v>1</v>
      </c>
      <c r="D666" t="str">
        <f>IF(ISNA(VLOOKUP('Online PGM'!B668,Sheet2!$A$1:$A$882,1,FALSE)),"-",VLOOKUP('Online PGM'!B668,Sheet2!$A$1:$A$882,1,FALSE))</f>
        <v>-</v>
      </c>
    </row>
    <row r="667" spans="1:4" x14ac:dyDescent="0.25">
      <c r="A667" s="9" t="s">
        <v>1799</v>
      </c>
      <c r="B667" s="12">
        <v>67844</v>
      </c>
      <c r="C667">
        <v>1</v>
      </c>
      <c r="D667" t="str">
        <f>IF(ISNA(VLOOKUP('Online PGM'!B669,Sheet2!$A$1:$A$882,1,FALSE)),"-",VLOOKUP('Online PGM'!B669,Sheet2!$A$1:$A$882,1,FALSE))</f>
        <v>-</v>
      </c>
    </row>
    <row r="668" spans="1:4" x14ac:dyDescent="0.25">
      <c r="A668" s="9" t="s">
        <v>1800</v>
      </c>
      <c r="B668" s="12">
        <v>6387</v>
      </c>
      <c r="C668">
        <v>1</v>
      </c>
      <c r="D668" t="str">
        <f>IF(ISNA(VLOOKUP('Online PGM'!B670,Sheet2!$A$1:$A$882,1,FALSE)),"-",VLOOKUP('Online PGM'!B670,Sheet2!$A$1:$A$882,1,FALSE))</f>
        <v>-</v>
      </c>
    </row>
    <row r="669" spans="1:4" x14ac:dyDescent="0.25">
      <c r="A669" s="10" t="s">
        <v>1801</v>
      </c>
      <c r="B669" s="12">
        <v>0</v>
      </c>
      <c r="C669">
        <v>1</v>
      </c>
      <c r="D669" t="str">
        <f>IF(ISNA(VLOOKUP('Online PGM'!B671,Sheet2!$A$1:$A$882,1,FALSE)),"-",VLOOKUP('Online PGM'!B671,Sheet2!$A$1:$A$882,1,FALSE))</f>
        <v>-</v>
      </c>
    </row>
    <row r="670" spans="1:4" x14ac:dyDescent="0.25">
      <c r="A670" s="10" t="s">
        <v>1802</v>
      </c>
      <c r="B670" s="12">
        <v>0</v>
      </c>
      <c r="C670">
        <v>1</v>
      </c>
      <c r="D670" t="str">
        <f>IF(ISNA(VLOOKUP('Online PGM'!B672,Sheet2!$A$1:$A$882,1,FALSE)),"-",VLOOKUP('Online PGM'!B672,Sheet2!$A$1:$A$882,1,FALSE))</f>
        <v>-</v>
      </c>
    </row>
    <row r="671" spans="1:4" x14ac:dyDescent="0.25">
      <c r="A671" s="10" t="s">
        <v>1803</v>
      </c>
      <c r="B671" s="12">
        <v>0</v>
      </c>
      <c r="C671">
        <v>1</v>
      </c>
      <c r="D671" t="str">
        <f>IF(ISNA(VLOOKUP('Online PGM'!B673,Sheet2!$A$1:$A$882,1,FALSE)),"-",VLOOKUP('Online PGM'!B673,Sheet2!$A$1:$A$882,1,FALSE))</f>
        <v>-</v>
      </c>
    </row>
    <row r="672" spans="1:4" x14ac:dyDescent="0.25">
      <c r="A672" s="9" t="s">
        <v>1804</v>
      </c>
      <c r="B672" s="12">
        <v>15</v>
      </c>
      <c r="C672">
        <v>1</v>
      </c>
      <c r="D672" t="str">
        <f>IF(ISNA(VLOOKUP('Online PGM'!B674,Sheet2!$A$1:$A$882,1,FALSE)),"-",VLOOKUP('Online PGM'!B674,Sheet2!$A$1:$A$882,1,FALSE))</f>
        <v>-</v>
      </c>
    </row>
    <row r="673" spans="1:4" x14ac:dyDescent="0.25">
      <c r="A673" s="9" t="s">
        <v>878</v>
      </c>
      <c r="B673" s="12">
        <v>9769</v>
      </c>
      <c r="C673">
        <v>1</v>
      </c>
      <c r="D673" t="str">
        <f>IF(ISNA(VLOOKUP('Online PGM'!B675,Sheet2!$A$1:$A$882,1,FALSE)),"-",VLOOKUP('Online PGM'!B675,Sheet2!$A$1:$A$882,1,FALSE))</f>
        <v>-</v>
      </c>
    </row>
    <row r="674" spans="1:4" x14ac:dyDescent="0.25">
      <c r="A674" s="9" t="s">
        <v>1805</v>
      </c>
      <c r="B674" s="12">
        <v>2</v>
      </c>
      <c r="C674">
        <v>1</v>
      </c>
      <c r="D674" t="str">
        <f>IF(ISNA(VLOOKUP('Online PGM'!B676,Sheet2!$A$1:$A$882,1,FALSE)),"-",VLOOKUP('Online PGM'!B676,Sheet2!$A$1:$A$882,1,FALSE))</f>
        <v>-</v>
      </c>
    </row>
    <row r="675" spans="1:4" x14ac:dyDescent="0.25">
      <c r="A675" s="10" t="s">
        <v>1806</v>
      </c>
      <c r="B675" s="12">
        <v>0</v>
      </c>
      <c r="C675">
        <v>1</v>
      </c>
      <c r="D675" t="str">
        <f>IF(ISNA(VLOOKUP('Online PGM'!B677,Sheet2!$A$1:$A$882,1,FALSE)),"-",VLOOKUP('Online PGM'!B677,Sheet2!$A$1:$A$882,1,FALSE))</f>
        <v>-</v>
      </c>
    </row>
    <row r="676" spans="1:4" x14ac:dyDescent="0.25">
      <c r="A676" s="9" t="s">
        <v>879</v>
      </c>
      <c r="B676" s="12">
        <v>628</v>
      </c>
      <c r="C676">
        <v>1</v>
      </c>
      <c r="D676" t="str">
        <f>IF(ISNA(VLOOKUP('Online PGM'!B678,Sheet2!$A$1:$A$882,1,FALSE)),"-",VLOOKUP('Online PGM'!B678,Sheet2!$A$1:$A$882,1,FALSE))</f>
        <v>-</v>
      </c>
    </row>
    <row r="677" spans="1:4" x14ac:dyDescent="0.25">
      <c r="A677" s="9" t="s">
        <v>880</v>
      </c>
      <c r="B677" s="12">
        <v>9391</v>
      </c>
      <c r="C677">
        <v>1</v>
      </c>
      <c r="D677" t="str">
        <f>IF(ISNA(VLOOKUP('Online PGM'!B679,Sheet2!$A$1:$A$882,1,FALSE)),"-",VLOOKUP('Online PGM'!B679,Sheet2!$A$1:$A$882,1,FALSE))</f>
        <v>-</v>
      </c>
    </row>
    <row r="678" spans="1:4" x14ac:dyDescent="0.25">
      <c r="A678" s="9" t="s">
        <v>881</v>
      </c>
      <c r="B678" s="12">
        <v>9534</v>
      </c>
      <c r="C678">
        <v>1</v>
      </c>
      <c r="D678" t="str">
        <f>IF(ISNA(VLOOKUP('Online PGM'!B680,Sheet2!$A$1:$A$882,1,FALSE)),"-",VLOOKUP('Online PGM'!B680,Sheet2!$A$1:$A$882,1,FALSE))</f>
        <v>-</v>
      </c>
    </row>
    <row r="679" spans="1:4" x14ac:dyDescent="0.25">
      <c r="A679" s="9" t="s">
        <v>882</v>
      </c>
      <c r="B679" s="12">
        <v>16159</v>
      </c>
      <c r="C679">
        <v>1</v>
      </c>
      <c r="D679" t="str">
        <f>IF(ISNA(VLOOKUP('Online PGM'!B681,Sheet2!$A$1:$A$882,1,FALSE)),"-",VLOOKUP('Online PGM'!B681,Sheet2!$A$1:$A$882,1,FALSE))</f>
        <v>-</v>
      </c>
    </row>
    <row r="680" spans="1:4" x14ac:dyDescent="0.25">
      <c r="A680" s="9" t="s">
        <v>883</v>
      </c>
      <c r="B680" s="12">
        <v>26218</v>
      </c>
      <c r="C680">
        <v>1</v>
      </c>
      <c r="D680" t="str">
        <f>IF(ISNA(VLOOKUP('Online PGM'!B682,Sheet2!$A$1:$A$882,1,FALSE)),"-",VLOOKUP('Online PGM'!B682,Sheet2!$A$1:$A$882,1,FALSE))</f>
        <v>-</v>
      </c>
    </row>
    <row r="681" spans="1:4" x14ac:dyDescent="0.25">
      <c r="A681" s="9" t="s">
        <v>884</v>
      </c>
      <c r="B681" s="12">
        <v>8</v>
      </c>
      <c r="C681">
        <v>1</v>
      </c>
      <c r="D681" t="str">
        <f>IF(ISNA(VLOOKUP('Online PGM'!B683,Sheet2!$A$1:$A$882,1,FALSE)),"-",VLOOKUP('Online PGM'!B683,Sheet2!$A$1:$A$882,1,FALSE))</f>
        <v>-</v>
      </c>
    </row>
    <row r="682" spans="1:4" x14ac:dyDescent="0.25">
      <c r="A682" s="9" t="s">
        <v>885</v>
      </c>
      <c r="B682" s="12">
        <v>1</v>
      </c>
      <c r="C682">
        <v>1</v>
      </c>
      <c r="D682" t="str">
        <f>IF(ISNA(VLOOKUP('Online PGM'!B684,Sheet2!$A$1:$A$882,1,FALSE)),"-",VLOOKUP('Online PGM'!B684,Sheet2!$A$1:$A$882,1,FALSE))</f>
        <v>-</v>
      </c>
    </row>
    <row r="683" spans="1:4" x14ac:dyDescent="0.25">
      <c r="A683" s="9" t="s">
        <v>886</v>
      </c>
      <c r="B683" s="12">
        <v>6</v>
      </c>
      <c r="C683">
        <v>1</v>
      </c>
      <c r="D683" t="str">
        <f>IF(ISNA(VLOOKUP('Online PGM'!B685,Sheet2!$A$1:$A$882,1,FALSE)),"-",VLOOKUP('Online PGM'!B685,Sheet2!$A$1:$A$882,1,FALSE))</f>
        <v>-</v>
      </c>
    </row>
    <row r="684" spans="1:4" x14ac:dyDescent="0.25">
      <c r="A684" s="9" t="s">
        <v>887</v>
      </c>
      <c r="B684" s="12">
        <v>1</v>
      </c>
      <c r="C684">
        <v>1</v>
      </c>
      <c r="D684" t="str">
        <f>IF(ISNA(VLOOKUP('Online PGM'!B686,Sheet2!$A$1:$A$882,1,FALSE)),"-",VLOOKUP('Online PGM'!B686,Sheet2!$A$1:$A$882,1,FALSE))</f>
        <v>-</v>
      </c>
    </row>
    <row r="685" spans="1:4" x14ac:dyDescent="0.25">
      <c r="A685" s="9" t="s">
        <v>888</v>
      </c>
      <c r="B685" s="12">
        <v>126506</v>
      </c>
      <c r="C685">
        <v>1</v>
      </c>
      <c r="D685" t="str">
        <f>IF(ISNA(VLOOKUP('Online PGM'!B687,Sheet2!$A$1:$A$882,1,FALSE)),"-",VLOOKUP('Online PGM'!B687,Sheet2!$A$1:$A$882,1,FALSE))</f>
        <v>-</v>
      </c>
    </row>
    <row r="686" spans="1:4" x14ac:dyDescent="0.25">
      <c r="A686" s="9" t="s">
        <v>889</v>
      </c>
      <c r="B686" s="12">
        <v>36820</v>
      </c>
      <c r="C686">
        <v>1</v>
      </c>
      <c r="D686" t="str">
        <f>IF(ISNA(VLOOKUP('Online PGM'!B688,Sheet2!$A$1:$A$882,1,FALSE)),"-",VLOOKUP('Online PGM'!B688,Sheet2!$A$1:$A$882,1,FALSE))</f>
        <v>-</v>
      </c>
    </row>
    <row r="687" spans="1:4" x14ac:dyDescent="0.25">
      <c r="A687" s="9" t="s">
        <v>890</v>
      </c>
      <c r="B687" s="12">
        <v>9328</v>
      </c>
      <c r="C687">
        <v>1</v>
      </c>
      <c r="D687" t="str">
        <f>IF(ISNA(VLOOKUP('Online PGM'!B689,Sheet2!$A$1:$A$882,1,FALSE)),"-",VLOOKUP('Online PGM'!B689,Sheet2!$A$1:$A$882,1,FALSE))</f>
        <v>-</v>
      </c>
    </row>
    <row r="688" spans="1:4" x14ac:dyDescent="0.25">
      <c r="A688" s="10" t="s">
        <v>891</v>
      </c>
      <c r="B688" s="12">
        <v>0</v>
      </c>
      <c r="C688">
        <v>1</v>
      </c>
      <c r="D688" t="str">
        <f>IF(ISNA(VLOOKUP('Online PGM'!B690,Sheet2!$A$1:$A$882,1,FALSE)),"-",VLOOKUP('Online PGM'!B690,Sheet2!$A$1:$A$882,1,FALSE))</f>
        <v>-</v>
      </c>
    </row>
    <row r="689" spans="1:4" x14ac:dyDescent="0.25">
      <c r="A689" s="10" t="s">
        <v>892</v>
      </c>
      <c r="B689" s="12">
        <v>0</v>
      </c>
      <c r="C689">
        <v>1</v>
      </c>
      <c r="D689" t="str">
        <f>IF(ISNA(VLOOKUP('Online PGM'!B691,Sheet2!$A$1:$A$882,1,FALSE)),"-",VLOOKUP('Online PGM'!B691,Sheet2!$A$1:$A$882,1,FALSE))</f>
        <v>-</v>
      </c>
    </row>
    <row r="690" spans="1:4" x14ac:dyDescent="0.25">
      <c r="A690" s="10" t="s">
        <v>1807</v>
      </c>
      <c r="B690" s="12">
        <v>0</v>
      </c>
      <c r="C690">
        <v>1</v>
      </c>
      <c r="D690" t="str">
        <f>IF(ISNA(VLOOKUP('Online PGM'!B692,Sheet2!$A$1:$A$882,1,FALSE)),"-",VLOOKUP('Online PGM'!B692,Sheet2!$A$1:$A$882,1,FALSE))</f>
        <v>-</v>
      </c>
    </row>
    <row r="691" spans="1:4" x14ac:dyDescent="0.25">
      <c r="A691" s="9" t="s">
        <v>897</v>
      </c>
      <c r="B691" s="12">
        <v>649</v>
      </c>
      <c r="C691">
        <v>1</v>
      </c>
      <c r="D691" t="str">
        <f>IF(ISNA(VLOOKUP('Online PGM'!B693,Sheet2!$A$1:$A$882,1,FALSE)),"-",VLOOKUP('Online PGM'!B693,Sheet2!$A$1:$A$882,1,FALSE))</f>
        <v>-</v>
      </c>
    </row>
    <row r="692" spans="1:4" x14ac:dyDescent="0.25">
      <c r="A692" s="9" t="s">
        <v>898</v>
      </c>
      <c r="B692" s="12">
        <v>1477</v>
      </c>
      <c r="C692">
        <v>1</v>
      </c>
      <c r="D692" t="str">
        <f>IF(ISNA(VLOOKUP('Online PGM'!B694,Sheet2!$A$1:$A$882,1,FALSE)),"-",VLOOKUP('Online PGM'!B694,Sheet2!$A$1:$A$882,1,FALSE))</f>
        <v>-</v>
      </c>
    </row>
    <row r="693" spans="1:4" x14ac:dyDescent="0.25">
      <c r="A693" s="10" t="s">
        <v>1808</v>
      </c>
      <c r="B693" s="12">
        <v>0</v>
      </c>
      <c r="C693">
        <v>1</v>
      </c>
      <c r="D693" t="str">
        <f>IF(ISNA(VLOOKUP('Online PGM'!B695,Sheet2!$A$1:$A$882,1,FALSE)),"-",VLOOKUP('Online PGM'!B695,Sheet2!$A$1:$A$882,1,FALSE))</f>
        <v>-</v>
      </c>
    </row>
    <row r="694" spans="1:4" x14ac:dyDescent="0.25">
      <c r="A694" s="9" t="s">
        <v>53</v>
      </c>
      <c r="B694" s="12">
        <v>1167</v>
      </c>
      <c r="C694">
        <v>1</v>
      </c>
      <c r="D694" t="str">
        <f>IF(ISNA(VLOOKUP('Online PGM'!B696,Sheet2!$A$1:$A$882,1,FALSE)),"-",VLOOKUP('Online PGM'!B696,Sheet2!$A$1:$A$882,1,FALSE))</f>
        <v>-</v>
      </c>
    </row>
    <row r="695" spans="1:4" x14ac:dyDescent="0.25">
      <c r="A695" s="10" t="s">
        <v>1809</v>
      </c>
      <c r="B695" s="12">
        <v>0</v>
      </c>
      <c r="C695">
        <v>1</v>
      </c>
      <c r="D695" t="str">
        <f>IF(ISNA(VLOOKUP('Online PGM'!B697,Sheet2!$A$1:$A$882,1,FALSE)),"-",VLOOKUP('Online PGM'!B697,Sheet2!$A$1:$A$882,1,FALSE))</f>
        <v>-</v>
      </c>
    </row>
    <row r="696" spans="1:4" x14ac:dyDescent="0.25">
      <c r="A696" s="9" t="s">
        <v>899</v>
      </c>
      <c r="B696" s="12">
        <v>1705</v>
      </c>
      <c r="C696">
        <v>1</v>
      </c>
      <c r="D696" t="str">
        <f>IF(ISNA(VLOOKUP('Online PGM'!B698,Sheet2!$A$1:$A$882,1,FALSE)),"-",VLOOKUP('Online PGM'!B698,Sheet2!$A$1:$A$882,1,FALSE))</f>
        <v>-</v>
      </c>
    </row>
    <row r="697" spans="1:4" x14ac:dyDescent="0.25">
      <c r="A697" s="10" t="s">
        <v>900</v>
      </c>
      <c r="B697" s="12">
        <v>0</v>
      </c>
      <c r="C697">
        <v>1</v>
      </c>
      <c r="D697" t="str">
        <f>IF(ISNA(VLOOKUP('Online PGM'!B699,Sheet2!$A$1:$A$882,1,FALSE)),"-",VLOOKUP('Online PGM'!B699,Sheet2!$A$1:$A$882,1,FALSE))</f>
        <v>-</v>
      </c>
    </row>
    <row r="698" spans="1:4" x14ac:dyDescent="0.25">
      <c r="A698" s="10" t="s">
        <v>1810</v>
      </c>
      <c r="B698" s="12">
        <v>0</v>
      </c>
      <c r="C698">
        <v>1</v>
      </c>
      <c r="D698" t="str">
        <f>IF(ISNA(VLOOKUP('Online PGM'!B700,Sheet2!$A$1:$A$882,1,FALSE)),"-",VLOOKUP('Online PGM'!B700,Sheet2!$A$1:$A$882,1,FALSE))</f>
        <v>-</v>
      </c>
    </row>
    <row r="699" spans="1:4" x14ac:dyDescent="0.25">
      <c r="A699" s="10" t="s">
        <v>901</v>
      </c>
      <c r="B699" s="12">
        <v>0</v>
      </c>
      <c r="C699">
        <v>1</v>
      </c>
      <c r="D699" t="str">
        <f>IF(ISNA(VLOOKUP('Online PGM'!B701,Sheet2!$A$1:$A$882,1,FALSE)),"-",VLOOKUP('Online PGM'!B701,Sheet2!$A$1:$A$882,1,FALSE))</f>
        <v>-</v>
      </c>
    </row>
    <row r="700" spans="1:4" x14ac:dyDescent="0.25">
      <c r="A700" s="9" t="s">
        <v>902</v>
      </c>
      <c r="B700" s="12">
        <v>24</v>
      </c>
      <c r="C700">
        <v>1</v>
      </c>
      <c r="D700" t="str">
        <f>IF(ISNA(VLOOKUP('Online PGM'!B702,Sheet2!$A$1:$A$882,1,FALSE)),"-",VLOOKUP('Online PGM'!B702,Sheet2!$A$1:$A$882,1,FALSE))</f>
        <v>-</v>
      </c>
    </row>
    <row r="701" spans="1:4" x14ac:dyDescent="0.25">
      <c r="A701" s="10" t="s">
        <v>1811</v>
      </c>
      <c r="B701" s="12">
        <v>0</v>
      </c>
      <c r="C701">
        <v>1</v>
      </c>
      <c r="D701" t="str">
        <f>IF(ISNA(VLOOKUP('Online PGM'!B703,Sheet2!$A$1:$A$882,1,FALSE)),"-",VLOOKUP('Online PGM'!B703,Sheet2!$A$1:$A$882,1,FALSE))</f>
        <v>-</v>
      </c>
    </row>
    <row r="702" spans="1:4" x14ac:dyDescent="0.25">
      <c r="A702" s="10" t="s">
        <v>903</v>
      </c>
      <c r="B702" s="12">
        <v>0</v>
      </c>
      <c r="C702">
        <v>1</v>
      </c>
      <c r="D702" t="str">
        <f>IF(ISNA(VLOOKUP('Online PGM'!B704,Sheet2!$A$1:$A$882,1,FALSE)),"-",VLOOKUP('Online PGM'!B704,Sheet2!$A$1:$A$882,1,FALSE))</f>
        <v>-</v>
      </c>
    </row>
    <row r="703" spans="1:4" x14ac:dyDescent="0.25">
      <c r="A703" s="10" t="s">
        <v>1812</v>
      </c>
      <c r="B703" s="12">
        <v>0</v>
      </c>
      <c r="C703">
        <v>1</v>
      </c>
      <c r="D703" t="str">
        <f>IF(ISNA(VLOOKUP('Online PGM'!B705,Sheet2!$A$1:$A$882,1,FALSE)),"-",VLOOKUP('Online PGM'!B705,Sheet2!$A$1:$A$882,1,FALSE))</f>
        <v>-</v>
      </c>
    </row>
    <row r="704" spans="1:4" x14ac:dyDescent="0.25">
      <c r="A704" s="10" t="s">
        <v>1813</v>
      </c>
      <c r="B704" s="12">
        <v>0</v>
      </c>
      <c r="C704">
        <v>1</v>
      </c>
      <c r="D704" t="str">
        <f>IF(ISNA(VLOOKUP('Online PGM'!B706,Sheet2!$A$1:$A$882,1,FALSE)),"-",VLOOKUP('Online PGM'!B706,Sheet2!$A$1:$A$882,1,FALSE))</f>
        <v>-</v>
      </c>
    </row>
    <row r="705" spans="1:4" x14ac:dyDescent="0.25">
      <c r="A705" s="10" t="s">
        <v>904</v>
      </c>
      <c r="B705" s="12">
        <v>0</v>
      </c>
      <c r="C705">
        <v>1</v>
      </c>
      <c r="D705" t="str">
        <f>IF(ISNA(VLOOKUP('Online PGM'!B707,Sheet2!$A$1:$A$882,1,FALSE)),"-",VLOOKUP('Online PGM'!B707,Sheet2!$A$1:$A$882,1,FALSE))</f>
        <v>-</v>
      </c>
    </row>
    <row r="706" spans="1:4" x14ac:dyDescent="0.25">
      <c r="A706" s="9" t="s">
        <v>905</v>
      </c>
      <c r="B706" s="12">
        <v>452</v>
      </c>
      <c r="C706">
        <v>1</v>
      </c>
      <c r="D706" t="str">
        <f>IF(ISNA(VLOOKUP('Online PGM'!B708,Sheet2!$A$1:$A$882,1,FALSE)),"-",VLOOKUP('Online PGM'!B708,Sheet2!$A$1:$A$882,1,FALSE))</f>
        <v>-</v>
      </c>
    </row>
    <row r="707" spans="1:4" x14ac:dyDescent="0.25">
      <c r="A707" s="9" t="s">
        <v>906</v>
      </c>
      <c r="B707" s="12">
        <v>901</v>
      </c>
      <c r="C707">
        <v>1</v>
      </c>
      <c r="D707" t="str">
        <f>IF(ISNA(VLOOKUP('Online PGM'!B709,Sheet2!$A$1:$A$882,1,FALSE)),"-",VLOOKUP('Online PGM'!B709,Sheet2!$A$1:$A$882,1,FALSE))</f>
        <v>-</v>
      </c>
    </row>
    <row r="708" spans="1:4" x14ac:dyDescent="0.25">
      <c r="A708" s="9" t="s">
        <v>907</v>
      </c>
      <c r="B708" s="12">
        <v>903</v>
      </c>
      <c r="C708">
        <v>1</v>
      </c>
      <c r="D708" t="str">
        <f>IF(ISNA(VLOOKUP('Online PGM'!B710,Sheet2!$A$1:$A$882,1,FALSE)),"-",VLOOKUP('Online PGM'!B710,Sheet2!$A$1:$A$882,1,FALSE))</f>
        <v>-</v>
      </c>
    </row>
    <row r="709" spans="1:4" x14ac:dyDescent="0.25">
      <c r="A709" s="9" t="s">
        <v>908</v>
      </c>
      <c r="B709" s="12">
        <v>44264</v>
      </c>
      <c r="C709">
        <v>1</v>
      </c>
      <c r="D709" t="str">
        <f>IF(ISNA(VLOOKUP('Online PGM'!B711,Sheet2!$A$1:$A$882,1,FALSE)),"-",VLOOKUP('Online PGM'!B711,Sheet2!$A$1:$A$882,1,FALSE))</f>
        <v>-</v>
      </c>
    </row>
    <row r="710" spans="1:4" x14ac:dyDescent="0.25">
      <c r="A710" s="10" t="s">
        <v>58</v>
      </c>
      <c r="B710" s="12">
        <v>0</v>
      </c>
      <c r="C710">
        <v>1</v>
      </c>
      <c r="D710" t="str">
        <f>IF(ISNA(VLOOKUP('Online PGM'!B712,Sheet2!$A$1:$A$882,1,FALSE)),"-",VLOOKUP('Online PGM'!B712,Sheet2!$A$1:$A$882,1,FALSE))</f>
        <v>-</v>
      </c>
    </row>
    <row r="711" spans="1:4" x14ac:dyDescent="0.25">
      <c r="A711" s="10" t="s">
        <v>1814</v>
      </c>
      <c r="B711" s="12">
        <v>0</v>
      </c>
      <c r="C711">
        <v>1</v>
      </c>
      <c r="D711" t="str">
        <f>IF(ISNA(VLOOKUP('Online PGM'!B713,Sheet2!$A$1:$A$882,1,FALSE)),"-",VLOOKUP('Online PGM'!B713,Sheet2!$A$1:$A$882,1,FALSE))</f>
        <v>-</v>
      </c>
    </row>
    <row r="712" spans="1:4" x14ac:dyDescent="0.25">
      <c r="A712" s="9" t="s">
        <v>909</v>
      </c>
      <c r="B712" s="12">
        <v>54</v>
      </c>
      <c r="C712">
        <v>1</v>
      </c>
      <c r="D712" t="str">
        <f>IF(ISNA(VLOOKUP('Online PGM'!B714,Sheet2!$A$1:$A$882,1,FALSE)),"-",VLOOKUP('Online PGM'!B714,Sheet2!$A$1:$A$882,1,FALSE))</f>
        <v>-</v>
      </c>
    </row>
    <row r="713" spans="1:4" x14ac:dyDescent="0.25">
      <c r="A713" s="9" t="s">
        <v>910</v>
      </c>
      <c r="B713" s="12">
        <v>177</v>
      </c>
      <c r="C713">
        <v>1</v>
      </c>
      <c r="D713" t="str">
        <f>IF(ISNA(VLOOKUP('Online PGM'!B715,Sheet2!$A$1:$A$882,1,FALSE)),"-",VLOOKUP('Online PGM'!B715,Sheet2!$A$1:$A$882,1,FALSE))</f>
        <v>-</v>
      </c>
    </row>
    <row r="714" spans="1:4" x14ac:dyDescent="0.25">
      <c r="A714" s="9" t="s">
        <v>911</v>
      </c>
      <c r="B714" s="12">
        <v>32</v>
      </c>
      <c r="C714">
        <v>1</v>
      </c>
      <c r="D714" t="str">
        <f>IF(ISNA(VLOOKUP('Online PGM'!B716,Sheet2!$A$1:$A$882,1,FALSE)),"-",VLOOKUP('Online PGM'!B716,Sheet2!$A$1:$A$882,1,FALSE))</f>
        <v>-</v>
      </c>
    </row>
    <row r="715" spans="1:4" x14ac:dyDescent="0.25">
      <c r="A715" s="9" t="s">
        <v>912</v>
      </c>
      <c r="B715" s="12">
        <v>38</v>
      </c>
      <c r="C715">
        <v>1</v>
      </c>
      <c r="D715" t="str">
        <f>IF(ISNA(VLOOKUP('Online PGM'!B717,Sheet2!$A$1:$A$882,1,FALSE)),"-",VLOOKUP('Online PGM'!B717,Sheet2!$A$1:$A$882,1,FALSE))</f>
        <v>-</v>
      </c>
    </row>
    <row r="716" spans="1:4" x14ac:dyDescent="0.25">
      <c r="A716" s="9" t="s">
        <v>913</v>
      </c>
      <c r="B716" s="12">
        <v>251</v>
      </c>
      <c r="C716">
        <v>1</v>
      </c>
      <c r="D716" t="str">
        <f>IF(ISNA(VLOOKUP('Online PGM'!B718,Sheet2!$A$1:$A$882,1,FALSE)),"-",VLOOKUP('Online PGM'!B718,Sheet2!$A$1:$A$882,1,FALSE))</f>
        <v>-</v>
      </c>
    </row>
    <row r="717" spans="1:4" x14ac:dyDescent="0.25">
      <c r="A717" s="10" t="s">
        <v>914</v>
      </c>
      <c r="B717" s="12">
        <v>0</v>
      </c>
      <c r="C717">
        <v>1</v>
      </c>
      <c r="D717" t="str">
        <f>IF(ISNA(VLOOKUP('Online PGM'!B719,Sheet2!$A$1:$A$882,1,FALSE)),"-",VLOOKUP('Online PGM'!B719,Sheet2!$A$1:$A$882,1,FALSE))</f>
        <v>-</v>
      </c>
    </row>
    <row r="718" spans="1:4" x14ac:dyDescent="0.25">
      <c r="A718" s="10" t="s">
        <v>1815</v>
      </c>
      <c r="B718" s="12">
        <v>0</v>
      </c>
      <c r="C718">
        <v>1</v>
      </c>
      <c r="D718" t="str">
        <f>IF(ISNA(VLOOKUP('Online PGM'!B720,Sheet2!$A$1:$A$882,1,FALSE)),"-",VLOOKUP('Online PGM'!B720,Sheet2!$A$1:$A$882,1,FALSE))</f>
        <v>-</v>
      </c>
    </row>
    <row r="719" spans="1:4" x14ac:dyDescent="0.25">
      <c r="A719" s="9" t="s">
        <v>915</v>
      </c>
      <c r="B719" s="12">
        <v>1288</v>
      </c>
      <c r="C719">
        <v>1</v>
      </c>
      <c r="D719" t="str">
        <f>IF(ISNA(VLOOKUP('Online PGM'!B721,Sheet2!$A$1:$A$882,1,FALSE)),"-",VLOOKUP('Online PGM'!B721,Sheet2!$A$1:$A$882,1,FALSE))</f>
        <v>-</v>
      </c>
    </row>
    <row r="720" spans="1:4" x14ac:dyDescent="0.25">
      <c r="A720" s="10" t="s">
        <v>916</v>
      </c>
      <c r="B720" s="12">
        <v>0</v>
      </c>
      <c r="C720">
        <v>1</v>
      </c>
      <c r="D720" t="str">
        <f>IF(ISNA(VLOOKUP('Online PGM'!B722,Sheet2!$A$1:$A$882,1,FALSE)),"-",VLOOKUP('Online PGM'!B722,Sheet2!$A$1:$A$882,1,FALSE))</f>
        <v>-</v>
      </c>
    </row>
    <row r="721" spans="1:4" x14ac:dyDescent="0.25">
      <c r="A721" s="10" t="s">
        <v>1816</v>
      </c>
      <c r="B721" s="12">
        <v>0</v>
      </c>
      <c r="C721">
        <v>1</v>
      </c>
      <c r="D721" t="str">
        <f>IF(ISNA(VLOOKUP('Online PGM'!B723,Sheet2!$A$1:$A$882,1,FALSE)),"-",VLOOKUP('Online PGM'!B723,Sheet2!$A$1:$A$882,1,FALSE))</f>
        <v>-</v>
      </c>
    </row>
    <row r="722" spans="1:4" x14ac:dyDescent="0.25">
      <c r="A722" s="10" t="s">
        <v>917</v>
      </c>
      <c r="B722" s="12">
        <v>0</v>
      </c>
      <c r="C722">
        <v>1</v>
      </c>
      <c r="D722" t="str">
        <f>IF(ISNA(VLOOKUP('Online PGM'!B724,Sheet2!$A$1:$A$882,1,FALSE)),"-",VLOOKUP('Online PGM'!B724,Sheet2!$A$1:$A$882,1,FALSE))</f>
        <v>-</v>
      </c>
    </row>
    <row r="723" spans="1:4" x14ac:dyDescent="0.25">
      <c r="A723" s="10" t="s">
        <v>918</v>
      </c>
      <c r="B723" s="12">
        <v>0</v>
      </c>
      <c r="C723">
        <v>1</v>
      </c>
      <c r="D723" t="str">
        <f>IF(ISNA(VLOOKUP('Online PGM'!B725,Sheet2!$A$1:$A$882,1,FALSE)),"-",VLOOKUP('Online PGM'!B725,Sheet2!$A$1:$A$882,1,FALSE))</f>
        <v>-</v>
      </c>
    </row>
    <row r="724" spans="1:4" x14ac:dyDescent="0.25">
      <c r="A724" s="9" t="s">
        <v>919</v>
      </c>
      <c r="B724" s="12">
        <v>752</v>
      </c>
      <c r="C724">
        <v>1</v>
      </c>
      <c r="D724" t="str">
        <f>IF(ISNA(VLOOKUP('Online PGM'!B726,Sheet2!$A$1:$A$882,1,FALSE)),"-",VLOOKUP('Online PGM'!B726,Sheet2!$A$1:$A$882,1,FALSE))</f>
        <v>-</v>
      </c>
    </row>
    <row r="725" spans="1:4" x14ac:dyDescent="0.25">
      <c r="A725" s="10" t="s">
        <v>894</v>
      </c>
      <c r="B725" s="12">
        <v>0</v>
      </c>
      <c r="C725">
        <v>1</v>
      </c>
      <c r="D725" t="str">
        <f>IF(ISNA(VLOOKUP('Online PGM'!B727,Sheet2!$A$1:$A$882,1,FALSE)),"-",VLOOKUP('Online PGM'!B727,Sheet2!$A$1:$A$882,1,FALSE))</f>
        <v>-</v>
      </c>
    </row>
    <row r="726" spans="1:4" x14ac:dyDescent="0.25">
      <c r="A726" s="10" t="s">
        <v>895</v>
      </c>
      <c r="B726" s="12">
        <v>0</v>
      </c>
      <c r="C726">
        <v>1</v>
      </c>
      <c r="D726" t="str">
        <f>IF(ISNA(VLOOKUP('Online PGM'!B728,Sheet2!$A$1:$A$882,1,FALSE)),"-",VLOOKUP('Online PGM'!B728,Sheet2!$A$1:$A$882,1,FALSE))</f>
        <v>-</v>
      </c>
    </row>
    <row r="727" spans="1:4" x14ac:dyDescent="0.25">
      <c r="A727" s="10" t="s">
        <v>896</v>
      </c>
      <c r="B727" s="12">
        <v>0</v>
      </c>
      <c r="C727">
        <v>1</v>
      </c>
      <c r="D727" t="str">
        <f>IF(ISNA(VLOOKUP('Online PGM'!B729,Sheet2!$A$1:$A$882,1,FALSE)),"-",VLOOKUP('Online PGM'!B729,Sheet2!$A$1:$A$882,1,FALSE))</f>
        <v>-</v>
      </c>
    </row>
    <row r="728" spans="1:4" x14ac:dyDescent="0.25">
      <c r="A728" s="10" t="s">
        <v>1817</v>
      </c>
      <c r="B728" s="12">
        <v>0</v>
      </c>
      <c r="C728">
        <v>1</v>
      </c>
      <c r="D728" t="str">
        <f>IF(ISNA(VLOOKUP('Online PGM'!B730,Sheet2!$A$1:$A$882,1,FALSE)),"-",VLOOKUP('Online PGM'!B730,Sheet2!$A$1:$A$882,1,FALSE))</f>
        <v>-</v>
      </c>
    </row>
    <row r="729" spans="1:4" x14ac:dyDescent="0.25">
      <c r="A729" s="10" t="s">
        <v>1818</v>
      </c>
      <c r="B729" s="12">
        <v>0</v>
      </c>
      <c r="C729">
        <v>1</v>
      </c>
      <c r="D729" t="str">
        <f>IF(ISNA(VLOOKUP('Online PGM'!B731,Sheet2!$A$1:$A$882,1,FALSE)),"-",VLOOKUP('Online PGM'!B731,Sheet2!$A$1:$A$882,1,FALSE))</f>
        <v>-</v>
      </c>
    </row>
    <row r="730" spans="1:4" x14ac:dyDescent="0.25">
      <c r="A730" s="10" t="s">
        <v>920</v>
      </c>
      <c r="B730" s="12">
        <v>0</v>
      </c>
      <c r="C730">
        <v>1</v>
      </c>
      <c r="D730" t="str">
        <f>IF(ISNA(VLOOKUP('Online PGM'!B732,Sheet2!$A$1:$A$882,1,FALSE)),"-",VLOOKUP('Online PGM'!B732,Sheet2!$A$1:$A$882,1,FALSE))</f>
        <v>-</v>
      </c>
    </row>
    <row r="731" spans="1:4" x14ac:dyDescent="0.25">
      <c r="A731" s="10" t="s">
        <v>921</v>
      </c>
      <c r="B731" s="12">
        <v>0</v>
      </c>
      <c r="C731">
        <v>1</v>
      </c>
      <c r="D731" t="str">
        <f>IF(ISNA(VLOOKUP('Online PGM'!B733,Sheet2!$A$1:$A$882,1,FALSE)),"-",VLOOKUP('Online PGM'!B733,Sheet2!$A$1:$A$882,1,FALSE))</f>
        <v>-</v>
      </c>
    </row>
    <row r="732" spans="1:4" x14ac:dyDescent="0.25">
      <c r="A732" s="10" t="s">
        <v>1819</v>
      </c>
      <c r="B732" s="12">
        <v>0</v>
      </c>
      <c r="C732">
        <v>1</v>
      </c>
      <c r="D732" t="str">
        <f>IF(ISNA(VLOOKUP('Online PGM'!B734,Sheet2!$A$1:$A$882,1,FALSE)),"-",VLOOKUP('Online PGM'!B734,Sheet2!$A$1:$A$882,1,FALSE))</f>
        <v>-</v>
      </c>
    </row>
    <row r="733" spans="1:4" x14ac:dyDescent="0.25">
      <c r="A733" s="10" t="s">
        <v>1820</v>
      </c>
      <c r="B733" s="12">
        <v>0</v>
      </c>
      <c r="C733">
        <v>1</v>
      </c>
      <c r="D733" t="str">
        <f>IF(ISNA(VLOOKUP('Online PGM'!B735,Sheet2!$A$1:$A$882,1,FALSE)),"-",VLOOKUP('Online PGM'!B735,Sheet2!$A$1:$A$882,1,FALSE))</f>
        <v>-</v>
      </c>
    </row>
    <row r="734" spans="1:4" x14ac:dyDescent="0.25">
      <c r="A734" s="9" t="s">
        <v>922</v>
      </c>
      <c r="B734" s="12">
        <v>126</v>
      </c>
      <c r="C734">
        <v>1</v>
      </c>
      <c r="D734" t="str">
        <f>IF(ISNA(VLOOKUP('Online PGM'!B736,Sheet2!$A$1:$A$882,1,FALSE)),"-",VLOOKUP('Online PGM'!B736,Sheet2!$A$1:$A$882,1,FALSE))</f>
        <v>-</v>
      </c>
    </row>
    <row r="735" spans="1:4" x14ac:dyDescent="0.25">
      <c r="A735" s="10" t="s">
        <v>923</v>
      </c>
      <c r="B735" s="12">
        <v>0</v>
      </c>
      <c r="C735">
        <v>1</v>
      </c>
      <c r="D735" t="str">
        <f>IF(ISNA(VLOOKUP('Online PGM'!B737,Sheet2!$A$1:$A$882,1,FALSE)),"-",VLOOKUP('Online PGM'!B737,Sheet2!$A$1:$A$882,1,FALSE))</f>
        <v>-</v>
      </c>
    </row>
    <row r="736" spans="1:4" x14ac:dyDescent="0.25">
      <c r="A736" s="10" t="s">
        <v>924</v>
      </c>
      <c r="B736" s="12">
        <v>0</v>
      </c>
      <c r="C736">
        <v>1</v>
      </c>
      <c r="D736" t="str">
        <f>IF(ISNA(VLOOKUP('Online PGM'!B738,Sheet2!$A$1:$A$882,1,FALSE)),"-",VLOOKUP('Online PGM'!B738,Sheet2!$A$1:$A$882,1,FALSE))</f>
        <v>-</v>
      </c>
    </row>
    <row r="737" spans="1:4" x14ac:dyDescent="0.25">
      <c r="A737" s="10" t="s">
        <v>1821</v>
      </c>
      <c r="B737" s="12">
        <v>0</v>
      </c>
      <c r="C737">
        <v>1</v>
      </c>
      <c r="D737" t="str">
        <f>IF(ISNA(VLOOKUP('Online PGM'!B739,Sheet2!$A$1:$A$882,1,FALSE)),"-",VLOOKUP('Online PGM'!B739,Sheet2!$A$1:$A$882,1,FALSE))</f>
        <v>-</v>
      </c>
    </row>
    <row r="738" spans="1:4" x14ac:dyDescent="0.25">
      <c r="A738" s="10" t="s">
        <v>1822</v>
      </c>
      <c r="B738" s="12">
        <v>0</v>
      </c>
      <c r="C738">
        <v>1</v>
      </c>
      <c r="D738" t="str">
        <f>IF(ISNA(VLOOKUP('Online PGM'!B740,Sheet2!$A$1:$A$882,1,FALSE)),"-",VLOOKUP('Online PGM'!B740,Sheet2!$A$1:$A$882,1,FALSE))</f>
        <v>-</v>
      </c>
    </row>
    <row r="739" spans="1:4" x14ac:dyDescent="0.25">
      <c r="A739" s="10" t="s">
        <v>1823</v>
      </c>
      <c r="B739" s="12">
        <v>0</v>
      </c>
      <c r="C739">
        <v>1</v>
      </c>
      <c r="D739" t="str">
        <f>IF(ISNA(VLOOKUP('Online PGM'!B741,Sheet2!$A$1:$A$882,1,FALSE)),"-",VLOOKUP('Online PGM'!B741,Sheet2!$A$1:$A$882,1,FALSE))</f>
        <v>-</v>
      </c>
    </row>
    <row r="740" spans="1:4" x14ac:dyDescent="0.25">
      <c r="A740" s="10" t="s">
        <v>1824</v>
      </c>
      <c r="B740" s="12">
        <v>0</v>
      </c>
      <c r="C740">
        <v>1</v>
      </c>
      <c r="D740" t="str">
        <f>IF(ISNA(VLOOKUP('Online PGM'!B742,Sheet2!$A$1:$A$882,1,FALSE)),"-",VLOOKUP('Online PGM'!B742,Sheet2!$A$1:$A$882,1,FALSE))</f>
        <v>-</v>
      </c>
    </row>
    <row r="741" spans="1:4" x14ac:dyDescent="0.25">
      <c r="A741" s="10" t="s">
        <v>926</v>
      </c>
      <c r="B741" s="12">
        <v>0</v>
      </c>
      <c r="C741">
        <v>1</v>
      </c>
      <c r="D741" t="str">
        <f>IF(ISNA(VLOOKUP('Online PGM'!B743,Sheet2!$A$1:$A$882,1,FALSE)),"-",VLOOKUP('Online PGM'!B743,Sheet2!$A$1:$A$882,1,FALSE))</f>
        <v>-</v>
      </c>
    </row>
    <row r="742" spans="1:4" x14ac:dyDescent="0.25">
      <c r="A742" s="10" t="s">
        <v>927</v>
      </c>
      <c r="B742" s="12">
        <v>0</v>
      </c>
      <c r="C742">
        <v>1</v>
      </c>
      <c r="D742" t="str">
        <f>IF(ISNA(VLOOKUP('Online PGM'!B744,Sheet2!$A$1:$A$882,1,FALSE)),"-",VLOOKUP('Online PGM'!B744,Sheet2!$A$1:$A$882,1,FALSE))</f>
        <v>-</v>
      </c>
    </row>
    <row r="743" spans="1:4" x14ac:dyDescent="0.25">
      <c r="A743" s="10" t="s">
        <v>928</v>
      </c>
      <c r="B743" s="12">
        <v>0</v>
      </c>
      <c r="C743">
        <v>1</v>
      </c>
      <c r="D743" t="str">
        <f>IF(ISNA(VLOOKUP('Online PGM'!B745,Sheet2!$A$1:$A$882,1,FALSE)),"-",VLOOKUP('Online PGM'!B745,Sheet2!$A$1:$A$882,1,FALSE))</f>
        <v>-</v>
      </c>
    </row>
    <row r="744" spans="1:4" x14ac:dyDescent="0.25">
      <c r="A744" s="10" t="s">
        <v>1825</v>
      </c>
      <c r="B744" s="12">
        <v>0</v>
      </c>
      <c r="C744">
        <v>1</v>
      </c>
      <c r="D744" t="str">
        <f>IF(ISNA(VLOOKUP('Online PGM'!B746,Sheet2!$A$1:$A$882,1,FALSE)),"-",VLOOKUP('Online PGM'!B746,Sheet2!$A$1:$A$882,1,FALSE))</f>
        <v>-</v>
      </c>
    </row>
    <row r="745" spans="1:4" x14ac:dyDescent="0.25">
      <c r="A745" s="10" t="s">
        <v>1826</v>
      </c>
      <c r="B745" s="12">
        <v>0</v>
      </c>
      <c r="C745">
        <v>1</v>
      </c>
      <c r="D745" t="str">
        <f>IF(ISNA(VLOOKUP('Online PGM'!B747,Sheet2!$A$1:$A$882,1,FALSE)),"-",VLOOKUP('Online PGM'!B747,Sheet2!$A$1:$A$882,1,FALSE))</f>
        <v>-</v>
      </c>
    </row>
    <row r="746" spans="1:4" x14ac:dyDescent="0.25">
      <c r="A746" s="10" t="s">
        <v>930</v>
      </c>
      <c r="B746" s="12">
        <v>0</v>
      </c>
      <c r="C746">
        <v>1</v>
      </c>
      <c r="D746" t="str">
        <f>IF(ISNA(VLOOKUP('Online PGM'!B748,Sheet2!$A$1:$A$882,1,FALSE)),"-",VLOOKUP('Online PGM'!B748,Sheet2!$A$1:$A$882,1,FALSE))</f>
        <v>-</v>
      </c>
    </row>
    <row r="747" spans="1:4" x14ac:dyDescent="0.25">
      <c r="A747" s="10" t="s">
        <v>1827</v>
      </c>
      <c r="B747" s="12">
        <v>0</v>
      </c>
      <c r="C747">
        <v>1</v>
      </c>
      <c r="D747" t="str">
        <f>IF(ISNA(VLOOKUP('Online PGM'!B749,Sheet2!$A$1:$A$882,1,FALSE)),"-",VLOOKUP('Online PGM'!B749,Sheet2!$A$1:$A$882,1,FALSE))</f>
        <v>-</v>
      </c>
    </row>
    <row r="748" spans="1:4" x14ac:dyDescent="0.25">
      <c r="A748" s="10" t="s">
        <v>1828</v>
      </c>
      <c r="B748" s="12">
        <v>0</v>
      </c>
      <c r="C748">
        <v>1</v>
      </c>
      <c r="D748" t="str">
        <f>IF(ISNA(VLOOKUP('Online PGM'!B750,Sheet2!$A$1:$A$882,1,FALSE)),"-",VLOOKUP('Online PGM'!B750,Sheet2!$A$1:$A$882,1,FALSE))</f>
        <v>-</v>
      </c>
    </row>
    <row r="749" spans="1:4" x14ac:dyDescent="0.25">
      <c r="A749" s="10" t="s">
        <v>1829</v>
      </c>
      <c r="B749" s="12">
        <v>0</v>
      </c>
      <c r="C749">
        <v>1</v>
      </c>
      <c r="D749" t="str">
        <f>IF(ISNA(VLOOKUP('Online PGM'!B751,Sheet2!$A$1:$A$882,1,FALSE)),"-",VLOOKUP('Online PGM'!B751,Sheet2!$A$1:$A$882,1,FALSE))</f>
        <v>-</v>
      </c>
    </row>
    <row r="750" spans="1:4" x14ac:dyDescent="0.25">
      <c r="A750" s="10" t="s">
        <v>931</v>
      </c>
      <c r="B750" s="12">
        <v>0</v>
      </c>
      <c r="C750">
        <v>1</v>
      </c>
      <c r="D750" t="str">
        <f>IF(ISNA(VLOOKUP('Online PGM'!B752,Sheet2!$A$1:$A$882,1,FALSE)),"-",VLOOKUP('Online PGM'!B752,Sheet2!$A$1:$A$882,1,FALSE))</f>
        <v>-</v>
      </c>
    </row>
    <row r="751" spans="1:4" x14ac:dyDescent="0.25">
      <c r="A751" s="10" t="s">
        <v>1830</v>
      </c>
      <c r="B751" s="12">
        <v>0</v>
      </c>
      <c r="C751">
        <v>1</v>
      </c>
      <c r="D751" t="str">
        <f>IF(ISNA(VLOOKUP('Online PGM'!B753,Sheet2!$A$1:$A$882,1,FALSE)),"-",VLOOKUP('Online PGM'!B753,Sheet2!$A$1:$A$882,1,FALSE))</f>
        <v>-</v>
      </c>
    </row>
    <row r="752" spans="1:4" x14ac:dyDescent="0.25">
      <c r="A752" s="9" t="s">
        <v>932</v>
      </c>
      <c r="B752" s="12">
        <v>2</v>
      </c>
      <c r="C752">
        <v>1</v>
      </c>
      <c r="D752" t="str">
        <f>IF(ISNA(VLOOKUP('Online PGM'!B754,Sheet2!$A$1:$A$882,1,FALSE)),"-",VLOOKUP('Online PGM'!B754,Sheet2!$A$1:$A$882,1,FALSE))</f>
        <v>-</v>
      </c>
    </row>
    <row r="753" spans="1:4" x14ac:dyDescent="0.25">
      <c r="A753" s="9" t="s">
        <v>933</v>
      </c>
      <c r="B753" s="12">
        <v>1</v>
      </c>
      <c r="C753">
        <v>1</v>
      </c>
      <c r="D753" t="str">
        <f>IF(ISNA(VLOOKUP('Online PGM'!B755,Sheet2!$A$1:$A$882,1,FALSE)),"-",VLOOKUP('Online PGM'!B755,Sheet2!$A$1:$A$882,1,FALSE))</f>
        <v>-</v>
      </c>
    </row>
    <row r="754" spans="1:4" x14ac:dyDescent="0.25">
      <c r="A754" s="9" t="s">
        <v>934</v>
      </c>
      <c r="B754" s="12">
        <v>2158</v>
      </c>
      <c r="C754">
        <v>1</v>
      </c>
      <c r="D754" t="str">
        <f>IF(ISNA(VLOOKUP('Online PGM'!B756,Sheet2!$A$1:$A$882,1,FALSE)),"-",VLOOKUP('Online PGM'!B756,Sheet2!$A$1:$A$882,1,FALSE))</f>
        <v>-</v>
      </c>
    </row>
    <row r="755" spans="1:4" x14ac:dyDescent="0.25">
      <c r="A755" s="9" t="s">
        <v>935</v>
      </c>
      <c r="B755" s="12">
        <v>7531</v>
      </c>
      <c r="C755">
        <v>1</v>
      </c>
      <c r="D755" t="str">
        <f>IF(ISNA(VLOOKUP('Online PGM'!B757,Sheet2!$A$1:$A$882,1,FALSE)),"-",VLOOKUP('Online PGM'!B757,Sheet2!$A$1:$A$882,1,FALSE))</f>
        <v>-</v>
      </c>
    </row>
    <row r="756" spans="1:4" x14ac:dyDescent="0.25">
      <c r="A756" s="10" t="s">
        <v>936</v>
      </c>
      <c r="B756" s="12">
        <v>0</v>
      </c>
      <c r="C756">
        <v>1</v>
      </c>
      <c r="D756" t="str">
        <f>IF(ISNA(VLOOKUP('Online PGM'!B758,Sheet2!$A$1:$A$882,1,FALSE)),"-",VLOOKUP('Online PGM'!B758,Sheet2!$A$1:$A$882,1,FALSE))</f>
        <v>-</v>
      </c>
    </row>
    <row r="757" spans="1:4" x14ac:dyDescent="0.25">
      <c r="A757" s="9" t="s">
        <v>937</v>
      </c>
      <c r="B757" s="12">
        <v>9328</v>
      </c>
      <c r="C757">
        <v>1</v>
      </c>
      <c r="D757" t="str">
        <f>IF(ISNA(VLOOKUP('Online PGM'!B759,Sheet2!$A$1:$A$882,1,FALSE)),"-",VLOOKUP('Online PGM'!B759,Sheet2!$A$1:$A$882,1,FALSE))</f>
        <v>-</v>
      </c>
    </row>
    <row r="758" spans="1:4" x14ac:dyDescent="0.25">
      <c r="A758" s="10" t="s">
        <v>1831</v>
      </c>
      <c r="B758" s="12">
        <v>0</v>
      </c>
      <c r="C758">
        <v>1</v>
      </c>
      <c r="D758" t="str">
        <f>IF(ISNA(VLOOKUP('Online PGM'!B760,Sheet2!$A$1:$A$882,1,FALSE)),"-",VLOOKUP('Online PGM'!B760,Sheet2!$A$1:$A$882,1,FALSE))</f>
        <v>-</v>
      </c>
    </row>
    <row r="759" spans="1:4" x14ac:dyDescent="0.25">
      <c r="A759" s="10" t="s">
        <v>1832</v>
      </c>
      <c r="B759" s="12">
        <v>0</v>
      </c>
      <c r="C759">
        <v>1</v>
      </c>
      <c r="D759" t="str">
        <f>IF(ISNA(VLOOKUP('Online PGM'!B761,Sheet2!$A$1:$A$882,1,FALSE)),"-",VLOOKUP('Online PGM'!B761,Sheet2!$A$1:$A$882,1,FALSE))</f>
        <v>-</v>
      </c>
    </row>
    <row r="760" spans="1:4" x14ac:dyDescent="0.25">
      <c r="A760" s="10" t="s">
        <v>1833</v>
      </c>
      <c r="B760" s="12">
        <v>0</v>
      </c>
      <c r="C760">
        <v>1</v>
      </c>
      <c r="D760" t="str">
        <f>IF(ISNA(VLOOKUP('Online PGM'!B762,Sheet2!$A$1:$A$882,1,FALSE)),"-",VLOOKUP('Online PGM'!B762,Sheet2!$A$1:$A$882,1,FALSE))</f>
        <v>-</v>
      </c>
    </row>
    <row r="761" spans="1:4" x14ac:dyDescent="0.25">
      <c r="A761" s="9" t="s">
        <v>938</v>
      </c>
      <c r="B761" s="12">
        <v>5</v>
      </c>
      <c r="C761">
        <v>1</v>
      </c>
      <c r="D761" t="str">
        <f>IF(ISNA(VLOOKUP('Online PGM'!B763,Sheet2!$A$1:$A$882,1,FALSE)),"-",VLOOKUP('Online PGM'!B763,Sheet2!$A$1:$A$882,1,FALSE))</f>
        <v>-</v>
      </c>
    </row>
    <row r="762" spans="1:4" x14ac:dyDescent="0.25">
      <c r="A762" s="10" t="s">
        <v>939</v>
      </c>
      <c r="B762" s="12">
        <v>0</v>
      </c>
      <c r="C762">
        <v>1</v>
      </c>
      <c r="D762" t="str">
        <f>IF(ISNA(VLOOKUP('Online PGM'!B764,Sheet2!$A$1:$A$882,1,FALSE)),"-",VLOOKUP('Online PGM'!B764,Sheet2!$A$1:$A$882,1,FALSE))</f>
        <v>-</v>
      </c>
    </row>
    <row r="763" spans="1:4" x14ac:dyDescent="0.25">
      <c r="A763" s="10" t="s">
        <v>1834</v>
      </c>
      <c r="B763" s="12">
        <v>0</v>
      </c>
      <c r="C763">
        <v>1</v>
      </c>
      <c r="D763" t="str">
        <f>IF(ISNA(VLOOKUP('Online PGM'!B765,Sheet2!$A$1:$A$882,1,FALSE)),"-",VLOOKUP('Online PGM'!B765,Sheet2!$A$1:$A$882,1,FALSE))</f>
        <v>-</v>
      </c>
    </row>
    <row r="764" spans="1:4" x14ac:dyDescent="0.25">
      <c r="A764" s="10" t="s">
        <v>1835</v>
      </c>
      <c r="B764" s="12">
        <v>0</v>
      </c>
      <c r="C764">
        <v>1</v>
      </c>
      <c r="D764" t="str">
        <f>IF(ISNA(VLOOKUP('Online PGM'!B766,Sheet2!$A$1:$A$882,1,FALSE)),"-",VLOOKUP('Online PGM'!B766,Sheet2!$A$1:$A$882,1,FALSE))</f>
        <v>-</v>
      </c>
    </row>
    <row r="765" spans="1:4" x14ac:dyDescent="0.25">
      <c r="A765" s="10" t="s">
        <v>1836</v>
      </c>
      <c r="B765" s="12">
        <v>0</v>
      </c>
      <c r="C765">
        <v>1</v>
      </c>
      <c r="D765" t="str">
        <f>IF(ISNA(VLOOKUP('Online PGM'!B767,Sheet2!$A$1:$A$882,1,FALSE)),"-",VLOOKUP('Online PGM'!B767,Sheet2!$A$1:$A$882,1,FALSE))</f>
        <v>-</v>
      </c>
    </row>
    <row r="766" spans="1:4" x14ac:dyDescent="0.25">
      <c r="A766" s="10" t="s">
        <v>1837</v>
      </c>
      <c r="B766" s="12">
        <v>0</v>
      </c>
      <c r="C766">
        <v>1</v>
      </c>
      <c r="D766" t="str">
        <f>IF(ISNA(VLOOKUP('Online PGM'!B768,Sheet2!$A$1:$A$882,1,FALSE)),"-",VLOOKUP('Online PGM'!B768,Sheet2!$A$1:$A$882,1,FALSE))</f>
        <v>-</v>
      </c>
    </row>
    <row r="767" spans="1:4" x14ac:dyDescent="0.25">
      <c r="A767" s="9" t="s">
        <v>941</v>
      </c>
      <c r="B767" s="12">
        <v>307</v>
      </c>
      <c r="C767">
        <v>1</v>
      </c>
      <c r="D767" t="str">
        <f>IF(ISNA(VLOOKUP('Online PGM'!B769,Sheet2!$A$1:$A$882,1,FALSE)),"-",VLOOKUP('Online PGM'!B769,Sheet2!$A$1:$A$882,1,FALSE))</f>
        <v>-</v>
      </c>
    </row>
    <row r="768" spans="1:4" x14ac:dyDescent="0.25">
      <c r="A768" s="10" t="s">
        <v>940</v>
      </c>
      <c r="B768" s="12">
        <v>0</v>
      </c>
      <c r="C768">
        <v>1</v>
      </c>
      <c r="D768" t="str">
        <f>IF(ISNA(VLOOKUP('Online PGM'!B770,Sheet2!$A$1:$A$882,1,FALSE)),"-",VLOOKUP('Online PGM'!B770,Sheet2!$A$1:$A$882,1,FALSE))</f>
        <v>-</v>
      </c>
    </row>
    <row r="769" spans="1:4" x14ac:dyDescent="0.25">
      <c r="A769" s="9" t="s">
        <v>947</v>
      </c>
      <c r="B769" s="12">
        <v>2771</v>
      </c>
      <c r="C769">
        <v>1</v>
      </c>
      <c r="D769" t="str">
        <f>IF(ISNA(VLOOKUP('Online PGM'!B771,Sheet2!$A$1:$A$882,1,FALSE)),"-",VLOOKUP('Online PGM'!B771,Sheet2!$A$1:$A$882,1,FALSE))</f>
        <v>-</v>
      </c>
    </row>
    <row r="770" spans="1:4" x14ac:dyDescent="0.25">
      <c r="A770" s="9" t="s">
        <v>948</v>
      </c>
      <c r="B770" s="12">
        <v>1745</v>
      </c>
      <c r="C770">
        <v>1</v>
      </c>
      <c r="D770" t="str">
        <f>IF(ISNA(VLOOKUP('Online PGM'!B772,Sheet2!$A$1:$A$882,1,FALSE)),"-",VLOOKUP('Online PGM'!B772,Sheet2!$A$1:$A$882,1,FALSE))</f>
        <v>-</v>
      </c>
    </row>
    <row r="771" spans="1:4" x14ac:dyDescent="0.25">
      <c r="A771" s="10" t="s">
        <v>1838</v>
      </c>
      <c r="B771" s="12">
        <v>0</v>
      </c>
      <c r="C771">
        <v>1</v>
      </c>
      <c r="D771" t="str">
        <f>IF(ISNA(VLOOKUP('Online PGM'!B773,Sheet2!$A$1:$A$882,1,FALSE)),"-",VLOOKUP('Online PGM'!B773,Sheet2!$A$1:$A$882,1,FALSE))</f>
        <v>-</v>
      </c>
    </row>
    <row r="772" spans="1:4" x14ac:dyDescent="0.25">
      <c r="A772" s="10" t="s">
        <v>1839</v>
      </c>
      <c r="B772" s="12">
        <v>0</v>
      </c>
      <c r="C772">
        <v>1</v>
      </c>
      <c r="D772" t="str">
        <f>IF(ISNA(VLOOKUP('Online PGM'!B774,Sheet2!$A$1:$A$882,1,FALSE)),"-",VLOOKUP('Online PGM'!B774,Sheet2!$A$1:$A$882,1,FALSE))</f>
        <v>-</v>
      </c>
    </row>
    <row r="773" spans="1:4" x14ac:dyDescent="0.25">
      <c r="A773" s="10" t="s">
        <v>1840</v>
      </c>
      <c r="B773" s="12">
        <v>0</v>
      </c>
      <c r="C773">
        <v>1</v>
      </c>
      <c r="D773" t="str">
        <f>IF(ISNA(VLOOKUP('Online PGM'!B775,Sheet2!$A$1:$A$882,1,FALSE)),"-",VLOOKUP('Online PGM'!B775,Sheet2!$A$1:$A$882,1,FALSE))</f>
        <v>-</v>
      </c>
    </row>
    <row r="774" spans="1:4" x14ac:dyDescent="0.25">
      <c r="A774" s="9" t="s">
        <v>949</v>
      </c>
      <c r="B774" s="12">
        <v>533</v>
      </c>
      <c r="C774">
        <v>1</v>
      </c>
      <c r="D774" t="str">
        <f>IF(ISNA(VLOOKUP('Online PGM'!B776,Sheet2!$A$1:$A$882,1,FALSE)),"-",VLOOKUP('Online PGM'!B776,Sheet2!$A$1:$A$882,1,FALSE))</f>
        <v>-</v>
      </c>
    </row>
    <row r="775" spans="1:4" x14ac:dyDescent="0.25">
      <c r="A775" s="10" t="s">
        <v>950</v>
      </c>
      <c r="B775" s="12">
        <v>0</v>
      </c>
      <c r="C775">
        <v>1</v>
      </c>
      <c r="D775" t="str">
        <f>IF(ISNA(VLOOKUP('Online PGM'!B777,Sheet2!$A$1:$A$882,1,FALSE)),"-",VLOOKUP('Online PGM'!B777,Sheet2!$A$1:$A$882,1,FALSE))</f>
        <v>-</v>
      </c>
    </row>
    <row r="776" spans="1:4" x14ac:dyDescent="0.25">
      <c r="A776" s="9" t="s">
        <v>951</v>
      </c>
      <c r="B776" s="12">
        <v>3</v>
      </c>
      <c r="C776">
        <v>1</v>
      </c>
      <c r="D776" t="str">
        <f>IF(ISNA(VLOOKUP('Online PGM'!B778,Sheet2!$A$1:$A$882,1,FALSE)),"-",VLOOKUP('Online PGM'!B778,Sheet2!$A$1:$A$882,1,FALSE))</f>
        <v>-</v>
      </c>
    </row>
    <row r="777" spans="1:4" x14ac:dyDescent="0.25">
      <c r="A777" s="10" t="s">
        <v>1841</v>
      </c>
      <c r="B777" s="12">
        <v>0</v>
      </c>
      <c r="C777">
        <v>1</v>
      </c>
      <c r="D777" t="str">
        <f>IF(ISNA(VLOOKUP('Online PGM'!B779,Sheet2!$A$1:$A$882,1,FALSE)),"-",VLOOKUP('Online PGM'!B779,Sheet2!$A$1:$A$882,1,FALSE))</f>
        <v>-</v>
      </c>
    </row>
    <row r="778" spans="1:4" x14ac:dyDescent="0.25">
      <c r="A778" s="10" t="s">
        <v>1393</v>
      </c>
      <c r="B778" s="12">
        <v>0</v>
      </c>
      <c r="C778">
        <v>1</v>
      </c>
      <c r="D778" t="str">
        <f>IF(ISNA(VLOOKUP('Online PGM'!B780,Sheet2!$A$1:$A$882,1,FALSE)),"-",VLOOKUP('Online PGM'!B780,Sheet2!$A$1:$A$882,1,FALSE))</f>
        <v>-</v>
      </c>
    </row>
    <row r="779" spans="1:4" x14ac:dyDescent="0.25">
      <c r="A779" s="10" t="s">
        <v>1842</v>
      </c>
      <c r="B779" s="12">
        <v>0</v>
      </c>
      <c r="C779">
        <v>1</v>
      </c>
      <c r="D779" t="str">
        <f>IF(ISNA(VLOOKUP('Online PGM'!B781,Sheet2!$A$1:$A$882,1,FALSE)),"-",VLOOKUP('Online PGM'!B781,Sheet2!$A$1:$A$882,1,FALSE))</f>
        <v>-</v>
      </c>
    </row>
    <row r="780" spans="1:4" x14ac:dyDescent="0.25">
      <c r="A780" s="10" t="s">
        <v>952</v>
      </c>
      <c r="B780" s="12">
        <v>0</v>
      </c>
      <c r="C780">
        <v>1</v>
      </c>
      <c r="D780" t="str">
        <f>IF(ISNA(VLOOKUP('Online PGM'!B782,Sheet2!$A$1:$A$882,1,FALSE)),"-",VLOOKUP('Online PGM'!B782,Sheet2!$A$1:$A$882,1,FALSE))</f>
        <v>-</v>
      </c>
    </row>
    <row r="781" spans="1:4" x14ac:dyDescent="0.25">
      <c r="A781" s="10" t="s">
        <v>1843</v>
      </c>
      <c r="B781" s="12">
        <v>0</v>
      </c>
      <c r="C781">
        <v>1</v>
      </c>
      <c r="D781" t="str">
        <f>IF(ISNA(VLOOKUP('Online PGM'!B783,Sheet2!$A$1:$A$882,1,FALSE)),"-",VLOOKUP('Online PGM'!B783,Sheet2!$A$1:$A$882,1,FALSE))</f>
        <v>-</v>
      </c>
    </row>
    <row r="782" spans="1:4" x14ac:dyDescent="0.25">
      <c r="A782" s="10" t="s">
        <v>953</v>
      </c>
      <c r="B782" s="12">
        <v>0</v>
      </c>
      <c r="C782">
        <v>1</v>
      </c>
      <c r="D782" t="str">
        <f>IF(ISNA(VLOOKUP('Online PGM'!B784,Sheet2!$A$1:$A$882,1,FALSE)),"-",VLOOKUP('Online PGM'!B784,Sheet2!$A$1:$A$882,1,FALSE))</f>
        <v>-</v>
      </c>
    </row>
    <row r="783" spans="1:4" x14ac:dyDescent="0.25">
      <c r="A783" s="10" t="s">
        <v>1844</v>
      </c>
      <c r="B783" s="12">
        <v>0</v>
      </c>
      <c r="C783">
        <v>1</v>
      </c>
      <c r="D783" t="str">
        <f>IF(ISNA(VLOOKUP('Online PGM'!B785,Sheet2!$A$1:$A$882,1,FALSE)),"-",VLOOKUP('Online PGM'!B785,Sheet2!$A$1:$A$882,1,FALSE))</f>
        <v>-</v>
      </c>
    </row>
    <row r="784" spans="1:4" x14ac:dyDescent="0.25">
      <c r="A784" s="9" t="s">
        <v>954</v>
      </c>
      <c r="B784" s="12">
        <v>176</v>
      </c>
      <c r="C784">
        <v>1</v>
      </c>
      <c r="D784" t="str">
        <f>IF(ISNA(VLOOKUP('Online PGM'!B786,Sheet2!$A$1:$A$882,1,FALSE)),"-",VLOOKUP('Online PGM'!B786,Sheet2!$A$1:$A$882,1,FALSE))</f>
        <v>-</v>
      </c>
    </row>
    <row r="785" spans="1:4" x14ac:dyDescent="0.25">
      <c r="A785" s="10" t="s">
        <v>1845</v>
      </c>
      <c r="B785" s="12">
        <v>0</v>
      </c>
      <c r="C785">
        <v>1</v>
      </c>
      <c r="D785" t="str">
        <f>IF(ISNA(VLOOKUP('Online PGM'!B787,Sheet2!$A$1:$A$882,1,FALSE)),"-",VLOOKUP('Online PGM'!B787,Sheet2!$A$1:$A$882,1,FALSE))</f>
        <v>-</v>
      </c>
    </row>
    <row r="786" spans="1:4" x14ac:dyDescent="0.25">
      <c r="A786" s="9" t="s">
        <v>955</v>
      </c>
      <c r="B786" s="12">
        <v>37403</v>
      </c>
      <c r="C786">
        <v>1</v>
      </c>
      <c r="D786" t="str">
        <f>IF(ISNA(VLOOKUP('Online PGM'!B788,Sheet2!$A$1:$A$882,1,FALSE)),"-",VLOOKUP('Online PGM'!B788,Sheet2!$A$1:$A$882,1,FALSE))</f>
        <v>-</v>
      </c>
    </row>
    <row r="787" spans="1:4" x14ac:dyDescent="0.25">
      <c r="A787" s="10" t="s">
        <v>1846</v>
      </c>
      <c r="B787" s="12">
        <v>0</v>
      </c>
      <c r="C787">
        <v>1</v>
      </c>
      <c r="D787" t="str">
        <f>IF(ISNA(VLOOKUP('Online PGM'!B789,Sheet2!$A$1:$A$882,1,FALSE)),"-",VLOOKUP('Online PGM'!B789,Sheet2!$A$1:$A$882,1,FALSE))</f>
        <v>-</v>
      </c>
    </row>
    <row r="788" spans="1:4" x14ac:dyDescent="0.25">
      <c r="A788" s="10" t="s">
        <v>1847</v>
      </c>
      <c r="B788" s="12">
        <v>0</v>
      </c>
      <c r="C788">
        <v>1</v>
      </c>
      <c r="D788" t="str">
        <f>IF(ISNA(VLOOKUP('Online PGM'!B790,Sheet2!$A$1:$A$882,1,FALSE)),"-",VLOOKUP('Online PGM'!B790,Sheet2!$A$1:$A$882,1,FALSE))</f>
        <v>-</v>
      </c>
    </row>
    <row r="789" spans="1:4" x14ac:dyDescent="0.25">
      <c r="A789" s="9" t="s">
        <v>956</v>
      </c>
      <c r="B789" s="12">
        <v>67844</v>
      </c>
      <c r="C789">
        <v>1</v>
      </c>
      <c r="D789" t="str">
        <f>IF(ISNA(VLOOKUP('Online PGM'!B791,Sheet2!$A$1:$A$882,1,FALSE)),"-",VLOOKUP('Online PGM'!B791,Sheet2!$A$1:$A$882,1,FALSE))</f>
        <v>-</v>
      </c>
    </row>
    <row r="790" spans="1:4" x14ac:dyDescent="0.25">
      <c r="A790" s="9" t="s">
        <v>1848</v>
      </c>
      <c r="B790" s="12">
        <v>11</v>
      </c>
      <c r="C790">
        <v>1</v>
      </c>
      <c r="D790" t="str">
        <f>IF(ISNA(VLOOKUP('Online PGM'!B792,Sheet2!$A$1:$A$882,1,FALSE)),"-",VLOOKUP('Online PGM'!B792,Sheet2!$A$1:$A$882,1,FALSE))</f>
        <v>-</v>
      </c>
    </row>
    <row r="791" spans="1:4" x14ac:dyDescent="0.25">
      <c r="A791" s="9" t="s">
        <v>957</v>
      </c>
      <c r="B791" s="12">
        <v>1472</v>
      </c>
      <c r="C791">
        <v>1</v>
      </c>
      <c r="D791" t="str">
        <f>IF(ISNA(VLOOKUP('Online PGM'!B793,Sheet2!$A$1:$A$882,1,FALSE)),"-",VLOOKUP('Online PGM'!B793,Sheet2!$A$1:$A$882,1,FALSE))</f>
        <v>-</v>
      </c>
    </row>
    <row r="792" spans="1:4" x14ac:dyDescent="0.25">
      <c r="A792" s="9" t="s">
        <v>958</v>
      </c>
      <c r="B792" s="12">
        <v>739</v>
      </c>
      <c r="C792">
        <v>1</v>
      </c>
      <c r="D792" t="str">
        <f>IF(ISNA(VLOOKUP('Online PGM'!B794,Sheet2!$A$1:$A$882,1,FALSE)),"-",VLOOKUP('Online PGM'!B794,Sheet2!$A$1:$A$882,1,FALSE))</f>
        <v>-</v>
      </c>
    </row>
    <row r="793" spans="1:4" x14ac:dyDescent="0.25">
      <c r="A793" s="10" t="s">
        <v>1849</v>
      </c>
      <c r="B793" s="12">
        <v>0</v>
      </c>
      <c r="C793">
        <v>1</v>
      </c>
      <c r="D793" t="str">
        <f>IF(ISNA(VLOOKUP('Online PGM'!B795,Sheet2!$A$1:$A$882,1,FALSE)),"-",VLOOKUP('Online PGM'!B795,Sheet2!$A$1:$A$882,1,FALSE))</f>
        <v>-</v>
      </c>
    </row>
    <row r="794" spans="1:4" x14ac:dyDescent="0.25">
      <c r="A794" s="9" t="s">
        <v>959</v>
      </c>
      <c r="B794" s="12">
        <v>17042</v>
      </c>
      <c r="C794">
        <v>1</v>
      </c>
      <c r="D794" t="str">
        <f>IF(ISNA(VLOOKUP('Online PGM'!B796,Sheet2!$A$1:$A$882,1,FALSE)),"-",VLOOKUP('Online PGM'!B796,Sheet2!$A$1:$A$882,1,FALSE))</f>
        <v>-</v>
      </c>
    </row>
    <row r="795" spans="1:4" x14ac:dyDescent="0.25">
      <c r="A795" s="9" t="s">
        <v>960</v>
      </c>
      <c r="B795" s="12">
        <v>1893</v>
      </c>
      <c r="C795">
        <v>1</v>
      </c>
      <c r="D795" t="str">
        <f>IF(ISNA(VLOOKUP('Online PGM'!B797,Sheet2!$A$1:$A$882,1,FALSE)),"-",VLOOKUP('Online PGM'!B797,Sheet2!$A$1:$A$882,1,FALSE))</f>
        <v>-</v>
      </c>
    </row>
    <row r="796" spans="1:4" x14ac:dyDescent="0.25">
      <c r="A796" s="9" t="s">
        <v>961</v>
      </c>
      <c r="B796" s="12">
        <v>52471</v>
      </c>
      <c r="C796">
        <v>1</v>
      </c>
      <c r="D796" t="str">
        <f>IF(ISNA(VLOOKUP('Online PGM'!B798,Sheet2!$A$1:$A$882,1,FALSE)),"-",VLOOKUP('Online PGM'!B798,Sheet2!$A$1:$A$882,1,FALSE))</f>
        <v>-</v>
      </c>
    </row>
    <row r="797" spans="1:4" x14ac:dyDescent="0.25">
      <c r="A797" s="10" t="s">
        <v>1850</v>
      </c>
      <c r="B797" s="12">
        <v>0</v>
      </c>
      <c r="C797">
        <v>1</v>
      </c>
      <c r="D797" t="str">
        <f>IF(ISNA(VLOOKUP('Online PGM'!B799,Sheet2!$A$1:$A$882,1,FALSE)),"-",VLOOKUP('Online PGM'!B799,Sheet2!$A$1:$A$882,1,FALSE))</f>
        <v>-</v>
      </c>
    </row>
    <row r="798" spans="1:4" x14ac:dyDescent="0.25">
      <c r="A798" s="9" t="s">
        <v>962</v>
      </c>
      <c r="B798" s="12">
        <v>131160</v>
      </c>
      <c r="C798">
        <v>1</v>
      </c>
      <c r="D798" t="str">
        <f>IF(ISNA(VLOOKUP('Online PGM'!B800,Sheet2!$A$1:$A$882,1,FALSE)),"-",VLOOKUP('Online PGM'!B800,Sheet2!$A$1:$A$882,1,FALSE))</f>
        <v>-</v>
      </c>
    </row>
    <row r="799" spans="1:4" x14ac:dyDescent="0.25">
      <c r="A799" s="9" t="s">
        <v>963</v>
      </c>
      <c r="B799" s="12">
        <v>51</v>
      </c>
      <c r="C799">
        <v>1</v>
      </c>
      <c r="D799" t="str">
        <f>IF(ISNA(VLOOKUP('Online PGM'!B801,Sheet2!$A$1:$A$882,1,FALSE)),"-",VLOOKUP('Online PGM'!B801,Sheet2!$A$1:$A$882,1,FALSE))</f>
        <v>-</v>
      </c>
    </row>
    <row r="800" spans="1:4" x14ac:dyDescent="0.25">
      <c r="A800" s="10" t="s">
        <v>964</v>
      </c>
      <c r="B800" s="12">
        <v>0</v>
      </c>
      <c r="C800">
        <v>1</v>
      </c>
      <c r="D800" t="str">
        <f>IF(ISNA(VLOOKUP('Online PGM'!B802,Sheet2!$A$1:$A$882,1,FALSE)),"-",VLOOKUP('Online PGM'!B802,Sheet2!$A$1:$A$882,1,FALSE))</f>
        <v>-</v>
      </c>
    </row>
    <row r="801" spans="1:4" x14ac:dyDescent="0.25">
      <c r="A801" s="10" t="s">
        <v>1851</v>
      </c>
      <c r="B801" s="12">
        <v>0</v>
      </c>
      <c r="C801">
        <v>1</v>
      </c>
      <c r="D801" t="str">
        <f>IF(ISNA(VLOOKUP('Online PGM'!B803,Sheet2!$A$1:$A$882,1,FALSE)),"-",VLOOKUP('Online PGM'!B803,Sheet2!$A$1:$A$882,1,FALSE))</f>
        <v>-</v>
      </c>
    </row>
    <row r="802" spans="1:4" x14ac:dyDescent="0.25">
      <c r="A802" s="10" t="s">
        <v>1852</v>
      </c>
      <c r="B802" s="12">
        <v>0</v>
      </c>
      <c r="C802">
        <v>1</v>
      </c>
      <c r="D802" t="str">
        <f>IF(ISNA(VLOOKUP('Online PGM'!B804,Sheet2!$A$1:$A$882,1,FALSE)),"-",VLOOKUP('Online PGM'!B804,Sheet2!$A$1:$A$882,1,FALSE))</f>
        <v>-</v>
      </c>
    </row>
    <row r="803" spans="1:4" x14ac:dyDescent="0.25">
      <c r="A803" s="9" t="s">
        <v>1853</v>
      </c>
      <c r="B803" s="12">
        <v>62</v>
      </c>
      <c r="C803">
        <v>1</v>
      </c>
      <c r="D803" t="str">
        <f>IF(ISNA(VLOOKUP('Online PGM'!B805,Sheet2!$A$1:$A$882,1,FALSE)),"-",VLOOKUP('Online PGM'!B805,Sheet2!$A$1:$A$882,1,FALSE))</f>
        <v>-</v>
      </c>
    </row>
    <row r="804" spans="1:4" x14ac:dyDescent="0.25">
      <c r="A804" s="10" t="s">
        <v>1854</v>
      </c>
      <c r="B804" s="12">
        <v>0</v>
      </c>
      <c r="C804">
        <v>1</v>
      </c>
      <c r="D804" t="str">
        <f>IF(ISNA(VLOOKUP('Online PGM'!B806,Sheet2!$A$1:$A$882,1,FALSE)),"-",VLOOKUP('Online PGM'!B806,Sheet2!$A$1:$A$882,1,FALSE))</f>
        <v>-</v>
      </c>
    </row>
    <row r="805" spans="1:4" x14ac:dyDescent="0.25">
      <c r="A805" s="10" t="s">
        <v>965</v>
      </c>
      <c r="B805" s="12">
        <v>0</v>
      </c>
      <c r="C805">
        <v>1</v>
      </c>
      <c r="D805" t="str">
        <f>IF(ISNA(VLOOKUP('Online PGM'!B807,Sheet2!$A$1:$A$882,1,FALSE)),"-",VLOOKUP('Online PGM'!B807,Sheet2!$A$1:$A$882,1,FALSE))</f>
        <v>-</v>
      </c>
    </row>
    <row r="806" spans="1:4" x14ac:dyDescent="0.25">
      <c r="A806" s="9" t="s">
        <v>966</v>
      </c>
      <c r="B806" s="12">
        <v>8</v>
      </c>
      <c r="C806">
        <v>1</v>
      </c>
      <c r="D806" t="str">
        <f>IF(ISNA(VLOOKUP('Online PGM'!B808,Sheet2!$A$1:$A$882,1,FALSE)),"-",VLOOKUP('Online PGM'!B808,Sheet2!$A$1:$A$882,1,FALSE))</f>
        <v>-</v>
      </c>
    </row>
    <row r="807" spans="1:4" x14ac:dyDescent="0.25">
      <c r="A807" s="10" t="s">
        <v>967</v>
      </c>
      <c r="B807" s="12">
        <v>0</v>
      </c>
      <c r="C807">
        <v>1</v>
      </c>
      <c r="D807" t="str">
        <f>IF(ISNA(VLOOKUP('Online PGM'!B809,Sheet2!$A$1:$A$882,1,FALSE)),"-",VLOOKUP('Online PGM'!B809,Sheet2!$A$1:$A$882,1,FALSE))</f>
        <v>-</v>
      </c>
    </row>
    <row r="808" spans="1:4" x14ac:dyDescent="0.25">
      <c r="A808" s="10" t="s">
        <v>1855</v>
      </c>
      <c r="B808" s="12">
        <v>0</v>
      </c>
      <c r="C808">
        <v>1</v>
      </c>
      <c r="D808" t="str">
        <f>IF(ISNA(VLOOKUP('Online PGM'!B810,Sheet2!$A$1:$A$882,1,FALSE)),"-",VLOOKUP('Online PGM'!B810,Sheet2!$A$1:$A$882,1,FALSE))</f>
        <v>-</v>
      </c>
    </row>
    <row r="809" spans="1:4" x14ac:dyDescent="0.25">
      <c r="A809" s="10" t="s">
        <v>968</v>
      </c>
      <c r="B809" s="12">
        <v>0</v>
      </c>
      <c r="C809">
        <v>1</v>
      </c>
      <c r="D809" t="str">
        <f>IF(ISNA(VLOOKUP('Online PGM'!B811,Sheet2!$A$1:$A$882,1,FALSE)),"-",VLOOKUP('Online PGM'!B811,Sheet2!$A$1:$A$882,1,FALSE))</f>
        <v>-</v>
      </c>
    </row>
    <row r="810" spans="1:4" x14ac:dyDescent="0.25">
      <c r="A810" s="10" t="s">
        <v>969</v>
      </c>
      <c r="B810" s="12">
        <v>0</v>
      </c>
      <c r="C810">
        <v>1</v>
      </c>
      <c r="D810" t="str">
        <f>IF(ISNA(VLOOKUP('Online PGM'!B812,Sheet2!$A$1:$A$882,1,FALSE)),"-",VLOOKUP('Online PGM'!B812,Sheet2!$A$1:$A$882,1,FALSE))</f>
        <v>-</v>
      </c>
    </row>
    <row r="811" spans="1:4" x14ac:dyDescent="0.25">
      <c r="A811" s="10" t="s">
        <v>1856</v>
      </c>
      <c r="B811" s="12">
        <v>0</v>
      </c>
      <c r="C811">
        <v>1</v>
      </c>
      <c r="D811" t="str">
        <f>IF(ISNA(VLOOKUP('Online PGM'!B813,Sheet2!$A$1:$A$882,1,FALSE)),"-",VLOOKUP('Online PGM'!B813,Sheet2!$A$1:$A$882,1,FALSE))</f>
        <v>-</v>
      </c>
    </row>
    <row r="812" spans="1:4" x14ac:dyDescent="0.25">
      <c r="A812" s="9" t="s">
        <v>970</v>
      </c>
      <c r="B812" s="12">
        <v>297227</v>
      </c>
      <c r="C812">
        <v>1</v>
      </c>
      <c r="D812" t="str">
        <f>IF(ISNA(VLOOKUP('Online PGM'!B814,Sheet2!$A$1:$A$882,1,FALSE)),"-",VLOOKUP('Online PGM'!B814,Sheet2!$A$1:$A$882,1,FALSE))</f>
        <v>-</v>
      </c>
    </row>
    <row r="813" spans="1:4" x14ac:dyDescent="0.25">
      <c r="A813" s="10" t="s">
        <v>1857</v>
      </c>
      <c r="B813" s="12">
        <v>0</v>
      </c>
      <c r="C813">
        <v>1</v>
      </c>
      <c r="D813" t="str">
        <f>IF(ISNA(VLOOKUP('Online PGM'!B815,Sheet2!$A$1:$A$882,1,FALSE)),"-",VLOOKUP('Online PGM'!B815,Sheet2!$A$1:$A$882,1,FALSE))</f>
        <v>-</v>
      </c>
    </row>
    <row r="814" spans="1:4" x14ac:dyDescent="0.25">
      <c r="A814" s="10" t="s">
        <v>971</v>
      </c>
      <c r="B814" s="12">
        <v>0</v>
      </c>
      <c r="C814">
        <v>1</v>
      </c>
      <c r="D814" t="str">
        <f>IF(ISNA(VLOOKUP('Online PGM'!B816,Sheet2!$A$1:$A$882,1,FALSE)),"-",VLOOKUP('Online PGM'!B816,Sheet2!$A$1:$A$882,1,FALSE))</f>
        <v>-</v>
      </c>
    </row>
    <row r="815" spans="1:4" x14ac:dyDescent="0.25">
      <c r="A815" s="10" t="s">
        <v>972</v>
      </c>
      <c r="B815" s="12">
        <v>0</v>
      </c>
      <c r="C815">
        <v>1</v>
      </c>
      <c r="D815" t="str">
        <f>IF(ISNA(VLOOKUP('Online PGM'!B817,Sheet2!$A$1:$A$882,1,FALSE)),"-",VLOOKUP('Online PGM'!B817,Sheet2!$A$1:$A$882,1,FALSE))</f>
        <v>-</v>
      </c>
    </row>
    <row r="816" spans="1:4" x14ac:dyDescent="0.25">
      <c r="A816" s="10" t="s">
        <v>973</v>
      </c>
      <c r="B816" s="12">
        <v>0</v>
      </c>
      <c r="C816">
        <v>1</v>
      </c>
      <c r="D816" t="str">
        <f>IF(ISNA(VLOOKUP('Online PGM'!B818,Sheet2!$A$1:$A$882,1,FALSE)),"-",VLOOKUP('Online PGM'!B818,Sheet2!$A$1:$A$882,1,FALSE))</f>
        <v>-</v>
      </c>
    </row>
    <row r="817" spans="1:4" x14ac:dyDescent="0.25">
      <c r="A817" s="10" t="s">
        <v>1858</v>
      </c>
      <c r="B817" s="12">
        <v>0</v>
      </c>
      <c r="C817">
        <v>1</v>
      </c>
      <c r="D817" t="str">
        <f>IF(ISNA(VLOOKUP('Online PGM'!B819,Sheet2!$A$1:$A$882,1,FALSE)),"-",VLOOKUP('Online PGM'!B819,Sheet2!$A$1:$A$882,1,FALSE))</f>
        <v>-</v>
      </c>
    </row>
    <row r="818" spans="1:4" x14ac:dyDescent="0.25">
      <c r="A818" s="10" t="s">
        <v>974</v>
      </c>
      <c r="B818" s="12">
        <v>0</v>
      </c>
      <c r="C818">
        <v>1</v>
      </c>
      <c r="D818" t="str">
        <f>IF(ISNA(VLOOKUP('Online PGM'!B820,Sheet2!$A$1:$A$882,1,FALSE)),"-",VLOOKUP('Online PGM'!B820,Sheet2!$A$1:$A$882,1,FALSE))</f>
        <v>-</v>
      </c>
    </row>
    <row r="819" spans="1:4" x14ac:dyDescent="0.25">
      <c r="A819" s="10" t="s">
        <v>1859</v>
      </c>
      <c r="B819" s="12">
        <v>0</v>
      </c>
      <c r="C819">
        <v>1</v>
      </c>
      <c r="D819" t="str">
        <f>IF(ISNA(VLOOKUP('Online PGM'!B821,Sheet2!$A$1:$A$882,1,FALSE)),"-",VLOOKUP('Online PGM'!B821,Sheet2!$A$1:$A$882,1,FALSE))</f>
        <v>-</v>
      </c>
    </row>
    <row r="820" spans="1:4" x14ac:dyDescent="0.25">
      <c r="A820" s="9" t="s">
        <v>975</v>
      </c>
      <c r="B820" s="12">
        <v>62</v>
      </c>
      <c r="C820">
        <v>1</v>
      </c>
      <c r="D820" t="str">
        <f>IF(ISNA(VLOOKUP('Online PGM'!B822,Sheet2!$A$1:$A$882,1,FALSE)),"-",VLOOKUP('Online PGM'!B822,Sheet2!$A$1:$A$882,1,FALSE))</f>
        <v>-</v>
      </c>
    </row>
    <row r="821" spans="1:4" x14ac:dyDescent="0.25">
      <c r="A821" s="10" t="s">
        <v>1860</v>
      </c>
      <c r="B821" s="12">
        <v>0</v>
      </c>
      <c r="C821">
        <v>1</v>
      </c>
      <c r="D821" t="str">
        <f>IF(ISNA(VLOOKUP('Online PGM'!B823,Sheet2!$A$1:$A$882,1,FALSE)),"-",VLOOKUP('Online PGM'!B823,Sheet2!$A$1:$A$882,1,FALSE))</f>
        <v>-</v>
      </c>
    </row>
    <row r="822" spans="1:4" x14ac:dyDescent="0.25">
      <c r="A822" s="10" t="s">
        <v>976</v>
      </c>
      <c r="B822" s="12">
        <v>0</v>
      </c>
      <c r="C822">
        <v>1</v>
      </c>
      <c r="D822" t="str">
        <f>IF(ISNA(VLOOKUP('Online PGM'!B824,Sheet2!$A$1:$A$882,1,FALSE)),"-",VLOOKUP('Online PGM'!B824,Sheet2!$A$1:$A$882,1,FALSE))</f>
        <v>-</v>
      </c>
    </row>
    <row r="823" spans="1:4" x14ac:dyDescent="0.25">
      <c r="A823" s="10" t="s">
        <v>1861</v>
      </c>
      <c r="B823" s="12">
        <v>0</v>
      </c>
      <c r="C823">
        <v>1</v>
      </c>
      <c r="D823" t="str">
        <f>IF(ISNA(VLOOKUP('Online PGM'!B825,Sheet2!$A$1:$A$882,1,FALSE)),"-",VLOOKUP('Online PGM'!B825,Sheet2!$A$1:$A$882,1,FALSE))</f>
        <v>-</v>
      </c>
    </row>
    <row r="824" spans="1:4" x14ac:dyDescent="0.25">
      <c r="A824" s="10" t="s">
        <v>1862</v>
      </c>
      <c r="B824" s="12">
        <v>0</v>
      </c>
      <c r="C824">
        <v>1</v>
      </c>
      <c r="D824" t="str">
        <f>IF(ISNA(VLOOKUP('Online PGM'!B826,Sheet2!$A$1:$A$882,1,FALSE)),"-",VLOOKUP('Online PGM'!B826,Sheet2!$A$1:$A$882,1,FALSE))</f>
        <v>-</v>
      </c>
    </row>
    <row r="825" spans="1:4" x14ac:dyDescent="0.25">
      <c r="A825" s="10" t="s">
        <v>1863</v>
      </c>
      <c r="B825" s="12">
        <v>0</v>
      </c>
      <c r="C825">
        <v>1</v>
      </c>
      <c r="D825" t="str">
        <f>IF(ISNA(VLOOKUP('Online PGM'!B827,Sheet2!$A$1:$A$882,1,FALSE)),"-",VLOOKUP('Online PGM'!B827,Sheet2!$A$1:$A$882,1,FALSE))</f>
        <v>-</v>
      </c>
    </row>
    <row r="826" spans="1:4" x14ac:dyDescent="0.25">
      <c r="A826" s="9" t="s">
        <v>977</v>
      </c>
      <c r="B826" s="12">
        <v>250875</v>
      </c>
      <c r="C826">
        <v>1</v>
      </c>
      <c r="D826" t="str">
        <f>IF(ISNA(VLOOKUP('Online PGM'!B828,Sheet2!$A$1:$A$882,1,FALSE)),"-",VLOOKUP('Online PGM'!B828,Sheet2!$A$1:$A$882,1,FALSE))</f>
        <v>-</v>
      </c>
    </row>
    <row r="827" spans="1:4" x14ac:dyDescent="0.25">
      <c r="A827" s="10" t="s">
        <v>1864</v>
      </c>
      <c r="B827" s="12">
        <v>0</v>
      </c>
      <c r="C827">
        <v>1</v>
      </c>
      <c r="D827" t="str">
        <f>IF(ISNA(VLOOKUP('Online PGM'!B829,Sheet2!$A$1:$A$882,1,FALSE)),"-",VLOOKUP('Online PGM'!B829,Sheet2!$A$1:$A$882,1,FALSE))</f>
        <v>-</v>
      </c>
    </row>
    <row r="828" spans="1:4" x14ac:dyDescent="0.25">
      <c r="A828" s="10" t="s">
        <v>1865</v>
      </c>
      <c r="B828" s="12">
        <v>0</v>
      </c>
      <c r="C828">
        <v>1</v>
      </c>
      <c r="D828" t="str">
        <f>IF(ISNA(VLOOKUP('Online PGM'!B830,Sheet2!$A$1:$A$882,1,FALSE)),"-",VLOOKUP('Online PGM'!B830,Sheet2!$A$1:$A$882,1,FALSE))</f>
        <v>-</v>
      </c>
    </row>
    <row r="829" spans="1:4" x14ac:dyDescent="0.25">
      <c r="A829" s="10" t="s">
        <v>1866</v>
      </c>
      <c r="B829" s="12">
        <v>0</v>
      </c>
      <c r="C829">
        <v>1</v>
      </c>
      <c r="D829" t="str">
        <f>IF(ISNA(VLOOKUP('Online PGM'!B831,Sheet2!$A$1:$A$882,1,FALSE)),"-",VLOOKUP('Online PGM'!B831,Sheet2!$A$1:$A$882,1,FALSE))</f>
        <v>-</v>
      </c>
    </row>
    <row r="830" spans="1:4" x14ac:dyDescent="0.25">
      <c r="A830" s="10" t="s">
        <v>1867</v>
      </c>
      <c r="B830" s="12">
        <v>0</v>
      </c>
      <c r="C830">
        <v>1</v>
      </c>
      <c r="D830" t="str">
        <f>IF(ISNA(VLOOKUP('Online PGM'!B832,Sheet2!$A$1:$A$882,1,FALSE)),"-",VLOOKUP('Online PGM'!B832,Sheet2!$A$1:$A$882,1,FALSE))</f>
        <v>-</v>
      </c>
    </row>
    <row r="831" spans="1:4" x14ac:dyDescent="0.25">
      <c r="A831" s="10" t="s">
        <v>978</v>
      </c>
      <c r="B831" s="12">
        <v>0</v>
      </c>
      <c r="C831">
        <v>1</v>
      </c>
      <c r="D831" t="str">
        <f>IF(ISNA(VLOOKUP('Online PGM'!B833,Sheet2!$A$1:$A$882,1,FALSE)),"-",VLOOKUP('Online PGM'!B833,Sheet2!$A$1:$A$882,1,FALSE))</f>
        <v>-</v>
      </c>
    </row>
    <row r="832" spans="1:4" x14ac:dyDescent="0.25">
      <c r="A832" s="10" t="s">
        <v>980</v>
      </c>
      <c r="B832" s="12">
        <v>0</v>
      </c>
      <c r="C832">
        <v>1</v>
      </c>
      <c r="D832" t="str">
        <f>IF(ISNA(VLOOKUP('Online PGM'!B834,Sheet2!$A$1:$A$882,1,FALSE)),"-",VLOOKUP('Online PGM'!B834,Sheet2!$A$1:$A$882,1,FALSE))</f>
        <v>-</v>
      </c>
    </row>
    <row r="833" spans="1:4" x14ac:dyDescent="0.25">
      <c r="A833" s="10" t="s">
        <v>981</v>
      </c>
      <c r="B833" s="12">
        <v>0</v>
      </c>
      <c r="C833">
        <v>1</v>
      </c>
      <c r="D833" t="str">
        <f>IF(ISNA(VLOOKUP('Online PGM'!B835,Sheet2!$A$1:$A$882,1,FALSE)),"-",VLOOKUP('Online PGM'!B835,Sheet2!$A$1:$A$882,1,FALSE))</f>
        <v>-</v>
      </c>
    </row>
    <row r="834" spans="1:4" x14ac:dyDescent="0.25">
      <c r="A834" s="10" t="s">
        <v>982</v>
      </c>
      <c r="B834" s="12">
        <v>0</v>
      </c>
      <c r="C834">
        <v>1</v>
      </c>
      <c r="D834" t="str">
        <f>IF(ISNA(VLOOKUP('Online PGM'!B836,Sheet2!$A$1:$A$882,1,FALSE)),"-",VLOOKUP('Online PGM'!B836,Sheet2!$A$1:$A$882,1,FALSE))</f>
        <v>-</v>
      </c>
    </row>
    <row r="835" spans="1:4" x14ac:dyDescent="0.25">
      <c r="A835" s="10" t="s">
        <v>1868</v>
      </c>
      <c r="B835" s="12">
        <v>0</v>
      </c>
      <c r="C835">
        <v>1</v>
      </c>
      <c r="D835" t="str">
        <f>IF(ISNA(VLOOKUP('Online PGM'!B837,Sheet2!$A$1:$A$882,1,FALSE)),"-",VLOOKUP('Online PGM'!B837,Sheet2!$A$1:$A$882,1,FALSE))</f>
        <v>-</v>
      </c>
    </row>
    <row r="836" spans="1:4" x14ac:dyDescent="0.25">
      <c r="A836" s="9" t="s">
        <v>983</v>
      </c>
      <c r="B836" s="12">
        <v>442</v>
      </c>
      <c r="C836">
        <v>1</v>
      </c>
      <c r="D836" t="str">
        <f>IF(ISNA(VLOOKUP('Online PGM'!B838,Sheet2!$A$1:$A$882,1,FALSE)),"-",VLOOKUP('Online PGM'!B838,Sheet2!$A$1:$A$882,1,FALSE))</f>
        <v>-</v>
      </c>
    </row>
    <row r="837" spans="1:4" x14ac:dyDescent="0.25">
      <c r="A837" s="10" t="s">
        <v>984</v>
      </c>
      <c r="B837" s="12">
        <v>0</v>
      </c>
      <c r="C837">
        <v>1</v>
      </c>
      <c r="D837" t="str">
        <f>IF(ISNA(VLOOKUP('Online PGM'!B839,Sheet2!$A$1:$A$882,1,FALSE)),"-",VLOOKUP('Online PGM'!B839,Sheet2!$A$1:$A$882,1,FALSE))</f>
        <v>-</v>
      </c>
    </row>
    <row r="838" spans="1:4" x14ac:dyDescent="0.25">
      <c r="A838" s="9" t="s">
        <v>985</v>
      </c>
      <c r="B838" s="12">
        <v>75655</v>
      </c>
      <c r="C838">
        <v>1</v>
      </c>
      <c r="D838" t="str">
        <f>IF(ISNA(VLOOKUP('Online PGM'!B840,Sheet2!$A$1:$A$882,1,FALSE)),"-",VLOOKUP('Online PGM'!B840,Sheet2!$A$1:$A$882,1,FALSE))</f>
        <v>-</v>
      </c>
    </row>
    <row r="839" spans="1:4" x14ac:dyDescent="0.25">
      <c r="A839" s="10" t="s">
        <v>1869</v>
      </c>
      <c r="B839" s="12">
        <v>0</v>
      </c>
      <c r="C839">
        <v>1</v>
      </c>
      <c r="D839" t="str">
        <f>IF(ISNA(VLOOKUP('Online PGM'!B841,Sheet2!$A$1:$A$882,1,FALSE)),"-",VLOOKUP('Online PGM'!B841,Sheet2!$A$1:$A$882,1,FALSE))</f>
        <v>-</v>
      </c>
    </row>
    <row r="840" spans="1:4" x14ac:dyDescent="0.25">
      <c r="A840" s="10" t="s">
        <v>1870</v>
      </c>
      <c r="B840" s="12">
        <v>0</v>
      </c>
      <c r="C840">
        <v>1</v>
      </c>
      <c r="D840" t="str">
        <f>IF(ISNA(VLOOKUP('Online PGM'!B842,Sheet2!$A$1:$A$882,1,FALSE)),"-",VLOOKUP('Online PGM'!B842,Sheet2!$A$1:$A$882,1,FALSE))</f>
        <v>-</v>
      </c>
    </row>
    <row r="841" spans="1:4" x14ac:dyDescent="0.25">
      <c r="A841" s="10" t="s">
        <v>986</v>
      </c>
      <c r="B841" s="12">
        <v>0</v>
      </c>
      <c r="C841">
        <v>1</v>
      </c>
      <c r="D841" t="str">
        <f>IF(ISNA(VLOOKUP('Online PGM'!B843,Sheet2!$A$1:$A$882,1,FALSE)),"-",VLOOKUP('Online PGM'!B843,Sheet2!$A$1:$A$882,1,FALSE))</f>
        <v>-</v>
      </c>
    </row>
    <row r="842" spans="1:4" x14ac:dyDescent="0.25">
      <c r="A842" s="10" t="s">
        <v>987</v>
      </c>
      <c r="B842" s="12">
        <v>0</v>
      </c>
      <c r="C842">
        <v>1</v>
      </c>
      <c r="D842" t="str">
        <f>IF(ISNA(VLOOKUP('Online PGM'!B844,Sheet2!$A$1:$A$882,1,FALSE)),"-",VLOOKUP('Online PGM'!B844,Sheet2!$A$1:$A$882,1,FALSE))</f>
        <v>-</v>
      </c>
    </row>
    <row r="843" spans="1:4" x14ac:dyDescent="0.25">
      <c r="A843" s="10" t="s">
        <v>988</v>
      </c>
      <c r="B843" s="12">
        <v>0</v>
      </c>
      <c r="C843">
        <v>1</v>
      </c>
      <c r="D843" t="str">
        <f>IF(ISNA(VLOOKUP('Online PGM'!B845,Sheet2!$A$1:$A$882,1,FALSE)),"-",VLOOKUP('Online PGM'!B845,Sheet2!$A$1:$A$882,1,FALSE))</f>
        <v>-</v>
      </c>
    </row>
    <row r="844" spans="1:4" x14ac:dyDescent="0.25">
      <c r="A844" s="9" t="s">
        <v>990</v>
      </c>
      <c r="B844" s="12">
        <v>7</v>
      </c>
      <c r="C844">
        <v>1</v>
      </c>
      <c r="D844" t="str">
        <f>IF(ISNA(VLOOKUP('Online PGM'!B846,Sheet2!$A$1:$A$882,1,FALSE)),"-",VLOOKUP('Online PGM'!B846,Sheet2!$A$1:$A$882,1,FALSE))</f>
        <v>-</v>
      </c>
    </row>
    <row r="845" spans="1:4" x14ac:dyDescent="0.25">
      <c r="A845" s="9" t="s">
        <v>989</v>
      </c>
      <c r="B845" s="12">
        <v>3</v>
      </c>
      <c r="C845">
        <v>1</v>
      </c>
      <c r="D845" t="str">
        <f>IF(ISNA(VLOOKUP('Online PGM'!B847,Sheet2!$A$1:$A$882,1,FALSE)),"-",VLOOKUP('Online PGM'!B847,Sheet2!$A$1:$A$882,1,FALSE))</f>
        <v>-</v>
      </c>
    </row>
    <row r="846" spans="1:4" x14ac:dyDescent="0.25">
      <c r="A846" s="10" t="s">
        <v>1871</v>
      </c>
      <c r="B846" s="12">
        <v>0</v>
      </c>
      <c r="C846">
        <v>1</v>
      </c>
      <c r="D846" t="str">
        <f>IF(ISNA(VLOOKUP('Online PGM'!B848,Sheet2!$A$1:$A$882,1,FALSE)),"-",VLOOKUP('Online PGM'!B848,Sheet2!$A$1:$A$882,1,FALSE))</f>
        <v>-</v>
      </c>
    </row>
    <row r="847" spans="1:4" x14ac:dyDescent="0.25">
      <c r="A847" s="10" t="s">
        <v>1872</v>
      </c>
      <c r="B847" s="12">
        <v>0</v>
      </c>
      <c r="C847">
        <v>1</v>
      </c>
      <c r="D847" t="str">
        <f>IF(ISNA(VLOOKUP('Online PGM'!B849,Sheet2!$A$1:$A$882,1,FALSE)),"-",VLOOKUP('Online PGM'!B849,Sheet2!$A$1:$A$882,1,FALSE))</f>
        <v>-</v>
      </c>
    </row>
    <row r="848" spans="1:4" x14ac:dyDescent="0.25">
      <c r="A848" s="10" t="s">
        <v>1873</v>
      </c>
      <c r="B848" s="12">
        <v>0</v>
      </c>
      <c r="C848">
        <v>1</v>
      </c>
      <c r="D848" t="str">
        <f>IF(ISNA(VLOOKUP('Online PGM'!B850,Sheet2!$A$1:$A$882,1,FALSE)),"-",VLOOKUP('Online PGM'!B850,Sheet2!$A$1:$A$882,1,FALSE))</f>
        <v>-</v>
      </c>
    </row>
    <row r="849" spans="1:4" x14ac:dyDescent="0.25">
      <c r="A849" s="10" t="s">
        <v>1874</v>
      </c>
      <c r="B849" s="12">
        <v>0</v>
      </c>
      <c r="C849">
        <v>1</v>
      </c>
      <c r="D849" t="str">
        <f>IF(ISNA(VLOOKUP('Online PGM'!B851,Sheet2!$A$1:$A$882,1,FALSE)),"-",VLOOKUP('Online PGM'!B851,Sheet2!$A$1:$A$882,1,FALSE))</f>
        <v>-</v>
      </c>
    </row>
    <row r="850" spans="1:4" x14ac:dyDescent="0.25">
      <c r="A850" s="10" t="s">
        <v>1875</v>
      </c>
      <c r="B850" s="12">
        <v>0</v>
      </c>
      <c r="C850">
        <v>1</v>
      </c>
      <c r="D850" t="str">
        <f>IF(ISNA(VLOOKUP('Online PGM'!B852,Sheet2!$A$1:$A$882,1,FALSE)),"-",VLOOKUP('Online PGM'!B852,Sheet2!$A$1:$A$882,1,FALSE))</f>
        <v>-</v>
      </c>
    </row>
    <row r="851" spans="1:4" x14ac:dyDescent="0.25">
      <c r="A851" s="9" t="s">
        <v>991</v>
      </c>
      <c r="B851" s="12">
        <v>12667</v>
      </c>
      <c r="C851">
        <v>1</v>
      </c>
      <c r="D851" t="str">
        <f>IF(ISNA(VLOOKUP('Online PGM'!B853,Sheet2!$A$1:$A$882,1,FALSE)),"-",VLOOKUP('Online PGM'!B853,Sheet2!$A$1:$A$882,1,FALSE))</f>
        <v>-</v>
      </c>
    </row>
    <row r="852" spans="1:4" x14ac:dyDescent="0.25">
      <c r="A852" s="9" t="s">
        <v>992</v>
      </c>
      <c r="B852" s="12">
        <v>2524</v>
      </c>
      <c r="C852">
        <v>1</v>
      </c>
      <c r="D852" t="str">
        <f>IF(ISNA(VLOOKUP('Online PGM'!B854,Sheet2!$A$1:$A$882,1,FALSE)),"-",VLOOKUP('Online PGM'!B854,Sheet2!$A$1:$A$882,1,FALSE))</f>
        <v>-</v>
      </c>
    </row>
    <row r="853" spans="1:4" x14ac:dyDescent="0.25">
      <c r="A853" s="9" t="s">
        <v>1876</v>
      </c>
      <c r="B853" s="12">
        <v>140</v>
      </c>
      <c r="C853">
        <v>1</v>
      </c>
      <c r="D853" t="str">
        <f>IF(ISNA(VLOOKUP('Online PGM'!B855,Sheet2!$A$1:$A$882,1,FALSE)),"-",VLOOKUP('Online PGM'!B855,Sheet2!$A$1:$A$882,1,FALSE))</f>
        <v>-</v>
      </c>
    </row>
    <row r="854" spans="1:4" x14ac:dyDescent="0.25">
      <c r="A854" s="9" t="s">
        <v>993</v>
      </c>
      <c r="B854" s="12">
        <v>4196</v>
      </c>
      <c r="C854">
        <v>1</v>
      </c>
      <c r="D854" t="str">
        <f>IF(ISNA(VLOOKUP('Online PGM'!B856,Sheet2!$A$1:$A$882,1,FALSE)),"-",VLOOKUP('Online PGM'!B856,Sheet2!$A$1:$A$882,1,FALSE))</f>
        <v>-</v>
      </c>
    </row>
    <row r="855" spans="1:4" x14ac:dyDescent="0.25">
      <c r="A855" s="9" t="s">
        <v>994</v>
      </c>
      <c r="B855" s="12">
        <v>293</v>
      </c>
      <c r="C855">
        <v>1</v>
      </c>
      <c r="D855" t="str">
        <f>IF(ISNA(VLOOKUP('Online PGM'!B857,Sheet2!$A$1:$A$882,1,FALSE)),"-",VLOOKUP('Online PGM'!B857,Sheet2!$A$1:$A$882,1,FALSE))</f>
        <v>-</v>
      </c>
    </row>
    <row r="856" spans="1:4" x14ac:dyDescent="0.25">
      <c r="A856" s="10" t="s">
        <v>995</v>
      </c>
      <c r="B856" s="12">
        <v>0</v>
      </c>
      <c r="C856">
        <v>1</v>
      </c>
      <c r="D856" t="str">
        <f>IF(ISNA(VLOOKUP('Online PGM'!B858,Sheet2!$A$1:$A$882,1,FALSE)),"-",VLOOKUP('Online PGM'!B858,Sheet2!$A$1:$A$882,1,FALSE))</f>
        <v>-</v>
      </c>
    </row>
    <row r="857" spans="1:4" x14ac:dyDescent="0.25">
      <c r="A857" s="9" t="s">
        <v>996</v>
      </c>
      <c r="B857" s="12">
        <v>230</v>
      </c>
      <c r="C857">
        <v>1</v>
      </c>
      <c r="D857" t="str">
        <f>IF(ISNA(VLOOKUP('Online PGM'!B859,Sheet2!$A$1:$A$882,1,FALSE)),"-",VLOOKUP('Online PGM'!B859,Sheet2!$A$1:$A$882,1,FALSE))</f>
        <v>-</v>
      </c>
    </row>
    <row r="858" spans="1:4" x14ac:dyDescent="0.25">
      <c r="A858" s="10" t="s">
        <v>1877</v>
      </c>
      <c r="B858" s="12">
        <v>0</v>
      </c>
      <c r="C858">
        <v>1</v>
      </c>
      <c r="D858" t="str">
        <f>IF(ISNA(VLOOKUP('Online PGM'!B860,Sheet2!$A$1:$A$882,1,FALSE)),"-",VLOOKUP('Online PGM'!B860,Sheet2!$A$1:$A$882,1,FALSE))</f>
        <v>-</v>
      </c>
    </row>
    <row r="859" spans="1:4" x14ac:dyDescent="0.25">
      <c r="A859" s="9" t="s">
        <v>997</v>
      </c>
      <c r="B859" s="12">
        <v>15</v>
      </c>
      <c r="C859">
        <v>1</v>
      </c>
      <c r="D859" t="str">
        <f>IF(ISNA(VLOOKUP('Online PGM'!B861,Sheet2!$A$1:$A$882,1,FALSE)),"-",VLOOKUP('Online PGM'!B861,Sheet2!$A$1:$A$882,1,FALSE))</f>
        <v>-</v>
      </c>
    </row>
    <row r="860" spans="1:4" x14ac:dyDescent="0.25">
      <c r="A860" s="9" t="s">
        <v>998</v>
      </c>
      <c r="B860" s="12">
        <v>2</v>
      </c>
      <c r="C860">
        <v>1</v>
      </c>
      <c r="D860" t="str">
        <f>IF(ISNA(VLOOKUP('Online PGM'!B862,Sheet2!$A$1:$A$882,1,FALSE)),"-",VLOOKUP('Online PGM'!B862,Sheet2!$A$1:$A$882,1,FALSE))</f>
        <v>-</v>
      </c>
    </row>
    <row r="861" spans="1:4" x14ac:dyDescent="0.25">
      <c r="A861" s="9" t="s">
        <v>999</v>
      </c>
      <c r="B861" s="12">
        <v>1</v>
      </c>
      <c r="C861">
        <v>1</v>
      </c>
      <c r="D861" t="str">
        <f>IF(ISNA(VLOOKUP('Online PGM'!B863,Sheet2!$A$1:$A$882,1,FALSE)),"-",VLOOKUP('Online PGM'!B863,Sheet2!$A$1:$A$882,1,FALSE))</f>
        <v>-</v>
      </c>
    </row>
    <row r="862" spans="1:4" x14ac:dyDescent="0.25">
      <c r="A862" s="9" t="s">
        <v>1000</v>
      </c>
      <c r="B862" s="12">
        <v>9</v>
      </c>
      <c r="C862">
        <v>1</v>
      </c>
      <c r="D862" t="str">
        <f>IF(ISNA(VLOOKUP('Online PGM'!B864,Sheet2!$A$1:$A$882,1,FALSE)),"-",VLOOKUP('Online PGM'!B864,Sheet2!$A$1:$A$882,1,FALSE))</f>
        <v>-</v>
      </c>
    </row>
    <row r="863" spans="1:4" x14ac:dyDescent="0.25">
      <c r="A863" s="9" t="s">
        <v>1001</v>
      </c>
      <c r="B863" s="12">
        <v>2</v>
      </c>
      <c r="C863">
        <v>1</v>
      </c>
      <c r="D863" t="str">
        <f>IF(ISNA(VLOOKUP('Online PGM'!B865,Sheet2!$A$1:$A$882,1,FALSE)),"-",VLOOKUP('Online PGM'!B865,Sheet2!$A$1:$A$882,1,FALSE))</f>
        <v>-</v>
      </c>
    </row>
    <row r="864" spans="1:4" x14ac:dyDescent="0.25">
      <c r="A864" s="9" t="s">
        <v>1002</v>
      </c>
      <c r="B864" s="12">
        <v>1</v>
      </c>
      <c r="C864">
        <v>1</v>
      </c>
      <c r="D864" t="str">
        <f>IF(ISNA(VLOOKUP('Online PGM'!B866,Sheet2!$A$1:$A$882,1,FALSE)),"-",VLOOKUP('Online PGM'!B866,Sheet2!$A$1:$A$882,1,FALSE))</f>
        <v>-</v>
      </c>
    </row>
    <row r="865" spans="1:4" x14ac:dyDescent="0.25">
      <c r="A865" s="10" t="s">
        <v>1003</v>
      </c>
      <c r="B865" s="12">
        <v>0</v>
      </c>
      <c r="C865">
        <v>1</v>
      </c>
      <c r="D865" t="str">
        <f>IF(ISNA(VLOOKUP('Online PGM'!B867,Sheet2!$A$1:$A$882,1,FALSE)),"-",VLOOKUP('Online PGM'!B867,Sheet2!$A$1:$A$882,1,FALSE))</f>
        <v>-</v>
      </c>
    </row>
    <row r="866" spans="1:4" x14ac:dyDescent="0.25">
      <c r="A866" s="9" t="s">
        <v>1004</v>
      </c>
      <c r="B866" s="12">
        <v>492165</v>
      </c>
      <c r="C866">
        <v>1</v>
      </c>
      <c r="D866" t="str">
        <f>IF(ISNA(VLOOKUP('Online PGM'!B868,Sheet2!$A$1:$A$882,1,FALSE)),"-",VLOOKUP('Online PGM'!B868,Sheet2!$A$1:$A$882,1,FALSE))</f>
        <v>-</v>
      </c>
    </row>
    <row r="867" spans="1:4" x14ac:dyDescent="0.25">
      <c r="A867" s="9" t="s">
        <v>1005</v>
      </c>
      <c r="B867" s="12">
        <v>2</v>
      </c>
      <c r="C867">
        <v>1</v>
      </c>
      <c r="D867" t="str">
        <f>IF(ISNA(VLOOKUP('Online PGM'!B869,Sheet2!$A$1:$A$882,1,FALSE)),"-",VLOOKUP('Online PGM'!B869,Sheet2!$A$1:$A$882,1,FALSE))</f>
        <v>-</v>
      </c>
    </row>
    <row r="868" spans="1:4" x14ac:dyDescent="0.25">
      <c r="A868" s="9" t="s">
        <v>1006</v>
      </c>
      <c r="B868" s="12">
        <v>30435</v>
      </c>
      <c r="C868">
        <v>1</v>
      </c>
      <c r="D868" t="str">
        <f>IF(ISNA(VLOOKUP('Online PGM'!B870,Sheet2!$A$1:$A$882,1,FALSE)),"-",VLOOKUP('Online PGM'!B870,Sheet2!$A$1:$A$882,1,FALSE))</f>
        <v>-</v>
      </c>
    </row>
    <row r="869" spans="1:4" x14ac:dyDescent="0.25">
      <c r="A869" s="10" t="s">
        <v>1878</v>
      </c>
      <c r="B869" s="12">
        <v>0</v>
      </c>
      <c r="C869">
        <v>1</v>
      </c>
      <c r="D869" t="str">
        <f>IF(ISNA(VLOOKUP('Online PGM'!B871,Sheet2!$A$1:$A$882,1,FALSE)),"-",VLOOKUP('Online PGM'!B871,Sheet2!$A$1:$A$882,1,FALSE))</f>
        <v>-</v>
      </c>
    </row>
    <row r="870" spans="1:4" x14ac:dyDescent="0.25">
      <c r="A870" s="10" t="s">
        <v>1879</v>
      </c>
      <c r="B870" s="12">
        <v>0</v>
      </c>
      <c r="C870">
        <v>1</v>
      </c>
      <c r="D870" t="str">
        <f>IF(ISNA(VLOOKUP('Online PGM'!B872,Sheet2!$A$1:$A$882,1,FALSE)),"-",VLOOKUP('Online PGM'!B872,Sheet2!$A$1:$A$882,1,FALSE))</f>
        <v>-</v>
      </c>
    </row>
    <row r="871" spans="1:4" x14ac:dyDescent="0.25">
      <c r="A871" s="10" t="s">
        <v>1880</v>
      </c>
      <c r="B871" s="12">
        <v>0</v>
      </c>
      <c r="C871">
        <v>1</v>
      </c>
      <c r="D871" t="str">
        <f>IF(ISNA(VLOOKUP('Online PGM'!B873,Sheet2!$A$1:$A$882,1,FALSE)),"-",VLOOKUP('Online PGM'!B873,Sheet2!$A$1:$A$882,1,FALSE))</f>
        <v>-</v>
      </c>
    </row>
    <row r="872" spans="1:4" x14ac:dyDescent="0.25">
      <c r="A872" s="10" t="s">
        <v>1007</v>
      </c>
      <c r="B872" s="12">
        <v>0</v>
      </c>
      <c r="C872">
        <v>1</v>
      </c>
      <c r="D872" t="str">
        <f>IF(ISNA(VLOOKUP('Online PGM'!B874,Sheet2!$A$1:$A$882,1,FALSE)),"-",VLOOKUP('Online PGM'!B874,Sheet2!$A$1:$A$882,1,FALSE))</f>
        <v>-</v>
      </c>
    </row>
    <row r="873" spans="1:4" x14ac:dyDescent="0.25">
      <c r="A873" s="10" t="s">
        <v>1881</v>
      </c>
      <c r="B873" s="12">
        <v>0</v>
      </c>
      <c r="C873">
        <v>1</v>
      </c>
      <c r="D873" t="str">
        <f>IF(ISNA(VLOOKUP('Online PGM'!B875,Sheet2!$A$1:$A$882,1,FALSE)),"-",VLOOKUP('Online PGM'!B875,Sheet2!$A$1:$A$882,1,FALSE))</f>
        <v>-</v>
      </c>
    </row>
    <row r="874" spans="1:4" x14ac:dyDescent="0.25">
      <c r="A874" s="10" t="s">
        <v>1882</v>
      </c>
      <c r="B874" s="12">
        <v>0</v>
      </c>
      <c r="C874">
        <v>1</v>
      </c>
      <c r="D874" t="str">
        <f>IF(ISNA(VLOOKUP('Online PGM'!B876,Sheet2!$A$1:$A$882,1,FALSE)),"-",VLOOKUP('Online PGM'!B876,Sheet2!$A$1:$A$882,1,FALSE))</f>
        <v>-</v>
      </c>
    </row>
    <row r="875" spans="1:4" x14ac:dyDescent="0.25">
      <c r="A875" s="10" t="s">
        <v>1883</v>
      </c>
      <c r="B875" s="12">
        <v>0</v>
      </c>
      <c r="C875">
        <v>1</v>
      </c>
      <c r="D875" t="str">
        <f>IF(ISNA(VLOOKUP('Online PGM'!B877,Sheet2!$A$1:$A$882,1,FALSE)),"-",VLOOKUP('Online PGM'!B877,Sheet2!$A$1:$A$882,1,FALSE))</f>
        <v>-</v>
      </c>
    </row>
    <row r="876" spans="1:4" x14ac:dyDescent="0.25">
      <c r="A876" s="10" t="s">
        <v>1884</v>
      </c>
      <c r="B876" s="12">
        <v>0</v>
      </c>
      <c r="C876">
        <v>1</v>
      </c>
      <c r="D876" t="str">
        <f>IF(ISNA(VLOOKUP('Online PGM'!B878,Sheet2!$A$1:$A$882,1,FALSE)),"-",VLOOKUP('Online PGM'!B878,Sheet2!$A$1:$A$882,1,FALSE))</f>
        <v>-</v>
      </c>
    </row>
    <row r="877" spans="1:4" x14ac:dyDescent="0.25">
      <c r="A877" s="10" t="s">
        <v>1008</v>
      </c>
      <c r="B877" s="12">
        <v>0</v>
      </c>
      <c r="C877">
        <v>1</v>
      </c>
      <c r="D877" t="str">
        <f>IF(ISNA(VLOOKUP('Online PGM'!B879,Sheet2!$A$1:$A$882,1,FALSE)),"-",VLOOKUP('Online PGM'!B879,Sheet2!$A$1:$A$882,1,FALSE))</f>
        <v>-</v>
      </c>
    </row>
    <row r="878" spans="1:4" x14ac:dyDescent="0.25">
      <c r="A878" s="10" t="s">
        <v>1009</v>
      </c>
      <c r="B878" s="12">
        <v>0</v>
      </c>
      <c r="C878">
        <v>1</v>
      </c>
      <c r="D878" t="str">
        <f>IF(ISNA(VLOOKUP('Online PGM'!B880,Sheet2!$A$1:$A$882,1,FALSE)),"-",VLOOKUP('Online PGM'!B880,Sheet2!$A$1:$A$882,1,FALSE))</f>
        <v>-</v>
      </c>
    </row>
    <row r="879" spans="1:4" x14ac:dyDescent="0.25">
      <c r="A879" s="10" t="s">
        <v>1885</v>
      </c>
      <c r="B879" s="12">
        <v>0</v>
      </c>
      <c r="C879">
        <v>1</v>
      </c>
      <c r="D879" t="str">
        <f>IF(ISNA(VLOOKUP('Online PGM'!B881,Sheet2!$A$1:$A$882,1,FALSE)),"-",VLOOKUP('Online PGM'!B881,Sheet2!$A$1:$A$882,1,FALSE))</f>
        <v>-</v>
      </c>
    </row>
    <row r="880" spans="1:4" ht="15.75" thickBot="1" x14ac:dyDescent="0.3">
      <c r="A880" s="11" t="s">
        <v>1010</v>
      </c>
      <c r="B880" s="12">
        <v>0</v>
      </c>
      <c r="C880">
        <v>1</v>
      </c>
      <c r="D880" t="str">
        <f>IF(ISNA(VLOOKUP('Online PGM'!B882,Sheet2!$A$1:$A$882,1,FALSE)),"-",VLOOKUP('Online PGM'!B882,Sheet2!$A$1:$A$882,1,FALSE))</f>
        <v>-</v>
      </c>
    </row>
    <row r="881" spans="1:4" x14ac:dyDescent="0.25">
      <c r="A881" s="8" t="s">
        <v>1886</v>
      </c>
      <c r="B881" s="8"/>
      <c r="C881">
        <v>1</v>
      </c>
      <c r="D881" t="str">
        <f>IF(ISNA(VLOOKUP('Online PGM'!B883,Sheet2!$A$1:$A$882,1,FALSE)),"-",VLOOKUP('Online PGM'!B883,Sheet2!$A$1:$A$882,1,FALSE))</f>
        <v>-</v>
      </c>
    </row>
    <row r="882" spans="1:4" x14ac:dyDescent="0.25">
      <c r="A882" s="2" t="s">
        <v>1886</v>
      </c>
      <c r="B882" s="2"/>
      <c r="C882">
        <v>1</v>
      </c>
      <c r="D882" t="str">
        <f>IF(ISNA(VLOOKUP('Online PGM'!B884,Sheet2!$A$1:$A$882,1,FALSE)),"-",VLOOKUP('Online PGM'!B884,Sheet2!$A$1:$A$882,1,FALSE))</f>
        <v>-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986"/>
  <sheetViews>
    <sheetView topLeftCell="A409" workbookViewId="0">
      <selection activeCell="A423" sqref="A423"/>
    </sheetView>
  </sheetViews>
  <sheetFormatPr defaultRowHeight="15" x14ac:dyDescent="0.25"/>
  <sheetData>
    <row r="1" spans="1:4" x14ac:dyDescent="0.25">
      <c r="A1" t="s">
        <v>1887</v>
      </c>
      <c r="B1" t="s">
        <v>1413</v>
      </c>
      <c r="D1" t="s">
        <v>1401</v>
      </c>
    </row>
    <row r="2" spans="1:4" x14ac:dyDescent="0.25">
      <c r="A2" s="10" t="s">
        <v>1416</v>
      </c>
      <c r="B2" s="12">
        <v>0</v>
      </c>
      <c r="C2">
        <f>IF(A2=D2,1,0)</f>
        <v>0</v>
      </c>
    </row>
    <row r="3" spans="1:4" x14ac:dyDescent="0.25">
      <c r="A3" s="9" t="s">
        <v>1417</v>
      </c>
      <c r="B3" s="12">
        <v>30828</v>
      </c>
      <c r="C3">
        <f t="shared" ref="C3:C66" si="0">IF(A3=D3,1,0)</f>
        <v>0</v>
      </c>
    </row>
    <row r="4" spans="1:4" x14ac:dyDescent="0.25">
      <c r="A4" s="9" t="s">
        <v>545</v>
      </c>
      <c r="B4" s="12">
        <v>1</v>
      </c>
      <c r="C4">
        <f t="shared" si="0"/>
        <v>1</v>
      </c>
      <c r="D4" s="3" t="s">
        <v>545</v>
      </c>
    </row>
    <row r="5" spans="1:4" x14ac:dyDescent="0.25">
      <c r="A5" s="10" t="s">
        <v>1418</v>
      </c>
      <c r="B5" s="12">
        <v>0</v>
      </c>
      <c r="C5">
        <f t="shared" si="0"/>
        <v>0</v>
      </c>
    </row>
    <row r="6" spans="1:4" x14ac:dyDescent="0.25">
      <c r="A6" s="9" t="s">
        <v>547</v>
      </c>
      <c r="B6" s="12">
        <v>915553</v>
      </c>
      <c r="C6">
        <f t="shared" si="0"/>
        <v>1</v>
      </c>
      <c r="D6" s="3" t="s">
        <v>547</v>
      </c>
    </row>
    <row r="7" spans="1:4" x14ac:dyDescent="0.25">
      <c r="A7" s="9" t="s">
        <v>1419</v>
      </c>
      <c r="B7" s="12">
        <v>3146</v>
      </c>
      <c r="C7">
        <f t="shared" si="0"/>
        <v>0</v>
      </c>
    </row>
    <row r="8" spans="1:4" x14ac:dyDescent="0.25">
      <c r="A8" s="10" t="s">
        <v>548</v>
      </c>
      <c r="B8" s="12">
        <v>0</v>
      </c>
      <c r="C8">
        <f t="shared" si="0"/>
        <v>1</v>
      </c>
      <c r="D8" s="3" t="s">
        <v>548</v>
      </c>
    </row>
    <row r="9" spans="1:4" x14ac:dyDescent="0.25">
      <c r="A9" s="10" t="s">
        <v>1420</v>
      </c>
      <c r="B9" s="12">
        <v>0</v>
      </c>
      <c r="C9">
        <f t="shared" si="0"/>
        <v>0</v>
      </c>
    </row>
    <row r="10" spans="1:4" x14ac:dyDescent="0.25">
      <c r="A10" s="9" t="s">
        <v>1421</v>
      </c>
      <c r="B10" s="12">
        <v>13696</v>
      </c>
      <c r="C10">
        <f t="shared" si="0"/>
        <v>0</v>
      </c>
    </row>
    <row r="11" spans="1:4" x14ac:dyDescent="0.25">
      <c r="A11" s="10" t="s">
        <v>1422</v>
      </c>
      <c r="B11" s="12">
        <v>0</v>
      </c>
      <c r="C11">
        <f t="shared" si="0"/>
        <v>0</v>
      </c>
    </row>
    <row r="12" spans="1:4" x14ac:dyDescent="0.25">
      <c r="C12">
        <f t="shared" si="0"/>
        <v>0</v>
      </c>
      <c r="D12" s="3" t="s">
        <v>549</v>
      </c>
    </row>
    <row r="13" spans="1:4" x14ac:dyDescent="0.25">
      <c r="C13">
        <f t="shared" si="0"/>
        <v>0</v>
      </c>
      <c r="D13" s="3" t="s">
        <v>550</v>
      </c>
    </row>
    <row r="14" spans="1:4" x14ac:dyDescent="0.25">
      <c r="A14" s="9" t="s">
        <v>1423</v>
      </c>
      <c r="B14" s="12">
        <v>211683</v>
      </c>
      <c r="C14">
        <f t="shared" si="0"/>
        <v>0</v>
      </c>
    </row>
    <row r="15" spans="1:4" x14ac:dyDescent="0.25">
      <c r="C15">
        <f t="shared" si="0"/>
        <v>0</v>
      </c>
      <c r="D15" s="3" t="s">
        <v>551</v>
      </c>
    </row>
    <row r="16" spans="1:4" x14ac:dyDescent="0.25">
      <c r="A16" s="9" t="s">
        <v>552</v>
      </c>
      <c r="B16" s="12">
        <v>9</v>
      </c>
      <c r="C16">
        <f t="shared" si="0"/>
        <v>1</v>
      </c>
      <c r="D16" s="3" t="s">
        <v>552</v>
      </c>
    </row>
    <row r="17" spans="1:4" x14ac:dyDescent="0.25">
      <c r="A17" s="10" t="s">
        <v>13</v>
      </c>
      <c r="B17" s="12">
        <v>0</v>
      </c>
      <c r="C17">
        <f t="shared" si="0"/>
        <v>0</v>
      </c>
    </row>
    <row r="18" spans="1:4" x14ac:dyDescent="0.25">
      <c r="A18" s="10" t="s">
        <v>1424</v>
      </c>
      <c r="B18" s="12">
        <v>0</v>
      </c>
      <c r="C18">
        <f t="shared" si="0"/>
        <v>0</v>
      </c>
    </row>
    <row r="19" spans="1:4" x14ac:dyDescent="0.25">
      <c r="A19" s="10" t="s">
        <v>1425</v>
      </c>
      <c r="B19" s="12">
        <v>0</v>
      </c>
      <c r="C19">
        <f t="shared" si="0"/>
        <v>0</v>
      </c>
    </row>
    <row r="20" spans="1:4" x14ac:dyDescent="0.25">
      <c r="A20" s="9" t="s">
        <v>553</v>
      </c>
      <c r="B20" s="12">
        <v>7357</v>
      </c>
      <c r="C20">
        <f t="shared" si="0"/>
        <v>1</v>
      </c>
      <c r="D20" s="3" t="s">
        <v>553</v>
      </c>
    </row>
    <row r="21" spans="1:4" x14ac:dyDescent="0.25">
      <c r="A21" s="9" t="s">
        <v>554</v>
      </c>
      <c r="B21" s="12">
        <v>1</v>
      </c>
      <c r="C21">
        <f t="shared" si="0"/>
        <v>1</v>
      </c>
      <c r="D21" s="3" t="s">
        <v>554</v>
      </c>
    </row>
    <row r="22" spans="1:4" x14ac:dyDescent="0.25">
      <c r="A22" s="9" t="s">
        <v>555</v>
      </c>
      <c r="B22" s="12">
        <v>1</v>
      </c>
      <c r="C22">
        <f t="shared" si="0"/>
        <v>1</v>
      </c>
      <c r="D22" s="3" t="s">
        <v>555</v>
      </c>
    </row>
    <row r="23" spans="1:4" x14ac:dyDescent="0.25">
      <c r="A23" s="10" t="s">
        <v>1426</v>
      </c>
      <c r="B23" s="12">
        <v>0</v>
      </c>
      <c r="C23">
        <f t="shared" si="0"/>
        <v>0</v>
      </c>
    </row>
    <row r="24" spans="1:4" x14ac:dyDescent="0.25">
      <c r="A24" s="10" t="s">
        <v>556</v>
      </c>
      <c r="B24" s="12">
        <v>0</v>
      </c>
      <c r="C24">
        <f t="shared" si="0"/>
        <v>1</v>
      </c>
      <c r="D24" s="3" t="s">
        <v>556</v>
      </c>
    </row>
    <row r="25" spans="1:4" x14ac:dyDescent="0.25">
      <c r="A25" s="10" t="s">
        <v>1427</v>
      </c>
      <c r="B25" s="12">
        <v>0</v>
      </c>
      <c r="C25">
        <f t="shared" si="0"/>
        <v>0</v>
      </c>
    </row>
    <row r="26" spans="1:4" x14ac:dyDescent="0.25">
      <c r="A26" s="10" t="s">
        <v>1428</v>
      </c>
      <c r="B26" s="12">
        <v>0</v>
      </c>
      <c r="C26">
        <f t="shared" si="0"/>
        <v>0</v>
      </c>
    </row>
    <row r="27" spans="1:4" x14ac:dyDescent="0.25">
      <c r="A27" s="10" t="s">
        <v>1429</v>
      </c>
      <c r="B27" s="12">
        <v>0</v>
      </c>
      <c r="C27">
        <f t="shared" si="0"/>
        <v>0</v>
      </c>
    </row>
    <row r="28" spans="1:4" x14ac:dyDescent="0.25">
      <c r="A28" s="9" t="s">
        <v>557</v>
      </c>
      <c r="B28" s="12">
        <v>62055</v>
      </c>
      <c r="C28">
        <f t="shared" si="0"/>
        <v>1</v>
      </c>
      <c r="D28" s="3" t="s">
        <v>557</v>
      </c>
    </row>
    <row r="29" spans="1:4" x14ac:dyDescent="0.25">
      <c r="A29" s="10" t="s">
        <v>558</v>
      </c>
      <c r="B29" s="12">
        <v>0</v>
      </c>
      <c r="C29">
        <f t="shared" si="0"/>
        <v>1</v>
      </c>
      <c r="D29" s="3" t="s">
        <v>558</v>
      </c>
    </row>
    <row r="30" spans="1:4" x14ac:dyDescent="0.25">
      <c r="A30" s="10" t="s">
        <v>559</v>
      </c>
      <c r="B30" s="12">
        <v>0</v>
      </c>
      <c r="C30">
        <f t="shared" si="0"/>
        <v>1</v>
      </c>
      <c r="D30" s="3" t="s">
        <v>559</v>
      </c>
    </row>
    <row r="31" spans="1:4" x14ac:dyDescent="0.25">
      <c r="A31" s="9" t="s">
        <v>560</v>
      </c>
      <c r="B31" s="12">
        <v>153</v>
      </c>
      <c r="C31">
        <f t="shared" si="0"/>
        <v>1</v>
      </c>
      <c r="D31" s="3" t="s">
        <v>560</v>
      </c>
    </row>
    <row r="32" spans="1:4" x14ac:dyDescent="0.25">
      <c r="A32" s="10" t="s">
        <v>1430</v>
      </c>
      <c r="B32" s="12">
        <v>0</v>
      </c>
      <c r="C32">
        <f t="shared" si="0"/>
        <v>0</v>
      </c>
    </row>
    <row r="33" spans="1:4" x14ac:dyDescent="0.25">
      <c r="A33" s="9" t="s">
        <v>561</v>
      </c>
      <c r="B33" s="12">
        <v>1</v>
      </c>
      <c r="C33">
        <f t="shared" si="0"/>
        <v>1</v>
      </c>
      <c r="D33" s="3" t="s">
        <v>561</v>
      </c>
    </row>
    <row r="34" spans="1:4" x14ac:dyDescent="0.25">
      <c r="A34" s="10" t="s">
        <v>562</v>
      </c>
      <c r="B34" s="12">
        <v>0</v>
      </c>
      <c r="C34">
        <f t="shared" si="0"/>
        <v>1</v>
      </c>
      <c r="D34" s="3" t="s">
        <v>562</v>
      </c>
    </row>
    <row r="35" spans="1:4" x14ac:dyDescent="0.25">
      <c r="A35" s="10" t="s">
        <v>563</v>
      </c>
      <c r="B35" s="12">
        <v>0</v>
      </c>
      <c r="C35">
        <f t="shared" si="0"/>
        <v>1</v>
      </c>
      <c r="D35" s="3" t="s">
        <v>563</v>
      </c>
    </row>
    <row r="36" spans="1:4" x14ac:dyDescent="0.25">
      <c r="A36" s="9" t="s">
        <v>564</v>
      </c>
      <c r="B36" s="12">
        <v>5</v>
      </c>
      <c r="C36">
        <f t="shared" si="0"/>
        <v>1</v>
      </c>
      <c r="D36" s="3" t="s">
        <v>564</v>
      </c>
    </row>
    <row r="37" spans="1:4" x14ac:dyDescent="0.25">
      <c r="C37">
        <f t="shared" si="0"/>
        <v>0</v>
      </c>
      <c r="D37" s="3" t="s">
        <v>565</v>
      </c>
    </row>
    <row r="38" spans="1:4" x14ac:dyDescent="0.25">
      <c r="A38" s="10" t="s">
        <v>566</v>
      </c>
      <c r="B38" s="12">
        <v>0</v>
      </c>
      <c r="C38">
        <f t="shared" si="0"/>
        <v>1</v>
      </c>
      <c r="D38" s="3" t="s">
        <v>566</v>
      </c>
    </row>
    <row r="39" spans="1:4" x14ac:dyDescent="0.25">
      <c r="A39" s="9" t="s">
        <v>16</v>
      </c>
      <c r="B39" s="12">
        <v>3030</v>
      </c>
      <c r="C39">
        <f t="shared" si="0"/>
        <v>1</v>
      </c>
      <c r="D39" s="3" t="s">
        <v>16</v>
      </c>
    </row>
    <row r="40" spans="1:4" x14ac:dyDescent="0.25">
      <c r="A40" s="10" t="s">
        <v>1431</v>
      </c>
      <c r="B40" s="12">
        <v>0</v>
      </c>
      <c r="C40">
        <f t="shared" si="0"/>
        <v>0</v>
      </c>
    </row>
    <row r="41" spans="1:4" x14ac:dyDescent="0.25">
      <c r="A41" s="10" t="s">
        <v>567</v>
      </c>
      <c r="B41" s="12">
        <v>0</v>
      </c>
      <c r="C41">
        <f t="shared" si="0"/>
        <v>1</v>
      </c>
      <c r="D41" s="3" t="s">
        <v>567</v>
      </c>
    </row>
    <row r="42" spans="1:4" x14ac:dyDescent="0.25">
      <c r="A42" s="10" t="s">
        <v>1432</v>
      </c>
      <c r="B42" s="12">
        <v>0</v>
      </c>
      <c r="C42">
        <f t="shared" si="0"/>
        <v>0</v>
      </c>
    </row>
    <row r="43" spans="1:4" x14ac:dyDescent="0.25">
      <c r="A43" s="9" t="s">
        <v>568</v>
      </c>
      <c r="B43" s="12">
        <v>244520</v>
      </c>
      <c r="C43">
        <f t="shared" si="0"/>
        <v>1</v>
      </c>
      <c r="D43" s="3" t="s">
        <v>568</v>
      </c>
    </row>
    <row r="44" spans="1:4" x14ac:dyDescent="0.25">
      <c r="C44">
        <f t="shared" si="0"/>
        <v>0</v>
      </c>
      <c r="D44" s="3" t="s">
        <v>569</v>
      </c>
    </row>
    <row r="45" spans="1:4" x14ac:dyDescent="0.25">
      <c r="A45" s="10" t="s">
        <v>1433</v>
      </c>
      <c r="B45" s="12">
        <v>0</v>
      </c>
      <c r="C45">
        <f t="shared" si="0"/>
        <v>0</v>
      </c>
    </row>
    <row r="46" spans="1:4" x14ac:dyDescent="0.25">
      <c r="A46" s="9" t="s">
        <v>1434</v>
      </c>
      <c r="B46" s="12">
        <v>11501</v>
      </c>
      <c r="C46">
        <f t="shared" si="0"/>
        <v>0</v>
      </c>
    </row>
    <row r="47" spans="1:4" x14ac:dyDescent="0.25">
      <c r="A47" s="10" t="s">
        <v>1435</v>
      </c>
      <c r="B47" s="12">
        <v>0</v>
      </c>
      <c r="C47">
        <f t="shared" si="0"/>
        <v>0</v>
      </c>
    </row>
    <row r="48" spans="1:4" x14ac:dyDescent="0.25">
      <c r="A48" s="10" t="s">
        <v>1436</v>
      </c>
      <c r="B48" s="12">
        <v>0</v>
      </c>
      <c r="C48">
        <f t="shared" si="0"/>
        <v>0</v>
      </c>
    </row>
    <row r="49" spans="1:4" x14ac:dyDescent="0.25">
      <c r="A49" s="9" t="s">
        <v>570</v>
      </c>
      <c r="B49" s="12">
        <v>33463</v>
      </c>
      <c r="C49">
        <f t="shared" si="0"/>
        <v>1</v>
      </c>
      <c r="D49" s="3" t="s">
        <v>570</v>
      </c>
    </row>
    <row r="50" spans="1:4" x14ac:dyDescent="0.25">
      <c r="A50" s="9" t="s">
        <v>571</v>
      </c>
      <c r="B50" s="12">
        <v>20157</v>
      </c>
      <c r="C50">
        <f t="shared" si="0"/>
        <v>1</v>
      </c>
      <c r="D50" s="3" t="s">
        <v>571</v>
      </c>
    </row>
    <row r="51" spans="1:4" x14ac:dyDescent="0.25">
      <c r="A51" s="9" t="s">
        <v>572</v>
      </c>
      <c r="B51" s="12">
        <v>713</v>
      </c>
      <c r="C51">
        <f t="shared" si="0"/>
        <v>1</v>
      </c>
      <c r="D51" s="3" t="s">
        <v>572</v>
      </c>
    </row>
    <row r="52" spans="1:4" x14ac:dyDescent="0.25">
      <c r="A52" s="9" t="s">
        <v>573</v>
      </c>
      <c r="B52" s="12">
        <v>4</v>
      </c>
      <c r="C52">
        <f t="shared" si="0"/>
        <v>1</v>
      </c>
      <c r="D52" s="3" t="s">
        <v>573</v>
      </c>
    </row>
    <row r="53" spans="1:4" x14ac:dyDescent="0.25">
      <c r="A53" s="10" t="s">
        <v>1437</v>
      </c>
      <c r="B53" s="12">
        <v>0</v>
      </c>
      <c r="C53">
        <f t="shared" si="0"/>
        <v>0</v>
      </c>
    </row>
    <row r="54" spans="1:4" x14ac:dyDescent="0.25">
      <c r="A54" s="9" t="s">
        <v>574</v>
      </c>
      <c r="B54" s="12">
        <v>557</v>
      </c>
      <c r="C54">
        <f t="shared" si="0"/>
        <v>1</v>
      </c>
      <c r="D54" s="3" t="s">
        <v>574</v>
      </c>
    </row>
    <row r="55" spans="1:4" x14ac:dyDescent="0.25">
      <c r="A55" s="9" t="s">
        <v>575</v>
      </c>
      <c r="B55" s="12">
        <v>17942</v>
      </c>
      <c r="C55">
        <f t="shared" si="0"/>
        <v>1</v>
      </c>
      <c r="D55" s="3" t="s">
        <v>575</v>
      </c>
    </row>
    <row r="56" spans="1:4" x14ac:dyDescent="0.25">
      <c r="A56" s="10" t="s">
        <v>1438</v>
      </c>
      <c r="B56" s="12">
        <v>0</v>
      </c>
      <c r="C56">
        <f t="shared" si="0"/>
        <v>0</v>
      </c>
    </row>
    <row r="57" spans="1:4" x14ac:dyDescent="0.25">
      <c r="A57" s="10" t="s">
        <v>1439</v>
      </c>
      <c r="B57" s="12">
        <v>0</v>
      </c>
      <c r="C57">
        <f t="shared" si="0"/>
        <v>0</v>
      </c>
    </row>
    <row r="58" spans="1:4" x14ac:dyDescent="0.25">
      <c r="A58" s="9" t="s">
        <v>576</v>
      </c>
      <c r="B58" s="12">
        <v>478</v>
      </c>
      <c r="C58">
        <f t="shared" si="0"/>
        <v>1</v>
      </c>
      <c r="D58" s="3" t="s">
        <v>576</v>
      </c>
    </row>
    <row r="59" spans="1:4" x14ac:dyDescent="0.25">
      <c r="A59" s="9" t="s">
        <v>577</v>
      </c>
      <c r="B59" s="12">
        <v>2</v>
      </c>
      <c r="C59">
        <f t="shared" si="0"/>
        <v>1</v>
      </c>
      <c r="D59" s="3" t="s">
        <v>577</v>
      </c>
    </row>
    <row r="60" spans="1:4" x14ac:dyDescent="0.25">
      <c r="A60" s="10" t="s">
        <v>578</v>
      </c>
      <c r="B60" s="12">
        <v>0</v>
      </c>
      <c r="C60">
        <f t="shared" si="0"/>
        <v>1</v>
      </c>
      <c r="D60" s="3" t="s">
        <v>578</v>
      </c>
    </row>
    <row r="61" spans="1:4" x14ac:dyDescent="0.25">
      <c r="A61" s="9" t="s">
        <v>579</v>
      </c>
      <c r="B61" s="12">
        <v>2165</v>
      </c>
      <c r="C61">
        <f t="shared" si="0"/>
        <v>1</v>
      </c>
      <c r="D61" s="3" t="s">
        <v>579</v>
      </c>
    </row>
    <row r="62" spans="1:4" x14ac:dyDescent="0.25">
      <c r="A62" s="10" t="s">
        <v>1440</v>
      </c>
      <c r="B62" s="12">
        <v>0</v>
      </c>
      <c r="C62">
        <f t="shared" si="0"/>
        <v>0</v>
      </c>
    </row>
    <row r="63" spans="1:4" x14ac:dyDescent="0.25">
      <c r="A63" s="9" t="s">
        <v>580</v>
      </c>
      <c r="B63" s="12">
        <v>23</v>
      </c>
      <c r="C63">
        <f t="shared" si="0"/>
        <v>1</v>
      </c>
      <c r="D63" s="3" t="s">
        <v>580</v>
      </c>
    </row>
    <row r="64" spans="1:4" x14ac:dyDescent="0.25">
      <c r="A64" s="9" t="s">
        <v>581</v>
      </c>
      <c r="B64" s="12">
        <v>13</v>
      </c>
      <c r="C64">
        <f t="shared" si="0"/>
        <v>1</v>
      </c>
      <c r="D64" s="3" t="s">
        <v>581</v>
      </c>
    </row>
    <row r="65" spans="1:4" x14ac:dyDescent="0.25">
      <c r="A65" s="10" t="s">
        <v>582</v>
      </c>
      <c r="B65" s="12">
        <v>0</v>
      </c>
      <c r="C65">
        <f t="shared" si="0"/>
        <v>1</v>
      </c>
      <c r="D65" s="3" t="s">
        <v>582</v>
      </c>
    </row>
    <row r="66" spans="1:4" x14ac:dyDescent="0.25">
      <c r="A66" s="10" t="s">
        <v>1441</v>
      </c>
      <c r="B66" s="12">
        <v>0</v>
      </c>
      <c r="C66">
        <f t="shared" si="0"/>
        <v>0</v>
      </c>
    </row>
    <row r="67" spans="1:4" x14ac:dyDescent="0.25">
      <c r="A67" s="9" t="s">
        <v>583</v>
      </c>
      <c r="B67" s="12">
        <v>191</v>
      </c>
      <c r="C67">
        <f t="shared" ref="C67:C130" si="1">IF(A67=D67,1,0)</f>
        <v>1</v>
      </c>
      <c r="D67" s="3" t="s">
        <v>583</v>
      </c>
    </row>
    <row r="68" spans="1:4" x14ac:dyDescent="0.25">
      <c r="A68" s="10" t="s">
        <v>1442</v>
      </c>
      <c r="B68" s="12">
        <v>0</v>
      </c>
      <c r="C68">
        <f t="shared" si="1"/>
        <v>0</v>
      </c>
    </row>
    <row r="69" spans="1:4" x14ac:dyDescent="0.25">
      <c r="A69" s="9" t="s">
        <v>584</v>
      </c>
      <c r="B69" s="12">
        <v>144</v>
      </c>
      <c r="C69">
        <f t="shared" si="1"/>
        <v>1</v>
      </c>
      <c r="D69" s="3" t="s">
        <v>584</v>
      </c>
    </row>
    <row r="70" spans="1:4" x14ac:dyDescent="0.25">
      <c r="A70" s="9" t="s">
        <v>18</v>
      </c>
      <c r="B70" s="12">
        <v>1</v>
      </c>
      <c r="C70">
        <f t="shared" si="1"/>
        <v>1</v>
      </c>
      <c r="D70" s="3" t="s">
        <v>18</v>
      </c>
    </row>
    <row r="71" spans="1:4" x14ac:dyDescent="0.25">
      <c r="A71" s="10" t="s">
        <v>1443</v>
      </c>
      <c r="B71" s="12">
        <v>0</v>
      </c>
      <c r="C71">
        <f t="shared" si="1"/>
        <v>0</v>
      </c>
    </row>
    <row r="72" spans="1:4" x14ac:dyDescent="0.25">
      <c r="A72" s="9" t="s">
        <v>585</v>
      </c>
      <c r="B72" s="12">
        <v>390</v>
      </c>
      <c r="C72">
        <f t="shared" si="1"/>
        <v>1</v>
      </c>
      <c r="D72" s="3" t="s">
        <v>585</v>
      </c>
    </row>
    <row r="73" spans="1:4" x14ac:dyDescent="0.25">
      <c r="A73" s="10" t="s">
        <v>1444</v>
      </c>
      <c r="B73" s="12">
        <v>0</v>
      </c>
      <c r="C73">
        <f t="shared" si="1"/>
        <v>0</v>
      </c>
    </row>
    <row r="74" spans="1:4" x14ac:dyDescent="0.25">
      <c r="A74" s="9" t="s">
        <v>586</v>
      </c>
      <c r="B74" s="12">
        <v>11</v>
      </c>
      <c r="C74">
        <f t="shared" si="1"/>
        <v>1</v>
      </c>
      <c r="D74" s="3" t="s">
        <v>586</v>
      </c>
    </row>
    <row r="75" spans="1:4" x14ac:dyDescent="0.25">
      <c r="A75" s="9" t="s">
        <v>587</v>
      </c>
      <c r="B75" s="12">
        <v>409</v>
      </c>
      <c r="C75">
        <f t="shared" si="1"/>
        <v>1</v>
      </c>
      <c r="D75" s="3" t="s">
        <v>587</v>
      </c>
    </row>
    <row r="76" spans="1:4" x14ac:dyDescent="0.25">
      <c r="A76" s="9" t="s">
        <v>588</v>
      </c>
      <c r="B76" s="12">
        <v>374</v>
      </c>
      <c r="C76">
        <f t="shared" si="1"/>
        <v>1</v>
      </c>
      <c r="D76" s="3" t="s">
        <v>588</v>
      </c>
    </row>
    <row r="77" spans="1:4" x14ac:dyDescent="0.25">
      <c r="A77" s="9" t="s">
        <v>589</v>
      </c>
      <c r="B77" s="12">
        <v>36</v>
      </c>
      <c r="C77">
        <f t="shared" si="1"/>
        <v>1</v>
      </c>
      <c r="D77" s="3" t="s">
        <v>589</v>
      </c>
    </row>
    <row r="78" spans="1:4" x14ac:dyDescent="0.25">
      <c r="A78" s="9" t="s">
        <v>590</v>
      </c>
      <c r="B78" s="12">
        <v>152</v>
      </c>
      <c r="C78">
        <f t="shared" si="1"/>
        <v>1</v>
      </c>
      <c r="D78" s="3" t="s">
        <v>590</v>
      </c>
    </row>
    <row r="79" spans="1:4" x14ac:dyDescent="0.25">
      <c r="A79" s="9" t="s">
        <v>591</v>
      </c>
      <c r="B79" s="12">
        <v>166</v>
      </c>
      <c r="C79">
        <f t="shared" si="1"/>
        <v>1</v>
      </c>
      <c r="D79" s="3" t="s">
        <v>591</v>
      </c>
    </row>
    <row r="80" spans="1:4" x14ac:dyDescent="0.25">
      <c r="A80" s="9" t="s">
        <v>592</v>
      </c>
      <c r="B80" s="12">
        <v>10513</v>
      </c>
      <c r="C80">
        <f t="shared" si="1"/>
        <v>1</v>
      </c>
      <c r="D80" s="3" t="s">
        <v>592</v>
      </c>
    </row>
    <row r="81" spans="1:4" x14ac:dyDescent="0.25">
      <c r="A81" s="9" t="s">
        <v>593</v>
      </c>
      <c r="B81" s="12">
        <v>113</v>
      </c>
      <c r="C81">
        <f t="shared" si="1"/>
        <v>1</v>
      </c>
      <c r="D81" s="3" t="s">
        <v>593</v>
      </c>
    </row>
    <row r="82" spans="1:4" x14ac:dyDescent="0.25">
      <c r="A82" s="10" t="s">
        <v>594</v>
      </c>
      <c r="B82" s="12">
        <v>0</v>
      </c>
      <c r="C82">
        <f t="shared" si="1"/>
        <v>1</v>
      </c>
      <c r="D82" s="3" t="s">
        <v>594</v>
      </c>
    </row>
    <row r="83" spans="1:4" x14ac:dyDescent="0.25">
      <c r="A83" s="10" t="s">
        <v>1445</v>
      </c>
      <c r="B83" s="12">
        <v>0</v>
      </c>
      <c r="C83">
        <f t="shared" si="1"/>
        <v>0</v>
      </c>
    </row>
    <row r="84" spans="1:4" x14ac:dyDescent="0.25">
      <c r="A84" s="10" t="s">
        <v>1446</v>
      </c>
      <c r="B84" s="12">
        <v>0</v>
      </c>
      <c r="C84">
        <f t="shared" si="1"/>
        <v>0</v>
      </c>
    </row>
    <row r="85" spans="1:4" x14ac:dyDescent="0.25">
      <c r="A85" s="10" t="s">
        <v>1447</v>
      </c>
      <c r="B85" s="12">
        <v>0</v>
      </c>
      <c r="C85">
        <f t="shared" si="1"/>
        <v>0</v>
      </c>
    </row>
    <row r="86" spans="1:4" x14ac:dyDescent="0.25">
      <c r="A86" s="10" t="s">
        <v>1448</v>
      </c>
      <c r="B86" s="12">
        <v>0</v>
      </c>
      <c r="C86">
        <f t="shared" si="1"/>
        <v>0</v>
      </c>
    </row>
    <row r="87" spans="1:4" x14ac:dyDescent="0.25">
      <c r="A87" s="10" t="s">
        <v>595</v>
      </c>
      <c r="B87" s="12">
        <v>0</v>
      </c>
      <c r="C87">
        <f t="shared" si="1"/>
        <v>1</v>
      </c>
      <c r="D87" s="3" t="s">
        <v>595</v>
      </c>
    </row>
    <row r="88" spans="1:4" x14ac:dyDescent="0.25">
      <c r="A88" s="10" t="s">
        <v>1449</v>
      </c>
      <c r="B88" s="12">
        <v>0</v>
      </c>
      <c r="C88">
        <f t="shared" si="1"/>
        <v>0</v>
      </c>
    </row>
    <row r="89" spans="1:4" x14ac:dyDescent="0.25">
      <c r="A89" s="10" t="s">
        <v>1450</v>
      </c>
      <c r="B89" s="12">
        <v>0</v>
      </c>
      <c r="C89">
        <f t="shared" si="1"/>
        <v>0</v>
      </c>
    </row>
    <row r="90" spans="1:4" x14ac:dyDescent="0.25">
      <c r="A90" s="10" t="s">
        <v>1451</v>
      </c>
      <c r="B90" s="12">
        <v>0</v>
      </c>
      <c r="C90">
        <f t="shared" si="1"/>
        <v>0</v>
      </c>
    </row>
    <row r="91" spans="1:4" x14ac:dyDescent="0.25">
      <c r="A91" s="10" t="s">
        <v>1452</v>
      </c>
      <c r="B91" s="12">
        <v>0</v>
      </c>
      <c r="C91">
        <f t="shared" si="1"/>
        <v>0</v>
      </c>
    </row>
    <row r="92" spans="1:4" x14ac:dyDescent="0.25">
      <c r="A92" s="9" t="s">
        <v>21</v>
      </c>
      <c r="B92" s="12">
        <v>2192</v>
      </c>
      <c r="C92">
        <f t="shared" si="1"/>
        <v>1</v>
      </c>
      <c r="D92" s="3" t="s">
        <v>21</v>
      </c>
    </row>
    <row r="93" spans="1:4" x14ac:dyDescent="0.25">
      <c r="A93" s="10" t="s">
        <v>1453</v>
      </c>
      <c r="B93" s="12">
        <v>0</v>
      </c>
      <c r="C93">
        <f t="shared" si="1"/>
        <v>0</v>
      </c>
    </row>
    <row r="94" spans="1:4" x14ac:dyDescent="0.25">
      <c r="A94" s="9" t="s">
        <v>596</v>
      </c>
      <c r="B94" s="12">
        <v>14</v>
      </c>
      <c r="C94">
        <f t="shared" si="1"/>
        <v>1</v>
      </c>
      <c r="D94" s="3" t="s">
        <v>596</v>
      </c>
    </row>
    <row r="95" spans="1:4" x14ac:dyDescent="0.25">
      <c r="A95" s="10" t="s">
        <v>1454</v>
      </c>
      <c r="B95" s="12">
        <v>0</v>
      </c>
      <c r="C95">
        <f t="shared" si="1"/>
        <v>0</v>
      </c>
    </row>
    <row r="96" spans="1:4" x14ac:dyDescent="0.25">
      <c r="A96" s="10" t="s">
        <v>1455</v>
      </c>
      <c r="B96" s="12">
        <v>0</v>
      </c>
      <c r="C96">
        <f t="shared" si="1"/>
        <v>0</v>
      </c>
    </row>
    <row r="97" spans="1:4" x14ac:dyDescent="0.25">
      <c r="A97" s="10" t="s">
        <v>1456</v>
      </c>
      <c r="B97" s="12">
        <v>0</v>
      </c>
      <c r="C97">
        <f t="shared" si="1"/>
        <v>0</v>
      </c>
    </row>
    <row r="98" spans="1:4" x14ac:dyDescent="0.25">
      <c r="A98" s="9" t="s">
        <v>597</v>
      </c>
      <c r="B98" s="12">
        <v>6667415</v>
      </c>
      <c r="C98">
        <f t="shared" si="1"/>
        <v>1</v>
      </c>
      <c r="D98" s="3" t="s">
        <v>597</v>
      </c>
    </row>
    <row r="99" spans="1:4" x14ac:dyDescent="0.25">
      <c r="A99" s="10" t="s">
        <v>1457</v>
      </c>
      <c r="B99" s="12">
        <v>0</v>
      </c>
      <c r="C99">
        <f t="shared" si="1"/>
        <v>0</v>
      </c>
    </row>
    <row r="100" spans="1:4" x14ac:dyDescent="0.25">
      <c r="A100" s="9" t="s">
        <v>598</v>
      </c>
      <c r="B100" s="12">
        <v>2</v>
      </c>
      <c r="C100">
        <f t="shared" si="1"/>
        <v>1</v>
      </c>
      <c r="D100" s="3" t="s">
        <v>598</v>
      </c>
    </row>
    <row r="101" spans="1:4" x14ac:dyDescent="0.25">
      <c r="A101" s="10" t="s">
        <v>1458</v>
      </c>
      <c r="B101" s="12">
        <v>0</v>
      </c>
      <c r="C101">
        <f t="shared" si="1"/>
        <v>0</v>
      </c>
    </row>
    <row r="102" spans="1:4" x14ac:dyDescent="0.25">
      <c r="A102" s="9" t="s">
        <v>599</v>
      </c>
      <c r="B102" s="12">
        <v>1</v>
      </c>
      <c r="C102">
        <f t="shared" si="1"/>
        <v>1</v>
      </c>
      <c r="D102" s="3" t="s">
        <v>599</v>
      </c>
    </row>
    <row r="103" spans="1:4" x14ac:dyDescent="0.25">
      <c r="A103" s="10" t="s">
        <v>1459</v>
      </c>
      <c r="B103" s="12">
        <v>0</v>
      </c>
      <c r="C103">
        <f t="shared" si="1"/>
        <v>0</v>
      </c>
    </row>
    <row r="104" spans="1:4" x14ac:dyDescent="0.25">
      <c r="A104" s="10" t="s">
        <v>1460</v>
      </c>
      <c r="B104" s="12">
        <v>0</v>
      </c>
      <c r="C104">
        <f t="shared" si="1"/>
        <v>0</v>
      </c>
    </row>
    <row r="105" spans="1:4" x14ac:dyDescent="0.25">
      <c r="A105" s="9" t="s">
        <v>600</v>
      </c>
      <c r="B105" s="12">
        <v>1</v>
      </c>
      <c r="C105">
        <f t="shared" si="1"/>
        <v>1</v>
      </c>
      <c r="D105" s="3" t="s">
        <v>600</v>
      </c>
    </row>
    <row r="106" spans="1:4" x14ac:dyDescent="0.25">
      <c r="A106" s="10" t="s">
        <v>1461</v>
      </c>
      <c r="B106" s="12">
        <v>0</v>
      </c>
      <c r="C106">
        <f t="shared" si="1"/>
        <v>0</v>
      </c>
    </row>
    <row r="107" spans="1:4" x14ac:dyDescent="0.25">
      <c r="A107" s="10" t="s">
        <v>1462</v>
      </c>
      <c r="B107" s="12">
        <v>0</v>
      </c>
      <c r="C107">
        <f t="shared" si="1"/>
        <v>0</v>
      </c>
    </row>
    <row r="108" spans="1:4" x14ac:dyDescent="0.25">
      <c r="A108" s="10" t="s">
        <v>1463</v>
      </c>
      <c r="B108" s="12">
        <v>0</v>
      </c>
      <c r="C108">
        <f t="shared" si="1"/>
        <v>0</v>
      </c>
    </row>
    <row r="109" spans="1:4" x14ac:dyDescent="0.25">
      <c r="A109" s="10" t="s">
        <v>1464</v>
      </c>
      <c r="B109" s="12">
        <v>0</v>
      </c>
      <c r="C109">
        <f t="shared" si="1"/>
        <v>0</v>
      </c>
    </row>
    <row r="110" spans="1:4" x14ac:dyDescent="0.25">
      <c r="A110" s="10" t="s">
        <v>1465</v>
      </c>
      <c r="B110" s="12">
        <v>0</v>
      </c>
      <c r="C110">
        <f t="shared" si="1"/>
        <v>0</v>
      </c>
    </row>
    <row r="111" spans="1:4" x14ac:dyDescent="0.25">
      <c r="A111" s="10" t="s">
        <v>1033</v>
      </c>
      <c r="B111" s="12">
        <v>0</v>
      </c>
      <c r="C111">
        <f t="shared" si="1"/>
        <v>0</v>
      </c>
    </row>
    <row r="112" spans="1:4" x14ac:dyDescent="0.25">
      <c r="A112" s="10" t="s">
        <v>1034</v>
      </c>
      <c r="B112" s="12">
        <v>0</v>
      </c>
      <c r="C112">
        <f t="shared" si="1"/>
        <v>0</v>
      </c>
    </row>
    <row r="113" spans="1:3" x14ac:dyDescent="0.25">
      <c r="A113" s="10" t="s">
        <v>1466</v>
      </c>
      <c r="B113" s="12">
        <v>0</v>
      </c>
      <c r="C113">
        <f t="shared" si="1"/>
        <v>0</v>
      </c>
    </row>
    <row r="114" spans="1:3" x14ac:dyDescent="0.25">
      <c r="A114" s="10" t="s">
        <v>1467</v>
      </c>
      <c r="B114" s="12">
        <v>0</v>
      </c>
      <c r="C114">
        <f t="shared" si="1"/>
        <v>0</v>
      </c>
    </row>
    <row r="115" spans="1:3" x14ac:dyDescent="0.25">
      <c r="A115" s="10" t="s">
        <v>1468</v>
      </c>
      <c r="B115" s="12">
        <v>0</v>
      </c>
      <c r="C115">
        <f t="shared" si="1"/>
        <v>0</v>
      </c>
    </row>
    <row r="116" spans="1:3" x14ac:dyDescent="0.25">
      <c r="A116" s="10" t="s">
        <v>1469</v>
      </c>
      <c r="B116" s="12">
        <v>0</v>
      </c>
      <c r="C116">
        <f t="shared" si="1"/>
        <v>0</v>
      </c>
    </row>
    <row r="117" spans="1:3" x14ac:dyDescent="0.25">
      <c r="A117" s="10" t="s">
        <v>1470</v>
      </c>
      <c r="B117" s="12">
        <v>0</v>
      </c>
      <c r="C117">
        <f t="shared" si="1"/>
        <v>0</v>
      </c>
    </row>
    <row r="118" spans="1:3" x14ac:dyDescent="0.25">
      <c r="A118" s="10" t="s">
        <v>1471</v>
      </c>
      <c r="B118" s="12">
        <v>0</v>
      </c>
      <c r="C118">
        <f t="shared" si="1"/>
        <v>0</v>
      </c>
    </row>
    <row r="119" spans="1:3" x14ac:dyDescent="0.25">
      <c r="A119" s="10" t="s">
        <v>1035</v>
      </c>
      <c r="B119" s="12">
        <v>0</v>
      </c>
      <c r="C119">
        <f t="shared" si="1"/>
        <v>0</v>
      </c>
    </row>
    <row r="120" spans="1:3" x14ac:dyDescent="0.25">
      <c r="A120" s="10" t="s">
        <v>1472</v>
      </c>
      <c r="B120" s="12">
        <v>0</v>
      </c>
      <c r="C120">
        <f t="shared" si="1"/>
        <v>0</v>
      </c>
    </row>
    <row r="121" spans="1:3" x14ac:dyDescent="0.25">
      <c r="A121" s="10" t="s">
        <v>1473</v>
      </c>
      <c r="B121" s="12">
        <v>0</v>
      </c>
      <c r="C121">
        <f t="shared" si="1"/>
        <v>0</v>
      </c>
    </row>
    <row r="122" spans="1:3" x14ac:dyDescent="0.25">
      <c r="A122" s="10" t="s">
        <v>1474</v>
      </c>
      <c r="B122" s="12">
        <v>0</v>
      </c>
      <c r="C122">
        <f t="shared" si="1"/>
        <v>0</v>
      </c>
    </row>
    <row r="123" spans="1:3" x14ac:dyDescent="0.25">
      <c r="A123" s="10" t="s">
        <v>1475</v>
      </c>
      <c r="B123" s="12">
        <v>0</v>
      </c>
      <c r="C123">
        <f t="shared" si="1"/>
        <v>0</v>
      </c>
    </row>
    <row r="124" spans="1:3" x14ac:dyDescent="0.25">
      <c r="A124" s="10" t="s">
        <v>1476</v>
      </c>
      <c r="B124" s="12">
        <v>0</v>
      </c>
      <c r="C124">
        <f t="shared" si="1"/>
        <v>0</v>
      </c>
    </row>
    <row r="125" spans="1:3" x14ac:dyDescent="0.25">
      <c r="A125" s="10" t="s">
        <v>1477</v>
      </c>
      <c r="B125" s="12">
        <v>0</v>
      </c>
      <c r="C125">
        <f t="shared" si="1"/>
        <v>0</v>
      </c>
    </row>
    <row r="126" spans="1:3" x14ac:dyDescent="0.25">
      <c r="A126" s="10" t="s">
        <v>1478</v>
      </c>
      <c r="B126" s="12">
        <v>0</v>
      </c>
      <c r="C126">
        <f t="shared" si="1"/>
        <v>0</v>
      </c>
    </row>
    <row r="127" spans="1:3" x14ac:dyDescent="0.25">
      <c r="A127" s="10" t="s">
        <v>1479</v>
      </c>
      <c r="B127" s="12">
        <v>0</v>
      </c>
      <c r="C127">
        <f t="shared" si="1"/>
        <v>0</v>
      </c>
    </row>
    <row r="128" spans="1:3" x14ac:dyDescent="0.25">
      <c r="A128" s="10" t="s">
        <v>1480</v>
      </c>
      <c r="B128" s="12">
        <v>0</v>
      </c>
      <c r="C128">
        <f t="shared" si="1"/>
        <v>0</v>
      </c>
    </row>
    <row r="129" spans="1:3" x14ac:dyDescent="0.25">
      <c r="A129" s="10" t="s">
        <v>1481</v>
      </c>
      <c r="B129" s="12">
        <v>0</v>
      </c>
      <c r="C129">
        <f t="shared" si="1"/>
        <v>0</v>
      </c>
    </row>
    <row r="130" spans="1:3" x14ac:dyDescent="0.25">
      <c r="A130" s="10" t="s">
        <v>1482</v>
      </c>
      <c r="B130" s="12">
        <v>0</v>
      </c>
      <c r="C130">
        <f t="shared" si="1"/>
        <v>0</v>
      </c>
    </row>
    <row r="131" spans="1:3" x14ac:dyDescent="0.25">
      <c r="A131" s="10" t="s">
        <v>1483</v>
      </c>
      <c r="B131" s="12">
        <v>0</v>
      </c>
      <c r="C131">
        <f t="shared" ref="C131:C194" si="2">IF(A131=D131,1,0)</f>
        <v>0</v>
      </c>
    </row>
    <row r="132" spans="1:3" x14ac:dyDescent="0.25">
      <c r="A132" s="10" t="s">
        <v>1484</v>
      </c>
      <c r="B132" s="12">
        <v>0</v>
      </c>
      <c r="C132">
        <f t="shared" si="2"/>
        <v>0</v>
      </c>
    </row>
    <row r="133" spans="1:3" x14ac:dyDescent="0.25">
      <c r="A133" s="10" t="s">
        <v>1485</v>
      </c>
      <c r="B133" s="12">
        <v>0</v>
      </c>
      <c r="C133">
        <f t="shared" si="2"/>
        <v>0</v>
      </c>
    </row>
    <row r="134" spans="1:3" x14ac:dyDescent="0.25">
      <c r="A134" s="10" t="s">
        <v>1486</v>
      </c>
      <c r="B134" s="12">
        <v>0</v>
      </c>
      <c r="C134">
        <f t="shared" si="2"/>
        <v>0</v>
      </c>
    </row>
    <row r="135" spans="1:3" x14ac:dyDescent="0.25">
      <c r="A135" s="10" t="s">
        <v>1487</v>
      </c>
      <c r="B135" s="12">
        <v>0</v>
      </c>
      <c r="C135">
        <f t="shared" si="2"/>
        <v>0</v>
      </c>
    </row>
    <row r="136" spans="1:3" x14ac:dyDescent="0.25">
      <c r="A136" s="10" t="s">
        <v>1488</v>
      </c>
      <c r="B136" s="12">
        <v>0</v>
      </c>
      <c r="C136">
        <f t="shared" si="2"/>
        <v>0</v>
      </c>
    </row>
    <row r="137" spans="1:3" x14ac:dyDescent="0.25">
      <c r="A137" s="10" t="s">
        <v>1489</v>
      </c>
      <c r="B137" s="12">
        <v>0</v>
      </c>
      <c r="C137">
        <f t="shared" si="2"/>
        <v>0</v>
      </c>
    </row>
    <row r="138" spans="1:3" x14ac:dyDescent="0.25">
      <c r="A138" s="10" t="s">
        <v>1490</v>
      </c>
      <c r="B138" s="12">
        <v>0</v>
      </c>
      <c r="C138">
        <f t="shared" si="2"/>
        <v>0</v>
      </c>
    </row>
    <row r="139" spans="1:3" x14ac:dyDescent="0.25">
      <c r="A139" s="10" t="s">
        <v>1491</v>
      </c>
      <c r="B139" s="12">
        <v>0</v>
      </c>
      <c r="C139">
        <f t="shared" si="2"/>
        <v>0</v>
      </c>
    </row>
    <row r="140" spans="1:3" x14ac:dyDescent="0.25">
      <c r="A140" s="10" t="s">
        <v>1492</v>
      </c>
      <c r="B140" s="12">
        <v>0</v>
      </c>
      <c r="C140">
        <f t="shared" si="2"/>
        <v>0</v>
      </c>
    </row>
    <row r="141" spans="1:3" x14ac:dyDescent="0.25">
      <c r="A141" s="10" t="s">
        <v>1493</v>
      </c>
      <c r="B141" s="12">
        <v>0</v>
      </c>
      <c r="C141">
        <f t="shared" si="2"/>
        <v>0</v>
      </c>
    </row>
    <row r="142" spans="1:3" x14ac:dyDescent="0.25">
      <c r="A142" s="10" t="s">
        <v>1494</v>
      </c>
      <c r="B142" s="12">
        <v>0</v>
      </c>
      <c r="C142">
        <f t="shared" si="2"/>
        <v>0</v>
      </c>
    </row>
    <row r="143" spans="1:3" x14ac:dyDescent="0.25">
      <c r="A143" s="10" t="s">
        <v>1495</v>
      </c>
      <c r="B143" s="12">
        <v>0</v>
      </c>
      <c r="C143">
        <f t="shared" si="2"/>
        <v>0</v>
      </c>
    </row>
    <row r="144" spans="1:3" x14ac:dyDescent="0.25">
      <c r="A144" s="10" t="s">
        <v>1496</v>
      </c>
      <c r="B144" s="12">
        <v>0</v>
      </c>
      <c r="C144">
        <f t="shared" si="2"/>
        <v>0</v>
      </c>
    </row>
    <row r="145" spans="1:4" x14ac:dyDescent="0.25">
      <c r="A145" s="10" t="s">
        <v>1037</v>
      </c>
      <c r="B145" s="12">
        <v>0</v>
      </c>
      <c r="C145">
        <f t="shared" si="2"/>
        <v>0</v>
      </c>
    </row>
    <row r="146" spans="1:4" x14ac:dyDescent="0.25">
      <c r="A146" s="10" t="s">
        <v>1497</v>
      </c>
      <c r="B146" s="12">
        <v>0</v>
      </c>
      <c r="C146">
        <f t="shared" si="2"/>
        <v>0</v>
      </c>
    </row>
    <row r="147" spans="1:4" x14ac:dyDescent="0.25">
      <c r="A147" s="10" t="s">
        <v>1498</v>
      </c>
      <c r="B147" s="12">
        <v>0</v>
      </c>
      <c r="C147">
        <f t="shared" si="2"/>
        <v>0</v>
      </c>
    </row>
    <row r="148" spans="1:4" x14ac:dyDescent="0.25">
      <c r="A148" s="10" t="s">
        <v>1499</v>
      </c>
      <c r="B148" s="12">
        <v>0</v>
      </c>
      <c r="C148">
        <f t="shared" si="2"/>
        <v>0</v>
      </c>
    </row>
    <row r="149" spans="1:4" x14ac:dyDescent="0.25">
      <c r="A149" s="10" t="s">
        <v>1500</v>
      </c>
      <c r="B149" s="12">
        <v>0</v>
      </c>
      <c r="C149">
        <f t="shared" si="2"/>
        <v>0</v>
      </c>
    </row>
    <row r="150" spans="1:4" x14ac:dyDescent="0.25">
      <c r="A150" s="10" t="s">
        <v>1501</v>
      </c>
      <c r="B150" s="12">
        <v>0</v>
      </c>
      <c r="C150">
        <f t="shared" si="2"/>
        <v>0</v>
      </c>
    </row>
    <row r="151" spans="1:4" x14ac:dyDescent="0.25">
      <c r="A151" s="10" t="s">
        <v>1502</v>
      </c>
      <c r="B151" s="12">
        <v>0</v>
      </c>
      <c r="C151">
        <f t="shared" si="2"/>
        <v>0</v>
      </c>
    </row>
    <row r="152" spans="1:4" x14ac:dyDescent="0.25">
      <c r="A152" s="10" t="s">
        <v>1503</v>
      </c>
      <c r="B152" s="12">
        <v>0</v>
      </c>
      <c r="C152">
        <f t="shared" si="2"/>
        <v>0</v>
      </c>
    </row>
    <row r="153" spans="1:4" x14ac:dyDescent="0.25">
      <c r="C153">
        <f t="shared" si="2"/>
        <v>0</v>
      </c>
      <c r="D153" s="3" t="s">
        <v>601</v>
      </c>
    </row>
    <row r="154" spans="1:4" x14ac:dyDescent="0.25">
      <c r="A154" s="10" t="s">
        <v>1504</v>
      </c>
      <c r="B154" s="12">
        <v>0</v>
      </c>
      <c r="C154">
        <f t="shared" si="2"/>
        <v>0</v>
      </c>
    </row>
    <row r="155" spans="1:4" x14ac:dyDescent="0.25">
      <c r="A155" s="10" t="s">
        <v>1505</v>
      </c>
      <c r="B155" s="12">
        <v>0</v>
      </c>
      <c r="C155">
        <f t="shared" si="2"/>
        <v>0</v>
      </c>
    </row>
    <row r="156" spans="1:4" x14ac:dyDescent="0.25">
      <c r="A156" s="10" t="s">
        <v>1506</v>
      </c>
      <c r="B156" s="12">
        <v>0</v>
      </c>
      <c r="C156">
        <f t="shared" si="2"/>
        <v>0</v>
      </c>
    </row>
    <row r="157" spans="1:4" x14ac:dyDescent="0.25">
      <c r="A157" s="10" t="s">
        <v>1507</v>
      </c>
      <c r="B157" s="12">
        <v>0</v>
      </c>
      <c r="C157">
        <f t="shared" si="2"/>
        <v>0</v>
      </c>
    </row>
    <row r="158" spans="1:4" x14ac:dyDescent="0.25">
      <c r="A158" s="10" t="s">
        <v>1508</v>
      </c>
      <c r="B158" s="12">
        <v>0</v>
      </c>
      <c r="C158">
        <f t="shared" si="2"/>
        <v>0</v>
      </c>
    </row>
    <row r="159" spans="1:4" x14ac:dyDescent="0.25">
      <c r="A159" s="10" t="s">
        <v>1509</v>
      </c>
      <c r="B159" s="12">
        <v>0</v>
      </c>
      <c r="C159">
        <f t="shared" si="2"/>
        <v>0</v>
      </c>
    </row>
    <row r="160" spans="1:4" x14ac:dyDescent="0.25">
      <c r="A160" s="10" t="s">
        <v>1510</v>
      </c>
      <c r="B160" s="12">
        <v>0</v>
      </c>
      <c r="C160">
        <f t="shared" si="2"/>
        <v>0</v>
      </c>
    </row>
    <row r="161" spans="1:3" x14ac:dyDescent="0.25">
      <c r="A161" s="10" t="s">
        <v>1511</v>
      </c>
      <c r="B161" s="12">
        <v>0</v>
      </c>
      <c r="C161">
        <f t="shared" si="2"/>
        <v>0</v>
      </c>
    </row>
    <row r="162" spans="1:3" x14ac:dyDescent="0.25">
      <c r="A162" s="10" t="s">
        <v>1512</v>
      </c>
      <c r="B162" s="12">
        <v>0</v>
      </c>
      <c r="C162">
        <f t="shared" si="2"/>
        <v>0</v>
      </c>
    </row>
    <row r="163" spans="1:3" x14ac:dyDescent="0.25">
      <c r="A163" s="10" t="s">
        <v>1513</v>
      </c>
      <c r="B163" s="12">
        <v>0</v>
      </c>
      <c r="C163">
        <f t="shared" si="2"/>
        <v>0</v>
      </c>
    </row>
    <row r="164" spans="1:3" x14ac:dyDescent="0.25">
      <c r="A164" s="10" t="s">
        <v>1514</v>
      </c>
      <c r="B164" s="12">
        <v>0</v>
      </c>
      <c r="C164">
        <f t="shared" si="2"/>
        <v>0</v>
      </c>
    </row>
    <row r="165" spans="1:3" x14ac:dyDescent="0.25">
      <c r="A165" s="10" t="s">
        <v>1039</v>
      </c>
      <c r="B165" s="12">
        <v>0</v>
      </c>
      <c r="C165">
        <f t="shared" si="2"/>
        <v>0</v>
      </c>
    </row>
    <row r="166" spans="1:3" x14ac:dyDescent="0.25">
      <c r="A166" s="10" t="s">
        <v>1515</v>
      </c>
      <c r="B166" s="12">
        <v>0</v>
      </c>
      <c r="C166">
        <f t="shared" si="2"/>
        <v>0</v>
      </c>
    </row>
    <row r="167" spans="1:3" x14ac:dyDescent="0.25">
      <c r="A167" s="10" t="s">
        <v>1516</v>
      </c>
      <c r="B167" s="12">
        <v>0</v>
      </c>
      <c r="C167">
        <f t="shared" si="2"/>
        <v>0</v>
      </c>
    </row>
    <row r="168" spans="1:3" x14ac:dyDescent="0.25">
      <c r="A168" s="10" t="s">
        <v>1517</v>
      </c>
      <c r="B168" s="12">
        <v>0</v>
      </c>
      <c r="C168">
        <f t="shared" si="2"/>
        <v>0</v>
      </c>
    </row>
    <row r="169" spans="1:3" x14ac:dyDescent="0.25">
      <c r="A169" s="10" t="s">
        <v>1518</v>
      </c>
      <c r="B169" s="12">
        <v>0</v>
      </c>
      <c r="C169">
        <f t="shared" si="2"/>
        <v>0</v>
      </c>
    </row>
    <row r="170" spans="1:3" x14ac:dyDescent="0.25">
      <c r="A170" s="10" t="s">
        <v>1519</v>
      </c>
      <c r="B170" s="12">
        <v>0</v>
      </c>
      <c r="C170">
        <f t="shared" si="2"/>
        <v>0</v>
      </c>
    </row>
    <row r="171" spans="1:3" x14ac:dyDescent="0.25">
      <c r="A171" s="10" t="s">
        <v>1520</v>
      </c>
      <c r="B171" s="12">
        <v>0</v>
      </c>
      <c r="C171">
        <f t="shared" si="2"/>
        <v>0</v>
      </c>
    </row>
    <row r="172" spans="1:3" x14ac:dyDescent="0.25">
      <c r="A172" s="10" t="s">
        <v>1521</v>
      </c>
      <c r="B172" s="12">
        <v>0</v>
      </c>
      <c r="C172">
        <f t="shared" si="2"/>
        <v>0</v>
      </c>
    </row>
    <row r="173" spans="1:3" x14ac:dyDescent="0.25">
      <c r="A173" s="10" t="s">
        <v>1522</v>
      </c>
      <c r="B173" s="12">
        <v>0</v>
      </c>
      <c r="C173">
        <f t="shared" si="2"/>
        <v>0</v>
      </c>
    </row>
    <row r="174" spans="1:3" x14ac:dyDescent="0.25">
      <c r="A174" s="10" t="s">
        <v>1523</v>
      </c>
      <c r="B174" s="12">
        <v>0</v>
      </c>
      <c r="C174">
        <f t="shared" si="2"/>
        <v>0</v>
      </c>
    </row>
    <row r="175" spans="1:3" x14ac:dyDescent="0.25">
      <c r="A175" s="10" t="s">
        <v>1524</v>
      </c>
      <c r="B175" s="12">
        <v>0</v>
      </c>
      <c r="C175">
        <f t="shared" si="2"/>
        <v>0</v>
      </c>
    </row>
    <row r="176" spans="1:3" x14ac:dyDescent="0.25">
      <c r="A176" s="10" t="s">
        <v>1040</v>
      </c>
      <c r="B176" s="12">
        <v>0</v>
      </c>
      <c r="C176">
        <f t="shared" si="2"/>
        <v>0</v>
      </c>
    </row>
    <row r="177" spans="1:3" x14ac:dyDescent="0.25">
      <c r="A177" s="10" t="s">
        <v>1525</v>
      </c>
      <c r="B177" s="12">
        <v>0</v>
      </c>
      <c r="C177">
        <f t="shared" si="2"/>
        <v>0</v>
      </c>
    </row>
    <row r="178" spans="1:3" x14ac:dyDescent="0.25">
      <c r="A178" s="10" t="s">
        <v>1526</v>
      </c>
      <c r="B178" s="12">
        <v>0</v>
      </c>
      <c r="C178">
        <f t="shared" si="2"/>
        <v>0</v>
      </c>
    </row>
    <row r="179" spans="1:3" x14ac:dyDescent="0.25">
      <c r="A179" s="10" t="s">
        <v>1041</v>
      </c>
      <c r="B179" s="12">
        <v>0</v>
      </c>
      <c r="C179">
        <f t="shared" si="2"/>
        <v>0</v>
      </c>
    </row>
    <row r="180" spans="1:3" x14ac:dyDescent="0.25">
      <c r="A180" s="10" t="s">
        <v>1042</v>
      </c>
      <c r="B180" s="12">
        <v>0</v>
      </c>
      <c r="C180">
        <f t="shared" si="2"/>
        <v>0</v>
      </c>
    </row>
    <row r="181" spans="1:3" x14ac:dyDescent="0.25">
      <c r="A181" s="10" t="s">
        <v>1527</v>
      </c>
      <c r="B181" s="12">
        <v>0</v>
      </c>
      <c r="C181">
        <f t="shared" si="2"/>
        <v>0</v>
      </c>
    </row>
    <row r="182" spans="1:3" x14ac:dyDescent="0.25">
      <c r="A182" s="10" t="s">
        <v>1528</v>
      </c>
      <c r="B182" s="12">
        <v>0</v>
      </c>
      <c r="C182">
        <f t="shared" si="2"/>
        <v>0</v>
      </c>
    </row>
    <row r="183" spans="1:3" x14ac:dyDescent="0.25">
      <c r="A183" s="10" t="s">
        <v>1529</v>
      </c>
      <c r="B183" s="12">
        <v>0</v>
      </c>
      <c r="C183">
        <f t="shared" si="2"/>
        <v>0</v>
      </c>
    </row>
    <row r="184" spans="1:3" x14ac:dyDescent="0.25">
      <c r="A184" s="10" t="s">
        <v>1530</v>
      </c>
      <c r="B184" s="12">
        <v>0</v>
      </c>
      <c r="C184">
        <f t="shared" si="2"/>
        <v>0</v>
      </c>
    </row>
    <row r="185" spans="1:3" x14ac:dyDescent="0.25">
      <c r="A185" s="10" t="s">
        <v>1414</v>
      </c>
      <c r="B185" s="12">
        <v>0</v>
      </c>
      <c r="C185">
        <f t="shared" si="2"/>
        <v>0</v>
      </c>
    </row>
    <row r="186" spans="1:3" x14ac:dyDescent="0.25">
      <c r="A186" s="10" t="s">
        <v>1531</v>
      </c>
      <c r="B186" s="12">
        <v>0</v>
      </c>
      <c r="C186">
        <f t="shared" si="2"/>
        <v>0</v>
      </c>
    </row>
    <row r="187" spans="1:3" x14ac:dyDescent="0.25">
      <c r="A187" s="10" t="s">
        <v>1532</v>
      </c>
      <c r="B187" s="12">
        <v>0</v>
      </c>
      <c r="C187">
        <f t="shared" si="2"/>
        <v>0</v>
      </c>
    </row>
    <row r="188" spans="1:3" x14ac:dyDescent="0.25">
      <c r="A188" s="10" t="s">
        <v>1533</v>
      </c>
      <c r="B188" s="12">
        <v>0</v>
      </c>
      <c r="C188">
        <f t="shared" si="2"/>
        <v>0</v>
      </c>
    </row>
    <row r="189" spans="1:3" x14ac:dyDescent="0.25">
      <c r="A189" s="10" t="s">
        <v>1043</v>
      </c>
      <c r="B189" s="12">
        <v>0</v>
      </c>
      <c r="C189">
        <f t="shared" si="2"/>
        <v>0</v>
      </c>
    </row>
    <row r="190" spans="1:3" x14ac:dyDescent="0.25">
      <c r="A190" s="10" t="s">
        <v>1534</v>
      </c>
      <c r="B190" s="12">
        <v>0</v>
      </c>
      <c r="C190">
        <f t="shared" si="2"/>
        <v>0</v>
      </c>
    </row>
    <row r="191" spans="1:3" x14ac:dyDescent="0.25">
      <c r="A191" s="10" t="s">
        <v>1535</v>
      </c>
      <c r="B191" s="12">
        <v>0</v>
      </c>
      <c r="C191">
        <f t="shared" si="2"/>
        <v>0</v>
      </c>
    </row>
    <row r="192" spans="1:3" x14ac:dyDescent="0.25">
      <c r="A192" s="10" t="s">
        <v>1536</v>
      </c>
      <c r="B192" s="12">
        <v>0</v>
      </c>
      <c r="C192">
        <f t="shared" si="2"/>
        <v>0</v>
      </c>
    </row>
    <row r="193" spans="1:4" x14ac:dyDescent="0.25">
      <c r="C193">
        <f t="shared" si="2"/>
        <v>0</v>
      </c>
      <c r="D193" s="3" t="s">
        <v>602</v>
      </c>
    </row>
    <row r="194" spans="1:4" x14ac:dyDescent="0.25">
      <c r="A194" s="10" t="s">
        <v>1537</v>
      </c>
      <c r="B194" s="12">
        <v>0</v>
      </c>
      <c r="C194">
        <f t="shared" si="2"/>
        <v>0</v>
      </c>
    </row>
    <row r="195" spans="1:4" x14ac:dyDescent="0.25">
      <c r="A195" s="10" t="s">
        <v>1538</v>
      </c>
      <c r="B195" s="12">
        <v>0</v>
      </c>
      <c r="C195">
        <f t="shared" ref="C195:C258" si="3">IF(A195=D195,1,0)</f>
        <v>0</v>
      </c>
    </row>
    <row r="196" spans="1:4" x14ac:dyDescent="0.25">
      <c r="A196" s="10" t="s">
        <v>603</v>
      </c>
      <c r="B196" s="12">
        <v>0</v>
      </c>
      <c r="C196">
        <f t="shared" si="3"/>
        <v>1</v>
      </c>
      <c r="D196" s="3" t="s">
        <v>603</v>
      </c>
    </row>
    <row r="197" spans="1:4" x14ac:dyDescent="0.25">
      <c r="A197" s="10" t="s">
        <v>604</v>
      </c>
      <c r="B197" s="12">
        <v>0</v>
      </c>
      <c r="C197">
        <f t="shared" si="3"/>
        <v>1</v>
      </c>
      <c r="D197" s="3" t="s">
        <v>604</v>
      </c>
    </row>
    <row r="198" spans="1:4" x14ac:dyDescent="0.25">
      <c r="A198" s="10" t="s">
        <v>1539</v>
      </c>
      <c r="B198" s="12">
        <v>0</v>
      </c>
      <c r="C198">
        <f t="shared" si="3"/>
        <v>0</v>
      </c>
    </row>
    <row r="199" spans="1:4" x14ac:dyDescent="0.25">
      <c r="A199" s="10" t="s">
        <v>1540</v>
      </c>
      <c r="B199" s="12">
        <v>0</v>
      </c>
      <c r="C199">
        <f t="shared" si="3"/>
        <v>0</v>
      </c>
    </row>
    <row r="200" spans="1:4" x14ac:dyDescent="0.25">
      <c r="A200" s="9" t="s">
        <v>605</v>
      </c>
      <c r="B200" s="12">
        <v>35</v>
      </c>
      <c r="C200">
        <f t="shared" si="3"/>
        <v>1</v>
      </c>
      <c r="D200" s="3" t="s">
        <v>605</v>
      </c>
    </row>
    <row r="201" spans="1:4" x14ac:dyDescent="0.25">
      <c r="A201" s="9" t="s">
        <v>606</v>
      </c>
      <c r="B201" s="12">
        <v>51</v>
      </c>
      <c r="C201">
        <f t="shared" si="3"/>
        <v>1</v>
      </c>
      <c r="D201" s="3" t="s">
        <v>606</v>
      </c>
    </row>
    <row r="202" spans="1:4" x14ac:dyDescent="0.25">
      <c r="A202" s="10" t="s">
        <v>607</v>
      </c>
      <c r="B202" s="12">
        <v>0</v>
      </c>
      <c r="C202">
        <f t="shared" si="3"/>
        <v>1</v>
      </c>
      <c r="D202" s="3" t="s">
        <v>607</v>
      </c>
    </row>
    <row r="203" spans="1:4" x14ac:dyDescent="0.25">
      <c r="A203" s="10" t="s">
        <v>608</v>
      </c>
      <c r="B203" s="12">
        <v>0</v>
      </c>
      <c r="C203">
        <f t="shared" si="3"/>
        <v>1</v>
      </c>
      <c r="D203" s="3" t="s">
        <v>608</v>
      </c>
    </row>
    <row r="204" spans="1:4" x14ac:dyDescent="0.25">
      <c r="A204" s="10" t="s">
        <v>1541</v>
      </c>
      <c r="B204" s="12">
        <v>0</v>
      </c>
      <c r="C204">
        <f t="shared" si="3"/>
        <v>0</v>
      </c>
    </row>
    <row r="205" spans="1:4" x14ac:dyDescent="0.25">
      <c r="A205" s="10" t="s">
        <v>1542</v>
      </c>
      <c r="B205" s="12">
        <v>0</v>
      </c>
      <c r="C205">
        <f t="shared" si="3"/>
        <v>0</v>
      </c>
    </row>
    <row r="206" spans="1:4" x14ac:dyDescent="0.25">
      <c r="A206" s="10" t="s">
        <v>1543</v>
      </c>
      <c r="B206" s="12">
        <v>0</v>
      </c>
      <c r="C206">
        <f t="shared" si="3"/>
        <v>0</v>
      </c>
    </row>
    <row r="207" spans="1:4" x14ac:dyDescent="0.25">
      <c r="A207" s="10" t="s">
        <v>609</v>
      </c>
      <c r="B207" s="12">
        <v>0</v>
      </c>
      <c r="C207">
        <f t="shared" si="3"/>
        <v>1</v>
      </c>
      <c r="D207" s="3" t="s">
        <v>609</v>
      </c>
    </row>
    <row r="208" spans="1:4" x14ac:dyDescent="0.25">
      <c r="A208" s="9" t="s">
        <v>610</v>
      </c>
      <c r="B208" s="12">
        <v>432</v>
      </c>
      <c r="C208">
        <f t="shared" si="3"/>
        <v>1</v>
      </c>
      <c r="D208" s="3" t="s">
        <v>610</v>
      </c>
    </row>
    <row r="209" spans="1:4" x14ac:dyDescent="0.25">
      <c r="A209" s="9" t="s">
        <v>611</v>
      </c>
      <c r="B209" s="12">
        <v>106</v>
      </c>
      <c r="C209">
        <f t="shared" si="3"/>
        <v>1</v>
      </c>
      <c r="D209" s="3" t="s">
        <v>611</v>
      </c>
    </row>
    <row r="210" spans="1:4" x14ac:dyDescent="0.25">
      <c r="A210" s="9" t="s">
        <v>612</v>
      </c>
      <c r="B210" s="12">
        <v>14516</v>
      </c>
      <c r="C210">
        <f t="shared" si="3"/>
        <v>1</v>
      </c>
      <c r="D210" s="3" t="s">
        <v>612</v>
      </c>
    </row>
    <row r="211" spans="1:4" x14ac:dyDescent="0.25">
      <c r="A211" s="10" t="s">
        <v>613</v>
      </c>
      <c r="B211" s="12">
        <v>0</v>
      </c>
      <c r="C211">
        <f t="shared" si="3"/>
        <v>1</v>
      </c>
      <c r="D211" s="3" t="s">
        <v>613</v>
      </c>
    </row>
    <row r="212" spans="1:4" x14ac:dyDescent="0.25">
      <c r="A212" s="9" t="s">
        <v>614</v>
      </c>
      <c r="B212" s="12">
        <v>50</v>
      </c>
      <c r="C212">
        <f t="shared" si="3"/>
        <v>1</v>
      </c>
      <c r="D212" s="3" t="s">
        <v>614</v>
      </c>
    </row>
    <row r="213" spans="1:4" x14ac:dyDescent="0.25">
      <c r="A213" s="9" t="s">
        <v>615</v>
      </c>
      <c r="B213" s="12">
        <v>11</v>
      </c>
      <c r="C213">
        <f t="shared" si="3"/>
        <v>1</v>
      </c>
      <c r="D213" s="3" t="s">
        <v>615</v>
      </c>
    </row>
    <row r="214" spans="1:4" x14ac:dyDescent="0.25">
      <c r="A214" s="10" t="s">
        <v>1544</v>
      </c>
      <c r="B214" s="12">
        <v>0</v>
      </c>
      <c r="C214">
        <f t="shared" si="3"/>
        <v>0</v>
      </c>
    </row>
    <row r="215" spans="1:4" x14ac:dyDescent="0.25">
      <c r="A215" s="10" t="s">
        <v>1545</v>
      </c>
      <c r="B215" s="12">
        <v>0</v>
      </c>
      <c r="C215">
        <f t="shared" si="3"/>
        <v>0</v>
      </c>
    </row>
    <row r="216" spans="1:4" x14ac:dyDescent="0.25">
      <c r="A216" s="9" t="s">
        <v>616</v>
      </c>
      <c r="B216" s="12">
        <v>1047</v>
      </c>
      <c r="C216">
        <f t="shared" si="3"/>
        <v>1</v>
      </c>
      <c r="D216" s="3" t="s">
        <v>616</v>
      </c>
    </row>
    <row r="217" spans="1:4" x14ac:dyDescent="0.25">
      <c r="A217" s="10" t="s">
        <v>617</v>
      </c>
      <c r="B217" s="12">
        <v>0</v>
      </c>
      <c r="C217">
        <f t="shared" si="3"/>
        <v>1</v>
      </c>
      <c r="D217" s="3" t="s">
        <v>617</v>
      </c>
    </row>
    <row r="218" spans="1:4" x14ac:dyDescent="0.25">
      <c r="A218" s="10" t="s">
        <v>1546</v>
      </c>
      <c r="B218" s="12">
        <v>0</v>
      </c>
      <c r="C218">
        <f t="shared" si="3"/>
        <v>0</v>
      </c>
    </row>
    <row r="219" spans="1:4" x14ac:dyDescent="0.25">
      <c r="A219" s="9" t="s">
        <v>618</v>
      </c>
      <c r="B219" s="12">
        <v>1</v>
      </c>
      <c r="C219">
        <f t="shared" si="3"/>
        <v>1</v>
      </c>
      <c r="D219" s="3" t="s">
        <v>618</v>
      </c>
    </row>
    <row r="220" spans="1:4" x14ac:dyDescent="0.25">
      <c r="A220" s="9" t="s">
        <v>619</v>
      </c>
      <c r="B220" s="12">
        <v>420</v>
      </c>
      <c r="C220">
        <f t="shared" si="3"/>
        <v>1</v>
      </c>
      <c r="D220" s="3" t="s">
        <v>619</v>
      </c>
    </row>
    <row r="221" spans="1:4" x14ac:dyDescent="0.25">
      <c r="A221" s="10" t="s">
        <v>1547</v>
      </c>
      <c r="B221" s="12">
        <v>0</v>
      </c>
      <c r="C221">
        <f t="shared" si="3"/>
        <v>0</v>
      </c>
    </row>
    <row r="222" spans="1:4" x14ac:dyDescent="0.25">
      <c r="A222" s="10" t="s">
        <v>620</v>
      </c>
      <c r="B222" s="12">
        <v>0</v>
      </c>
      <c r="C222">
        <f t="shared" si="3"/>
        <v>1</v>
      </c>
      <c r="D222" s="3" t="s">
        <v>620</v>
      </c>
    </row>
    <row r="223" spans="1:4" x14ac:dyDescent="0.25">
      <c r="A223" s="10" t="s">
        <v>621</v>
      </c>
      <c r="B223" s="12">
        <v>0</v>
      </c>
      <c r="C223">
        <f t="shared" si="3"/>
        <v>1</v>
      </c>
      <c r="D223" s="3" t="s">
        <v>621</v>
      </c>
    </row>
    <row r="224" spans="1:4" x14ac:dyDescent="0.25">
      <c r="A224" s="10" t="s">
        <v>622</v>
      </c>
      <c r="B224" s="12">
        <v>0</v>
      </c>
      <c r="C224">
        <f t="shared" si="3"/>
        <v>1</v>
      </c>
      <c r="D224" s="3" t="s">
        <v>622</v>
      </c>
    </row>
    <row r="225" spans="1:4" x14ac:dyDescent="0.25">
      <c r="A225" s="10" t="s">
        <v>623</v>
      </c>
      <c r="B225" s="12">
        <v>0</v>
      </c>
      <c r="C225">
        <f t="shared" si="3"/>
        <v>1</v>
      </c>
      <c r="D225" s="3" t="s">
        <v>623</v>
      </c>
    </row>
    <row r="226" spans="1:4" x14ac:dyDescent="0.25">
      <c r="A226" s="9" t="s">
        <v>624</v>
      </c>
      <c r="B226" s="12">
        <v>115</v>
      </c>
      <c r="C226">
        <f t="shared" si="3"/>
        <v>1</v>
      </c>
      <c r="D226" s="3" t="s">
        <v>624</v>
      </c>
    </row>
    <row r="227" spans="1:4" x14ac:dyDescent="0.25">
      <c r="A227" s="9" t="s">
        <v>625</v>
      </c>
      <c r="B227" s="12">
        <v>5</v>
      </c>
      <c r="C227">
        <f t="shared" si="3"/>
        <v>1</v>
      </c>
      <c r="D227" s="3" t="s">
        <v>625</v>
      </c>
    </row>
    <row r="228" spans="1:4" x14ac:dyDescent="0.25">
      <c r="A228" s="10" t="s">
        <v>626</v>
      </c>
      <c r="B228" s="12">
        <v>0</v>
      </c>
      <c r="C228">
        <f t="shared" si="3"/>
        <v>1</v>
      </c>
      <c r="D228" s="3" t="s">
        <v>626</v>
      </c>
    </row>
    <row r="229" spans="1:4" x14ac:dyDescent="0.25">
      <c r="A229" s="9" t="s">
        <v>627</v>
      </c>
      <c r="B229" s="12">
        <v>541</v>
      </c>
      <c r="C229">
        <f t="shared" si="3"/>
        <v>1</v>
      </c>
      <c r="D229" s="3" t="s">
        <v>627</v>
      </c>
    </row>
    <row r="230" spans="1:4" x14ac:dyDescent="0.25">
      <c r="A230" s="10" t="s">
        <v>1548</v>
      </c>
      <c r="B230" s="12">
        <v>0</v>
      </c>
      <c r="C230">
        <f t="shared" si="3"/>
        <v>0</v>
      </c>
    </row>
    <row r="231" spans="1:4" x14ac:dyDescent="0.25">
      <c r="A231" s="10" t="s">
        <v>1549</v>
      </c>
      <c r="B231" s="12">
        <v>0</v>
      </c>
      <c r="C231">
        <f t="shared" si="3"/>
        <v>0</v>
      </c>
    </row>
    <row r="232" spans="1:4" x14ac:dyDescent="0.25">
      <c r="A232" s="10" t="s">
        <v>628</v>
      </c>
      <c r="B232" s="12">
        <v>0</v>
      </c>
      <c r="C232">
        <f t="shared" si="3"/>
        <v>1</v>
      </c>
      <c r="D232" s="3" t="s">
        <v>628</v>
      </c>
    </row>
    <row r="233" spans="1:4" x14ac:dyDescent="0.25">
      <c r="A233" s="9" t="s">
        <v>629</v>
      </c>
      <c r="B233" s="12">
        <v>16</v>
      </c>
      <c r="C233">
        <f t="shared" si="3"/>
        <v>1</v>
      </c>
      <c r="D233" s="3" t="s">
        <v>629</v>
      </c>
    </row>
    <row r="234" spans="1:4" x14ac:dyDescent="0.25">
      <c r="A234" s="9" t="s">
        <v>630</v>
      </c>
      <c r="B234" s="12">
        <v>2464</v>
      </c>
      <c r="C234">
        <f t="shared" si="3"/>
        <v>1</v>
      </c>
      <c r="D234" s="3" t="s">
        <v>630</v>
      </c>
    </row>
    <row r="235" spans="1:4" x14ac:dyDescent="0.25">
      <c r="A235" s="9" t="s">
        <v>631</v>
      </c>
      <c r="B235" s="12">
        <v>10</v>
      </c>
      <c r="C235">
        <f t="shared" si="3"/>
        <v>1</v>
      </c>
      <c r="D235" s="3" t="s">
        <v>631</v>
      </c>
    </row>
    <row r="236" spans="1:4" x14ac:dyDescent="0.25">
      <c r="A236" s="9" t="s">
        <v>632</v>
      </c>
      <c r="B236" s="12">
        <v>1315</v>
      </c>
      <c r="C236">
        <f t="shared" si="3"/>
        <v>1</v>
      </c>
      <c r="D236" s="3" t="s">
        <v>632</v>
      </c>
    </row>
    <row r="237" spans="1:4" x14ac:dyDescent="0.25">
      <c r="A237" s="9" t="s">
        <v>634</v>
      </c>
      <c r="B237" s="12">
        <v>208</v>
      </c>
      <c r="C237">
        <f t="shared" si="3"/>
        <v>1</v>
      </c>
      <c r="D237" s="3" t="s">
        <v>634</v>
      </c>
    </row>
    <row r="238" spans="1:4" x14ac:dyDescent="0.25">
      <c r="A238" s="9" t="s">
        <v>633</v>
      </c>
      <c r="B238" s="12">
        <v>834</v>
      </c>
      <c r="C238">
        <f t="shared" si="3"/>
        <v>1</v>
      </c>
      <c r="D238" s="3" t="s">
        <v>633</v>
      </c>
    </row>
    <row r="239" spans="1:4" x14ac:dyDescent="0.25">
      <c r="A239" s="10" t="s">
        <v>635</v>
      </c>
      <c r="B239" s="12">
        <v>0</v>
      </c>
      <c r="C239">
        <f t="shared" si="3"/>
        <v>1</v>
      </c>
      <c r="D239" s="3" t="s">
        <v>635</v>
      </c>
    </row>
    <row r="240" spans="1:4" x14ac:dyDescent="0.25">
      <c r="A240" s="10" t="s">
        <v>636</v>
      </c>
      <c r="B240" s="12">
        <v>0</v>
      </c>
      <c r="C240">
        <f t="shared" si="3"/>
        <v>1</v>
      </c>
      <c r="D240" s="3" t="s">
        <v>636</v>
      </c>
    </row>
    <row r="241" spans="1:4" x14ac:dyDescent="0.25">
      <c r="A241" s="9" t="s">
        <v>637</v>
      </c>
      <c r="B241" s="12">
        <v>2</v>
      </c>
      <c r="C241">
        <f t="shared" si="3"/>
        <v>1</v>
      </c>
      <c r="D241" s="3" t="s">
        <v>637</v>
      </c>
    </row>
    <row r="242" spans="1:4" x14ac:dyDescent="0.25">
      <c r="A242" s="9" t="s">
        <v>638</v>
      </c>
      <c r="B242" s="12">
        <v>5052</v>
      </c>
      <c r="C242">
        <f t="shared" si="3"/>
        <v>1</v>
      </c>
      <c r="D242" s="3" t="s">
        <v>638</v>
      </c>
    </row>
    <row r="243" spans="1:4" x14ac:dyDescent="0.25">
      <c r="A243" s="9" t="s">
        <v>639</v>
      </c>
      <c r="B243" s="12">
        <v>10357</v>
      </c>
      <c r="C243">
        <f t="shared" si="3"/>
        <v>1</v>
      </c>
      <c r="D243" s="3" t="s">
        <v>639</v>
      </c>
    </row>
    <row r="244" spans="1:4" x14ac:dyDescent="0.25">
      <c r="A244" s="10" t="s">
        <v>640</v>
      </c>
      <c r="B244" s="12">
        <v>0</v>
      </c>
      <c r="C244">
        <f t="shared" si="3"/>
        <v>1</v>
      </c>
      <c r="D244" s="3" t="s">
        <v>640</v>
      </c>
    </row>
    <row r="245" spans="1:4" x14ac:dyDescent="0.25">
      <c r="A245" s="10" t="s">
        <v>641</v>
      </c>
      <c r="B245" s="12">
        <v>0</v>
      </c>
      <c r="C245">
        <f t="shared" si="3"/>
        <v>1</v>
      </c>
      <c r="D245" s="3" t="s">
        <v>641</v>
      </c>
    </row>
    <row r="246" spans="1:4" x14ac:dyDescent="0.25">
      <c r="A246" s="9" t="s">
        <v>642</v>
      </c>
      <c r="B246" s="12">
        <v>564</v>
      </c>
      <c r="C246">
        <f t="shared" si="3"/>
        <v>1</v>
      </c>
      <c r="D246" s="3" t="s">
        <v>642</v>
      </c>
    </row>
    <row r="247" spans="1:4" x14ac:dyDescent="0.25">
      <c r="A247" s="9" t="s">
        <v>643</v>
      </c>
      <c r="B247" s="12">
        <v>3</v>
      </c>
      <c r="C247">
        <f t="shared" si="3"/>
        <v>1</v>
      </c>
      <c r="D247" s="3" t="s">
        <v>643</v>
      </c>
    </row>
    <row r="248" spans="1:4" x14ac:dyDescent="0.25">
      <c r="A248" s="10" t="s">
        <v>1550</v>
      </c>
      <c r="B248" s="12">
        <v>0</v>
      </c>
      <c r="C248">
        <f t="shared" si="3"/>
        <v>0</v>
      </c>
    </row>
    <row r="249" spans="1:4" x14ac:dyDescent="0.25">
      <c r="A249" s="9" t="s">
        <v>644</v>
      </c>
      <c r="B249" s="12">
        <v>37</v>
      </c>
      <c r="C249">
        <f t="shared" si="3"/>
        <v>1</v>
      </c>
      <c r="D249" s="3" t="s">
        <v>644</v>
      </c>
    </row>
    <row r="250" spans="1:4" x14ac:dyDescent="0.25">
      <c r="A250" s="10" t="s">
        <v>645</v>
      </c>
      <c r="B250" s="12">
        <v>0</v>
      </c>
      <c r="C250">
        <f t="shared" si="3"/>
        <v>1</v>
      </c>
      <c r="D250" s="3" t="s">
        <v>645</v>
      </c>
    </row>
    <row r="251" spans="1:4" x14ac:dyDescent="0.25">
      <c r="A251" s="10" t="s">
        <v>646</v>
      </c>
      <c r="B251" s="12">
        <v>0</v>
      </c>
      <c r="C251">
        <f t="shared" si="3"/>
        <v>1</v>
      </c>
      <c r="D251" s="3" t="s">
        <v>646</v>
      </c>
    </row>
    <row r="252" spans="1:4" x14ac:dyDescent="0.25">
      <c r="A252" s="9" t="s">
        <v>647</v>
      </c>
      <c r="B252" s="12">
        <v>7</v>
      </c>
      <c r="C252">
        <f t="shared" si="3"/>
        <v>1</v>
      </c>
      <c r="D252" s="3" t="s">
        <v>647</v>
      </c>
    </row>
    <row r="253" spans="1:4" x14ac:dyDescent="0.25">
      <c r="A253" s="10" t="s">
        <v>648</v>
      </c>
      <c r="B253" s="12">
        <v>0</v>
      </c>
      <c r="C253">
        <f t="shared" si="3"/>
        <v>1</v>
      </c>
      <c r="D253" s="3" t="s">
        <v>648</v>
      </c>
    </row>
    <row r="254" spans="1:4" x14ac:dyDescent="0.25">
      <c r="A254" s="10" t="s">
        <v>649</v>
      </c>
      <c r="B254" s="12">
        <v>0</v>
      </c>
      <c r="C254">
        <f t="shared" si="3"/>
        <v>1</v>
      </c>
      <c r="D254" s="3" t="s">
        <v>649</v>
      </c>
    </row>
    <row r="255" spans="1:4" x14ac:dyDescent="0.25">
      <c r="A255" s="10" t="s">
        <v>1551</v>
      </c>
      <c r="B255" s="12">
        <v>0</v>
      </c>
      <c r="C255">
        <f t="shared" si="3"/>
        <v>0</v>
      </c>
    </row>
    <row r="256" spans="1:4" x14ac:dyDescent="0.25">
      <c r="A256" s="10" t="s">
        <v>1552</v>
      </c>
      <c r="B256" s="12">
        <v>0</v>
      </c>
      <c r="C256">
        <f t="shared" si="3"/>
        <v>0</v>
      </c>
    </row>
    <row r="257" spans="1:4" x14ac:dyDescent="0.25">
      <c r="A257" s="10" t="s">
        <v>1553</v>
      </c>
      <c r="B257" s="12">
        <v>0</v>
      </c>
      <c r="C257">
        <f t="shared" si="3"/>
        <v>0</v>
      </c>
    </row>
    <row r="258" spans="1:4" x14ac:dyDescent="0.25">
      <c r="C258">
        <f t="shared" si="3"/>
        <v>0</v>
      </c>
      <c r="D258" s="3" t="s">
        <v>650</v>
      </c>
    </row>
    <row r="259" spans="1:4" x14ac:dyDescent="0.25">
      <c r="A259" s="10" t="s">
        <v>1554</v>
      </c>
      <c r="B259" s="12">
        <v>0</v>
      </c>
      <c r="C259">
        <f t="shared" ref="C259:C322" si="4">IF(A259=D259,1,0)</f>
        <v>0</v>
      </c>
    </row>
    <row r="260" spans="1:4" x14ac:dyDescent="0.25">
      <c r="A260" s="10" t="s">
        <v>1555</v>
      </c>
      <c r="B260" s="12">
        <v>0</v>
      </c>
      <c r="C260">
        <f t="shared" si="4"/>
        <v>0</v>
      </c>
    </row>
    <row r="261" spans="1:4" x14ac:dyDescent="0.25">
      <c r="A261" s="10" t="s">
        <v>1556</v>
      </c>
      <c r="B261" s="12">
        <v>0</v>
      </c>
      <c r="C261">
        <f t="shared" si="4"/>
        <v>0</v>
      </c>
    </row>
    <row r="262" spans="1:4" x14ac:dyDescent="0.25">
      <c r="A262" s="10" t="s">
        <v>1557</v>
      </c>
      <c r="B262" s="12">
        <v>0</v>
      </c>
      <c r="C262">
        <f t="shared" si="4"/>
        <v>0</v>
      </c>
    </row>
    <row r="263" spans="1:4" x14ac:dyDescent="0.25">
      <c r="A263" s="10" t="s">
        <v>1558</v>
      </c>
      <c r="B263" s="12">
        <v>0</v>
      </c>
      <c r="C263">
        <f t="shared" si="4"/>
        <v>0</v>
      </c>
    </row>
    <row r="264" spans="1:4" x14ac:dyDescent="0.25">
      <c r="A264" s="10" t="s">
        <v>1559</v>
      </c>
      <c r="B264" s="12">
        <v>0</v>
      </c>
      <c r="C264">
        <f t="shared" si="4"/>
        <v>0</v>
      </c>
    </row>
    <row r="265" spans="1:4" x14ac:dyDescent="0.25">
      <c r="A265" s="10" t="s">
        <v>1560</v>
      </c>
      <c r="B265" s="12">
        <v>0</v>
      </c>
      <c r="C265">
        <f t="shared" si="4"/>
        <v>0</v>
      </c>
    </row>
    <row r="266" spans="1:4" x14ac:dyDescent="0.25">
      <c r="A266" s="10" t="s">
        <v>1561</v>
      </c>
      <c r="B266" s="12">
        <v>0</v>
      </c>
      <c r="C266">
        <f t="shared" si="4"/>
        <v>0</v>
      </c>
    </row>
    <row r="267" spans="1:4" x14ac:dyDescent="0.25">
      <c r="A267" s="9" t="s">
        <v>651</v>
      </c>
      <c r="B267" s="12">
        <v>1972</v>
      </c>
      <c r="C267">
        <f t="shared" si="4"/>
        <v>1</v>
      </c>
      <c r="D267" s="3" t="s">
        <v>651</v>
      </c>
    </row>
    <row r="268" spans="1:4" x14ac:dyDescent="0.25">
      <c r="A268" s="9" t="s">
        <v>652</v>
      </c>
      <c r="B268" s="12">
        <v>3</v>
      </c>
      <c r="C268">
        <f t="shared" si="4"/>
        <v>1</v>
      </c>
      <c r="D268" s="3" t="s">
        <v>652</v>
      </c>
    </row>
    <row r="269" spans="1:4" x14ac:dyDescent="0.25">
      <c r="A269" s="9" t="s">
        <v>653</v>
      </c>
      <c r="B269" s="12">
        <v>104</v>
      </c>
      <c r="C269">
        <f t="shared" si="4"/>
        <v>1</v>
      </c>
      <c r="D269" s="3" t="s">
        <v>653</v>
      </c>
    </row>
    <row r="270" spans="1:4" x14ac:dyDescent="0.25">
      <c r="A270" s="9" t="s">
        <v>654</v>
      </c>
      <c r="B270" s="12">
        <v>125</v>
      </c>
      <c r="C270">
        <f t="shared" si="4"/>
        <v>1</v>
      </c>
      <c r="D270" s="3" t="s">
        <v>654</v>
      </c>
    </row>
    <row r="271" spans="1:4" x14ac:dyDescent="0.25">
      <c r="A271" s="10" t="s">
        <v>655</v>
      </c>
      <c r="B271" s="12">
        <v>0</v>
      </c>
      <c r="C271">
        <f t="shared" si="4"/>
        <v>1</v>
      </c>
      <c r="D271" s="3" t="s">
        <v>655</v>
      </c>
    </row>
    <row r="272" spans="1:4" x14ac:dyDescent="0.25">
      <c r="A272" s="9" t="s">
        <v>656</v>
      </c>
      <c r="B272" s="12">
        <v>126506</v>
      </c>
      <c r="C272">
        <f t="shared" si="4"/>
        <v>1</v>
      </c>
      <c r="D272" s="3" t="s">
        <v>656</v>
      </c>
    </row>
    <row r="273" spans="1:4" x14ac:dyDescent="0.25">
      <c r="A273" s="9" t="s">
        <v>657</v>
      </c>
      <c r="B273" s="12">
        <v>6391</v>
      </c>
      <c r="C273">
        <f t="shared" si="4"/>
        <v>1</v>
      </c>
      <c r="D273" s="3" t="s">
        <v>657</v>
      </c>
    </row>
    <row r="274" spans="1:4" x14ac:dyDescent="0.25">
      <c r="A274" s="10" t="s">
        <v>1562</v>
      </c>
      <c r="B274" s="12">
        <v>0</v>
      </c>
      <c r="C274">
        <f t="shared" si="4"/>
        <v>0</v>
      </c>
    </row>
    <row r="275" spans="1:4" x14ac:dyDescent="0.25">
      <c r="A275" s="10" t="s">
        <v>1563</v>
      </c>
      <c r="B275" s="12">
        <v>0</v>
      </c>
      <c r="C275">
        <f t="shared" si="4"/>
        <v>0</v>
      </c>
    </row>
    <row r="276" spans="1:4" x14ac:dyDescent="0.25">
      <c r="A276" s="9" t="s">
        <v>30</v>
      </c>
      <c r="B276" s="12">
        <v>5659</v>
      </c>
      <c r="C276">
        <f t="shared" si="4"/>
        <v>1</v>
      </c>
      <c r="D276" s="3" t="s">
        <v>30</v>
      </c>
    </row>
    <row r="277" spans="1:4" x14ac:dyDescent="0.25">
      <c r="A277" s="10" t="s">
        <v>1564</v>
      </c>
      <c r="B277" s="12">
        <v>0</v>
      </c>
      <c r="C277">
        <f t="shared" si="4"/>
        <v>0</v>
      </c>
    </row>
    <row r="278" spans="1:4" x14ac:dyDescent="0.25">
      <c r="A278" s="10" t="s">
        <v>1565</v>
      </c>
      <c r="B278" s="12">
        <v>0</v>
      </c>
      <c r="C278">
        <f t="shared" si="4"/>
        <v>0</v>
      </c>
    </row>
    <row r="279" spans="1:4" x14ac:dyDescent="0.25">
      <c r="A279" s="10" t="s">
        <v>660</v>
      </c>
      <c r="B279" s="12">
        <v>0</v>
      </c>
      <c r="C279">
        <f t="shared" si="4"/>
        <v>1</v>
      </c>
      <c r="D279" s="3" t="s">
        <v>660</v>
      </c>
    </row>
    <row r="280" spans="1:4" x14ac:dyDescent="0.25">
      <c r="A280" s="10" t="s">
        <v>1566</v>
      </c>
      <c r="B280" s="12">
        <v>0</v>
      </c>
      <c r="C280">
        <f t="shared" si="4"/>
        <v>0</v>
      </c>
    </row>
    <row r="281" spans="1:4" x14ac:dyDescent="0.25">
      <c r="A281" s="10" t="s">
        <v>1567</v>
      </c>
      <c r="B281" s="12">
        <v>0</v>
      </c>
      <c r="C281">
        <f t="shared" si="4"/>
        <v>0</v>
      </c>
    </row>
    <row r="282" spans="1:4" x14ac:dyDescent="0.25">
      <c r="A282" s="10" t="s">
        <v>1568</v>
      </c>
      <c r="B282" s="12">
        <v>0</v>
      </c>
      <c r="C282">
        <f t="shared" si="4"/>
        <v>0</v>
      </c>
    </row>
    <row r="283" spans="1:4" x14ac:dyDescent="0.25">
      <c r="A283" s="10" t="s">
        <v>1569</v>
      </c>
      <c r="B283" s="12">
        <v>0</v>
      </c>
      <c r="C283">
        <f t="shared" si="4"/>
        <v>0</v>
      </c>
    </row>
    <row r="284" spans="1:4" x14ac:dyDescent="0.25">
      <c r="A284" s="9" t="s">
        <v>661</v>
      </c>
      <c r="B284" s="12">
        <v>179</v>
      </c>
      <c r="C284">
        <f t="shared" si="4"/>
        <v>1</v>
      </c>
      <c r="D284" s="3" t="s">
        <v>661</v>
      </c>
    </row>
    <row r="285" spans="1:4" x14ac:dyDescent="0.25">
      <c r="A285" s="10" t="s">
        <v>1570</v>
      </c>
      <c r="B285" s="12">
        <v>0</v>
      </c>
      <c r="C285">
        <f t="shared" si="4"/>
        <v>0</v>
      </c>
    </row>
    <row r="286" spans="1:4" x14ac:dyDescent="0.25">
      <c r="A286" s="10" t="s">
        <v>1571</v>
      </c>
      <c r="B286" s="12">
        <v>0</v>
      </c>
      <c r="C286">
        <f t="shared" si="4"/>
        <v>0</v>
      </c>
    </row>
    <row r="287" spans="1:4" x14ac:dyDescent="0.25">
      <c r="A287" s="10" t="s">
        <v>1572</v>
      </c>
      <c r="B287" s="12">
        <v>0</v>
      </c>
      <c r="C287">
        <f t="shared" si="4"/>
        <v>0</v>
      </c>
    </row>
    <row r="288" spans="1:4" x14ac:dyDescent="0.25">
      <c r="A288" s="10" t="s">
        <v>1573</v>
      </c>
      <c r="B288" s="12">
        <v>0</v>
      </c>
      <c r="C288">
        <f t="shared" si="4"/>
        <v>0</v>
      </c>
    </row>
    <row r="289" spans="1:4" x14ac:dyDescent="0.25">
      <c r="A289" s="10" t="s">
        <v>1574</v>
      </c>
      <c r="B289" s="12">
        <v>0</v>
      </c>
      <c r="C289">
        <f t="shared" si="4"/>
        <v>0</v>
      </c>
    </row>
    <row r="290" spans="1:4" x14ac:dyDescent="0.25">
      <c r="A290" s="10" t="s">
        <v>1575</v>
      </c>
      <c r="B290" s="12">
        <v>0</v>
      </c>
      <c r="C290">
        <f t="shared" si="4"/>
        <v>0</v>
      </c>
    </row>
    <row r="291" spans="1:4" x14ac:dyDescent="0.25">
      <c r="A291" s="10" t="s">
        <v>1576</v>
      </c>
      <c r="B291" s="12">
        <v>0</v>
      </c>
      <c r="C291">
        <f t="shared" si="4"/>
        <v>0</v>
      </c>
    </row>
    <row r="292" spans="1:4" x14ac:dyDescent="0.25">
      <c r="A292" s="10" t="s">
        <v>1577</v>
      </c>
      <c r="B292" s="12">
        <v>0</v>
      </c>
      <c r="C292">
        <f t="shared" si="4"/>
        <v>0</v>
      </c>
    </row>
    <row r="293" spans="1:4" x14ac:dyDescent="0.25">
      <c r="A293" s="10" t="s">
        <v>1578</v>
      </c>
      <c r="B293" s="12">
        <v>0</v>
      </c>
      <c r="C293">
        <f t="shared" si="4"/>
        <v>0</v>
      </c>
    </row>
    <row r="294" spans="1:4" x14ac:dyDescent="0.25">
      <c r="A294" s="10" t="s">
        <v>1579</v>
      </c>
      <c r="B294" s="12">
        <v>0</v>
      </c>
      <c r="C294">
        <f t="shared" si="4"/>
        <v>0</v>
      </c>
    </row>
    <row r="295" spans="1:4" x14ac:dyDescent="0.25">
      <c r="A295" s="10" t="s">
        <v>1580</v>
      </c>
      <c r="B295" s="12">
        <v>0</v>
      </c>
      <c r="C295">
        <f t="shared" si="4"/>
        <v>0</v>
      </c>
    </row>
    <row r="296" spans="1:4" x14ac:dyDescent="0.25">
      <c r="A296" s="10" t="s">
        <v>1581</v>
      </c>
      <c r="B296" s="12">
        <v>0</v>
      </c>
      <c r="C296">
        <f t="shared" si="4"/>
        <v>0</v>
      </c>
    </row>
    <row r="297" spans="1:4" x14ac:dyDescent="0.25">
      <c r="A297" s="10" t="s">
        <v>1582</v>
      </c>
      <c r="B297" s="12">
        <v>0</v>
      </c>
      <c r="C297">
        <f t="shared" si="4"/>
        <v>0</v>
      </c>
    </row>
    <row r="298" spans="1:4" x14ac:dyDescent="0.25">
      <c r="A298" s="9" t="s">
        <v>662</v>
      </c>
      <c r="B298" s="12">
        <v>347</v>
      </c>
      <c r="C298">
        <f t="shared" si="4"/>
        <v>1</v>
      </c>
      <c r="D298" s="3" t="s">
        <v>662</v>
      </c>
    </row>
    <row r="299" spans="1:4" x14ac:dyDescent="0.25">
      <c r="A299" s="10" t="s">
        <v>1583</v>
      </c>
      <c r="B299" s="12">
        <v>0</v>
      </c>
      <c r="C299">
        <f t="shared" si="4"/>
        <v>0</v>
      </c>
    </row>
    <row r="300" spans="1:4" x14ac:dyDescent="0.25">
      <c r="A300" s="10" t="s">
        <v>32</v>
      </c>
      <c r="B300" s="12">
        <v>0</v>
      </c>
      <c r="C300">
        <f t="shared" si="4"/>
        <v>1</v>
      </c>
      <c r="D300" s="3" t="s">
        <v>32</v>
      </c>
    </row>
    <row r="301" spans="1:4" x14ac:dyDescent="0.25">
      <c r="A301" s="10" t="s">
        <v>663</v>
      </c>
      <c r="B301" s="12">
        <v>0</v>
      </c>
      <c r="C301">
        <f t="shared" si="4"/>
        <v>1</v>
      </c>
      <c r="D301" s="3" t="s">
        <v>663</v>
      </c>
    </row>
    <row r="302" spans="1:4" x14ac:dyDescent="0.25">
      <c r="A302" s="10" t="s">
        <v>664</v>
      </c>
      <c r="B302" s="12">
        <v>0</v>
      </c>
      <c r="C302">
        <f t="shared" si="4"/>
        <v>1</v>
      </c>
      <c r="D302" s="3" t="s">
        <v>664</v>
      </c>
    </row>
    <row r="303" spans="1:4" x14ac:dyDescent="0.25">
      <c r="A303" s="10" t="s">
        <v>1584</v>
      </c>
      <c r="B303" s="12">
        <v>0</v>
      </c>
      <c r="C303">
        <f t="shared" si="4"/>
        <v>0</v>
      </c>
    </row>
    <row r="304" spans="1:4" x14ac:dyDescent="0.25">
      <c r="A304" s="10" t="s">
        <v>1585</v>
      </c>
      <c r="B304" s="12">
        <v>0</v>
      </c>
      <c r="C304">
        <f t="shared" si="4"/>
        <v>0</v>
      </c>
    </row>
    <row r="305" spans="1:4" x14ac:dyDescent="0.25">
      <c r="A305" s="10" t="s">
        <v>665</v>
      </c>
      <c r="B305" s="12">
        <v>0</v>
      </c>
      <c r="C305">
        <f t="shared" si="4"/>
        <v>1</v>
      </c>
      <c r="D305" s="3" t="s">
        <v>665</v>
      </c>
    </row>
    <row r="306" spans="1:4" x14ac:dyDescent="0.25">
      <c r="A306" s="10" t="s">
        <v>666</v>
      </c>
      <c r="B306" s="12">
        <v>0</v>
      </c>
      <c r="C306">
        <f t="shared" si="4"/>
        <v>1</v>
      </c>
      <c r="D306" s="3" t="s">
        <v>666</v>
      </c>
    </row>
    <row r="307" spans="1:4" x14ac:dyDescent="0.25">
      <c r="A307" s="10" t="s">
        <v>1586</v>
      </c>
      <c r="B307" s="12">
        <v>0</v>
      </c>
      <c r="C307">
        <f t="shared" si="4"/>
        <v>0</v>
      </c>
    </row>
    <row r="308" spans="1:4" x14ac:dyDescent="0.25">
      <c r="A308" s="10" t="s">
        <v>667</v>
      </c>
      <c r="B308" s="12">
        <v>0</v>
      </c>
      <c r="C308">
        <f t="shared" si="4"/>
        <v>1</v>
      </c>
      <c r="D308" s="3" t="s">
        <v>667</v>
      </c>
    </row>
    <row r="309" spans="1:4" x14ac:dyDescent="0.25">
      <c r="A309" s="10" t="s">
        <v>1587</v>
      </c>
      <c r="B309" s="12">
        <v>0</v>
      </c>
      <c r="C309">
        <f t="shared" si="4"/>
        <v>0</v>
      </c>
    </row>
    <row r="310" spans="1:4" x14ac:dyDescent="0.25">
      <c r="A310" s="10" t="s">
        <v>1588</v>
      </c>
      <c r="B310" s="12">
        <v>0</v>
      </c>
      <c r="C310">
        <f t="shared" si="4"/>
        <v>0</v>
      </c>
    </row>
    <row r="311" spans="1:4" x14ac:dyDescent="0.25">
      <c r="A311" s="10" t="s">
        <v>1589</v>
      </c>
      <c r="B311" s="12">
        <v>0</v>
      </c>
      <c r="C311">
        <f t="shared" si="4"/>
        <v>0</v>
      </c>
    </row>
    <row r="312" spans="1:4" x14ac:dyDescent="0.25">
      <c r="A312" s="10" t="s">
        <v>1590</v>
      </c>
      <c r="B312" s="12">
        <v>0</v>
      </c>
      <c r="C312">
        <f t="shared" si="4"/>
        <v>0</v>
      </c>
    </row>
    <row r="313" spans="1:4" x14ac:dyDescent="0.25">
      <c r="A313" s="9" t="s">
        <v>668</v>
      </c>
      <c r="B313" s="12">
        <v>30845</v>
      </c>
      <c r="C313">
        <f t="shared" si="4"/>
        <v>1</v>
      </c>
      <c r="D313" s="3" t="s">
        <v>668</v>
      </c>
    </row>
    <row r="314" spans="1:4" x14ac:dyDescent="0.25">
      <c r="A314" s="10" t="s">
        <v>1591</v>
      </c>
      <c r="B314" s="12">
        <v>0</v>
      </c>
      <c r="C314">
        <f t="shared" si="4"/>
        <v>0</v>
      </c>
    </row>
    <row r="315" spans="1:4" x14ac:dyDescent="0.25">
      <c r="A315" s="10" t="s">
        <v>669</v>
      </c>
      <c r="B315" s="12">
        <v>0</v>
      </c>
      <c r="C315">
        <f t="shared" si="4"/>
        <v>1</v>
      </c>
      <c r="D315" s="3" t="s">
        <v>669</v>
      </c>
    </row>
    <row r="316" spans="1:4" x14ac:dyDescent="0.25">
      <c r="A316" s="10" t="s">
        <v>670</v>
      </c>
      <c r="B316" s="12">
        <v>0</v>
      </c>
      <c r="C316">
        <f t="shared" si="4"/>
        <v>1</v>
      </c>
      <c r="D316" s="3" t="s">
        <v>670</v>
      </c>
    </row>
    <row r="317" spans="1:4" x14ac:dyDescent="0.25">
      <c r="A317" s="10" t="s">
        <v>1592</v>
      </c>
      <c r="B317" s="12">
        <v>0</v>
      </c>
      <c r="C317">
        <f t="shared" si="4"/>
        <v>0</v>
      </c>
    </row>
    <row r="318" spans="1:4" x14ac:dyDescent="0.25">
      <c r="A318" s="10" t="s">
        <v>1593</v>
      </c>
      <c r="B318" s="12">
        <v>0</v>
      </c>
      <c r="C318">
        <f t="shared" si="4"/>
        <v>0</v>
      </c>
    </row>
    <row r="319" spans="1:4" x14ac:dyDescent="0.25">
      <c r="A319" s="10" t="s">
        <v>1594</v>
      </c>
      <c r="B319" s="12">
        <v>0</v>
      </c>
      <c r="C319">
        <f t="shared" si="4"/>
        <v>0</v>
      </c>
    </row>
    <row r="320" spans="1:4" x14ac:dyDescent="0.25">
      <c r="A320" s="10" t="s">
        <v>1595</v>
      </c>
      <c r="B320" s="12">
        <v>0</v>
      </c>
      <c r="C320">
        <f t="shared" si="4"/>
        <v>0</v>
      </c>
    </row>
    <row r="321" spans="1:4" x14ac:dyDescent="0.25">
      <c r="A321" s="10" t="s">
        <v>1596</v>
      </c>
      <c r="B321" s="12">
        <v>0</v>
      </c>
      <c r="C321">
        <f t="shared" si="4"/>
        <v>0</v>
      </c>
    </row>
    <row r="322" spans="1:4" x14ac:dyDescent="0.25">
      <c r="A322" s="10" t="s">
        <v>1597</v>
      </c>
      <c r="B322" s="12">
        <v>0</v>
      </c>
      <c r="C322">
        <f t="shared" si="4"/>
        <v>0</v>
      </c>
    </row>
    <row r="323" spans="1:4" x14ac:dyDescent="0.25">
      <c r="A323" s="9" t="s">
        <v>671</v>
      </c>
      <c r="B323" s="12">
        <v>1</v>
      </c>
      <c r="C323">
        <f t="shared" ref="C323:C386" si="5">IF(A323=D323,1,0)</f>
        <v>1</v>
      </c>
      <c r="D323" s="3" t="s">
        <v>671</v>
      </c>
    </row>
    <row r="324" spans="1:4" x14ac:dyDescent="0.25">
      <c r="A324" s="10" t="s">
        <v>1598</v>
      </c>
      <c r="B324" s="12">
        <v>0</v>
      </c>
      <c r="C324">
        <f t="shared" si="5"/>
        <v>0</v>
      </c>
    </row>
    <row r="325" spans="1:4" x14ac:dyDescent="0.25">
      <c r="A325" s="10" t="s">
        <v>1599</v>
      </c>
      <c r="B325" s="12">
        <v>0</v>
      </c>
      <c r="C325">
        <f t="shared" si="5"/>
        <v>0</v>
      </c>
    </row>
    <row r="326" spans="1:4" x14ac:dyDescent="0.25">
      <c r="A326" s="9" t="s">
        <v>672</v>
      </c>
      <c r="B326" s="12">
        <v>34504</v>
      </c>
      <c r="C326">
        <f t="shared" si="5"/>
        <v>1</v>
      </c>
      <c r="D326" s="3" t="s">
        <v>672</v>
      </c>
    </row>
    <row r="327" spans="1:4" x14ac:dyDescent="0.25">
      <c r="C327">
        <f t="shared" si="5"/>
        <v>0</v>
      </c>
      <c r="D327" s="3" t="s">
        <v>673</v>
      </c>
    </row>
    <row r="328" spans="1:4" x14ac:dyDescent="0.25">
      <c r="A328" s="10" t="s">
        <v>1600</v>
      </c>
      <c r="B328" s="12">
        <v>0</v>
      </c>
      <c r="C328">
        <f t="shared" si="5"/>
        <v>0</v>
      </c>
    </row>
    <row r="329" spans="1:4" x14ac:dyDescent="0.25">
      <c r="A329" s="10" t="s">
        <v>1601</v>
      </c>
      <c r="B329" s="12">
        <v>0</v>
      </c>
      <c r="C329">
        <f t="shared" si="5"/>
        <v>0</v>
      </c>
    </row>
    <row r="330" spans="1:4" x14ac:dyDescent="0.25">
      <c r="A330" s="10" t="s">
        <v>674</v>
      </c>
      <c r="B330" s="12">
        <v>0</v>
      </c>
      <c r="C330">
        <f t="shared" si="5"/>
        <v>1</v>
      </c>
      <c r="D330" s="3" t="s">
        <v>674</v>
      </c>
    </row>
    <row r="331" spans="1:4" x14ac:dyDescent="0.25">
      <c r="A331" s="10" t="s">
        <v>675</v>
      </c>
      <c r="B331" s="12">
        <v>0</v>
      </c>
      <c r="C331">
        <f t="shared" si="5"/>
        <v>1</v>
      </c>
      <c r="D331" s="3" t="s">
        <v>675</v>
      </c>
    </row>
    <row r="332" spans="1:4" x14ac:dyDescent="0.25">
      <c r="A332" s="10" t="s">
        <v>676</v>
      </c>
      <c r="B332" s="12">
        <v>0</v>
      </c>
      <c r="C332">
        <f t="shared" si="5"/>
        <v>1</v>
      </c>
      <c r="D332" s="3" t="s">
        <v>676</v>
      </c>
    </row>
    <row r="333" spans="1:4" x14ac:dyDescent="0.25">
      <c r="A333" s="10" t="s">
        <v>38</v>
      </c>
      <c r="B333" s="12">
        <v>0</v>
      </c>
      <c r="C333">
        <f t="shared" si="5"/>
        <v>1</v>
      </c>
      <c r="D333" s="3" t="s">
        <v>38</v>
      </c>
    </row>
    <row r="334" spans="1:4" x14ac:dyDescent="0.25">
      <c r="A334" s="10" t="s">
        <v>677</v>
      </c>
      <c r="B334" s="12">
        <v>0</v>
      </c>
      <c r="C334">
        <f t="shared" si="5"/>
        <v>1</v>
      </c>
      <c r="D334" s="3" t="s">
        <v>677</v>
      </c>
    </row>
    <row r="335" spans="1:4" x14ac:dyDescent="0.25">
      <c r="A335" s="10" t="s">
        <v>678</v>
      </c>
      <c r="B335" s="12">
        <v>0</v>
      </c>
      <c r="C335">
        <f t="shared" si="5"/>
        <v>1</v>
      </c>
      <c r="D335" s="3" t="s">
        <v>678</v>
      </c>
    </row>
    <row r="336" spans="1:4" x14ac:dyDescent="0.25">
      <c r="A336" s="10" t="s">
        <v>1602</v>
      </c>
      <c r="B336" s="12">
        <v>0</v>
      </c>
      <c r="C336">
        <f t="shared" si="5"/>
        <v>0</v>
      </c>
    </row>
    <row r="337" spans="1:3" x14ac:dyDescent="0.25">
      <c r="A337" s="10" t="s">
        <v>1603</v>
      </c>
      <c r="B337" s="12">
        <v>0</v>
      </c>
      <c r="C337">
        <f t="shared" si="5"/>
        <v>0</v>
      </c>
    </row>
    <row r="338" spans="1:3" x14ac:dyDescent="0.25">
      <c r="A338" s="10" t="s">
        <v>1604</v>
      </c>
      <c r="B338" s="12">
        <v>0</v>
      </c>
      <c r="C338">
        <f t="shared" si="5"/>
        <v>0</v>
      </c>
    </row>
    <row r="339" spans="1:3" x14ac:dyDescent="0.25">
      <c r="A339" s="10" t="s">
        <v>1605</v>
      </c>
      <c r="B339" s="12">
        <v>0</v>
      </c>
      <c r="C339">
        <f t="shared" si="5"/>
        <v>0</v>
      </c>
    </row>
    <row r="340" spans="1:3" x14ac:dyDescent="0.25">
      <c r="A340" s="10" t="s">
        <v>1606</v>
      </c>
      <c r="B340" s="12">
        <v>0</v>
      </c>
      <c r="C340">
        <f t="shared" si="5"/>
        <v>0</v>
      </c>
    </row>
    <row r="341" spans="1:3" x14ac:dyDescent="0.25">
      <c r="A341" s="10" t="s">
        <v>1607</v>
      </c>
      <c r="B341" s="12">
        <v>0</v>
      </c>
      <c r="C341">
        <f t="shared" si="5"/>
        <v>0</v>
      </c>
    </row>
    <row r="342" spans="1:3" x14ac:dyDescent="0.25">
      <c r="A342" s="10" t="s">
        <v>1608</v>
      </c>
      <c r="B342" s="12">
        <v>0</v>
      </c>
      <c r="C342">
        <f t="shared" si="5"/>
        <v>0</v>
      </c>
    </row>
    <row r="343" spans="1:3" x14ac:dyDescent="0.25">
      <c r="A343" s="10" t="s">
        <v>1609</v>
      </c>
      <c r="B343" s="12">
        <v>0</v>
      </c>
      <c r="C343">
        <f t="shared" si="5"/>
        <v>0</v>
      </c>
    </row>
    <row r="344" spans="1:3" x14ac:dyDescent="0.25">
      <c r="A344" s="10" t="s">
        <v>1610</v>
      </c>
      <c r="B344" s="12">
        <v>0</v>
      </c>
      <c r="C344">
        <f t="shared" si="5"/>
        <v>0</v>
      </c>
    </row>
    <row r="345" spans="1:3" x14ac:dyDescent="0.25">
      <c r="A345" s="10" t="s">
        <v>1611</v>
      </c>
      <c r="B345" s="12">
        <v>0</v>
      </c>
      <c r="C345">
        <f t="shared" si="5"/>
        <v>0</v>
      </c>
    </row>
    <row r="346" spans="1:3" x14ac:dyDescent="0.25">
      <c r="A346" s="10" t="s">
        <v>1612</v>
      </c>
      <c r="B346" s="12">
        <v>0</v>
      </c>
      <c r="C346">
        <f t="shared" si="5"/>
        <v>0</v>
      </c>
    </row>
    <row r="347" spans="1:3" x14ac:dyDescent="0.25">
      <c r="A347" s="10" t="s">
        <v>1613</v>
      </c>
      <c r="B347" s="12">
        <v>0</v>
      </c>
      <c r="C347">
        <f t="shared" si="5"/>
        <v>0</v>
      </c>
    </row>
    <row r="348" spans="1:3" x14ac:dyDescent="0.25">
      <c r="A348" s="10" t="s">
        <v>1614</v>
      </c>
      <c r="B348" s="12">
        <v>0</v>
      </c>
      <c r="C348">
        <f t="shared" si="5"/>
        <v>0</v>
      </c>
    </row>
    <row r="349" spans="1:3" x14ac:dyDescent="0.25">
      <c r="A349" s="10" t="s">
        <v>1615</v>
      </c>
      <c r="B349" s="12">
        <v>0</v>
      </c>
      <c r="C349">
        <f t="shared" si="5"/>
        <v>0</v>
      </c>
    </row>
    <row r="350" spans="1:3" x14ac:dyDescent="0.25">
      <c r="A350" s="10" t="s">
        <v>1616</v>
      </c>
      <c r="B350" s="12">
        <v>0</v>
      </c>
      <c r="C350">
        <f t="shared" si="5"/>
        <v>0</v>
      </c>
    </row>
    <row r="351" spans="1:3" x14ac:dyDescent="0.25">
      <c r="A351" s="10" t="s">
        <v>1617</v>
      </c>
      <c r="B351" s="12">
        <v>0</v>
      </c>
      <c r="C351">
        <f t="shared" si="5"/>
        <v>0</v>
      </c>
    </row>
    <row r="352" spans="1:3" x14ac:dyDescent="0.25">
      <c r="A352" s="10" t="s">
        <v>1618</v>
      </c>
      <c r="B352" s="12">
        <v>0</v>
      </c>
      <c r="C352">
        <f t="shared" si="5"/>
        <v>0</v>
      </c>
    </row>
    <row r="353" spans="1:3" x14ac:dyDescent="0.25">
      <c r="A353" s="10" t="s">
        <v>1619</v>
      </c>
      <c r="B353" s="12">
        <v>0</v>
      </c>
      <c r="C353">
        <f t="shared" si="5"/>
        <v>0</v>
      </c>
    </row>
    <row r="354" spans="1:3" x14ac:dyDescent="0.25">
      <c r="A354" s="10" t="s">
        <v>1620</v>
      </c>
      <c r="B354" s="12">
        <v>0</v>
      </c>
      <c r="C354">
        <f t="shared" si="5"/>
        <v>0</v>
      </c>
    </row>
    <row r="355" spans="1:3" x14ac:dyDescent="0.25">
      <c r="A355" s="10" t="s">
        <v>1621</v>
      </c>
      <c r="B355" s="12">
        <v>0</v>
      </c>
      <c r="C355">
        <f t="shared" si="5"/>
        <v>0</v>
      </c>
    </row>
    <row r="356" spans="1:3" x14ac:dyDescent="0.25">
      <c r="A356" s="10" t="s">
        <v>1622</v>
      </c>
      <c r="B356" s="12">
        <v>0</v>
      </c>
      <c r="C356">
        <f t="shared" si="5"/>
        <v>0</v>
      </c>
    </row>
    <row r="357" spans="1:3" x14ac:dyDescent="0.25">
      <c r="A357" s="10" t="s">
        <v>1623</v>
      </c>
      <c r="B357" s="12">
        <v>0</v>
      </c>
      <c r="C357">
        <f t="shared" si="5"/>
        <v>0</v>
      </c>
    </row>
    <row r="358" spans="1:3" x14ac:dyDescent="0.25">
      <c r="A358" s="10" t="s">
        <v>1624</v>
      </c>
      <c r="B358" s="12">
        <v>0</v>
      </c>
      <c r="C358">
        <f t="shared" si="5"/>
        <v>0</v>
      </c>
    </row>
    <row r="359" spans="1:3" x14ac:dyDescent="0.25">
      <c r="A359" s="10" t="s">
        <v>1625</v>
      </c>
      <c r="B359" s="12">
        <v>0</v>
      </c>
      <c r="C359">
        <f t="shared" si="5"/>
        <v>0</v>
      </c>
    </row>
    <row r="360" spans="1:3" x14ac:dyDescent="0.25">
      <c r="A360" s="10" t="s">
        <v>1626</v>
      </c>
      <c r="B360" s="12">
        <v>0</v>
      </c>
      <c r="C360">
        <f t="shared" si="5"/>
        <v>0</v>
      </c>
    </row>
    <row r="361" spans="1:3" x14ac:dyDescent="0.25">
      <c r="A361" s="10" t="s">
        <v>1627</v>
      </c>
      <c r="B361" s="12">
        <v>0</v>
      </c>
      <c r="C361">
        <f t="shared" si="5"/>
        <v>0</v>
      </c>
    </row>
    <row r="362" spans="1:3" x14ac:dyDescent="0.25">
      <c r="A362" s="10" t="s">
        <v>1628</v>
      </c>
      <c r="B362" s="12">
        <v>0</v>
      </c>
      <c r="C362">
        <f t="shared" si="5"/>
        <v>0</v>
      </c>
    </row>
    <row r="363" spans="1:3" x14ac:dyDescent="0.25">
      <c r="A363" s="10" t="s">
        <v>1629</v>
      </c>
      <c r="B363" s="12">
        <v>0</v>
      </c>
      <c r="C363">
        <f t="shared" si="5"/>
        <v>0</v>
      </c>
    </row>
    <row r="364" spans="1:3" x14ac:dyDescent="0.25">
      <c r="A364" s="10" t="s">
        <v>1630</v>
      </c>
      <c r="B364" s="12">
        <v>0</v>
      </c>
      <c r="C364">
        <f t="shared" si="5"/>
        <v>0</v>
      </c>
    </row>
    <row r="365" spans="1:3" x14ac:dyDescent="0.25">
      <c r="A365" s="10" t="s">
        <v>1631</v>
      </c>
      <c r="B365" s="12">
        <v>0</v>
      </c>
      <c r="C365">
        <f t="shared" si="5"/>
        <v>0</v>
      </c>
    </row>
    <row r="366" spans="1:3" x14ac:dyDescent="0.25">
      <c r="A366" s="10" t="s">
        <v>1632</v>
      </c>
      <c r="B366" s="12">
        <v>0</v>
      </c>
      <c r="C366">
        <f t="shared" si="5"/>
        <v>0</v>
      </c>
    </row>
    <row r="367" spans="1:3" x14ac:dyDescent="0.25">
      <c r="A367" s="10" t="s">
        <v>1633</v>
      </c>
      <c r="B367" s="12">
        <v>0</v>
      </c>
      <c r="C367">
        <f t="shared" si="5"/>
        <v>0</v>
      </c>
    </row>
    <row r="368" spans="1:3" x14ac:dyDescent="0.25">
      <c r="A368" s="10" t="s">
        <v>1634</v>
      </c>
      <c r="B368" s="12">
        <v>0</v>
      </c>
      <c r="C368">
        <f t="shared" si="5"/>
        <v>0</v>
      </c>
    </row>
    <row r="369" spans="1:4" x14ac:dyDescent="0.25">
      <c r="C369">
        <f t="shared" si="5"/>
        <v>0</v>
      </c>
      <c r="D369" s="3" t="s">
        <v>679</v>
      </c>
    </row>
    <row r="370" spans="1:4" x14ac:dyDescent="0.25">
      <c r="C370">
        <f t="shared" si="5"/>
        <v>0</v>
      </c>
      <c r="D370" s="3" t="s">
        <v>680</v>
      </c>
    </row>
    <row r="371" spans="1:4" x14ac:dyDescent="0.25">
      <c r="C371">
        <f t="shared" si="5"/>
        <v>0</v>
      </c>
      <c r="D371" s="3" t="s">
        <v>681</v>
      </c>
    </row>
    <row r="372" spans="1:4" x14ac:dyDescent="0.25">
      <c r="C372">
        <f t="shared" si="5"/>
        <v>0</v>
      </c>
      <c r="D372" s="3" t="s">
        <v>682</v>
      </c>
    </row>
    <row r="373" spans="1:4" x14ac:dyDescent="0.25">
      <c r="C373">
        <f t="shared" si="5"/>
        <v>0</v>
      </c>
      <c r="D373" s="3" t="s">
        <v>683</v>
      </c>
    </row>
    <row r="374" spans="1:4" x14ac:dyDescent="0.25">
      <c r="A374" s="10" t="s">
        <v>1635</v>
      </c>
      <c r="B374" s="12">
        <v>0</v>
      </c>
      <c r="C374">
        <f t="shared" si="5"/>
        <v>0</v>
      </c>
    </row>
    <row r="375" spans="1:4" x14ac:dyDescent="0.25">
      <c r="A375" s="10" t="s">
        <v>1636</v>
      </c>
      <c r="B375" s="12">
        <v>0</v>
      </c>
      <c r="C375">
        <f t="shared" si="5"/>
        <v>0</v>
      </c>
    </row>
    <row r="376" spans="1:4" x14ac:dyDescent="0.25">
      <c r="A376" s="10" t="s">
        <v>1415</v>
      </c>
      <c r="B376" s="12">
        <v>0</v>
      </c>
      <c r="C376">
        <f t="shared" si="5"/>
        <v>0</v>
      </c>
    </row>
    <row r="377" spans="1:4" x14ac:dyDescent="0.25">
      <c r="A377" s="10" t="s">
        <v>1637</v>
      </c>
      <c r="B377" s="12">
        <v>0</v>
      </c>
      <c r="C377">
        <f t="shared" si="5"/>
        <v>0</v>
      </c>
    </row>
    <row r="378" spans="1:4" x14ac:dyDescent="0.25">
      <c r="A378" s="10" t="s">
        <v>1638</v>
      </c>
      <c r="B378" s="12">
        <v>0</v>
      </c>
      <c r="C378">
        <f t="shared" si="5"/>
        <v>0</v>
      </c>
    </row>
    <row r="379" spans="1:4" x14ac:dyDescent="0.25">
      <c r="A379" s="10" t="s">
        <v>1639</v>
      </c>
      <c r="B379" s="12">
        <v>0</v>
      </c>
      <c r="C379">
        <f t="shared" si="5"/>
        <v>0</v>
      </c>
    </row>
    <row r="380" spans="1:4" x14ac:dyDescent="0.25">
      <c r="A380" s="10" t="s">
        <v>1640</v>
      </c>
      <c r="B380" s="12">
        <v>0</v>
      </c>
      <c r="C380">
        <f t="shared" si="5"/>
        <v>0</v>
      </c>
    </row>
    <row r="381" spans="1:4" x14ac:dyDescent="0.25">
      <c r="A381" s="10" t="s">
        <v>1641</v>
      </c>
      <c r="B381" s="12">
        <v>0</v>
      </c>
      <c r="C381">
        <f t="shared" si="5"/>
        <v>0</v>
      </c>
    </row>
    <row r="382" spans="1:4" x14ac:dyDescent="0.25">
      <c r="A382" s="10" t="s">
        <v>1642</v>
      </c>
      <c r="B382" s="12">
        <v>0</v>
      </c>
      <c r="C382">
        <f t="shared" si="5"/>
        <v>0</v>
      </c>
    </row>
    <row r="383" spans="1:4" x14ac:dyDescent="0.25">
      <c r="A383" s="10" t="s">
        <v>658</v>
      </c>
      <c r="B383" s="12">
        <v>0</v>
      </c>
      <c r="C383">
        <f t="shared" si="5"/>
        <v>1</v>
      </c>
      <c r="D383" s="3" t="s">
        <v>658</v>
      </c>
    </row>
    <row r="384" spans="1:4" x14ac:dyDescent="0.25">
      <c r="A384" s="10" t="s">
        <v>659</v>
      </c>
      <c r="B384" s="12">
        <v>0</v>
      </c>
      <c r="C384">
        <f t="shared" si="5"/>
        <v>1</v>
      </c>
      <c r="D384" s="3" t="s">
        <v>659</v>
      </c>
    </row>
    <row r="385" spans="1:4" x14ac:dyDescent="0.25">
      <c r="A385" s="10" t="s">
        <v>1643</v>
      </c>
      <c r="B385" s="12">
        <v>0</v>
      </c>
      <c r="C385">
        <f t="shared" si="5"/>
        <v>0</v>
      </c>
    </row>
    <row r="386" spans="1:4" x14ac:dyDescent="0.25">
      <c r="A386" s="9" t="s">
        <v>684</v>
      </c>
      <c r="B386" s="12">
        <v>8548</v>
      </c>
      <c r="C386">
        <f t="shared" si="5"/>
        <v>1</v>
      </c>
      <c r="D386" s="3" t="s">
        <v>684</v>
      </c>
    </row>
    <row r="387" spans="1:4" x14ac:dyDescent="0.25">
      <c r="A387" s="9" t="s">
        <v>685</v>
      </c>
      <c r="B387" s="12">
        <v>9</v>
      </c>
      <c r="C387">
        <f t="shared" ref="C387:C458" si="6">IF(A387=D387,1,0)</f>
        <v>1</v>
      </c>
      <c r="D387" s="3" t="s">
        <v>685</v>
      </c>
    </row>
    <row r="388" spans="1:4" x14ac:dyDescent="0.25">
      <c r="A388" s="10" t="s">
        <v>1644</v>
      </c>
      <c r="B388" s="12">
        <v>0</v>
      </c>
      <c r="C388">
        <f t="shared" si="6"/>
        <v>0</v>
      </c>
    </row>
    <row r="389" spans="1:4" x14ac:dyDescent="0.25">
      <c r="A389" s="10" t="s">
        <v>1645</v>
      </c>
      <c r="B389" s="12">
        <v>0</v>
      </c>
      <c r="C389">
        <f t="shared" si="6"/>
        <v>0</v>
      </c>
    </row>
    <row r="390" spans="1:4" x14ac:dyDescent="0.25">
      <c r="A390" s="10" t="s">
        <v>1646</v>
      </c>
      <c r="B390" s="12">
        <v>0</v>
      </c>
      <c r="C390">
        <f t="shared" si="6"/>
        <v>0</v>
      </c>
    </row>
    <row r="391" spans="1:4" x14ac:dyDescent="0.25">
      <c r="A391" s="10" t="s">
        <v>1647</v>
      </c>
      <c r="B391" s="12">
        <v>0</v>
      </c>
      <c r="C391">
        <f t="shared" si="6"/>
        <v>0</v>
      </c>
    </row>
    <row r="392" spans="1:4" x14ac:dyDescent="0.25">
      <c r="A392" s="10" t="s">
        <v>1648</v>
      </c>
      <c r="B392" s="12">
        <v>0</v>
      </c>
      <c r="C392">
        <f t="shared" si="6"/>
        <v>0</v>
      </c>
    </row>
    <row r="393" spans="1:4" x14ac:dyDescent="0.25">
      <c r="A393" s="10" t="s">
        <v>1649</v>
      </c>
      <c r="B393" s="12">
        <v>0</v>
      </c>
      <c r="C393">
        <f t="shared" si="6"/>
        <v>0</v>
      </c>
    </row>
    <row r="394" spans="1:4" x14ac:dyDescent="0.25">
      <c r="A394" s="10" t="s">
        <v>1650</v>
      </c>
      <c r="B394" s="12">
        <v>0</v>
      </c>
      <c r="C394">
        <f t="shared" si="6"/>
        <v>0</v>
      </c>
    </row>
    <row r="395" spans="1:4" x14ac:dyDescent="0.25">
      <c r="A395" s="10" t="s">
        <v>1651</v>
      </c>
      <c r="B395" s="12">
        <v>0</v>
      </c>
      <c r="C395">
        <f t="shared" si="6"/>
        <v>0</v>
      </c>
    </row>
    <row r="396" spans="1:4" x14ac:dyDescent="0.25">
      <c r="A396" s="10" t="s">
        <v>1652</v>
      </c>
      <c r="B396" s="12">
        <v>0</v>
      </c>
      <c r="C396">
        <f t="shared" si="6"/>
        <v>0</v>
      </c>
    </row>
    <row r="397" spans="1:4" x14ac:dyDescent="0.25">
      <c r="A397" s="10" t="s">
        <v>1653</v>
      </c>
      <c r="B397" s="12">
        <v>0</v>
      </c>
      <c r="C397">
        <f t="shared" si="6"/>
        <v>0</v>
      </c>
    </row>
    <row r="398" spans="1:4" x14ac:dyDescent="0.25">
      <c r="A398" s="10" t="s">
        <v>1654</v>
      </c>
      <c r="B398" s="12">
        <v>0</v>
      </c>
      <c r="C398">
        <f t="shared" si="6"/>
        <v>0</v>
      </c>
    </row>
    <row r="399" spans="1:4" x14ac:dyDescent="0.25">
      <c r="A399" s="10" t="s">
        <v>686</v>
      </c>
      <c r="B399" s="12">
        <v>0</v>
      </c>
      <c r="C399">
        <f t="shared" si="6"/>
        <v>1</v>
      </c>
      <c r="D399" s="3" t="s">
        <v>686</v>
      </c>
    </row>
    <row r="400" spans="1:4" x14ac:dyDescent="0.25">
      <c r="A400" s="10" t="s">
        <v>1655</v>
      </c>
      <c r="B400" s="12">
        <v>0</v>
      </c>
      <c r="C400">
        <f t="shared" si="6"/>
        <v>0</v>
      </c>
    </row>
    <row r="401" spans="1:4" x14ac:dyDescent="0.25">
      <c r="A401" s="10" t="s">
        <v>687</v>
      </c>
      <c r="B401" s="12">
        <v>0</v>
      </c>
      <c r="C401">
        <f t="shared" si="6"/>
        <v>1</v>
      </c>
      <c r="D401" s="3" t="s">
        <v>687</v>
      </c>
    </row>
    <row r="402" spans="1:4" x14ac:dyDescent="0.25">
      <c r="A402" s="10" t="s">
        <v>1656</v>
      </c>
      <c r="B402" s="12">
        <v>0</v>
      </c>
      <c r="C402">
        <f t="shared" si="6"/>
        <v>0</v>
      </c>
    </row>
    <row r="403" spans="1:4" x14ac:dyDescent="0.25">
      <c r="A403" s="10" t="s">
        <v>1657</v>
      </c>
      <c r="B403" s="12">
        <v>0</v>
      </c>
      <c r="C403">
        <f t="shared" si="6"/>
        <v>0</v>
      </c>
    </row>
    <row r="404" spans="1:4" x14ac:dyDescent="0.25">
      <c r="A404" s="10" t="s">
        <v>688</v>
      </c>
      <c r="B404" s="12">
        <v>0</v>
      </c>
      <c r="C404">
        <f t="shared" si="6"/>
        <v>1</v>
      </c>
      <c r="D404" s="3" t="s">
        <v>688</v>
      </c>
    </row>
    <row r="405" spans="1:4" x14ac:dyDescent="0.25">
      <c r="A405" s="9" t="s">
        <v>689</v>
      </c>
      <c r="B405" s="12">
        <v>787</v>
      </c>
      <c r="C405">
        <f t="shared" si="6"/>
        <v>1</v>
      </c>
      <c r="D405" s="3" t="s">
        <v>689</v>
      </c>
    </row>
    <row r="406" spans="1:4" x14ac:dyDescent="0.25">
      <c r="A406" s="10" t="s">
        <v>1658</v>
      </c>
      <c r="B406" s="12">
        <v>0</v>
      </c>
      <c r="C406">
        <f t="shared" si="6"/>
        <v>0</v>
      </c>
    </row>
    <row r="407" spans="1:4" x14ac:dyDescent="0.25">
      <c r="A407" s="10" t="s">
        <v>1659</v>
      </c>
      <c r="B407" s="12">
        <v>0</v>
      </c>
      <c r="C407">
        <f t="shared" si="6"/>
        <v>0</v>
      </c>
    </row>
    <row r="408" spans="1:4" x14ac:dyDescent="0.25">
      <c r="A408" s="9" t="s">
        <v>690</v>
      </c>
      <c r="B408" s="12">
        <v>8</v>
      </c>
      <c r="C408">
        <f t="shared" si="6"/>
        <v>1</v>
      </c>
      <c r="D408" s="3" t="s">
        <v>690</v>
      </c>
    </row>
    <row r="409" spans="1:4" x14ac:dyDescent="0.25">
      <c r="A409" s="9" t="s">
        <v>691</v>
      </c>
      <c r="B409" s="12">
        <v>1</v>
      </c>
      <c r="C409">
        <f t="shared" si="6"/>
        <v>1</v>
      </c>
      <c r="D409" s="3" t="s">
        <v>691</v>
      </c>
    </row>
    <row r="410" spans="1:4" x14ac:dyDescent="0.25">
      <c r="A410" s="9" t="s">
        <v>692</v>
      </c>
      <c r="B410" s="12">
        <v>34297</v>
      </c>
      <c r="C410">
        <f t="shared" si="6"/>
        <v>1</v>
      </c>
      <c r="D410" s="3" t="s">
        <v>692</v>
      </c>
    </row>
    <row r="411" spans="1:4" x14ac:dyDescent="0.25">
      <c r="A411" s="9" t="s">
        <v>693</v>
      </c>
      <c r="B411" s="12">
        <v>1</v>
      </c>
      <c r="C411">
        <f t="shared" si="6"/>
        <v>1</v>
      </c>
      <c r="D411" s="3" t="s">
        <v>693</v>
      </c>
    </row>
    <row r="412" spans="1:4" x14ac:dyDescent="0.25">
      <c r="A412" s="9" t="s">
        <v>694</v>
      </c>
      <c r="B412" s="12">
        <v>32194</v>
      </c>
      <c r="C412">
        <f t="shared" si="6"/>
        <v>1</v>
      </c>
      <c r="D412" s="3" t="s">
        <v>694</v>
      </c>
    </row>
    <row r="413" spans="1:4" x14ac:dyDescent="0.25">
      <c r="A413" s="10" t="s">
        <v>695</v>
      </c>
      <c r="B413" s="12">
        <v>0</v>
      </c>
      <c r="C413">
        <f t="shared" si="6"/>
        <v>1</v>
      </c>
      <c r="D413" s="3" t="s">
        <v>695</v>
      </c>
    </row>
    <row r="414" spans="1:4" x14ac:dyDescent="0.25">
      <c r="A414" s="10" t="s">
        <v>696</v>
      </c>
      <c r="B414" s="12">
        <v>0</v>
      </c>
      <c r="C414">
        <f t="shared" si="6"/>
        <v>1</v>
      </c>
      <c r="D414" s="3" t="s">
        <v>696</v>
      </c>
    </row>
    <row r="415" spans="1:4" x14ac:dyDescent="0.25">
      <c r="A415" s="10" t="s">
        <v>1660</v>
      </c>
      <c r="B415" s="12">
        <v>0</v>
      </c>
      <c r="C415">
        <f t="shared" si="6"/>
        <v>0</v>
      </c>
    </row>
    <row r="416" spans="1:4" x14ac:dyDescent="0.25">
      <c r="A416" s="10" t="s">
        <v>1661</v>
      </c>
      <c r="B416" s="12">
        <v>0</v>
      </c>
      <c r="C416">
        <f t="shared" si="6"/>
        <v>0</v>
      </c>
    </row>
    <row r="417" spans="1:4" x14ac:dyDescent="0.25">
      <c r="A417" s="10" t="s">
        <v>1662</v>
      </c>
      <c r="B417" s="12">
        <v>0</v>
      </c>
      <c r="C417">
        <f t="shared" si="6"/>
        <v>0</v>
      </c>
    </row>
    <row r="418" spans="1:4" x14ac:dyDescent="0.25">
      <c r="A418" s="9" t="s">
        <v>697</v>
      </c>
      <c r="B418" s="12">
        <v>1</v>
      </c>
      <c r="C418">
        <f t="shared" si="6"/>
        <v>1</v>
      </c>
      <c r="D418" s="3" t="s">
        <v>697</v>
      </c>
    </row>
    <row r="419" spans="1:4" x14ac:dyDescent="0.25">
      <c r="C419">
        <f t="shared" si="6"/>
        <v>0</v>
      </c>
      <c r="D419" s="3" t="s">
        <v>698</v>
      </c>
    </row>
    <row r="420" spans="1:4" x14ac:dyDescent="0.25">
      <c r="C420">
        <f t="shared" si="6"/>
        <v>0</v>
      </c>
      <c r="D420" s="3" t="s">
        <v>699</v>
      </c>
    </row>
    <row r="421" spans="1:4" x14ac:dyDescent="0.25">
      <c r="A421" s="2" t="s">
        <v>700</v>
      </c>
      <c r="B421" s="12">
        <v>254</v>
      </c>
      <c r="C421">
        <f t="shared" si="6"/>
        <v>1</v>
      </c>
      <c r="D421" s="3" t="s">
        <v>700</v>
      </c>
    </row>
    <row r="422" spans="1:4" x14ac:dyDescent="0.25">
      <c r="A422" s="2" t="s">
        <v>701</v>
      </c>
      <c r="B422" s="12">
        <v>41</v>
      </c>
      <c r="C422">
        <f t="shared" si="6"/>
        <v>1</v>
      </c>
      <c r="D422" s="3" t="s">
        <v>701</v>
      </c>
    </row>
    <row r="423" spans="1:4" x14ac:dyDescent="0.25">
      <c r="A423" s="10" t="s">
        <v>1980</v>
      </c>
      <c r="B423" s="12">
        <v>106</v>
      </c>
      <c r="D423" s="3"/>
    </row>
    <row r="424" spans="1:4" x14ac:dyDescent="0.25">
      <c r="A424" s="10" t="s">
        <v>1981</v>
      </c>
      <c r="B424" s="12">
        <v>49</v>
      </c>
      <c r="D424" s="3"/>
    </row>
    <row r="425" spans="1:4" x14ac:dyDescent="0.25">
      <c r="A425" s="2" t="s">
        <v>702</v>
      </c>
      <c r="B425" s="12">
        <v>35</v>
      </c>
      <c r="C425">
        <f t="shared" si="6"/>
        <v>1</v>
      </c>
      <c r="D425" s="3" t="s">
        <v>702</v>
      </c>
    </row>
    <row r="426" spans="1:4" x14ac:dyDescent="0.25">
      <c r="A426" s="2" t="s">
        <v>703</v>
      </c>
      <c r="B426" s="12">
        <v>68</v>
      </c>
      <c r="C426">
        <f t="shared" si="6"/>
        <v>1</v>
      </c>
      <c r="D426" s="3" t="s">
        <v>703</v>
      </c>
    </row>
    <row r="427" spans="1:4" x14ac:dyDescent="0.25">
      <c r="C427">
        <f t="shared" si="6"/>
        <v>0</v>
      </c>
      <c r="D427" s="3" t="s">
        <v>704</v>
      </c>
    </row>
    <row r="428" spans="1:4" x14ac:dyDescent="0.25">
      <c r="A428" s="2" t="s">
        <v>705</v>
      </c>
      <c r="B428" s="12">
        <v>66</v>
      </c>
      <c r="C428">
        <f t="shared" si="6"/>
        <v>1</v>
      </c>
      <c r="D428" s="3" t="s">
        <v>705</v>
      </c>
    </row>
    <row r="429" spans="1:4" x14ac:dyDescent="0.25">
      <c r="A429" s="9" t="s">
        <v>706</v>
      </c>
      <c r="B429" s="12">
        <v>50</v>
      </c>
      <c r="C429">
        <f t="shared" si="6"/>
        <v>1</v>
      </c>
      <c r="D429" s="3" t="s">
        <v>706</v>
      </c>
    </row>
    <row r="430" spans="1:4" x14ac:dyDescent="0.25">
      <c r="A430" s="2" t="s">
        <v>707</v>
      </c>
      <c r="B430" s="12">
        <v>1</v>
      </c>
      <c r="C430">
        <f t="shared" si="6"/>
        <v>1</v>
      </c>
      <c r="D430" s="3" t="s">
        <v>707</v>
      </c>
    </row>
    <row r="431" spans="1:4" x14ac:dyDescent="0.25">
      <c r="C431">
        <f t="shared" si="6"/>
        <v>0</v>
      </c>
      <c r="D431" s="3" t="s">
        <v>708</v>
      </c>
    </row>
    <row r="432" spans="1:4" x14ac:dyDescent="0.25">
      <c r="C432">
        <f t="shared" si="6"/>
        <v>0</v>
      </c>
      <c r="D432" s="3" t="s">
        <v>709</v>
      </c>
    </row>
    <row r="433" spans="1:4" x14ac:dyDescent="0.25">
      <c r="A433" s="2" t="s">
        <v>710</v>
      </c>
      <c r="B433" s="12">
        <v>99</v>
      </c>
      <c r="C433">
        <f t="shared" si="6"/>
        <v>1</v>
      </c>
      <c r="D433" s="3" t="s">
        <v>710</v>
      </c>
    </row>
    <row r="434" spans="1:4" x14ac:dyDescent="0.25">
      <c r="C434">
        <f t="shared" si="6"/>
        <v>0</v>
      </c>
      <c r="D434" s="3" t="s">
        <v>711</v>
      </c>
    </row>
    <row r="435" spans="1:4" x14ac:dyDescent="0.25">
      <c r="C435">
        <f t="shared" si="6"/>
        <v>0</v>
      </c>
      <c r="D435" s="3" t="s">
        <v>712</v>
      </c>
    </row>
    <row r="436" spans="1:4" x14ac:dyDescent="0.25">
      <c r="C436">
        <f t="shared" si="6"/>
        <v>0</v>
      </c>
      <c r="D436" s="3" t="s">
        <v>713</v>
      </c>
    </row>
    <row r="437" spans="1:4" x14ac:dyDescent="0.25">
      <c r="A437" s="10" t="s">
        <v>1982</v>
      </c>
      <c r="B437" s="12">
        <v>4</v>
      </c>
      <c r="D437" s="3"/>
    </row>
    <row r="438" spans="1:4" x14ac:dyDescent="0.25">
      <c r="A438" s="2" t="s">
        <v>714</v>
      </c>
      <c r="B438" s="12">
        <v>3</v>
      </c>
      <c r="C438">
        <f t="shared" si="6"/>
        <v>1</v>
      </c>
      <c r="D438" s="3" t="s">
        <v>714</v>
      </c>
    </row>
    <row r="439" spans="1:4" x14ac:dyDescent="0.25">
      <c r="C439">
        <f t="shared" si="6"/>
        <v>0</v>
      </c>
      <c r="D439" s="3" t="s">
        <v>715</v>
      </c>
    </row>
    <row r="440" spans="1:4" x14ac:dyDescent="0.25">
      <c r="C440">
        <f t="shared" si="6"/>
        <v>0</v>
      </c>
      <c r="D440" s="3" t="s">
        <v>716</v>
      </c>
    </row>
    <row r="441" spans="1:4" x14ac:dyDescent="0.25">
      <c r="C441">
        <f t="shared" si="6"/>
        <v>0</v>
      </c>
      <c r="D441" s="3" t="s">
        <v>717</v>
      </c>
    </row>
    <row r="442" spans="1:4" x14ac:dyDescent="0.25">
      <c r="A442" s="2" t="s">
        <v>718</v>
      </c>
      <c r="B442" s="12">
        <v>41</v>
      </c>
      <c r="C442">
        <f t="shared" si="6"/>
        <v>1</v>
      </c>
      <c r="D442" s="3" t="s">
        <v>718</v>
      </c>
    </row>
    <row r="443" spans="1:4" x14ac:dyDescent="0.25">
      <c r="A443" s="10" t="s">
        <v>1983</v>
      </c>
      <c r="B443" s="12">
        <v>29</v>
      </c>
      <c r="D443" s="3"/>
    </row>
    <row r="444" spans="1:4" x14ac:dyDescent="0.25">
      <c r="C444">
        <f t="shared" si="6"/>
        <v>0</v>
      </c>
      <c r="D444" s="3" t="s">
        <v>719</v>
      </c>
    </row>
    <row r="445" spans="1:4" x14ac:dyDescent="0.25">
      <c r="A445" s="2" t="s">
        <v>1984</v>
      </c>
      <c r="B445" s="12">
        <v>20</v>
      </c>
      <c r="C445">
        <f t="shared" si="6"/>
        <v>0</v>
      </c>
      <c r="D445" s="3" t="s">
        <v>720</v>
      </c>
    </row>
    <row r="446" spans="1:4" x14ac:dyDescent="0.25">
      <c r="A446" s="10" t="s">
        <v>1985</v>
      </c>
      <c r="B446" s="12">
        <v>22</v>
      </c>
      <c r="D446" s="3"/>
    </row>
    <row r="447" spans="1:4" x14ac:dyDescent="0.25">
      <c r="A447" s="2" t="s">
        <v>721</v>
      </c>
      <c r="B447" s="12">
        <v>1369</v>
      </c>
      <c r="C447">
        <f t="shared" si="6"/>
        <v>1</v>
      </c>
      <c r="D447" s="3" t="s">
        <v>721</v>
      </c>
    </row>
    <row r="448" spans="1:4" x14ac:dyDescent="0.25">
      <c r="A448" s="2" t="s">
        <v>722</v>
      </c>
      <c r="B448" s="12">
        <v>261</v>
      </c>
      <c r="C448">
        <f t="shared" si="6"/>
        <v>1</v>
      </c>
      <c r="D448" s="3" t="s">
        <v>722</v>
      </c>
    </row>
    <row r="449" spans="1:4" x14ac:dyDescent="0.25">
      <c r="A449" s="2" t="s">
        <v>723</v>
      </c>
      <c r="B449" s="12">
        <v>8</v>
      </c>
      <c r="C449">
        <f t="shared" si="6"/>
        <v>1</v>
      </c>
      <c r="D449" s="3" t="s">
        <v>723</v>
      </c>
    </row>
    <row r="450" spans="1:4" x14ac:dyDescent="0.25">
      <c r="A450" s="2" t="s">
        <v>724</v>
      </c>
      <c r="B450" s="12">
        <v>2</v>
      </c>
      <c r="C450">
        <f t="shared" si="6"/>
        <v>1</v>
      </c>
      <c r="D450" s="3" t="s">
        <v>724</v>
      </c>
    </row>
    <row r="451" spans="1:4" x14ac:dyDescent="0.25">
      <c r="A451" s="2" t="s">
        <v>725</v>
      </c>
      <c r="B451" s="12">
        <v>158194</v>
      </c>
      <c r="C451">
        <f t="shared" si="6"/>
        <v>1</v>
      </c>
      <c r="D451" s="3" t="s">
        <v>725</v>
      </c>
    </row>
    <row r="452" spans="1:4" x14ac:dyDescent="0.25">
      <c r="A452" s="10" t="s">
        <v>1986</v>
      </c>
      <c r="B452" s="12">
        <v>77</v>
      </c>
      <c r="D452" s="3"/>
    </row>
    <row r="453" spans="1:4" x14ac:dyDescent="0.25">
      <c r="C453">
        <f t="shared" si="6"/>
        <v>0</v>
      </c>
      <c r="D453" s="3" t="s">
        <v>726</v>
      </c>
    </row>
    <row r="454" spans="1:4" x14ac:dyDescent="0.25">
      <c r="A454" s="10" t="s">
        <v>1987</v>
      </c>
      <c r="B454" s="12">
        <v>11164</v>
      </c>
      <c r="D454" s="3"/>
    </row>
    <row r="455" spans="1:4" x14ac:dyDescent="0.25">
      <c r="A455" s="10" t="s">
        <v>1988</v>
      </c>
      <c r="B455" s="12">
        <v>428</v>
      </c>
      <c r="D455" s="3"/>
    </row>
    <row r="456" spans="1:4" x14ac:dyDescent="0.25">
      <c r="C456">
        <f t="shared" si="6"/>
        <v>0</v>
      </c>
      <c r="D456" s="3" t="s">
        <v>727</v>
      </c>
    </row>
    <row r="457" spans="1:4" x14ac:dyDescent="0.25">
      <c r="A457" s="2" t="s">
        <v>728</v>
      </c>
      <c r="B457" s="12">
        <v>8812</v>
      </c>
      <c r="C457">
        <f t="shared" si="6"/>
        <v>1</v>
      </c>
      <c r="D457" s="3" t="s">
        <v>728</v>
      </c>
    </row>
    <row r="458" spans="1:4" x14ac:dyDescent="0.25">
      <c r="C458">
        <f t="shared" si="6"/>
        <v>0</v>
      </c>
      <c r="D458" s="3" t="s">
        <v>729</v>
      </c>
    </row>
    <row r="459" spans="1:4" x14ac:dyDescent="0.25">
      <c r="A459" s="2" t="s">
        <v>730</v>
      </c>
      <c r="B459" s="12">
        <v>19931</v>
      </c>
      <c r="C459">
        <f t="shared" ref="C459:C534" si="7">IF(A459=D459,1,0)</f>
        <v>1</v>
      </c>
      <c r="D459" s="3" t="s">
        <v>730</v>
      </c>
    </row>
    <row r="460" spans="1:4" x14ac:dyDescent="0.25">
      <c r="A460" s="2" t="s">
        <v>731</v>
      </c>
      <c r="B460" s="12">
        <v>4951</v>
      </c>
      <c r="C460">
        <f t="shared" si="7"/>
        <v>1</v>
      </c>
      <c r="D460" s="3" t="s">
        <v>731</v>
      </c>
    </row>
    <row r="461" spans="1:4" x14ac:dyDescent="0.25">
      <c r="A461" s="10" t="s">
        <v>1276</v>
      </c>
      <c r="B461" s="12">
        <v>896</v>
      </c>
      <c r="D461" s="3"/>
    </row>
    <row r="462" spans="1:4" x14ac:dyDescent="0.25">
      <c r="A462" s="2" t="s">
        <v>732</v>
      </c>
      <c r="B462" s="12">
        <v>11310</v>
      </c>
      <c r="C462">
        <f t="shared" si="7"/>
        <v>1</v>
      </c>
      <c r="D462" s="3" t="s">
        <v>732</v>
      </c>
    </row>
    <row r="463" spans="1:4" x14ac:dyDescent="0.25">
      <c r="A463" s="10" t="s">
        <v>1989</v>
      </c>
      <c r="B463" s="12">
        <v>3119</v>
      </c>
      <c r="D463" s="3"/>
    </row>
    <row r="464" spans="1:4" x14ac:dyDescent="0.25">
      <c r="A464" s="10" t="s">
        <v>1990</v>
      </c>
      <c r="B464" s="12">
        <v>3005</v>
      </c>
      <c r="D464" s="3"/>
    </row>
    <row r="465" spans="1:4" x14ac:dyDescent="0.25">
      <c r="A465" s="2" t="s">
        <v>733</v>
      </c>
      <c r="B465" s="12">
        <v>19</v>
      </c>
      <c r="C465">
        <f t="shared" si="7"/>
        <v>1</v>
      </c>
      <c r="D465" s="3" t="s">
        <v>733</v>
      </c>
    </row>
    <row r="466" spans="1:4" x14ac:dyDescent="0.25">
      <c r="A466" s="2" t="s">
        <v>734</v>
      </c>
      <c r="B466" s="12">
        <v>2</v>
      </c>
      <c r="C466">
        <f t="shared" si="7"/>
        <v>1</v>
      </c>
      <c r="D466" s="3" t="s">
        <v>734</v>
      </c>
    </row>
    <row r="467" spans="1:4" x14ac:dyDescent="0.25">
      <c r="C467">
        <f t="shared" si="7"/>
        <v>0</v>
      </c>
      <c r="D467" s="3" t="s">
        <v>735</v>
      </c>
    </row>
    <row r="468" spans="1:4" x14ac:dyDescent="0.25">
      <c r="A468" s="10" t="s">
        <v>1991</v>
      </c>
      <c r="B468" s="12">
        <v>1</v>
      </c>
      <c r="D468" s="3"/>
    </row>
    <row r="469" spans="1:4" x14ac:dyDescent="0.25">
      <c r="A469" s="10" t="s">
        <v>1992</v>
      </c>
      <c r="B469" s="12">
        <v>25</v>
      </c>
      <c r="D469" s="3"/>
    </row>
    <row r="470" spans="1:4" x14ac:dyDescent="0.25">
      <c r="A470" s="2" t="s">
        <v>736</v>
      </c>
      <c r="B470" s="12">
        <v>816</v>
      </c>
      <c r="C470">
        <f t="shared" si="7"/>
        <v>1</v>
      </c>
      <c r="D470" s="3" t="s">
        <v>736</v>
      </c>
    </row>
    <row r="471" spans="1:4" x14ac:dyDescent="0.25">
      <c r="A471" s="2" t="s">
        <v>737</v>
      </c>
      <c r="B471" s="12">
        <v>608</v>
      </c>
      <c r="C471">
        <f t="shared" si="7"/>
        <v>1</v>
      </c>
      <c r="D471" s="3" t="s">
        <v>737</v>
      </c>
    </row>
    <row r="472" spans="1:4" x14ac:dyDescent="0.25">
      <c r="A472" s="2" t="s">
        <v>738</v>
      </c>
      <c r="B472" s="12">
        <v>1369</v>
      </c>
      <c r="C472">
        <f t="shared" si="7"/>
        <v>1</v>
      </c>
      <c r="D472" s="3" t="s">
        <v>738</v>
      </c>
    </row>
    <row r="473" spans="1:4" x14ac:dyDescent="0.25">
      <c r="A473" s="2" t="s">
        <v>739</v>
      </c>
      <c r="B473" s="12">
        <v>1371</v>
      </c>
      <c r="C473">
        <f t="shared" si="7"/>
        <v>1</v>
      </c>
      <c r="D473" s="3" t="s">
        <v>739</v>
      </c>
    </row>
    <row r="474" spans="1:4" x14ac:dyDescent="0.25">
      <c r="A474" s="2" t="s">
        <v>740</v>
      </c>
      <c r="B474" s="12">
        <v>2735</v>
      </c>
      <c r="C474">
        <f t="shared" si="7"/>
        <v>1</v>
      </c>
      <c r="D474" s="3" t="s">
        <v>740</v>
      </c>
    </row>
    <row r="475" spans="1:4" x14ac:dyDescent="0.25">
      <c r="A475" s="10" t="s">
        <v>1993</v>
      </c>
      <c r="B475" s="12">
        <v>1822</v>
      </c>
      <c r="D475" s="3"/>
    </row>
    <row r="476" spans="1:4" x14ac:dyDescent="0.25">
      <c r="A476" s="10" t="s">
        <v>1994</v>
      </c>
      <c r="B476" s="12">
        <v>800</v>
      </c>
      <c r="D476" s="3"/>
    </row>
    <row r="477" spans="1:4" x14ac:dyDescent="0.25">
      <c r="A477" s="2" t="s">
        <v>741</v>
      </c>
      <c r="B477" s="12">
        <v>229069</v>
      </c>
      <c r="C477">
        <f t="shared" si="7"/>
        <v>1</v>
      </c>
      <c r="D477" s="3" t="s">
        <v>741</v>
      </c>
    </row>
    <row r="478" spans="1:4" x14ac:dyDescent="0.25">
      <c r="A478" s="2" t="s">
        <v>742</v>
      </c>
      <c r="B478" s="12">
        <v>208599</v>
      </c>
      <c r="C478">
        <f t="shared" si="7"/>
        <v>1</v>
      </c>
      <c r="D478" s="3" t="s">
        <v>742</v>
      </c>
    </row>
    <row r="479" spans="1:4" x14ac:dyDescent="0.25">
      <c r="A479" s="10" t="s">
        <v>1995</v>
      </c>
      <c r="B479" s="12">
        <v>1</v>
      </c>
      <c r="D479" s="3"/>
    </row>
    <row r="480" spans="1:4" x14ac:dyDescent="0.25">
      <c r="A480" s="10" t="s">
        <v>1996</v>
      </c>
      <c r="B480" s="12">
        <v>380</v>
      </c>
      <c r="D480" s="3"/>
    </row>
    <row r="481" spans="1:4" x14ac:dyDescent="0.25">
      <c r="A481" s="2" t="s">
        <v>743</v>
      </c>
      <c r="B481" s="12">
        <v>25</v>
      </c>
      <c r="C481">
        <f t="shared" si="7"/>
        <v>1</v>
      </c>
      <c r="D481" s="3" t="s">
        <v>743</v>
      </c>
    </row>
    <row r="482" spans="1:4" x14ac:dyDescent="0.25">
      <c r="A482" s="2" t="s">
        <v>744</v>
      </c>
      <c r="B482" s="12">
        <v>821</v>
      </c>
      <c r="C482">
        <f t="shared" si="7"/>
        <v>1</v>
      </c>
      <c r="D482" s="3" t="s">
        <v>744</v>
      </c>
    </row>
    <row r="483" spans="1:4" x14ac:dyDescent="0.25">
      <c r="C483">
        <f t="shared" si="7"/>
        <v>0</v>
      </c>
      <c r="D483" s="3" t="s">
        <v>745</v>
      </c>
    </row>
    <row r="484" spans="1:4" x14ac:dyDescent="0.25">
      <c r="A484" s="2" t="s">
        <v>746</v>
      </c>
      <c r="B484" s="12">
        <v>666</v>
      </c>
      <c r="C484">
        <f t="shared" si="7"/>
        <v>1</v>
      </c>
      <c r="D484" s="3" t="s">
        <v>746</v>
      </c>
    </row>
    <row r="485" spans="1:4" x14ac:dyDescent="0.25">
      <c r="A485" s="2" t="s">
        <v>747</v>
      </c>
      <c r="B485" s="12">
        <v>666</v>
      </c>
      <c r="C485">
        <f t="shared" si="7"/>
        <v>1</v>
      </c>
      <c r="D485" s="3" t="s">
        <v>747</v>
      </c>
    </row>
    <row r="486" spans="1:4" x14ac:dyDescent="0.25">
      <c r="A486" s="10" t="s">
        <v>1997</v>
      </c>
      <c r="B486" s="12">
        <v>47</v>
      </c>
      <c r="D486" s="4"/>
    </row>
    <row r="487" spans="1:4" x14ac:dyDescent="0.25">
      <c r="A487" s="10" t="s">
        <v>1998</v>
      </c>
      <c r="B487" s="12">
        <v>78428</v>
      </c>
      <c r="D487" s="4"/>
    </row>
    <row r="488" spans="1:4" x14ac:dyDescent="0.25">
      <c r="A488" s="10" t="s">
        <v>1999</v>
      </c>
      <c r="B488" s="12">
        <v>15</v>
      </c>
      <c r="D488" s="4"/>
    </row>
    <row r="489" spans="1:4" x14ac:dyDescent="0.25">
      <c r="A489" s="10" t="s">
        <v>1663</v>
      </c>
      <c r="B489" s="12">
        <v>0</v>
      </c>
      <c r="C489">
        <f t="shared" si="7"/>
        <v>0</v>
      </c>
    </row>
    <row r="490" spans="1:4" x14ac:dyDescent="0.25">
      <c r="C490">
        <f t="shared" si="7"/>
        <v>0</v>
      </c>
      <c r="D490" s="3" t="s">
        <v>748</v>
      </c>
    </row>
    <row r="491" spans="1:4" x14ac:dyDescent="0.25">
      <c r="C491">
        <f t="shared" si="7"/>
        <v>0</v>
      </c>
      <c r="D491" s="3" t="s">
        <v>749</v>
      </c>
    </row>
    <row r="492" spans="1:4" x14ac:dyDescent="0.25">
      <c r="A492" s="9" t="s">
        <v>750</v>
      </c>
      <c r="B492" s="12">
        <v>24</v>
      </c>
      <c r="C492">
        <f t="shared" si="7"/>
        <v>1</v>
      </c>
      <c r="D492" s="3" t="s">
        <v>750</v>
      </c>
    </row>
    <row r="493" spans="1:4" x14ac:dyDescent="0.25">
      <c r="A493" s="10" t="s">
        <v>1664</v>
      </c>
      <c r="B493" s="12">
        <v>0</v>
      </c>
      <c r="C493">
        <f t="shared" si="7"/>
        <v>0</v>
      </c>
    </row>
    <row r="494" spans="1:4" x14ac:dyDescent="0.25">
      <c r="A494" s="10" t="s">
        <v>1277</v>
      </c>
      <c r="B494" s="12">
        <v>0</v>
      </c>
      <c r="C494">
        <f t="shared" si="7"/>
        <v>0</v>
      </c>
    </row>
    <row r="495" spans="1:4" x14ac:dyDescent="0.25">
      <c r="A495" s="10" t="s">
        <v>1665</v>
      </c>
      <c r="B495" s="12">
        <v>0</v>
      </c>
      <c r="C495">
        <f t="shared" si="7"/>
        <v>0</v>
      </c>
    </row>
    <row r="496" spans="1:4" x14ac:dyDescent="0.25">
      <c r="A496" s="10" t="s">
        <v>1666</v>
      </c>
      <c r="B496" s="12">
        <v>0</v>
      </c>
      <c r="C496">
        <f t="shared" si="7"/>
        <v>0</v>
      </c>
    </row>
    <row r="497" spans="1:4" x14ac:dyDescent="0.25">
      <c r="A497" s="10" t="s">
        <v>1278</v>
      </c>
      <c r="B497" s="12">
        <v>0</v>
      </c>
      <c r="C497">
        <f t="shared" si="7"/>
        <v>0</v>
      </c>
    </row>
    <row r="498" spans="1:4" x14ac:dyDescent="0.25">
      <c r="A498" s="10" t="s">
        <v>1667</v>
      </c>
      <c r="B498" s="12">
        <v>0</v>
      </c>
      <c r="C498">
        <f t="shared" si="7"/>
        <v>0</v>
      </c>
    </row>
    <row r="499" spans="1:4" x14ac:dyDescent="0.25">
      <c r="A499" s="10" t="s">
        <v>1668</v>
      </c>
      <c r="B499" s="12">
        <v>0</v>
      </c>
      <c r="C499">
        <f t="shared" si="7"/>
        <v>0</v>
      </c>
    </row>
    <row r="500" spans="1:4" x14ac:dyDescent="0.25">
      <c r="A500" s="10" t="s">
        <v>751</v>
      </c>
      <c r="B500" s="12">
        <v>0</v>
      </c>
      <c r="C500">
        <f t="shared" si="7"/>
        <v>1</v>
      </c>
      <c r="D500" s="3" t="s">
        <v>751</v>
      </c>
    </row>
    <row r="501" spans="1:4" x14ac:dyDescent="0.25">
      <c r="A501" s="10" t="s">
        <v>752</v>
      </c>
      <c r="B501" s="12">
        <v>0</v>
      </c>
      <c r="C501">
        <f t="shared" si="7"/>
        <v>1</v>
      </c>
      <c r="D501" s="3" t="s">
        <v>752</v>
      </c>
    </row>
    <row r="502" spans="1:4" x14ac:dyDescent="0.25">
      <c r="A502" s="10" t="s">
        <v>1669</v>
      </c>
      <c r="B502" s="12">
        <v>0</v>
      </c>
      <c r="C502">
        <f t="shared" si="7"/>
        <v>0</v>
      </c>
    </row>
    <row r="503" spans="1:4" x14ac:dyDescent="0.25">
      <c r="A503" s="10" t="s">
        <v>753</v>
      </c>
      <c r="B503" s="12">
        <v>0</v>
      </c>
      <c r="C503">
        <f t="shared" si="7"/>
        <v>1</v>
      </c>
      <c r="D503" s="3" t="s">
        <v>753</v>
      </c>
    </row>
    <row r="504" spans="1:4" x14ac:dyDescent="0.25">
      <c r="A504" s="9" t="s">
        <v>754</v>
      </c>
      <c r="B504" s="12">
        <v>8</v>
      </c>
      <c r="C504">
        <f t="shared" si="7"/>
        <v>1</v>
      </c>
      <c r="D504" s="3" t="s">
        <v>754</v>
      </c>
    </row>
    <row r="505" spans="1:4" x14ac:dyDescent="0.25">
      <c r="A505" s="10" t="s">
        <v>755</v>
      </c>
      <c r="B505" s="12">
        <v>0</v>
      </c>
      <c r="C505">
        <f t="shared" si="7"/>
        <v>1</v>
      </c>
      <c r="D505" s="3" t="s">
        <v>755</v>
      </c>
    </row>
    <row r="506" spans="1:4" x14ac:dyDescent="0.25">
      <c r="A506" s="10" t="s">
        <v>1670</v>
      </c>
      <c r="B506" s="12">
        <v>0</v>
      </c>
      <c r="C506">
        <f t="shared" si="7"/>
        <v>0</v>
      </c>
    </row>
    <row r="507" spans="1:4" x14ac:dyDescent="0.25">
      <c r="A507" s="9" t="s">
        <v>756</v>
      </c>
      <c r="B507" s="12">
        <v>18</v>
      </c>
      <c r="C507">
        <f t="shared" si="7"/>
        <v>1</v>
      </c>
      <c r="D507" s="3" t="s">
        <v>756</v>
      </c>
    </row>
    <row r="508" spans="1:4" x14ac:dyDescent="0.25">
      <c r="A508" s="10" t="s">
        <v>757</v>
      </c>
      <c r="B508" s="12">
        <v>0</v>
      </c>
      <c r="C508">
        <f t="shared" si="7"/>
        <v>1</v>
      </c>
      <c r="D508" s="3" t="s">
        <v>757</v>
      </c>
    </row>
    <row r="509" spans="1:4" x14ac:dyDescent="0.25">
      <c r="A509" s="10" t="s">
        <v>758</v>
      </c>
      <c r="B509" s="12">
        <v>0</v>
      </c>
      <c r="C509">
        <f t="shared" si="7"/>
        <v>1</v>
      </c>
      <c r="D509" s="3" t="s">
        <v>758</v>
      </c>
    </row>
    <row r="510" spans="1:4" x14ac:dyDescent="0.25">
      <c r="A510" s="10" t="s">
        <v>759</v>
      </c>
      <c r="B510" s="12">
        <v>0</v>
      </c>
      <c r="C510">
        <f t="shared" si="7"/>
        <v>1</v>
      </c>
      <c r="D510" s="3" t="s">
        <v>759</v>
      </c>
    </row>
    <row r="511" spans="1:4" x14ac:dyDescent="0.25">
      <c r="A511" s="10" t="s">
        <v>1671</v>
      </c>
      <c r="B511" s="12">
        <v>0</v>
      </c>
      <c r="C511">
        <f t="shared" si="7"/>
        <v>0</v>
      </c>
    </row>
    <row r="512" spans="1:4" x14ac:dyDescent="0.25">
      <c r="A512" s="10" t="s">
        <v>1672</v>
      </c>
      <c r="B512" s="12">
        <v>0</v>
      </c>
      <c r="C512">
        <f t="shared" si="7"/>
        <v>0</v>
      </c>
    </row>
    <row r="513" spans="1:4" x14ac:dyDescent="0.25">
      <c r="A513" s="9" t="s">
        <v>760</v>
      </c>
      <c r="B513" s="12">
        <v>19</v>
      </c>
      <c r="C513">
        <f t="shared" si="7"/>
        <v>1</v>
      </c>
      <c r="D513" s="3" t="s">
        <v>760</v>
      </c>
    </row>
    <row r="514" spans="1:4" x14ac:dyDescent="0.25">
      <c r="A514" s="10" t="s">
        <v>1673</v>
      </c>
      <c r="B514" s="12">
        <v>0</v>
      </c>
      <c r="C514">
        <f t="shared" si="7"/>
        <v>0</v>
      </c>
    </row>
    <row r="515" spans="1:4" x14ac:dyDescent="0.25">
      <c r="A515" s="9" t="s">
        <v>761</v>
      </c>
      <c r="B515" s="12">
        <v>13</v>
      </c>
      <c r="C515">
        <f t="shared" si="7"/>
        <v>1</v>
      </c>
      <c r="D515" s="3" t="s">
        <v>761</v>
      </c>
    </row>
    <row r="516" spans="1:4" x14ac:dyDescent="0.25">
      <c r="A516" s="10" t="s">
        <v>1674</v>
      </c>
      <c r="B516" s="12">
        <v>0</v>
      </c>
      <c r="C516">
        <f t="shared" si="7"/>
        <v>0</v>
      </c>
    </row>
    <row r="517" spans="1:4" x14ac:dyDescent="0.25">
      <c r="A517" s="9" t="s">
        <v>762</v>
      </c>
      <c r="B517" s="12">
        <v>1095</v>
      </c>
      <c r="C517">
        <f t="shared" si="7"/>
        <v>1</v>
      </c>
      <c r="D517" s="3" t="s">
        <v>762</v>
      </c>
    </row>
    <row r="518" spans="1:4" x14ac:dyDescent="0.25">
      <c r="A518" s="10" t="s">
        <v>763</v>
      </c>
      <c r="B518" s="12">
        <v>0</v>
      </c>
      <c r="C518">
        <f t="shared" si="7"/>
        <v>1</v>
      </c>
      <c r="D518" s="3" t="s">
        <v>763</v>
      </c>
    </row>
    <row r="519" spans="1:4" x14ac:dyDescent="0.25">
      <c r="A519" s="10" t="s">
        <v>764</v>
      </c>
      <c r="B519" s="12">
        <v>0</v>
      </c>
      <c r="C519">
        <f t="shared" si="7"/>
        <v>1</v>
      </c>
      <c r="D519" s="3" t="s">
        <v>764</v>
      </c>
    </row>
    <row r="520" spans="1:4" x14ac:dyDescent="0.25">
      <c r="A520" s="10" t="s">
        <v>1675</v>
      </c>
      <c r="B520" s="12">
        <v>0</v>
      </c>
      <c r="C520">
        <f t="shared" si="7"/>
        <v>0</v>
      </c>
    </row>
    <row r="521" spans="1:4" x14ac:dyDescent="0.25">
      <c r="A521" s="10" t="s">
        <v>1279</v>
      </c>
      <c r="B521" s="12">
        <v>0</v>
      </c>
      <c r="C521">
        <f t="shared" si="7"/>
        <v>0</v>
      </c>
    </row>
    <row r="522" spans="1:4" x14ac:dyDescent="0.25">
      <c r="A522" s="10" t="s">
        <v>1676</v>
      </c>
      <c r="B522" s="12">
        <v>0</v>
      </c>
      <c r="C522">
        <f t="shared" si="7"/>
        <v>0</v>
      </c>
    </row>
    <row r="523" spans="1:4" x14ac:dyDescent="0.25">
      <c r="A523" s="10" t="s">
        <v>766</v>
      </c>
      <c r="B523" s="12">
        <v>0</v>
      </c>
      <c r="C523">
        <f t="shared" si="7"/>
        <v>1</v>
      </c>
      <c r="D523" s="3" t="s">
        <v>766</v>
      </c>
    </row>
    <row r="524" spans="1:4" x14ac:dyDescent="0.25">
      <c r="A524" s="9" t="s">
        <v>767</v>
      </c>
      <c r="B524" s="12">
        <v>14656</v>
      </c>
      <c r="C524">
        <f t="shared" si="7"/>
        <v>1</v>
      </c>
      <c r="D524" s="3" t="s">
        <v>767</v>
      </c>
    </row>
    <row r="525" spans="1:4" x14ac:dyDescent="0.25">
      <c r="A525" s="9" t="s">
        <v>768</v>
      </c>
      <c r="B525" s="12">
        <v>60</v>
      </c>
      <c r="C525">
        <f t="shared" si="7"/>
        <v>1</v>
      </c>
      <c r="D525" s="3" t="s">
        <v>768</v>
      </c>
    </row>
    <row r="526" spans="1:4" x14ac:dyDescent="0.25">
      <c r="A526" s="9" t="s">
        <v>769</v>
      </c>
      <c r="B526" s="12">
        <v>15</v>
      </c>
      <c r="C526">
        <f t="shared" si="7"/>
        <v>1</v>
      </c>
      <c r="D526" s="3" t="s">
        <v>769</v>
      </c>
    </row>
    <row r="527" spans="1:4" x14ac:dyDescent="0.25">
      <c r="A527" s="10" t="s">
        <v>770</v>
      </c>
      <c r="B527" s="12">
        <v>0</v>
      </c>
      <c r="C527">
        <f t="shared" si="7"/>
        <v>1</v>
      </c>
      <c r="D527" s="3" t="s">
        <v>770</v>
      </c>
    </row>
    <row r="528" spans="1:4" x14ac:dyDescent="0.25">
      <c r="A528" s="10" t="s">
        <v>771</v>
      </c>
      <c r="B528" s="12">
        <v>0</v>
      </c>
      <c r="C528">
        <f t="shared" si="7"/>
        <v>1</v>
      </c>
      <c r="D528" s="3" t="s">
        <v>771</v>
      </c>
    </row>
    <row r="529" spans="1:4" x14ac:dyDescent="0.25">
      <c r="A529" s="9" t="s">
        <v>772</v>
      </c>
      <c r="B529" s="12">
        <v>912</v>
      </c>
      <c r="C529">
        <f t="shared" si="7"/>
        <v>1</v>
      </c>
      <c r="D529" s="3" t="s">
        <v>772</v>
      </c>
    </row>
    <row r="530" spans="1:4" x14ac:dyDescent="0.25">
      <c r="A530" s="9" t="s">
        <v>773</v>
      </c>
      <c r="B530" s="12">
        <v>9357</v>
      </c>
      <c r="C530">
        <f t="shared" si="7"/>
        <v>1</v>
      </c>
      <c r="D530" s="3" t="s">
        <v>773</v>
      </c>
    </row>
    <row r="531" spans="1:4" x14ac:dyDescent="0.25">
      <c r="A531" s="10" t="s">
        <v>775</v>
      </c>
      <c r="B531" s="12">
        <v>0</v>
      </c>
      <c r="C531">
        <f t="shared" si="7"/>
        <v>1</v>
      </c>
      <c r="D531" s="3" t="s">
        <v>775</v>
      </c>
    </row>
    <row r="532" spans="1:4" x14ac:dyDescent="0.25">
      <c r="A532" s="10" t="s">
        <v>1677</v>
      </c>
      <c r="B532" s="12">
        <v>0</v>
      </c>
      <c r="C532">
        <f t="shared" si="7"/>
        <v>0</v>
      </c>
    </row>
    <row r="533" spans="1:4" x14ac:dyDescent="0.25">
      <c r="A533" s="10" t="s">
        <v>1678</v>
      </c>
      <c r="B533" s="12">
        <v>0</v>
      </c>
      <c r="C533">
        <f t="shared" si="7"/>
        <v>0</v>
      </c>
    </row>
    <row r="534" spans="1:4" x14ac:dyDescent="0.25">
      <c r="A534" s="10" t="s">
        <v>1679</v>
      </c>
      <c r="B534" s="12">
        <v>0</v>
      </c>
      <c r="C534">
        <f t="shared" si="7"/>
        <v>0</v>
      </c>
    </row>
    <row r="535" spans="1:4" x14ac:dyDescent="0.25">
      <c r="A535" s="10" t="s">
        <v>1680</v>
      </c>
      <c r="B535" s="12">
        <v>0</v>
      </c>
      <c r="C535">
        <f t="shared" ref="C535:C598" si="8">IF(A535=D535,1,0)</f>
        <v>0</v>
      </c>
    </row>
    <row r="536" spans="1:4" x14ac:dyDescent="0.25">
      <c r="A536" s="10" t="s">
        <v>776</v>
      </c>
      <c r="B536" s="12">
        <v>0</v>
      </c>
      <c r="C536">
        <f t="shared" si="8"/>
        <v>1</v>
      </c>
      <c r="D536" s="3" t="s">
        <v>776</v>
      </c>
    </row>
    <row r="537" spans="1:4" x14ac:dyDescent="0.25">
      <c r="A537" s="9" t="s">
        <v>777</v>
      </c>
      <c r="B537" s="12">
        <v>47</v>
      </c>
      <c r="C537">
        <f t="shared" si="8"/>
        <v>1</v>
      </c>
      <c r="D537" s="3" t="s">
        <v>777</v>
      </c>
    </row>
    <row r="538" spans="1:4" x14ac:dyDescent="0.25">
      <c r="A538" s="9" t="s">
        <v>778</v>
      </c>
      <c r="B538" s="12">
        <v>26</v>
      </c>
      <c r="C538">
        <f t="shared" si="8"/>
        <v>1</v>
      </c>
      <c r="D538" s="3" t="s">
        <v>778</v>
      </c>
    </row>
    <row r="539" spans="1:4" x14ac:dyDescent="0.25">
      <c r="A539" s="10" t="s">
        <v>1681</v>
      </c>
      <c r="B539" s="12">
        <v>0</v>
      </c>
      <c r="C539">
        <f t="shared" si="8"/>
        <v>0</v>
      </c>
    </row>
    <row r="540" spans="1:4" x14ac:dyDescent="0.25">
      <c r="A540" s="10" t="s">
        <v>774</v>
      </c>
      <c r="B540" s="12">
        <v>0</v>
      </c>
      <c r="C540">
        <f t="shared" si="8"/>
        <v>1</v>
      </c>
      <c r="D540" s="3" t="s">
        <v>774</v>
      </c>
    </row>
    <row r="541" spans="1:4" x14ac:dyDescent="0.25">
      <c r="A541" s="9" t="s">
        <v>779</v>
      </c>
      <c r="B541" s="12">
        <v>208</v>
      </c>
      <c r="C541">
        <f t="shared" si="8"/>
        <v>1</v>
      </c>
      <c r="D541" s="3" t="s">
        <v>779</v>
      </c>
    </row>
    <row r="542" spans="1:4" x14ac:dyDescent="0.25">
      <c r="A542" s="9" t="s">
        <v>780</v>
      </c>
      <c r="B542" s="12">
        <v>2</v>
      </c>
      <c r="C542">
        <f t="shared" si="8"/>
        <v>1</v>
      </c>
      <c r="D542" s="3" t="s">
        <v>780</v>
      </c>
    </row>
    <row r="543" spans="1:4" x14ac:dyDescent="0.25">
      <c r="A543" s="10" t="s">
        <v>1682</v>
      </c>
      <c r="B543" s="12">
        <v>0</v>
      </c>
      <c r="C543">
        <f t="shared" si="8"/>
        <v>0</v>
      </c>
    </row>
    <row r="544" spans="1:4" x14ac:dyDescent="0.25">
      <c r="A544" s="10" t="s">
        <v>1683</v>
      </c>
      <c r="B544" s="12">
        <v>0</v>
      </c>
      <c r="C544">
        <f t="shared" si="8"/>
        <v>0</v>
      </c>
    </row>
    <row r="545" spans="1:4" x14ac:dyDescent="0.25">
      <c r="A545" s="9" t="s">
        <v>781</v>
      </c>
      <c r="B545" s="12">
        <v>801</v>
      </c>
      <c r="C545">
        <f t="shared" si="8"/>
        <v>1</v>
      </c>
      <c r="D545" s="3" t="s">
        <v>781</v>
      </c>
    </row>
    <row r="546" spans="1:4" x14ac:dyDescent="0.25">
      <c r="A546" s="10" t="s">
        <v>782</v>
      </c>
      <c r="B546" s="12">
        <v>0</v>
      </c>
      <c r="C546">
        <f t="shared" si="8"/>
        <v>1</v>
      </c>
      <c r="D546" s="3" t="s">
        <v>782</v>
      </c>
    </row>
    <row r="547" spans="1:4" x14ac:dyDescent="0.25">
      <c r="A547" s="9" t="s">
        <v>783</v>
      </c>
      <c r="B547" s="12">
        <v>107</v>
      </c>
      <c r="C547">
        <f t="shared" si="8"/>
        <v>1</v>
      </c>
      <c r="D547" s="3" t="s">
        <v>783</v>
      </c>
    </row>
    <row r="548" spans="1:4" x14ac:dyDescent="0.25">
      <c r="A548" s="10" t="s">
        <v>1684</v>
      </c>
      <c r="B548" s="12">
        <v>0</v>
      </c>
      <c r="C548">
        <f t="shared" si="8"/>
        <v>0</v>
      </c>
    </row>
    <row r="549" spans="1:4" x14ac:dyDescent="0.25">
      <c r="A549" s="9" t="s">
        <v>784</v>
      </c>
      <c r="B549" s="12">
        <v>16</v>
      </c>
      <c r="C549">
        <f t="shared" si="8"/>
        <v>1</v>
      </c>
      <c r="D549" s="3" t="s">
        <v>784</v>
      </c>
    </row>
    <row r="550" spans="1:4" x14ac:dyDescent="0.25">
      <c r="A550" s="10" t="s">
        <v>785</v>
      </c>
      <c r="B550" s="12">
        <v>0</v>
      </c>
      <c r="C550">
        <f t="shared" si="8"/>
        <v>1</v>
      </c>
      <c r="D550" s="3" t="s">
        <v>785</v>
      </c>
    </row>
    <row r="551" spans="1:4" x14ac:dyDescent="0.25">
      <c r="A551" s="10" t="s">
        <v>786</v>
      </c>
      <c r="B551" s="12">
        <v>0</v>
      </c>
      <c r="C551">
        <f t="shared" si="8"/>
        <v>1</v>
      </c>
      <c r="D551" s="3" t="s">
        <v>786</v>
      </c>
    </row>
    <row r="552" spans="1:4" x14ac:dyDescent="0.25">
      <c r="A552" s="9" t="s">
        <v>787</v>
      </c>
      <c r="B552" s="12">
        <v>9449</v>
      </c>
      <c r="C552">
        <f t="shared" si="8"/>
        <v>1</v>
      </c>
      <c r="D552" s="3" t="s">
        <v>787</v>
      </c>
    </row>
    <row r="553" spans="1:4" x14ac:dyDescent="0.25">
      <c r="A553" s="10" t="s">
        <v>1685</v>
      </c>
      <c r="B553" s="12">
        <v>0</v>
      </c>
      <c r="C553">
        <f t="shared" si="8"/>
        <v>0</v>
      </c>
    </row>
    <row r="554" spans="1:4" x14ac:dyDescent="0.25">
      <c r="A554" s="10" t="s">
        <v>1686</v>
      </c>
      <c r="B554" s="12">
        <v>0</v>
      </c>
      <c r="C554">
        <f t="shared" si="8"/>
        <v>0</v>
      </c>
    </row>
    <row r="555" spans="1:4" x14ac:dyDescent="0.25">
      <c r="A555" s="9" t="s">
        <v>788</v>
      </c>
      <c r="B555" s="12">
        <v>13</v>
      </c>
      <c r="C555">
        <f t="shared" si="8"/>
        <v>1</v>
      </c>
      <c r="D555" s="3" t="s">
        <v>788</v>
      </c>
    </row>
    <row r="556" spans="1:4" x14ac:dyDescent="0.25">
      <c r="A556" s="9" t="s">
        <v>789</v>
      </c>
      <c r="B556" s="12">
        <v>5</v>
      </c>
      <c r="C556">
        <f t="shared" si="8"/>
        <v>1</v>
      </c>
      <c r="D556" s="3" t="s">
        <v>789</v>
      </c>
    </row>
    <row r="557" spans="1:4" x14ac:dyDescent="0.25">
      <c r="A557" s="10" t="s">
        <v>790</v>
      </c>
      <c r="B557" s="12">
        <v>0</v>
      </c>
      <c r="C557">
        <f t="shared" si="8"/>
        <v>1</v>
      </c>
      <c r="D557" s="3" t="s">
        <v>790</v>
      </c>
    </row>
    <row r="558" spans="1:4" x14ac:dyDescent="0.25">
      <c r="A558" s="9" t="s">
        <v>791</v>
      </c>
      <c r="B558" s="12">
        <v>338</v>
      </c>
      <c r="C558">
        <f t="shared" si="8"/>
        <v>1</v>
      </c>
      <c r="D558" s="3" t="s">
        <v>791</v>
      </c>
    </row>
    <row r="559" spans="1:4" x14ac:dyDescent="0.25">
      <c r="A559" s="9" t="s">
        <v>792</v>
      </c>
      <c r="B559" s="12">
        <v>1008</v>
      </c>
      <c r="C559">
        <f t="shared" si="8"/>
        <v>1</v>
      </c>
      <c r="D559" s="3" t="s">
        <v>792</v>
      </c>
    </row>
    <row r="560" spans="1:4" x14ac:dyDescent="0.25">
      <c r="A560" s="9" t="s">
        <v>793</v>
      </c>
      <c r="B560" s="12">
        <v>279</v>
      </c>
      <c r="C560">
        <f t="shared" si="8"/>
        <v>1</v>
      </c>
      <c r="D560" s="3" t="s">
        <v>793</v>
      </c>
    </row>
    <row r="561" spans="1:4" x14ac:dyDescent="0.25">
      <c r="A561" s="10" t="s">
        <v>1687</v>
      </c>
      <c r="B561" s="12">
        <v>0</v>
      </c>
      <c r="C561">
        <f t="shared" si="8"/>
        <v>0</v>
      </c>
    </row>
    <row r="562" spans="1:4" x14ac:dyDescent="0.25">
      <c r="A562" s="10" t="s">
        <v>794</v>
      </c>
      <c r="B562" s="12">
        <v>0</v>
      </c>
      <c r="C562">
        <f t="shared" si="8"/>
        <v>1</v>
      </c>
      <c r="D562" s="3" t="s">
        <v>794</v>
      </c>
    </row>
    <row r="563" spans="1:4" x14ac:dyDescent="0.25">
      <c r="A563" s="9" t="s">
        <v>795</v>
      </c>
      <c r="B563" s="12">
        <v>118</v>
      </c>
      <c r="C563">
        <f t="shared" si="8"/>
        <v>1</v>
      </c>
      <c r="D563" s="3" t="s">
        <v>795</v>
      </c>
    </row>
    <row r="564" spans="1:4" x14ac:dyDescent="0.25">
      <c r="A564" s="9" t="s">
        <v>796</v>
      </c>
      <c r="B564" s="12">
        <v>116</v>
      </c>
      <c r="C564">
        <f t="shared" si="8"/>
        <v>1</v>
      </c>
      <c r="D564" s="3" t="s">
        <v>796</v>
      </c>
    </row>
    <row r="565" spans="1:4" x14ac:dyDescent="0.25">
      <c r="A565" s="9" t="s">
        <v>804</v>
      </c>
      <c r="B565" s="12">
        <v>1</v>
      </c>
      <c r="C565">
        <f t="shared" si="8"/>
        <v>0</v>
      </c>
    </row>
    <row r="566" spans="1:4" x14ac:dyDescent="0.25">
      <c r="A566" s="10" t="s">
        <v>805</v>
      </c>
      <c r="B566" s="12">
        <v>0</v>
      </c>
      <c r="C566">
        <f t="shared" si="8"/>
        <v>0</v>
      </c>
    </row>
    <row r="567" spans="1:4" x14ac:dyDescent="0.25">
      <c r="A567" s="10" t="s">
        <v>806</v>
      </c>
      <c r="B567" s="12">
        <v>0</v>
      </c>
      <c r="C567">
        <f t="shared" si="8"/>
        <v>0</v>
      </c>
    </row>
    <row r="568" spans="1:4" x14ac:dyDescent="0.25">
      <c r="C568">
        <f t="shared" si="8"/>
        <v>0</v>
      </c>
      <c r="D568" s="3" t="s">
        <v>797</v>
      </c>
    </row>
    <row r="569" spans="1:4" x14ac:dyDescent="0.25">
      <c r="C569">
        <f t="shared" si="8"/>
        <v>0</v>
      </c>
      <c r="D569" s="3" t="s">
        <v>798</v>
      </c>
    </row>
    <row r="570" spans="1:4" x14ac:dyDescent="0.25">
      <c r="C570">
        <f t="shared" si="8"/>
        <v>0</v>
      </c>
      <c r="D570" s="3" t="s">
        <v>799</v>
      </c>
    </row>
    <row r="571" spans="1:4" x14ac:dyDescent="0.25">
      <c r="C571">
        <f t="shared" si="8"/>
        <v>0</v>
      </c>
      <c r="D571" s="3" t="s">
        <v>800</v>
      </c>
    </row>
    <row r="572" spans="1:4" x14ac:dyDescent="0.25">
      <c r="C572">
        <f t="shared" si="8"/>
        <v>0</v>
      </c>
      <c r="D572" s="3" t="s">
        <v>801</v>
      </c>
    </row>
    <row r="573" spans="1:4" x14ac:dyDescent="0.25">
      <c r="C573">
        <f t="shared" si="8"/>
        <v>0</v>
      </c>
      <c r="D573" s="3" t="s">
        <v>802</v>
      </c>
    </row>
    <row r="574" spans="1:4" x14ac:dyDescent="0.25">
      <c r="C574">
        <f t="shared" si="8"/>
        <v>0</v>
      </c>
      <c r="D574" s="3" t="s">
        <v>803</v>
      </c>
    </row>
    <row r="575" spans="1:4" x14ac:dyDescent="0.25">
      <c r="C575">
        <f t="shared" si="8"/>
        <v>0</v>
      </c>
      <c r="D575" s="3" t="s">
        <v>804</v>
      </c>
    </row>
    <row r="576" spans="1:4" x14ac:dyDescent="0.25">
      <c r="C576">
        <f t="shared" si="8"/>
        <v>0</v>
      </c>
      <c r="D576" s="3" t="s">
        <v>805</v>
      </c>
    </row>
    <row r="577" spans="1:4" x14ac:dyDescent="0.25">
      <c r="C577">
        <f t="shared" si="8"/>
        <v>0</v>
      </c>
      <c r="D577" s="3" t="s">
        <v>806</v>
      </c>
    </row>
    <row r="578" spans="1:4" x14ac:dyDescent="0.25">
      <c r="A578" s="9" t="s">
        <v>807</v>
      </c>
      <c r="B578" s="12">
        <v>211</v>
      </c>
      <c r="C578">
        <f t="shared" si="8"/>
        <v>1</v>
      </c>
      <c r="D578" s="3" t="s">
        <v>807</v>
      </c>
    </row>
    <row r="579" spans="1:4" x14ac:dyDescent="0.25">
      <c r="A579" s="9" t="s">
        <v>808</v>
      </c>
      <c r="B579" s="12">
        <v>244</v>
      </c>
      <c r="C579">
        <f t="shared" si="8"/>
        <v>1</v>
      </c>
      <c r="D579" s="3" t="s">
        <v>808</v>
      </c>
    </row>
    <row r="580" spans="1:4" x14ac:dyDescent="0.25">
      <c r="A580" s="10" t="s">
        <v>809</v>
      </c>
      <c r="B580" s="12">
        <v>0</v>
      </c>
      <c r="C580">
        <f t="shared" si="8"/>
        <v>1</v>
      </c>
      <c r="D580" s="3" t="s">
        <v>809</v>
      </c>
    </row>
    <row r="581" spans="1:4" x14ac:dyDescent="0.25">
      <c r="A581" s="10" t="s">
        <v>810</v>
      </c>
      <c r="B581" s="12">
        <v>0</v>
      </c>
      <c r="C581">
        <f t="shared" si="8"/>
        <v>1</v>
      </c>
      <c r="D581" s="3" t="s">
        <v>810</v>
      </c>
    </row>
    <row r="582" spans="1:4" x14ac:dyDescent="0.25">
      <c r="A582" s="10" t="s">
        <v>811</v>
      </c>
      <c r="B582" s="12">
        <v>0</v>
      </c>
      <c r="C582">
        <f t="shared" si="8"/>
        <v>1</v>
      </c>
      <c r="D582" s="3" t="s">
        <v>811</v>
      </c>
    </row>
    <row r="583" spans="1:4" x14ac:dyDescent="0.25">
      <c r="A583" s="9" t="s">
        <v>812</v>
      </c>
      <c r="B583" s="12">
        <v>1383</v>
      </c>
      <c r="C583">
        <f t="shared" si="8"/>
        <v>1</v>
      </c>
      <c r="D583" s="3" t="s">
        <v>812</v>
      </c>
    </row>
    <row r="584" spans="1:4" x14ac:dyDescent="0.25">
      <c r="A584" s="10" t="s">
        <v>1688</v>
      </c>
      <c r="B584" s="12">
        <v>0</v>
      </c>
      <c r="C584">
        <f t="shared" si="8"/>
        <v>0</v>
      </c>
    </row>
    <row r="585" spans="1:4" x14ac:dyDescent="0.25">
      <c r="A585" s="10" t="s">
        <v>1689</v>
      </c>
      <c r="B585" s="12">
        <v>0</v>
      </c>
      <c r="C585">
        <f t="shared" si="8"/>
        <v>0</v>
      </c>
    </row>
    <row r="586" spans="1:4" x14ac:dyDescent="0.25">
      <c r="A586" s="10" t="s">
        <v>765</v>
      </c>
      <c r="B586" s="12">
        <v>0</v>
      </c>
      <c r="C586">
        <f t="shared" si="8"/>
        <v>1</v>
      </c>
      <c r="D586" s="3" t="s">
        <v>765</v>
      </c>
    </row>
    <row r="587" spans="1:4" x14ac:dyDescent="0.25">
      <c r="A587" s="10" t="s">
        <v>1690</v>
      </c>
      <c r="B587" s="12">
        <v>0</v>
      </c>
      <c r="C587">
        <f t="shared" si="8"/>
        <v>0</v>
      </c>
    </row>
    <row r="588" spans="1:4" x14ac:dyDescent="0.25">
      <c r="A588" s="10" t="s">
        <v>1691</v>
      </c>
      <c r="B588" s="12">
        <v>0</v>
      </c>
      <c r="C588">
        <f t="shared" si="8"/>
        <v>0</v>
      </c>
    </row>
    <row r="589" spans="1:4" x14ac:dyDescent="0.25">
      <c r="A589" s="9" t="s">
        <v>1692</v>
      </c>
      <c r="B589" s="12">
        <v>1570237</v>
      </c>
      <c r="C589">
        <f t="shared" si="8"/>
        <v>0</v>
      </c>
    </row>
    <row r="590" spans="1:4" x14ac:dyDescent="0.25">
      <c r="A590" s="10" t="s">
        <v>1693</v>
      </c>
      <c r="B590" s="12">
        <v>0</v>
      </c>
      <c r="C590">
        <f t="shared" si="8"/>
        <v>0</v>
      </c>
    </row>
    <row r="591" spans="1:4" x14ac:dyDescent="0.25">
      <c r="A591" s="10" t="s">
        <v>813</v>
      </c>
      <c r="B591" s="12">
        <v>0</v>
      </c>
      <c r="C591">
        <f t="shared" si="8"/>
        <v>1</v>
      </c>
      <c r="D591" s="3" t="s">
        <v>813</v>
      </c>
    </row>
    <row r="592" spans="1:4" x14ac:dyDescent="0.25">
      <c r="A592" s="10" t="s">
        <v>1694</v>
      </c>
      <c r="B592" s="12">
        <v>0</v>
      </c>
      <c r="C592">
        <f t="shared" si="8"/>
        <v>0</v>
      </c>
    </row>
    <row r="593" spans="1:4" x14ac:dyDescent="0.25">
      <c r="A593" s="10" t="s">
        <v>1695</v>
      </c>
      <c r="B593" s="12">
        <v>0</v>
      </c>
      <c r="C593">
        <f t="shared" si="8"/>
        <v>0</v>
      </c>
    </row>
    <row r="594" spans="1:4" x14ac:dyDescent="0.25">
      <c r="A594" s="9" t="s">
        <v>814</v>
      </c>
      <c r="B594" s="12">
        <v>768</v>
      </c>
      <c r="C594">
        <f t="shared" si="8"/>
        <v>1</v>
      </c>
      <c r="D594" s="3" t="s">
        <v>814</v>
      </c>
    </row>
    <row r="595" spans="1:4" x14ac:dyDescent="0.25">
      <c r="A595" s="9" t="s">
        <v>815</v>
      </c>
      <c r="B595" s="12">
        <v>8230</v>
      </c>
      <c r="C595">
        <f t="shared" si="8"/>
        <v>1</v>
      </c>
      <c r="D595" s="3" t="s">
        <v>815</v>
      </c>
    </row>
    <row r="596" spans="1:4" x14ac:dyDescent="0.25">
      <c r="A596" s="9" t="s">
        <v>816</v>
      </c>
      <c r="B596" s="12">
        <v>2440</v>
      </c>
      <c r="C596">
        <f t="shared" si="8"/>
        <v>1</v>
      </c>
      <c r="D596" s="3" t="s">
        <v>816</v>
      </c>
    </row>
    <row r="597" spans="1:4" x14ac:dyDescent="0.25">
      <c r="A597" s="9" t="s">
        <v>817</v>
      </c>
      <c r="B597" s="12">
        <v>5982</v>
      </c>
      <c r="C597">
        <f t="shared" si="8"/>
        <v>1</v>
      </c>
      <c r="D597" s="3" t="s">
        <v>817</v>
      </c>
    </row>
    <row r="598" spans="1:4" x14ac:dyDescent="0.25">
      <c r="A598" s="10" t="s">
        <v>1696</v>
      </c>
      <c r="B598" s="12">
        <v>0</v>
      </c>
      <c r="C598">
        <f t="shared" si="8"/>
        <v>0</v>
      </c>
    </row>
    <row r="599" spans="1:4" x14ac:dyDescent="0.25">
      <c r="A599" s="9" t="s">
        <v>818</v>
      </c>
      <c r="B599" s="12">
        <v>33860</v>
      </c>
      <c r="C599">
        <f t="shared" ref="C599:C662" si="9">IF(A599=D599,1,0)</f>
        <v>1</v>
      </c>
      <c r="D599" s="3" t="s">
        <v>818</v>
      </c>
    </row>
    <row r="600" spans="1:4" x14ac:dyDescent="0.25">
      <c r="A600" s="10" t="s">
        <v>819</v>
      </c>
      <c r="B600" s="12">
        <v>0</v>
      </c>
      <c r="C600">
        <f t="shared" si="9"/>
        <v>1</v>
      </c>
      <c r="D600" s="3" t="s">
        <v>819</v>
      </c>
    </row>
    <row r="601" spans="1:4" x14ac:dyDescent="0.25">
      <c r="A601" s="9" t="s">
        <v>820</v>
      </c>
      <c r="B601" s="12">
        <v>7885</v>
      </c>
      <c r="C601">
        <f t="shared" si="9"/>
        <v>1</v>
      </c>
      <c r="D601" s="3" t="s">
        <v>820</v>
      </c>
    </row>
    <row r="602" spans="1:4" x14ac:dyDescent="0.25">
      <c r="A602" s="9" t="s">
        <v>821</v>
      </c>
      <c r="B602" s="12">
        <v>12602</v>
      </c>
      <c r="C602">
        <f t="shared" si="9"/>
        <v>1</v>
      </c>
      <c r="D602" s="3" t="s">
        <v>821</v>
      </c>
    </row>
    <row r="603" spans="1:4" x14ac:dyDescent="0.25">
      <c r="A603" s="9" t="s">
        <v>822</v>
      </c>
      <c r="B603" s="12">
        <v>1</v>
      </c>
      <c r="C603">
        <f t="shared" si="9"/>
        <v>1</v>
      </c>
      <c r="D603" s="3" t="s">
        <v>822</v>
      </c>
    </row>
    <row r="604" spans="1:4" x14ac:dyDescent="0.25">
      <c r="A604" s="9" t="s">
        <v>51</v>
      </c>
      <c r="B604" s="12">
        <v>11315</v>
      </c>
      <c r="C604">
        <f t="shared" si="9"/>
        <v>1</v>
      </c>
      <c r="D604" s="3" t="s">
        <v>51</v>
      </c>
    </row>
    <row r="605" spans="1:4" x14ac:dyDescent="0.25">
      <c r="A605" s="9" t="s">
        <v>823</v>
      </c>
      <c r="B605" s="12">
        <v>550</v>
      </c>
      <c r="C605">
        <f t="shared" si="9"/>
        <v>1</v>
      </c>
      <c r="D605" s="3" t="s">
        <v>823</v>
      </c>
    </row>
    <row r="606" spans="1:4" x14ac:dyDescent="0.25">
      <c r="A606" s="10" t="s">
        <v>1697</v>
      </c>
      <c r="B606" s="12">
        <v>0</v>
      </c>
      <c r="C606">
        <f t="shared" si="9"/>
        <v>0</v>
      </c>
    </row>
    <row r="607" spans="1:4" x14ac:dyDescent="0.25">
      <c r="A607" s="9" t="s">
        <v>824</v>
      </c>
      <c r="B607" s="12">
        <v>2301</v>
      </c>
      <c r="C607">
        <f t="shared" si="9"/>
        <v>1</v>
      </c>
      <c r="D607" s="3" t="s">
        <v>824</v>
      </c>
    </row>
    <row r="608" spans="1:4" x14ac:dyDescent="0.25">
      <c r="A608" s="9" t="s">
        <v>825</v>
      </c>
      <c r="B608" s="12">
        <v>19020</v>
      </c>
      <c r="C608">
        <f t="shared" si="9"/>
        <v>1</v>
      </c>
      <c r="D608" s="3" t="s">
        <v>825</v>
      </c>
    </row>
    <row r="609" spans="1:4" x14ac:dyDescent="0.25">
      <c r="A609" s="10" t="s">
        <v>1698</v>
      </c>
      <c r="B609" s="12">
        <v>0</v>
      </c>
      <c r="C609">
        <f t="shared" si="9"/>
        <v>0</v>
      </c>
    </row>
    <row r="610" spans="1:4" x14ac:dyDescent="0.25">
      <c r="A610" s="10" t="s">
        <v>1699</v>
      </c>
      <c r="B610" s="12">
        <v>0</v>
      </c>
      <c r="C610">
        <f t="shared" si="9"/>
        <v>0</v>
      </c>
    </row>
    <row r="611" spans="1:4" x14ac:dyDescent="0.25">
      <c r="A611" s="9" t="s">
        <v>826</v>
      </c>
      <c r="B611" s="12">
        <v>5867</v>
      </c>
      <c r="C611">
        <f t="shared" si="9"/>
        <v>1</v>
      </c>
      <c r="D611" s="3" t="s">
        <v>826</v>
      </c>
    </row>
    <row r="612" spans="1:4" x14ac:dyDescent="0.25">
      <c r="A612" s="9" t="s">
        <v>827</v>
      </c>
      <c r="B612" s="12">
        <v>92756</v>
      </c>
      <c r="C612">
        <f t="shared" si="9"/>
        <v>1</v>
      </c>
      <c r="D612" s="3" t="s">
        <v>827</v>
      </c>
    </row>
    <row r="613" spans="1:4" x14ac:dyDescent="0.25">
      <c r="A613" s="10" t="s">
        <v>1700</v>
      </c>
      <c r="B613" s="12">
        <v>0</v>
      </c>
      <c r="C613">
        <f t="shared" si="9"/>
        <v>0</v>
      </c>
    </row>
    <row r="614" spans="1:4" x14ac:dyDescent="0.25">
      <c r="A614" s="10" t="s">
        <v>828</v>
      </c>
      <c r="B614" s="12">
        <v>0</v>
      </c>
      <c r="C614">
        <f t="shared" si="9"/>
        <v>1</v>
      </c>
      <c r="D614" s="3" t="s">
        <v>828</v>
      </c>
    </row>
    <row r="615" spans="1:4" x14ac:dyDescent="0.25">
      <c r="A615" s="9" t="s">
        <v>829</v>
      </c>
      <c r="B615" s="12">
        <v>116081</v>
      </c>
      <c r="C615">
        <f t="shared" si="9"/>
        <v>1</v>
      </c>
      <c r="D615" s="3" t="s">
        <v>829</v>
      </c>
    </row>
    <row r="616" spans="1:4" x14ac:dyDescent="0.25">
      <c r="A616" s="9" t="s">
        <v>830</v>
      </c>
      <c r="B616" s="12">
        <v>6806</v>
      </c>
      <c r="C616">
        <f t="shared" si="9"/>
        <v>1</v>
      </c>
      <c r="D616" s="3" t="s">
        <v>830</v>
      </c>
    </row>
    <row r="617" spans="1:4" x14ac:dyDescent="0.25">
      <c r="A617" s="10" t="s">
        <v>1701</v>
      </c>
      <c r="B617" s="12">
        <v>0</v>
      </c>
      <c r="C617">
        <f t="shared" si="9"/>
        <v>0</v>
      </c>
    </row>
    <row r="618" spans="1:4" x14ac:dyDescent="0.25">
      <c r="A618" s="10" t="s">
        <v>1702</v>
      </c>
      <c r="B618" s="12">
        <v>0</v>
      </c>
      <c r="C618">
        <f t="shared" si="9"/>
        <v>0</v>
      </c>
    </row>
    <row r="619" spans="1:4" x14ac:dyDescent="0.25">
      <c r="A619" s="10" t="s">
        <v>1703</v>
      </c>
      <c r="B619" s="12">
        <v>0</v>
      </c>
      <c r="C619">
        <f t="shared" si="9"/>
        <v>0</v>
      </c>
    </row>
    <row r="620" spans="1:4" x14ac:dyDescent="0.25">
      <c r="A620" s="9" t="s">
        <v>831</v>
      </c>
      <c r="B620" s="12">
        <v>7563</v>
      </c>
      <c r="C620">
        <f t="shared" si="9"/>
        <v>1</v>
      </c>
      <c r="D620" s="3" t="s">
        <v>831</v>
      </c>
    </row>
    <row r="621" spans="1:4" x14ac:dyDescent="0.25">
      <c r="A621" s="10" t="s">
        <v>832</v>
      </c>
      <c r="B621" s="12">
        <v>0</v>
      </c>
      <c r="C621">
        <f t="shared" si="9"/>
        <v>1</v>
      </c>
      <c r="D621" s="3" t="s">
        <v>832</v>
      </c>
    </row>
    <row r="622" spans="1:4" x14ac:dyDescent="0.25">
      <c r="A622" s="9" t="s">
        <v>1704</v>
      </c>
      <c r="B622" s="12">
        <v>2</v>
      </c>
      <c r="C622">
        <f t="shared" si="9"/>
        <v>0</v>
      </c>
    </row>
    <row r="623" spans="1:4" x14ac:dyDescent="0.25">
      <c r="A623" s="10" t="s">
        <v>1705</v>
      </c>
      <c r="B623" s="12">
        <v>0</v>
      </c>
      <c r="C623">
        <f t="shared" si="9"/>
        <v>0</v>
      </c>
    </row>
    <row r="624" spans="1:4" x14ac:dyDescent="0.25">
      <c r="A624" s="10" t="s">
        <v>1706</v>
      </c>
      <c r="B624" s="12">
        <v>0</v>
      </c>
      <c r="C624">
        <f t="shared" si="9"/>
        <v>0</v>
      </c>
    </row>
    <row r="625" spans="1:4" x14ac:dyDescent="0.25">
      <c r="A625" s="9" t="s">
        <v>52</v>
      </c>
      <c r="B625" s="12">
        <v>15106</v>
      </c>
      <c r="C625">
        <f t="shared" si="9"/>
        <v>1</v>
      </c>
      <c r="D625" s="3" t="s">
        <v>52</v>
      </c>
    </row>
    <row r="626" spans="1:4" x14ac:dyDescent="0.25">
      <c r="A626" s="10" t="s">
        <v>1707</v>
      </c>
      <c r="B626" s="12">
        <v>0</v>
      </c>
      <c r="C626">
        <f t="shared" si="9"/>
        <v>0</v>
      </c>
    </row>
    <row r="627" spans="1:4" x14ac:dyDescent="0.25">
      <c r="A627" s="10" t="s">
        <v>1708</v>
      </c>
      <c r="B627" s="12">
        <v>0</v>
      </c>
      <c r="C627">
        <f t="shared" si="9"/>
        <v>0</v>
      </c>
    </row>
    <row r="628" spans="1:4" x14ac:dyDescent="0.25">
      <c r="A628" s="9" t="s">
        <v>833</v>
      </c>
      <c r="B628" s="12">
        <v>601</v>
      </c>
      <c r="C628">
        <f t="shared" si="9"/>
        <v>1</v>
      </c>
      <c r="D628" s="3" t="s">
        <v>833</v>
      </c>
    </row>
    <row r="629" spans="1:4" x14ac:dyDescent="0.25">
      <c r="A629" s="10" t="s">
        <v>834</v>
      </c>
      <c r="B629" s="12">
        <v>0</v>
      </c>
      <c r="C629">
        <f t="shared" si="9"/>
        <v>1</v>
      </c>
      <c r="D629" s="3" t="s">
        <v>834</v>
      </c>
    </row>
    <row r="630" spans="1:4" x14ac:dyDescent="0.25">
      <c r="A630" s="10" t="s">
        <v>835</v>
      </c>
      <c r="B630" s="12">
        <v>0</v>
      </c>
      <c r="C630">
        <f t="shared" si="9"/>
        <v>1</v>
      </c>
      <c r="D630" s="3" t="s">
        <v>835</v>
      </c>
    </row>
    <row r="631" spans="1:4" x14ac:dyDescent="0.25">
      <c r="A631" s="10" t="s">
        <v>836</v>
      </c>
      <c r="B631" s="12">
        <v>0</v>
      </c>
      <c r="C631">
        <f t="shared" si="9"/>
        <v>1</v>
      </c>
      <c r="D631" s="3" t="s">
        <v>836</v>
      </c>
    </row>
    <row r="632" spans="1:4" x14ac:dyDescent="0.25">
      <c r="A632" s="9" t="s">
        <v>1709</v>
      </c>
      <c r="B632" s="12">
        <v>25315</v>
      </c>
      <c r="C632">
        <f t="shared" si="9"/>
        <v>0</v>
      </c>
    </row>
    <row r="633" spans="1:4" x14ac:dyDescent="0.25">
      <c r="A633" s="10" t="s">
        <v>837</v>
      </c>
      <c r="B633" s="12">
        <v>0</v>
      </c>
      <c r="C633">
        <f t="shared" si="9"/>
        <v>1</v>
      </c>
      <c r="D633" s="3" t="s">
        <v>837</v>
      </c>
    </row>
    <row r="634" spans="1:4" x14ac:dyDescent="0.25">
      <c r="A634" s="10" t="s">
        <v>838</v>
      </c>
      <c r="B634" s="12">
        <v>0</v>
      </c>
      <c r="C634">
        <f t="shared" si="9"/>
        <v>1</v>
      </c>
      <c r="D634" s="3" t="s">
        <v>838</v>
      </c>
    </row>
    <row r="635" spans="1:4" x14ac:dyDescent="0.25">
      <c r="A635" s="10" t="s">
        <v>1710</v>
      </c>
      <c r="B635" s="12">
        <v>0</v>
      </c>
      <c r="C635">
        <f t="shared" si="9"/>
        <v>0</v>
      </c>
    </row>
    <row r="636" spans="1:4" x14ac:dyDescent="0.25">
      <c r="A636" s="9" t="s">
        <v>839</v>
      </c>
      <c r="B636" s="12">
        <v>99217</v>
      </c>
      <c r="C636">
        <f t="shared" si="9"/>
        <v>1</v>
      </c>
      <c r="D636" s="3" t="s">
        <v>839</v>
      </c>
    </row>
    <row r="637" spans="1:4" x14ac:dyDescent="0.25">
      <c r="A637" s="9" t="s">
        <v>840</v>
      </c>
      <c r="B637" s="12">
        <v>25882</v>
      </c>
      <c r="C637">
        <f t="shared" si="9"/>
        <v>1</v>
      </c>
      <c r="D637" s="3" t="s">
        <v>840</v>
      </c>
    </row>
    <row r="638" spans="1:4" x14ac:dyDescent="0.25">
      <c r="A638" s="9" t="s">
        <v>1711</v>
      </c>
      <c r="B638" s="12">
        <v>2115</v>
      </c>
      <c r="C638">
        <f t="shared" si="9"/>
        <v>0</v>
      </c>
    </row>
    <row r="639" spans="1:4" x14ac:dyDescent="0.25">
      <c r="A639" s="10" t="s">
        <v>1712</v>
      </c>
      <c r="B639" s="12">
        <v>0</v>
      </c>
      <c r="C639">
        <f t="shared" si="9"/>
        <v>0</v>
      </c>
    </row>
    <row r="640" spans="1:4" x14ac:dyDescent="0.25">
      <c r="A640" s="10" t="s">
        <v>1713</v>
      </c>
      <c r="B640" s="12">
        <v>0</v>
      </c>
      <c r="C640">
        <f t="shared" si="9"/>
        <v>0</v>
      </c>
    </row>
    <row r="641" spans="1:4" x14ac:dyDescent="0.25">
      <c r="A641" s="10" t="s">
        <v>1714</v>
      </c>
      <c r="B641" s="12">
        <v>0</v>
      </c>
      <c r="C641">
        <f t="shared" si="9"/>
        <v>0</v>
      </c>
    </row>
    <row r="642" spans="1:4" x14ac:dyDescent="0.25">
      <c r="A642" s="10" t="s">
        <v>1715</v>
      </c>
      <c r="B642" s="12">
        <v>0</v>
      </c>
      <c r="C642">
        <f t="shared" si="9"/>
        <v>0</v>
      </c>
    </row>
    <row r="643" spans="1:4" x14ac:dyDescent="0.25">
      <c r="A643" s="9" t="s">
        <v>1716</v>
      </c>
      <c r="B643" s="12">
        <v>3</v>
      </c>
      <c r="C643">
        <f t="shared" si="9"/>
        <v>0</v>
      </c>
    </row>
    <row r="644" spans="1:4" x14ac:dyDescent="0.25">
      <c r="A644" s="10" t="s">
        <v>841</v>
      </c>
      <c r="B644" s="12">
        <v>0</v>
      </c>
      <c r="C644">
        <f t="shared" si="9"/>
        <v>1</v>
      </c>
      <c r="D644" s="3" t="s">
        <v>841</v>
      </c>
    </row>
    <row r="645" spans="1:4" x14ac:dyDescent="0.25">
      <c r="A645" s="9" t="s">
        <v>1717</v>
      </c>
      <c r="B645" s="12">
        <v>3</v>
      </c>
      <c r="C645">
        <f t="shared" si="9"/>
        <v>0</v>
      </c>
    </row>
    <row r="646" spans="1:4" x14ac:dyDescent="0.25">
      <c r="A646" s="10" t="s">
        <v>1718</v>
      </c>
      <c r="B646" s="12">
        <v>0</v>
      </c>
      <c r="C646">
        <f t="shared" si="9"/>
        <v>0</v>
      </c>
    </row>
    <row r="647" spans="1:4" x14ac:dyDescent="0.25">
      <c r="A647" s="9" t="s">
        <v>1719</v>
      </c>
      <c r="B647" s="12">
        <v>221</v>
      </c>
      <c r="C647">
        <f t="shared" si="9"/>
        <v>0</v>
      </c>
    </row>
    <row r="648" spans="1:4" x14ac:dyDescent="0.25">
      <c r="A648" s="9" t="s">
        <v>1720</v>
      </c>
      <c r="B648" s="12">
        <v>2593</v>
      </c>
      <c r="C648">
        <f t="shared" si="9"/>
        <v>0</v>
      </c>
    </row>
    <row r="649" spans="1:4" x14ac:dyDescent="0.25">
      <c r="A649" s="10" t="s">
        <v>1721</v>
      </c>
      <c r="B649" s="12">
        <v>0</v>
      </c>
      <c r="C649">
        <f t="shared" si="9"/>
        <v>0</v>
      </c>
    </row>
    <row r="650" spans="1:4" x14ac:dyDescent="0.25">
      <c r="A650" s="10" t="s">
        <v>1722</v>
      </c>
      <c r="B650" s="12">
        <v>0</v>
      </c>
      <c r="C650">
        <f t="shared" si="9"/>
        <v>0</v>
      </c>
    </row>
    <row r="651" spans="1:4" x14ac:dyDescent="0.25">
      <c r="A651" s="10" t="s">
        <v>1723</v>
      </c>
      <c r="B651" s="12">
        <v>0</v>
      </c>
      <c r="C651">
        <f t="shared" si="9"/>
        <v>0</v>
      </c>
    </row>
    <row r="652" spans="1:4" x14ac:dyDescent="0.25">
      <c r="A652" s="9" t="s">
        <v>842</v>
      </c>
      <c r="B652" s="12">
        <v>4356</v>
      </c>
      <c r="C652">
        <f t="shared" si="9"/>
        <v>1</v>
      </c>
      <c r="D652" s="3" t="s">
        <v>842</v>
      </c>
    </row>
    <row r="653" spans="1:4" x14ac:dyDescent="0.25">
      <c r="A653" s="9" t="s">
        <v>1724</v>
      </c>
      <c r="B653" s="12">
        <v>36</v>
      </c>
      <c r="C653">
        <f t="shared" si="9"/>
        <v>0</v>
      </c>
    </row>
    <row r="654" spans="1:4" x14ac:dyDescent="0.25">
      <c r="A654" s="10" t="s">
        <v>843</v>
      </c>
      <c r="B654" s="12">
        <v>0</v>
      </c>
      <c r="C654">
        <f t="shared" si="9"/>
        <v>1</v>
      </c>
      <c r="D654" s="3" t="s">
        <v>843</v>
      </c>
    </row>
    <row r="655" spans="1:4" x14ac:dyDescent="0.25">
      <c r="A655" s="9" t="s">
        <v>844</v>
      </c>
      <c r="B655" s="12">
        <v>2982</v>
      </c>
      <c r="C655">
        <f t="shared" si="9"/>
        <v>1</v>
      </c>
      <c r="D655" s="3" t="s">
        <v>844</v>
      </c>
    </row>
    <row r="656" spans="1:4" x14ac:dyDescent="0.25">
      <c r="A656" s="10" t="s">
        <v>1725</v>
      </c>
      <c r="B656" s="12">
        <v>0</v>
      </c>
      <c r="C656">
        <f t="shared" si="9"/>
        <v>0</v>
      </c>
    </row>
    <row r="657" spans="1:4" x14ac:dyDescent="0.25">
      <c r="A657" s="10" t="s">
        <v>1726</v>
      </c>
      <c r="B657" s="12">
        <v>0</v>
      </c>
      <c r="C657">
        <f t="shared" si="9"/>
        <v>0</v>
      </c>
    </row>
    <row r="658" spans="1:4" x14ac:dyDescent="0.25">
      <c r="A658" s="10" t="s">
        <v>1727</v>
      </c>
      <c r="B658" s="12">
        <v>0</v>
      </c>
      <c r="C658">
        <f t="shared" si="9"/>
        <v>0</v>
      </c>
    </row>
    <row r="659" spans="1:4" x14ac:dyDescent="0.25">
      <c r="A659" s="10" t="s">
        <v>1728</v>
      </c>
      <c r="B659" s="12">
        <v>0</v>
      </c>
      <c r="C659">
        <f t="shared" si="9"/>
        <v>0</v>
      </c>
    </row>
    <row r="660" spans="1:4" x14ac:dyDescent="0.25">
      <c r="A660" s="10" t="s">
        <v>1729</v>
      </c>
      <c r="B660" s="12">
        <v>0</v>
      </c>
      <c r="C660">
        <f t="shared" si="9"/>
        <v>0</v>
      </c>
    </row>
    <row r="661" spans="1:4" x14ac:dyDescent="0.25">
      <c r="A661" s="9" t="s">
        <v>845</v>
      </c>
      <c r="B661" s="12">
        <v>7583</v>
      </c>
      <c r="C661">
        <f t="shared" si="9"/>
        <v>1</v>
      </c>
      <c r="D661" s="3" t="s">
        <v>845</v>
      </c>
    </row>
    <row r="662" spans="1:4" x14ac:dyDescent="0.25">
      <c r="A662" s="10" t="s">
        <v>1730</v>
      </c>
      <c r="B662" s="12">
        <v>0</v>
      </c>
      <c r="C662">
        <f t="shared" si="9"/>
        <v>0</v>
      </c>
    </row>
    <row r="663" spans="1:4" x14ac:dyDescent="0.25">
      <c r="A663" s="10" t="s">
        <v>1731</v>
      </c>
      <c r="B663" s="12">
        <v>0</v>
      </c>
      <c r="C663">
        <f t="shared" ref="C663:C726" si="10">IF(A663=D663,1,0)</f>
        <v>0</v>
      </c>
    </row>
    <row r="664" spans="1:4" x14ac:dyDescent="0.25">
      <c r="A664" s="9" t="s">
        <v>1732</v>
      </c>
      <c r="B664" s="12">
        <v>670</v>
      </c>
      <c r="C664">
        <f t="shared" si="10"/>
        <v>0</v>
      </c>
    </row>
    <row r="665" spans="1:4" x14ac:dyDescent="0.25">
      <c r="A665" s="10" t="s">
        <v>1733</v>
      </c>
      <c r="B665" s="12">
        <v>0</v>
      </c>
      <c r="C665">
        <f t="shared" si="10"/>
        <v>0</v>
      </c>
    </row>
    <row r="666" spans="1:4" x14ac:dyDescent="0.25">
      <c r="A666" s="9" t="s">
        <v>846</v>
      </c>
      <c r="B666" s="12">
        <v>20588</v>
      </c>
      <c r="C666">
        <f t="shared" si="10"/>
        <v>1</v>
      </c>
      <c r="D666" s="3" t="s">
        <v>846</v>
      </c>
    </row>
    <row r="667" spans="1:4" x14ac:dyDescent="0.25">
      <c r="A667" s="9" t="s">
        <v>1734</v>
      </c>
      <c r="B667" s="12">
        <v>36</v>
      </c>
      <c r="C667">
        <f t="shared" si="10"/>
        <v>0</v>
      </c>
    </row>
    <row r="668" spans="1:4" x14ac:dyDescent="0.25">
      <c r="A668" s="9" t="s">
        <v>1735</v>
      </c>
      <c r="B668" s="12">
        <v>25</v>
      </c>
      <c r="C668">
        <f t="shared" si="10"/>
        <v>0</v>
      </c>
    </row>
    <row r="669" spans="1:4" x14ac:dyDescent="0.25">
      <c r="A669" s="9" t="s">
        <v>1736</v>
      </c>
      <c r="B669" s="12">
        <v>17</v>
      </c>
      <c r="C669">
        <f t="shared" si="10"/>
        <v>0</v>
      </c>
    </row>
    <row r="670" spans="1:4" x14ac:dyDescent="0.25">
      <c r="A670" s="10" t="s">
        <v>1737</v>
      </c>
      <c r="B670" s="12">
        <v>0</v>
      </c>
      <c r="C670">
        <f t="shared" si="10"/>
        <v>0</v>
      </c>
    </row>
    <row r="671" spans="1:4" x14ac:dyDescent="0.25">
      <c r="A671" s="9" t="s">
        <v>847</v>
      </c>
      <c r="B671" s="12">
        <v>3942</v>
      </c>
      <c r="C671">
        <f t="shared" si="10"/>
        <v>1</v>
      </c>
      <c r="D671" s="3" t="s">
        <v>847</v>
      </c>
    </row>
    <row r="672" spans="1:4" x14ac:dyDescent="0.25">
      <c r="A672" s="9" t="s">
        <v>1738</v>
      </c>
      <c r="B672" s="12">
        <v>4</v>
      </c>
      <c r="C672">
        <f t="shared" si="10"/>
        <v>0</v>
      </c>
    </row>
    <row r="673" spans="1:4" x14ac:dyDescent="0.25">
      <c r="A673" s="9" t="s">
        <v>848</v>
      </c>
      <c r="B673" s="12">
        <v>7416</v>
      </c>
      <c r="C673">
        <f t="shared" si="10"/>
        <v>1</v>
      </c>
      <c r="D673" s="3" t="s">
        <v>848</v>
      </c>
    </row>
    <row r="674" spans="1:4" x14ac:dyDescent="0.25">
      <c r="A674" s="9" t="s">
        <v>1739</v>
      </c>
      <c r="B674" s="12">
        <v>1048</v>
      </c>
      <c r="C674">
        <f t="shared" si="10"/>
        <v>0</v>
      </c>
    </row>
    <row r="675" spans="1:4" x14ac:dyDescent="0.25">
      <c r="A675" s="9" t="s">
        <v>849</v>
      </c>
      <c r="B675" s="12">
        <v>15326</v>
      </c>
      <c r="C675">
        <f t="shared" si="10"/>
        <v>1</v>
      </c>
      <c r="D675" s="3" t="s">
        <v>849</v>
      </c>
    </row>
    <row r="676" spans="1:4" x14ac:dyDescent="0.25">
      <c r="A676" s="9" t="s">
        <v>850</v>
      </c>
      <c r="B676" s="12">
        <v>23128</v>
      </c>
      <c r="C676">
        <f t="shared" si="10"/>
        <v>1</v>
      </c>
      <c r="D676" s="3" t="s">
        <v>850</v>
      </c>
    </row>
    <row r="677" spans="1:4" x14ac:dyDescent="0.25">
      <c r="A677" s="9" t="s">
        <v>851</v>
      </c>
      <c r="B677" s="12">
        <v>1755</v>
      </c>
      <c r="C677">
        <f t="shared" si="10"/>
        <v>1</v>
      </c>
      <c r="D677" s="3" t="s">
        <v>851</v>
      </c>
    </row>
    <row r="678" spans="1:4" x14ac:dyDescent="0.25">
      <c r="A678" s="9" t="s">
        <v>1740</v>
      </c>
      <c r="B678" s="12">
        <v>180</v>
      </c>
      <c r="C678">
        <f t="shared" si="10"/>
        <v>0</v>
      </c>
    </row>
    <row r="679" spans="1:4" x14ac:dyDescent="0.25">
      <c r="A679" s="10" t="s">
        <v>1741</v>
      </c>
      <c r="B679" s="12">
        <v>0</v>
      </c>
      <c r="C679">
        <f t="shared" si="10"/>
        <v>0</v>
      </c>
    </row>
    <row r="680" spans="1:4" x14ac:dyDescent="0.25">
      <c r="A680" s="9" t="s">
        <v>1742</v>
      </c>
      <c r="B680" s="12">
        <v>2490</v>
      </c>
      <c r="C680">
        <f t="shared" si="10"/>
        <v>0</v>
      </c>
    </row>
    <row r="681" spans="1:4" x14ac:dyDescent="0.25">
      <c r="A681" s="9" t="s">
        <v>852</v>
      </c>
      <c r="B681" s="12">
        <v>245</v>
      </c>
      <c r="C681">
        <f t="shared" si="10"/>
        <v>1</v>
      </c>
      <c r="D681" s="3" t="s">
        <v>852</v>
      </c>
    </row>
    <row r="682" spans="1:4" x14ac:dyDescent="0.25">
      <c r="A682" s="9" t="s">
        <v>1743</v>
      </c>
      <c r="B682" s="12">
        <v>23290</v>
      </c>
      <c r="C682">
        <f t="shared" si="10"/>
        <v>0</v>
      </c>
    </row>
    <row r="683" spans="1:4" x14ac:dyDescent="0.25">
      <c r="A683" s="10" t="s">
        <v>1744</v>
      </c>
      <c r="B683" s="12">
        <v>0</v>
      </c>
      <c r="C683">
        <f t="shared" si="10"/>
        <v>0</v>
      </c>
    </row>
    <row r="684" spans="1:4" x14ac:dyDescent="0.25">
      <c r="A684" s="9" t="s">
        <v>1745</v>
      </c>
      <c r="B684" s="12">
        <v>291</v>
      </c>
      <c r="C684">
        <f t="shared" si="10"/>
        <v>0</v>
      </c>
    </row>
    <row r="685" spans="1:4" x14ac:dyDescent="0.25">
      <c r="A685" s="9" t="s">
        <v>1746</v>
      </c>
      <c r="B685" s="12">
        <v>93</v>
      </c>
      <c r="C685">
        <f t="shared" si="10"/>
        <v>0</v>
      </c>
    </row>
    <row r="686" spans="1:4" x14ac:dyDescent="0.25">
      <c r="A686" s="9" t="s">
        <v>1747</v>
      </c>
      <c r="B686" s="12">
        <v>93</v>
      </c>
      <c r="C686">
        <f t="shared" si="10"/>
        <v>0</v>
      </c>
    </row>
    <row r="687" spans="1:4" x14ac:dyDescent="0.25">
      <c r="A687" s="9" t="s">
        <v>1748</v>
      </c>
      <c r="B687" s="12">
        <v>11</v>
      </c>
      <c r="C687">
        <f t="shared" si="10"/>
        <v>0</v>
      </c>
    </row>
    <row r="688" spans="1:4" x14ac:dyDescent="0.25">
      <c r="A688" s="10" t="s">
        <v>1749</v>
      </c>
      <c r="B688" s="12">
        <v>0</v>
      </c>
      <c r="C688">
        <f t="shared" si="10"/>
        <v>0</v>
      </c>
    </row>
    <row r="689" spans="1:4" x14ac:dyDescent="0.25">
      <c r="A689" s="10" t="s">
        <v>1750</v>
      </c>
      <c r="B689" s="12">
        <v>0</v>
      </c>
      <c r="C689">
        <f t="shared" si="10"/>
        <v>0</v>
      </c>
    </row>
    <row r="690" spans="1:4" x14ac:dyDescent="0.25">
      <c r="A690" s="9" t="s">
        <v>853</v>
      </c>
      <c r="B690" s="12">
        <v>496</v>
      </c>
      <c r="C690">
        <f t="shared" si="10"/>
        <v>1</v>
      </c>
      <c r="D690" s="3" t="s">
        <v>853</v>
      </c>
    </row>
    <row r="691" spans="1:4" x14ac:dyDescent="0.25">
      <c r="A691" s="10" t="s">
        <v>1751</v>
      </c>
      <c r="B691" s="12">
        <v>0</v>
      </c>
      <c r="C691">
        <f t="shared" si="10"/>
        <v>0</v>
      </c>
    </row>
    <row r="692" spans="1:4" x14ac:dyDescent="0.25">
      <c r="A692" s="10" t="s">
        <v>1752</v>
      </c>
      <c r="B692" s="12">
        <v>0</v>
      </c>
      <c r="C692">
        <f t="shared" si="10"/>
        <v>0</v>
      </c>
    </row>
    <row r="693" spans="1:4" x14ac:dyDescent="0.25">
      <c r="A693" s="10" t="s">
        <v>854</v>
      </c>
      <c r="B693" s="12">
        <v>0</v>
      </c>
      <c r="C693">
        <f t="shared" si="10"/>
        <v>1</v>
      </c>
      <c r="D693" s="3" t="s">
        <v>854</v>
      </c>
    </row>
    <row r="694" spans="1:4" x14ac:dyDescent="0.25">
      <c r="A694" s="10" t="s">
        <v>1753</v>
      </c>
      <c r="B694" s="12">
        <v>0</v>
      </c>
      <c r="C694">
        <f t="shared" si="10"/>
        <v>0</v>
      </c>
    </row>
    <row r="695" spans="1:4" x14ac:dyDescent="0.25">
      <c r="A695" s="10" t="s">
        <v>1754</v>
      </c>
      <c r="B695" s="12">
        <v>0</v>
      </c>
      <c r="C695">
        <f t="shared" si="10"/>
        <v>0</v>
      </c>
    </row>
    <row r="696" spans="1:4" x14ac:dyDescent="0.25">
      <c r="A696" s="10" t="s">
        <v>855</v>
      </c>
      <c r="B696" s="12">
        <v>0</v>
      </c>
      <c r="C696">
        <f t="shared" si="10"/>
        <v>1</v>
      </c>
      <c r="D696" s="3" t="s">
        <v>855</v>
      </c>
    </row>
    <row r="697" spans="1:4" x14ac:dyDescent="0.25">
      <c r="A697" s="9" t="s">
        <v>1755</v>
      </c>
      <c r="B697" s="12">
        <v>8</v>
      </c>
      <c r="C697">
        <f t="shared" si="10"/>
        <v>0</v>
      </c>
    </row>
    <row r="698" spans="1:4" x14ac:dyDescent="0.25">
      <c r="A698" s="10" t="s">
        <v>856</v>
      </c>
      <c r="B698" s="12">
        <v>0</v>
      </c>
      <c r="C698">
        <f t="shared" si="10"/>
        <v>1</v>
      </c>
      <c r="D698" s="3" t="s">
        <v>856</v>
      </c>
    </row>
    <row r="699" spans="1:4" x14ac:dyDescent="0.25">
      <c r="A699" s="9" t="s">
        <v>1756</v>
      </c>
      <c r="B699" s="12">
        <v>91553</v>
      </c>
      <c r="C699">
        <f t="shared" si="10"/>
        <v>0</v>
      </c>
    </row>
    <row r="700" spans="1:4" x14ac:dyDescent="0.25">
      <c r="A700" s="9" t="s">
        <v>857</v>
      </c>
      <c r="B700" s="12">
        <v>22</v>
      </c>
      <c r="C700">
        <f t="shared" si="10"/>
        <v>1</v>
      </c>
      <c r="D700" s="3" t="s">
        <v>857</v>
      </c>
    </row>
    <row r="701" spans="1:4" x14ac:dyDescent="0.25">
      <c r="A701" s="10" t="s">
        <v>1757</v>
      </c>
      <c r="B701" s="12">
        <v>0</v>
      </c>
      <c r="C701">
        <f t="shared" si="10"/>
        <v>0</v>
      </c>
    </row>
    <row r="702" spans="1:4" x14ac:dyDescent="0.25">
      <c r="A702" s="9" t="s">
        <v>1758</v>
      </c>
      <c r="B702" s="12">
        <v>102</v>
      </c>
      <c r="C702">
        <f t="shared" si="10"/>
        <v>0</v>
      </c>
    </row>
    <row r="703" spans="1:4" x14ac:dyDescent="0.25">
      <c r="A703" s="9" t="s">
        <v>1759</v>
      </c>
      <c r="B703" s="12">
        <v>23188</v>
      </c>
      <c r="C703">
        <f t="shared" si="10"/>
        <v>0</v>
      </c>
    </row>
    <row r="704" spans="1:4" x14ac:dyDescent="0.25">
      <c r="A704" s="10" t="s">
        <v>1760</v>
      </c>
      <c r="B704" s="12">
        <v>0</v>
      </c>
      <c r="C704">
        <f t="shared" si="10"/>
        <v>0</v>
      </c>
    </row>
    <row r="705" spans="1:4" x14ac:dyDescent="0.25">
      <c r="A705" s="9" t="s">
        <v>1761</v>
      </c>
      <c r="B705" s="12">
        <v>13</v>
      </c>
      <c r="C705">
        <f t="shared" si="10"/>
        <v>0</v>
      </c>
    </row>
    <row r="706" spans="1:4" x14ac:dyDescent="0.25">
      <c r="A706" s="10" t="s">
        <v>1762</v>
      </c>
      <c r="B706" s="12">
        <v>0</v>
      </c>
      <c r="C706">
        <f t="shared" si="10"/>
        <v>0</v>
      </c>
    </row>
    <row r="707" spans="1:4" x14ac:dyDescent="0.25">
      <c r="A707" s="9" t="s">
        <v>1763</v>
      </c>
      <c r="B707" s="12">
        <v>47</v>
      </c>
      <c r="C707">
        <f t="shared" si="10"/>
        <v>0</v>
      </c>
    </row>
    <row r="708" spans="1:4" x14ac:dyDescent="0.25">
      <c r="A708" s="9" t="s">
        <v>1764</v>
      </c>
      <c r="B708" s="12">
        <v>22</v>
      </c>
      <c r="C708">
        <f t="shared" si="10"/>
        <v>0</v>
      </c>
    </row>
    <row r="709" spans="1:4" x14ac:dyDescent="0.25">
      <c r="A709" s="9" t="s">
        <v>858</v>
      </c>
      <c r="B709" s="12">
        <v>196</v>
      </c>
      <c r="C709">
        <f t="shared" si="10"/>
        <v>1</v>
      </c>
      <c r="D709" s="3" t="s">
        <v>858</v>
      </c>
    </row>
    <row r="710" spans="1:4" x14ac:dyDescent="0.25">
      <c r="A710" s="9" t="s">
        <v>859</v>
      </c>
      <c r="B710" s="12">
        <v>1</v>
      </c>
      <c r="C710">
        <f t="shared" si="10"/>
        <v>1</v>
      </c>
      <c r="D710" s="3" t="s">
        <v>859</v>
      </c>
    </row>
    <row r="711" spans="1:4" x14ac:dyDescent="0.25">
      <c r="A711" s="9" t="s">
        <v>860</v>
      </c>
      <c r="B711" s="12">
        <v>1008</v>
      </c>
      <c r="C711">
        <f t="shared" si="10"/>
        <v>1</v>
      </c>
      <c r="D711" s="3" t="s">
        <v>860</v>
      </c>
    </row>
    <row r="712" spans="1:4" x14ac:dyDescent="0.25">
      <c r="A712" s="10" t="s">
        <v>1765</v>
      </c>
      <c r="B712" s="12">
        <v>0</v>
      </c>
      <c r="C712">
        <f t="shared" si="10"/>
        <v>0</v>
      </c>
    </row>
    <row r="713" spans="1:4" x14ac:dyDescent="0.25">
      <c r="A713" s="9" t="s">
        <v>1766</v>
      </c>
      <c r="B713" s="12">
        <v>2894</v>
      </c>
      <c r="C713">
        <f t="shared" si="10"/>
        <v>0</v>
      </c>
    </row>
    <row r="714" spans="1:4" x14ac:dyDescent="0.25">
      <c r="A714" s="9" t="s">
        <v>1767</v>
      </c>
      <c r="B714" s="12">
        <v>14933</v>
      </c>
      <c r="C714">
        <f t="shared" si="10"/>
        <v>0</v>
      </c>
    </row>
    <row r="715" spans="1:4" x14ac:dyDescent="0.25">
      <c r="A715" s="10" t="s">
        <v>1768</v>
      </c>
      <c r="B715" s="12">
        <v>0</v>
      </c>
      <c r="C715">
        <f t="shared" si="10"/>
        <v>0</v>
      </c>
    </row>
    <row r="716" spans="1:4" x14ac:dyDescent="0.25">
      <c r="A716" s="9" t="s">
        <v>1769</v>
      </c>
      <c r="B716" s="12">
        <v>5</v>
      </c>
      <c r="C716">
        <f t="shared" si="10"/>
        <v>0</v>
      </c>
    </row>
    <row r="717" spans="1:4" x14ac:dyDescent="0.25">
      <c r="A717" s="9" t="s">
        <v>1770</v>
      </c>
      <c r="B717" s="12">
        <v>279</v>
      </c>
      <c r="C717">
        <f t="shared" si="10"/>
        <v>0</v>
      </c>
    </row>
    <row r="718" spans="1:4" x14ac:dyDescent="0.25">
      <c r="A718" s="9" t="s">
        <v>1771</v>
      </c>
      <c r="B718" s="12">
        <v>101</v>
      </c>
      <c r="C718">
        <f t="shared" si="10"/>
        <v>0</v>
      </c>
    </row>
    <row r="719" spans="1:4" x14ac:dyDescent="0.25">
      <c r="A719" s="10" t="s">
        <v>1772</v>
      </c>
      <c r="B719" s="12">
        <v>0</v>
      </c>
      <c r="C719">
        <f t="shared" si="10"/>
        <v>0</v>
      </c>
    </row>
    <row r="720" spans="1:4" x14ac:dyDescent="0.25">
      <c r="A720" s="9" t="s">
        <v>861</v>
      </c>
      <c r="B720" s="12">
        <v>1</v>
      </c>
      <c r="C720">
        <f t="shared" si="10"/>
        <v>1</v>
      </c>
      <c r="D720" s="3" t="s">
        <v>861</v>
      </c>
    </row>
    <row r="721" spans="1:4" x14ac:dyDescent="0.25">
      <c r="A721" s="10" t="s">
        <v>1773</v>
      </c>
      <c r="B721" s="12">
        <v>0</v>
      </c>
      <c r="C721">
        <f t="shared" si="10"/>
        <v>0</v>
      </c>
    </row>
    <row r="722" spans="1:4" x14ac:dyDescent="0.25">
      <c r="A722" s="10" t="s">
        <v>862</v>
      </c>
      <c r="B722" s="12">
        <v>0</v>
      </c>
      <c r="C722">
        <f t="shared" si="10"/>
        <v>1</v>
      </c>
      <c r="D722" s="4" t="s">
        <v>862</v>
      </c>
    </row>
    <row r="723" spans="1:4" x14ac:dyDescent="0.25">
      <c r="A723" s="10" t="s">
        <v>863</v>
      </c>
      <c r="B723" s="12">
        <v>0</v>
      </c>
      <c r="C723">
        <f t="shared" si="10"/>
        <v>1</v>
      </c>
      <c r="D723" s="3" t="s">
        <v>863</v>
      </c>
    </row>
    <row r="724" spans="1:4" x14ac:dyDescent="0.25">
      <c r="A724" s="10" t="s">
        <v>864</v>
      </c>
      <c r="B724" s="12">
        <v>0</v>
      </c>
      <c r="C724">
        <f t="shared" si="10"/>
        <v>1</v>
      </c>
      <c r="D724" s="3" t="s">
        <v>864</v>
      </c>
    </row>
    <row r="725" spans="1:4" x14ac:dyDescent="0.25">
      <c r="A725" s="10" t="s">
        <v>1774</v>
      </c>
      <c r="B725" s="12">
        <v>0</v>
      </c>
      <c r="C725">
        <f t="shared" si="10"/>
        <v>0</v>
      </c>
    </row>
    <row r="726" spans="1:4" x14ac:dyDescent="0.25">
      <c r="A726" s="9" t="s">
        <v>865</v>
      </c>
      <c r="B726" s="12">
        <v>15163</v>
      </c>
      <c r="C726">
        <f t="shared" si="10"/>
        <v>1</v>
      </c>
      <c r="D726" s="3" t="s">
        <v>865</v>
      </c>
    </row>
    <row r="727" spans="1:4" x14ac:dyDescent="0.25">
      <c r="A727" s="10" t="s">
        <v>1775</v>
      </c>
      <c r="B727" s="12">
        <v>0</v>
      </c>
      <c r="C727">
        <f t="shared" ref="C727:C790" si="11">IF(A727=D727,1,0)</f>
        <v>0</v>
      </c>
    </row>
    <row r="728" spans="1:4" x14ac:dyDescent="0.25">
      <c r="A728" s="9" t="s">
        <v>866</v>
      </c>
      <c r="B728" s="12">
        <v>1</v>
      </c>
      <c r="C728">
        <f t="shared" si="11"/>
        <v>1</v>
      </c>
      <c r="D728" s="3" t="s">
        <v>866</v>
      </c>
    </row>
    <row r="729" spans="1:4" x14ac:dyDescent="0.25">
      <c r="A729" s="10" t="s">
        <v>1776</v>
      </c>
      <c r="B729" s="12">
        <v>0</v>
      </c>
      <c r="C729">
        <f t="shared" si="11"/>
        <v>0</v>
      </c>
    </row>
    <row r="730" spans="1:4" x14ac:dyDescent="0.25">
      <c r="A730" s="10" t="s">
        <v>1777</v>
      </c>
      <c r="B730" s="12">
        <v>0</v>
      </c>
      <c r="C730">
        <f t="shared" si="11"/>
        <v>0</v>
      </c>
    </row>
    <row r="731" spans="1:4" x14ac:dyDescent="0.25">
      <c r="A731" s="10" t="s">
        <v>1778</v>
      </c>
      <c r="B731" s="12">
        <v>0</v>
      </c>
      <c r="C731">
        <f t="shared" si="11"/>
        <v>0</v>
      </c>
    </row>
    <row r="732" spans="1:4" x14ac:dyDescent="0.25">
      <c r="A732" s="10" t="s">
        <v>1779</v>
      </c>
      <c r="B732" s="12">
        <v>0</v>
      </c>
      <c r="C732">
        <f t="shared" si="11"/>
        <v>0</v>
      </c>
    </row>
    <row r="733" spans="1:4" x14ac:dyDescent="0.25">
      <c r="A733" s="9" t="s">
        <v>867</v>
      </c>
      <c r="B733" s="12">
        <v>217532</v>
      </c>
      <c r="C733">
        <f t="shared" si="11"/>
        <v>1</v>
      </c>
      <c r="D733" s="3" t="s">
        <v>867</v>
      </c>
    </row>
    <row r="734" spans="1:4" x14ac:dyDescent="0.25">
      <c r="A734" s="10" t="s">
        <v>1780</v>
      </c>
      <c r="B734" s="12">
        <v>0</v>
      </c>
      <c r="C734">
        <f t="shared" si="11"/>
        <v>0</v>
      </c>
    </row>
    <row r="735" spans="1:4" x14ac:dyDescent="0.25">
      <c r="A735" s="9" t="s">
        <v>1781</v>
      </c>
      <c r="B735" s="12">
        <v>295</v>
      </c>
      <c r="C735">
        <f t="shared" si="11"/>
        <v>0</v>
      </c>
    </row>
    <row r="736" spans="1:4" x14ac:dyDescent="0.25">
      <c r="A736" s="10" t="s">
        <v>1782</v>
      </c>
      <c r="B736" s="12">
        <v>0</v>
      </c>
      <c r="C736">
        <f t="shared" si="11"/>
        <v>0</v>
      </c>
    </row>
    <row r="737" spans="1:4" x14ac:dyDescent="0.25">
      <c r="A737" s="9" t="s">
        <v>868</v>
      </c>
      <c r="B737" s="12">
        <v>4028</v>
      </c>
      <c r="C737">
        <f t="shared" si="11"/>
        <v>1</v>
      </c>
      <c r="D737" s="3" t="s">
        <v>868</v>
      </c>
    </row>
    <row r="738" spans="1:4" x14ac:dyDescent="0.25">
      <c r="A738" s="9" t="s">
        <v>869</v>
      </c>
      <c r="B738" s="12">
        <v>9534</v>
      </c>
      <c r="C738">
        <f t="shared" si="11"/>
        <v>1</v>
      </c>
      <c r="D738" s="3" t="s">
        <v>869</v>
      </c>
    </row>
    <row r="739" spans="1:4" x14ac:dyDescent="0.25">
      <c r="A739" s="10" t="s">
        <v>1783</v>
      </c>
      <c r="B739" s="12">
        <v>0</v>
      </c>
      <c r="C739">
        <f t="shared" si="11"/>
        <v>0</v>
      </c>
    </row>
    <row r="740" spans="1:4" x14ac:dyDescent="0.25">
      <c r="A740" s="10" t="s">
        <v>870</v>
      </c>
      <c r="B740" s="12">
        <v>0</v>
      </c>
      <c r="C740">
        <f t="shared" si="11"/>
        <v>1</v>
      </c>
      <c r="D740" s="3" t="s">
        <v>870</v>
      </c>
    </row>
    <row r="741" spans="1:4" x14ac:dyDescent="0.25">
      <c r="A741" s="10" t="s">
        <v>1784</v>
      </c>
      <c r="B741" s="12">
        <v>0</v>
      </c>
      <c r="C741">
        <f t="shared" si="11"/>
        <v>0</v>
      </c>
    </row>
    <row r="742" spans="1:4" x14ac:dyDescent="0.25">
      <c r="A742" s="10" t="s">
        <v>1785</v>
      </c>
      <c r="B742" s="12">
        <v>0</v>
      </c>
      <c r="C742">
        <f t="shared" si="11"/>
        <v>0</v>
      </c>
    </row>
    <row r="743" spans="1:4" x14ac:dyDescent="0.25">
      <c r="A743" s="10" t="s">
        <v>871</v>
      </c>
      <c r="B743" s="12">
        <v>0</v>
      </c>
      <c r="C743">
        <f t="shared" si="11"/>
        <v>1</v>
      </c>
      <c r="D743" s="3" t="s">
        <v>871</v>
      </c>
    </row>
    <row r="744" spans="1:4" x14ac:dyDescent="0.25">
      <c r="A744" s="9" t="s">
        <v>872</v>
      </c>
      <c r="B744" s="12">
        <v>9328</v>
      </c>
      <c r="C744">
        <f t="shared" si="11"/>
        <v>1</v>
      </c>
      <c r="D744" s="3" t="s">
        <v>872</v>
      </c>
    </row>
    <row r="745" spans="1:4" x14ac:dyDescent="0.25">
      <c r="A745" s="10" t="s">
        <v>1786</v>
      </c>
      <c r="B745" s="12">
        <v>0</v>
      </c>
      <c r="C745">
        <f t="shared" si="11"/>
        <v>0</v>
      </c>
    </row>
    <row r="746" spans="1:4" x14ac:dyDescent="0.25">
      <c r="A746" s="9" t="s">
        <v>873</v>
      </c>
      <c r="B746" s="12">
        <v>539949</v>
      </c>
      <c r="C746">
        <f t="shared" si="11"/>
        <v>1</v>
      </c>
      <c r="D746" s="3" t="s">
        <v>873</v>
      </c>
    </row>
    <row r="747" spans="1:4" x14ac:dyDescent="0.25">
      <c r="A747" s="10" t="s">
        <v>1787</v>
      </c>
      <c r="B747" s="12">
        <v>0</v>
      </c>
      <c r="C747">
        <f t="shared" si="11"/>
        <v>0</v>
      </c>
    </row>
    <row r="748" spans="1:4" x14ac:dyDescent="0.25">
      <c r="A748" s="10" t="s">
        <v>1788</v>
      </c>
      <c r="B748" s="12">
        <v>0</v>
      </c>
      <c r="C748">
        <f t="shared" si="11"/>
        <v>0</v>
      </c>
    </row>
    <row r="749" spans="1:4" x14ac:dyDescent="0.25">
      <c r="A749" s="9" t="s">
        <v>874</v>
      </c>
      <c r="B749" s="12">
        <v>92</v>
      </c>
      <c r="C749">
        <f t="shared" si="11"/>
        <v>1</v>
      </c>
      <c r="D749" s="3" t="s">
        <v>874</v>
      </c>
    </row>
    <row r="750" spans="1:4" x14ac:dyDescent="0.25">
      <c r="A750" s="9" t="s">
        <v>875</v>
      </c>
      <c r="B750" s="12">
        <v>7398</v>
      </c>
      <c r="C750">
        <f t="shared" si="11"/>
        <v>1</v>
      </c>
      <c r="D750" s="3" t="s">
        <v>875</v>
      </c>
    </row>
    <row r="751" spans="1:4" x14ac:dyDescent="0.25">
      <c r="A751" s="10" t="s">
        <v>876</v>
      </c>
      <c r="B751" s="12">
        <v>0</v>
      </c>
      <c r="C751">
        <f t="shared" si="11"/>
        <v>1</v>
      </c>
      <c r="D751" s="3" t="s">
        <v>876</v>
      </c>
    </row>
    <row r="752" spans="1:4" x14ac:dyDescent="0.25">
      <c r="A752" s="10" t="s">
        <v>1789</v>
      </c>
      <c r="B752" s="12">
        <v>0</v>
      </c>
      <c r="C752">
        <f t="shared" si="11"/>
        <v>0</v>
      </c>
    </row>
    <row r="753" spans="1:4" x14ac:dyDescent="0.25">
      <c r="A753" s="10" t="s">
        <v>1790</v>
      </c>
      <c r="B753" s="12">
        <v>0</v>
      </c>
      <c r="C753">
        <f t="shared" si="11"/>
        <v>0</v>
      </c>
    </row>
    <row r="754" spans="1:4" x14ac:dyDescent="0.25">
      <c r="A754" s="10" t="s">
        <v>1791</v>
      </c>
      <c r="B754" s="12">
        <v>0</v>
      </c>
      <c r="C754">
        <f t="shared" si="11"/>
        <v>0</v>
      </c>
    </row>
    <row r="755" spans="1:4" x14ac:dyDescent="0.25">
      <c r="A755" s="10" t="s">
        <v>1792</v>
      </c>
      <c r="B755" s="12">
        <v>0</v>
      </c>
      <c r="C755">
        <f t="shared" si="11"/>
        <v>0</v>
      </c>
    </row>
    <row r="756" spans="1:4" x14ac:dyDescent="0.25">
      <c r="A756" s="10" t="s">
        <v>1793</v>
      </c>
      <c r="B756" s="12">
        <v>0</v>
      </c>
      <c r="C756">
        <f t="shared" si="11"/>
        <v>0</v>
      </c>
    </row>
    <row r="757" spans="1:4" x14ac:dyDescent="0.25">
      <c r="A757" s="9" t="s">
        <v>1794</v>
      </c>
      <c r="B757" s="12">
        <v>9427</v>
      </c>
      <c r="C757">
        <f t="shared" si="11"/>
        <v>0</v>
      </c>
    </row>
    <row r="758" spans="1:4" x14ac:dyDescent="0.25">
      <c r="A758" s="10" t="s">
        <v>1795</v>
      </c>
      <c r="B758" s="12">
        <v>0</v>
      </c>
      <c r="C758">
        <f t="shared" si="11"/>
        <v>0</v>
      </c>
    </row>
    <row r="759" spans="1:4" x14ac:dyDescent="0.25">
      <c r="A759" s="10" t="s">
        <v>877</v>
      </c>
      <c r="B759" s="12">
        <v>0</v>
      </c>
      <c r="C759">
        <f t="shared" si="11"/>
        <v>1</v>
      </c>
      <c r="D759" s="3" t="s">
        <v>877</v>
      </c>
    </row>
    <row r="760" spans="1:4" x14ac:dyDescent="0.25">
      <c r="A760" s="9" t="s">
        <v>1796</v>
      </c>
      <c r="B760" s="12">
        <v>2</v>
      </c>
      <c r="C760">
        <f t="shared" si="11"/>
        <v>0</v>
      </c>
    </row>
    <row r="761" spans="1:4" x14ac:dyDescent="0.25">
      <c r="A761" s="10" t="s">
        <v>1797</v>
      </c>
      <c r="B761" s="12">
        <v>0</v>
      </c>
      <c r="C761">
        <f t="shared" si="11"/>
        <v>0</v>
      </c>
    </row>
    <row r="762" spans="1:4" x14ac:dyDescent="0.25">
      <c r="A762" s="10" t="s">
        <v>1798</v>
      </c>
      <c r="B762" s="12">
        <v>0</v>
      </c>
      <c r="C762">
        <f t="shared" si="11"/>
        <v>0</v>
      </c>
    </row>
    <row r="763" spans="1:4" x14ac:dyDescent="0.25">
      <c r="A763" s="9" t="s">
        <v>1799</v>
      </c>
      <c r="B763" s="12">
        <v>67844</v>
      </c>
      <c r="C763">
        <f t="shared" si="11"/>
        <v>0</v>
      </c>
    </row>
    <row r="764" spans="1:4" x14ac:dyDescent="0.25">
      <c r="A764" s="9" t="s">
        <v>1800</v>
      </c>
      <c r="B764" s="12">
        <v>6387</v>
      </c>
      <c r="C764">
        <f t="shared" si="11"/>
        <v>0</v>
      </c>
    </row>
    <row r="765" spans="1:4" x14ac:dyDescent="0.25">
      <c r="A765" s="10" t="s">
        <v>1801</v>
      </c>
      <c r="B765" s="12">
        <v>0</v>
      </c>
      <c r="C765">
        <f t="shared" si="11"/>
        <v>0</v>
      </c>
    </row>
    <row r="766" spans="1:4" x14ac:dyDescent="0.25">
      <c r="A766" s="10" t="s">
        <v>1802</v>
      </c>
      <c r="B766" s="12">
        <v>0</v>
      </c>
      <c r="C766">
        <f t="shared" si="11"/>
        <v>0</v>
      </c>
    </row>
    <row r="767" spans="1:4" x14ac:dyDescent="0.25">
      <c r="A767" s="10" t="s">
        <v>1803</v>
      </c>
      <c r="B767" s="12">
        <v>0</v>
      </c>
      <c r="C767">
        <f t="shared" si="11"/>
        <v>0</v>
      </c>
    </row>
    <row r="768" spans="1:4" x14ac:dyDescent="0.25">
      <c r="A768" s="9" t="s">
        <v>1804</v>
      </c>
      <c r="B768" s="12">
        <v>15</v>
      </c>
      <c r="C768">
        <f t="shared" si="11"/>
        <v>0</v>
      </c>
    </row>
    <row r="769" spans="1:4" x14ac:dyDescent="0.25">
      <c r="A769" s="9" t="s">
        <v>878</v>
      </c>
      <c r="B769" s="12">
        <v>9769</v>
      </c>
      <c r="C769">
        <f t="shared" si="11"/>
        <v>1</v>
      </c>
      <c r="D769" s="3" t="s">
        <v>878</v>
      </c>
    </row>
    <row r="770" spans="1:4" x14ac:dyDescent="0.25">
      <c r="A770" s="9" t="s">
        <v>1805</v>
      </c>
      <c r="B770" s="12">
        <v>2</v>
      </c>
      <c r="C770">
        <f t="shared" si="11"/>
        <v>0</v>
      </c>
    </row>
    <row r="771" spans="1:4" x14ac:dyDescent="0.25">
      <c r="A771" s="10" t="s">
        <v>1806</v>
      </c>
      <c r="B771" s="12">
        <v>0</v>
      </c>
      <c r="C771">
        <f t="shared" si="11"/>
        <v>0</v>
      </c>
    </row>
    <row r="772" spans="1:4" x14ac:dyDescent="0.25">
      <c r="A772" s="9" t="s">
        <v>879</v>
      </c>
      <c r="B772" s="12">
        <v>628</v>
      </c>
      <c r="C772">
        <f t="shared" si="11"/>
        <v>1</v>
      </c>
      <c r="D772" s="3" t="s">
        <v>879</v>
      </c>
    </row>
    <row r="773" spans="1:4" x14ac:dyDescent="0.25">
      <c r="A773" s="9" t="s">
        <v>880</v>
      </c>
      <c r="B773" s="12">
        <v>9391</v>
      </c>
      <c r="C773">
        <f t="shared" si="11"/>
        <v>1</v>
      </c>
      <c r="D773" s="3" t="s">
        <v>880</v>
      </c>
    </row>
    <row r="774" spans="1:4" x14ac:dyDescent="0.25">
      <c r="A774" s="9" t="s">
        <v>881</v>
      </c>
      <c r="B774" s="12">
        <v>9534</v>
      </c>
      <c r="C774">
        <f t="shared" si="11"/>
        <v>1</v>
      </c>
      <c r="D774" s="3" t="s">
        <v>881</v>
      </c>
    </row>
    <row r="775" spans="1:4" x14ac:dyDescent="0.25">
      <c r="A775" s="9" t="s">
        <v>882</v>
      </c>
      <c r="B775" s="12">
        <v>16159</v>
      </c>
      <c r="C775">
        <f t="shared" si="11"/>
        <v>1</v>
      </c>
      <c r="D775" s="3" t="s">
        <v>882</v>
      </c>
    </row>
    <row r="776" spans="1:4" x14ac:dyDescent="0.25">
      <c r="A776" s="9" t="s">
        <v>883</v>
      </c>
      <c r="B776" s="12">
        <v>26218</v>
      </c>
      <c r="C776">
        <f t="shared" si="11"/>
        <v>1</v>
      </c>
      <c r="D776" s="3" t="s">
        <v>883</v>
      </c>
    </row>
    <row r="777" spans="1:4" x14ac:dyDescent="0.25">
      <c r="A777" s="9" t="s">
        <v>884</v>
      </c>
      <c r="B777" s="12">
        <v>8</v>
      </c>
      <c r="C777">
        <f t="shared" si="11"/>
        <v>1</v>
      </c>
      <c r="D777" s="3" t="s">
        <v>884</v>
      </c>
    </row>
    <row r="778" spans="1:4" x14ac:dyDescent="0.25">
      <c r="A778" s="9" t="s">
        <v>885</v>
      </c>
      <c r="B778" s="12">
        <v>1</v>
      </c>
      <c r="C778">
        <f t="shared" si="11"/>
        <v>1</v>
      </c>
      <c r="D778" s="3" t="s">
        <v>885</v>
      </c>
    </row>
    <row r="779" spans="1:4" x14ac:dyDescent="0.25">
      <c r="A779" s="9" t="s">
        <v>886</v>
      </c>
      <c r="B779" s="12">
        <v>6</v>
      </c>
      <c r="C779">
        <f t="shared" si="11"/>
        <v>1</v>
      </c>
      <c r="D779" s="3" t="s">
        <v>886</v>
      </c>
    </row>
    <row r="780" spans="1:4" x14ac:dyDescent="0.25">
      <c r="A780" s="9" t="s">
        <v>887</v>
      </c>
      <c r="B780" s="12">
        <v>1</v>
      </c>
      <c r="C780">
        <f t="shared" si="11"/>
        <v>1</v>
      </c>
      <c r="D780" s="3" t="s">
        <v>887</v>
      </c>
    </row>
    <row r="781" spans="1:4" x14ac:dyDescent="0.25">
      <c r="A781" s="9" t="s">
        <v>888</v>
      </c>
      <c r="B781" s="12">
        <v>126506</v>
      </c>
      <c r="C781">
        <f t="shared" si="11"/>
        <v>1</v>
      </c>
      <c r="D781" s="3" t="s">
        <v>888</v>
      </c>
    </row>
    <row r="782" spans="1:4" x14ac:dyDescent="0.25">
      <c r="A782" s="9" t="s">
        <v>889</v>
      </c>
      <c r="B782" s="12">
        <v>36820</v>
      </c>
      <c r="C782">
        <f t="shared" si="11"/>
        <v>1</v>
      </c>
      <c r="D782" s="3" t="s">
        <v>889</v>
      </c>
    </row>
    <row r="783" spans="1:4" x14ac:dyDescent="0.25">
      <c r="A783" s="9" t="s">
        <v>890</v>
      </c>
      <c r="B783" s="12">
        <v>9328</v>
      </c>
      <c r="C783">
        <f t="shared" si="11"/>
        <v>1</v>
      </c>
      <c r="D783" s="3" t="s">
        <v>890</v>
      </c>
    </row>
    <row r="784" spans="1:4" x14ac:dyDescent="0.25">
      <c r="A784" s="10" t="s">
        <v>891</v>
      </c>
      <c r="B784" s="12">
        <v>0</v>
      </c>
      <c r="C784">
        <f t="shared" si="11"/>
        <v>1</v>
      </c>
      <c r="D784" s="3" t="s">
        <v>891</v>
      </c>
    </row>
    <row r="785" spans="1:4" x14ac:dyDescent="0.25">
      <c r="A785" s="10" t="s">
        <v>892</v>
      </c>
      <c r="B785" s="12">
        <v>0</v>
      </c>
      <c r="C785">
        <f t="shared" si="11"/>
        <v>1</v>
      </c>
      <c r="D785" s="3" t="s">
        <v>892</v>
      </c>
    </row>
    <row r="786" spans="1:4" x14ac:dyDescent="0.25">
      <c r="A786" s="10" t="s">
        <v>1807</v>
      </c>
      <c r="B786" s="12">
        <v>0</v>
      </c>
      <c r="C786">
        <f t="shared" si="11"/>
        <v>0</v>
      </c>
    </row>
    <row r="787" spans="1:4" x14ac:dyDescent="0.25">
      <c r="C787">
        <f t="shared" si="11"/>
        <v>0</v>
      </c>
      <c r="D787" s="3" t="s">
        <v>893</v>
      </c>
    </row>
    <row r="788" spans="1:4" x14ac:dyDescent="0.25">
      <c r="A788" s="9" t="s">
        <v>897</v>
      </c>
      <c r="B788" s="12">
        <v>649</v>
      </c>
      <c r="C788">
        <f t="shared" si="11"/>
        <v>1</v>
      </c>
      <c r="D788" s="3" t="s">
        <v>897</v>
      </c>
    </row>
    <row r="789" spans="1:4" x14ac:dyDescent="0.25">
      <c r="A789" s="9" t="s">
        <v>898</v>
      </c>
      <c r="B789" s="12">
        <v>1477</v>
      </c>
      <c r="C789">
        <f t="shared" si="11"/>
        <v>1</v>
      </c>
      <c r="D789" s="3" t="s">
        <v>898</v>
      </c>
    </row>
    <row r="790" spans="1:4" x14ac:dyDescent="0.25">
      <c r="A790" s="10" t="s">
        <v>1808</v>
      </c>
      <c r="B790" s="12">
        <v>0</v>
      </c>
      <c r="C790">
        <f t="shared" si="11"/>
        <v>0</v>
      </c>
    </row>
    <row r="791" spans="1:4" x14ac:dyDescent="0.25">
      <c r="A791" s="9" t="s">
        <v>53</v>
      </c>
      <c r="B791" s="12">
        <v>1167</v>
      </c>
      <c r="C791">
        <f t="shared" ref="C791:C854" si="12">IF(A791=D791,1,0)</f>
        <v>1</v>
      </c>
      <c r="D791" s="3" t="s">
        <v>53</v>
      </c>
    </row>
    <row r="792" spans="1:4" x14ac:dyDescent="0.25">
      <c r="A792" s="10" t="s">
        <v>1809</v>
      </c>
      <c r="B792" s="12">
        <v>0</v>
      </c>
      <c r="C792">
        <f t="shared" si="12"/>
        <v>0</v>
      </c>
    </row>
    <row r="793" spans="1:4" x14ac:dyDescent="0.25">
      <c r="A793" s="9" t="s">
        <v>899</v>
      </c>
      <c r="B793" s="12">
        <v>1705</v>
      </c>
      <c r="C793">
        <f t="shared" si="12"/>
        <v>1</v>
      </c>
      <c r="D793" s="3" t="s">
        <v>899</v>
      </c>
    </row>
    <row r="794" spans="1:4" x14ac:dyDescent="0.25">
      <c r="A794" s="10" t="s">
        <v>900</v>
      </c>
      <c r="B794" s="12">
        <v>0</v>
      </c>
      <c r="C794">
        <f t="shared" si="12"/>
        <v>1</v>
      </c>
      <c r="D794" s="3" t="s">
        <v>900</v>
      </c>
    </row>
    <row r="795" spans="1:4" x14ac:dyDescent="0.25">
      <c r="A795" s="10" t="s">
        <v>1810</v>
      </c>
      <c r="B795" s="12">
        <v>0</v>
      </c>
      <c r="C795">
        <f t="shared" si="12"/>
        <v>0</v>
      </c>
    </row>
    <row r="796" spans="1:4" x14ac:dyDescent="0.25">
      <c r="A796" s="10" t="s">
        <v>901</v>
      </c>
      <c r="B796" s="12">
        <v>0</v>
      </c>
      <c r="C796">
        <f t="shared" si="12"/>
        <v>1</v>
      </c>
      <c r="D796" s="3" t="s">
        <v>901</v>
      </c>
    </row>
    <row r="797" spans="1:4" x14ac:dyDescent="0.25">
      <c r="A797" s="9" t="s">
        <v>902</v>
      </c>
      <c r="B797" s="12">
        <v>24</v>
      </c>
      <c r="C797">
        <f t="shared" si="12"/>
        <v>1</v>
      </c>
      <c r="D797" s="3" t="s">
        <v>902</v>
      </c>
    </row>
    <row r="798" spans="1:4" x14ac:dyDescent="0.25">
      <c r="A798" s="10" t="s">
        <v>1811</v>
      </c>
      <c r="B798" s="12">
        <v>0</v>
      </c>
      <c r="C798">
        <f t="shared" si="12"/>
        <v>0</v>
      </c>
    </row>
    <row r="799" spans="1:4" x14ac:dyDescent="0.25">
      <c r="A799" s="10" t="s">
        <v>903</v>
      </c>
      <c r="B799" s="12">
        <v>0</v>
      </c>
      <c r="C799">
        <f t="shared" si="12"/>
        <v>1</v>
      </c>
      <c r="D799" s="3" t="s">
        <v>903</v>
      </c>
    </row>
    <row r="800" spans="1:4" x14ac:dyDescent="0.25">
      <c r="A800" s="10" t="s">
        <v>1812</v>
      </c>
      <c r="B800" s="12">
        <v>0</v>
      </c>
      <c r="C800">
        <f t="shared" si="12"/>
        <v>0</v>
      </c>
    </row>
    <row r="801" spans="1:4" x14ac:dyDescent="0.25">
      <c r="A801" s="10" t="s">
        <v>1813</v>
      </c>
      <c r="B801" s="12">
        <v>0</v>
      </c>
      <c r="C801">
        <f t="shared" si="12"/>
        <v>0</v>
      </c>
    </row>
    <row r="802" spans="1:4" x14ac:dyDescent="0.25">
      <c r="A802" s="10" t="s">
        <v>904</v>
      </c>
      <c r="B802" s="12">
        <v>0</v>
      </c>
      <c r="C802">
        <f t="shared" si="12"/>
        <v>1</v>
      </c>
      <c r="D802" s="3" t="s">
        <v>904</v>
      </c>
    </row>
    <row r="803" spans="1:4" x14ac:dyDescent="0.25">
      <c r="A803" s="9" t="s">
        <v>905</v>
      </c>
      <c r="B803" s="12">
        <v>452</v>
      </c>
      <c r="C803">
        <f t="shared" si="12"/>
        <v>1</v>
      </c>
      <c r="D803" s="3" t="s">
        <v>905</v>
      </c>
    </row>
    <row r="804" spans="1:4" x14ac:dyDescent="0.25">
      <c r="A804" s="9" t="s">
        <v>906</v>
      </c>
      <c r="B804" s="12">
        <v>901</v>
      </c>
      <c r="C804">
        <f t="shared" si="12"/>
        <v>1</v>
      </c>
      <c r="D804" s="3" t="s">
        <v>906</v>
      </c>
    </row>
    <row r="805" spans="1:4" x14ac:dyDescent="0.25">
      <c r="A805" s="9" t="s">
        <v>907</v>
      </c>
      <c r="B805" s="12">
        <v>903</v>
      </c>
      <c r="C805">
        <f t="shared" si="12"/>
        <v>1</v>
      </c>
      <c r="D805" s="3" t="s">
        <v>907</v>
      </c>
    </row>
    <row r="806" spans="1:4" x14ac:dyDescent="0.25">
      <c r="A806" s="9" t="s">
        <v>908</v>
      </c>
      <c r="B806" s="12">
        <v>44264</v>
      </c>
      <c r="C806">
        <f t="shared" si="12"/>
        <v>1</v>
      </c>
      <c r="D806" s="3" t="s">
        <v>908</v>
      </c>
    </row>
    <row r="807" spans="1:4" x14ac:dyDescent="0.25">
      <c r="A807" s="10" t="s">
        <v>58</v>
      </c>
      <c r="B807" s="12">
        <v>0</v>
      </c>
      <c r="C807">
        <f t="shared" si="12"/>
        <v>1</v>
      </c>
      <c r="D807" s="3" t="s">
        <v>58</v>
      </c>
    </row>
    <row r="808" spans="1:4" x14ac:dyDescent="0.25">
      <c r="A808" s="10" t="s">
        <v>1814</v>
      </c>
      <c r="B808" s="12">
        <v>0</v>
      </c>
      <c r="C808">
        <f t="shared" si="12"/>
        <v>0</v>
      </c>
    </row>
    <row r="809" spans="1:4" x14ac:dyDescent="0.25">
      <c r="A809" s="9" t="s">
        <v>909</v>
      </c>
      <c r="B809" s="12">
        <v>54</v>
      </c>
      <c r="C809">
        <f t="shared" si="12"/>
        <v>1</v>
      </c>
      <c r="D809" s="3" t="s">
        <v>909</v>
      </c>
    </row>
    <row r="810" spans="1:4" x14ac:dyDescent="0.25">
      <c r="A810" s="9" t="s">
        <v>910</v>
      </c>
      <c r="B810" s="12">
        <v>177</v>
      </c>
      <c r="C810">
        <f t="shared" si="12"/>
        <v>1</v>
      </c>
      <c r="D810" s="3" t="s">
        <v>910</v>
      </c>
    </row>
    <row r="811" spans="1:4" x14ac:dyDescent="0.25">
      <c r="A811" s="9" t="s">
        <v>911</v>
      </c>
      <c r="B811" s="12">
        <v>32</v>
      </c>
      <c r="C811">
        <f t="shared" si="12"/>
        <v>1</v>
      </c>
      <c r="D811" s="3" t="s">
        <v>911</v>
      </c>
    </row>
    <row r="812" spans="1:4" x14ac:dyDescent="0.25">
      <c r="A812" s="9" t="s">
        <v>912</v>
      </c>
      <c r="B812" s="12">
        <v>38</v>
      </c>
      <c r="C812">
        <f t="shared" si="12"/>
        <v>1</v>
      </c>
      <c r="D812" s="3" t="s">
        <v>912</v>
      </c>
    </row>
    <row r="813" spans="1:4" x14ac:dyDescent="0.25">
      <c r="A813" s="9" t="s">
        <v>913</v>
      </c>
      <c r="B813" s="12">
        <v>251</v>
      </c>
      <c r="C813">
        <f t="shared" si="12"/>
        <v>1</v>
      </c>
      <c r="D813" s="3" t="s">
        <v>913</v>
      </c>
    </row>
    <row r="814" spans="1:4" x14ac:dyDescent="0.25">
      <c r="A814" s="10" t="s">
        <v>914</v>
      </c>
      <c r="B814" s="12">
        <v>0</v>
      </c>
      <c r="C814">
        <f t="shared" si="12"/>
        <v>1</v>
      </c>
      <c r="D814" s="3" t="s">
        <v>914</v>
      </c>
    </row>
    <row r="815" spans="1:4" x14ac:dyDescent="0.25">
      <c r="A815" s="10" t="s">
        <v>1815</v>
      </c>
      <c r="B815" s="12">
        <v>0</v>
      </c>
      <c r="C815">
        <f t="shared" si="12"/>
        <v>0</v>
      </c>
    </row>
    <row r="816" spans="1:4" x14ac:dyDescent="0.25">
      <c r="A816" s="9" t="s">
        <v>915</v>
      </c>
      <c r="B816" s="12">
        <v>1288</v>
      </c>
      <c r="C816">
        <f t="shared" si="12"/>
        <v>1</v>
      </c>
      <c r="D816" s="3" t="s">
        <v>915</v>
      </c>
    </row>
    <row r="817" spans="1:4" x14ac:dyDescent="0.25">
      <c r="A817" s="10" t="s">
        <v>916</v>
      </c>
      <c r="B817" s="12">
        <v>0</v>
      </c>
      <c r="C817">
        <f t="shared" si="12"/>
        <v>1</v>
      </c>
      <c r="D817" s="3" t="s">
        <v>916</v>
      </c>
    </row>
    <row r="818" spans="1:4" x14ac:dyDescent="0.25">
      <c r="A818" s="10" t="s">
        <v>1816</v>
      </c>
      <c r="B818" s="12">
        <v>0</v>
      </c>
      <c r="C818">
        <f t="shared" si="12"/>
        <v>0</v>
      </c>
    </row>
    <row r="819" spans="1:4" x14ac:dyDescent="0.25">
      <c r="A819" s="10" t="s">
        <v>917</v>
      </c>
      <c r="B819" s="12">
        <v>0</v>
      </c>
      <c r="C819">
        <f t="shared" si="12"/>
        <v>1</v>
      </c>
      <c r="D819" s="3" t="s">
        <v>917</v>
      </c>
    </row>
    <row r="820" spans="1:4" x14ac:dyDescent="0.25">
      <c r="A820" s="10" t="s">
        <v>918</v>
      </c>
      <c r="B820" s="12">
        <v>0</v>
      </c>
      <c r="C820">
        <f t="shared" si="12"/>
        <v>1</v>
      </c>
      <c r="D820" s="3" t="s">
        <v>918</v>
      </c>
    </row>
    <row r="821" spans="1:4" x14ac:dyDescent="0.25">
      <c r="A821" s="9" t="s">
        <v>919</v>
      </c>
      <c r="B821" s="12">
        <v>752</v>
      </c>
      <c r="C821">
        <f t="shared" si="12"/>
        <v>1</v>
      </c>
      <c r="D821" s="3" t="s">
        <v>919</v>
      </c>
    </row>
    <row r="822" spans="1:4" x14ac:dyDescent="0.25">
      <c r="A822" s="10" t="s">
        <v>894</v>
      </c>
      <c r="B822" s="12">
        <v>0</v>
      </c>
      <c r="C822">
        <f t="shared" si="12"/>
        <v>1</v>
      </c>
      <c r="D822" s="3" t="s">
        <v>894</v>
      </c>
    </row>
    <row r="823" spans="1:4" x14ac:dyDescent="0.25">
      <c r="A823" s="10" t="s">
        <v>895</v>
      </c>
      <c r="B823" s="12">
        <v>0</v>
      </c>
      <c r="C823">
        <f t="shared" si="12"/>
        <v>1</v>
      </c>
      <c r="D823" s="3" t="s">
        <v>895</v>
      </c>
    </row>
    <row r="824" spans="1:4" x14ac:dyDescent="0.25">
      <c r="A824" s="10" t="s">
        <v>896</v>
      </c>
      <c r="B824" s="12">
        <v>0</v>
      </c>
      <c r="C824">
        <f t="shared" si="12"/>
        <v>1</v>
      </c>
      <c r="D824" s="3" t="s">
        <v>896</v>
      </c>
    </row>
    <row r="825" spans="1:4" x14ac:dyDescent="0.25">
      <c r="A825" s="10" t="s">
        <v>1817</v>
      </c>
      <c r="B825" s="12">
        <v>0</v>
      </c>
      <c r="C825">
        <f t="shared" si="12"/>
        <v>0</v>
      </c>
    </row>
    <row r="826" spans="1:4" x14ac:dyDescent="0.25">
      <c r="A826" s="10" t="s">
        <v>1818</v>
      </c>
      <c r="B826" s="12">
        <v>0</v>
      </c>
      <c r="C826">
        <f t="shared" si="12"/>
        <v>0</v>
      </c>
    </row>
    <row r="827" spans="1:4" x14ac:dyDescent="0.25">
      <c r="A827" s="10" t="s">
        <v>920</v>
      </c>
      <c r="B827" s="12">
        <v>0</v>
      </c>
      <c r="C827">
        <f t="shared" si="12"/>
        <v>1</v>
      </c>
      <c r="D827" s="3" t="s">
        <v>920</v>
      </c>
    </row>
    <row r="828" spans="1:4" x14ac:dyDescent="0.25">
      <c r="A828" s="10" t="s">
        <v>921</v>
      </c>
      <c r="B828" s="12">
        <v>0</v>
      </c>
      <c r="C828">
        <f t="shared" si="12"/>
        <v>1</v>
      </c>
      <c r="D828" s="3" t="s">
        <v>921</v>
      </c>
    </row>
    <row r="829" spans="1:4" x14ac:dyDescent="0.25">
      <c r="A829" s="10" t="s">
        <v>1819</v>
      </c>
      <c r="B829" s="12">
        <v>0</v>
      </c>
      <c r="C829">
        <f t="shared" si="12"/>
        <v>0</v>
      </c>
    </row>
    <row r="830" spans="1:4" x14ac:dyDescent="0.25">
      <c r="A830" s="10" t="s">
        <v>1820</v>
      </c>
      <c r="B830" s="12">
        <v>0</v>
      </c>
      <c r="C830">
        <f t="shared" si="12"/>
        <v>0</v>
      </c>
    </row>
    <row r="831" spans="1:4" x14ac:dyDescent="0.25">
      <c r="A831" s="9" t="s">
        <v>922</v>
      </c>
      <c r="B831" s="12">
        <v>126</v>
      </c>
      <c r="C831">
        <f t="shared" si="12"/>
        <v>1</v>
      </c>
      <c r="D831" s="3" t="s">
        <v>922</v>
      </c>
    </row>
    <row r="832" spans="1:4" x14ac:dyDescent="0.25">
      <c r="A832" s="10" t="s">
        <v>923</v>
      </c>
      <c r="B832" s="12">
        <v>0</v>
      </c>
      <c r="C832">
        <f t="shared" si="12"/>
        <v>1</v>
      </c>
      <c r="D832" s="3" t="s">
        <v>923</v>
      </c>
    </row>
    <row r="833" spans="1:4" x14ac:dyDescent="0.25">
      <c r="A833" s="10" t="s">
        <v>924</v>
      </c>
      <c r="B833" s="12">
        <v>0</v>
      </c>
      <c r="C833">
        <f t="shared" si="12"/>
        <v>1</v>
      </c>
      <c r="D833" s="3" t="s">
        <v>924</v>
      </c>
    </row>
    <row r="834" spans="1:4" x14ac:dyDescent="0.25">
      <c r="A834" s="10" t="s">
        <v>1821</v>
      </c>
      <c r="B834" s="12">
        <v>0</v>
      </c>
      <c r="C834">
        <f t="shared" si="12"/>
        <v>0</v>
      </c>
    </row>
    <row r="835" spans="1:4" x14ac:dyDescent="0.25">
      <c r="A835" s="10" t="s">
        <v>1822</v>
      </c>
      <c r="B835" s="12">
        <v>0</v>
      </c>
      <c r="C835">
        <f t="shared" si="12"/>
        <v>0</v>
      </c>
    </row>
    <row r="836" spans="1:4" x14ac:dyDescent="0.25">
      <c r="A836" s="10" t="s">
        <v>1823</v>
      </c>
      <c r="B836" s="12">
        <v>0</v>
      </c>
      <c r="C836">
        <f t="shared" si="12"/>
        <v>0</v>
      </c>
    </row>
    <row r="837" spans="1:4" x14ac:dyDescent="0.25">
      <c r="C837">
        <f t="shared" si="12"/>
        <v>0</v>
      </c>
      <c r="D837" s="3" t="s">
        <v>925</v>
      </c>
    </row>
    <row r="838" spans="1:4" x14ac:dyDescent="0.25">
      <c r="A838" s="10" t="s">
        <v>1824</v>
      </c>
      <c r="B838" s="12">
        <v>0</v>
      </c>
      <c r="C838">
        <f t="shared" si="12"/>
        <v>0</v>
      </c>
    </row>
    <row r="839" spans="1:4" x14ac:dyDescent="0.25">
      <c r="A839" s="10" t="s">
        <v>926</v>
      </c>
      <c r="B839" s="12">
        <v>0</v>
      </c>
      <c r="C839">
        <f t="shared" si="12"/>
        <v>1</v>
      </c>
      <c r="D839" s="3" t="s">
        <v>926</v>
      </c>
    </row>
    <row r="840" spans="1:4" x14ac:dyDescent="0.25">
      <c r="A840" s="10" t="s">
        <v>927</v>
      </c>
      <c r="B840" s="12">
        <v>0</v>
      </c>
      <c r="C840">
        <f t="shared" si="12"/>
        <v>1</v>
      </c>
      <c r="D840" s="3" t="s">
        <v>927</v>
      </c>
    </row>
    <row r="841" spans="1:4" x14ac:dyDescent="0.25">
      <c r="A841" s="10" t="s">
        <v>928</v>
      </c>
      <c r="B841" s="12">
        <v>0</v>
      </c>
      <c r="C841">
        <f t="shared" si="12"/>
        <v>1</v>
      </c>
      <c r="D841" s="3" t="s">
        <v>928</v>
      </c>
    </row>
    <row r="842" spans="1:4" x14ac:dyDescent="0.25">
      <c r="A842" s="10" t="s">
        <v>1825</v>
      </c>
      <c r="B842" s="12">
        <v>0</v>
      </c>
      <c r="C842">
        <f t="shared" si="12"/>
        <v>0</v>
      </c>
    </row>
    <row r="843" spans="1:4" x14ac:dyDescent="0.25">
      <c r="A843" s="10" t="s">
        <v>1826</v>
      </c>
      <c r="B843" s="12">
        <v>0</v>
      </c>
      <c r="C843">
        <f t="shared" si="12"/>
        <v>0</v>
      </c>
    </row>
    <row r="844" spans="1:4" x14ac:dyDescent="0.25">
      <c r="C844">
        <f t="shared" si="12"/>
        <v>0</v>
      </c>
      <c r="D844" s="3" t="s">
        <v>929</v>
      </c>
    </row>
    <row r="845" spans="1:4" x14ac:dyDescent="0.25">
      <c r="A845" s="10" t="s">
        <v>930</v>
      </c>
      <c r="B845" s="12">
        <v>0</v>
      </c>
      <c r="C845">
        <f t="shared" si="12"/>
        <v>1</v>
      </c>
      <c r="D845" s="3" t="s">
        <v>930</v>
      </c>
    </row>
    <row r="846" spans="1:4" x14ac:dyDescent="0.25">
      <c r="A846" s="10" t="s">
        <v>1827</v>
      </c>
      <c r="B846" s="12">
        <v>0</v>
      </c>
      <c r="C846">
        <f t="shared" si="12"/>
        <v>0</v>
      </c>
    </row>
    <row r="847" spans="1:4" x14ac:dyDescent="0.25">
      <c r="A847" s="10" t="s">
        <v>1828</v>
      </c>
      <c r="B847" s="12">
        <v>0</v>
      </c>
      <c r="C847">
        <f t="shared" si="12"/>
        <v>0</v>
      </c>
    </row>
    <row r="848" spans="1:4" x14ac:dyDescent="0.25">
      <c r="A848" s="10" t="s">
        <v>1829</v>
      </c>
      <c r="B848" s="12">
        <v>0</v>
      </c>
      <c r="C848">
        <f t="shared" si="12"/>
        <v>0</v>
      </c>
    </row>
    <row r="849" spans="1:4" x14ac:dyDescent="0.25">
      <c r="A849" s="10" t="s">
        <v>931</v>
      </c>
      <c r="B849" s="12">
        <v>0</v>
      </c>
      <c r="C849">
        <f t="shared" si="12"/>
        <v>1</v>
      </c>
      <c r="D849" s="3" t="s">
        <v>931</v>
      </c>
    </row>
    <row r="850" spans="1:4" x14ac:dyDescent="0.25">
      <c r="A850" s="10" t="s">
        <v>1830</v>
      </c>
      <c r="B850" s="12">
        <v>0</v>
      </c>
      <c r="C850">
        <f t="shared" si="12"/>
        <v>0</v>
      </c>
    </row>
    <row r="851" spans="1:4" x14ac:dyDescent="0.25">
      <c r="A851" s="9" t="s">
        <v>932</v>
      </c>
      <c r="B851" s="12">
        <v>2</v>
      </c>
      <c r="C851">
        <f t="shared" si="12"/>
        <v>1</v>
      </c>
      <c r="D851" s="3" t="s">
        <v>932</v>
      </c>
    </row>
    <row r="852" spans="1:4" x14ac:dyDescent="0.25">
      <c r="A852" s="9" t="s">
        <v>933</v>
      </c>
      <c r="B852" s="12">
        <v>1</v>
      </c>
      <c r="C852">
        <f t="shared" si="12"/>
        <v>1</v>
      </c>
      <c r="D852" s="3" t="s">
        <v>933</v>
      </c>
    </row>
    <row r="853" spans="1:4" x14ac:dyDescent="0.25">
      <c r="A853" s="9" t="s">
        <v>934</v>
      </c>
      <c r="B853" s="12">
        <v>2158</v>
      </c>
      <c r="C853">
        <f t="shared" si="12"/>
        <v>1</v>
      </c>
      <c r="D853" s="3" t="s">
        <v>934</v>
      </c>
    </row>
    <row r="854" spans="1:4" x14ac:dyDescent="0.25">
      <c r="A854" s="9" t="s">
        <v>935</v>
      </c>
      <c r="B854" s="12">
        <v>7531</v>
      </c>
      <c r="C854">
        <f t="shared" si="12"/>
        <v>1</v>
      </c>
      <c r="D854" s="3" t="s">
        <v>935</v>
      </c>
    </row>
    <row r="855" spans="1:4" x14ac:dyDescent="0.25">
      <c r="A855" s="10" t="s">
        <v>936</v>
      </c>
      <c r="B855" s="12">
        <v>0</v>
      </c>
      <c r="C855">
        <f t="shared" ref="C855:C918" si="13">IF(A855=D855,1,0)</f>
        <v>1</v>
      </c>
      <c r="D855" s="3" t="s">
        <v>936</v>
      </c>
    </row>
    <row r="856" spans="1:4" x14ac:dyDescent="0.25">
      <c r="A856" s="9" t="s">
        <v>937</v>
      </c>
      <c r="B856" s="12">
        <v>9328</v>
      </c>
      <c r="C856">
        <f t="shared" si="13"/>
        <v>1</v>
      </c>
      <c r="D856" s="3" t="s">
        <v>937</v>
      </c>
    </row>
    <row r="857" spans="1:4" x14ac:dyDescent="0.25">
      <c r="A857" s="10" t="s">
        <v>1831</v>
      </c>
      <c r="B857" s="12">
        <v>0</v>
      </c>
      <c r="C857">
        <f t="shared" si="13"/>
        <v>0</v>
      </c>
    </row>
    <row r="858" spans="1:4" x14ac:dyDescent="0.25">
      <c r="A858" s="10" t="s">
        <v>1832</v>
      </c>
      <c r="B858" s="12">
        <v>0</v>
      </c>
      <c r="C858">
        <f t="shared" si="13"/>
        <v>0</v>
      </c>
    </row>
    <row r="859" spans="1:4" x14ac:dyDescent="0.25">
      <c r="A859" s="10" t="s">
        <v>1833</v>
      </c>
      <c r="B859" s="12">
        <v>0</v>
      </c>
      <c r="C859">
        <f t="shared" si="13"/>
        <v>0</v>
      </c>
    </row>
    <row r="860" spans="1:4" x14ac:dyDescent="0.25">
      <c r="A860" s="9" t="s">
        <v>938</v>
      </c>
      <c r="B860" s="12">
        <v>5</v>
      </c>
      <c r="C860">
        <f t="shared" si="13"/>
        <v>1</v>
      </c>
      <c r="D860" s="3" t="s">
        <v>938</v>
      </c>
    </row>
    <row r="861" spans="1:4" x14ac:dyDescent="0.25">
      <c r="A861" s="10" t="s">
        <v>939</v>
      </c>
      <c r="B861" s="12">
        <v>0</v>
      </c>
      <c r="C861">
        <f t="shared" si="13"/>
        <v>1</v>
      </c>
      <c r="D861" s="3" t="s">
        <v>939</v>
      </c>
    </row>
    <row r="862" spans="1:4" x14ac:dyDescent="0.25">
      <c r="A862" s="10" t="s">
        <v>1834</v>
      </c>
      <c r="B862" s="12">
        <v>0</v>
      </c>
      <c r="C862">
        <f t="shared" si="13"/>
        <v>0</v>
      </c>
    </row>
    <row r="863" spans="1:4" x14ac:dyDescent="0.25">
      <c r="A863" s="10" t="s">
        <v>1835</v>
      </c>
      <c r="B863" s="12">
        <v>0</v>
      </c>
      <c r="C863">
        <f t="shared" si="13"/>
        <v>0</v>
      </c>
    </row>
    <row r="864" spans="1:4" x14ac:dyDescent="0.25">
      <c r="A864" s="10" t="s">
        <v>1836</v>
      </c>
      <c r="B864" s="12">
        <v>0</v>
      </c>
      <c r="C864">
        <f t="shared" si="13"/>
        <v>0</v>
      </c>
    </row>
    <row r="865" spans="1:4" x14ac:dyDescent="0.25">
      <c r="A865" s="10" t="s">
        <v>1837</v>
      </c>
      <c r="B865" s="12">
        <v>0</v>
      </c>
      <c r="C865">
        <f t="shared" si="13"/>
        <v>0</v>
      </c>
    </row>
    <row r="866" spans="1:4" x14ac:dyDescent="0.25">
      <c r="A866" s="9" t="s">
        <v>941</v>
      </c>
      <c r="B866" s="12">
        <v>307</v>
      </c>
      <c r="C866">
        <f t="shared" si="13"/>
        <v>1</v>
      </c>
      <c r="D866" s="3" t="s">
        <v>941</v>
      </c>
    </row>
    <row r="867" spans="1:4" x14ac:dyDescent="0.25">
      <c r="A867" s="10" t="s">
        <v>940</v>
      </c>
      <c r="B867" s="12">
        <v>0</v>
      </c>
      <c r="C867">
        <f t="shared" si="13"/>
        <v>1</v>
      </c>
      <c r="D867" s="3" t="s">
        <v>940</v>
      </c>
    </row>
    <row r="868" spans="1:4" x14ac:dyDescent="0.25">
      <c r="C868">
        <f t="shared" si="13"/>
        <v>0</v>
      </c>
      <c r="D868" s="3" t="s">
        <v>942</v>
      </c>
    </row>
    <row r="869" spans="1:4" x14ac:dyDescent="0.25">
      <c r="C869">
        <f t="shared" si="13"/>
        <v>0</v>
      </c>
      <c r="D869" s="3" t="s">
        <v>943</v>
      </c>
    </row>
    <row r="870" spans="1:4" x14ac:dyDescent="0.25">
      <c r="C870">
        <f t="shared" si="13"/>
        <v>0</v>
      </c>
      <c r="D870" s="3" t="s">
        <v>944</v>
      </c>
    </row>
    <row r="871" spans="1:4" x14ac:dyDescent="0.25">
      <c r="C871">
        <f t="shared" si="13"/>
        <v>0</v>
      </c>
      <c r="D871" s="3" t="s">
        <v>945</v>
      </c>
    </row>
    <row r="872" spans="1:4" x14ac:dyDescent="0.25">
      <c r="C872">
        <f t="shared" si="13"/>
        <v>0</v>
      </c>
      <c r="D872" s="3" t="s">
        <v>946</v>
      </c>
    </row>
    <row r="873" spans="1:4" x14ac:dyDescent="0.25">
      <c r="A873" s="9" t="s">
        <v>947</v>
      </c>
      <c r="B873" s="12">
        <v>2771</v>
      </c>
      <c r="C873">
        <f t="shared" si="13"/>
        <v>1</v>
      </c>
      <c r="D873" s="3" t="s">
        <v>947</v>
      </c>
    </row>
    <row r="874" spans="1:4" x14ac:dyDescent="0.25">
      <c r="A874" s="9" t="s">
        <v>948</v>
      </c>
      <c r="B874" s="12">
        <v>1745</v>
      </c>
      <c r="C874">
        <f t="shared" si="13"/>
        <v>1</v>
      </c>
      <c r="D874" s="3" t="s">
        <v>948</v>
      </c>
    </row>
    <row r="875" spans="1:4" x14ac:dyDescent="0.25">
      <c r="A875" s="10" t="s">
        <v>1838</v>
      </c>
      <c r="B875" s="12">
        <v>0</v>
      </c>
      <c r="C875">
        <f t="shared" si="13"/>
        <v>0</v>
      </c>
    </row>
    <row r="876" spans="1:4" x14ac:dyDescent="0.25">
      <c r="A876" s="10" t="s">
        <v>1839</v>
      </c>
      <c r="B876" s="12">
        <v>0</v>
      </c>
      <c r="C876">
        <f t="shared" si="13"/>
        <v>0</v>
      </c>
    </row>
    <row r="877" spans="1:4" x14ac:dyDescent="0.25">
      <c r="A877" s="10" t="s">
        <v>1840</v>
      </c>
      <c r="B877" s="12">
        <v>0</v>
      </c>
      <c r="C877">
        <f t="shared" si="13"/>
        <v>0</v>
      </c>
    </row>
    <row r="878" spans="1:4" x14ac:dyDescent="0.25">
      <c r="A878" s="9" t="s">
        <v>949</v>
      </c>
      <c r="B878" s="12">
        <v>533</v>
      </c>
      <c r="C878">
        <f t="shared" si="13"/>
        <v>1</v>
      </c>
      <c r="D878" s="3" t="s">
        <v>949</v>
      </c>
    </row>
    <row r="879" spans="1:4" x14ac:dyDescent="0.25">
      <c r="A879" s="10" t="s">
        <v>950</v>
      </c>
      <c r="B879" s="12">
        <v>0</v>
      </c>
      <c r="C879">
        <f t="shared" si="13"/>
        <v>1</v>
      </c>
      <c r="D879" s="3" t="s">
        <v>950</v>
      </c>
    </row>
    <row r="880" spans="1:4" x14ac:dyDescent="0.25">
      <c r="A880" s="9" t="s">
        <v>951</v>
      </c>
      <c r="B880" s="12">
        <v>3</v>
      </c>
      <c r="C880">
        <f t="shared" si="13"/>
        <v>1</v>
      </c>
      <c r="D880" s="3" t="s">
        <v>951</v>
      </c>
    </row>
    <row r="881" spans="1:4" x14ac:dyDescent="0.25">
      <c r="A881" s="10" t="s">
        <v>1841</v>
      </c>
      <c r="B881" s="12">
        <v>0</v>
      </c>
      <c r="C881">
        <f t="shared" si="13"/>
        <v>0</v>
      </c>
    </row>
    <row r="882" spans="1:4" x14ac:dyDescent="0.25">
      <c r="A882" s="10" t="s">
        <v>1393</v>
      </c>
      <c r="B882" s="12">
        <v>0</v>
      </c>
      <c r="C882">
        <f t="shared" si="13"/>
        <v>0</v>
      </c>
    </row>
    <row r="883" spans="1:4" x14ac:dyDescent="0.25">
      <c r="A883" s="10" t="s">
        <v>1842</v>
      </c>
      <c r="B883" s="12">
        <v>0</v>
      </c>
      <c r="C883">
        <f t="shared" si="13"/>
        <v>0</v>
      </c>
    </row>
    <row r="884" spans="1:4" x14ac:dyDescent="0.25">
      <c r="A884" s="10" t="s">
        <v>952</v>
      </c>
      <c r="B884" s="12">
        <v>0</v>
      </c>
      <c r="C884">
        <f t="shared" si="13"/>
        <v>1</v>
      </c>
      <c r="D884" s="3" t="s">
        <v>952</v>
      </c>
    </row>
    <row r="885" spans="1:4" x14ac:dyDescent="0.25">
      <c r="A885" s="10" t="s">
        <v>1843</v>
      </c>
      <c r="B885" s="12">
        <v>0</v>
      </c>
      <c r="C885">
        <f t="shared" si="13"/>
        <v>0</v>
      </c>
    </row>
    <row r="886" spans="1:4" x14ac:dyDescent="0.25">
      <c r="A886" s="10" t="s">
        <v>953</v>
      </c>
      <c r="B886" s="12">
        <v>0</v>
      </c>
      <c r="C886">
        <f t="shared" si="13"/>
        <v>1</v>
      </c>
      <c r="D886" s="3" t="s">
        <v>953</v>
      </c>
    </row>
    <row r="887" spans="1:4" x14ac:dyDescent="0.25">
      <c r="A887" s="10" t="s">
        <v>1844</v>
      </c>
      <c r="B887" s="12">
        <v>0</v>
      </c>
      <c r="C887">
        <f t="shared" si="13"/>
        <v>0</v>
      </c>
    </row>
    <row r="888" spans="1:4" x14ac:dyDescent="0.25">
      <c r="A888" s="9" t="s">
        <v>954</v>
      </c>
      <c r="B888" s="12">
        <v>176</v>
      </c>
      <c r="C888">
        <f t="shared" si="13"/>
        <v>1</v>
      </c>
      <c r="D888" s="3" t="s">
        <v>954</v>
      </c>
    </row>
    <row r="889" spans="1:4" x14ac:dyDescent="0.25">
      <c r="A889" s="10" t="s">
        <v>1845</v>
      </c>
      <c r="B889" s="12">
        <v>0</v>
      </c>
      <c r="C889">
        <f t="shared" si="13"/>
        <v>0</v>
      </c>
    </row>
    <row r="890" spans="1:4" x14ac:dyDescent="0.25">
      <c r="A890" s="9" t="s">
        <v>955</v>
      </c>
      <c r="B890" s="12">
        <v>37403</v>
      </c>
      <c r="C890">
        <f t="shared" si="13"/>
        <v>1</v>
      </c>
      <c r="D890" s="3" t="s">
        <v>955</v>
      </c>
    </row>
    <row r="891" spans="1:4" x14ac:dyDescent="0.25">
      <c r="A891" s="10" t="s">
        <v>1846</v>
      </c>
      <c r="B891" s="12">
        <v>0</v>
      </c>
      <c r="C891">
        <f t="shared" si="13"/>
        <v>0</v>
      </c>
    </row>
    <row r="892" spans="1:4" x14ac:dyDescent="0.25">
      <c r="A892" s="10" t="s">
        <v>1847</v>
      </c>
      <c r="B892" s="12">
        <v>0</v>
      </c>
      <c r="C892">
        <f t="shared" si="13"/>
        <v>0</v>
      </c>
    </row>
    <row r="893" spans="1:4" x14ac:dyDescent="0.25">
      <c r="A893" s="9" t="s">
        <v>956</v>
      </c>
      <c r="B893" s="12">
        <v>67844</v>
      </c>
      <c r="C893">
        <f t="shared" si="13"/>
        <v>1</v>
      </c>
      <c r="D893" s="3" t="s">
        <v>956</v>
      </c>
    </row>
    <row r="894" spans="1:4" x14ac:dyDescent="0.25">
      <c r="A894" s="9" t="s">
        <v>1848</v>
      </c>
      <c r="B894" s="12">
        <v>11</v>
      </c>
      <c r="C894">
        <f t="shared" si="13"/>
        <v>0</v>
      </c>
    </row>
    <row r="895" spans="1:4" x14ac:dyDescent="0.25">
      <c r="A895" s="9" t="s">
        <v>957</v>
      </c>
      <c r="B895" s="12">
        <v>1472</v>
      </c>
      <c r="C895">
        <f t="shared" si="13"/>
        <v>1</v>
      </c>
      <c r="D895" s="3" t="s">
        <v>957</v>
      </c>
    </row>
    <row r="896" spans="1:4" x14ac:dyDescent="0.25">
      <c r="A896" s="9" t="s">
        <v>958</v>
      </c>
      <c r="B896" s="12">
        <v>739</v>
      </c>
      <c r="C896">
        <f t="shared" si="13"/>
        <v>1</v>
      </c>
      <c r="D896" s="3" t="s">
        <v>958</v>
      </c>
    </row>
    <row r="897" spans="1:4" x14ac:dyDescent="0.25">
      <c r="A897" s="10" t="s">
        <v>1849</v>
      </c>
      <c r="B897" s="12">
        <v>0</v>
      </c>
      <c r="C897">
        <f t="shared" si="13"/>
        <v>0</v>
      </c>
    </row>
    <row r="898" spans="1:4" x14ac:dyDescent="0.25">
      <c r="A898" s="9" t="s">
        <v>959</v>
      </c>
      <c r="B898" s="12">
        <v>17042</v>
      </c>
      <c r="C898">
        <f t="shared" si="13"/>
        <v>1</v>
      </c>
      <c r="D898" s="3" t="s">
        <v>959</v>
      </c>
    </row>
    <row r="899" spans="1:4" x14ac:dyDescent="0.25">
      <c r="A899" s="9" t="s">
        <v>960</v>
      </c>
      <c r="B899" s="12">
        <v>1893</v>
      </c>
      <c r="C899">
        <f t="shared" si="13"/>
        <v>1</v>
      </c>
      <c r="D899" s="3" t="s">
        <v>960</v>
      </c>
    </row>
    <row r="900" spans="1:4" x14ac:dyDescent="0.25">
      <c r="A900" s="9" t="s">
        <v>961</v>
      </c>
      <c r="B900" s="12">
        <v>52471</v>
      </c>
      <c r="C900">
        <f t="shared" si="13"/>
        <v>1</v>
      </c>
      <c r="D900" s="3" t="s">
        <v>961</v>
      </c>
    </row>
    <row r="901" spans="1:4" x14ac:dyDescent="0.25">
      <c r="A901" s="10" t="s">
        <v>1850</v>
      </c>
      <c r="B901" s="12">
        <v>0</v>
      </c>
      <c r="C901">
        <f t="shared" si="13"/>
        <v>0</v>
      </c>
    </row>
    <row r="902" spans="1:4" x14ac:dyDescent="0.25">
      <c r="A902" s="9" t="s">
        <v>962</v>
      </c>
      <c r="B902" s="12">
        <v>131160</v>
      </c>
      <c r="C902">
        <f t="shared" si="13"/>
        <v>1</v>
      </c>
      <c r="D902" s="3" t="s">
        <v>962</v>
      </c>
    </row>
    <row r="903" spans="1:4" x14ac:dyDescent="0.25">
      <c r="A903" s="9" t="s">
        <v>963</v>
      </c>
      <c r="B903" s="12">
        <v>51</v>
      </c>
      <c r="C903">
        <f t="shared" si="13"/>
        <v>1</v>
      </c>
      <c r="D903" s="3" t="s">
        <v>963</v>
      </c>
    </row>
    <row r="904" spans="1:4" x14ac:dyDescent="0.25">
      <c r="A904" s="10" t="s">
        <v>964</v>
      </c>
      <c r="B904" s="12">
        <v>0</v>
      </c>
      <c r="C904">
        <f t="shared" si="13"/>
        <v>1</v>
      </c>
      <c r="D904" s="3" t="s">
        <v>964</v>
      </c>
    </row>
    <row r="905" spans="1:4" x14ac:dyDescent="0.25">
      <c r="A905" s="10" t="s">
        <v>1851</v>
      </c>
      <c r="B905" s="12">
        <v>0</v>
      </c>
      <c r="C905">
        <f t="shared" si="13"/>
        <v>0</v>
      </c>
    </row>
    <row r="906" spans="1:4" x14ac:dyDescent="0.25">
      <c r="A906" s="10" t="s">
        <v>1852</v>
      </c>
      <c r="B906" s="12">
        <v>0</v>
      </c>
      <c r="C906">
        <f t="shared" si="13"/>
        <v>0</v>
      </c>
    </row>
    <row r="907" spans="1:4" x14ac:dyDescent="0.25">
      <c r="A907" s="9" t="s">
        <v>1853</v>
      </c>
      <c r="B907" s="12">
        <v>62</v>
      </c>
      <c r="C907">
        <f t="shared" si="13"/>
        <v>0</v>
      </c>
    </row>
    <row r="908" spans="1:4" x14ac:dyDescent="0.25">
      <c r="A908" s="10" t="s">
        <v>1854</v>
      </c>
      <c r="B908" s="12">
        <v>0</v>
      </c>
      <c r="C908">
        <f t="shared" si="13"/>
        <v>0</v>
      </c>
    </row>
    <row r="909" spans="1:4" x14ac:dyDescent="0.25">
      <c r="A909" s="10" t="s">
        <v>965</v>
      </c>
      <c r="B909" s="12">
        <v>0</v>
      </c>
      <c r="C909">
        <f t="shared" si="13"/>
        <v>1</v>
      </c>
      <c r="D909" s="3" t="s">
        <v>965</v>
      </c>
    </row>
    <row r="910" spans="1:4" x14ac:dyDescent="0.25">
      <c r="A910" s="9" t="s">
        <v>966</v>
      </c>
      <c r="B910" s="12">
        <v>8</v>
      </c>
      <c r="C910">
        <f t="shared" si="13"/>
        <v>1</v>
      </c>
      <c r="D910" s="3" t="s">
        <v>966</v>
      </c>
    </row>
    <row r="911" spans="1:4" x14ac:dyDescent="0.25">
      <c r="A911" s="10" t="s">
        <v>967</v>
      </c>
      <c r="B911" s="12">
        <v>0</v>
      </c>
      <c r="C911">
        <f t="shared" si="13"/>
        <v>1</v>
      </c>
      <c r="D911" s="3" t="s">
        <v>967</v>
      </c>
    </row>
    <row r="912" spans="1:4" x14ac:dyDescent="0.25">
      <c r="A912" s="10" t="s">
        <v>1855</v>
      </c>
      <c r="B912" s="12">
        <v>0</v>
      </c>
      <c r="C912">
        <f t="shared" si="13"/>
        <v>0</v>
      </c>
    </row>
    <row r="913" spans="1:4" x14ac:dyDescent="0.25">
      <c r="A913" s="10" t="s">
        <v>968</v>
      </c>
      <c r="B913" s="12">
        <v>0</v>
      </c>
      <c r="C913">
        <f t="shared" si="13"/>
        <v>1</v>
      </c>
      <c r="D913" s="3" t="s">
        <v>968</v>
      </c>
    </row>
    <row r="914" spans="1:4" x14ac:dyDescent="0.25">
      <c r="A914" s="10" t="s">
        <v>969</v>
      </c>
      <c r="B914" s="12">
        <v>0</v>
      </c>
      <c r="C914">
        <f t="shared" si="13"/>
        <v>1</v>
      </c>
      <c r="D914" s="3" t="s">
        <v>969</v>
      </c>
    </row>
    <row r="915" spans="1:4" x14ac:dyDescent="0.25">
      <c r="A915" s="10" t="s">
        <v>1856</v>
      </c>
      <c r="B915" s="12">
        <v>0</v>
      </c>
      <c r="C915">
        <f t="shared" si="13"/>
        <v>0</v>
      </c>
    </row>
    <row r="916" spans="1:4" x14ac:dyDescent="0.25">
      <c r="A916" s="9" t="s">
        <v>970</v>
      </c>
      <c r="B916" s="12">
        <v>297227</v>
      </c>
      <c r="C916">
        <f t="shared" si="13"/>
        <v>1</v>
      </c>
      <c r="D916" s="3" t="s">
        <v>970</v>
      </c>
    </row>
    <row r="917" spans="1:4" x14ac:dyDescent="0.25">
      <c r="A917" s="10" t="s">
        <v>1857</v>
      </c>
      <c r="B917" s="12">
        <v>0</v>
      </c>
      <c r="C917">
        <f t="shared" si="13"/>
        <v>0</v>
      </c>
    </row>
    <row r="918" spans="1:4" x14ac:dyDescent="0.25">
      <c r="A918" s="10" t="s">
        <v>971</v>
      </c>
      <c r="B918" s="12">
        <v>0</v>
      </c>
      <c r="C918">
        <f t="shared" si="13"/>
        <v>1</v>
      </c>
      <c r="D918" s="3" t="s">
        <v>971</v>
      </c>
    </row>
    <row r="919" spans="1:4" x14ac:dyDescent="0.25">
      <c r="A919" s="10" t="s">
        <v>972</v>
      </c>
      <c r="B919" s="12">
        <v>0</v>
      </c>
      <c r="C919">
        <f t="shared" ref="C919:C982" si="14">IF(A919=D919,1,0)</f>
        <v>1</v>
      </c>
      <c r="D919" s="3" t="s">
        <v>972</v>
      </c>
    </row>
    <row r="920" spans="1:4" x14ac:dyDescent="0.25">
      <c r="A920" s="10" t="s">
        <v>973</v>
      </c>
      <c r="B920" s="12">
        <v>0</v>
      </c>
      <c r="C920">
        <f t="shared" si="14"/>
        <v>1</v>
      </c>
      <c r="D920" s="3" t="s">
        <v>973</v>
      </c>
    </row>
    <row r="921" spans="1:4" x14ac:dyDescent="0.25">
      <c r="A921" s="10" t="s">
        <v>1858</v>
      </c>
      <c r="B921" s="12">
        <v>0</v>
      </c>
      <c r="C921">
        <f t="shared" si="14"/>
        <v>0</v>
      </c>
    </row>
    <row r="922" spans="1:4" x14ac:dyDescent="0.25">
      <c r="A922" s="10" t="s">
        <v>974</v>
      </c>
      <c r="B922" s="12">
        <v>0</v>
      </c>
      <c r="C922">
        <f t="shared" si="14"/>
        <v>1</v>
      </c>
      <c r="D922" s="3" t="s">
        <v>974</v>
      </c>
    </row>
    <row r="923" spans="1:4" x14ac:dyDescent="0.25">
      <c r="A923" s="10" t="s">
        <v>1859</v>
      </c>
      <c r="B923" s="12">
        <v>0</v>
      </c>
      <c r="C923">
        <f t="shared" si="14"/>
        <v>0</v>
      </c>
    </row>
    <row r="924" spans="1:4" x14ac:dyDescent="0.25">
      <c r="A924" s="9" t="s">
        <v>975</v>
      </c>
      <c r="B924" s="12">
        <v>62</v>
      </c>
      <c r="C924">
        <f t="shared" si="14"/>
        <v>1</v>
      </c>
      <c r="D924" s="3" t="s">
        <v>975</v>
      </c>
    </row>
    <row r="925" spans="1:4" x14ac:dyDescent="0.25">
      <c r="A925" s="10" t="s">
        <v>1860</v>
      </c>
      <c r="B925" s="12">
        <v>0</v>
      </c>
      <c r="C925">
        <f t="shared" si="14"/>
        <v>0</v>
      </c>
    </row>
    <row r="926" spans="1:4" x14ac:dyDescent="0.25">
      <c r="A926" s="10" t="s">
        <v>976</v>
      </c>
      <c r="B926" s="12">
        <v>0</v>
      </c>
      <c r="C926">
        <f t="shared" si="14"/>
        <v>1</v>
      </c>
      <c r="D926" s="3" t="s">
        <v>976</v>
      </c>
    </row>
    <row r="927" spans="1:4" x14ac:dyDescent="0.25">
      <c r="A927" s="10" t="s">
        <v>1861</v>
      </c>
      <c r="B927" s="12">
        <v>0</v>
      </c>
      <c r="C927">
        <f t="shared" si="14"/>
        <v>0</v>
      </c>
    </row>
    <row r="928" spans="1:4" x14ac:dyDescent="0.25">
      <c r="A928" s="10" t="s">
        <v>1862</v>
      </c>
      <c r="B928" s="12">
        <v>0</v>
      </c>
      <c r="C928">
        <f t="shared" si="14"/>
        <v>0</v>
      </c>
    </row>
    <row r="929" spans="1:4" x14ac:dyDescent="0.25">
      <c r="A929" s="10" t="s">
        <v>1863</v>
      </c>
      <c r="B929" s="12">
        <v>0</v>
      </c>
      <c r="C929">
        <f t="shared" si="14"/>
        <v>0</v>
      </c>
    </row>
    <row r="930" spans="1:4" x14ac:dyDescent="0.25">
      <c r="A930" s="9" t="s">
        <v>977</v>
      </c>
      <c r="B930" s="12">
        <v>250875</v>
      </c>
      <c r="C930">
        <f t="shared" si="14"/>
        <v>1</v>
      </c>
      <c r="D930" s="3" t="s">
        <v>977</v>
      </c>
    </row>
    <row r="931" spans="1:4" x14ac:dyDescent="0.25">
      <c r="A931" s="10" t="s">
        <v>1864</v>
      </c>
      <c r="B931" s="12">
        <v>0</v>
      </c>
      <c r="C931">
        <f t="shared" si="14"/>
        <v>0</v>
      </c>
    </row>
    <row r="932" spans="1:4" x14ac:dyDescent="0.25">
      <c r="A932" s="10" t="s">
        <v>1865</v>
      </c>
      <c r="B932" s="12">
        <v>0</v>
      </c>
      <c r="C932">
        <f t="shared" si="14"/>
        <v>0</v>
      </c>
    </row>
    <row r="933" spans="1:4" x14ac:dyDescent="0.25">
      <c r="A933" s="10" t="s">
        <v>1866</v>
      </c>
      <c r="B933" s="12">
        <v>0</v>
      </c>
      <c r="C933">
        <f t="shared" si="14"/>
        <v>0</v>
      </c>
    </row>
    <row r="934" spans="1:4" x14ac:dyDescent="0.25">
      <c r="A934" s="10" t="s">
        <v>1867</v>
      </c>
      <c r="B934" s="12">
        <v>0</v>
      </c>
      <c r="C934">
        <f t="shared" si="14"/>
        <v>0</v>
      </c>
    </row>
    <row r="935" spans="1:4" x14ac:dyDescent="0.25">
      <c r="A935" s="10" t="s">
        <v>978</v>
      </c>
      <c r="B935" s="12">
        <v>0</v>
      </c>
      <c r="C935">
        <f t="shared" si="14"/>
        <v>1</v>
      </c>
      <c r="D935" s="3" t="s">
        <v>978</v>
      </c>
    </row>
    <row r="936" spans="1:4" x14ac:dyDescent="0.25">
      <c r="C936">
        <f t="shared" si="14"/>
        <v>0</v>
      </c>
      <c r="D936" s="3" t="s">
        <v>979</v>
      </c>
    </row>
    <row r="937" spans="1:4" x14ac:dyDescent="0.25">
      <c r="A937" s="10" t="s">
        <v>980</v>
      </c>
      <c r="B937" s="12">
        <v>0</v>
      </c>
      <c r="C937">
        <f t="shared" si="14"/>
        <v>1</v>
      </c>
      <c r="D937" s="3" t="s">
        <v>980</v>
      </c>
    </row>
    <row r="938" spans="1:4" x14ac:dyDescent="0.25">
      <c r="A938" s="10" t="s">
        <v>981</v>
      </c>
      <c r="B938" s="12">
        <v>0</v>
      </c>
      <c r="C938">
        <f t="shared" si="14"/>
        <v>1</v>
      </c>
      <c r="D938" s="3" t="s">
        <v>981</v>
      </c>
    </row>
    <row r="939" spans="1:4" x14ac:dyDescent="0.25">
      <c r="A939" s="10" t="s">
        <v>982</v>
      </c>
      <c r="B939" s="12">
        <v>0</v>
      </c>
      <c r="C939">
        <f t="shared" si="14"/>
        <v>1</v>
      </c>
      <c r="D939" s="3" t="s">
        <v>982</v>
      </c>
    </row>
    <row r="940" spans="1:4" x14ac:dyDescent="0.25">
      <c r="A940" s="10" t="s">
        <v>1868</v>
      </c>
      <c r="B940" s="12">
        <v>0</v>
      </c>
      <c r="C940">
        <f t="shared" si="14"/>
        <v>0</v>
      </c>
    </row>
    <row r="941" spans="1:4" x14ac:dyDescent="0.25">
      <c r="A941" s="9" t="s">
        <v>983</v>
      </c>
      <c r="B941" s="12">
        <v>442</v>
      </c>
      <c r="C941">
        <f t="shared" si="14"/>
        <v>1</v>
      </c>
      <c r="D941" s="3" t="s">
        <v>983</v>
      </c>
    </row>
    <row r="942" spans="1:4" x14ac:dyDescent="0.25">
      <c r="A942" s="10" t="s">
        <v>984</v>
      </c>
      <c r="B942" s="12">
        <v>0</v>
      </c>
      <c r="C942">
        <f t="shared" si="14"/>
        <v>1</v>
      </c>
      <c r="D942" s="3" t="s">
        <v>984</v>
      </c>
    </row>
    <row r="943" spans="1:4" x14ac:dyDescent="0.25">
      <c r="A943" s="9" t="s">
        <v>985</v>
      </c>
      <c r="B943" s="12">
        <v>75655</v>
      </c>
      <c r="C943">
        <f t="shared" si="14"/>
        <v>1</v>
      </c>
      <c r="D943" s="3" t="s">
        <v>985</v>
      </c>
    </row>
    <row r="944" spans="1:4" x14ac:dyDescent="0.25">
      <c r="A944" s="10" t="s">
        <v>1869</v>
      </c>
      <c r="B944" s="12">
        <v>0</v>
      </c>
      <c r="C944">
        <f t="shared" si="14"/>
        <v>0</v>
      </c>
    </row>
    <row r="945" spans="1:4" x14ac:dyDescent="0.25">
      <c r="A945" s="10" t="s">
        <v>1870</v>
      </c>
      <c r="B945" s="12">
        <v>0</v>
      </c>
      <c r="C945">
        <f t="shared" si="14"/>
        <v>0</v>
      </c>
    </row>
    <row r="946" spans="1:4" x14ac:dyDescent="0.25">
      <c r="A946" s="10" t="s">
        <v>986</v>
      </c>
      <c r="B946" s="12">
        <v>0</v>
      </c>
      <c r="C946">
        <f t="shared" si="14"/>
        <v>1</v>
      </c>
      <c r="D946" s="3" t="s">
        <v>986</v>
      </c>
    </row>
    <row r="947" spans="1:4" x14ac:dyDescent="0.25">
      <c r="A947" s="10" t="s">
        <v>987</v>
      </c>
      <c r="B947" s="12">
        <v>0</v>
      </c>
      <c r="C947">
        <f t="shared" si="14"/>
        <v>1</v>
      </c>
      <c r="D947" s="3" t="s">
        <v>987</v>
      </c>
    </row>
    <row r="948" spans="1:4" x14ac:dyDescent="0.25">
      <c r="A948" s="10" t="s">
        <v>988</v>
      </c>
      <c r="B948" s="12">
        <v>0</v>
      </c>
      <c r="C948">
        <f t="shared" si="14"/>
        <v>1</v>
      </c>
      <c r="D948" s="3" t="s">
        <v>988</v>
      </c>
    </row>
    <row r="949" spans="1:4" x14ac:dyDescent="0.25">
      <c r="A949" s="9" t="s">
        <v>990</v>
      </c>
      <c r="B949" s="12">
        <v>7</v>
      </c>
      <c r="C949">
        <f t="shared" si="14"/>
        <v>0</v>
      </c>
    </row>
    <row r="950" spans="1:4" x14ac:dyDescent="0.25">
      <c r="A950" s="9" t="s">
        <v>989</v>
      </c>
      <c r="B950" s="12">
        <v>3</v>
      </c>
      <c r="C950">
        <f t="shared" si="14"/>
        <v>1</v>
      </c>
      <c r="D950" s="3" t="s">
        <v>989</v>
      </c>
    </row>
    <row r="951" spans="1:4" x14ac:dyDescent="0.25">
      <c r="A951" s="10" t="s">
        <v>1871</v>
      </c>
      <c r="B951" s="12">
        <v>0</v>
      </c>
      <c r="C951">
        <f t="shared" si="14"/>
        <v>0</v>
      </c>
      <c r="D951" s="4" t="s">
        <v>990</v>
      </c>
    </row>
    <row r="952" spans="1:4" x14ac:dyDescent="0.25">
      <c r="A952" s="10" t="s">
        <v>1872</v>
      </c>
      <c r="B952" s="12">
        <v>0</v>
      </c>
      <c r="C952">
        <f t="shared" si="14"/>
        <v>0</v>
      </c>
    </row>
    <row r="953" spans="1:4" x14ac:dyDescent="0.25">
      <c r="A953" s="10" t="s">
        <v>1873</v>
      </c>
      <c r="B953" s="12">
        <v>0</v>
      </c>
      <c r="C953">
        <f t="shared" si="14"/>
        <v>0</v>
      </c>
    </row>
    <row r="954" spans="1:4" x14ac:dyDescent="0.25">
      <c r="A954" s="10" t="s">
        <v>1874</v>
      </c>
      <c r="B954" s="12">
        <v>0</v>
      </c>
      <c r="C954">
        <f t="shared" si="14"/>
        <v>0</v>
      </c>
    </row>
    <row r="955" spans="1:4" x14ac:dyDescent="0.25">
      <c r="A955" s="10" t="s">
        <v>1875</v>
      </c>
      <c r="B955" s="12">
        <v>0</v>
      </c>
      <c r="C955">
        <f t="shared" si="14"/>
        <v>0</v>
      </c>
    </row>
    <row r="956" spans="1:4" x14ac:dyDescent="0.25">
      <c r="A956" s="9" t="s">
        <v>991</v>
      </c>
      <c r="B956" s="12">
        <v>12667</v>
      </c>
      <c r="C956">
        <f t="shared" si="14"/>
        <v>1</v>
      </c>
      <c r="D956" s="3" t="s">
        <v>991</v>
      </c>
    </row>
    <row r="957" spans="1:4" x14ac:dyDescent="0.25">
      <c r="A957" s="9" t="s">
        <v>992</v>
      </c>
      <c r="B957" s="12">
        <v>2524</v>
      </c>
      <c r="C957">
        <f t="shared" si="14"/>
        <v>1</v>
      </c>
      <c r="D957" s="3" t="s">
        <v>992</v>
      </c>
    </row>
    <row r="958" spans="1:4" x14ac:dyDescent="0.25">
      <c r="A958" s="9" t="s">
        <v>1876</v>
      </c>
      <c r="B958" s="12">
        <v>140</v>
      </c>
      <c r="C958">
        <f t="shared" si="14"/>
        <v>0</v>
      </c>
      <c r="D958" s="3" t="s">
        <v>993</v>
      </c>
    </row>
    <row r="959" spans="1:4" x14ac:dyDescent="0.25">
      <c r="A959" s="9" t="s">
        <v>993</v>
      </c>
      <c r="B959" s="12">
        <v>4196</v>
      </c>
      <c r="C959">
        <f t="shared" si="14"/>
        <v>0</v>
      </c>
    </row>
    <row r="960" spans="1:4" x14ac:dyDescent="0.25">
      <c r="A960" s="9" t="s">
        <v>994</v>
      </c>
      <c r="B960" s="12">
        <v>293</v>
      </c>
      <c r="C960">
        <f t="shared" si="14"/>
        <v>1</v>
      </c>
      <c r="D960" s="3" t="s">
        <v>994</v>
      </c>
    </row>
    <row r="961" spans="1:4" x14ac:dyDescent="0.25">
      <c r="A961" s="10" t="s">
        <v>995</v>
      </c>
      <c r="B961" s="12">
        <v>0</v>
      </c>
      <c r="C961">
        <f t="shared" si="14"/>
        <v>1</v>
      </c>
      <c r="D961" s="3" t="s">
        <v>995</v>
      </c>
    </row>
    <row r="962" spans="1:4" x14ac:dyDescent="0.25">
      <c r="A962" s="9" t="s">
        <v>996</v>
      </c>
      <c r="B962" s="12">
        <v>230</v>
      </c>
      <c r="C962">
        <f t="shared" si="14"/>
        <v>1</v>
      </c>
      <c r="D962" s="3" t="s">
        <v>996</v>
      </c>
    </row>
    <row r="963" spans="1:4" x14ac:dyDescent="0.25">
      <c r="A963" s="10" t="s">
        <v>1877</v>
      </c>
      <c r="B963" s="12">
        <v>0</v>
      </c>
      <c r="C963">
        <f t="shared" si="14"/>
        <v>0</v>
      </c>
    </row>
    <row r="964" spans="1:4" x14ac:dyDescent="0.25">
      <c r="A964" s="9" t="s">
        <v>997</v>
      </c>
      <c r="B964" s="12">
        <v>15</v>
      </c>
      <c r="C964">
        <f t="shared" si="14"/>
        <v>1</v>
      </c>
      <c r="D964" s="3" t="s">
        <v>997</v>
      </c>
    </row>
    <row r="965" spans="1:4" x14ac:dyDescent="0.25">
      <c r="A965" s="9" t="s">
        <v>998</v>
      </c>
      <c r="B965" s="12">
        <v>2</v>
      </c>
      <c r="C965">
        <f t="shared" si="14"/>
        <v>1</v>
      </c>
      <c r="D965" s="3" t="s">
        <v>998</v>
      </c>
    </row>
    <row r="966" spans="1:4" x14ac:dyDescent="0.25">
      <c r="A966" s="9" t="s">
        <v>999</v>
      </c>
      <c r="B966" s="12">
        <v>1</v>
      </c>
      <c r="C966">
        <f t="shared" si="14"/>
        <v>1</v>
      </c>
      <c r="D966" s="3" t="s">
        <v>999</v>
      </c>
    </row>
    <row r="967" spans="1:4" x14ac:dyDescent="0.25">
      <c r="A967" s="9" t="s">
        <v>1000</v>
      </c>
      <c r="B967" s="12">
        <v>9</v>
      </c>
      <c r="C967">
        <f t="shared" si="14"/>
        <v>1</v>
      </c>
      <c r="D967" s="3" t="s">
        <v>1000</v>
      </c>
    </row>
    <row r="968" spans="1:4" x14ac:dyDescent="0.25">
      <c r="A968" s="9" t="s">
        <v>1001</v>
      </c>
      <c r="B968" s="12">
        <v>2</v>
      </c>
      <c r="C968">
        <f t="shared" si="14"/>
        <v>1</v>
      </c>
      <c r="D968" s="3" t="s">
        <v>1001</v>
      </c>
    </row>
    <row r="969" spans="1:4" x14ac:dyDescent="0.25">
      <c r="A969" s="9" t="s">
        <v>1002</v>
      </c>
      <c r="B969" s="12">
        <v>1</v>
      </c>
      <c r="C969">
        <f t="shared" si="14"/>
        <v>1</v>
      </c>
      <c r="D969" s="3" t="s">
        <v>1002</v>
      </c>
    </row>
    <row r="970" spans="1:4" x14ac:dyDescent="0.25">
      <c r="A970" s="10" t="s">
        <v>1003</v>
      </c>
      <c r="B970" s="12">
        <v>0</v>
      </c>
      <c r="C970">
        <f t="shared" si="14"/>
        <v>1</v>
      </c>
      <c r="D970" s="3" t="s">
        <v>1003</v>
      </c>
    </row>
    <row r="971" spans="1:4" x14ac:dyDescent="0.25">
      <c r="A971" s="9" t="s">
        <v>1004</v>
      </c>
      <c r="B971" s="12">
        <v>492165</v>
      </c>
      <c r="C971">
        <f t="shared" si="14"/>
        <v>1</v>
      </c>
      <c r="D971" s="3" t="s">
        <v>1004</v>
      </c>
    </row>
    <row r="972" spans="1:4" x14ac:dyDescent="0.25">
      <c r="A972" s="9" t="s">
        <v>1005</v>
      </c>
      <c r="B972" s="12">
        <v>2</v>
      </c>
      <c r="C972">
        <f t="shared" si="14"/>
        <v>1</v>
      </c>
      <c r="D972" s="3" t="s">
        <v>1005</v>
      </c>
    </row>
    <row r="973" spans="1:4" x14ac:dyDescent="0.25">
      <c r="A973" s="9" t="s">
        <v>1006</v>
      </c>
      <c r="B973" s="12">
        <v>30435</v>
      </c>
      <c r="C973">
        <f t="shared" si="14"/>
        <v>1</v>
      </c>
      <c r="D973" s="3" t="s">
        <v>1006</v>
      </c>
    </row>
    <row r="974" spans="1:4" x14ac:dyDescent="0.25">
      <c r="A974" s="10" t="s">
        <v>1878</v>
      </c>
      <c r="B974" s="12">
        <v>0</v>
      </c>
      <c r="C974">
        <f t="shared" si="14"/>
        <v>0</v>
      </c>
    </row>
    <row r="975" spans="1:4" x14ac:dyDescent="0.25">
      <c r="A975" s="10" t="s">
        <v>1879</v>
      </c>
      <c r="B975" s="12">
        <v>0</v>
      </c>
      <c r="C975">
        <f t="shared" si="14"/>
        <v>0</v>
      </c>
    </row>
    <row r="976" spans="1:4" x14ac:dyDescent="0.25">
      <c r="A976" s="10" t="s">
        <v>1880</v>
      </c>
      <c r="B976" s="12">
        <v>0</v>
      </c>
      <c r="C976">
        <f t="shared" si="14"/>
        <v>0</v>
      </c>
    </row>
    <row r="977" spans="1:4" x14ac:dyDescent="0.25">
      <c r="A977" s="10" t="s">
        <v>1007</v>
      </c>
      <c r="B977" s="12">
        <v>0</v>
      </c>
      <c r="C977">
        <f t="shared" si="14"/>
        <v>1</v>
      </c>
      <c r="D977" s="3" t="s">
        <v>1007</v>
      </c>
    </row>
    <row r="978" spans="1:4" x14ac:dyDescent="0.25">
      <c r="A978" s="10" t="s">
        <v>1881</v>
      </c>
      <c r="B978" s="12">
        <v>0</v>
      </c>
      <c r="C978">
        <f t="shared" si="14"/>
        <v>0</v>
      </c>
    </row>
    <row r="979" spans="1:4" x14ac:dyDescent="0.25">
      <c r="A979" s="10" t="s">
        <v>1882</v>
      </c>
      <c r="B979" s="12">
        <v>0</v>
      </c>
      <c r="C979">
        <f t="shared" si="14"/>
        <v>0</v>
      </c>
    </row>
    <row r="980" spans="1:4" x14ac:dyDescent="0.25">
      <c r="A980" s="10" t="s">
        <v>1883</v>
      </c>
      <c r="B980" s="12">
        <v>0</v>
      </c>
      <c r="C980">
        <f t="shared" si="14"/>
        <v>0</v>
      </c>
    </row>
    <row r="981" spans="1:4" x14ac:dyDescent="0.25">
      <c r="A981" s="10" t="s">
        <v>1884</v>
      </c>
      <c r="B981" s="12">
        <v>0</v>
      </c>
      <c r="C981">
        <f t="shared" si="14"/>
        <v>0</v>
      </c>
    </row>
    <row r="982" spans="1:4" x14ac:dyDescent="0.25">
      <c r="A982" s="10" t="s">
        <v>1008</v>
      </c>
      <c r="B982" s="12">
        <v>0</v>
      </c>
      <c r="C982">
        <f t="shared" si="14"/>
        <v>1</v>
      </c>
      <c r="D982" s="3" t="s">
        <v>1008</v>
      </c>
    </row>
    <row r="983" spans="1:4" x14ac:dyDescent="0.25">
      <c r="A983" s="10" t="s">
        <v>1009</v>
      </c>
      <c r="B983" s="12">
        <v>0</v>
      </c>
      <c r="C983">
        <f t="shared" ref="C983:C986" si="15">IF(A983=D983,1,0)</f>
        <v>1</v>
      </c>
      <c r="D983" s="3" t="s">
        <v>1009</v>
      </c>
    </row>
    <row r="984" spans="1:4" x14ac:dyDescent="0.25">
      <c r="A984" s="10" t="s">
        <v>1885</v>
      </c>
      <c r="B984" s="12">
        <v>0</v>
      </c>
      <c r="C984">
        <f t="shared" si="15"/>
        <v>0</v>
      </c>
    </row>
    <row r="985" spans="1:4" ht="15.75" thickBot="1" x14ac:dyDescent="0.3">
      <c r="A985" s="11" t="s">
        <v>1010</v>
      </c>
      <c r="B985" s="12">
        <v>0</v>
      </c>
      <c r="C985">
        <f t="shared" si="15"/>
        <v>1</v>
      </c>
      <c r="D985" s="3" t="s">
        <v>1010</v>
      </c>
    </row>
    <row r="986" spans="1:4" x14ac:dyDescent="0.25">
      <c r="C986">
        <f t="shared" si="15"/>
        <v>1</v>
      </c>
    </row>
  </sheetData>
  <autoFilter ref="A1:D986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X76"/>
  <sheetViews>
    <sheetView topLeftCell="A55" workbookViewId="0">
      <selection activeCell="I71" sqref="I71"/>
    </sheetView>
  </sheetViews>
  <sheetFormatPr defaultRowHeight="15" x14ac:dyDescent="0.25"/>
  <sheetData>
    <row r="1" spans="1:76" ht="15" customHeight="1" x14ac:dyDescent="0.25">
      <c r="D1" s="33" t="s">
        <v>8</v>
      </c>
      <c r="E1" s="33" t="s">
        <v>9</v>
      </c>
      <c r="F1" s="33" t="s">
        <v>10</v>
      </c>
      <c r="G1" s="33" t="s">
        <v>11</v>
      </c>
      <c r="H1" s="33" t="s">
        <v>12</v>
      </c>
      <c r="I1" s="33" t="s">
        <v>13</v>
      </c>
      <c r="J1" s="33" t="s">
        <v>14</v>
      </c>
      <c r="K1" s="33" t="s">
        <v>15</v>
      </c>
      <c r="L1" s="33" t="s">
        <v>16</v>
      </c>
      <c r="M1" s="33" t="s">
        <v>17</v>
      </c>
      <c r="N1" s="33" t="s">
        <v>19</v>
      </c>
      <c r="O1" s="33" t="s">
        <v>20</v>
      </c>
      <c r="P1" s="33" t="s">
        <v>21</v>
      </c>
      <c r="Q1" s="33" t="s">
        <v>22</v>
      </c>
      <c r="R1" s="33" t="s">
        <v>23</v>
      </c>
      <c r="S1" s="33" t="s">
        <v>24</v>
      </c>
      <c r="T1" s="33" t="s">
        <v>25</v>
      </c>
      <c r="U1" s="33" t="s">
        <v>26</v>
      </c>
      <c r="V1" s="33" t="s">
        <v>27</v>
      </c>
      <c r="W1" s="33" t="s">
        <v>28</v>
      </c>
      <c r="X1" s="33" t="s">
        <v>29</v>
      </c>
      <c r="Y1" s="33" t="s">
        <v>30</v>
      </c>
      <c r="Z1" s="33" t="s">
        <v>31</v>
      </c>
      <c r="AA1" s="33" t="s">
        <v>33</v>
      </c>
      <c r="AB1" s="34" t="s">
        <v>35</v>
      </c>
      <c r="AC1" s="33" t="s">
        <v>37</v>
      </c>
      <c r="AD1" s="33" t="s">
        <v>39</v>
      </c>
      <c r="AE1" s="33" t="s">
        <v>40</v>
      </c>
      <c r="AF1" s="33" t="s">
        <v>41</v>
      </c>
      <c r="AG1" s="33" t="s">
        <v>42</v>
      </c>
      <c r="AH1" s="33" t="s">
        <v>43</v>
      </c>
      <c r="AI1" s="33" t="s">
        <v>44</v>
      </c>
      <c r="AJ1" s="33" t="s">
        <v>45</v>
      </c>
      <c r="AK1" s="33" t="s">
        <v>46</v>
      </c>
      <c r="AL1" s="33" t="s">
        <v>47</v>
      </c>
      <c r="AM1" s="33" t="s">
        <v>48</v>
      </c>
      <c r="AN1" s="33" t="s">
        <v>49</v>
      </c>
      <c r="AO1" s="33" t="s">
        <v>50</v>
      </c>
      <c r="AP1" s="33" t="s">
        <v>51</v>
      </c>
      <c r="AQ1" s="33" t="s">
        <v>52</v>
      </c>
      <c r="AR1" s="33" t="s">
        <v>53</v>
      </c>
      <c r="AS1" s="33" t="s">
        <v>54</v>
      </c>
      <c r="AT1" s="33" t="s">
        <v>55</v>
      </c>
      <c r="AU1" s="33" t="s">
        <v>56</v>
      </c>
      <c r="AV1" s="33" t="s">
        <v>57</v>
      </c>
      <c r="AW1" s="33" t="s">
        <v>58</v>
      </c>
      <c r="AX1" s="33" t="s">
        <v>59</v>
      </c>
      <c r="AY1" s="33" t="s">
        <v>60</v>
      </c>
      <c r="AZ1" s="33" t="s">
        <v>61</v>
      </c>
      <c r="BA1" s="33" t="s">
        <v>62</v>
      </c>
      <c r="BB1" s="33" t="s">
        <v>63</v>
      </c>
      <c r="BC1" s="33" t="s">
        <v>64</v>
      </c>
      <c r="BD1" s="33" t="s">
        <v>65</v>
      </c>
      <c r="BE1" s="33" t="s">
        <v>66</v>
      </c>
      <c r="BF1" s="33" t="s">
        <v>67</v>
      </c>
      <c r="BG1" s="33" t="s">
        <v>68</v>
      </c>
      <c r="BH1" s="33" t="s">
        <v>69</v>
      </c>
      <c r="BI1" s="33" t="s">
        <v>70</v>
      </c>
      <c r="BJ1" s="33" t="s">
        <v>71</v>
      </c>
      <c r="BK1" s="33" t="s">
        <v>72</v>
      </c>
      <c r="BL1" s="33" t="s">
        <v>73</v>
      </c>
      <c r="BM1" s="33" t="s">
        <v>74</v>
      </c>
      <c r="BN1" s="33" t="s">
        <v>75</v>
      </c>
      <c r="BO1" s="33" t="s">
        <v>76</v>
      </c>
      <c r="BP1" s="33" t="s">
        <v>77</v>
      </c>
      <c r="BQ1" s="33" t="s">
        <v>74</v>
      </c>
      <c r="BR1" s="33" t="s">
        <v>75</v>
      </c>
      <c r="BS1" s="33" t="s">
        <v>76</v>
      </c>
      <c r="BT1" s="33" t="s">
        <v>77</v>
      </c>
      <c r="BU1" s="33" t="s">
        <v>2013</v>
      </c>
      <c r="BV1" s="33" t="s">
        <v>2003</v>
      </c>
      <c r="BW1" s="33" t="s">
        <v>2001</v>
      </c>
      <c r="BX1" s="33" t="s">
        <v>2002</v>
      </c>
    </row>
    <row r="4" spans="1:76" x14ac:dyDescent="0.25">
      <c r="A4" s="33" t="s">
        <v>8</v>
      </c>
      <c r="B4" t="str">
        <f>VLOOKUP(A4,$C$3:$C$76,1,FALSE)</f>
        <v>ACCT</v>
      </c>
      <c r="C4" s="33" t="s">
        <v>8</v>
      </c>
    </row>
    <row r="5" spans="1:76" x14ac:dyDescent="0.25">
      <c r="A5" s="33" t="s">
        <v>9</v>
      </c>
      <c r="B5" t="str">
        <f t="shared" ref="B5:B57" si="0">VLOOKUP(A5,$C$3:$C$76,1,FALSE)</f>
        <v>ALOG</v>
      </c>
      <c r="C5" s="33" t="s">
        <v>9</v>
      </c>
    </row>
    <row r="6" spans="1:76" x14ac:dyDescent="0.25">
      <c r="A6" s="33" t="s">
        <v>10</v>
      </c>
      <c r="B6" t="str">
        <f t="shared" si="0"/>
        <v>AMTM</v>
      </c>
      <c r="C6" s="33" t="s">
        <v>10</v>
      </c>
    </row>
    <row r="7" spans="1:76" x14ac:dyDescent="0.25">
      <c r="A7" s="33" t="s">
        <v>11</v>
      </c>
      <c r="B7" t="str">
        <f t="shared" si="0"/>
        <v>AMTP</v>
      </c>
      <c r="C7" s="33" t="s">
        <v>11</v>
      </c>
    </row>
    <row r="8" spans="1:76" x14ac:dyDescent="0.25">
      <c r="A8" s="33" t="s">
        <v>12</v>
      </c>
      <c r="B8" t="str">
        <f t="shared" si="0"/>
        <v>AMTS</v>
      </c>
      <c r="C8" s="33" t="s">
        <v>12</v>
      </c>
    </row>
    <row r="9" spans="1:76" x14ac:dyDescent="0.25">
      <c r="A9" s="33" t="s">
        <v>13</v>
      </c>
      <c r="B9" t="str">
        <f t="shared" si="0"/>
        <v>ARCH</v>
      </c>
      <c r="C9" s="33" t="s">
        <v>13</v>
      </c>
    </row>
    <row r="10" spans="1:76" x14ac:dyDescent="0.25">
      <c r="A10" s="33" t="s">
        <v>14</v>
      </c>
      <c r="B10" t="str">
        <f t="shared" si="0"/>
        <v>BACC</v>
      </c>
      <c r="C10" s="33" t="s">
        <v>14</v>
      </c>
    </row>
    <row r="11" spans="1:76" x14ac:dyDescent="0.25">
      <c r="A11" s="33" t="s">
        <v>15</v>
      </c>
      <c r="B11" t="str">
        <f t="shared" si="0"/>
        <v>BADD</v>
      </c>
      <c r="C11" s="33" t="s">
        <v>15</v>
      </c>
    </row>
    <row r="12" spans="1:76" x14ac:dyDescent="0.25">
      <c r="A12" s="33" t="s">
        <v>16</v>
      </c>
      <c r="B12" t="str">
        <f t="shared" si="0"/>
        <v>BANK</v>
      </c>
      <c r="C12" s="33" t="s">
        <v>16</v>
      </c>
    </row>
    <row r="13" spans="1:76" x14ac:dyDescent="0.25">
      <c r="A13" s="33" t="s">
        <v>17</v>
      </c>
      <c r="B13" t="str">
        <f t="shared" si="0"/>
        <v>BTOC</v>
      </c>
      <c r="C13" s="33" t="s">
        <v>17</v>
      </c>
    </row>
    <row r="14" spans="1:76" x14ac:dyDescent="0.25">
      <c r="A14" s="33" t="s">
        <v>19</v>
      </c>
      <c r="B14" t="str">
        <f t="shared" si="0"/>
        <v>CAMS</v>
      </c>
      <c r="C14" s="33" t="s">
        <v>19</v>
      </c>
    </row>
    <row r="15" spans="1:76" x14ac:dyDescent="0.25">
      <c r="A15" s="33" t="s">
        <v>20</v>
      </c>
      <c r="B15" t="str">
        <f t="shared" si="0"/>
        <v>CARR</v>
      </c>
      <c r="C15" s="33" t="s">
        <v>20</v>
      </c>
    </row>
    <row r="16" spans="1:76" x14ac:dyDescent="0.25">
      <c r="A16" s="33" t="s">
        <v>21</v>
      </c>
      <c r="B16" t="str">
        <f t="shared" si="0"/>
        <v>CHKS</v>
      </c>
      <c r="C16" s="33" t="s">
        <v>21</v>
      </c>
    </row>
    <row r="17" spans="1:3" x14ac:dyDescent="0.25">
      <c r="A17" s="33" t="s">
        <v>22</v>
      </c>
      <c r="B17" t="str">
        <f t="shared" si="0"/>
        <v>CMIF</v>
      </c>
      <c r="C17" s="33" t="s">
        <v>22</v>
      </c>
    </row>
    <row r="18" spans="1:3" x14ac:dyDescent="0.25">
      <c r="A18" s="33" t="s">
        <v>24</v>
      </c>
      <c r="B18" t="str">
        <f t="shared" si="0"/>
        <v>CTOB</v>
      </c>
      <c r="C18" s="33" t="s">
        <v>23</v>
      </c>
    </row>
    <row r="19" spans="1:3" x14ac:dyDescent="0.25">
      <c r="A19" s="33" t="s">
        <v>25</v>
      </c>
      <c r="B19" t="str">
        <f t="shared" si="0"/>
        <v>CURY</v>
      </c>
      <c r="C19" s="33" t="s">
        <v>24</v>
      </c>
    </row>
    <row r="20" spans="1:3" x14ac:dyDescent="0.25">
      <c r="A20" s="33" t="s">
        <v>26</v>
      </c>
      <c r="B20" t="str">
        <f t="shared" si="0"/>
        <v>CUST</v>
      </c>
      <c r="C20" s="33" t="s">
        <v>25</v>
      </c>
    </row>
    <row r="21" spans="1:3" x14ac:dyDescent="0.25">
      <c r="A21" s="33" t="s">
        <v>27</v>
      </c>
      <c r="B21" t="str">
        <f t="shared" si="0"/>
        <v>DEST</v>
      </c>
      <c r="C21" s="33" t="s">
        <v>26</v>
      </c>
    </row>
    <row r="22" spans="1:3" x14ac:dyDescent="0.25">
      <c r="A22" s="33" t="s">
        <v>29</v>
      </c>
      <c r="B22" t="str">
        <f t="shared" si="0"/>
        <v>ERRS</v>
      </c>
      <c r="C22" s="33" t="s">
        <v>27</v>
      </c>
    </row>
    <row r="23" spans="1:3" x14ac:dyDescent="0.25">
      <c r="A23" s="33" t="s">
        <v>31</v>
      </c>
      <c r="B23" t="str">
        <f t="shared" si="0"/>
        <v>FCHK</v>
      </c>
      <c r="C23" s="33" t="s">
        <v>28</v>
      </c>
    </row>
    <row r="24" spans="1:3" x14ac:dyDescent="0.25">
      <c r="A24" s="33" t="s">
        <v>33</v>
      </c>
      <c r="B24" t="str">
        <f t="shared" si="0"/>
        <v>FEXP</v>
      </c>
      <c r="C24" s="33" t="s">
        <v>29</v>
      </c>
    </row>
    <row r="25" spans="1:3" x14ac:dyDescent="0.25">
      <c r="A25" s="33" t="s">
        <v>35</v>
      </c>
      <c r="B25" t="str">
        <f t="shared" si="0"/>
        <v>FMIS</v>
      </c>
      <c r="C25" s="33" t="s">
        <v>30</v>
      </c>
    </row>
    <row r="26" spans="1:3" x14ac:dyDescent="0.25">
      <c r="A26" s="33" t="s">
        <v>37</v>
      </c>
      <c r="B26" t="str">
        <f t="shared" si="0"/>
        <v>FPAY</v>
      </c>
      <c r="C26" s="33" t="s">
        <v>31</v>
      </c>
    </row>
    <row r="27" spans="1:3" x14ac:dyDescent="0.25">
      <c r="A27" s="33" t="s">
        <v>39</v>
      </c>
      <c r="B27" t="str">
        <f t="shared" si="0"/>
        <v>HIST</v>
      </c>
      <c r="C27" s="33" t="s">
        <v>33</v>
      </c>
    </row>
    <row r="28" spans="1:3" x14ac:dyDescent="0.25">
      <c r="A28" s="33" t="s">
        <v>40</v>
      </c>
      <c r="B28" t="str">
        <f t="shared" si="0"/>
        <v>HOLI</v>
      </c>
      <c r="C28" s="34" t="s">
        <v>35</v>
      </c>
    </row>
    <row r="29" spans="1:3" x14ac:dyDescent="0.25">
      <c r="A29" s="33" t="s">
        <v>42</v>
      </c>
      <c r="B29" t="str">
        <f t="shared" si="0"/>
        <v>KPAY</v>
      </c>
      <c r="C29" s="33" t="s">
        <v>37</v>
      </c>
    </row>
    <row r="30" spans="1:3" x14ac:dyDescent="0.25">
      <c r="A30" s="33" t="s">
        <v>44</v>
      </c>
      <c r="B30" t="str">
        <f t="shared" si="0"/>
        <v>LOOK</v>
      </c>
      <c r="C30" s="33" t="s">
        <v>39</v>
      </c>
    </row>
    <row r="31" spans="1:3" x14ac:dyDescent="0.25">
      <c r="A31" s="33" t="s">
        <v>45</v>
      </c>
      <c r="B31" t="str">
        <f t="shared" si="0"/>
        <v>MATX</v>
      </c>
      <c r="C31" s="33" t="s">
        <v>40</v>
      </c>
    </row>
    <row r="32" spans="1:3" x14ac:dyDescent="0.25">
      <c r="A32" s="33" t="s">
        <v>46</v>
      </c>
      <c r="B32" t="str">
        <f t="shared" si="0"/>
        <v>MESS</v>
      </c>
      <c r="C32" s="33" t="s">
        <v>41</v>
      </c>
    </row>
    <row r="33" spans="1:3" x14ac:dyDescent="0.25">
      <c r="A33" s="33" t="s">
        <v>47</v>
      </c>
      <c r="B33" t="str">
        <f t="shared" si="0"/>
        <v>MICY</v>
      </c>
      <c r="C33" s="33" t="s">
        <v>42</v>
      </c>
    </row>
    <row r="34" spans="1:3" x14ac:dyDescent="0.25">
      <c r="A34" s="33" t="s">
        <v>49</v>
      </c>
      <c r="B34" t="str">
        <f t="shared" si="0"/>
        <v>MISC</v>
      </c>
      <c r="C34" s="33" t="s">
        <v>43</v>
      </c>
    </row>
    <row r="35" spans="1:3" x14ac:dyDescent="0.25">
      <c r="A35" s="33" t="s">
        <v>51</v>
      </c>
      <c r="B35" t="str">
        <f t="shared" si="0"/>
        <v>ORDS</v>
      </c>
      <c r="C35" s="33" t="s">
        <v>44</v>
      </c>
    </row>
    <row r="36" spans="1:3" x14ac:dyDescent="0.25">
      <c r="A36" s="33" t="s">
        <v>52</v>
      </c>
      <c r="B36" t="str">
        <f t="shared" si="0"/>
        <v>PAYS</v>
      </c>
      <c r="C36" s="33" t="s">
        <v>45</v>
      </c>
    </row>
    <row r="37" spans="1:3" x14ac:dyDescent="0.25">
      <c r="A37" s="33" t="s">
        <v>53</v>
      </c>
      <c r="B37" t="str">
        <f t="shared" si="0"/>
        <v>RECS</v>
      </c>
      <c r="C37" s="33" t="s">
        <v>46</v>
      </c>
    </row>
    <row r="38" spans="1:3" x14ac:dyDescent="0.25">
      <c r="A38" s="33" t="s">
        <v>55</v>
      </c>
      <c r="B38" t="str">
        <f t="shared" si="0"/>
        <v>RINX</v>
      </c>
      <c r="C38" s="33" t="s">
        <v>47</v>
      </c>
    </row>
    <row r="39" spans="1:3" x14ac:dyDescent="0.25">
      <c r="A39" s="33" t="s">
        <v>56</v>
      </c>
      <c r="B39" t="str">
        <f t="shared" si="0"/>
        <v>RMAS</v>
      </c>
      <c r="C39" s="33" t="s">
        <v>48</v>
      </c>
    </row>
    <row r="40" spans="1:3" x14ac:dyDescent="0.25">
      <c r="A40" s="33" t="s">
        <v>57</v>
      </c>
      <c r="B40" t="str">
        <f t="shared" si="0"/>
        <v>RMOF</v>
      </c>
      <c r="C40" s="33" t="s">
        <v>49</v>
      </c>
    </row>
    <row r="41" spans="1:3" x14ac:dyDescent="0.25">
      <c r="A41" s="33" t="s">
        <v>58</v>
      </c>
      <c r="B41" t="str">
        <f t="shared" si="0"/>
        <v>RPAY</v>
      </c>
      <c r="C41" s="33" t="s">
        <v>50</v>
      </c>
    </row>
    <row r="42" spans="1:3" x14ac:dyDescent="0.25">
      <c r="A42" s="33" t="s">
        <v>59</v>
      </c>
      <c r="B42" t="str">
        <f t="shared" si="0"/>
        <v>RPTS</v>
      </c>
      <c r="C42" s="33" t="s">
        <v>51</v>
      </c>
    </row>
    <row r="43" spans="1:3" x14ac:dyDescent="0.25">
      <c r="A43" s="33" t="s">
        <v>60</v>
      </c>
      <c r="B43" t="str">
        <f t="shared" si="0"/>
        <v>SACC</v>
      </c>
      <c r="C43" s="33" t="s">
        <v>52</v>
      </c>
    </row>
    <row r="44" spans="1:3" x14ac:dyDescent="0.25">
      <c r="A44" s="33" t="s">
        <v>61</v>
      </c>
      <c r="B44" t="str">
        <f t="shared" si="0"/>
        <v>SADD</v>
      </c>
      <c r="C44" s="33" t="s">
        <v>53</v>
      </c>
    </row>
    <row r="45" spans="1:3" x14ac:dyDescent="0.25">
      <c r="A45" s="33" t="s">
        <v>63</v>
      </c>
      <c r="B45" t="str">
        <f t="shared" si="0"/>
        <v>SIGN</v>
      </c>
      <c r="C45" s="33" t="s">
        <v>54</v>
      </c>
    </row>
    <row r="46" spans="1:3" x14ac:dyDescent="0.25">
      <c r="A46" s="33" t="s">
        <v>64</v>
      </c>
      <c r="B46" t="str">
        <f t="shared" si="0"/>
        <v>SLOG</v>
      </c>
      <c r="C46" s="33" t="s">
        <v>55</v>
      </c>
    </row>
    <row r="47" spans="1:3" x14ac:dyDescent="0.25">
      <c r="A47" s="33" t="s">
        <v>65</v>
      </c>
      <c r="B47" t="str">
        <f t="shared" si="0"/>
        <v>SMIF</v>
      </c>
      <c r="C47" s="33" t="s">
        <v>56</v>
      </c>
    </row>
    <row r="48" spans="1:3" x14ac:dyDescent="0.25">
      <c r="A48" s="33" t="s">
        <v>67</v>
      </c>
      <c r="B48" t="str">
        <f t="shared" si="0"/>
        <v>SMSG</v>
      </c>
      <c r="C48" s="33" t="s">
        <v>57</v>
      </c>
    </row>
    <row r="49" spans="1:3" x14ac:dyDescent="0.25">
      <c r="A49" s="33" t="s">
        <v>68</v>
      </c>
      <c r="B49" t="str">
        <f t="shared" si="0"/>
        <v>SORT</v>
      </c>
      <c r="C49" s="33" t="s">
        <v>58</v>
      </c>
    </row>
    <row r="50" spans="1:3" x14ac:dyDescent="0.25">
      <c r="A50" s="33" t="s">
        <v>69</v>
      </c>
      <c r="B50" t="str">
        <f t="shared" si="0"/>
        <v>SREC</v>
      </c>
      <c r="C50" s="33" t="s">
        <v>59</v>
      </c>
    </row>
    <row r="51" spans="1:3" x14ac:dyDescent="0.25">
      <c r="A51" s="33" t="s">
        <v>70</v>
      </c>
      <c r="B51" t="str">
        <f t="shared" si="0"/>
        <v>STAB</v>
      </c>
      <c r="C51" s="33" t="s">
        <v>60</v>
      </c>
    </row>
    <row r="52" spans="1:3" x14ac:dyDescent="0.25">
      <c r="A52" s="33" t="s">
        <v>71</v>
      </c>
      <c r="B52" t="str">
        <f t="shared" si="0"/>
        <v>STAT</v>
      </c>
      <c r="C52" s="33" t="s">
        <v>61</v>
      </c>
    </row>
    <row r="53" spans="1:3" x14ac:dyDescent="0.25">
      <c r="A53" s="33" t="s">
        <v>73</v>
      </c>
      <c r="B53" t="str">
        <f t="shared" si="0"/>
        <v>TIDS</v>
      </c>
      <c r="C53" s="33" t="s">
        <v>62</v>
      </c>
    </row>
    <row r="54" spans="1:3" x14ac:dyDescent="0.25">
      <c r="A54" s="33" t="s">
        <v>75</v>
      </c>
      <c r="B54" t="str">
        <f t="shared" si="0"/>
        <v>WHAT</v>
      </c>
      <c r="C54" s="33" t="s">
        <v>63</v>
      </c>
    </row>
    <row r="55" spans="1:3" x14ac:dyDescent="0.25">
      <c r="A55" s="33" t="s">
        <v>76</v>
      </c>
      <c r="B55" t="str">
        <f t="shared" si="0"/>
        <v>XBBH</v>
      </c>
      <c r="C55" s="33" t="s">
        <v>64</v>
      </c>
    </row>
    <row r="56" spans="1:3" x14ac:dyDescent="0.25">
      <c r="A56" s="33" t="s">
        <v>77</v>
      </c>
      <c r="B56" t="str">
        <f t="shared" si="0"/>
        <v>XLOG</v>
      </c>
      <c r="C56" s="33" t="s">
        <v>65</v>
      </c>
    </row>
    <row r="57" spans="1:3" x14ac:dyDescent="0.25">
      <c r="A57" s="33" t="s">
        <v>2000</v>
      </c>
      <c r="B57" t="str">
        <f t="shared" si="0"/>
        <v>FMIF</v>
      </c>
      <c r="C57" s="33" t="s">
        <v>66</v>
      </c>
    </row>
    <row r="58" spans="1:3" x14ac:dyDescent="0.25">
      <c r="C58" s="33" t="s">
        <v>67</v>
      </c>
    </row>
    <row r="59" spans="1:3" x14ac:dyDescent="0.25">
      <c r="C59" s="33" t="s">
        <v>68</v>
      </c>
    </row>
    <row r="60" spans="1:3" x14ac:dyDescent="0.25">
      <c r="C60" s="33" t="s">
        <v>69</v>
      </c>
    </row>
    <row r="61" spans="1:3" x14ac:dyDescent="0.25">
      <c r="C61" s="33" t="s">
        <v>70</v>
      </c>
    </row>
    <row r="62" spans="1:3" x14ac:dyDescent="0.25">
      <c r="C62" s="33" t="s">
        <v>71</v>
      </c>
    </row>
    <row r="63" spans="1:3" x14ac:dyDescent="0.25">
      <c r="C63" s="33" t="s">
        <v>72</v>
      </c>
    </row>
    <row r="64" spans="1:3" x14ac:dyDescent="0.25">
      <c r="C64" s="33" t="s">
        <v>73</v>
      </c>
    </row>
    <row r="65" spans="3:3" x14ac:dyDescent="0.25">
      <c r="C65" s="33" t="s">
        <v>74</v>
      </c>
    </row>
    <row r="66" spans="3:3" x14ac:dyDescent="0.25">
      <c r="C66" s="33" t="s">
        <v>75</v>
      </c>
    </row>
    <row r="67" spans="3:3" x14ac:dyDescent="0.25">
      <c r="C67" s="33" t="s">
        <v>76</v>
      </c>
    </row>
    <row r="68" spans="3:3" x14ac:dyDescent="0.25">
      <c r="C68" s="33" t="s">
        <v>77</v>
      </c>
    </row>
    <row r="69" spans="3:3" x14ac:dyDescent="0.25">
      <c r="C69" s="33" t="s">
        <v>74</v>
      </c>
    </row>
    <row r="70" spans="3:3" x14ac:dyDescent="0.25">
      <c r="C70" s="33" t="s">
        <v>75</v>
      </c>
    </row>
    <row r="71" spans="3:3" x14ac:dyDescent="0.25">
      <c r="C71" s="33" t="s">
        <v>76</v>
      </c>
    </row>
    <row r="72" spans="3:3" x14ac:dyDescent="0.25">
      <c r="C72" s="33" t="s">
        <v>77</v>
      </c>
    </row>
    <row r="73" spans="3:3" x14ac:dyDescent="0.25">
      <c r="C73" s="33" t="s">
        <v>2000</v>
      </c>
    </row>
    <row r="74" spans="3:3" x14ac:dyDescent="0.25">
      <c r="C74" s="33" t="s">
        <v>2003</v>
      </c>
    </row>
    <row r="75" spans="3:3" x14ac:dyDescent="0.25">
      <c r="C75" s="33" t="s">
        <v>2001</v>
      </c>
    </row>
    <row r="76" spans="3:3" ht="30" x14ac:dyDescent="0.25">
      <c r="C76" s="33" t="s">
        <v>2002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X275"/>
  <sheetViews>
    <sheetView zoomScale="90" zoomScaleNormal="90"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B10" sqref="B10"/>
    </sheetView>
  </sheetViews>
  <sheetFormatPr defaultRowHeight="15" x14ac:dyDescent="0.25"/>
  <cols>
    <col min="1" max="1" width="4.42578125" bestFit="1" customWidth="1"/>
    <col min="3" max="8" width="9.140625" customWidth="1"/>
    <col min="9" max="37" width="3.28515625" customWidth="1"/>
    <col min="38" max="38" width="4.140625" bestFit="1" customWidth="1"/>
    <col min="39" max="76" width="3.28515625" customWidth="1"/>
  </cols>
  <sheetData>
    <row r="1" spans="1:76" ht="45.75" x14ac:dyDescent="0.25">
      <c r="A1" s="24"/>
      <c r="B1" s="25"/>
      <c r="C1" s="25"/>
      <c r="D1" s="7" t="s">
        <v>280</v>
      </c>
      <c r="E1" s="7" t="s">
        <v>1409</v>
      </c>
      <c r="F1" s="7" t="s">
        <v>1410</v>
      </c>
      <c r="G1" s="7" t="s">
        <v>1411</v>
      </c>
      <c r="H1" s="7" t="s">
        <v>1412</v>
      </c>
      <c r="I1" s="35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19</v>
      </c>
      <c r="T1" s="23" t="s">
        <v>20</v>
      </c>
      <c r="U1" s="35" t="s">
        <v>21</v>
      </c>
      <c r="V1" s="23" t="s">
        <v>22</v>
      </c>
      <c r="W1" s="23" t="s">
        <v>23</v>
      </c>
      <c r="X1" s="23" t="s">
        <v>24</v>
      </c>
      <c r="Y1" s="35" t="s">
        <v>25</v>
      </c>
      <c r="Z1" s="23" t="s">
        <v>26</v>
      </c>
      <c r="AA1" s="23" t="s">
        <v>27</v>
      </c>
      <c r="AB1" s="35" t="s">
        <v>28</v>
      </c>
      <c r="AC1" s="23" t="s">
        <v>29</v>
      </c>
      <c r="AD1" s="35" t="s">
        <v>30</v>
      </c>
      <c r="AE1" s="35" t="s">
        <v>31</v>
      </c>
      <c r="AF1" s="35" t="s">
        <v>33</v>
      </c>
      <c r="AG1" s="27" t="s">
        <v>35</v>
      </c>
      <c r="AH1" s="35" t="s">
        <v>37</v>
      </c>
      <c r="AI1" s="23" t="s">
        <v>39</v>
      </c>
      <c r="AJ1" s="23" t="s">
        <v>40</v>
      </c>
      <c r="AK1" s="23" t="s">
        <v>41</v>
      </c>
      <c r="AL1" s="23" t="s">
        <v>42</v>
      </c>
      <c r="AM1" s="23" t="s">
        <v>43</v>
      </c>
      <c r="AN1" s="35" t="s">
        <v>44</v>
      </c>
      <c r="AO1" s="23" t="s">
        <v>45</v>
      </c>
      <c r="AP1" s="23" t="s">
        <v>46</v>
      </c>
      <c r="AQ1" s="23" t="s">
        <v>47</v>
      </c>
      <c r="AR1" s="35" t="s">
        <v>48</v>
      </c>
      <c r="AS1" s="35" t="s">
        <v>49</v>
      </c>
      <c r="AT1" s="23" t="s">
        <v>50</v>
      </c>
      <c r="AU1" s="35" t="s">
        <v>51</v>
      </c>
      <c r="AV1" s="35" t="s">
        <v>52</v>
      </c>
      <c r="AW1" s="35" t="s">
        <v>53</v>
      </c>
      <c r="AX1" s="23" t="s">
        <v>54</v>
      </c>
      <c r="AY1" s="23" t="s">
        <v>55</v>
      </c>
      <c r="AZ1" s="23" t="s">
        <v>56</v>
      </c>
      <c r="BA1" s="23" t="s">
        <v>57</v>
      </c>
      <c r="BB1" s="35" t="s">
        <v>58</v>
      </c>
      <c r="BC1" s="23" t="s">
        <v>59</v>
      </c>
      <c r="BD1" s="23" t="s">
        <v>60</v>
      </c>
      <c r="BE1" s="23" t="s">
        <v>61</v>
      </c>
      <c r="BF1" s="23" t="s">
        <v>62</v>
      </c>
      <c r="BG1" s="23" t="s">
        <v>63</v>
      </c>
      <c r="BH1" s="23" t="s">
        <v>64</v>
      </c>
      <c r="BI1" s="35" t="s">
        <v>65</v>
      </c>
      <c r="BJ1" s="23" t="s">
        <v>66</v>
      </c>
      <c r="BK1" s="23" t="s">
        <v>67</v>
      </c>
      <c r="BL1" s="23" t="s">
        <v>68</v>
      </c>
      <c r="BM1" s="35" t="s">
        <v>69</v>
      </c>
      <c r="BN1" s="23" t="s">
        <v>70</v>
      </c>
      <c r="BO1" s="35" t="s">
        <v>71</v>
      </c>
      <c r="BP1" s="23" t="s">
        <v>72</v>
      </c>
      <c r="BQ1" s="23" t="s">
        <v>73</v>
      </c>
      <c r="BR1" s="23" t="s">
        <v>74</v>
      </c>
      <c r="BS1" s="23" t="s">
        <v>75</v>
      </c>
      <c r="BT1" s="35" t="s">
        <v>76</v>
      </c>
      <c r="BU1" s="23" t="s">
        <v>77</v>
      </c>
      <c r="BV1" s="36" t="s">
        <v>2000</v>
      </c>
      <c r="BW1" s="36" t="s">
        <v>2003</v>
      </c>
      <c r="BX1" s="32" t="s">
        <v>2001</v>
      </c>
    </row>
    <row r="2" spans="1:76" x14ac:dyDescent="0.25">
      <c r="A2" s="2">
        <v>1</v>
      </c>
      <c r="B2" s="3" t="s">
        <v>545</v>
      </c>
      <c r="C2" s="2">
        <v>1</v>
      </c>
      <c r="D2" s="2">
        <v>23</v>
      </c>
      <c r="E2" s="2">
        <v>17</v>
      </c>
      <c r="F2" s="2">
        <v>2</v>
      </c>
      <c r="G2" s="2">
        <v>4</v>
      </c>
      <c r="H2" s="2">
        <v>0</v>
      </c>
      <c r="I2" s="2">
        <v>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>
        <v>1</v>
      </c>
      <c r="V2" s="2"/>
      <c r="W2" s="2"/>
      <c r="X2" s="2"/>
      <c r="Y2" s="2"/>
      <c r="Z2" s="2">
        <v>1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>
        <v>1</v>
      </c>
      <c r="AM2" s="2"/>
      <c r="AN2" s="2"/>
      <c r="AO2" s="2"/>
      <c r="AP2" s="2"/>
      <c r="AQ2" s="2"/>
      <c r="AR2" s="2"/>
      <c r="AS2" s="2"/>
      <c r="AT2" s="2"/>
      <c r="AU2" s="2"/>
      <c r="AV2" s="2">
        <v>1</v>
      </c>
      <c r="AW2" s="2">
        <v>1</v>
      </c>
      <c r="AX2" s="2"/>
      <c r="AY2" s="2"/>
      <c r="AZ2" s="2"/>
      <c r="BA2" s="2"/>
      <c r="BB2" s="2"/>
      <c r="BC2" s="2"/>
      <c r="BD2" s="2"/>
      <c r="BE2" s="2"/>
      <c r="BF2" s="2"/>
      <c r="BG2" s="2"/>
      <c r="BH2" s="2">
        <v>1</v>
      </c>
      <c r="BI2" s="2"/>
      <c r="BJ2" s="2"/>
      <c r="BK2" s="2">
        <v>1</v>
      </c>
      <c r="BL2" s="2"/>
      <c r="BM2" s="2"/>
      <c r="BN2" s="2"/>
      <c r="BO2" s="2">
        <v>1</v>
      </c>
      <c r="BP2" s="2"/>
      <c r="BQ2" s="2"/>
      <c r="BR2" s="2"/>
      <c r="BS2" s="2"/>
      <c r="BT2" s="2"/>
      <c r="BU2" s="2">
        <v>1</v>
      </c>
      <c r="BV2" s="2"/>
      <c r="BW2" s="2"/>
      <c r="BX2" s="2"/>
    </row>
    <row r="3" spans="1:76" x14ac:dyDescent="0.25">
      <c r="A3" s="2">
        <f>A2+1</f>
        <v>2</v>
      </c>
      <c r="B3" s="3" t="s">
        <v>547</v>
      </c>
      <c r="C3" s="2">
        <v>915553</v>
      </c>
      <c r="D3" s="2">
        <v>9</v>
      </c>
      <c r="E3" s="2">
        <v>3</v>
      </c>
      <c r="F3" s="2">
        <v>1</v>
      </c>
      <c r="G3" s="2">
        <v>5</v>
      </c>
      <c r="H3" s="2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>
        <v>1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>
        <v>1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>
        <v>1</v>
      </c>
      <c r="BO3" s="2"/>
      <c r="BP3" s="2"/>
      <c r="BQ3" s="2"/>
      <c r="BR3" s="2"/>
      <c r="BS3" s="2"/>
      <c r="BT3" s="2"/>
      <c r="BU3" s="2"/>
      <c r="BV3" s="2"/>
      <c r="BW3" s="2"/>
      <c r="BX3" s="2"/>
    </row>
    <row r="4" spans="1:76" x14ac:dyDescent="0.25">
      <c r="A4" s="2">
        <f t="shared" ref="A4:A67" si="0">A3+1</f>
        <v>3</v>
      </c>
      <c r="B4" s="3" t="s">
        <v>552</v>
      </c>
      <c r="C4" s="2">
        <v>9</v>
      </c>
      <c r="D4" s="2">
        <v>6</v>
      </c>
      <c r="E4" s="2">
        <v>6</v>
      </c>
      <c r="F4" s="2">
        <v>0</v>
      </c>
      <c r="G4" s="2">
        <v>0</v>
      </c>
      <c r="H4" s="2">
        <v>0</v>
      </c>
      <c r="I4" s="2"/>
      <c r="J4" s="2"/>
      <c r="K4" s="2"/>
      <c r="L4" s="2"/>
      <c r="M4" s="2"/>
      <c r="N4" s="2">
        <v>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>
        <v>1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</row>
    <row r="5" spans="1:76" x14ac:dyDescent="0.25">
      <c r="A5" s="2">
        <f t="shared" si="0"/>
        <v>4</v>
      </c>
      <c r="B5" s="3" t="s">
        <v>553</v>
      </c>
      <c r="C5" s="2">
        <v>7357</v>
      </c>
      <c r="D5" s="2">
        <v>15</v>
      </c>
      <c r="E5" s="2">
        <v>14</v>
      </c>
      <c r="F5" s="2">
        <v>0</v>
      </c>
      <c r="G5" s="2">
        <v>1</v>
      </c>
      <c r="H5" s="2">
        <v>0</v>
      </c>
      <c r="I5" s="2"/>
      <c r="J5" s="2"/>
      <c r="K5" s="2"/>
      <c r="L5" s="2"/>
      <c r="M5" s="2"/>
      <c r="N5" s="2">
        <v>1</v>
      </c>
      <c r="O5" s="2"/>
      <c r="P5" s="2"/>
      <c r="Q5" s="2">
        <v>1</v>
      </c>
      <c r="R5" s="2"/>
      <c r="S5" s="2"/>
      <c r="T5" s="2"/>
      <c r="U5" s="2"/>
      <c r="V5" s="2"/>
      <c r="W5" s="2"/>
      <c r="X5" s="2"/>
      <c r="Y5" s="2"/>
      <c r="Z5" s="2"/>
      <c r="AA5" s="2">
        <v>1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>
        <v>1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>
        <v>1</v>
      </c>
      <c r="BQ5" s="2">
        <v>1</v>
      </c>
      <c r="BR5" s="2"/>
      <c r="BS5" s="2"/>
      <c r="BT5" s="2"/>
      <c r="BU5" s="2"/>
      <c r="BV5" s="2"/>
      <c r="BW5" s="2"/>
      <c r="BX5" s="2"/>
    </row>
    <row r="6" spans="1:76" x14ac:dyDescent="0.25">
      <c r="A6" s="2">
        <f t="shared" si="0"/>
        <v>5</v>
      </c>
      <c r="B6" s="3" t="s">
        <v>554</v>
      </c>
      <c r="C6" s="2">
        <v>1</v>
      </c>
      <c r="D6" s="2">
        <v>13</v>
      </c>
      <c r="E6" s="2">
        <v>11</v>
      </c>
      <c r="F6" s="2">
        <v>0</v>
      </c>
      <c r="G6" s="2">
        <v>2</v>
      </c>
      <c r="H6" s="2">
        <v>0</v>
      </c>
      <c r="I6" s="2"/>
      <c r="J6" s="2">
        <v>1</v>
      </c>
      <c r="K6" s="2"/>
      <c r="L6" s="2"/>
      <c r="M6" s="2"/>
      <c r="N6" s="2">
        <v>1</v>
      </c>
      <c r="O6" s="2"/>
      <c r="P6" s="2"/>
      <c r="Q6" s="2"/>
      <c r="R6" s="2"/>
      <c r="S6" s="2"/>
      <c r="T6" s="2">
        <v>1</v>
      </c>
      <c r="U6" s="2">
        <v>1</v>
      </c>
      <c r="V6" s="2"/>
      <c r="W6" s="2"/>
      <c r="X6" s="2"/>
      <c r="Y6" s="2"/>
      <c r="Z6" s="2"/>
      <c r="AA6" s="2"/>
      <c r="AB6" s="2"/>
      <c r="AC6" s="2"/>
      <c r="AD6" s="2">
        <v>1</v>
      </c>
      <c r="AE6" s="2"/>
      <c r="AF6" s="2"/>
      <c r="AG6" s="2"/>
      <c r="AH6" s="2"/>
      <c r="AI6" s="2"/>
      <c r="AJ6" s="2"/>
      <c r="AK6" s="2"/>
      <c r="AL6" s="2">
        <v>1</v>
      </c>
      <c r="AM6" s="2">
        <v>1</v>
      </c>
      <c r="AN6" s="2"/>
      <c r="AO6" s="2"/>
      <c r="AP6" s="2"/>
      <c r="AQ6" s="2"/>
      <c r="AR6" s="2"/>
      <c r="AS6" s="2">
        <v>1</v>
      </c>
      <c r="AT6" s="2"/>
      <c r="AU6" s="2">
        <v>1</v>
      </c>
      <c r="AV6" s="2">
        <v>1</v>
      </c>
      <c r="AW6" s="2">
        <v>1</v>
      </c>
      <c r="AX6" s="2"/>
      <c r="AY6" s="2"/>
      <c r="AZ6" s="2"/>
      <c r="BA6" s="2"/>
      <c r="BB6" s="2"/>
      <c r="BC6" s="2"/>
      <c r="BD6" s="2"/>
      <c r="BE6" s="2"/>
      <c r="BF6" s="2"/>
      <c r="BG6" s="2"/>
      <c r="BH6" s="2">
        <v>1</v>
      </c>
      <c r="BI6" s="2"/>
      <c r="BJ6" s="2"/>
      <c r="BK6" s="2">
        <v>1</v>
      </c>
      <c r="BL6" s="2"/>
      <c r="BM6" s="2">
        <v>1</v>
      </c>
      <c r="BN6" s="2"/>
      <c r="BO6" s="2"/>
      <c r="BP6" s="2"/>
      <c r="BQ6" s="2"/>
      <c r="BR6" s="2"/>
      <c r="BS6" s="2"/>
      <c r="BT6" s="2"/>
      <c r="BU6" s="2">
        <v>1</v>
      </c>
      <c r="BV6" s="2"/>
      <c r="BW6" s="2"/>
      <c r="BX6" s="2"/>
    </row>
    <row r="7" spans="1:76" x14ac:dyDescent="0.25">
      <c r="A7" s="2">
        <f t="shared" si="0"/>
        <v>6</v>
      </c>
      <c r="B7" s="3" t="s">
        <v>555</v>
      </c>
      <c r="C7" s="2">
        <v>1</v>
      </c>
      <c r="D7" s="2">
        <v>25</v>
      </c>
      <c r="E7" s="2">
        <v>23</v>
      </c>
      <c r="F7" s="2">
        <v>0</v>
      </c>
      <c r="G7" s="2">
        <v>2</v>
      </c>
      <c r="H7" s="2">
        <v>0</v>
      </c>
      <c r="I7" s="2"/>
      <c r="J7" s="2">
        <v>1</v>
      </c>
      <c r="K7" s="2"/>
      <c r="L7" s="2"/>
      <c r="M7" s="2"/>
      <c r="N7" s="2">
        <v>1</v>
      </c>
      <c r="O7" s="2"/>
      <c r="P7" s="2"/>
      <c r="Q7" s="2"/>
      <c r="R7" s="2"/>
      <c r="S7" s="2"/>
      <c r="T7" s="2">
        <v>1</v>
      </c>
      <c r="U7" s="2">
        <v>1</v>
      </c>
      <c r="V7" s="2"/>
      <c r="W7" s="2"/>
      <c r="X7" s="2"/>
      <c r="Y7" s="2"/>
      <c r="Z7" s="2"/>
      <c r="AA7" s="2"/>
      <c r="AB7" s="2"/>
      <c r="AC7" s="2"/>
      <c r="AD7" s="2">
        <v>1</v>
      </c>
      <c r="AE7" s="2"/>
      <c r="AF7" s="2"/>
      <c r="AG7" s="2"/>
      <c r="AH7" s="2"/>
      <c r="AI7" s="2"/>
      <c r="AJ7" s="2"/>
      <c r="AK7" s="2"/>
      <c r="AL7" s="2">
        <v>1</v>
      </c>
      <c r="AM7" s="2">
        <v>1</v>
      </c>
      <c r="AN7" s="2"/>
      <c r="AO7" s="2"/>
      <c r="AP7" s="2"/>
      <c r="AQ7" s="2"/>
      <c r="AR7" s="2"/>
      <c r="AS7" s="2">
        <v>1</v>
      </c>
      <c r="AT7" s="2"/>
      <c r="AU7" s="2">
        <v>1</v>
      </c>
      <c r="AV7" s="2">
        <v>1</v>
      </c>
      <c r="AW7" s="2">
        <v>1</v>
      </c>
      <c r="AX7" s="2"/>
      <c r="AY7" s="2"/>
      <c r="AZ7" s="2"/>
      <c r="BA7" s="2"/>
      <c r="BB7" s="2"/>
      <c r="BC7" s="2"/>
      <c r="BD7" s="2"/>
      <c r="BE7" s="2"/>
      <c r="BF7" s="2"/>
      <c r="BG7" s="2"/>
      <c r="BH7" s="2">
        <v>1</v>
      </c>
      <c r="BI7" s="2"/>
      <c r="BJ7" s="2"/>
      <c r="BK7" s="2">
        <v>1</v>
      </c>
      <c r="BL7" s="2"/>
      <c r="BM7" s="2">
        <v>1</v>
      </c>
      <c r="BN7" s="2"/>
      <c r="BO7" s="2"/>
      <c r="BP7" s="2"/>
      <c r="BQ7" s="2"/>
      <c r="BR7" s="2"/>
      <c r="BS7" s="2"/>
      <c r="BT7" s="2"/>
      <c r="BU7" s="2">
        <v>1</v>
      </c>
      <c r="BV7" s="2"/>
      <c r="BW7" s="2"/>
      <c r="BX7" s="2"/>
    </row>
    <row r="8" spans="1:76" x14ac:dyDescent="0.25">
      <c r="A8" s="2">
        <f t="shared" si="0"/>
        <v>7</v>
      </c>
      <c r="B8" s="3" t="s">
        <v>557</v>
      </c>
      <c r="C8" s="2">
        <v>62055</v>
      </c>
      <c r="D8" s="2">
        <v>9</v>
      </c>
      <c r="E8" s="2">
        <v>9</v>
      </c>
      <c r="F8" s="2">
        <v>0</v>
      </c>
      <c r="G8" s="2">
        <v>0</v>
      </c>
      <c r="H8" s="2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>
        <v>1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>
        <v>1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>
        <v>1</v>
      </c>
      <c r="BH8" s="2"/>
      <c r="BI8" s="2"/>
      <c r="BJ8" s="2"/>
      <c r="BK8" s="2"/>
      <c r="BL8" s="2"/>
      <c r="BM8" s="2"/>
      <c r="BN8" s="2"/>
      <c r="BO8" s="2"/>
      <c r="BP8" s="2">
        <v>1</v>
      </c>
      <c r="BQ8" s="2"/>
      <c r="BR8" s="2"/>
      <c r="BS8" s="2"/>
      <c r="BT8" s="2"/>
      <c r="BU8" s="2"/>
      <c r="BV8" s="2"/>
      <c r="BW8" s="2"/>
      <c r="BX8" s="2"/>
    </row>
    <row r="9" spans="1:76" x14ac:dyDescent="0.25">
      <c r="A9" s="2">
        <f t="shared" si="0"/>
        <v>8</v>
      </c>
      <c r="B9" s="3" t="s">
        <v>560</v>
      </c>
      <c r="C9" s="2">
        <v>153</v>
      </c>
      <c r="D9" s="2">
        <v>30</v>
      </c>
      <c r="E9" s="2">
        <v>21</v>
      </c>
      <c r="F9" s="2">
        <v>0</v>
      </c>
      <c r="G9" s="2">
        <v>9</v>
      </c>
      <c r="H9" s="2">
        <v>0</v>
      </c>
      <c r="I9" s="2"/>
      <c r="J9" s="2">
        <v>1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>
        <v>1</v>
      </c>
      <c r="AE9" s="2"/>
      <c r="AF9" s="2"/>
      <c r="AG9" s="2"/>
      <c r="AH9" s="2"/>
      <c r="AI9" s="2"/>
      <c r="AJ9" s="2"/>
      <c r="AK9" s="2"/>
      <c r="AL9" s="2">
        <v>1</v>
      </c>
      <c r="AM9" s="2"/>
      <c r="AN9" s="2"/>
      <c r="AO9" s="2">
        <v>1</v>
      </c>
      <c r="AP9" s="2"/>
      <c r="AQ9" s="2"/>
      <c r="AR9" s="2"/>
      <c r="AS9" s="2"/>
      <c r="AT9" s="2"/>
      <c r="AU9" s="2"/>
      <c r="AV9" s="2">
        <v>1</v>
      </c>
      <c r="AW9" s="2">
        <v>1</v>
      </c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>
        <v>1</v>
      </c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</row>
    <row r="10" spans="1:76" x14ac:dyDescent="0.25">
      <c r="A10" s="2">
        <f t="shared" si="0"/>
        <v>9</v>
      </c>
      <c r="B10" s="3" t="s">
        <v>561</v>
      </c>
      <c r="C10" s="2">
        <v>1</v>
      </c>
      <c r="D10" s="2">
        <v>18</v>
      </c>
      <c r="E10" s="2">
        <v>16</v>
      </c>
      <c r="F10" s="2">
        <v>0</v>
      </c>
      <c r="G10" s="2">
        <v>2</v>
      </c>
      <c r="H10" s="2">
        <v>0</v>
      </c>
      <c r="I10" s="2"/>
      <c r="J10" s="2">
        <v>1</v>
      </c>
      <c r="K10" s="2"/>
      <c r="L10" s="2"/>
      <c r="M10" s="2"/>
      <c r="N10" s="2"/>
      <c r="O10" s="2"/>
      <c r="P10" s="2"/>
      <c r="Q10" s="2"/>
      <c r="R10" s="2">
        <v>1</v>
      </c>
      <c r="S10" s="2">
        <v>1</v>
      </c>
      <c r="T10" s="2"/>
      <c r="U10" s="2"/>
      <c r="V10" s="2"/>
      <c r="W10" s="2"/>
      <c r="X10" s="2">
        <v>1</v>
      </c>
      <c r="Y10" s="2"/>
      <c r="Z10" s="2"/>
      <c r="AA10" s="2"/>
      <c r="AB10" s="2"/>
      <c r="AC10" s="2"/>
      <c r="AD10" s="2"/>
      <c r="AE10" s="2"/>
      <c r="AF10" s="2"/>
      <c r="AG10" s="2"/>
      <c r="AH10" s="2">
        <v>1</v>
      </c>
      <c r="AI10" s="2"/>
      <c r="AJ10" s="2"/>
      <c r="AK10" s="2"/>
      <c r="AL10" s="2">
        <v>1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>
        <v>1</v>
      </c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>
        <v>1</v>
      </c>
      <c r="BO10" s="2"/>
      <c r="BP10" s="2"/>
      <c r="BQ10" s="2">
        <v>1</v>
      </c>
      <c r="BR10" s="2"/>
      <c r="BS10" s="2"/>
      <c r="BT10" s="2"/>
      <c r="BU10" s="2"/>
      <c r="BV10" s="2"/>
      <c r="BW10" s="2"/>
      <c r="BX10" s="2"/>
    </row>
    <row r="11" spans="1:76" x14ac:dyDescent="0.25">
      <c r="A11" s="2">
        <f t="shared" si="0"/>
        <v>10</v>
      </c>
      <c r="B11" s="3" t="s">
        <v>564</v>
      </c>
      <c r="C11" s="2">
        <v>5</v>
      </c>
      <c r="D11" s="2">
        <v>4</v>
      </c>
      <c r="E11" s="2">
        <v>4</v>
      </c>
      <c r="F11" s="2">
        <v>0</v>
      </c>
      <c r="G11" s="2">
        <v>0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>
        <v>1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>
        <v>1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>
        <v>1</v>
      </c>
      <c r="BR11" s="2"/>
      <c r="BS11" s="2"/>
      <c r="BT11" s="2"/>
      <c r="BU11" s="2"/>
      <c r="BV11" s="2"/>
      <c r="BW11" s="2"/>
      <c r="BX11" s="2"/>
    </row>
    <row r="12" spans="1:76" x14ac:dyDescent="0.25">
      <c r="A12" s="2">
        <f t="shared" si="0"/>
        <v>11</v>
      </c>
      <c r="B12" s="3" t="s">
        <v>16</v>
      </c>
      <c r="C12" s="2">
        <v>3030</v>
      </c>
      <c r="D12" s="2">
        <v>8</v>
      </c>
      <c r="E12" s="2">
        <v>6</v>
      </c>
      <c r="F12" s="2">
        <v>0</v>
      </c>
      <c r="G12" s="2">
        <v>2</v>
      </c>
      <c r="H12" s="2">
        <v>0</v>
      </c>
      <c r="I12" s="2"/>
      <c r="J12" s="2">
        <v>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>
        <v>1</v>
      </c>
      <c r="Y12" s="2"/>
      <c r="Z12" s="2"/>
      <c r="AA12" s="2">
        <v>1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>
        <v>1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>
        <v>1</v>
      </c>
      <c r="BR12" s="2"/>
      <c r="BS12" s="2"/>
      <c r="BT12" s="2"/>
      <c r="BU12" s="2"/>
      <c r="BV12" s="2"/>
      <c r="BW12" s="2"/>
      <c r="BX12" s="2"/>
    </row>
    <row r="13" spans="1:76" x14ac:dyDescent="0.25">
      <c r="A13" s="2">
        <f t="shared" si="0"/>
        <v>12</v>
      </c>
      <c r="B13" s="3" t="s">
        <v>568</v>
      </c>
      <c r="C13" s="2">
        <v>244520</v>
      </c>
      <c r="D13" s="2">
        <v>1</v>
      </c>
      <c r="E13" s="2">
        <v>1</v>
      </c>
      <c r="F13" s="2">
        <v>0</v>
      </c>
      <c r="G13" s="2">
        <v>0</v>
      </c>
      <c r="H13" s="2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>
        <v>1</v>
      </c>
      <c r="BU13" s="2"/>
      <c r="BV13" s="2"/>
      <c r="BW13" s="2"/>
      <c r="BX13" s="2"/>
    </row>
    <row r="14" spans="1:76" x14ac:dyDescent="0.25">
      <c r="A14" s="2">
        <f t="shared" si="0"/>
        <v>13</v>
      </c>
      <c r="B14" s="3" t="s">
        <v>570</v>
      </c>
      <c r="C14" s="2">
        <v>33463</v>
      </c>
      <c r="D14" s="2">
        <v>20</v>
      </c>
      <c r="E14" s="2">
        <v>13</v>
      </c>
      <c r="F14" s="2">
        <v>3</v>
      </c>
      <c r="G14" s="2">
        <v>4</v>
      </c>
      <c r="H14" s="2">
        <v>0</v>
      </c>
      <c r="I14" s="2">
        <v>1</v>
      </c>
      <c r="J14" s="2">
        <v>1</v>
      </c>
      <c r="K14" s="2"/>
      <c r="L14" s="2"/>
      <c r="M14" s="2">
        <v>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>
        <v>1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>
        <v>1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>
        <v>1</v>
      </c>
      <c r="BL14" s="2"/>
      <c r="BM14" s="2">
        <v>1</v>
      </c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</row>
    <row r="15" spans="1:76" x14ac:dyDescent="0.25">
      <c r="A15" s="2">
        <f t="shared" si="0"/>
        <v>14</v>
      </c>
      <c r="B15" s="3" t="s">
        <v>571</v>
      </c>
      <c r="C15" s="2">
        <v>20157</v>
      </c>
      <c r="D15" s="2">
        <v>14</v>
      </c>
      <c r="E15" s="2">
        <v>12</v>
      </c>
      <c r="F15" s="2">
        <v>1</v>
      </c>
      <c r="G15" s="2">
        <v>1</v>
      </c>
      <c r="H15" s="2">
        <v>0</v>
      </c>
      <c r="I15" s="2"/>
      <c r="J15" s="2"/>
      <c r="K15" s="2"/>
      <c r="L15" s="2"/>
      <c r="M15" s="2"/>
      <c r="N15" s="2"/>
      <c r="O15" s="2"/>
      <c r="P15" s="2"/>
      <c r="Q15" s="2">
        <v>1</v>
      </c>
      <c r="R15" s="2"/>
      <c r="S15" s="2"/>
      <c r="T15" s="2"/>
      <c r="U15" s="2">
        <v>1</v>
      </c>
      <c r="V15" s="2"/>
      <c r="W15" s="2"/>
      <c r="X15" s="2"/>
      <c r="Y15" s="2"/>
      <c r="Z15" s="2"/>
      <c r="AA15" s="2"/>
      <c r="AB15" s="2"/>
      <c r="AC15" s="2"/>
      <c r="AD15" s="2">
        <v>1</v>
      </c>
      <c r="AE15" s="2"/>
      <c r="AF15" s="2"/>
      <c r="AG15" s="2"/>
      <c r="AH15" s="2"/>
      <c r="AI15" s="2"/>
      <c r="AJ15" s="2"/>
      <c r="AK15" s="2"/>
      <c r="AL15" s="2">
        <v>1</v>
      </c>
      <c r="AM15" s="2"/>
      <c r="AN15" s="2"/>
      <c r="AO15" s="2"/>
      <c r="AP15" s="2"/>
      <c r="AQ15" s="2"/>
      <c r="AR15" s="2"/>
      <c r="AS15" s="2"/>
      <c r="AT15" s="2"/>
      <c r="AU15" s="2">
        <v>1</v>
      </c>
      <c r="AV15" s="2">
        <v>1</v>
      </c>
      <c r="AW15" s="2">
        <v>1</v>
      </c>
      <c r="AX15" s="2"/>
      <c r="AY15" s="2"/>
      <c r="AZ15" s="2"/>
      <c r="BA15" s="2"/>
      <c r="BB15" s="2"/>
      <c r="BC15" s="2"/>
      <c r="BD15" s="2"/>
      <c r="BE15" s="2"/>
      <c r="BF15" s="2"/>
      <c r="BG15" s="2">
        <v>1</v>
      </c>
      <c r="BH15" s="2"/>
      <c r="BI15" s="2"/>
      <c r="BJ15" s="2"/>
      <c r="BK15" s="2"/>
      <c r="BL15" s="2"/>
      <c r="BM15" s="2"/>
      <c r="BN15" s="2"/>
      <c r="BO15" s="2"/>
      <c r="BP15" s="2">
        <v>1</v>
      </c>
      <c r="BQ15" s="2"/>
      <c r="BR15" s="2"/>
      <c r="BS15" s="2"/>
      <c r="BT15" s="2"/>
      <c r="BU15" s="2"/>
      <c r="BV15" s="2"/>
      <c r="BW15" s="2"/>
      <c r="BX15" s="2"/>
    </row>
    <row r="16" spans="1:76" x14ac:dyDescent="0.25">
      <c r="A16" s="2">
        <f t="shared" si="0"/>
        <v>15</v>
      </c>
      <c r="B16" s="3" t="s">
        <v>572</v>
      </c>
      <c r="C16" s="2">
        <v>713</v>
      </c>
      <c r="D16" s="2">
        <v>2</v>
      </c>
      <c r="E16" s="2">
        <v>2</v>
      </c>
      <c r="F16" s="2">
        <v>0</v>
      </c>
      <c r="G16" s="2">
        <v>0</v>
      </c>
      <c r="H16" s="2">
        <v>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>
        <v>1</v>
      </c>
      <c r="AI16" s="2"/>
      <c r="AJ16" s="2"/>
      <c r="AK16" s="2"/>
      <c r="AL16" s="2">
        <v>1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</row>
    <row r="17" spans="1:76" x14ac:dyDescent="0.25">
      <c r="A17" s="2">
        <f t="shared" si="0"/>
        <v>16</v>
      </c>
      <c r="B17" s="3" t="s">
        <v>573</v>
      </c>
      <c r="C17" s="2">
        <v>4</v>
      </c>
      <c r="D17" s="2">
        <v>14</v>
      </c>
      <c r="E17" s="2">
        <v>14</v>
      </c>
      <c r="F17" s="2">
        <v>0</v>
      </c>
      <c r="G17" s="2">
        <v>0</v>
      </c>
      <c r="H17" s="2">
        <v>0</v>
      </c>
      <c r="I17" s="2"/>
      <c r="J17" s="2">
        <v>1</v>
      </c>
      <c r="K17" s="2"/>
      <c r="L17" s="2"/>
      <c r="M17" s="2"/>
      <c r="N17" s="2"/>
      <c r="O17" s="2"/>
      <c r="P17" s="2"/>
      <c r="Q17" s="2"/>
      <c r="R17" s="2">
        <v>1</v>
      </c>
      <c r="S17" s="2">
        <v>1</v>
      </c>
      <c r="T17" s="2"/>
      <c r="U17" s="2"/>
      <c r="V17" s="2"/>
      <c r="W17" s="2"/>
      <c r="X17" s="2">
        <v>1</v>
      </c>
      <c r="Y17" s="2"/>
      <c r="Z17" s="2"/>
      <c r="AA17" s="2">
        <v>1</v>
      </c>
      <c r="AB17" s="2"/>
      <c r="AC17" s="2"/>
      <c r="AD17" s="2"/>
      <c r="AE17" s="2"/>
      <c r="AF17" s="2"/>
      <c r="AG17" s="2"/>
      <c r="AH17" s="2">
        <v>1</v>
      </c>
      <c r="AI17" s="2"/>
      <c r="AJ17" s="2"/>
      <c r="AK17" s="2"/>
      <c r="AL17" s="2">
        <v>1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>
        <v>1</v>
      </c>
      <c r="BR17" s="2"/>
      <c r="BS17" s="2"/>
      <c r="BT17" s="2"/>
      <c r="BU17" s="2"/>
      <c r="BV17" s="2"/>
      <c r="BW17" s="2"/>
      <c r="BX17" s="2"/>
    </row>
    <row r="18" spans="1:76" x14ac:dyDescent="0.25">
      <c r="A18" s="2">
        <f t="shared" si="0"/>
        <v>17</v>
      </c>
      <c r="B18" s="3" t="s">
        <v>574</v>
      </c>
      <c r="C18" s="2">
        <v>557</v>
      </c>
      <c r="D18" s="2">
        <v>2</v>
      </c>
      <c r="E18" s="2">
        <v>2</v>
      </c>
      <c r="F18" s="2">
        <v>0</v>
      </c>
      <c r="G18" s="2">
        <v>0</v>
      </c>
      <c r="H18" s="2">
        <v>0</v>
      </c>
      <c r="I18" s="2">
        <v>1</v>
      </c>
      <c r="J18" s="2"/>
      <c r="K18" s="2"/>
      <c r="L18" s="2"/>
      <c r="M18" s="2"/>
      <c r="N18" s="2"/>
      <c r="O18" s="2"/>
      <c r="P18" s="2">
        <v>1</v>
      </c>
      <c r="Q18" s="2">
        <v>1</v>
      </c>
      <c r="R18" s="2"/>
      <c r="S18" s="2"/>
      <c r="T18" s="2"/>
      <c r="U18" s="2"/>
      <c r="V18" s="2"/>
      <c r="W18" s="2"/>
      <c r="X18" s="2"/>
      <c r="Y18" s="2">
        <v>1</v>
      </c>
      <c r="Z18" s="2">
        <v>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>
        <v>1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>
        <v>1</v>
      </c>
      <c r="BH18" s="2"/>
      <c r="BI18" s="2"/>
      <c r="BJ18" s="2"/>
      <c r="BK18" s="2"/>
      <c r="BL18" s="2"/>
      <c r="BM18" s="2"/>
      <c r="BN18" s="2"/>
      <c r="BO18" s="2"/>
      <c r="BP18" s="2">
        <v>1</v>
      </c>
      <c r="BQ18" s="2"/>
      <c r="BR18" s="2"/>
      <c r="BS18" s="2"/>
      <c r="BT18" s="2"/>
      <c r="BU18" s="2"/>
      <c r="BV18" s="2"/>
      <c r="BW18" s="2"/>
      <c r="BX18" s="2"/>
    </row>
    <row r="19" spans="1:76" x14ac:dyDescent="0.25">
      <c r="A19" s="2">
        <f t="shared" si="0"/>
        <v>18</v>
      </c>
      <c r="B19" s="3" t="s">
        <v>575</v>
      </c>
      <c r="C19" s="2">
        <v>17942</v>
      </c>
      <c r="D19" s="2">
        <v>12</v>
      </c>
      <c r="E19" s="2">
        <v>8</v>
      </c>
      <c r="F19" s="2">
        <v>0</v>
      </c>
      <c r="G19" s="2">
        <v>4</v>
      </c>
      <c r="H19" s="2">
        <v>0</v>
      </c>
      <c r="I19" s="2">
        <v>1</v>
      </c>
      <c r="J19" s="2"/>
      <c r="K19" s="2"/>
      <c r="L19" s="2"/>
      <c r="M19" s="2">
        <v>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>
        <v>1</v>
      </c>
      <c r="AK19" s="2"/>
      <c r="AL19" s="2">
        <v>1</v>
      </c>
      <c r="AM19" s="2"/>
      <c r="AN19" s="2"/>
      <c r="AO19" s="2"/>
      <c r="AP19" s="2"/>
      <c r="AQ19" s="2"/>
      <c r="AR19" s="2"/>
      <c r="AS19" s="2"/>
      <c r="AT19" s="2"/>
      <c r="AU19" s="2"/>
      <c r="AV19" s="2">
        <v>1</v>
      </c>
      <c r="AW19" s="2">
        <v>1</v>
      </c>
      <c r="AX19" s="2"/>
      <c r="AY19" s="2"/>
      <c r="AZ19" s="2"/>
      <c r="BA19" s="2"/>
      <c r="BB19" s="2"/>
      <c r="BC19" s="2"/>
      <c r="BD19" s="2"/>
      <c r="BE19" s="2"/>
      <c r="BF19" s="2"/>
      <c r="BG19" s="2">
        <v>1</v>
      </c>
      <c r="BH19" s="2"/>
      <c r="BI19" s="2"/>
      <c r="BJ19" s="2"/>
      <c r="BK19" s="2"/>
      <c r="BL19" s="2"/>
      <c r="BM19" s="2"/>
      <c r="BN19" s="2"/>
      <c r="BO19" s="2">
        <v>1</v>
      </c>
      <c r="BP19" s="2"/>
      <c r="BQ19" s="2"/>
      <c r="BR19" s="2"/>
      <c r="BS19" s="2"/>
      <c r="BT19" s="2"/>
      <c r="BU19" s="2"/>
      <c r="BV19" s="2"/>
      <c r="BW19" s="2"/>
      <c r="BX19" s="2"/>
    </row>
    <row r="20" spans="1:76" x14ac:dyDescent="0.25">
      <c r="A20" s="2">
        <f t="shared" si="0"/>
        <v>19</v>
      </c>
      <c r="B20" s="3" t="s">
        <v>576</v>
      </c>
      <c r="C20" s="2">
        <v>478</v>
      </c>
      <c r="D20" s="2">
        <v>11</v>
      </c>
      <c r="E20" s="2">
        <v>11</v>
      </c>
      <c r="F20" s="2">
        <v>0</v>
      </c>
      <c r="G20" s="2">
        <v>0</v>
      </c>
      <c r="H20" s="2">
        <v>0</v>
      </c>
      <c r="I20" s="2"/>
      <c r="J20" s="2"/>
      <c r="K20" s="2"/>
      <c r="L20" s="2"/>
      <c r="M20" s="2"/>
      <c r="N20" s="2"/>
      <c r="O20" s="2"/>
      <c r="P20" s="2"/>
      <c r="Q20" s="2"/>
      <c r="R20" s="2">
        <v>1</v>
      </c>
      <c r="S20" s="2"/>
      <c r="T20" s="2">
        <v>1</v>
      </c>
      <c r="U20" s="2">
        <v>1</v>
      </c>
      <c r="V20" s="2">
        <v>1</v>
      </c>
      <c r="W20" s="2">
        <v>1</v>
      </c>
      <c r="X20" s="2">
        <v>1</v>
      </c>
      <c r="Y20" s="2"/>
      <c r="Z20" s="2"/>
      <c r="AA20" s="2"/>
      <c r="AB20" s="2"/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/>
      <c r="AJ20" s="2"/>
      <c r="AK20" s="2"/>
      <c r="AL20" s="2">
        <v>1</v>
      </c>
      <c r="AM20" s="2"/>
      <c r="AN20" s="2"/>
      <c r="AO20" s="2"/>
      <c r="AP20" s="2">
        <v>1</v>
      </c>
      <c r="AQ20" s="2"/>
      <c r="AR20" s="2"/>
      <c r="AS20" s="2">
        <v>1</v>
      </c>
      <c r="AT20" s="2"/>
      <c r="AU20" s="2">
        <v>1</v>
      </c>
      <c r="AV20" s="2">
        <v>1</v>
      </c>
      <c r="AW20" s="2">
        <v>1</v>
      </c>
      <c r="AX20" s="2"/>
      <c r="AY20" s="2"/>
      <c r="AZ20" s="2"/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>
        <v>1</v>
      </c>
      <c r="BJ20" s="2">
        <v>1</v>
      </c>
      <c r="BK20" s="2">
        <v>1</v>
      </c>
      <c r="BL20" s="2"/>
      <c r="BM20" s="2"/>
      <c r="BN20" s="2"/>
      <c r="BO20" s="2"/>
      <c r="BP20" s="2"/>
      <c r="BQ20" s="2">
        <v>1</v>
      </c>
      <c r="BR20" s="2"/>
      <c r="BS20" s="2"/>
      <c r="BT20" s="2"/>
      <c r="BU20" s="2"/>
      <c r="BV20" s="2">
        <v>1</v>
      </c>
      <c r="BW20" s="2"/>
      <c r="BX20" s="2"/>
    </row>
    <row r="21" spans="1:76" x14ac:dyDescent="0.25">
      <c r="A21" s="2">
        <f t="shared" si="0"/>
        <v>20</v>
      </c>
      <c r="B21" s="3" t="s">
        <v>577</v>
      </c>
      <c r="C21" s="2">
        <v>2</v>
      </c>
      <c r="D21" s="2">
        <v>59</v>
      </c>
      <c r="E21" s="2">
        <v>40</v>
      </c>
      <c r="F21" s="2">
        <v>3</v>
      </c>
      <c r="G21" s="2">
        <v>13</v>
      </c>
      <c r="H21" s="2">
        <v>3</v>
      </c>
      <c r="I21" s="2"/>
      <c r="J21" s="2">
        <v>1</v>
      </c>
      <c r="K21" s="2">
        <v>1</v>
      </c>
      <c r="L21" s="2">
        <v>1</v>
      </c>
      <c r="M21" s="2">
        <v>1</v>
      </c>
      <c r="N21" s="2"/>
      <c r="O21" s="2"/>
      <c r="P21" s="2"/>
      <c r="Q21" s="2">
        <v>1</v>
      </c>
      <c r="R21" s="2"/>
      <c r="S21" s="2">
        <v>1</v>
      </c>
      <c r="T21" s="2"/>
      <c r="U21" s="2"/>
      <c r="V21" s="2"/>
      <c r="W21" s="2"/>
      <c r="X21" s="2"/>
      <c r="Y21" s="2"/>
      <c r="Z21" s="2"/>
      <c r="AA21" s="2">
        <v>1</v>
      </c>
      <c r="AB21" s="2">
        <v>1</v>
      </c>
      <c r="AC21" s="2"/>
      <c r="AD21" s="2"/>
      <c r="AE21" s="2"/>
      <c r="AF21" s="2"/>
      <c r="AG21" s="2"/>
      <c r="AH21" s="2"/>
      <c r="AI21" s="2"/>
      <c r="AJ21" s="2"/>
      <c r="AK21" s="2"/>
      <c r="AL21" s="2">
        <v>1</v>
      </c>
      <c r="AM21" s="2"/>
      <c r="AN21" s="2"/>
      <c r="AO21" s="2">
        <v>1</v>
      </c>
      <c r="AP21" s="2"/>
      <c r="AQ21" s="2">
        <v>1</v>
      </c>
      <c r="AR21" s="2"/>
      <c r="AS21" s="2"/>
      <c r="AT21" s="2"/>
      <c r="AU21" s="2"/>
      <c r="AV21" s="2"/>
      <c r="AW21" s="2"/>
      <c r="AX21" s="2"/>
      <c r="AY21" s="2">
        <v>1</v>
      </c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>
        <v>1</v>
      </c>
      <c r="BN21" s="2">
        <v>1</v>
      </c>
      <c r="BO21" s="2"/>
      <c r="BP21" s="2">
        <v>1</v>
      </c>
      <c r="BQ21" s="2">
        <v>1</v>
      </c>
      <c r="BR21" s="2"/>
      <c r="BS21" s="2"/>
      <c r="BT21" s="2"/>
      <c r="BU21" s="2"/>
      <c r="BV21" s="2"/>
      <c r="BW21" s="2"/>
      <c r="BX21" s="2"/>
    </row>
    <row r="22" spans="1:76" x14ac:dyDescent="0.25">
      <c r="A22" s="2">
        <f t="shared" si="0"/>
        <v>21</v>
      </c>
      <c r="B22" s="3" t="s">
        <v>579</v>
      </c>
      <c r="C22" s="2">
        <v>2165</v>
      </c>
      <c r="D22" s="2">
        <v>118</v>
      </c>
      <c r="E22" s="2">
        <v>72</v>
      </c>
      <c r="F22" s="2">
        <v>8</v>
      </c>
      <c r="G22" s="2">
        <v>37</v>
      </c>
      <c r="H22" s="2">
        <v>1</v>
      </c>
      <c r="I22" s="2">
        <v>1</v>
      </c>
      <c r="J22" s="2">
        <v>1</v>
      </c>
      <c r="K22" s="2"/>
      <c r="L22" s="2"/>
      <c r="M22" s="2">
        <v>1</v>
      </c>
      <c r="N22" s="2"/>
      <c r="O22" s="2"/>
      <c r="P22" s="2">
        <v>1</v>
      </c>
      <c r="Q22" s="2">
        <v>1</v>
      </c>
      <c r="R22" s="2">
        <v>1</v>
      </c>
      <c r="S22" s="2"/>
      <c r="T22" s="2">
        <v>1</v>
      </c>
      <c r="U22" s="2">
        <v>1</v>
      </c>
      <c r="V22" s="2"/>
      <c r="W22" s="2"/>
      <c r="X22" s="2">
        <v>1</v>
      </c>
      <c r="Y22" s="2">
        <v>1</v>
      </c>
      <c r="Z22" s="2"/>
      <c r="AA22" s="2">
        <v>1</v>
      </c>
      <c r="AB22" s="2"/>
      <c r="AC22" s="2"/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/>
      <c r="AK22" s="2">
        <v>1</v>
      </c>
      <c r="AL22" s="2">
        <v>1</v>
      </c>
      <c r="AM22" s="2"/>
      <c r="AN22" s="2"/>
      <c r="AO22" s="2"/>
      <c r="AP22" s="2"/>
      <c r="AQ22" s="2"/>
      <c r="AR22" s="2"/>
      <c r="AS22" s="2">
        <v>1</v>
      </c>
      <c r="AT22" s="2"/>
      <c r="AU22" s="2"/>
      <c r="AV22" s="2">
        <v>1</v>
      </c>
      <c r="AW22" s="2"/>
      <c r="AX22" s="2"/>
      <c r="AY22" s="2"/>
      <c r="AZ22" s="2"/>
      <c r="BA22" s="2"/>
      <c r="BB22" s="2">
        <v>1</v>
      </c>
      <c r="BC22" s="2"/>
      <c r="BD22" s="2"/>
      <c r="BE22" s="2"/>
      <c r="BF22" s="2"/>
      <c r="BG22" s="2"/>
      <c r="BH22" s="2">
        <v>1</v>
      </c>
      <c r="BI22" s="2"/>
      <c r="BJ22" s="2"/>
      <c r="BK22" s="2">
        <v>1</v>
      </c>
      <c r="BL22" s="2"/>
      <c r="BM22" s="2"/>
      <c r="BN22" s="2">
        <v>1</v>
      </c>
      <c r="BO22" s="2"/>
      <c r="BP22" s="2"/>
      <c r="BQ22" s="2">
        <v>1</v>
      </c>
      <c r="BR22" s="2"/>
      <c r="BS22" s="2"/>
      <c r="BT22" s="2">
        <v>1</v>
      </c>
      <c r="BU22" s="2">
        <v>1</v>
      </c>
      <c r="BV22" s="2"/>
      <c r="BW22" s="2"/>
      <c r="BX22" s="2"/>
    </row>
    <row r="23" spans="1:76" x14ac:dyDescent="0.25">
      <c r="A23" s="2">
        <f t="shared" si="0"/>
        <v>22</v>
      </c>
      <c r="B23" s="3" t="s">
        <v>580</v>
      </c>
      <c r="C23" s="2">
        <v>23</v>
      </c>
      <c r="D23" s="2">
        <v>2</v>
      </c>
      <c r="E23" s="2">
        <v>2</v>
      </c>
      <c r="F23" s="2">
        <v>0</v>
      </c>
      <c r="G23" s="2">
        <v>0</v>
      </c>
      <c r="H23" s="2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>
        <v>1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>
        <v>1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</row>
    <row r="24" spans="1:76" x14ac:dyDescent="0.25">
      <c r="A24" s="2">
        <f t="shared" si="0"/>
        <v>23</v>
      </c>
      <c r="B24" s="3" t="s">
        <v>581</v>
      </c>
      <c r="C24" s="2">
        <v>13</v>
      </c>
      <c r="D24" s="2">
        <v>2</v>
      </c>
      <c r="E24" s="2">
        <v>2</v>
      </c>
      <c r="F24" s="2">
        <v>0</v>
      </c>
      <c r="G24" s="2">
        <v>0</v>
      </c>
      <c r="H24" s="2">
        <v>0</v>
      </c>
      <c r="I24" s="2">
        <v>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>
        <v>1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1</v>
      </c>
      <c r="BE24" s="2"/>
      <c r="BF24" s="2"/>
      <c r="BG24" s="2">
        <v>1</v>
      </c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</row>
    <row r="25" spans="1:76" x14ac:dyDescent="0.25">
      <c r="A25" s="2">
        <f t="shared" si="0"/>
        <v>24</v>
      </c>
      <c r="B25" s="3" t="s">
        <v>583</v>
      </c>
      <c r="C25" s="2">
        <v>191</v>
      </c>
      <c r="D25" s="2">
        <v>2</v>
      </c>
      <c r="E25" s="2">
        <v>2</v>
      </c>
      <c r="F25" s="2">
        <v>0</v>
      </c>
      <c r="G25" s="2">
        <v>0</v>
      </c>
      <c r="H25" s="2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>
        <v>1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>
        <v>1</v>
      </c>
      <c r="BR25" s="2"/>
      <c r="BS25" s="2"/>
      <c r="BT25" s="2"/>
      <c r="BU25" s="2"/>
      <c r="BV25" s="2"/>
      <c r="BW25" s="2"/>
      <c r="BX25" s="2"/>
    </row>
    <row r="26" spans="1:76" x14ac:dyDescent="0.25">
      <c r="A26" s="2">
        <f t="shared" si="0"/>
        <v>25</v>
      </c>
      <c r="B26" s="3" t="s">
        <v>584</v>
      </c>
      <c r="C26" s="2">
        <v>144</v>
      </c>
      <c r="D26" s="2">
        <v>19</v>
      </c>
      <c r="E26" s="2">
        <v>12</v>
      </c>
      <c r="F26" s="2">
        <v>0</v>
      </c>
      <c r="G26" s="2">
        <v>6</v>
      </c>
      <c r="H26" s="2">
        <v>1</v>
      </c>
      <c r="I26" s="2"/>
      <c r="J26" s="2">
        <v>1</v>
      </c>
      <c r="K26" s="2"/>
      <c r="L26" s="2"/>
      <c r="M26" s="2">
        <v>1</v>
      </c>
      <c r="N26" s="2"/>
      <c r="O26" s="2"/>
      <c r="P26" s="2"/>
      <c r="Q26" s="2"/>
      <c r="R26" s="2"/>
      <c r="S26" s="2"/>
      <c r="T26" s="2"/>
      <c r="U26" s="2">
        <v>1</v>
      </c>
      <c r="V26" s="2"/>
      <c r="W26" s="2"/>
      <c r="X26" s="2"/>
      <c r="Y26" s="2"/>
      <c r="Z26" s="2"/>
      <c r="AA26" s="2"/>
      <c r="AB26" s="2"/>
      <c r="AC26" s="2"/>
      <c r="AD26" s="2">
        <v>1</v>
      </c>
      <c r="AE26" s="2">
        <v>1</v>
      </c>
      <c r="AF26" s="2">
        <v>1</v>
      </c>
      <c r="AG26" s="2">
        <v>1</v>
      </c>
      <c r="AH26" s="2">
        <v>1</v>
      </c>
      <c r="AI26" s="2"/>
      <c r="AJ26" s="2"/>
      <c r="AK26" s="2"/>
      <c r="AL26" s="2">
        <v>1</v>
      </c>
      <c r="AM26" s="2"/>
      <c r="AN26" s="2"/>
      <c r="AO26" s="2"/>
      <c r="AP26" s="2"/>
      <c r="AQ26" s="2"/>
      <c r="AR26" s="2"/>
      <c r="AS26" s="2">
        <v>1</v>
      </c>
      <c r="AT26" s="2"/>
      <c r="AU26" s="2">
        <v>1</v>
      </c>
      <c r="AV26" s="2">
        <v>1</v>
      </c>
      <c r="AW26" s="2">
        <v>1</v>
      </c>
      <c r="AX26" s="2"/>
      <c r="AY26" s="2"/>
      <c r="AZ26" s="2"/>
      <c r="BA26" s="2"/>
      <c r="BB26" s="2">
        <v>1</v>
      </c>
      <c r="BC26" s="2"/>
      <c r="BD26" s="2"/>
      <c r="BE26" s="2"/>
      <c r="BF26" s="2"/>
      <c r="BG26" s="2"/>
      <c r="BH26" s="2">
        <v>1</v>
      </c>
      <c r="BI26" s="2"/>
      <c r="BJ26" s="2"/>
      <c r="BK26" s="2"/>
      <c r="BL26" s="2"/>
      <c r="BM26" s="2"/>
      <c r="BN26" s="2"/>
      <c r="BO26" s="2"/>
      <c r="BP26" s="2">
        <v>1</v>
      </c>
      <c r="BQ26" s="2"/>
      <c r="BR26" s="2"/>
      <c r="BS26" s="2"/>
      <c r="BT26" s="2"/>
      <c r="BU26" s="2">
        <v>1</v>
      </c>
      <c r="BV26" s="2"/>
      <c r="BW26" s="2"/>
      <c r="BX26" s="2"/>
    </row>
    <row r="27" spans="1:76" x14ac:dyDescent="0.25">
      <c r="A27" s="2">
        <f t="shared" si="0"/>
        <v>26</v>
      </c>
      <c r="B27" s="3" t="s">
        <v>18</v>
      </c>
      <c r="C27" s="2">
        <v>1</v>
      </c>
      <c r="D27" s="2">
        <v>2</v>
      </c>
      <c r="E27" s="2">
        <v>2</v>
      </c>
      <c r="F27" s="2">
        <v>0</v>
      </c>
      <c r="G27" s="2">
        <v>0</v>
      </c>
      <c r="H27" s="2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>
        <v>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>
        <v>1</v>
      </c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</row>
    <row r="28" spans="1:76" x14ac:dyDescent="0.25">
      <c r="A28" s="2">
        <f t="shared" si="0"/>
        <v>27</v>
      </c>
      <c r="B28" s="3" t="s">
        <v>585</v>
      </c>
      <c r="C28" s="2">
        <v>390</v>
      </c>
      <c r="D28" s="2">
        <v>15</v>
      </c>
      <c r="E28" s="2">
        <v>10</v>
      </c>
      <c r="F28" s="2">
        <v>0</v>
      </c>
      <c r="G28" s="2">
        <v>5</v>
      </c>
      <c r="H28" s="2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>
        <v>1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>
        <v>1</v>
      </c>
      <c r="BO28" s="2"/>
      <c r="BP28" s="2"/>
      <c r="BQ28" s="2"/>
      <c r="BR28" s="2"/>
      <c r="BS28" s="2"/>
      <c r="BT28" s="2"/>
      <c r="BU28" s="2">
        <v>1</v>
      </c>
      <c r="BV28" s="2"/>
      <c r="BW28" s="2"/>
      <c r="BX28" s="2"/>
    </row>
    <row r="29" spans="1:76" x14ac:dyDescent="0.25">
      <c r="A29" s="2">
        <f t="shared" si="0"/>
        <v>28</v>
      </c>
      <c r="B29" s="3" t="s">
        <v>586</v>
      </c>
      <c r="C29" s="2">
        <v>11</v>
      </c>
      <c r="D29" s="2">
        <v>25</v>
      </c>
      <c r="E29" s="2">
        <v>13</v>
      </c>
      <c r="F29" s="2">
        <v>2</v>
      </c>
      <c r="G29" s="2">
        <v>8</v>
      </c>
      <c r="H29" s="2">
        <v>2</v>
      </c>
      <c r="I29" s="2"/>
      <c r="J29" s="2"/>
      <c r="K29" s="2"/>
      <c r="L29" s="2"/>
      <c r="M29" s="2"/>
      <c r="N29" s="2">
        <v>1</v>
      </c>
      <c r="O29" s="2"/>
      <c r="P29" s="2"/>
      <c r="Q29" s="2"/>
      <c r="R29" s="2"/>
      <c r="S29" s="2"/>
      <c r="T29" s="2">
        <v>1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>
        <v>1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>
        <v>1</v>
      </c>
      <c r="BO29" s="2"/>
      <c r="BP29" s="2"/>
      <c r="BQ29" s="2">
        <v>1</v>
      </c>
      <c r="BR29" s="2"/>
      <c r="BS29" s="2"/>
      <c r="BT29" s="2"/>
      <c r="BU29" s="2">
        <v>1</v>
      </c>
      <c r="BV29" s="2"/>
      <c r="BW29" s="2"/>
      <c r="BX29" s="2"/>
    </row>
    <row r="30" spans="1:76" x14ac:dyDescent="0.25">
      <c r="A30" s="2">
        <f t="shared" si="0"/>
        <v>29</v>
      </c>
      <c r="B30" s="3" t="s">
        <v>587</v>
      </c>
      <c r="C30" s="2">
        <v>409</v>
      </c>
      <c r="D30" s="2">
        <v>8</v>
      </c>
      <c r="E30" s="2">
        <v>7</v>
      </c>
      <c r="F30" s="2">
        <v>0</v>
      </c>
      <c r="G30" s="2">
        <v>1</v>
      </c>
      <c r="H30" s="2">
        <v>0</v>
      </c>
      <c r="I30" s="2"/>
      <c r="J30" s="2"/>
      <c r="K30" s="2"/>
      <c r="L30" s="2"/>
      <c r="M30" s="2"/>
      <c r="N30" s="2"/>
      <c r="O30" s="2"/>
      <c r="P30" s="2">
        <v>1</v>
      </c>
      <c r="Q30" s="2"/>
      <c r="R30" s="2"/>
      <c r="S30" s="2"/>
      <c r="T30" s="2">
        <v>1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>
        <v>1</v>
      </c>
      <c r="AL30" s="2">
        <v>1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>
        <v>1</v>
      </c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>
        <v>1</v>
      </c>
      <c r="BQ30" s="2"/>
      <c r="BR30" s="2"/>
      <c r="BS30" s="2"/>
      <c r="BT30" s="2"/>
      <c r="BU30" s="2"/>
      <c r="BV30" s="2"/>
      <c r="BW30" s="2"/>
      <c r="BX30" s="2"/>
    </row>
    <row r="31" spans="1:76" x14ac:dyDescent="0.25">
      <c r="A31" s="2">
        <f t="shared" si="0"/>
        <v>30</v>
      </c>
      <c r="B31" s="3" t="s">
        <v>588</v>
      </c>
      <c r="C31" s="2">
        <v>374</v>
      </c>
      <c r="D31" s="2">
        <v>10</v>
      </c>
      <c r="E31" s="2">
        <v>6</v>
      </c>
      <c r="F31" s="2">
        <v>0</v>
      </c>
      <c r="G31" s="2">
        <v>4</v>
      </c>
      <c r="H31" s="2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Y31" s="2"/>
      <c r="Z31" s="2"/>
      <c r="AA31" s="2"/>
      <c r="AB31" s="2"/>
      <c r="AC31" s="2"/>
      <c r="AD31" s="2">
        <v>1</v>
      </c>
      <c r="AE31" s="2">
        <v>1</v>
      </c>
      <c r="AF31" s="2">
        <v>1</v>
      </c>
      <c r="AG31" s="2"/>
      <c r="AH31" s="2">
        <v>1</v>
      </c>
      <c r="AI31" s="2"/>
      <c r="AJ31" s="2"/>
      <c r="AK31" s="2"/>
      <c r="AL31" s="2">
        <v>1</v>
      </c>
      <c r="AM31" s="2"/>
      <c r="AN31" s="2"/>
      <c r="AO31" s="2"/>
      <c r="AP31" s="2"/>
      <c r="AQ31" s="2"/>
      <c r="AR31" s="2"/>
      <c r="AS31" s="2"/>
      <c r="AT31" s="2"/>
      <c r="AU31" s="2"/>
      <c r="AV31" s="2">
        <v>1</v>
      </c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>
        <v>1</v>
      </c>
      <c r="BI31" s="2"/>
      <c r="BJ31" s="2"/>
      <c r="BK31" s="2"/>
      <c r="BL31" s="2"/>
      <c r="BM31" s="2"/>
      <c r="BN31" s="2">
        <v>1</v>
      </c>
      <c r="BO31" s="2"/>
      <c r="BP31" s="2"/>
      <c r="BQ31" s="2">
        <v>1</v>
      </c>
      <c r="BR31" s="2"/>
      <c r="BS31" s="2"/>
      <c r="BT31" s="2"/>
      <c r="BU31" s="2"/>
      <c r="BV31" s="2"/>
      <c r="BW31" s="2"/>
      <c r="BX31" s="2"/>
    </row>
    <row r="32" spans="1:76" x14ac:dyDescent="0.25">
      <c r="A32" s="2">
        <f t="shared" si="0"/>
        <v>31</v>
      </c>
      <c r="B32" s="3" t="s">
        <v>589</v>
      </c>
      <c r="C32" s="2">
        <v>36</v>
      </c>
      <c r="D32" s="2">
        <v>10</v>
      </c>
      <c r="E32" s="2">
        <v>7</v>
      </c>
      <c r="F32" s="2">
        <v>0</v>
      </c>
      <c r="G32" s="2">
        <v>3</v>
      </c>
      <c r="H32" s="2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>
        <v>1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>
        <v>1</v>
      </c>
      <c r="BO32" s="2"/>
      <c r="BP32" s="2">
        <v>1</v>
      </c>
      <c r="BQ32" s="2"/>
      <c r="BR32" s="2"/>
      <c r="BS32" s="2"/>
      <c r="BT32" s="2"/>
      <c r="BU32" s="2">
        <v>1</v>
      </c>
      <c r="BV32" s="2"/>
      <c r="BW32" s="2"/>
      <c r="BX32" s="2"/>
    </row>
    <row r="33" spans="1:76" x14ac:dyDescent="0.25">
      <c r="A33" s="2">
        <f t="shared" si="0"/>
        <v>32</v>
      </c>
      <c r="B33" s="3" t="s">
        <v>590</v>
      </c>
      <c r="C33" s="2">
        <v>152</v>
      </c>
      <c r="D33" s="2">
        <v>14</v>
      </c>
      <c r="E33" s="2">
        <v>9</v>
      </c>
      <c r="F33" s="2">
        <v>0</v>
      </c>
      <c r="G33" s="2">
        <v>5</v>
      </c>
      <c r="H33" s="2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>
        <v>1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>
        <v>1</v>
      </c>
      <c r="BO33" s="2"/>
      <c r="BP33" s="2"/>
      <c r="BQ33" s="2"/>
      <c r="BR33" s="2"/>
      <c r="BS33" s="2"/>
      <c r="BT33" s="2"/>
      <c r="BU33" s="2">
        <v>1</v>
      </c>
      <c r="BV33" s="2"/>
      <c r="BW33" s="2"/>
      <c r="BX33" s="2"/>
    </row>
    <row r="34" spans="1:76" x14ac:dyDescent="0.25">
      <c r="A34" s="2">
        <f t="shared" si="0"/>
        <v>33</v>
      </c>
      <c r="B34" s="3" t="s">
        <v>591</v>
      </c>
      <c r="C34" s="2">
        <v>166</v>
      </c>
      <c r="D34" s="2">
        <v>34</v>
      </c>
      <c r="E34" s="2">
        <v>28</v>
      </c>
      <c r="F34" s="2">
        <v>0</v>
      </c>
      <c r="G34" s="2">
        <v>5</v>
      </c>
      <c r="H34" s="2">
        <v>1</v>
      </c>
      <c r="I34" s="2"/>
      <c r="J34" s="2"/>
      <c r="K34" s="2"/>
      <c r="L34" s="2"/>
      <c r="M34" s="2"/>
      <c r="N34" s="2">
        <v>1</v>
      </c>
      <c r="O34" s="2"/>
      <c r="P34" s="2">
        <v>1</v>
      </c>
      <c r="Q34" s="2">
        <v>1</v>
      </c>
      <c r="R34" s="2"/>
      <c r="S34" s="2"/>
      <c r="T34" s="2">
        <v>1</v>
      </c>
      <c r="U34" s="2"/>
      <c r="V34" s="2"/>
      <c r="W34" s="2"/>
      <c r="X34" s="2"/>
      <c r="Y34" s="2"/>
      <c r="Z34" s="2"/>
      <c r="AA34" s="2">
        <v>1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>
        <v>1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>
        <v>1</v>
      </c>
      <c r="AZ34" s="2"/>
      <c r="BA34" s="2"/>
      <c r="BB34" s="2"/>
      <c r="BC34" s="2"/>
      <c r="BD34" s="2"/>
      <c r="BE34" s="2">
        <v>1</v>
      </c>
      <c r="BF34" s="2"/>
      <c r="BG34" s="2"/>
      <c r="BH34" s="2"/>
      <c r="BI34" s="2"/>
      <c r="BJ34" s="2"/>
      <c r="BK34" s="2">
        <v>1</v>
      </c>
      <c r="BL34" s="2"/>
      <c r="BM34" s="2"/>
      <c r="BN34" s="2">
        <v>1</v>
      </c>
      <c r="BO34" s="2"/>
      <c r="BP34" s="2"/>
      <c r="BQ34" s="2">
        <v>1</v>
      </c>
      <c r="BR34" s="2"/>
      <c r="BS34" s="2"/>
      <c r="BT34" s="2"/>
      <c r="BU34" s="2">
        <v>1</v>
      </c>
      <c r="BV34" s="2"/>
      <c r="BW34" s="2"/>
      <c r="BX34" s="2"/>
    </row>
    <row r="35" spans="1:76" x14ac:dyDescent="0.25">
      <c r="A35" s="2">
        <f t="shared" si="0"/>
        <v>34</v>
      </c>
      <c r="B35" s="3" t="s">
        <v>592</v>
      </c>
      <c r="C35" s="2">
        <v>10513</v>
      </c>
      <c r="D35" s="2">
        <v>31</v>
      </c>
      <c r="E35" s="2">
        <v>23</v>
      </c>
      <c r="F35" s="2">
        <v>0</v>
      </c>
      <c r="G35" s="2">
        <v>8</v>
      </c>
      <c r="H35" s="2">
        <v>0</v>
      </c>
      <c r="I35" s="2">
        <v>1</v>
      </c>
      <c r="J35" s="2"/>
      <c r="K35" s="2">
        <v>1</v>
      </c>
      <c r="L35" s="2">
        <v>1</v>
      </c>
      <c r="M35" s="2">
        <v>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>
        <v>1</v>
      </c>
      <c r="Z35" s="2"/>
      <c r="AA35" s="2"/>
      <c r="AB35" s="2"/>
      <c r="AC35" s="2"/>
      <c r="AD35" s="2"/>
      <c r="AE35" s="2"/>
      <c r="AF35" s="2"/>
      <c r="AG35" s="2"/>
      <c r="AH35" s="2">
        <v>1</v>
      </c>
      <c r="AI35" s="2"/>
      <c r="AJ35" s="2"/>
      <c r="AK35" s="2">
        <v>1</v>
      </c>
      <c r="AL35" s="2">
        <v>1</v>
      </c>
      <c r="AM35" s="2"/>
      <c r="AN35" s="2"/>
      <c r="AO35" s="2"/>
      <c r="AP35" s="2"/>
      <c r="AQ35" s="2"/>
      <c r="AR35" s="2"/>
      <c r="AS35" s="2"/>
      <c r="AT35" s="2"/>
      <c r="AU35" s="2"/>
      <c r="AV35" s="2">
        <v>1</v>
      </c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</row>
    <row r="36" spans="1:76" x14ac:dyDescent="0.25">
      <c r="A36" s="2">
        <f t="shared" si="0"/>
        <v>35</v>
      </c>
      <c r="B36" s="3" t="s">
        <v>593</v>
      </c>
      <c r="C36" s="2">
        <v>113</v>
      </c>
      <c r="D36" s="2">
        <v>3</v>
      </c>
      <c r="E36" s="2">
        <v>3</v>
      </c>
      <c r="F36" s="2">
        <v>0</v>
      </c>
      <c r="G36" s="2">
        <v>0</v>
      </c>
      <c r="H36" s="2">
        <v>0</v>
      </c>
      <c r="I36" s="2"/>
      <c r="J36" s="2"/>
      <c r="K36" s="2"/>
      <c r="L36" s="2"/>
      <c r="M36" s="2"/>
      <c r="N36" s="2"/>
      <c r="O36" s="2"/>
      <c r="P36" s="2"/>
      <c r="Q36" s="2">
        <v>1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>
        <v>1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>
        <v>1</v>
      </c>
      <c r="BR36" s="2"/>
      <c r="BS36" s="2"/>
      <c r="BT36" s="2"/>
      <c r="BU36" s="2"/>
      <c r="BV36" s="2"/>
      <c r="BW36" s="2"/>
      <c r="BX36" s="2"/>
    </row>
    <row r="37" spans="1:76" x14ac:dyDescent="0.25">
      <c r="A37" s="2">
        <f t="shared" si="0"/>
        <v>36</v>
      </c>
      <c r="B37" s="3" t="s">
        <v>21</v>
      </c>
      <c r="C37" s="2">
        <v>2192</v>
      </c>
      <c r="D37" s="2">
        <v>3</v>
      </c>
      <c r="E37" s="2">
        <v>3</v>
      </c>
      <c r="F37" s="2">
        <v>0</v>
      </c>
      <c r="G37" s="2">
        <v>0</v>
      </c>
      <c r="H37" s="2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>
        <v>1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>
        <v>1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>
        <v>1</v>
      </c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</row>
    <row r="38" spans="1:76" x14ac:dyDescent="0.25">
      <c r="A38" s="2">
        <f t="shared" si="0"/>
        <v>37</v>
      </c>
      <c r="B38" s="3" t="s">
        <v>596</v>
      </c>
      <c r="C38" s="2">
        <v>14</v>
      </c>
      <c r="D38" s="2">
        <v>29</v>
      </c>
      <c r="E38" s="2">
        <v>21</v>
      </c>
      <c r="F38" s="2">
        <v>2</v>
      </c>
      <c r="G38" s="2">
        <v>6</v>
      </c>
      <c r="H38" s="2">
        <v>0</v>
      </c>
      <c r="I38" s="2">
        <v>1</v>
      </c>
      <c r="J38" s="2"/>
      <c r="K38" s="2">
        <v>1</v>
      </c>
      <c r="L38" s="2"/>
      <c r="M38" s="2">
        <v>1</v>
      </c>
      <c r="N38" s="2"/>
      <c r="O38" s="2"/>
      <c r="P38" s="2"/>
      <c r="Q38" s="2"/>
      <c r="R38" s="2"/>
      <c r="S38" s="2"/>
      <c r="T38" s="2"/>
      <c r="U38" s="2">
        <v>1</v>
      </c>
      <c r="V38" s="2"/>
      <c r="W38" s="2"/>
      <c r="X38" s="2"/>
      <c r="Y38" s="2">
        <v>1</v>
      </c>
      <c r="Z38" s="2"/>
      <c r="AA38" s="2">
        <v>1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>
        <v>1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>
        <v>1</v>
      </c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>
        <v>1</v>
      </c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</row>
    <row r="39" spans="1:76" x14ac:dyDescent="0.25">
      <c r="A39" s="2">
        <f t="shared" si="0"/>
        <v>38</v>
      </c>
      <c r="B39" s="3" t="s">
        <v>597</v>
      </c>
      <c r="C39" s="2">
        <v>6667415</v>
      </c>
      <c r="D39" s="2">
        <v>2</v>
      </c>
      <c r="E39" s="2">
        <v>2</v>
      </c>
      <c r="F39" s="2">
        <v>0</v>
      </c>
      <c r="G39" s="2">
        <v>0</v>
      </c>
      <c r="H39" s="2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>
        <v>1</v>
      </c>
      <c r="AK39" s="2"/>
      <c r="AL39" s="2">
        <v>1</v>
      </c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</row>
    <row r="40" spans="1:76" x14ac:dyDescent="0.25">
      <c r="A40" s="2">
        <f t="shared" si="0"/>
        <v>39</v>
      </c>
      <c r="B40" s="3" t="s">
        <v>598</v>
      </c>
      <c r="C40" s="2">
        <v>2</v>
      </c>
      <c r="D40" s="2">
        <v>6</v>
      </c>
      <c r="E40" s="2">
        <v>6</v>
      </c>
      <c r="F40" s="2">
        <v>0</v>
      </c>
      <c r="G40" s="2">
        <v>0</v>
      </c>
      <c r="H40" s="2">
        <v>0</v>
      </c>
      <c r="I40" s="2"/>
      <c r="J40" s="2"/>
      <c r="K40" s="2"/>
      <c r="L40" s="2"/>
      <c r="M40" s="2"/>
      <c r="N40" s="2">
        <v>1</v>
      </c>
      <c r="O40" s="2"/>
      <c r="P40" s="2"/>
      <c r="Q40" s="2"/>
      <c r="R40" s="2"/>
      <c r="S40" s="2"/>
      <c r="T40" s="2">
        <v>1</v>
      </c>
      <c r="U40" s="2"/>
      <c r="V40" s="2"/>
      <c r="W40" s="2"/>
      <c r="X40" s="2"/>
      <c r="Y40" s="2"/>
      <c r="Z40" s="2"/>
      <c r="AA40" s="2">
        <v>1</v>
      </c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>
        <v>1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>
        <v>1</v>
      </c>
      <c r="BV40" s="2"/>
      <c r="BW40" s="2"/>
      <c r="BX40" s="2"/>
    </row>
    <row r="41" spans="1:76" x14ac:dyDescent="0.25">
      <c r="A41" s="2">
        <f t="shared" si="0"/>
        <v>40</v>
      </c>
      <c r="B41" s="3" t="s">
        <v>599</v>
      </c>
      <c r="C41" s="2">
        <v>1</v>
      </c>
      <c r="D41" s="2">
        <v>64</v>
      </c>
      <c r="E41" s="2">
        <v>40</v>
      </c>
      <c r="F41" s="2">
        <v>2</v>
      </c>
      <c r="G41" s="2">
        <v>22</v>
      </c>
      <c r="H41" s="2">
        <v>0</v>
      </c>
      <c r="I41" s="2">
        <v>1</v>
      </c>
      <c r="J41" s="2">
        <v>1</v>
      </c>
      <c r="K41" s="2"/>
      <c r="L41" s="2"/>
      <c r="M41" s="2">
        <v>1</v>
      </c>
      <c r="N41" s="2"/>
      <c r="O41" s="2"/>
      <c r="P41" s="2"/>
      <c r="Q41" s="2">
        <v>1</v>
      </c>
      <c r="R41" s="2"/>
      <c r="S41" s="2"/>
      <c r="T41" s="2"/>
      <c r="U41" s="2"/>
      <c r="V41" s="2">
        <v>1</v>
      </c>
      <c r="W41" s="2"/>
      <c r="X41" s="2"/>
      <c r="Y41" s="2"/>
      <c r="Z41" s="2"/>
      <c r="AA41" s="2"/>
      <c r="AB41" s="2"/>
      <c r="AC41" s="2">
        <v>1</v>
      </c>
      <c r="AD41" s="2"/>
      <c r="AE41" s="2"/>
      <c r="AF41" s="2"/>
      <c r="AG41" s="2"/>
      <c r="AH41" s="2"/>
      <c r="AI41" s="2"/>
      <c r="AJ41" s="2"/>
      <c r="AK41" s="2"/>
      <c r="AL41" s="2">
        <v>1</v>
      </c>
      <c r="AM41" s="2"/>
      <c r="AN41" s="2"/>
      <c r="AO41" s="2"/>
      <c r="AP41" s="2">
        <v>1</v>
      </c>
      <c r="AQ41" s="2">
        <v>1</v>
      </c>
      <c r="AR41" s="2"/>
      <c r="AS41" s="2"/>
      <c r="AT41" s="2"/>
      <c r="AU41" s="2"/>
      <c r="AV41" s="2">
        <v>1</v>
      </c>
      <c r="AW41" s="2">
        <v>1</v>
      </c>
      <c r="AX41" s="2"/>
      <c r="AY41" s="2"/>
      <c r="AZ41" s="2"/>
      <c r="BA41" s="2"/>
      <c r="BB41" s="2"/>
      <c r="BC41" s="2">
        <v>1</v>
      </c>
      <c r="BD41" s="2"/>
      <c r="BE41" s="2"/>
      <c r="BF41" s="2"/>
      <c r="BG41" s="2"/>
      <c r="BH41" s="2"/>
      <c r="BI41" s="2"/>
      <c r="BJ41" s="2"/>
      <c r="BK41" s="2">
        <v>1</v>
      </c>
      <c r="BL41" s="2"/>
      <c r="BM41" s="2"/>
      <c r="BN41" s="2">
        <v>1</v>
      </c>
      <c r="BO41" s="2"/>
      <c r="BP41" s="2"/>
      <c r="BQ41" s="2"/>
      <c r="BR41" s="2"/>
      <c r="BS41" s="2"/>
      <c r="BT41" s="2"/>
      <c r="BU41" s="2"/>
      <c r="BV41" s="2"/>
      <c r="BW41" s="2"/>
      <c r="BX41" s="2"/>
    </row>
    <row r="42" spans="1:76" x14ac:dyDescent="0.25">
      <c r="A42" s="2">
        <f t="shared" si="0"/>
        <v>41</v>
      </c>
      <c r="B42" s="3" t="s">
        <v>600</v>
      </c>
      <c r="C42" s="2">
        <v>1</v>
      </c>
      <c r="D42" s="2">
        <v>49</v>
      </c>
      <c r="E42" s="2">
        <v>25</v>
      </c>
      <c r="F42" s="2">
        <v>5</v>
      </c>
      <c r="G42" s="2">
        <v>16</v>
      </c>
      <c r="H42" s="2">
        <v>3</v>
      </c>
      <c r="I42" s="2"/>
      <c r="J42" s="2">
        <v>1</v>
      </c>
      <c r="K42" s="2"/>
      <c r="L42" s="2"/>
      <c r="M42" s="2"/>
      <c r="N42" s="2"/>
      <c r="O42" s="2"/>
      <c r="P42" s="2"/>
      <c r="Q42" s="2"/>
      <c r="R42" s="2"/>
      <c r="S42" s="2"/>
      <c r="T42" s="2">
        <v>1</v>
      </c>
      <c r="U42" s="2"/>
      <c r="V42" s="2"/>
      <c r="W42" s="2"/>
      <c r="X42" s="2"/>
      <c r="Y42" s="2"/>
      <c r="Z42" s="2"/>
      <c r="AA42" s="2">
        <v>1</v>
      </c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>
        <v>1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>
        <v>1</v>
      </c>
      <c r="AX42" s="2"/>
      <c r="AY42" s="2">
        <v>1</v>
      </c>
      <c r="AZ42" s="2"/>
      <c r="BA42" s="2"/>
      <c r="BB42" s="2"/>
      <c r="BC42" s="2"/>
      <c r="BD42" s="2"/>
      <c r="BE42" s="2"/>
      <c r="BF42" s="2"/>
      <c r="BG42" s="2"/>
      <c r="BH42" s="2">
        <v>1</v>
      </c>
      <c r="BI42" s="2"/>
      <c r="BJ42" s="2"/>
      <c r="BK42" s="2">
        <v>1</v>
      </c>
      <c r="BL42" s="2"/>
      <c r="BM42" s="2"/>
      <c r="BN42" s="2">
        <v>1</v>
      </c>
      <c r="BO42" s="2"/>
      <c r="BP42" s="2"/>
      <c r="BQ42" s="2">
        <v>1</v>
      </c>
      <c r="BR42" s="2"/>
      <c r="BS42" s="2"/>
      <c r="BT42" s="2"/>
      <c r="BU42" s="2">
        <v>1</v>
      </c>
      <c r="BV42" s="2"/>
      <c r="BW42" s="2"/>
      <c r="BX42" s="2"/>
    </row>
    <row r="43" spans="1:76" x14ac:dyDescent="0.25">
      <c r="A43" s="2">
        <f t="shared" si="0"/>
        <v>42</v>
      </c>
      <c r="B43" s="3" t="s">
        <v>605</v>
      </c>
      <c r="C43" s="2">
        <v>35</v>
      </c>
      <c r="D43" s="2">
        <v>12</v>
      </c>
      <c r="E43" s="2">
        <v>8</v>
      </c>
      <c r="F43" s="2">
        <v>2</v>
      </c>
      <c r="G43" s="2">
        <v>2</v>
      </c>
      <c r="H43" s="2">
        <v>0</v>
      </c>
      <c r="I43" s="2"/>
      <c r="J43" s="2"/>
      <c r="K43" s="2"/>
      <c r="L43" s="2"/>
      <c r="M43" s="2"/>
      <c r="N43" s="2"/>
      <c r="O43" s="2"/>
      <c r="P43" s="2"/>
      <c r="Q43" s="2">
        <v>1</v>
      </c>
      <c r="R43" s="2"/>
      <c r="S43" s="2"/>
      <c r="T43" s="2"/>
      <c r="U43" s="2"/>
      <c r="V43" s="2"/>
      <c r="W43" s="2"/>
      <c r="X43" s="2"/>
      <c r="Y43" s="2">
        <v>1</v>
      </c>
      <c r="Z43" s="2">
        <v>1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>
        <v>1</v>
      </c>
      <c r="AM43" s="2">
        <v>1</v>
      </c>
      <c r="AN43" s="2"/>
      <c r="AO43" s="2"/>
      <c r="AP43" s="2"/>
      <c r="AQ43" s="2"/>
      <c r="AR43" s="2">
        <v>1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>
        <v>1</v>
      </c>
      <c r="BF43" s="2">
        <v>1</v>
      </c>
      <c r="BG43" s="2">
        <v>1</v>
      </c>
      <c r="BH43" s="2"/>
      <c r="BI43" s="2"/>
      <c r="BJ43" s="2"/>
      <c r="BK43" s="2">
        <v>1</v>
      </c>
      <c r="BL43" s="2"/>
      <c r="BM43" s="2"/>
      <c r="BN43" s="2"/>
      <c r="BO43" s="2"/>
      <c r="BP43" s="2">
        <v>1</v>
      </c>
      <c r="BQ43" s="2"/>
      <c r="BR43" s="2"/>
      <c r="BS43" s="2"/>
      <c r="BT43" s="2"/>
      <c r="BU43" s="2"/>
      <c r="BV43" s="2"/>
      <c r="BW43" s="2"/>
      <c r="BX43" s="2"/>
    </row>
    <row r="44" spans="1:76" x14ac:dyDescent="0.25">
      <c r="A44" s="2">
        <f t="shared" si="0"/>
        <v>43</v>
      </c>
      <c r="B44" s="3" t="s">
        <v>606</v>
      </c>
      <c r="C44" s="2">
        <v>51</v>
      </c>
      <c r="D44" s="2">
        <v>10</v>
      </c>
      <c r="E44" s="2">
        <v>6</v>
      </c>
      <c r="F44" s="2">
        <v>2</v>
      </c>
      <c r="G44" s="2">
        <v>2</v>
      </c>
      <c r="H44" s="2">
        <v>0</v>
      </c>
      <c r="I44" s="2">
        <v>1</v>
      </c>
      <c r="J44" s="2"/>
      <c r="K44" s="2"/>
      <c r="L44" s="2"/>
      <c r="M44" s="2"/>
      <c r="N44" s="2"/>
      <c r="O44" s="2"/>
      <c r="P44" s="2">
        <v>1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>
        <v>1</v>
      </c>
      <c r="AM44" s="2">
        <v>1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>
        <v>1</v>
      </c>
      <c r="BL44" s="2"/>
      <c r="BM44" s="2"/>
      <c r="BN44" s="2"/>
      <c r="BO44" s="2"/>
      <c r="BP44" s="2">
        <v>1</v>
      </c>
      <c r="BQ44" s="2"/>
      <c r="BR44" s="2"/>
      <c r="BS44" s="2"/>
      <c r="BT44" s="2"/>
      <c r="BU44" s="2"/>
      <c r="BV44" s="2"/>
      <c r="BW44" s="2"/>
      <c r="BX44" s="2"/>
    </row>
    <row r="45" spans="1:76" x14ac:dyDescent="0.25">
      <c r="A45" s="2">
        <f t="shared" si="0"/>
        <v>44</v>
      </c>
      <c r="B45" s="3" t="s">
        <v>610</v>
      </c>
      <c r="C45" s="2">
        <v>432</v>
      </c>
      <c r="D45" s="2">
        <v>7</v>
      </c>
      <c r="E45" s="2">
        <v>4</v>
      </c>
      <c r="F45" s="2">
        <v>0</v>
      </c>
      <c r="G45" s="2">
        <v>2</v>
      </c>
      <c r="H45" s="2">
        <v>1</v>
      </c>
      <c r="I45" s="2"/>
      <c r="J45" s="2">
        <v>1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>
        <v>1</v>
      </c>
      <c r="AE45" s="2"/>
      <c r="AF45" s="2">
        <v>1</v>
      </c>
      <c r="AG45" s="2"/>
      <c r="AH45" s="2"/>
      <c r="AI45" s="2"/>
      <c r="AJ45" s="2"/>
      <c r="AK45" s="2"/>
      <c r="AL45" s="2">
        <v>1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>
        <v>1</v>
      </c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</row>
    <row r="46" spans="1:76" x14ac:dyDescent="0.25">
      <c r="A46" s="2">
        <f t="shared" si="0"/>
        <v>45</v>
      </c>
      <c r="B46" s="3" t="s">
        <v>611</v>
      </c>
      <c r="C46" s="2">
        <v>106</v>
      </c>
      <c r="D46" s="2">
        <v>12</v>
      </c>
      <c r="E46" s="2">
        <v>7</v>
      </c>
      <c r="F46" s="2">
        <v>1</v>
      </c>
      <c r="G46" s="2">
        <v>2</v>
      </c>
      <c r="H46" s="2">
        <v>2</v>
      </c>
      <c r="I46" s="2"/>
      <c r="J46" s="2">
        <v>1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>
        <v>1</v>
      </c>
      <c r="V46" s="2">
        <v>1</v>
      </c>
      <c r="W46" s="2"/>
      <c r="X46" s="2"/>
      <c r="Y46" s="2"/>
      <c r="Z46" s="2"/>
      <c r="AA46" s="2"/>
      <c r="AB46" s="2"/>
      <c r="AC46" s="2"/>
      <c r="AD46" s="2">
        <v>1</v>
      </c>
      <c r="AE46" s="2">
        <v>1</v>
      </c>
      <c r="AF46" s="2"/>
      <c r="AG46" s="2">
        <v>1</v>
      </c>
      <c r="AH46" s="2">
        <v>1</v>
      </c>
      <c r="AI46" s="2"/>
      <c r="AJ46" s="2"/>
      <c r="AK46" s="2"/>
      <c r="AL46" s="2">
        <v>1</v>
      </c>
      <c r="AM46" s="2"/>
      <c r="AN46" s="2"/>
      <c r="AO46" s="2"/>
      <c r="AP46" s="2"/>
      <c r="AQ46" s="2"/>
      <c r="AR46" s="2"/>
      <c r="AS46" s="2">
        <v>1</v>
      </c>
      <c r="AT46" s="2"/>
      <c r="AU46" s="2"/>
      <c r="AV46" s="2">
        <v>1</v>
      </c>
      <c r="AW46" s="2"/>
      <c r="AX46" s="2"/>
      <c r="AY46" s="2"/>
      <c r="AZ46" s="2"/>
      <c r="BA46" s="2"/>
      <c r="BB46" s="2">
        <v>1</v>
      </c>
      <c r="BC46" s="2"/>
      <c r="BD46" s="2"/>
      <c r="BE46" s="2"/>
      <c r="BF46" s="2"/>
      <c r="BG46" s="2"/>
      <c r="BH46" s="2"/>
      <c r="BI46" s="2"/>
      <c r="BJ46" s="2"/>
      <c r="BK46" s="2">
        <v>1</v>
      </c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</row>
    <row r="47" spans="1:76" x14ac:dyDescent="0.25">
      <c r="A47" s="2">
        <f t="shared" si="0"/>
        <v>46</v>
      </c>
      <c r="B47" s="3" t="s">
        <v>612</v>
      </c>
      <c r="C47" s="2">
        <v>14516</v>
      </c>
      <c r="D47" s="2">
        <v>18</v>
      </c>
      <c r="E47" s="2">
        <v>18</v>
      </c>
      <c r="F47" s="2">
        <v>0</v>
      </c>
      <c r="G47" s="2">
        <v>0</v>
      </c>
      <c r="H47" s="2">
        <v>0</v>
      </c>
      <c r="I47" s="2">
        <v>1</v>
      </c>
      <c r="J47" s="2"/>
      <c r="K47" s="2">
        <v>1</v>
      </c>
      <c r="L47" s="2">
        <v>1</v>
      </c>
      <c r="M47" s="2"/>
      <c r="N47" s="2"/>
      <c r="O47" s="2"/>
      <c r="P47" s="2"/>
      <c r="Q47" s="2">
        <v>1</v>
      </c>
      <c r="R47" s="2"/>
      <c r="S47" s="2"/>
      <c r="T47" s="2"/>
      <c r="U47" s="2"/>
      <c r="V47" s="2"/>
      <c r="W47" s="2"/>
      <c r="X47" s="2"/>
      <c r="Y47" s="2">
        <v>1</v>
      </c>
      <c r="Z47" s="2"/>
      <c r="AA47" s="2"/>
      <c r="AB47" s="2"/>
      <c r="AC47" s="2"/>
      <c r="AD47" s="2"/>
      <c r="AE47" s="2">
        <v>1</v>
      </c>
      <c r="AF47" s="2">
        <v>1</v>
      </c>
      <c r="AG47" s="2">
        <v>1</v>
      </c>
      <c r="AH47" s="2">
        <v>1</v>
      </c>
      <c r="AI47" s="2"/>
      <c r="AJ47" s="2"/>
      <c r="AK47" s="2"/>
      <c r="AL47" s="2">
        <v>1</v>
      </c>
      <c r="AM47" s="2"/>
      <c r="AN47" s="2"/>
      <c r="AO47" s="2"/>
      <c r="AP47" s="2"/>
      <c r="AQ47" s="2"/>
      <c r="AR47" s="2"/>
      <c r="AS47" s="2">
        <v>1</v>
      </c>
      <c r="AT47" s="2"/>
      <c r="AU47" s="2"/>
      <c r="AV47" s="2">
        <v>1</v>
      </c>
      <c r="AW47" s="2">
        <v>1</v>
      </c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>
        <v>1</v>
      </c>
      <c r="BL47" s="2"/>
      <c r="BM47" s="2">
        <v>1</v>
      </c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</row>
    <row r="48" spans="1:76" x14ac:dyDescent="0.25">
      <c r="A48" s="2">
        <f t="shared" si="0"/>
        <v>47</v>
      </c>
      <c r="B48" s="3" t="s">
        <v>614</v>
      </c>
      <c r="C48" s="2">
        <v>50</v>
      </c>
      <c r="D48" s="2">
        <v>1</v>
      </c>
      <c r="E48" s="2">
        <v>1</v>
      </c>
      <c r="F48" s="2">
        <v>0</v>
      </c>
      <c r="G48" s="2">
        <v>0</v>
      </c>
      <c r="H48" s="2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>
        <v>1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</row>
    <row r="49" spans="1:76" x14ac:dyDescent="0.25">
      <c r="A49" s="2">
        <f t="shared" si="0"/>
        <v>48</v>
      </c>
      <c r="B49" s="3" t="s">
        <v>615</v>
      </c>
      <c r="C49" s="2">
        <v>11</v>
      </c>
      <c r="D49" s="2">
        <v>20</v>
      </c>
      <c r="E49" s="2">
        <v>11</v>
      </c>
      <c r="F49" s="2">
        <v>0</v>
      </c>
      <c r="G49" s="2">
        <v>9</v>
      </c>
      <c r="H49" s="2">
        <v>0</v>
      </c>
      <c r="I49" s="2"/>
      <c r="J49" s="2"/>
      <c r="K49" s="2"/>
      <c r="L49" s="2"/>
      <c r="M49" s="2"/>
      <c r="N49" s="2"/>
      <c r="O49" s="2"/>
      <c r="P49" s="2"/>
      <c r="Q49" s="2">
        <v>1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>
        <v>1</v>
      </c>
      <c r="AM49" s="2"/>
      <c r="AN49" s="2"/>
      <c r="AO49" s="2"/>
      <c r="AP49" s="2"/>
      <c r="AQ49" s="2"/>
      <c r="AR49" s="2"/>
      <c r="AS49" s="2"/>
      <c r="AT49" s="2">
        <v>1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>
        <v>1</v>
      </c>
      <c r="BO49" s="2"/>
      <c r="BP49" s="2"/>
      <c r="BQ49" s="2">
        <v>1</v>
      </c>
      <c r="BR49" s="2"/>
      <c r="BS49" s="2"/>
      <c r="BT49" s="2"/>
      <c r="BU49" s="2">
        <v>1</v>
      </c>
      <c r="BV49" s="2"/>
      <c r="BW49" s="2"/>
      <c r="BX49" s="2"/>
    </row>
    <row r="50" spans="1:76" x14ac:dyDescent="0.25">
      <c r="A50" s="2">
        <f t="shared" si="0"/>
        <v>49</v>
      </c>
      <c r="B50" s="3" t="s">
        <v>616</v>
      </c>
      <c r="C50" s="2">
        <v>1047</v>
      </c>
      <c r="D50" s="2">
        <v>9</v>
      </c>
      <c r="E50" s="2">
        <v>5</v>
      </c>
      <c r="F50" s="2">
        <v>0</v>
      </c>
      <c r="G50" s="2">
        <v>3</v>
      </c>
      <c r="H50" s="2">
        <v>1</v>
      </c>
      <c r="I50" s="2"/>
      <c r="J50" s="2">
        <v>1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>
        <v>1</v>
      </c>
      <c r="V50" s="2"/>
      <c r="W50" s="2"/>
      <c r="X50" s="2"/>
      <c r="Y50" s="2"/>
      <c r="Z50" s="2"/>
      <c r="AA50" s="2"/>
      <c r="AB50" s="2"/>
      <c r="AC50" s="2"/>
      <c r="AD50" s="2">
        <v>1</v>
      </c>
      <c r="AE50" s="2">
        <v>1</v>
      </c>
      <c r="AF50" s="2">
        <v>1</v>
      </c>
      <c r="AG50" s="2">
        <v>1</v>
      </c>
      <c r="AH50" s="2">
        <v>1</v>
      </c>
      <c r="AI50" s="2"/>
      <c r="AJ50" s="2"/>
      <c r="AK50" s="2"/>
      <c r="AL50" s="2">
        <v>1</v>
      </c>
      <c r="AM50" s="2"/>
      <c r="AN50" s="2"/>
      <c r="AO50" s="2"/>
      <c r="AP50" s="2"/>
      <c r="AQ50" s="2"/>
      <c r="AR50" s="2"/>
      <c r="AS50" s="2">
        <v>1</v>
      </c>
      <c r="AT50" s="2"/>
      <c r="AU50" s="2"/>
      <c r="AV50" s="2">
        <v>1</v>
      </c>
      <c r="AW50" s="2"/>
      <c r="AX50" s="2">
        <v>1</v>
      </c>
      <c r="AY50" s="2"/>
      <c r="AZ50" s="2"/>
      <c r="BA50" s="2"/>
      <c r="BB50" s="2">
        <v>1</v>
      </c>
      <c r="BC50" s="2"/>
      <c r="BD50" s="2"/>
      <c r="BE50" s="2"/>
      <c r="BF50" s="2"/>
      <c r="BG50" s="2"/>
      <c r="BH50" s="2"/>
      <c r="BI50" s="2"/>
      <c r="BJ50" s="2"/>
      <c r="BK50" s="2">
        <v>1</v>
      </c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</row>
    <row r="51" spans="1:76" x14ac:dyDescent="0.25">
      <c r="A51" s="2">
        <f t="shared" si="0"/>
        <v>50</v>
      </c>
      <c r="B51" s="3" t="s">
        <v>618</v>
      </c>
      <c r="C51" s="2">
        <v>1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>
        <v>1</v>
      </c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</row>
    <row r="52" spans="1:76" x14ac:dyDescent="0.25">
      <c r="A52" s="2">
        <f t="shared" si="0"/>
        <v>51</v>
      </c>
      <c r="B52" s="3" t="s">
        <v>619</v>
      </c>
      <c r="C52" s="2">
        <v>420</v>
      </c>
      <c r="D52" s="2">
        <v>18</v>
      </c>
      <c r="E52" s="2">
        <v>10</v>
      </c>
      <c r="F52" s="2">
        <v>0</v>
      </c>
      <c r="G52" s="2">
        <v>8</v>
      </c>
      <c r="H52" s="2">
        <v>0</v>
      </c>
      <c r="I52" s="2"/>
      <c r="J52" s="2">
        <v>1</v>
      </c>
      <c r="K52" s="2">
        <v>1</v>
      </c>
      <c r="L52" s="2"/>
      <c r="M52" s="2">
        <v>1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>
        <v>1</v>
      </c>
      <c r="AE52" s="2"/>
      <c r="AF52" s="2"/>
      <c r="AG52" s="2"/>
      <c r="AH52" s="2"/>
      <c r="AI52" s="2"/>
      <c r="AJ52" s="2"/>
      <c r="AK52" s="2"/>
      <c r="AL52" s="2">
        <v>1</v>
      </c>
      <c r="AM52" s="2"/>
      <c r="AN52" s="2"/>
      <c r="AO52" s="2"/>
      <c r="AP52" s="2"/>
      <c r="AQ52" s="2"/>
      <c r="AR52" s="2"/>
      <c r="AS52" s="2"/>
      <c r="AT52" s="2"/>
      <c r="AU52" s="2"/>
      <c r="AV52" s="2">
        <v>1</v>
      </c>
      <c r="AW52" s="2">
        <v>1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</row>
    <row r="53" spans="1:76" x14ac:dyDescent="0.25">
      <c r="A53" s="2">
        <f t="shared" si="0"/>
        <v>52</v>
      </c>
      <c r="B53" s="3" t="s">
        <v>624</v>
      </c>
      <c r="C53" s="2">
        <v>115</v>
      </c>
      <c r="D53" s="2">
        <v>38</v>
      </c>
      <c r="E53" s="2">
        <v>29</v>
      </c>
      <c r="F53" s="2">
        <v>3</v>
      </c>
      <c r="G53" s="2">
        <v>5</v>
      </c>
      <c r="H53" s="2">
        <v>1</v>
      </c>
      <c r="I53" s="2">
        <v>1</v>
      </c>
      <c r="J53" s="2"/>
      <c r="K53" s="2">
        <v>1</v>
      </c>
      <c r="L53" s="2">
        <v>1</v>
      </c>
      <c r="M53" s="2">
        <v>1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>
        <v>1</v>
      </c>
      <c r="Z53" s="2">
        <v>1</v>
      </c>
      <c r="AA53" s="2">
        <v>1</v>
      </c>
      <c r="AB53" s="2"/>
      <c r="AC53" s="2"/>
      <c r="AD53" s="2"/>
      <c r="AE53" s="2"/>
      <c r="AF53" s="2"/>
      <c r="AG53" s="2"/>
      <c r="AH53" s="2"/>
      <c r="AI53" s="2"/>
      <c r="AJ53" s="2"/>
      <c r="AK53" s="2">
        <v>1</v>
      </c>
      <c r="AL53" s="2">
        <v>1</v>
      </c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>
        <v>1</v>
      </c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</row>
    <row r="54" spans="1:76" x14ac:dyDescent="0.25">
      <c r="A54" s="2">
        <f t="shared" si="0"/>
        <v>53</v>
      </c>
      <c r="B54" s="3" t="s">
        <v>625</v>
      </c>
      <c r="C54" s="2">
        <v>5</v>
      </c>
      <c r="D54" s="2">
        <v>19</v>
      </c>
      <c r="E54" s="2">
        <v>19</v>
      </c>
      <c r="F54" s="2">
        <v>0</v>
      </c>
      <c r="G54" s="2">
        <v>0</v>
      </c>
      <c r="H54" s="2">
        <v>0</v>
      </c>
      <c r="I54" s="2"/>
      <c r="J54" s="2">
        <v>1</v>
      </c>
      <c r="K54" s="2"/>
      <c r="L54" s="2"/>
      <c r="M54" s="2"/>
      <c r="N54" s="2">
        <v>1</v>
      </c>
      <c r="O54" s="2"/>
      <c r="P54" s="2"/>
      <c r="Q54" s="2"/>
      <c r="R54" s="2"/>
      <c r="S54" s="2"/>
      <c r="T54" s="2"/>
      <c r="U54" s="2">
        <v>1</v>
      </c>
      <c r="V54" s="2"/>
      <c r="W54" s="2"/>
      <c r="X54" s="2"/>
      <c r="Y54" s="2"/>
      <c r="Z54" s="2"/>
      <c r="AA54" s="2">
        <v>1</v>
      </c>
      <c r="AB54" s="2"/>
      <c r="AC54" s="2"/>
      <c r="AD54" s="2">
        <v>1</v>
      </c>
      <c r="AE54" s="2">
        <v>1</v>
      </c>
      <c r="AF54" s="2">
        <v>1</v>
      </c>
      <c r="AG54" s="2"/>
      <c r="AH54" s="2">
        <v>1</v>
      </c>
      <c r="AI54" s="2"/>
      <c r="AJ54" s="2"/>
      <c r="AK54" s="2"/>
      <c r="AL54" s="2">
        <v>1</v>
      </c>
      <c r="AM54" s="2"/>
      <c r="AN54" s="2"/>
      <c r="AO54" s="2"/>
      <c r="AP54" s="2"/>
      <c r="AQ54" s="2"/>
      <c r="AR54" s="2"/>
      <c r="AS54" s="2"/>
      <c r="AT54" s="2"/>
      <c r="AU54" s="2"/>
      <c r="AV54" s="2">
        <v>1</v>
      </c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>
        <v>1</v>
      </c>
      <c r="BI54" s="2"/>
      <c r="BJ54" s="2"/>
      <c r="BK54" s="2">
        <v>1</v>
      </c>
      <c r="BL54" s="2"/>
      <c r="BM54" s="2"/>
      <c r="BN54" s="2"/>
      <c r="BO54" s="2"/>
      <c r="BP54" s="2"/>
      <c r="BQ54" s="2"/>
      <c r="BR54" s="2"/>
      <c r="BS54" s="2"/>
      <c r="BT54" s="2"/>
      <c r="BU54" s="2">
        <v>1</v>
      </c>
      <c r="BV54" s="2"/>
      <c r="BW54" s="2"/>
      <c r="BX54" s="2"/>
    </row>
    <row r="55" spans="1:76" x14ac:dyDescent="0.25">
      <c r="A55" s="2">
        <f t="shared" si="0"/>
        <v>54</v>
      </c>
      <c r="B55" s="3" t="s">
        <v>627</v>
      </c>
      <c r="C55" s="2">
        <v>541</v>
      </c>
      <c r="D55" s="2">
        <v>8</v>
      </c>
      <c r="E55" s="2">
        <v>8</v>
      </c>
      <c r="F55" s="2">
        <v>0</v>
      </c>
      <c r="G55" s="2">
        <v>0</v>
      </c>
      <c r="H55" s="2">
        <v>0</v>
      </c>
      <c r="I55" s="2"/>
      <c r="J55" s="2"/>
      <c r="K55" s="2"/>
      <c r="L55" s="2"/>
      <c r="M55" s="2"/>
      <c r="N55" s="2">
        <v>1</v>
      </c>
      <c r="O55" s="2"/>
      <c r="P55" s="2"/>
      <c r="Q55" s="2"/>
      <c r="R55" s="2"/>
      <c r="S55" s="2"/>
      <c r="T55" s="2">
        <v>1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>
        <v>1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>
        <v>1</v>
      </c>
      <c r="BO55" s="2"/>
      <c r="BP55" s="2">
        <v>1</v>
      </c>
      <c r="BQ55" s="2"/>
      <c r="BR55" s="2"/>
      <c r="BS55" s="2"/>
      <c r="BT55" s="2"/>
      <c r="BU55" s="2">
        <v>1</v>
      </c>
      <c r="BV55" s="2"/>
      <c r="BW55" s="2"/>
      <c r="BX55" s="2"/>
    </row>
    <row r="56" spans="1:76" x14ac:dyDescent="0.25">
      <c r="A56" s="2">
        <f t="shared" si="0"/>
        <v>55</v>
      </c>
      <c r="B56" s="3" t="s">
        <v>629</v>
      </c>
      <c r="C56" s="2">
        <v>16</v>
      </c>
      <c r="D56" s="2">
        <v>9</v>
      </c>
      <c r="E56" s="2">
        <v>9</v>
      </c>
      <c r="F56" s="2">
        <v>0</v>
      </c>
      <c r="G56" s="2">
        <v>0</v>
      </c>
      <c r="H56" s="2">
        <v>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>
        <v>1</v>
      </c>
      <c r="W56" s="2"/>
      <c r="X56" s="2"/>
      <c r="Y56" s="2"/>
      <c r="Z56" s="2"/>
      <c r="AA56" s="2">
        <v>1</v>
      </c>
      <c r="AB56" s="2"/>
      <c r="AC56" s="2">
        <v>1</v>
      </c>
      <c r="AD56" s="2"/>
      <c r="AE56" s="2"/>
      <c r="AF56" s="2"/>
      <c r="AG56" s="2"/>
      <c r="AH56" s="2"/>
      <c r="AI56" s="2"/>
      <c r="AJ56" s="2"/>
      <c r="AK56" s="2"/>
      <c r="AL56" s="2">
        <v>1</v>
      </c>
      <c r="AM56" s="2"/>
      <c r="AN56" s="2"/>
      <c r="AO56" s="2"/>
      <c r="AP56" s="2">
        <v>1</v>
      </c>
      <c r="AQ56" s="2">
        <v>1</v>
      </c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>
        <v>1</v>
      </c>
      <c r="BD56" s="2"/>
      <c r="BE56" s="2"/>
      <c r="BF56" s="2"/>
      <c r="BG56" s="2"/>
      <c r="BH56" s="2"/>
      <c r="BI56" s="2">
        <v>1</v>
      </c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>
        <v>1</v>
      </c>
      <c r="BW56" s="2"/>
      <c r="BX56" s="2"/>
    </row>
    <row r="57" spans="1:76" x14ac:dyDescent="0.25">
      <c r="A57" s="2">
        <f t="shared" si="0"/>
        <v>56</v>
      </c>
      <c r="B57" s="3" t="s">
        <v>630</v>
      </c>
      <c r="C57" s="2">
        <v>2464</v>
      </c>
      <c r="D57" s="2">
        <v>5</v>
      </c>
      <c r="E57" s="2">
        <v>5</v>
      </c>
      <c r="F57" s="2">
        <v>0</v>
      </c>
      <c r="G57" s="2">
        <v>0</v>
      </c>
      <c r="H57" s="2">
        <v>0</v>
      </c>
      <c r="I57" s="2"/>
      <c r="J57" s="2"/>
      <c r="K57" s="2"/>
      <c r="L57" s="2"/>
      <c r="M57" s="2"/>
      <c r="N57" s="2">
        <v>1</v>
      </c>
      <c r="O57" s="2"/>
      <c r="P57" s="2"/>
      <c r="Q57" s="2">
        <v>1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>
        <v>1</v>
      </c>
      <c r="AE57" s="2"/>
      <c r="AF57" s="2">
        <v>1</v>
      </c>
      <c r="AG57" s="2"/>
      <c r="AH57" s="2"/>
      <c r="AI57" s="2"/>
      <c r="AJ57" s="2"/>
      <c r="AK57" s="2"/>
      <c r="AL57" s="2">
        <v>1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>
        <v>1</v>
      </c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</row>
    <row r="58" spans="1:76" x14ac:dyDescent="0.25">
      <c r="A58" s="2">
        <f t="shared" si="0"/>
        <v>57</v>
      </c>
      <c r="B58" s="3" t="s">
        <v>631</v>
      </c>
      <c r="C58" s="2">
        <v>10</v>
      </c>
      <c r="D58" s="2">
        <v>20</v>
      </c>
      <c r="E58" s="2">
        <v>19</v>
      </c>
      <c r="F58" s="2">
        <v>1</v>
      </c>
      <c r="G58" s="2">
        <v>0</v>
      </c>
      <c r="H58" s="2">
        <v>0</v>
      </c>
      <c r="I58" s="2">
        <v>1</v>
      </c>
      <c r="J58" s="2"/>
      <c r="K58" s="2"/>
      <c r="L58" s="2"/>
      <c r="M58" s="2"/>
      <c r="N58" s="2"/>
      <c r="O58" s="2"/>
      <c r="P58" s="2"/>
      <c r="Q58" s="2">
        <v>1</v>
      </c>
      <c r="R58" s="2"/>
      <c r="S58" s="2"/>
      <c r="T58" s="2"/>
      <c r="U58" s="2"/>
      <c r="V58" s="2"/>
      <c r="W58" s="2"/>
      <c r="X58" s="2"/>
      <c r="Y58" s="2"/>
      <c r="Z58" s="2"/>
      <c r="AA58" s="2">
        <v>1</v>
      </c>
      <c r="AB58" s="2"/>
      <c r="AC58" s="2"/>
      <c r="AD58" s="2"/>
      <c r="AE58" s="2"/>
      <c r="AF58" s="2"/>
      <c r="AG58" s="2"/>
      <c r="AH58" s="2">
        <v>1</v>
      </c>
      <c r="AI58" s="2"/>
      <c r="AJ58" s="2"/>
      <c r="AK58" s="2"/>
      <c r="AL58" s="2">
        <v>1</v>
      </c>
      <c r="AM58" s="2"/>
      <c r="AN58" s="2"/>
      <c r="AO58" s="2"/>
      <c r="AP58" s="2"/>
      <c r="AQ58" s="2"/>
      <c r="AR58" s="2"/>
      <c r="AS58" s="2"/>
      <c r="AT58" s="2"/>
      <c r="AU58" s="2"/>
      <c r="AV58" s="2">
        <v>1</v>
      </c>
      <c r="AW58" s="2">
        <v>1</v>
      </c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>
        <v>1</v>
      </c>
      <c r="BL58" s="2">
        <v>1</v>
      </c>
      <c r="BM58" s="2">
        <v>1</v>
      </c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</row>
    <row r="59" spans="1:76" x14ac:dyDescent="0.25">
      <c r="A59" s="2">
        <f t="shared" si="0"/>
        <v>58</v>
      </c>
      <c r="B59" s="3" t="s">
        <v>632</v>
      </c>
      <c r="C59" s="2">
        <v>1315</v>
      </c>
      <c r="D59" s="2">
        <v>11</v>
      </c>
      <c r="E59" s="2">
        <v>11</v>
      </c>
      <c r="F59" s="2">
        <v>0</v>
      </c>
      <c r="G59" s="2">
        <v>0</v>
      </c>
      <c r="H59" s="2">
        <v>0</v>
      </c>
      <c r="I59" s="2"/>
      <c r="J59" s="2">
        <v>1</v>
      </c>
      <c r="K59" s="2"/>
      <c r="L59" s="2"/>
      <c r="M59" s="2"/>
      <c r="N59" s="2"/>
      <c r="O59" s="2"/>
      <c r="P59" s="2">
        <v>1</v>
      </c>
      <c r="Q59" s="2">
        <v>1</v>
      </c>
      <c r="R59" s="2"/>
      <c r="S59" s="2"/>
      <c r="T59" s="2"/>
      <c r="U59" s="2"/>
      <c r="V59" s="2"/>
      <c r="W59" s="2"/>
      <c r="X59" s="2"/>
      <c r="Y59" s="2">
        <v>1</v>
      </c>
      <c r="Z59" s="2"/>
      <c r="AA59" s="2">
        <v>1</v>
      </c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>
        <v>1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>
        <v>1</v>
      </c>
      <c r="BL59" s="2"/>
      <c r="BM59" s="2">
        <v>1</v>
      </c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</row>
    <row r="60" spans="1:76" x14ac:dyDescent="0.25">
      <c r="A60" s="2">
        <f t="shared" si="0"/>
        <v>59</v>
      </c>
      <c r="B60" s="3" t="s">
        <v>633</v>
      </c>
      <c r="C60" s="2">
        <v>834</v>
      </c>
      <c r="D60" s="2">
        <v>39</v>
      </c>
      <c r="E60" s="2">
        <v>38</v>
      </c>
      <c r="F60" s="2">
        <v>0</v>
      </c>
      <c r="G60" s="2">
        <v>1</v>
      </c>
      <c r="H60" s="2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>
        <v>1</v>
      </c>
      <c r="U60" s="2">
        <v>1</v>
      </c>
      <c r="V60" s="2"/>
      <c r="W60" s="2"/>
      <c r="X60" s="2"/>
      <c r="Y60" s="2"/>
      <c r="Z60" s="2"/>
      <c r="AA60" s="2">
        <v>1</v>
      </c>
      <c r="AB60" s="2"/>
      <c r="AC60" s="2">
        <v>1</v>
      </c>
      <c r="AD60" s="2">
        <v>1</v>
      </c>
      <c r="AE60" s="2">
        <v>1</v>
      </c>
      <c r="AF60" s="2">
        <v>1</v>
      </c>
      <c r="AG60" s="2">
        <v>1</v>
      </c>
      <c r="AH60" s="2">
        <v>1</v>
      </c>
      <c r="AI60" s="2"/>
      <c r="AJ60" s="2"/>
      <c r="AK60" s="2">
        <v>1</v>
      </c>
      <c r="AL60" s="2">
        <v>1</v>
      </c>
      <c r="AM60" s="2">
        <v>1</v>
      </c>
      <c r="AN60" s="2"/>
      <c r="AO60" s="2"/>
      <c r="AP60" s="2"/>
      <c r="AQ60" s="2"/>
      <c r="AR60" s="2"/>
      <c r="AS60" s="2">
        <v>1</v>
      </c>
      <c r="AT60" s="2"/>
      <c r="AU60" s="2">
        <v>1</v>
      </c>
      <c r="AV60" s="2">
        <v>1</v>
      </c>
      <c r="AW60" s="2">
        <v>1</v>
      </c>
      <c r="AX60" s="2"/>
      <c r="AY60" s="2"/>
      <c r="AZ60" s="2"/>
      <c r="BA60" s="2"/>
      <c r="BB60" s="2">
        <v>1</v>
      </c>
      <c r="BC60" s="2"/>
      <c r="BD60" s="2"/>
      <c r="BE60" s="2"/>
      <c r="BF60" s="2">
        <v>1</v>
      </c>
      <c r="BG60" s="2"/>
      <c r="BH60" s="2">
        <v>1</v>
      </c>
      <c r="BI60" s="2"/>
      <c r="BJ60" s="2"/>
      <c r="BK60" s="2">
        <v>1</v>
      </c>
      <c r="BL60" s="2"/>
      <c r="BM60" s="2"/>
      <c r="BN60" s="2"/>
      <c r="BO60" s="2"/>
      <c r="BP60" s="2"/>
      <c r="BQ60" s="2"/>
      <c r="BR60" s="2"/>
      <c r="BS60" s="2"/>
      <c r="BT60" s="2"/>
      <c r="BU60" s="2">
        <v>1</v>
      </c>
      <c r="BV60" s="2"/>
      <c r="BW60" s="2"/>
      <c r="BX60" s="2"/>
    </row>
    <row r="61" spans="1:76" x14ac:dyDescent="0.25">
      <c r="A61" s="2">
        <f t="shared" si="0"/>
        <v>60</v>
      </c>
      <c r="B61" s="3" t="s">
        <v>634</v>
      </c>
      <c r="C61" s="2">
        <v>208</v>
      </c>
      <c r="D61" s="2">
        <v>5</v>
      </c>
      <c r="E61" s="2">
        <v>5</v>
      </c>
      <c r="F61" s="2">
        <v>0</v>
      </c>
      <c r="G61" s="2">
        <v>0</v>
      </c>
      <c r="H61" s="2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>
        <v>1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>
        <v>1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</row>
    <row r="62" spans="1:76" x14ac:dyDescent="0.25">
      <c r="A62" s="2">
        <f t="shared" si="0"/>
        <v>61</v>
      </c>
      <c r="B62" s="3" t="s">
        <v>637</v>
      </c>
      <c r="C62" s="2">
        <v>2</v>
      </c>
      <c r="D62" s="2">
        <v>3</v>
      </c>
      <c r="E62" s="2">
        <v>3</v>
      </c>
      <c r="F62" s="2">
        <v>0</v>
      </c>
      <c r="G62" s="2">
        <v>0</v>
      </c>
      <c r="H62" s="2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>
        <v>1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>
        <v>1</v>
      </c>
      <c r="AX62" s="2"/>
      <c r="AY62" s="2"/>
      <c r="AZ62" s="2"/>
      <c r="BA62" s="2"/>
      <c r="BB62" s="2"/>
      <c r="BC62" s="2">
        <v>1</v>
      </c>
      <c r="BD62" s="2"/>
      <c r="BE62" s="2"/>
      <c r="BF62" s="2"/>
      <c r="BG62" s="2"/>
      <c r="BH62" s="2">
        <v>1</v>
      </c>
      <c r="BI62" s="2"/>
      <c r="BJ62" s="2"/>
      <c r="BK62" s="2"/>
      <c r="BL62" s="2"/>
      <c r="BM62" s="2"/>
      <c r="BN62" s="2"/>
      <c r="BO62" s="2"/>
      <c r="BP62" s="2"/>
      <c r="BQ62" s="2">
        <v>1</v>
      </c>
      <c r="BR62" s="2"/>
      <c r="BS62" s="2"/>
      <c r="BT62" s="2"/>
      <c r="BU62" s="2"/>
      <c r="BV62" s="2"/>
      <c r="BW62" s="2"/>
      <c r="BX62" s="2"/>
    </row>
    <row r="63" spans="1:76" x14ac:dyDescent="0.25">
      <c r="A63" s="2">
        <f t="shared" si="0"/>
        <v>62</v>
      </c>
      <c r="B63" s="3" t="s">
        <v>638</v>
      </c>
      <c r="C63" s="2">
        <v>5052</v>
      </c>
      <c r="D63" s="2">
        <v>10</v>
      </c>
      <c r="E63" s="2">
        <v>10</v>
      </c>
      <c r="F63" s="2">
        <v>0</v>
      </c>
      <c r="G63" s="2">
        <v>0</v>
      </c>
      <c r="H63" s="2">
        <v>0</v>
      </c>
      <c r="I63" s="2"/>
      <c r="J63" s="2"/>
      <c r="K63" s="2"/>
      <c r="L63" s="2"/>
      <c r="M63" s="2"/>
      <c r="N63" s="2">
        <v>1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>
        <v>1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</v>
      </c>
      <c r="BI63" s="2"/>
      <c r="BJ63" s="2"/>
      <c r="BK63" s="2">
        <v>1</v>
      </c>
      <c r="BL63" s="2"/>
      <c r="BM63" s="2"/>
      <c r="BN63" s="2">
        <v>1</v>
      </c>
      <c r="BO63" s="2"/>
      <c r="BP63" s="2">
        <v>1</v>
      </c>
      <c r="BQ63" s="2"/>
      <c r="BR63" s="2"/>
      <c r="BS63" s="2"/>
      <c r="BT63" s="2"/>
      <c r="BU63" s="2"/>
      <c r="BV63" s="2"/>
      <c r="BW63" s="2"/>
      <c r="BX63" s="2"/>
    </row>
    <row r="64" spans="1:76" x14ac:dyDescent="0.25">
      <c r="A64" s="2">
        <f t="shared" si="0"/>
        <v>63</v>
      </c>
      <c r="B64" s="3" t="s">
        <v>639</v>
      </c>
      <c r="C64" s="2">
        <v>10357</v>
      </c>
      <c r="D64" s="2">
        <v>14</v>
      </c>
      <c r="E64" s="2">
        <v>14</v>
      </c>
      <c r="F64" s="2">
        <v>0</v>
      </c>
      <c r="G64" s="2">
        <v>0</v>
      </c>
      <c r="H64" s="2">
        <v>0</v>
      </c>
      <c r="I64" s="2">
        <v>1</v>
      </c>
      <c r="J64" s="2"/>
      <c r="K64" s="2"/>
      <c r="L64" s="2"/>
      <c r="M64" s="2"/>
      <c r="N64" s="2">
        <v>1</v>
      </c>
      <c r="O64" s="2"/>
      <c r="P64" s="2"/>
      <c r="Q64" s="2">
        <v>1</v>
      </c>
      <c r="R64" s="2"/>
      <c r="S64" s="2"/>
      <c r="T64" s="2"/>
      <c r="U64" s="2">
        <v>1</v>
      </c>
      <c r="V64" s="2"/>
      <c r="W64" s="2"/>
      <c r="X64" s="2"/>
      <c r="Y64" s="2"/>
      <c r="Z64" s="2"/>
      <c r="AA64" s="2"/>
      <c r="AB64" s="2"/>
      <c r="AC64" s="2"/>
      <c r="AD64" s="2"/>
      <c r="AE64" s="2">
        <v>1</v>
      </c>
      <c r="AF64" s="2"/>
      <c r="AG64" s="2">
        <v>1</v>
      </c>
      <c r="AH64" s="2">
        <v>1</v>
      </c>
      <c r="AI64" s="2"/>
      <c r="AJ64" s="2"/>
      <c r="AK64" s="2"/>
      <c r="AL64" s="2">
        <v>1</v>
      </c>
      <c r="AM64" s="2"/>
      <c r="AN64" s="2"/>
      <c r="AO64" s="2"/>
      <c r="AP64" s="2"/>
      <c r="AQ64" s="2"/>
      <c r="AR64" s="2"/>
      <c r="AS64" s="2">
        <v>1</v>
      </c>
      <c r="AT64" s="2"/>
      <c r="AU64" s="2"/>
      <c r="AV64" s="2">
        <v>1</v>
      </c>
      <c r="AW64" s="2"/>
      <c r="AX64" s="2"/>
      <c r="AY64" s="2"/>
      <c r="AZ64" s="2"/>
      <c r="BA64" s="2"/>
      <c r="BB64" s="2">
        <v>1</v>
      </c>
      <c r="BC64" s="2"/>
      <c r="BD64" s="2"/>
      <c r="BE64" s="2"/>
      <c r="BF64" s="2"/>
      <c r="BG64" s="2"/>
      <c r="BH64" s="2"/>
      <c r="BI64" s="2"/>
      <c r="BJ64" s="2"/>
      <c r="BK64" s="2">
        <v>1</v>
      </c>
      <c r="BL64" s="2"/>
      <c r="BM64" s="2"/>
      <c r="BN64" s="2">
        <v>1</v>
      </c>
      <c r="BO64" s="2"/>
      <c r="BP64" s="2"/>
      <c r="BQ64" s="2"/>
      <c r="BR64" s="2"/>
      <c r="BS64" s="2"/>
      <c r="BT64" s="2"/>
      <c r="BU64" s="2"/>
      <c r="BV64" s="2"/>
      <c r="BW64" s="2"/>
      <c r="BX64" s="2"/>
    </row>
    <row r="65" spans="1:76" x14ac:dyDescent="0.25">
      <c r="A65" s="2">
        <f t="shared" si="0"/>
        <v>64</v>
      </c>
      <c r="B65" s="3" t="s">
        <v>642</v>
      </c>
      <c r="C65" s="2">
        <v>564</v>
      </c>
      <c r="D65" s="2">
        <v>11</v>
      </c>
      <c r="E65" s="2">
        <v>11</v>
      </c>
      <c r="F65" s="2">
        <v>0</v>
      </c>
      <c r="G65" s="2">
        <v>0</v>
      </c>
      <c r="H65" s="2">
        <v>0</v>
      </c>
      <c r="I65" s="2"/>
      <c r="J65" s="2"/>
      <c r="K65" s="2"/>
      <c r="L65" s="2"/>
      <c r="M65" s="2"/>
      <c r="N65" s="2">
        <v>1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>
        <v>1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>
        <v>1</v>
      </c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>
        <v>1</v>
      </c>
      <c r="BL65" s="2"/>
      <c r="BM65" s="2"/>
      <c r="BN65" s="2">
        <v>1</v>
      </c>
      <c r="BO65" s="2"/>
      <c r="BP65" s="2"/>
      <c r="BQ65" s="2"/>
      <c r="BR65" s="2"/>
      <c r="BS65" s="2"/>
      <c r="BT65" s="2"/>
      <c r="BU65" s="2"/>
      <c r="BV65" s="2"/>
      <c r="BW65" s="2"/>
      <c r="BX65" s="2"/>
    </row>
    <row r="66" spans="1:76" x14ac:dyDescent="0.25">
      <c r="A66" s="2">
        <f t="shared" si="0"/>
        <v>65</v>
      </c>
      <c r="B66" s="3" t="s">
        <v>643</v>
      </c>
      <c r="C66" s="2">
        <v>3</v>
      </c>
      <c r="D66" s="2">
        <v>1</v>
      </c>
      <c r="E66" s="2">
        <v>1</v>
      </c>
      <c r="F66" s="2">
        <v>0</v>
      </c>
      <c r="G66" s="2">
        <v>0</v>
      </c>
      <c r="H66" s="2">
        <v>0</v>
      </c>
      <c r="I66" s="2">
        <v>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>
        <v>1</v>
      </c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</row>
    <row r="67" spans="1:76" x14ac:dyDescent="0.25">
      <c r="A67" s="2">
        <f t="shared" si="0"/>
        <v>66</v>
      </c>
      <c r="B67" s="3" t="s">
        <v>644</v>
      </c>
      <c r="C67" s="2">
        <v>37</v>
      </c>
      <c r="D67" s="2">
        <v>13</v>
      </c>
      <c r="E67" s="2">
        <v>13</v>
      </c>
      <c r="F67" s="2">
        <v>0</v>
      </c>
      <c r="G67" s="2">
        <v>0</v>
      </c>
      <c r="H67" s="2">
        <v>0</v>
      </c>
      <c r="I67" s="2"/>
      <c r="J67" s="2"/>
      <c r="K67" s="2"/>
      <c r="L67" s="2"/>
      <c r="M67" s="2"/>
      <c r="N67" s="2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>
        <v>1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>
        <v>1</v>
      </c>
      <c r="BI67" s="2"/>
      <c r="BJ67" s="2"/>
      <c r="BK67" s="2">
        <v>1</v>
      </c>
      <c r="BL67" s="2"/>
      <c r="BM67" s="2"/>
      <c r="BN67" s="2"/>
      <c r="BO67" s="2"/>
      <c r="BP67" s="2">
        <v>1</v>
      </c>
      <c r="BQ67" s="2">
        <v>1</v>
      </c>
      <c r="BR67" s="2"/>
      <c r="BS67" s="2"/>
      <c r="BT67" s="2"/>
      <c r="BU67" s="2"/>
      <c r="BV67" s="2"/>
      <c r="BW67" s="2"/>
      <c r="BX67" s="2"/>
    </row>
    <row r="68" spans="1:76" x14ac:dyDescent="0.25">
      <c r="A68" s="2">
        <f t="shared" ref="A68:A131" si="1">A67+1</f>
        <v>67</v>
      </c>
      <c r="B68" s="3" t="s">
        <v>647</v>
      </c>
      <c r="C68" s="2">
        <v>7</v>
      </c>
      <c r="D68" s="2">
        <v>9</v>
      </c>
      <c r="E68" s="2">
        <v>9</v>
      </c>
      <c r="F68" s="2">
        <v>0</v>
      </c>
      <c r="G68" s="2">
        <v>0</v>
      </c>
      <c r="H68" s="2">
        <v>0</v>
      </c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>
        <v>1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>
        <v>1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>
        <v>1</v>
      </c>
      <c r="BQ68" s="2"/>
      <c r="BR68" s="2"/>
      <c r="BS68" s="2"/>
      <c r="BT68" s="2"/>
      <c r="BU68" s="2">
        <v>1</v>
      </c>
      <c r="BV68" s="2"/>
      <c r="BW68" s="2"/>
      <c r="BX68" s="2"/>
    </row>
    <row r="69" spans="1:76" x14ac:dyDescent="0.25">
      <c r="A69" s="2">
        <f t="shared" si="1"/>
        <v>68</v>
      </c>
      <c r="B69" s="3" t="s">
        <v>651</v>
      </c>
      <c r="C69" s="2">
        <v>1972</v>
      </c>
      <c r="D69" s="2">
        <v>10</v>
      </c>
      <c r="E69" s="2">
        <v>5</v>
      </c>
      <c r="F69" s="2">
        <v>1</v>
      </c>
      <c r="G69" s="2">
        <v>4</v>
      </c>
      <c r="H69" s="2">
        <v>0</v>
      </c>
      <c r="I69" s="2"/>
      <c r="J69" s="2">
        <v>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>
        <v>1</v>
      </c>
      <c r="AE69" s="2"/>
      <c r="AF69" s="2">
        <v>1</v>
      </c>
      <c r="AG69" s="2"/>
      <c r="AH69" s="2">
        <v>1</v>
      </c>
      <c r="AI69" s="2"/>
      <c r="AJ69" s="2"/>
      <c r="AK69" s="2"/>
      <c r="AL69" s="2">
        <v>1</v>
      </c>
      <c r="AM69" s="2"/>
      <c r="AN69" s="2"/>
      <c r="AO69" s="2"/>
      <c r="AP69" s="2"/>
      <c r="AQ69" s="2"/>
      <c r="AR69" s="2"/>
      <c r="AS69" s="2"/>
      <c r="AT69" s="2"/>
      <c r="AU69" s="2"/>
      <c r="AV69" s="2">
        <v>1</v>
      </c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>
        <v>1</v>
      </c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</row>
    <row r="70" spans="1:76" x14ac:dyDescent="0.25">
      <c r="A70" s="2">
        <f t="shared" si="1"/>
        <v>69</v>
      </c>
      <c r="B70" s="3" t="s">
        <v>652</v>
      </c>
      <c r="C70" s="2">
        <v>3</v>
      </c>
      <c r="D70" s="2">
        <v>24</v>
      </c>
      <c r="E70" s="2">
        <v>14</v>
      </c>
      <c r="F70" s="2">
        <v>2</v>
      </c>
      <c r="G70" s="2">
        <v>6</v>
      </c>
      <c r="H70" s="2">
        <v>2</v>
      </c>
      <c r="I70" s="2">
        <v>1</v>
      </c>
      <c r="J70" s="2"/>
      <c r="K70" s="2">
        <v>1</v>
      </c>
      <c r="L70" s="2"/>
      <c r="M70" s="2">
        <v>1</v>
      </c>
      <c r="N70" s="2"/>
      <c r="O70" s="2"/>
      <c r="P70" s="2"/>
      <c r="Q70" s="2">
        <v>1</v>
      </c>
      <c r="R70" s="2"/>
      <c r="S70" s="2"/>
      <c r="T70" s="2"/>
      <c r="U70" s="2"/>
      <c r="V70" s="2"/>
      <c r="W70" s="2"/>
      <c r="X70" s="2">
        <v>1</v>
      </c>
      <c r="Y70" s="2"/>
      <c r="Z70" s="2"/>
      <c r="AA70" s="2">
        <v>1</v>
      </c>
      <c r="AB70" s="2"/>
      <c r="AC70" s="2"/>
      <c r="AD70" s="2"/>
      <c r="AE70" s="2"/>
      <c r="AF70" s="2"/>
      <c r="AG70" s="2"/>
      <c r="AH70" s="2">
        <v>1</v>
      </c>
      <c r="AI70" s="2">
        <v>1</v>
      </c>
      <c r="AJ70" s="2"/>
      <c r="AK70" s="2"/>
      <c r="AL70" s="2">
        <v>1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>
        <v>1</v>
      </c>
      <c r="BR70" s="2"/>
      <c r="BS70" s="2"/>
      <c r="BT70" s="2"/>
      <c r="BU70" s="2"/>
      <c r="BV70" s="2"/>
      <c r="BW70" s="2"/>
      <c r="BX70" s="2"/>
    </row>
    <row r="71" spans="1:76" x14ac:dyDescent="0.25">
      <c r="A71" s="2">
        <f t="shared" si="1"/>
        <v>70</v>
      </c>
      <c r="B71" s="3" t="s">
        <v>653</v>
      </c>
      <c r="C71" s="2">
        <v>104</v>
      </c>
      <c r="D71" s="2">
        <v>12</v>
      </c>
      <c r="E71" s="2">
        <v>9</v>
      </c>
      <c r="F71" s="2">
        <v>0</v>
      </c>
      <c r="G71" s="2">
        <v>3</v>
      </c>
      <c r="H71" s="2">
        <v>0</v>
      </c>
      <c r="I71" s="2"/>
      <c r="J71" s="2"/>
      <c r="K71" s="2"/>
      <c r="L71" s="2"/>
      <c r="M71" s="2"/>
      <c r="N71" s="2"/>
      <c r="O71" s="2"/>
      <c r="P71" s="2"/>
      <c r="Q71" s="2">
        <v>1</v>
      </c>
      <c r="R71" s="2"/>
      <c r="S71" s="2">
        <v>1</v>
      </c>
      <c r="T71" s="2"/>
      <c r="U71" s="2"/>
      <c r="V71" s="2">
        <v>1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>
        <v>1</v>
      </c>
      <c r="AM71" s="2"/>
      <c r="AN71" s="2"/>
      <c r="AO71" s="2"/>
      <c r="AP71" s="2"/>
      <c r="AQ71" s="2"/>
      <c r="AR71" s="2"/>
      <c r="AS71" s="2"/>
      <c r="AT71" s="2"/>
      <c r="AU71" s="2"/>
      <c r="AV71" s="2">
        <v>1</v>
      </c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</row>
    <row r="72" spans="1:76" x14ac:dyDescent="0.25">
      <c r="A72" s="2">
        <f t="shared" si="1"/>
        <v>71</v>
      </c>
      <c r="B72" s="3" t="s">
        <v>654</v>
      </c>
      <c r="C72" s="2">
        <v>125</v>
      </c>
      <c r="D72" s="2">
        <v>24</v>
      </c>
      <c r="E72" s="2">
        <v>14</v>
      </c>
      <c r="F72" s="2">
        <v>1</v>
      </c>
      <c r="G72" s="2">
        <v>8</v>
      </c>
      <c r="H72" s="2">
        <v>1</v>
      </c>
      <c r="I72" s="2"/>
      <c r="J72" s="2">
        <v>1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>
        <v>1</v>
      </c>
      <c r="AE72" s="2"/>
      <c r="AF72" s="2">
        <v>1</v>
      </c>
      <c r="AG72" s="2"/>
      <c r="AH72" s="2">
        <v>1</v>
      </c>
      <c r="AI72" s="2"/>
      <c r="AJ72" s="2"/>
      <c r="AK72" s="2"/>
      <c r="AL72" s="2">
        <v>1</v>
      </c>
      <c r="AM72" s="2"/>
      <c r="AN72" s="2"/>
      <c r="AO72" s="2"/>
      <c r="AP72" s="2"/>
      <c r="AQ72" s="2"/>
      <c r="AR72" s="2"/>
      <c r="AS72" s="2"/>
      <c r="AT72" s="2"/>
      <c r="AU72" s="2">
        <v>1</v>
      </c>
      <c r="AV72" s="2">
        <v>1</v>
      </c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>
        <v>1</v>
      </c>
      <c r="BL72" s="2"/>
      <c r="BM72" s="2"/>
      <c r="BN72" s="2">
        <v>1</v>
      </c>
      <c r="BO72" s="2"/>
      <c r="BP72" s="2"/>
      <c r="BQ72" s="2"/>
      <c r="BR72" s="2"/>
      <c r="BS72" s="2"/>
      <c r="BT72" s="2"/>
      <c r="BU72" s="2"/>
      <c r="BV72" s="2"/>
      <c r="BW72" s="2"/>
      <c r="BX72" s="2"/>
    </row>
    <row r="73" spans="1:76" s="37" customFormat="1" x14ac:dyDescent="0.25">
      <c r="A73" s="2">
        <f t="shared" si="1"/>
        <v>72</v>
      </c>
      <c r="B73" s="37" t="s">
        <v>656</v>
      </c>
      <c r="C73" s="37">
        <v>126506</v>
      </c>
      <c r="D73" s="37">
        <v>1</v>
      </c>
      <c r="E73" s="37">
        <v>1</v>
      </c>
      <c r="F73" s="37">
        <v>0</v>
      </c>
      <c r="G73" s="37">
        <v>0</v>
      </c>
      <c r="H73" s="37">
        <v>0</v>
      </c>
      <c r="U73" s="37">
        <v>1</v>
      </c>
      <c r="AD73" s="37">
        <v>1</v>
      </c>
      <c r="AE73" s="37">
        <v>1</v>
      </c>
      <c r="AF73" s="37">
        <v>1</v>
      </c>
      <c r="AG73" s="37">
        <v>1</v>
      </c>
      <c r="AH73" s="37">
        <v>1</v>
      </c>
      <c r="AL73" s="37">
        <v>1</v>
      </c>
      <c r="AS73" s="37">
        <v>1</v>
      </c>
      <c r="AV73" s="37">
        <v>1</v>
      </c>
      <c r="AW73" s="37">
        <v>1</v>
      </c>
    </row>
    <row r="74" spans="1:76" x14ac:dyDescent="0.25">
      <c r="A74" s="2">
        <f t="shared" si="1"/>
        <v>73</v>
      </c>
      <c r="B74" t="s">
        <v>657</v>
      </c>
      <c r="C74">
        <v>6391</v>
      </c>
      <c r="D74">
        <v>11</v>
      </c>
      <c r="E74">
        <v>6</v>
      </c>
      <c r="F74">
        <v>3</v>
      </c>
      <c r="G74">
        <v>2</v>
      </c>
      <c r="H74">
        <v>0</v>
      </c>
      <c r="AL74">
        <v>1</v>
      </c>
      <c r="AM74">
        <v>1</v>
      </c>
      <c r="BK74">
        <v>1</v>
      </c>
      <c r="BP74">
        <v>1</v>
      </c>
    </row>
    <row r="75" spans="1:76" x14ac:dyDescent="0.25">
      <c r="A75" s="2">
        <f t="shared" si="1"/>
        <v>74</v>
      </c>
      <c r="B75" t="s">
        <v>30</v>
      </c>
      <c r="C75">
        <v>5659</v>
      </c>
      <c r="D75">
        <v>2</v>
      </c>
      <c r="E75">
        <v>2</v>
      </c>
      <c r="F75">
        <v>0</v>
      </c>
      <c r="G75">
        <v>0</v>
      </c>
      <c r="H75">
        <v>0</v>
      </c>
      <c r="Y75">
        <v>1</v>
      </c>
      <c r="AL75">
        <v>1</v>
      </c>
    </row>
    <row r="76" spans="1:76" x14ac:dyDescent="0.25">
      <c r="A76" s="2">
        <f t="shared" si="1"/>
        <v>75</v>
      </c>
      <c r="B76" t="s">
        <v>661</v>
      </c>
      <c r="C76">
        <v>179</v>
      </c>
      <c r="D76">
        <v>1</v>
      </c>
      <c r="E76">
        <v>1</v>
      </c>
      <c r="F76">
        <v>0</v>
      </c>
      <c r="G76">
        <v>0</v>
      </c>
      <c r="H76">
        <v>0</v>
      </c>
      <c r="AL76">
        <v>1</v>
      </c>
    </row>
    <row r="77" spans="1:76" x14ac:dyDescent="0.25">
      <c r="A77" s="2">
        <f t="shared" si="1"/>
        <v>76</v>
      </c>
      <c r="B77" t="s">
        <v>662</v>
      </c>
      <c r="C77">
        <v>347</v>
      </c>
      <c r="D77">
        <v>1</v>
      </c>
      <c r="E77">
        <v>1</v>
      </c>
      <c r="F77">
        <v>0</v>
      </c>
      <c r="G77">
        <v>0</v>
      </c>
      <c r="H77">
        <v>0</v>
      </c>
      <c r="AL77">
        <v>1</v>
      </c>
    </row>
    <row r="78" spans="1:76" x14ac:dyDescent="0.25">
      <c r="A78" s="2">
        <f t="shared" si="1"/>
        <v>77</v>
      </c>
      <c r="B78" t="s">
        <v>668</v>
      </c>
      <c r="C78">
        <v>30845</v>
      </c>
      <c r="D78">
        <v>6</v>
      </c>
      <c r="E78">
        <v>6</v>
      </c>
      <c r="F78">
        <v>0</v>
      </c>
      <c r="G78">
        <v>0</v>
      </c>
      <c r="H78">
        <v>0</v>
      </c>
      <c r="P78">
        <v>1</v>
      </c>
      <c r="AL78">
        <v>1</v>
      </c>
      <c r="AZ78">
        <v>1</v>
      </c>
      <c r="BR78">
        <v>1</v>
      </c>
    </row>
    <row r="79" spans="1:76" x14ac:dyDescent="0.25">
      <c r="A79" s="2">
        <f t="shared" si="1"/>
        <v>78</v>
      </c>
      <c r="B79" t="s">
        <v>671</v>
      </c>
      <c r="C79">
        <v>1</v>
      </c>
      <c r="D79">
        <v>50</v>
      </c>
      <c r="E79">
        <v>28</v>
      </c>
      <c r="F79">
        <v>2</v>
      </c>
      <c r="G79">
        <v>19</v>
      </c>
      <c r="H79">
        <v>1</v>
      </c>
      <c r="I79">
        <v>1</v>
      </c>
      <c r="J79">
        <v>1</v>
      </c>
      <c r="M79">
        <v>1</v>
      </c>
      <c r="P79">
        <v>1</v>
      </c>
      <c r="U79">
        <v>1</v>
      </c>
      <c r="AC79">
        <v>1</v>
      </c>
      <c r="AH79">
        <v>1</v>
      </c>
      <c r="AL79">
        <v>1</v>
      </c>
      <c r="AV79">
        <v>1</v>
      </c>
      <c r="AW79">
        <v>1</v>
      </c>
      <c r="BH79">
        <v>1</v>
      </c>
      <c r="BK79">
        <v>1</v>
      </c>
      <c r="BN79">
        <v>1</v>
      </c>
      <c r="BQ79">
        <v>1</v>
      </c>
      <c r="BU79">
        <v>1</v>
      </c>
      <c r="BV79">
        <v>1</v>
      </c>
    </row>
    <row r="80" spans="1:76" x14ac:dyDescent="0.25">
      <c r="A80" s="2">
        <f t="shared" si="1"/>
        <v>79</v>
      </c>
      <c r="B80" t="s">
        <v>672</v>
      </c>
      <c r="C80">
        <v>34504</v>
      </c>
      <c r="D80">
        <v>48</v>
      </c>
      <c r="E80">
        <v>34</v>
      </c>
      <c r="F80">
        <v>3</v>
      </c>
      <c r="G80">
        <v>9</v>
      </c>
      <c r="H80">
        <v>2</v>
      </c>
      <c r="I80">
        <v>1</v>
      </c>
      <c r="J80">
        <v>1</v>
      </c>
      <c r="P80">
        <v>1</v>
      </c>
      <c r="Q80">
        <v>1</v>
      </c>
      <c r="Y80">
        <v>1</v>
      </c>
      <c r="AL80">
        <v>1</v>
      </c>
      <c r="AV80">
        <v>1</v>
      </c>
      <c r="BD80">
        <v>1</v>
      </c>
      <c r="BH80">
        <v>1</v>
      </c>
      <c r="BK80">
        <v>1</v>
      </c>
      <c r="BN80">
        <v>1</v>
      </c>
      <c r="BQ80">
        <v>1</v>
      </c>
      <c r="BS80">
        <v>1</v>
      </c>
    </row>
    <row r="81" spans="1:73" x14ac:dyDescent="0.25">
      <c r="A81" s="2">
        <f t="shared" si="1"/>
        <v>80</v>
      </c>
      <c r="B81" t="s">
        <v>684</v>
      </c>
      <c r="C81">
        <v>8548</v>
      </c>
      <c r="D81">
        <v>8</v>
      </c>
      <c r="E81">
        <v>8</v>
      </c>
      <c r="F81">
        <v>0</v>
      </c>
      <c r="G81">
        <v>0</v>
      </c>
      <c r="H81">
        <v>0</v>
      </c>
      <c r="I81">
        <v>1</v>
      </c>
      <c r="Z81">
        <v>1</v>
      </c>
      <c r="AL81">
        <v>1</v>
      </c>
      <c r="AV81">
        <v>1</v>
      </c>
      <c r="BK81">
        <v>1</v>
      </c>
    </row>
    <row r="82" spans="1:73" x14ac:dyDescent="0.25">
      <c r="A82" s="2">
        <f t="shared" si="1"/>
        <v>81</v>
      </c>
      <c r="B82" t="s">
        <v>685</v>
      </c>
      <c r="C82">
        <v>9</v>
      </c>
      <c r="D82">
        <v>25</v>
      </c>
      <c r="E82">
        <v>18</v>
      </c>
      <c r="F82">
        <v>0</v>
      </c>
      <c r="G82">
        <v>7</v>
      </c>
      <c r="H82">
        <v>0</v>
      </c>
      <c r="I82">
        <v>1</v>
      </c>
      <c r="M82">
        <v>1</v>
      </c>
      <c r="Q82">
        <v>1</v>
      </c>
      <c r="U82">
        <v>1</v>
      </c>
      <c r="X82">
        <v>1</v>
      </c>
      <c r="AA82">
        <v>1</v>
      </c>
      <c r="AD82">
        <v>1</v>
      </c>
      <c r="AH82">
        <v>1</v>
      </c>
      <c r="AL82">
        <v>1</v>
      </c>
      <c r="AV82">
        <v>1</v>
      </c>
      <c r="AW82">
        <v>1</v>
      </c>
    </row>
    <row r="83" spans="1:73" x14ac:dyDescent="0.25">
      <c r="A83" s="2">
        <f t="shared" si="1"/>
        <v>82</v>
      </c>
      <c r="B83" t="s">
        <v>689</v>
      </c>
      <c r="C83">
        <v>787</v>
      </c>
      <c r="D83">
        <v>4</v>
      </c>
      <c r="E83">
        <v>4</v>
      </c>
      <c r="F83">
        <v>0</v>
      </c>
      <c r="G83">
        <v>0</v>
      </c>
      <c r="H83">
        <v>0</v>
      </c>
      <c r="I83">
        <v>1</v>
      </c>
      <c r="AI83">
        <v>1</v>
      </c>
      <c r="AL83">
        <v>1</v>
      </c>
    </row>
    <row r="84" spans="1:73" x14ac:dyDescent="0.25">
      <c r="A84" s="2">
        <f t="shared" si="1"/>
        <v>83</v>
      </c>
      <c r="B84" t="s">
        <v>690</v>
      </c>
      <c r="C84">
        <v>8</v>
      </c>
      <c r="D84">
        <v>14</v>
      </c>
      <c r="E84">
        <v>8</v>
      </c>
      <c r="F84">
        <v>0</v>
      </c>
      <c r="G84">
        <v>6</v>
      </c>
      <c r="H84">
        <v>0</v>
      </c>
      <c r="M84">
        <v>1</v>
      </c>
      <c r="U84">
        <v>1</v>
      </c>
      <c r="AL84">
        <v>1</v>
      </c>
      <c r="AV84">
        <v>1</v>
      </c>
      <c r="BK84">
        <v>1</v>
      </c>
    </row>
    <row r="85" spans="1:73" x14ac:dyDescent="0.25">
      <c r="A85" s="2">
        <f t="shared" si="1"/>
        <v>84</v>
      </c>
      <c r="B85" t="s">
        <v>691</v>
      </c>
      <c r="C85">
        <v>1</v>
      </c>
      <c r="D85">
        <v>14</v>
      </c>
      <c r="E85">
        <v>8</v>
      </c>
      <c r="F85">
        <v>0</v>
      </c>
      <c r="G85">
        <v>6</v>
      </c>
      <c r="H85">
        <v>0</v>
      </c>
      <c r="AL85">
        <v>1</v>
      </c>
      <c r="BN85">
        <v>1</v>
      </c>
      <c r="BQ85">
        <v>1</v>
      </c>
      <c r="BU85">
        <v>1</v>
      </c>
    </row>
    <row r="86" spans="1:73" x14ac:dyDescent="0.25">
      <c r="A86" s="2">
        <f t="shared" si="1"/>
        <v>85</v>
      </c>
      <c r="B86" t="s">
        <v>692</v>
      </c>
      <c r="C86">
        <v>34297</v>
      </c>
      <c r="D86">
        <v>50</v>
      </c>
      <c r="E86">
        <v>38</v>
      </c>
      <c r="F86">
        <v>3</v>
      </c>
      <c r="G86">
        <v>9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U86">
        <v>1</v>
      </c>
      <c r="Y86">
        <v>1</v>
      </c>
      <c r="AE86">
        <v>1</v>
      </c>
      <c r="AF86">
        <v>1</v>
      </c>
      <c r="AH86">
        <v>1</v>
      </c>
      <c r="AI86">
        <v>1</v>
      </c>
      <c r="AK86">
        <v>1</v>
      </c>
      <c r="AL86">
        <v>1</v>
      </c>
      <c r="AV86">
        <v>1</v>
      </c>
      <c r="AW86">
        <v>1</v>
      </c>
      <c r="BK86">
        <v>1</v>
      </c>
      <c r="BM86">
        <v>1</v>
      </c>
      <c r="BN86">
        <v>1</v>
      </c>
    </row>
    <row r="87" spans="1:73" x14ac:dyDescent="0.25">
      <c r="A87" s="2">
        <f t="shared" si="1"/>
        <v>86</v>
      </c>
      <c r="B87" t="s">
        <v>693</v>
      </c>
      <c r="C87">
        <v>1</v>
      </c>
      <c r="D87">
        <v>8</v>
      </c>
      <c r="E87">
        <v>6</v>
      </c>
      <c r="F87">
        <v>2</v>
      </c>
      <c r="G87">
        <v>0</v>
      </c>
      <c r="H87">
        <v>0</v>
      </c>
      <c r="AL87">
        <v>1</v>
      </c>
      <c r="AZ87">
        <v>1</v>
      </c>
    </row>
    <row r="88" spans="1:73" x14ac:dyDescent="0.25">
      <c r="A88" s="2">
        <f t="shared" si="1"/>
        <v>87</v>
      </c>
      <c r="B88" t="s">
        <v>694</v>
      </c>
      <c r="C88">
        <v>32194</v>
      </c>
      <c r="D88">
        <v>13</v>
      </c>
      <c r="E88">
        <v>7</v>
      </c>
      <c r="F88">
        <v>2</v>
      </c>
      <c r="G88">
        <v>4</v>
      </c>
      <c r="H88">
        <v>0</v>
      </c>
      <c r="AL88">
        <v>1</v>
      </c>
      <c r="BK88">
        <v>1</v>
      </c>
      <c r="BO88">
        <v>1</v>
      </c>
    </row>
    <row r="89" spans="1:73" x14ac:dyDescent="0.25">
      <c r="A89" s="2">
        <f t="shared" si="1"/>
        <v>88</v>
      </c>
      <c r="B89" t="s">
        <v>697</v>
      </c>
      <c r="C89">
        <v>1</v>
      </c>
      <c r="D89">
        <v>11</v>
      </c>
      <c r="E89">
        <v>7</v>
      </c>
      <c r="F89">
        <v>0</v>
      </c>
      <c r="G89">
        <v>4</v>
      </c>
      <c r="H89">
        <v>0</v>
      </c>
      <c r="AL89">
        <v>1</v>
      </c>
    </row>
    <row r="90" spans="1:73" x14ac:dyDescent="0.25">
      <c r="A90" s="2">
        <f t="shared" si="1"/>
        <v>89</v>
      </c>
      <c r="B90" t="s">
        <v>700</v>
      </c>
      <c r="C90">
        <v>254</v>
      </c>
      <c r="D90">
        <v>2</v>
      </c>
      <c r="E90">
        <v>2</v>
      </c>
      <c r="F90">
        <v>0</v>
      </c>
      <c r="G90">
        <v>0</v>
      </c>
      <c r="H90">
        <v>0</v>
      </c>
      <c r="AL90">
        <v>1</v>
      </c>
    </row>
    <row r="91" spans="1:73" x14ac:dyDescent="0.25">
      <c r="A91" s="2">
        <f t="shared" si="1"/>
        <v>90</v>
      </c>
      <c r="B91" t="s">
        <v>701</v>
      </c>
      <c r="C91">
        <v>41</v>
      </c>
      <c r="D91">
        <v>5</v>
      </c>
      <c r="E91">
        <v>4</v>
      </c>
      <c r="F91">
        <v>0</v>
      </c>
      <c r="G91">
        <v>1</v>
      </c>
      <c r="H91">
        <v>0</v>
      </c>
      <c r="P91">
        <v>1</v>
      </c>
      <c r="AA91">
        <v>1</v>
      </c>
      <c r="AL91">
        <v>1</v>
      </c>
    </row>
    <row r="92" spans="1:73" x14ac:dyDescent="0.25">
      <c r="A92" s="2">
        <f t="shared" si="1"/>
        <v>91</v>
      </c>
      <c r="B92" t="s">
        <v>702</v>
      </c>
      <c r="C92">
        <v>35</v>
      </c>
      <c r="D92">
        <v>0</v>
      </c>
      <c r="E92">
        <v>0</v>
      </c>
      <c r="F92">
        <v>0</v>
      </c>
      <c r="G92">
        <v>0</v>
      </c>
      <c r="H92">
        <v>0</v>
      </c>
      <c r="U92">
        <v>1</v>
      </c>
    </row>
    <row r="93" spans="1:73" x14ac:dyDescent="0.25">
      <c r="A93" s="2">
        <f t="shared" si="1"/>
        <v>92</v>
      </c>
      <c r="B93" t="s">
        <v>703</v>
      </c>
      <c r="C93">
        <v>68</v>
      </c>
      <c r="D93">
        <v>0</v>
      </c>
      <c r="E93">
        <v>0</v>
      </c>
      <c r="F93">
        <v>0</v>
      </c>
      <c r="G93">
        <v>0</v>
      </c>
      <c r="H93">
        <v>0</v>
      </c>
      <c r="BE93">
        <v>1</v>
      </c>
      <c r="BT93">
        <v>1</v>
      </c>
    </row>
    <row r="94" spans="1:73" x14ac:dyDescent="0.25">
      <c r="A94" s="2">
        <f t="shared" si="1"/>
        <v>93</v>
      </c>
      <c r="B94" t="s">
        <v>705</v>
      </c>
      <c r="C94">
        <v>66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Z94">
        <v>1</v>
      </c>
      <c r="BD94">
        <v>1</v>
      </c>
      <c r="BE94">
        <v>1</v>
      </c>
      <c r="BT94">
        <v>1</v>
      </c>
    </row>
    <row r="95" spans="1:73" x14ac:dyDescent="0.25">
      <c r="A95" s="2">
        <f t="shared" si="1"/>
        <v>94</v>
      </c>
      <c r="B95" t="s">
        <v>706</v>
      </c>
      <c r="C95">
        <v>50</v>
      </c>
      <c r="D95">
        <v>4</v>
      </c>
      <c r="E95">
        <v>3</v>
      </c>
      <c r="F95">
        <v>0</v>
      </c>
      <c r="G95">
        <v>1</v>
      </c>
      <c r="H95">
        <v>0</v>
      </c>
      <c r="AL95">
        <v>1</v>
      </c>
    </row>
    <row r="96" spans="1:73" x14ac:dyDescent="0.25">
      <c r="A96" s="2">
        <f t="shared" si="1"/>
        <v>95</v>
      </c>
      <c r="B96" t="s">
        <v>707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BD96">
        <v>1</v>
      </c>
      <c r="BG96">
        <v>1</v>
      </c>
      <c r="BT96">
        <v>1</v>
      </c>
    </row>
    <row r="97" spans="1:73" x14ac:dyDescent="0.25">
      <c r="A97" s="2">
        <f t="shared" si="1"/>
        <v>96</v>
      </c>
      <c r="B97" t="s">
        <v>710</v>
      </c>
      <c r="C97">
        <v>99</v>
      </c>
      <c r="D97">
        <v>5</v>
      </c>
      <c r="E97">
        <v>5</v>
      </c>
      <c r="F97">
        <v>0</v>
      </c>
      <c r="G97">
        <v>0</v>
      </c>
      <c r="H97">
        <v>0</v>
      </c>
      <c r="I97">
        <v>1</v>
      </c>
      <c r="AA97">
        <v>1</v>
      </c>
      <c r="AH97">
        <v>1</v>
      </c>
      <c r="AL97">
        <v>1</v>
      </c>
      <c r="AV97">
        <v>1</v>
      </c>
      <c r="BH97">
        <v>1</v>
      </c>
      <c r="BK97">
        <v>1</v>
      </c>
      <c r="BQ97">
        <v>1</v>
      </c>
    </row>
    <row r="98" spans="1:73" x14ac:dyDescent="0.25">
      <c r="A98" s="2">
        <f t="shared" si="1"/>
        <v>97</v>
      </c>
      <c r="B98" t="s">
        <v>714</v>
      </c>
      <c r="C98">
        <v>3</v>
      </c>
      <c r="D98">
        <v>1</v>
      </c>
      <c r="E98">
        <v>1</v>
      </c>
      <c r="F98">
        <v>0</v>
      </c>
      <c r="G98">
        <v>0</v>
      </c>
      <c r="H98">
        <v>0</v>
      </c>
      <c r="AL98">
        <v>1</v>
      </c>
      <c r="BU98">
        <v>1</v>
      </c>
    </row>
    <row r="99" spans="1:73" x14ac:dyDescent="0.25">
      <c r="A99" s="2">
        <f t="shared" si="1"/>
        <v>98</v>
      </c>
      <c r="B99" t="s">
        <v>718</v>
      </c>
      <c r="C99">
        <v>41</v>
      </c>
      <c r="D99">
        <v>0</v>
      </c>
      <c r="E99">
        <v>0</v>
      </c>
      <c r="F99">
        <v>0</v>
      </c>
      <c r="G99">
        <v>0</v>
      </c>
      <c r="H99">
        <v>0</v>
      </c>
      <c r="Y99">
        <v>1</v>
      </c>
      <c r="AJ99">
        <v>1</v>
      </c>
    </row>
    <row r="100" spans="1:73" x14ac:dyDescent="0.25">
      <c r="A100" s="2">
        <f t="shared" si="1"/>
        <v>99</v>
      </c>
      <c r="B100" t="s">
        <v>720</v>
      </c>
      <c r="C100">
        <v>29</v>
      </c>
      <c r="D100">
        <v>0</v>
      </c>
      <c r="E100">
        <v>0</v>
      </c>
      <c r="F100">
        <v>0</v>
      </c>
      <c r="G100">
        <v>0</v>
      </c>
      <c r="H100">
        <v>0</v>
      </c>
      <c r="Y100">
        <v>1</v>
      </c>
    </row>
    <row r="101" spans="1:73" x14ac:dyDescent="0.25">
      <c r="A101" s="2">
        <f t="shared" si="1"/>
        <v>100</v>
      </c>
      <c r="B101" t="s">
        <v>721</v>
      </c>
      <c r="C101">
        <v>22</v>
      </c>
      <c r="D101">
        <v>5</v>
      </c>
      <c r="E101">
        <v>3</v>
      </c>
      <c r="F101">
        <v>0</v>
      </c>
      <c r="G101">
        <v>2</v>
      </c>
      <c r="H101">
        <v>0</v>
      </c>
      <c r="P101">
        <v>1</v>
      </c>
      <c r="R101">
        <v>1</v>
      </c>
      <c r="X101">
        <v>1</v>
      </c>
    </row>
    <row r="102" spans="1:73" x14ac:dyDescent="0.25">
      <c r="A102" s="2">
        <f t="shared" si="1"/>
        <v>101</v>
      </c>
      <c r="B102" t="s">
        <v>722</v>
      </c>
      <c r="C102">
        <v>261</v>
      </c>
      <c r="D102">
        <v>0</v>
      </c>
      <c r="E102">
        <v>0</v>
      </c>
      <c r="F102">
        <v>0</v>
      </c>
      <c r="G102">
        <v>0</v>
      </c>
      <c r="H102">
        <v>0</v>
      </c>
      <c r="AA102">
        <v>1</v>
      </c>
      <c r="AJ102">
        <v>1</v>
      </c>
      <c r="AL102">
        <v>1</v>
      </c>
      <c r="BQ102">
        <v>1</v>
      </c>
      <c r="BU102">
        <v>1</v>
      </c>
    </row>
    <row r="103" spans="1:73" x14ac:dyDescent="0.25">
      <c r="A103" s="2">
        <f t="shared" si="1"/>
        <v>102</v>
      </c>
      <c r="B103" t="s">
        <v>723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AL103">
        <v>1</v>
      </c>
      <c r="BH103">
        <v>1</v>
      </c>
    </row>
    <row r="104" spans="1:73" x14ac:dyDescent="0.25">
      <c r="A104" s="2">
        <f t="shared" si="1"/>
        <v>103</v>
      </c>
      <c r="B104" t="s">
        <v>724</v>
      </c>
      <c r="C104">
        <v>2</v>
      </c>
      <c r="D104">
        <v>5</v>
      </c>
      <c r="E104">
        <v>4</v>
      </c>
      <c r="F104">
        <v>0</v>
      </c>
      <c r="G104">
        <v>1</v>
      </c>
      <c r="H104">
        <v>0</v>
      </c>
      <c r="N104">
        <v>1</v>
      </c>
      <c r="AL104">
        <v>1</v>
      </c>
      <c r="BH104">
        <v>1</v>
      </c>
    </row>
    <row r="105" spans="1:73" x14ac:dyDescent="0.25">
      <c r="A105" s="2">
        <f t="shared" si="1"/>
        <v>104</v>
      </c>
      <c r="B105" t="s">
        <v>725</v>
      </c>
      <c r="C105">
        <v>158194</v>
      </c>
      <c r="D105">
        <v>8</v>
      </c>
      <c r="E105">
        <v>8</v>
      </c>
      <c r="F105">
        <v>0</v>
      </c>
      <c r="G105">
        <v>0</v>
      </c>
      <c r="H105">
        <v>0</v>
      </c>
      <c r="I105">
        <v>1</v>
      </c>
      <c r="U105">
        <v>1</v>
      </c>
      <c r="Z105">
        <v>1</v>
      </c>
      <c r="AD105">
        <v>1</v>
      </c>
      <c r="AE105">
        <v>1</v>
      </c>
      <c r="AF105">
        <v>1</v>
      </c>
      <c r="AH105">
        <v>1</v>
      </c>
      <c r="AV105">
        <v>1</v>
      </c>
      <c r="AW105">
        <v>1</v>
      </c>
      <c r="BT105">
        <v>1</v>
      </c>
    </row>
    <row r="106" spans="1:73" x14ac:dyDescent="0.25">
      <c r="A106" s="2">
        <f t="shared" si="1"/>
        <v>105</v>
      </c>
      <c r="B106" t="s">
        <v>728</v>
      </c>
      <c r="C106">
        <v>8812</v>
      </c>
      <c r="D106">
        <v>0</v>
      </c>
      <c r="E106">
        <v>0</v>
      </c>
      <c r="F106">
        <v>0</v>
      </c>
      <c r="G106">
        <v>0</v>
      </c>
      <c r="H106">
        <v>0</v>
      </c>
      <c r="AL106">
        <v>1</v>
      </c>
      <c r="BQ106">
        <v>1</v>
      </c>
    </row>
    <row r="107" spans="1:73" x14ac:dyDescent="0.25">
      <c r="A107" s="2">
        <f t="shared" si="1"/>
        <v>106</v>
      </c>
      <c r="B107" t="s">
        <v>730</v>
      </c>
      <c r="C107">
        <v>19931</v>
      </c>
      <c r="D107">
        <v>0</v>
      </c>
      <c r="E107">
        <v>0</v>
      </c>
      <c r="F107">
        <v>0</v>
      </c>
      <c r="G107">
        <v>0</v>
      </c>
      <c r="H107">
        <v>0</v>
      </c>
      <c r="AL107">
        <v>1</v>
      </c>
      <c r="BQ107">
        <v>1</v>
      </c>
    </row>
    <row r="108" spans="1:73" x14ac:dyDescent="0.25">
      <c r="A108" s="2">
        <f t="shared" si="1"/>
        <v>107</v>
      </c>
      <c r="B108" t="s">
        <v>731</v>
      </c>
      <c r="C108">
        <v>4951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BD108">
        <v>1</v>
      </c>
    </row>
    <row r="109" spans="1:73" x14ac:dyDescent="0.25">
      <c r="A109" s="2">
        <f t="shared" si="1"/>
        <v>108</v>
      </c>
      <c r="B109" t="s">
        <v>732</v>
      </c>
      <c r="C109">
        <v>11310</v>
      </c>
      <c r="D109">
        <v>0</v>
      </c>
      <c r="E109">
        <v>0</v>
      </c>
      <c r="F109">
        <v>0</v>
      </c>
      <c r="G109">
        <v>0</v>
      </c>
      <c r="H109">
        <v>0</v>
      </c>
      <c r="Y109">
        <v>1</v>
      </c>
      <c r="BD109">
        <v>1</v>
      </c>
    </row>
    <row r="110" spans="1:73" x14ac:dyDescent="0.25">
      <c r="A110" s="2">
        <f t="shared" si="1"/>
        <v>109</v>
      </c>
      <c r="B110" t="s">
        <v>733</v>
      </c>
      <c r="C110">
        <v>19</v>
      </c>
      <c r="D110">
        <v>1</v>
      </c>
      <c r="E110">
        <v>1</v>
      </c>
      <c r="F110">
        <v>0</v>
      </c>
      <c r="G110">
        <v>0</v>
      </c>
      <c r="H110">
        <v>0</v>
      </c>
      <c r="AL110">
        <v>1</v>
      </c>
    </row>
    <row r="111" spans="1:73" x14ac:dyDescent="0.25">
      <c r="A111" s="2">
        <f t="shared" si="1"/>
        <v>110</v>
      </c>
      <c r="B111" t="s">
        <v>734</v>
      </c>
      <c r="C111">
        <v>2</v>
      </c>
      <c r="D111">
        <v>1</v>
      </c>
      <c r="E111">
        <v>1</v>
      </c>
      <c r="F111">
        <v>0</v>
      </c>
      <c r="G111">
        <v>0</v>
      </c>
      <c r="H111">
        <v>0</v>
      </c>
      <c r="AL111">
        <v>1</v>
      </c>
    </row>
    <row r="112" spans="1:73" x14ac:dyDescent="0.25">
      <c r="A112" s="2">
        <f t="shared" si="1"/>
        <v>111</v>
      </c>
      <c r="B112" t="s">
        <v>736</v>
      </c>
      <c r="C112">
        <v>816</v>
      </c>
      <c r="D112">
        <v>2</v>
      </c>
      <c r="E112">
        <v>2</v>
      </c>
      <c r="F112">
        <v>0</v>
      </c>
      <c r="G112">
        <v>0</v>
      </c>
      <c r="H112">
        <v>0</v>
      </c>
      <c r="I112">
        <v>1</v>
      </c>
    </row>
    <row r="113" spans="1:72" x14ac:dyDescent="0.25">
      <c r="A113" s="2">
        <f t="shared" si="1"/>
        <v>112</v>
      </c>
      <c r="B113" t="s">
        <v>737</v>
      </c>
      <c r="C113">
        <v>608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1</v>
      </c>
      <c r="AL113">
        <v>1</v>
      </c>
    </row>
    <row r="114" spans="1:72" x14ac:dyDescent="0.25">
      <c r="A114" s="2">
        <f t="shared" si="1"/>
        <v>113</v>
      </c>
      <c r="B114" t="s">
        <v>738</v>
      </c>
      <c r="C114">
        <v>1369</v>
      </c>
      <c r="D114">
        <v>9</v>
      </c>
      <c r="E114">
        <v>7</v>
      </c>
      <c r="F114">
        <v>0</v>
      </c>
      <c r="G114">
        <v>2</v>
      </c>
      <c r="H114">
        <v>0</v>
      </c>
      <c r="R114">
        <v>1</v>
      </c>
      <c r="X114">
        <v>1</v>
      </c>
      <c r="AL114">
        <v>1</v>
      </c>
      <c r="BK114">
        <v>1</v>
      </c>
    </row>
    <row r="115" spans="1:72" x14ac:dyDescent="0.25">
      <c r="A115" s="2">
        <f t="shared" si="1"/>
        <v>114</v>
      </c>
      <c r="B115" t="s">
        <v>739</v>
      </c>
      <c r="C115">
        <v>1371</v>
      </c>
      <c r="D115">
        <v>6</v>
      </c>
      <c r="E115">
        <v>5</v>
      </c>
      <c r="F115">
        <v>0</v>
      </c>
      <c r="G115">
        <v>1</v>
      </c>
      <c r="H115">
        <v>0</v>
      </c>
      <c r="P115">
        <v>1</v>
      </c>
      <c r="AL115">
        <v>1</v>
      </c>
      <c r="BH115">
        <v>1</v>
      </c>
      <c r="BK115">
        <v>1</v>
      </c>
    </row>
    <row r="116" spans="1:72" x14ac:dyDescent="0.25">
      <c r="A116" s="2">
        <f t="shared" si="1"/>
        <v>115</v>
      </c>
      <c r="B116" t="s">
        <v>740</v>
      </c>
      <c r="C116">
        <v>2735</v>
      </c>
      <c r="D116">
        <v>6</v>
      </c>
      <c r="E116">
        <v>4</v>
      </c>
      <c r="F116">
        <v>1</v>
      </c>
      <c r="G116">
        <v>1</v>
      </c>
      <c r="H116">
        <v>0</v>
      </c>
      <c r="P116">
        <v>1</v>
      </c>
      <c r="AL116">
        <v>1</v>
      </c>
      <c r="BI116">
        <v>1</v>
      </c>
    </row>
    <row r="117" spans="1:72" x14ac:dyDescent="0.25">
      <c r="A117" s="2">
        <f t="shared" si="1"/>
        <v>116</v>
      </c>
      <c r="B117" t="s">
        <v>741</v>
      </c>
      <c r="C117">
        <v>229069</v>
      </c>
      <c r="D117">
        <v>0</v>
      </c>
      <c r="E117">
        <v>0</v>
      </c>
      <c r="F117">
        <v>0</v>
      </c>
      <c r="G117">
        <v>0</v>
      </c>
      <c r="H117">
        <v>0</v>
      </c>
      <c r="P117">
        <v>1</v>
      </c>
      <c r="BT117">
        <v>1</v>
      </c>
    </row>
    <row r="118" spans="1:72" x14ac:dyDescent="0.25">
      <c r="A118" s="2">
        <f t="shared" si="1"/>
        <v>117</v>
      </c>
      <c r="B118" t="s">
        <v>742</v>
      </c>
      <c r="C118">
        <v>208599</v>
      </c>
      <c r="D118">
        <v>11</v>
      </c>
      <c r="E118">
        <v>7</v>
      </c>
      <c r="F118">
        <v>0</v>
      </c>
      <c r="G118">
        <v>4</v>
      </c>
      <c r="H118">
        <v>0</v>
      </c>
      <c r="J118">
        <v>1</v>
      </c>
      <c r="R118">
        <v>1</v>
      </c>
      <c r="AL118">
        <v>1</v>
      </c>
    </row>
    <row r="119" spans="1:72" x14ac:dyDescent="0.25">
      <c r="A119" s="2">
        <f t="shared" si="1"/>
        <v>118</v>
      </c>
      <c r="B119" t="s">
        <v>743</v>
      </c>
      <c r="C119">
        <v>25</v>
      </c>
      <c r="D119">
        <v>11</v>
      </c>
      <c r="E119">
        <v>7</v>
      </c>
      <c r="F119">
        <v>0</v>
      </c>
      <c r="G119">
        <v>4</v>
      </c>
      <c r="H119">
        <v>0</v>
      </c>
      <c r="J119">
        <v>1</v>
      </c>
      <c r="R119">
        <v>1</v>
      </c>
      <c r="AL119">
        <v>1</v>
      </c>
    </row>
    <row r="120" spans="1:72" x14ac:dyDescent="0.25">
      <c r="A120" s="2">
        <f t="shared" si="1"/>
        <v>119</v>
      </c>
      <c r="B120" t="s">
        <v>744</v>
      </c>
      <c r="C120">
        <v>821</v>
      </c>
      <c r="D120">
        <v>11</v>
      </c>
      <c r="E120">
        <v>7</v>
      </c>
      <c r="F120">
        <v>0</v>
      </c>
      <c r="G120">
        <v>4</v>
      </c>
      <c r="H120">
        <v>0</v>
      </c>
      <c r="J120">
        <v>1</v>
      </c>
      <c r="R120">
        <v>1</v>
      </c>
      <c r="AL120">
        <v>1</v>
      </c>
    </row>
    <row r="121" spans="1:72" x14ac:dyDescent="0.25">
      <c r="A121" s="2">
        <f t="shared" si="1"/>
        <v>120</v>
      </c>
      <c r="B121" t="s">
        <v>746</v>
      </c>
      <c r="C121">
        <v>666</v>
      </c>
      <c r="D121">
        <v>0</v>
      </c>
      <c r="E121">
        <v>0</v>
      </c>
      <c r="F121">
        <v>0</v>
      </c>
      <c r="G121">
        <v>0</v>
      </c>
      <c r="H121">
        <v>0</v>
      </c>
      <c r="AL121">
        <v>1</v>
      </c>
    </row>
    <row r="122" spans="1:72" x14ac:dyDescent="0.25">
      <c r="A122" s="2">
        <f t="shared" si="1"/>
        <v>121</v>
      </c>
      <c r="B122" t="s">
        <v>747</v>
      </c>
      <c r="C122">
        <v>666</v>
      </c>
      <c r="D122">
        <v>0</v>
      </c>
      <c r="E122">
        <v>0</v>
      </c>
      <c r="F122">
        <v>0</v>
      </c>
      <c r="G122">
        <v>0</v>
      </c>
      <c r="H122">
        <v>0</v>
      </c>
      <c r="AL122">
        <v>1</v>
      </c>
    </row>
    <row r="123" spans="1:72" x14ac:dyDescent="0.25">
      <c r="A123" s="2">
        <f t="shared" si="1"/>
        <v>122</v>
      </c>
      <c r="B123" t="s">
        <v>750</v>
      </c>
      <c r="C123">
        <v>24</v>
      </c>
      <c r="D123">
        <v>4</v>
      </c>
      <c r="E123">
        <v>4</v>
      </c>
      <c r="F123">
        <v>0</v>
      </c>
      <c r="G123">
        <v>0</v>
      </c>
      <c r="H123">
        <v>0</v>
      </c>
      <c r="P123">
        <v>1</v>
      </c>
      <c r="AL123">
        <v>1</v>
      </c>
      <c r="BP123">
        <v>1</v>
      </c>
    </row>
    <row r="124" spans="1:72" x14ac:dyDescent="0.25">
      <c r="A124" s="2">
        <f t="shared" si="1"/>
        <v>123</v>
      </c>
      <c r="B124" t="s">
        <v>754</v>
      </c>
      <c r="C124">
        <v>8</v>
      </c>
      <c r="D124">
        <v>2</v>
      </c>
      <c r="E124">
        <v>2</v>
      </c>
      <c r="F124">
        <v>0</v>
      </c>
      <c r="G124">
        <v>0</v>
      </c>
      <c r="H124">
        <v>0</v>
      </c>
      <c r="AL124">
        <v>1</v>
      </c>
    </row>
    <row r="125" spans="1:72" x14ac:dyDescent="0.25">
      <c r="A125" s="2">
        <f t="shared" si="1"/>
        <v>124</v>
      </c>
      <c r="B125" t="s">
        <v>756</v>
      </c>
      <c r="C125">
        <v>18</v>
      </c>
      <c r="D125">
        <v>3</v>
      </c>
      <c r="E125">
        <v>3</v>
      </c>
      <c r="F125">
        <v>0</v>
      </c>
      <c r="G125">
        <v>0</v>
      </c>
      <c r="H125">
        <v>0</v>
      </c>
      <c r="AA125">
        <v>1</v>
      </c>
      <c r="AL125">
        <v>1</v>
      </c>
      <c r="BQ125">
        <v>1</v>
      </c>
    </row>
    <row r="126" spans="1:72" x14ac:dyDescent="0.25">
      <c r="A126" s="2">
        <f t="shared" si="1"/>
        <v>125</v>
      </c>
      <c r="B126" t="s">
        <v>760</v>
      </c>
      <c r="C126">
        <v>19</v>
      </c>
      <c r="D126">
        <v>22</v>
      </c>
      <c r="E126">
        <v>22</v>
      </c>
      <c r="F126">
        <v>0</v>
      </c>
      <c r="G126">
        <v>0</v>
      </c>
      <c r="H126">
        <v>0</v>
      </c>
      <c r="I126">
        <v>1</v>
      </c>
      <c r="O126">
        <v>1</v>
      </c>
      <c r="P126">
        <v>1</v>
      </c>
      <c r="Q126">
        <v>1</v>
      </c>
      <c r="Z126">
        <v>1</v>
      </c>
      <c r="AD126">
        <v>1</v>
      </c>
      <c r="AL126">
        <v>1</v>
      </c>
      <c r="AN126">
        <v>1</v>
      </c>
      <c r="BE126">
        <v>1</v>
      </c>
      <c r="BM126">
        <v>1</v>
      </c>
      <c r="BT126">
        <v>1</v>
      </c>
    </row>
    <row r="127" spans="1:72" x14ac:dyDescent="0.25">
      <c r="A127" s="2">
        <f t="shared" si="1"/>
        <v>126</v>
      </c>
      <c r="B127" t="s">
        <v>761</v>
      </c>
      <c r="C127">
        <v>13</v>
      </c>
      <c r="D127">
        <v>3</v>
      </c>
      <c r="E127">
        <v>3</v>
      </c>
      <c r="F127">
        <v>0</v>
      </c>
      <c r="G127">
        <v>0</v>
      </c>
      <c r="H127">
        <v>0</v>
      </c>
      <c r="J127">
        <v>1</v>
      </c>
      <c r="AA127">
        <v>1</v>
      </c>
      <c r="AL127">
        <v>1</v>
      </c>
    </row>
    <row r="128" spans="1:72" x14ac:dyDescent="0.25">
      <c r="A128" s="2">
        <f t="shared" si="1"/>
        <v>127</v>
      </c>
      <c r="B128" t="s">
        <v>762</v>
      </c>
      <c r="C128">
        <v>1095</v>
      </c>
      <c r="D128">
        <v>5</v>
      </c>
      <c r="E128">
        <v>4</v>
      </c>
      <c r="F128">
        <v>1</v>
      </c>
      <c r="G128">
        <v>0</v>
      </c>
      <c r="H128">
        <v>0</v>
      </c>
      <c r="J128">
        <v>1</v>
      </c>
      <c r="AA128">
        <v>1</v>
      </c>
      <c r="AL128">
        <v>1</v>
      </c>
      <c r="AX128">
        <v>1</v>
      </c>
    </row>
    <row r="129" spans="1:73" x14ac:dyDescent="0.25">
      <c r="A129" s="2">
        <f t="shared" si="1"/>
        <v>128</v>
      </c>
      <c r="B129" t="s">
        <v>767</v>
      </c>
      <c r="C129">
        <v>14656</v>
      </c>
      <c r="D129">
        <v>25</v>
      </c>
      <c r="E129">
        <v>18</v>
      </c>
      <c r="F129">
        <v>0</v>
      </c>
      <c r="G129">
        <v>7</v>
      </c>
      <c r="H129">
        <v>0</v>
      </c>
      <c r="AD129">
        <v>1</v>
      </c>
      <c r="AF129">
        <v>1</v>
      </c>
      <c r="AH129">
        <v>1</v>
      </c>
      <c r="AL129">
        <v>1</v>
      </c>
      <c r="AO129">
        <v>1</v>
      </c>
      <c r="AV129">
        <v>1</v>
      </c>
      <c r="AW129">
        <v>1</v>
      </c>
      <c r="BK129">
        <v>1</v>
      </c>
    </row>
    <row r="130" spans="1:73" x14ac:dyDescent="0.25">
      <c r="A130" s="2">
        <f t="shared" si="1"/>
        <v>129</v>
      </c>
      <c r="B130" t="s">
        <v>768</v>
      </c>
      <c r="C130">
        <v>60</v>
      </c>
      <c r="D130">
        <v>12</v>
      </c>
      <c r="E130">
        <v>8</v>
      </c>
      <c r="F130">
        <v>0</v>
      </c>
      <c r="G130">
        <v>4</v>
      </c>
      <c r="H130">
        <v>0</v>
      </c>
      <c r="J130">
        <v>1</v>
      </c>
      <c r="AD130">
        <v>1</v>
      </c>
      <c r="AF130">
        <v>1</v>
      </c>
      <c r="AH130">
        <v>1</v>
      </c>
      <c r="AL130">
        <v>1</v>
      </c>
      <c r="AV130">
        <v>1</v>
      </c>
      <c r="AW130">
        <v>1</v>
      </c>
      <c r="BK130">
        <v>1</v>
      </c>
    </row>
    <row r="131" spans="1:73" x14ac:dyDescent="0.25">
      <c r="A131" s="2">
        <f t="shared" si="1"/>
        <v>130</v>
      </c>
      <c r="B131" t="s">
        <v>769</v>
      </c>
      <c r="C131">
        <v>15</v>
      </c>
      <c r="D131">
        <v>24</v>
      </c>
      <c r="E131">
        <v>14</v>
      </c>
      <c r="F131">
        <v>0</v>
      </c>
      <c r="G131">
        <v>10</v>
      </c>
      <c r="H131">
        <v>0</v>
      </c>
      <c r="I131">
        <v>1</v>
      </c>
      <c r="J131">
        <v>1</v>
      </c>
      <c r="AD131">
        <v>1</v>
      </c>
      <c r="AF131">
        <v>1</v>
      </c>
      <c r="AH131">
        <v>1</v>
      </c>
      <c r="AL131">
        <v>1</v>
      </c>
      <c r="AV131">
        <v>1</v>
      </c>
      <c r="AW131">
        <v>1</v>
      </c>
      <c r="BK131">
        <v>1</v>
      </c>
      <c r="BM131">
        <v>1</v>
      </c>
    </row>
    <row r="132" spans="1:73" x14ac:dyDescent="0.25">
      <c r="A132" s="2">
        <f t="shared" ref="A132:A195" si="2">A131+1</f>
        <v>131</v>
      </c>
      <c r="B132" t="s">
        <v>772</v>
      </c>
      <c r="C132">
        <v>912</v>
      </c>
      <c r="D132">
        <v>4</v>
      </c>
      <c r="E132">
        <v>3</v>
      </c>
      <c r="F132">
        <v>0</v>
      </c>
      <c r="G132">
        <v>1</v>
      </c>
      <c r="H132">
        <v>0</v>
      </c>
      <c r="AK132">
        <v>1</v>
      </c>
      <c r="AL132">
        <v>1</v>
      </c>
    </row>
    <row r="133" spans="1:73" x14ac:dyDescent="0.25">
      <c r="A133" s="2">
        <f t="shared" si="2"/>
        <v>132</v>
      </c>
      <c r="B133" t="s">
        <v>773</v>
      </c>
      <c r="C133">
        <v>9357</v>
      </c>
      <c r="D133">
        <v>14</v>
      </c>
      <c r="E133">
        <v>8</v>
      </c>
      <c r="F133">
        <v>2</v>
      </c>
      <c r="G133">
        <v>4</v>
      </c>
      <c r="H133">
        <v>0</v>
      </c>
      <c r="P133">
        <v>1</v>
      </c>
      <c r="T133">
        <v>1</v>
      </c>
      <c r="AL133">
        <v>1</v>
      </c>
      <c r="BN133">
        <v>1</v>
      </c>
      <c r="BQ133">
        <v>1</v>
      </c>
      <c r="BU133">
        <v>1</v>
      </c>
    </row>
    <row r="134" spans="1:73" x14ac:dyDescent="0.25">
      <c r="A134" s="2">
        <f t="shared" si="2"/>
        <v>133</v>
      </c>
      <c r="B134" t="s">
        <v>777</v>
      </c>
      <c r="C134">
        <v>47</v>
      </c>
      <c r="D134">
        <v>32</v>
      </c>
      <c r="E134">
        <v>20</v>
      </c>
      <c r="F134">
        <v>4</v>
      </c>
      <c r="G134">
        <v>6</v>
      </c>
      <c r="H134">
        <v>2</v>
      </c>
      <c r="I134">
        <v>1</v>
      </c>
      <c r="Y134">
        <v>1</v>
      </c>
      <c r="AL134">
        <v>1</v>
      </c>
      <c r="BT134">
        <v>1</v>
      </c>
    </row>
    <row r="135" spans="1:73" x14ac:dyDescent="0.25">
      <c r="A135" s="2">
        <f t="shared" si="2"/>
        <v>134</v>
      </c>
      <c r="B135" t="s">
        <v>778</v>
      </c>
      <c r="C135">
        <v>26</v>
      </c>
      <c r="D135">
        <v>27</v>
      </c>
      <c r="E135">
        <v>13</v>
      </c>
      <c r="F135">
        <v>4</v>
      </c>
      <c r="G135">
        <v>6</v>
      </c>
      <c r="H135">
        <v>4</v>
      </c>
      <c r="P135">
        <v>1</v>
      </c>
      <c r="Z135">
        <v>1</v>
      </c>
      <c r="AL135">
        <v>1</v>
      </c>
      <c r="BE135">
        <v>1</v>
      </c>
      <c r="BS135">
        <v>1</v>
      </c>
    </row>
    <row r="136" spans="1:73" x14ac:dyDescent="0.25">
      <c r="A136" s="2">
        <f t="shared" si="2"/>
        <v>135</v>
      </c>
      <c r="B136" t="s">
        <v>779</v>
      </c>
      <c r="C136">
        <v>208</v>
      </c>
      <c r="D136">
        <v>20</v>
      </c>
      <c r="E136">
        <v>18</v>
      </c>
      <c r="F136">
        <v>2</v>
      </c>
      <c r="G136">
        <v>0</v>
      </c>
      <c r="H136">
        <v>0</v>
      </c>
      <c r="I136">
        <v>1</v>
      </c>
      <c r="K136">
        <v>1</v>
      </c>
      <c r="L136">
        <v>1</v>
      </c>
      <c r="M136">
        <v>1</v>
      </c>
      <c r="P136">
        <v>1</v>
      </c>
      <c r="Y136">
        <v>1</v>
      </c>
      <c r="Z136">
        <v>1</v>
      </c>
      <c r="AL136">
        <v>1</v>
      </c>
      <c r="BE136">
        <v>1</v>
      </c>
      <c r="BM136">
        <v>1</v>
      </c>
      <c r="BT136">
        <v>1</v>
      </c>
    </row>
    <row r="137" spans="1:73" x14ac:dyDescent="0.25">
      <c r="A137" s="2">
        <f t="shared" si="2"/>
        <v>136</v>
      </c>
      <c r="B137" t="s">
        <v>780</v>
      </c>
      <c r="C137">
        <v>2</v>
      </c>
      <c r="D137">
        <v>39</v>
      </c>
      <c r="E137">
        <v>18</v>
      </c>
      <c r="F137">
        <v>8</v>
      </c>
      <c r="G137">
        <v>4</v>
      </c>
      <c r="H137">
        <v>9</v>
      </c>
      <c r="J137">
        <v>1</v>
      </c>
      <c r="P137">
        <v>1</v>
      </c>
      <c r="AA137">
        <v>1</v>
      </c>
      <c r="AL137">
        <v>1</v>
      </c>
      <c r="BQ137">
        <v>1</v>
      </c>
    </row>
    <row r="138" spans="1:73" x14ac:dyDescent="0.25">
      <c r="A138" s="2">
        <f t="shared" si="2"/>
        <v>137</v>
      </c>
      <c r="B138" t="s">
        <v>781</v>
      </c>
      <c r="C138">
        <v>801</v>
      </c>
      <c r="D138">
        <v>6</v>
      </c>
      <c r="E138">
        <v>4</v>
      </c>
      <c r="F138">
        <v>2</v>
      </c>
      <c r="G138">
        <v>0</v>
      </c>
      <c r="H138">
        <v>0</v>
      </c>
      <c r="P138">
        <v>1</v>
      </c>
      <c r="AA138">
        <v>1</v>
      </c>
      <c r="AL138">
        <v>1</v>
      </c>
      <c r="BU138">
        <v>1</v>
      </c>
    </row>
    <row r="139" spans="1:73" x14ac:dyDescent="0.25">
      <c r="A139" s="2">
        <f t="shared" si="2"/>
        <v>138</v>
      </c>
      <c r="B139" t="s">
        <v>783</v>
      </c>
      <c r="C139">
        <v>107</v>
      </c>
      <c r="D139">
        <v>3</v>
      </c>
      <c r="E139">
        <v>2</v>
      </c>
      <c r="F139">
        <v>1</v>
      </c>
      <c r="G139">
        <v>0</v>
      </c>
      <c r="H139">
        <v>0</v>
      </c>
      <c r="AL139">
        <v>1</v>
      </c>
      <c r="AQ139">
        <v>1</v>
      </c>
    </row>
    <row r="140" spans="1:73" x14ac:dyDescent="0.25">
      <c r="A140" s="2">
        <f t="shared" si="2"/>
        <v>139</v>
      </c>
      <c r="B140" t="s">
        <v>784</v>
      </c>
      <c r="C140">
        <v>16</v>
      </c>
      <c r="D140">
        <v>36</v>
      </c>
      <c r="E140">
        <v>26</v>
      </c>
      <c r="F140">
        <v>6</v>
      </c>
      <c r="G140">
        <v>4</v>
      </c>
      <c r="H140">
        <v>0</v>
      </c>
      <c r="I140">
        <v>1</v>
      </c>
      <c r="P140">
        <v>1</v>
      </c>
      <c r="Q140">
        <v>1</v>
      </c>
      <c r="Y140">
        <v>1</v>
      </c>
      <c r="AA140">
        <v>1</v>
      </c>
      <c r="AL140">
        <v>1</v>
      </c>
      <c r="BE140">
        <v>1</v>
      </c>
      <c r="BQ140">
        <v>1</v>
      </c>
      <c r="BT140">
        <v>1</v>
      </c>
    </row>
    <row r="141" spans="1:73" x14ac:dyDescent="0.25">
      <c r="A141" s="2">
        <f t="shared" si="2"/>
        <v>140</v>
      </c>
      <c r="B141" t="s">
        <v>787</v>
      </c>
      <c r="C141">
        <v>9449</v>
      </c>
      <c r="D141">
        <v>1</v>
      </c>
      <c r="E141">
        <v>1</v>
      </c>
      <c r="F141">
        <v>0</v>
      </c>
      <c r="G141">
        <v>0</v>
      </c>
      <c r="H141">
        <v>0</v>
      </c>
      <c r="AL141">
        <v>1</v>
      </c>
    </row>
    <row r="142" spans="1:73" x14ac:dyDescent="0.25">
      <c r="A142" s="2">
        <f t="shared" si="2"/>
        <v>141</v>
      </c>
      <c r="B142" t="s">
        <v>788</v>
      </c>
      <c r="C142">
        <v>13</v>
      </c>
      <c r="D142">
        <v>29</v>
      </c>
      <c r="E142">
        <v>13</v>
      </c>
      <c r="F142">
        <v>4</v>
      </c>
      <c r="G142">
        <v>8</v>
      </c>
      <c r="H142">
        <v>4</v>
      </c>
      <c r="P142">
        <v>1</v>
      </c>
      <c r="Q142">
        <v>1</v>
      </c>
      <c r="AL142">
        <v>1</v>
      </c>
      <c r="BE142">
        <v>1</v>
      </c>
      <c r="BS142">
        <v>1</v>
      </c>
    </row>
    <row r="143" spans="1:73" x14ac:dyDescent="0.25">
      <c r="A143" s="2">
        <f t="shared" si="2"/>
        <v>142</v>
      </c>
      <c r="B143" t="s">
        <v>789</v>
      </c>
      <c r="C143">
        <v>5</v>
      </c>
      <c r="D143">
        <v>13</v>
      </c>
      <c r="E143">
        <v>7</v>
      </c>
      <c r="F143">
        <v>2</v>
      </c>
      <c r="G143">
        <v>2</v>
      </c>
      <c r="H143">
        <v>2</v>
      </c>
      <c r="AL143">
        <v>1</v>
      </c>
      <c r="BE143">
        <v>1</v>
      </c>
      <c r="BS143">
        <v>1</v>
      </c>
    </row>
    <row r="144" spans="1:73" x14ac:dyDescent="0.25">
      <c r="A144" s="2">
        <f t="shared" si="2"/>
        <v>143</v>
      </c>
      <c r="B144" t="s">
        <v>791</v>
      </c>
      <c r="C144">
        <v>338</v>
      </c>
      <c r="D144">
        <v>4</v>
      </c>
      <c r="E144">
        <v>3</v>
      </c>
      <c r="F144">
        <v>0</v>
      </c>
      <c r="G144">
        <v>1</v>
      </c>
      <c r="H144">
        <v>0</v>
      </c>
      <c r="AL144">
        <v>1</v>
      </c>
      <c r="BF144">
        <v>1</v>
      </c>
    </row>
    <row r="145" spans="1:76" x14ac:dyDescent="0.25">
      <c r="A145" s="2">
        <f t="shared" si="2"/>
        <v>144</v>
      </c>
      <c r="B145" t="s">
        <v>792</v>
      </c>
      <c r="C145">
        <v>1008</v>
      </c>
      <c r="D145">
        <v>3</v>
      </c>
      <c r="E145">
        <v>3</v>
      </c>
      <c r="F145">
        <v>0</v>
      </c>
      <c r="G145">
        <v>0</v>
      </c>
      <c r="H145">
        <v>0</v>
      </c>
      <c r="P145">
        <v>1</v>
      </c>
      <c r="AL145">
        <v>1</v>
      </c>
      <c r="BE145">
        <v>1</v>
      </c>
    </row>
    <row r="146" spans="1:76" x14ac:dyDescent="0.25">
      <c r="A146" s="2">
        <f t="shared" si="2"/>
        <v>145</v>
      </c>
      <c r="B146" t="s">
        <v>793</v>
      </c>
      <c r="C146">
        <v>279</v>
      </c>
      <c r="D146">
        <v>14</v>
      </c>
      <c r="E146">
        <v>12</v>
      </c>
      <c r="F146">
        <v>0</v>
      </c>
      <c r="G146">
        <v>2</v>
      </c>
      <c r="H146">
        <v>0</v>
      </c>
      <c r="Z146">
        <v>1</v>
      </c>
      <c r="AA146">
        <v>1</v>
      </c>
      <c r="AL146">
        <v>1</v>
      </c>
      <c r="BE146">
        <v>1</v>
      </c>
    </row>
    <row r="147" spans="1:76" x14ac:dyDescent="0.25">
      <c r="A147" s="2">
        <f t="shared" si="2"/>
        <v>146</v>
      </c>
      <c r="B147" t="s">
        <v>795</v>
      </c>
      <c r="C147">
        <v>118</v>
      </c>
      <c r="D147">
        <v>2</v>
      </c>
      <c r="E147">
        <v>2</v>
      </c>
      <c r="F147">
        <v>0</v>
      </c>
      <c r="G147">
        <v>0</v>
      </c>
      <c r="H147">
        <v>0</v>
      </c>
      <c r="P147">
        <v>1</v>
      </c>
      <c r="AL147">
        <v>1</v>
      </c>
    </row>
    <row r="148" spans="1:76" x14ac:dyDescent="0.25">
      <c r="A148" s="2">
        <f t="shared" si="2"/>
        <v>147</v>
      </c>
      <c r="B148" t="s">
        <v>796</v>
      </c>
      <c r="C148">
        <v>116</v>
      </c>
      <c r="D148">
        <v>24</v>
      </c>
      <c r="E148">
        <v>14</v>
      </c>
      <c r="F148">
        <v>4</v>
      </c>
      <c r="G148">
        <v>2</v>
      </c>
      <c r="H148">
        <v>4</v>
      </c>
      <c r="I148">
        <v>1</v>
      </c>
      <c r="AA148">
        <v>1</v>
      </c>
      <c r="AL148">
        <v>1</v>
      </c>
      <c r="BF148">
        <v>1</v>
      </c>
      <c r="BG148">
        <v>1</v>
      </c>
      <c r="BP148">
        <v>1</v>
      </c>
      <c r="BQ148">
        <v>1</v>
      </c>
      <c r="BW148">
        <v>1</v>
      </c>
    </row>
    <row r="149" spans="1:76" x14ac:dyDescent="0.25">
      <c r="A149" s="2">
        <f t="shared" si="2"/>
        <v>148</v>
      </c>
      <c r="B149" t="s">
        <v>807</v>
      </c>
      <c r="C149">
        <v>211</v>
      </c>
      <c r="D149">
        <v>7</v>
      </c>
      <c r="E149">
        <v>5</v>
      </c>
      <c r="F149">
        <v>0</v>
      </c>
      <c r="G149">
        <v>2</v>
      </c>
      <c r="H149">
        <v>0</v>
      </c>
      <c r="T149">
        <v>1</v>
      </c>
      <c r="AK149">
        <v>1</v>
      </c>
      <c r="AL149">
        <v>1</v>
      </c>
      <c r="BX149">
        <v>1</v>
      </c>
    </row>
    <row r="150" spans="1:76" x14ac:dyDescent="0.25">
      <c r="A150" s="2">
        <f t="shared" si="2"/>
        <v>149</v>
      </c>
      <c r="B150" t="s">
        <v>808</v>
      </c>
      <c r="C150">
        <v>244</v>
      </c>
      <c r="D150">
        <v>19</v>
      </c>
      <c r="E150">
        <v>14</v>
      </c>
      <c r="F150">
        <v>0</v>
      </c>
      <c r="G150">
        <v>5</v>
      </c>
      <c r="H150">
        <v>0</v>
      </c>
      <c r="P150">
        <v>1</v>
      </c>
      <c r="T150">
        <v>1</v>
      </c>
      <c r="Y150">
        <v>1</v>
      </c>
      <c r="AK150">
        <v>1</v>
      </c>
      <c r="AL150">
        <v>1</v>
      </c>
      <c r="BN150">
        <v>1</v>
      </c>
      <c r="BQ150">
        <v>1</v>
      </c>
    </row>
    <row r="151" spans="1:76" x14ac:dyDescent="0.25">
      <c r="A151" s="2">
        <f t="shared" si="2"/>
        <v>150</v>
      </c>
      <c r="B151" t="s">
        <v>812</v>
      </c>
      <c r="C151">
        <v>1383</v>
      </c>
      <c r="D151">
        <v>15</v>
      </c>
      <c r="E151">
        <v>14</v>
      </c>
      <c r="F151">
        <v>0</v>
      </c>
      <c r="G151">
        <v>1</v>
      </c>
      <c r="H151">
        <v>0</v>
      </c>
      <c r="I151">
        <v>1</v>
      </c>
      <c r="N151">
        <v>1</v>
      </c>
      <c r="T151">
        <v>1</v>
      </c>
      <c r="Y151">
        <v>1</v>
      </c>
      <c r="Z151">
        <v>1</v>
      </c>
      <c r="AA151">
        <v>1</v>
      </c>
      <c r="AK151">
        <v>1</v>
      </c>
      <c r="AL151">
        <v>1</v>
      </c>
      <c r="BO151">
        <v>1</v>
      </c>
      <c r="BQ151">
        <v>1</v>
      </c>
      <c r="BU151">
        <v>1</v>
      </c>
    </row>
    <row r="152" spans="1:76" x14ac:dyDescent="0.25">
      <c r="A152" s="2">
        <f t="shared" si="2"/>
        <v>151</v>
      </c>
      <c r="B152" t="s">
        <v>814</v>
      </c>
      <c r="C152">
        <v>768</v>
      </c>
      <c r="D152">
        <v>6</v>
      </c>
      <c r="E152">
        <v>4</v>
      </c>
      <c r="F152">
        <v>0</v>
      </c>
      <c r="G152">
        <v>2</v>
      </c>
      <c r="H152">
        <v>0</v>
      </c>
      <c r="AL152">
        <v>1</v>
      </c>
      <c r="AV152">
        <v>1</v>
      </c>
      <c r="BO152">
        <v>1</v>
      </c>
    </row>
    <row r="153" spans="1:76" x14ac:dyDescent="0.25">
      <c r="A153" s="2">
        <f t="shared" si="2"/>
        <v>152</v>
      </c>
      <c r="B153" t="s">
        <v>815</v>
      </c>
      <c r="C153">
        <v>8230</v>
      </c>
      <c r="D153">
        <v>1</v>
      </c>
      <c r="E153">
        <v>1</v>
      </c>
      <c r="F153">
        <v>0</v>
      </c>
      <c r="G153">
        <v>0</v>
      </c>
      <c r="H153">
        <v>0</v>
      </c>
      <c r="AL153">
        <v>1</v>
      </c>
    </row>
    <row r="154" spans="1:76" x14ac:dyDescent="0.25">
      <c r="A154" s="2">
        <f t="shared" si="2"/>
        <v>153</v>
      </c>
      <c r="B154" t="s">
        <v>816</v>
      </c>
      <c r="C154">
        <v>2440</v>
      </c>
      <c r="D154">
        <v>11</v>
      </c>
      <c r="E154">
        <v>7</v>
      </c>
      <c r="F154">
        <v>0</v>
      </c>
      <c r="G154">
        <v>4</v>
      </c>
      <c r="H154">
        <v>0</v>
      </c>
      <c r="I154">
        <v>1</v>
      </c>
      <c r="U154">
        <v>1</v>
      </c>
      <c r="AD154">
        <v>1</v>
      </c>
      <c r="AE154">
        <v>1</v>
      </c>
      <c r="AF154">
        <v>1</v>
      </c>
      <c r="AH154">
        <v>1</v>
      </c>
      <c r="AL154">
        <v>1</v>
      </c>
      <c r="AU154">
        <v>1</v>
      </c>
      <c r="AV154">
        <v>1</v>
      </c>
      <c r="BK154">
        <v>1</v>
      </c>
    </row>
    <row r="155" spans="1:76" x14ac:dyDescent="0.25">
      <c r="A155" s="2">
        <f t="shared" si="2"/>
        <v>154</v>
      </c>
      <c r="B155" t="s">
        <v>817</v>
      </c>
      <c r="C155">
        <v>5982</v>
      </c>
      <c r="D155">
        <v>21</v>
      </c>
      <c r="E155">
        <v>9</v>
      </c>
      <c r="F155">
        <v>4</v>
      </c>
      <c r="G155">
        <v>7</v>
      </c>
      <c r="H155">
        <v>1</v>
      </c>
      <c r="J155">
        <v>1</v>
      </c>
      <c r="AA155">
        <v>1</v>
      </c>
      <c r="AL155">
        <v>1</v>
      </c>
      <c r="AU155">
        <v>1</v>
      </c>
    </row>
    <row r="156" spans="1:76" x14ac:dyDescent="0.25">
      <c r="A156" s="2">
        <f t="shared" si="2"/>
        <v>155</v>
      </c>
      <c r="B156" t="s">
        <v>818</v>
      </c>
      <c r="C156">
        <v>33860</v>
      </c>
      <c r="D156">
        <v>14</v>
      </c>
      <c r="E156">
        <v>10</v>
      </c>
      <c r="F156">
        <v>0</v>
      </c>
      <c r="G156">
        <v>4</v>
      </c>
      <c r="H156">
        <v>0</v>
      </c>
      <c r="P156">
        <v>1</v>
      </c>
      <c r="Q156">
        <v>1</v>
      </c>
      <c r="T156">
        <v>1</v>
      </c>
      <c r="U156">
        <v>1</v>
      </c>
      <c r="AH156">
        <v>1</v>
      </c>
      <c r="AL156">
        <v>1</v>
      </c>
      <c r="AV156">
        <v>1</v>
      </c>
      <c r="AW156">
        <v>1</v>
      </c>
      <c r="BI156">
        <v>1</v>
      </c>
      <c r="BK156">
        <v>1</v>
      </c>
      <c r="BV156">
        <v>1</v>
      </c>
    </row>
    <row r="157" spans="1:76" x14ac:dyDescent="0.25">
      <c r="A157" s="2">
        <f t="shared" si="2"/>
        <v>156</v>
      </c>
      <c r="B157" t="s">
        <v>820</v>
      </c>
      <c r="C157">
        <v>7885</v>
      </c>
      <c r="D157">
        <v>9</v>
      </c>
      <c r="E157">
        <v>9</v>
      </c>
      <c r="F157">
        <v>0</v>
      </c>
      <c r="G157">
        <v>0</v>
      </c>
      <c r="H157">
        <v>0</v>
      </c>
      <c r="I157">
        <v>1</v>
      </c>
      <c r="J157">
        <v>1</v>
      </c>
      <c r="Y157">
        <v>1</v>
      </c>
      <c r="AA157">
        <v>1</v>
      </c>
      <c r="AL157">
        <v>1</v>
      </c>
      <c r="BE157">
        <v>1</v>
      </c>
    </row>
    <row r="158" spans="1:76" x14ac:dyDescent="0.25">
      <c r="A158" s="2">
        <f t="shared" si="2"/>
        <v>157</v>
      </c>
      <c r="B158" t="s">
        <v>821</v>
      </c>
      <c r="C158">
        <v>12602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U158">
        <v>1</v>
      </c>
      <c r="AL158">
        <v>1</v>
      </c>
    </row>
    <row r="159" spans="1:76" x14ac:dyDescent="0.25">
      <c r="A159" s="2">
        <f t="shared" si="2"/>
        <v>158</v>
      </c>
      <c r="B159" t="s">
        <v>822</v>
      </c>
      <c r="C159">
        <v>1</v>
      </c>
      <c r="D159">
        <v>19</v>
      </c>
      <c r="E159">
        <v>14</v>
      </c>
      <c r="F159">
        <v>0</v>
      </c>
      <c r="G159">
        <v>5</v>
      </c>
      <c r="H159">
        <v>0</v>
      </c>
      <c r="I159">
        <v>1</v>
      </c>
      <c r="U159">
        <v>1</v>
      </c>
      <c r="AA159">
        <v>1</v>
      </c>
      <c r="AL159">
        <v>1</v>
      </c>
      <c r="AU159">
        <v>1</v>
      </c>
    </row>
    <row r="160" spans="1:76" x14ac:dyDescent="0.25">
      <c r="A160" s="2">
        <f t="shared" si="2"/>
        <v>159</v>
      </c>
      <c r="B160" t="s">
        <v>51</v>
      </c>
      <c r="C160">
        <v>11315</v>
      </c>
      <c r="D160">
        <v>1</v>
      </c>
      <c r="E160">
        <v>1</v>
      </c>
      <c r="F160">
        <v>0</v>
      </c>
      <c r="G160">
        <v>0</v>
      </c>
      <c r="H160">
        <v>0</v>
      </c>
      <c r="AL160">
        <v>1</v>
      </c>
    </row>
    <row r="161" spans="1:76" x14ac:dyDescent="0.25">
      <c r="A161" s="2">
        <f t="shared" si="2"/>
        <v>160</v>
      </c>
      <c r="B161" t="s">
        <v>823</v>
      </c>
      <c r="C161">
        <v>550</v>
      </c>
      <c r="D161">
        <v>23</v>
      </c>
      <c r="E161">
        <v>11</v>
      </c>
      <c r="F161">
        <v>4</v>
      </c>
      <c r="G161">
        <v>7</v>
      </c>
      <c r="H161">
        <v>1</v>
      </c>
      <c r="J161">
        <v>1</v>
      </c>
      <c r="AA161">
        <v>1</v>
      </c>
      <c r="AL161">
        <v>1</v>
      </c>
      <c r="AU161">
        <v>1</v>
      </c>
    </row>
    <row r="162" spans="1:76" x14ac:dyDescent="0.25">
      <c r="A162" s="2">
        <f t="shared" si="2"/>
        <v>161</v>
      </c>
      <c r="B162" t="s">
        <v>824</v>
      </c>
      <c r="C162">
        <v>2301</v>
      </c>
      <c r="D162">
        <v>22</v>
      </c>
      <c r="E162">
        <v>14</v>
      </c>
      <c r="F162">
        <v>3</v>
      </c>
      <c r="G162">
        <v>5</v>
      </c>
      <c r="H162">
        <v>0</v>
      </c>
      <c r="J162">
        <v>1</v>
      </c>
      <c r="AA162">
        <v>1</v>
      </c>
      <c r="AL162">
        <v>1</v>
      </c>
      <c r="AU162">
        <v>1</v>
      </c>
    </row>
    <row r="163" spans="1:76" x14ac:dyDescent="0.25">
      <c r="A163" s="2">
        <f t="shared" si="2"/>
        <v>162</v>
      </c>
      <c r="B163" t="s">
        <v>825</v>
      </c>
      <c r="C163">
        <v>19020</v>
      </c>
      <c r="D163">
        <v>8</v>
      </c>
      <c r="E163">
        <v>6</v>
      </c>
      <c r="F163">
        <v>0</v>
      </c>
      <c r="G163">
        <v>2</v>
      </c>
      <c r="H163">
        <v>0</v>
      </c>
      <c r="T163">
        <v>1</v>
      </c>
      <c r="AK163">
        <v>1</v>
      </c>
      <c r="AL163">
        <v>1</v>
      </c>
      <c r="BK163">
        <v>1</v>
      </c>
      <c r="BU163">
        <v>1</v>
      </c>
      <c r="BX163">
        <v>1</v>
      </c>
    </row>
    <row r="164" spans="1:76" x14ac:dyDescent="0.25">
      <c r="A164" s="2">
        <f t="shared" si="2"/>
        <v>163</v>
      </c>
      <c r="B164" t="s">
        <v>826</v>
      </c>
      <c r="C164">
        <v>5867</v>
      </c>
      <c r="D164">
        <v>13</v>
      </c>
      <c r="E164">
        <v>8</v>
      </c>
      <c r="F164">
        <v>0</v>
      </c>
      <c r="G164">
        <v>5</v>
      </c>
      <c r="H164">
        <v>0</v>
      </c>
      <c r="AA164">
        <v>1</v>
      </c>
      <c r="AL164">
        <v>1</v>
      </c>
      <c r="AU164">
        <v>1</v>
      </c>
    </row>
    <row r="165" spans="1:76" x14ac:dyDescent="0.25">
      <c r="A165" s="2">
        <f t="shared" si="2"/>
        <v>164</v>
      </c>
      <c r="B165" t="s">
        <v>827</v>
      </c>
      <c r="C165">
        <v>92756</v>
      </c>
      <c r="D165">
        <v>15</v>
      </c>
      <c r="E165">
        <v>9</v>
      </c>
      <c r="F165">
        <v>2</v>
      </c>
      <c r="G165">
        <v>4</v>
      </c>
      <c r="H165">
        <v>0</v>
      </c>
      <c r="U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L165">
        <v>1</v>
      </c>
      <c r="AS165">
        <v>1</v>
      </c>
      <c r="AU165">
        <v>1</v>
      </c>
      <c r="AV165">
        <v>1</v>
      </c>
      <c r="AW165">
        <v>1</v>
      </c>
      <c r="BB165">
        <v>1</v>
      </c>
      <c r="BK165">
        <v>1</v>
      </c>
      <c r="BO165">
        <v>1</v>
      </c>
    </row>
    <row r="166" spans="1:76" x14ac:dyDescent="0.25">
      <c r="A166" s="2">
        <f t="shared" si="2"/>
        <v>165</v>
      </c>
      <c r="B166" t="s">
        <v>829</v>
      </c>
      <c r="C166">
        <v>116081</v>
      </c>
      <c r="D166">
        <v>4</v>
      </c>
      <c r="E166">
        <v>4</v>
      </c>
      <c r="F166">
        <v>0</v>
      </c>
      <c r="G166">
        <v>0</v>
      </c>
      <c r="H166">
        <v>0</v>
      </c>
      <c r="O166">
        <v>1</v>
      </c>
      <c r="Q166">
        <v>1</v>
      </c>
      <c r="U166">
        <v>1</v>
      </c>
      <c r="AE166">
        <v>1</v>
      </c>
      <c r="AF166">
        <v>1</v>
      </c>
      <c r="AH166">
        <v>1</v>
      </c>
      <c r="AL166">
        <v>1</v>
      </c>
      <c r="BK166">
        <v>1</v>
      </c>
    </row>
    <row r="167" spans="1:76" x14ac:dyDescent="0.25">
      <c r="A167" s="2">
        <f t="shared" si="2"/>
        <v>166</v>
      </c>
      <c r="B167" t="s">
        <v>830</v>
      </c>
      <c r="C167">
        <v>6806</v>
      </c>
      <c r="D167">
        <v>0</v>
      </c>
      <c r="E167">
        <v>0</v>
      </c>
      <c r="F167">
        <v>0</v>
      </c>
      <c r="G167">
        <v>0</v>
      </c>
      <c r="H167">
        <v>0</v>
      </c>
      <c r="N167">
        <v>1</v>
      </c>
    </row>
    <row r="168" spans="1:76" x14ac:dyDescent="0.25">
      <c r="A168" s="2">
        <f t="shared" si="2"/>
        <v>167</v>
      </c>
      <c r="B168" t="s">
        <v>831</v>
      </c>
      <c r="C168">
        <v>7563</v>
      </c>
      <c r="D168">
        <v>12</v>
      </c>
      <c r="E168">
        <v>12</v>
      </c>
      <c r="F168">
        <v>0</v>
      </c>
      <c r="G168">
        <v>0</v>
      </c>
      <c r="H168">
        <v>0</v>
      </c>
      <c r="S168">
        <v>1</v>
      </c>
      <c r="Y168">
        <v>1</v>
      </c>
      <c r="AL168">
        <v>1</v>
      </c>
      <c r="BO168">
        <v>1</v>
      </c>
      <c r="BQ168">
        <v>1</v>
      </c>
    </row>
    <row r="169" spans="1:76" x14ac:dyDescent="0.25">
      <c r="A169" s="2">
        <f t="shared" si="2"/>
        <v>168</v>
      </c>
      <c r="B169" t="s">
        <v>52</v>
      </c>
      <c r="C169">
        <v>15106</v>
      </c>
      <c r="D169">
        <v>3</v>
      </c>
      <c r="E169">
        <v>3</v>
      </c>
      <c r="F169">
        <v>0</v>
      </c>
      <c r="G169">
        <v>0</v>
      </c>
      <c r="H169">
        <v>0</v>
      </c>
      <c r="Y169">
        <v>1</v>
      </c>
      <c r="AL169">
        <v>1</v>
      </c>
      <c r="BG169">
        <v>1</v>
      </c>
      <c r="BO169">
        <v>1</v>
      </c>
    </row>
    <row r="170" spans="1:76" x14ac:dyDescent="0.25">
      <c r="A170" s="2">
        <f t="shared" si="2"/>
        <v>169</v>
      </c>
      <c r="B170" t="s">
        <v>833</v>
      </c>
      <c r="C170">
        <v>601</v>
      </c>
      <c r="D170">
        <v>66</v>
      </c>
      <c r="E170">
        <v>46</v>
      </c>
      <c r="F170">
        <v>3</v>
      </c>
      <c r="G170">
        <v>15</v>
      </c>
      <c r="H170">
        <v>2</v>
      </c>
      <c r="I170">
        <v>1</v>
      </c>
      <c r="J170">
        <v>1</v>
      </c>
      <c r="K170">
        <v>1</v>
      </c>
      <c r="M170">
        <v>1</v>
      </c>
      <c r="O170">
        <v>1</v>
      </c>
      <c r="Q170">
        <v>1</v>
      </c>
      <c r="S170">
        <v>1</v>
      </c>
      <c r="Y170">
        <v>1</v>
      </c>
      <c r="AD170">
        <v>1</v>
      </c>
      <c r="AF170">
        <v>1</v>
      </c>
      <c r="AH170">
        <v>1</v>
      </c>
      <c r="AL170">
        <v>1</v>
      </c>
      <c r="AV170">
        <v>1</v>
      </c>
      <c r="AW170">
        <v>1</v>
      </c>
      <c r="BK170">
        <v>1</v>
      </c>
      <c r="BN170">
        <v>1</v>
      </c>
    </row>
    <row r="171" spans="1:76" x14ac:dyDescent="0.25">
      <c r="A171" s="2">
        <f t="shared" si="2"/>
        <v>170</v>
      </c>
      <c r="B171" t="s">
        <v>839</v>
      </c>
      <c r="C171">
        <v>99217</v>
      </c>
      <c r="D171">
        <v>1</v>
      </c>
      <c r="E171">
        <v>1</v>
      </c>
      <c r="F171">
        <v>0</v>
      </c>
      <c r="G171">
        <v>0</v>
      </c>
      <c r="H171">
        <v>0</v>
      </c>
      <c r="AL171">
        <v>1</v>
      </c>
    </row>
    <row r="172" spans="1:76" x14ac:dyDescent="0.25">
      <c r="A172" s="2">
        <f t="shared" si="2"/>
        <v>171</v>
      </c>
      <c r="B172" t="s">
        <v>840</v>
      </c>
      <c r="C172">
        <v>25882</v>
      </c>
      <c r="D172">
        <v>14</v>
      </c>
      <c r="E172">
        <v>7</v>
      </c>
      <c r="F172">
        <v>1</v>
      </c>
      <c r="G172">
        <v>6</v>
      </c>
      <c r="H172">
        <v>0</v>
      </c>
      <c r="J172">
        <v>1</v>
      </c>
      <c r="U172">
        <v>1</v>
      </c>
      <c r="AD172">
        <v>1</v>
      </c>
      <c r="AE172">
        <v>1</v>
      </c>
      <c r="AF172">
        <v>1</v>
      </c>
      <c r="AH172">
        <v>1</v>
      </c>
      <c r="AL172">
        <v>1</v>
      </c>
      <c r="AV172">
        <v>1</v>
      </c>
      <c r="BK172">
        <v>1</v>
      </c>
    </row>
    <row r="173" spans="1:76" x14ac:dyDescent="0.25">
      <c r="A173" s="2">
        <f t="shared" si="2"/>
        <v>172</v>
      </c>
      <c r="B173" t="s">
        <v>842</v>
      </c>
      <c r="C173">
        <v>4356</v>
      </c>
      <c r="D173">
        <v>0</v>
      </c>
      <c r="E173">
        <v>0</v>
      </c>
      <c r="F173">
        <v>0</v>
      </c>
      <c r="G173">
        <v>0</v>
      </c>
      <c r="H173">
        <v>0</v>
      </c>
      <c r="Q173">
        <v>1</v>
      </c>
    </row>
    <row r="174" spans="1:76" x14ac:dyDescent="0.25">
      <c r="A174" s="2">
        <f t="shared" si="2"/>
        <v>173</v>
      </c>
      <c r="B174" t="s">
        <v>844</v>
      </c>
      <c r="C174">
        <v>2982</v>
      </c>
      <c r="D174">
        <v>0</v>
      </c>
      <c r="E174">
        <v>0</v>
      </c>
      <c r="F174">
        <v>0</v>
      </c>
      <c r="G174">
        <v>0</v>
      </c>
      <c r="H174">
        <v>0</v>
      </c>
      <c r="U174">
        <v>1</v>
      </c>
    </row>
    <row r="175" spans="1:76" x14ac:dyDescent="0.25">
      <c r="A175" s="2">
        <f t="shared" si="2"/>
        <v>174</v>
      </c>
      <c r="B175" t="s">
        <v>845</v>
      </c>
      <c r="C175">
        <v>7583</v>
      </c>
      <c r="D175">
        <v>0</v>
      </c>
      <c r="E175">
        <v>0</v>
      </c>
      <c r="F175">
        <v>0</v>
      </c>
      <c r="G175">
        <v>0</v>
      </c>
      <c r="H175">
        <v>0</v>
      </c>
      <c r="AD175">
        <v>1</v>
      </c>
    </row>
    <row r="176" spans="1:76" x14ac:dyDescent="0.25">
      <c r="A176" s="2">
        <f t="shared" si="2"/>
        <v>175</v>
      </c>
      <c r="B176" t="s">
        <v>846</v>
      </c>
      <c r="C176">
        <v>20588</v>
      </c>
      <c r="D176">
        <v>0</v>
      </c>
      <c r="E176">
        <v>0</v>
      </c>
      <c r="F176">
        <v>0</v>
      </c>
      <c r="G176">
        <v>0</v>
      </c>
      <c r="H176">
        <v>0</v>
      </c>
      <c r="Q176">
        <v>1</v>
      </c>
    </row>
    <row r="177" spans="1:66" x14ac:dyDescent="0.25">
      <c r="A177" s="2">
        <f t="shared" si="2"/>
        <v>176</v>
      </c>
      <c r="B177" t="s">
        <v>847</v>
      </c>
      <c r="C177">
        <v>3942</v>
      </c>
      <c r="D177">
        <v>3</v>
      </c>
      <c r="E177">
        <v>3</v>
      </c>
      <c r="F177">
        <v>0</v>
      </c>
      <c r="G177">
        <v>0</v>
      </c>
      <c r="H177">
        <v>0</v>
      </c>
      <c r="I177">
        <v>1</v>
      </c>
      <c r="AE177">
        <v>1</v>
      </c>
      <c r="AF177">
        <v>1</v>
      </c>
      <c r="AH177">
        <v>1</v>
      </c>
      <c r="AL177">
        <v>1</v>
      </c>
    </row>
    <row r="178" spans="1:66" x14ac:dyDescent="0.25">
      <c r="A178" s="2">
        <f t="shared" si="2"/>
        <v>177</v>
      </c>
      <c r="B178" t="s">
        <v>848</v>
      </c>
      <c r="C178">
        <v>7416</v>
      </c>
      <c r="D178">
        <v>14</v>
      </c>
      <c r="E178">
        <v>8</v>
      </c>
      <c r="F178">
        <v>1</v>
      </c>
      <c r="G178">
        <v>5</v>
      </c>
      <c r="H178">
        <v>0</v>
      </c>
      <c r="J178">
        <v>1</v>
      </c>
      <c r="U178">
        <v>1</v>
      </c>
      <c r="AA178">
        <v>1</v>
      </c>
      <c r="AE178">
        <v>1</v>
      </c>
      <c r="AG178">
        <v>1</v>
      </c>
      <c r="AH178">
        <v>1</v>
      </c>
      <c r="AL178">
        <v>1</v>
      </c>
      <c r="AS178">
        <v>1</v>
      </c>
      <c r="AV178">
        <v>1</v>
      </c>
      <c r="BB178">
        <v>1</v>
      </c>
      <c r="BK178">
        <v>1</v>
      </c>
    </row>
    <row r="179" spans="1:66" x14ac:dyDescent="0.25">
      <c r="A179" s="2">
        <f t="shared" si="2"/>
        <v>178</v>
      </c>
      <c r="B179" t="s">
        <v>849</v>
      </c>
      <c r="C179">
        <v>15326</v>
      </c>
      <c r="D179">
        <v>0</v>
      </c>
      <c r="E179">
        <v>0</v>
      </c>
      <c r="F179">
        <v>0</v>
      </c>
      <c r="G179">
        <v>0</v>
      </c>
      <c r="H179">
        <v>0</v>
      </c>
      <c r="AU179">
        <v>1</v>
      </c>
    </row>
    <row r="180" spans="1:66" x14ac:dyDescent="0.25">
      <c r="A180" s="2">
        <f t="shared" si="2"/>
        <v>179</v>
      </c>
      <c r="B180" t="s">
        <v>850</v>
      </c>
      <c r="C180">
        <v>23128</v>
      </c>
      <c r="D180">
        <v>0</v>
      </c>
      <c r="E180">
        <v>0</v>
      </c>
      <c r="F180">
        <v>0</v>
      </c>
      <c r="G180">
        <v>0</v>
      </c>
      <c r="H180">
        <v>0</v>
      </c>
      <c r="AV180">
        <v>1</v>
      </c>
    </row>
    <row r="181" spans="1:66" x14ac:dyDescent="0.25">
      <c r="A181" s="2">
        <f t="shared" si="2"/>
        <v>180</v>
      </c>
      <c r="B181" t="s">
        <v>851</v>
      </c>
      <c r="C181">
        <v>1755</v>
      </c>
      <c r="D181">
        <v>0</v>
      </c>
      <c r="E181">
        <v>0</v>
      </c>
      <c r="F181">
        <v>0</v>
      </c>
      <c r="G181">
        <v>0</v>
      </c>
      <c r="H181">
        <v>0</v>
      </c>
      <c r="AW181">
        <v>1</v>
      </c>
    </row>
    <row r="182" spans="1:66" x14ac:dyDescent="0.25">
      <c r="A182" s="2">
        <f t="shared" si="2"/>
        <v>181</v>
      </c>
      <c r="B182" t="s">
        <v>852</v>
      </c>
      <c r="C182">
        <v>245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</row>
    <row r="183" spans="1:66" x14ac:dyDescent="0.25">
      <c r="A183" s="2">
        <f t="shared" si="2"/>
        <v>182</v>
      </c>
      <c r="B183" t="s">
        <v>853</v>
      </c>
      <c r="C183">
        <v>496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</row>
    <row r="184" spans="1:66" x14ac:dyDescent="0.25">
      <c r="A184" s="2">
        <f t="shared" si="2"/>
        <v>183</v>
      </c>
      <c r="B184" t="s">
        <v>857</v>
      </c>
      <c r="C184">
        <v>22</v>
      </c>
      <c r="D184">
        <v>0</v>
      </c>
      <c r="E184">
        <v>0</v>
      </c>
      <c r="F184">
        <v>0</v>
      </c>
      <c r="G184">
        <v>0</v>
      </c>
      <c r="H184">
        <v>0</v>
      </c>
      <c r="Q184">
        <v>1</v>
      </c>
    </row>
    <row r="185" spans="1:66" x14ac:dyDescent="0.25">
      <c r="A185" s="2">
        <f t="shared" si="2"/>
        <v>184</v>
      </c>
      <c r="B185" t="s">
        <v>858</v>
      </c>
      <c r="C185">
        <v>196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AV185">
        <v>1</v>
      </c>
      <c r="AW185">
        <v>1</v>
      </c>
    </row>
    <row r="186" spans="1:66" x14ac:dyDescent="0.25">
      <c r="A186" s="2">
        <f t="shared" si="2"/>
        <v>185</v>
      </c>
      <c r="B186" t="s">
        <v>859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AA186">
        <v>1</v>
      </c>
    </row>
    <row r="187" spans="1:66" x14ac:dyDescent="0.25">
      <c r="A187" s="2">
        <f t="shared" si="2"/>
        <v>186</v>
      </c>
      <c r="B187" t="s">
        <v>860</v>
      </c>
      <c r="C187">
        <v>1008</v>
      </c>
      <c r="D187">
        <v>0</v>
      </c>
      <c r="E187">
        <v>0</v>
      </c>
      <c r="F187">
        <v>0</v>
      </c>
      <c r="G187">
        <v>0</v>
      </c>
      <c r="H187">
        <v>0</v>
      </c>
      <c r="AA187">
        <v>1</v>
      </c>
    </row>
    <row r="188" spans="1:66" x14ac:dyDescent="0.25">
      <c r="A188" s="2">
        <f t="shared" si="2"/>
        <v>187</v>
      </c>
      <c r="B188" t="s">
        <v>861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AA188">
        <v>1</v>
      </c>
    </row>
    <row r="189" spans="1:66" x14ac:dyDescent="0.25">
      <c r="A189" s="2">
        <f t="shared" si="2"/>
        <v>188</v>
      </c>
      <c r="B189" t="s">
        <v>865</v>
      </c>
      <c r="C189">
        <v>15163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66" x14ac:dyDescent="0.25">
      <c r="A190" s="2">
        <f t="shared" si="2"/>
        <v>189</v>
      </c>
      <c r="B190" t="s">
        <v>866</v>
      </c>
      <c r="C190">
        <v>1</v>
      </c>
      <c r="D190">
        <v>31</v>
      </c>
      <c r="E190">
        <v>24</v>
      </c>
      <c r="F190">
        <v>4</v>
      </c>
      <c r="G190">
        <v>3</v>
      </c>
      <c r="H190">
        <v>0</v>
      </c>
      <c r="N190">
        <v>1</v>
      </c>
      <c r="Q190">
        <v>1</v>
      </c>
      <c r="S190">
        <v>1</v>
      </c>
      <c r="U190">
        <v>1</v>
      </c>
      <c r="AA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L190">
        <v>1</v>
      </c>
      <c r="AS190">
        <v>1</v>
      </c>
      <c r="AV190">
        <v>1</v>
      </c>
      <c r="AW190">
        <v>1</v>
      </c>
      <c r="BB190">
        <v>1</v>
      </c>
      <c r="BK190">
        <v>1</v>
      </c>
      <c r="BL190">
        <v>1</v>
      </c>
      <c r="BN190">
        <v>1</v>
      </c>
    </row>
    <row r="191" spans="1:66" x14ac:dyDescent="0.25">
      <c r="A191" s="2">
        <f t="shared" si="2"/>
        <v>190</v>
      </c>
      <c r="B191" t="s">
        <v>867</v>
      </c>
      <c r="C191">
        <v>217532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</row>
    <row r="192" spans="1:66" x14ac:dyDescent="0.25">
      <c r="A192" s="2">
        <f t="shared" si="2"/>
        <v>191</v>
      </c>
      <c r="B192" t="s">
        <v>868</v>
      </c>
      <c r="C192">
        <v>4028</v>
      </c>
      <c r="D192">
        <v>29</v>
      </c>
      <c r="E192">
        <v>16</v>
      </c>
      <c r="F192">
        <v>2</v>
      </c>
      <c r="G192">
        <v>9</v>
      </c>
      <c r="H192">
        <v>2</v>
      </c>
      <c r="J192">
        <v>1</v>
      </c>
      <c r="U192">
        <v>1</v>
      </c>
      <c r="AE192">
        <v>1</v>
      </c>
      <c r="AG192">
        <v>1</v>
      </c>
      <c r="AH192">
        <v>1</v>
      </c>
      <c r="AL192">
        <v>1</v>
      </c>
      <c r="AS192">
        <v>1</v>
      </c>
      <c r="AU192">
        <v>1</v>
      </c>
      <c r="AV192">
        <v>1</v>
      </c>
      <c r="BB192">
        <v>1</v>
      </c>
      <c r="BK192">
        <v>1</v>
      </c>
      <c r="BN192">
        <v>1</v>
      </c>
    </row>
    <row r="193" spans="1:74" x14ac:dyDescent="0.25">
      <c r="A193" s="2">
        <f t="shared" si="2"/>
        <v>192</v>
      </c>
      <c r="B193" t="s">
        <v>869</v>
      </c>
      <c r="C193">
        <v>9534</v>
      </c>
      <c r="D193">
        <v>10</v>
      </c>
      <c r="E193">
        <v>5</v>
      </c>
      <c r="F193">
        <v>1</v>
      </c>
      <c r="G193">
        <v>4</v>
      </c>
      <c r="H193">
        <v>0</v>
      </c>
      <c r="J193">
        <v>1</v>
      </c>
      <c r="V193">
        <v>1</v>
      </c>
      <c r="AL193">
        <v>1</v>
      </c>
      <c r="BK193">
        <v>1</v>
      </c>
      <c r="BN193">
        <v>1</v>
      </c>
    </row>
    <row r="194" spans="1:74" x14ac:dyDescent="0.25">
      <c r="A194" s="2">
        <f t="shared" si="2"/>
        <v>193</v>
      </c>
      <c r="B194" t="s">
        <v>872</v>
      </c>
      <c r="C194">
        <v>9328</v>
      </c>
      <c r="D194">
        <v>29</v>
      </c>
      <c r="E194">
        <v>16</v>
      </c>
      <c r="F194">
        <v>1</v>
      </c>
      <c r="G194">
        <v>12</v>
      </c>
      <c r="H194">
        <v>0</v>
      </c>
      <c r="J194">
        <v>1</v>
      </c>
      <c r="AL194">
        <v>1</v>
      </c>
      <c r="BI194">
        <v>1</v>
      </c>
      <c r="BK194">
        <v>1</v>
      </c>
      <c r="BQ194">
        <v>1</v>
      </c>
    </row>
    <row r="195" spans="1:74" x14ac:dyDescent="0.25">
      <c r="A195" s="2">
        <f t="shared" si="2"/>
        <v>194</v>
      </c>
      <c r="B195" t="s">
        <v>873</v>
      </c>
      <c r="C195">
        <v>539949</v>
      </c>
      <c r="D195">
        <v>43</v>
      </c>
      <c r="E195">
        <v>21</v>
      </c>
      <c r="F195">
        <v>12</v>
      </c>
      <c r="G195">
        <v>10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Q195">
        <v>1</v>
      </c>
      <c r="AL195">
        <v>1</v>
      </c>
      <c r="AO195">
        <v>1</v>
      </c>
      <c r="BL195">
        <v>1</v>
      </c>
      <c r="BM195">
        <v>1</v>
      </c>
    </row>
    <row r="196" spans="1:74" x14ac:dyDescent="0.25">
      <c r="A196" s="2">
        <f t="shared" ref="A196:A259" si="3">A195+1</f>
        <v>195</v>
      </c>
      <c r="B196" t="s">
        <v>874</v>
      </c>
      <c r="C196">
        <v>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</row>
    <row r="197" spans="1:74" x14ac:dyDescent="0.25">
      <c r="A197" s="2">
        <f t="shared" si="3"/>
        <v>196</v>
      </c>
      <c r="B197" t="s">
        <v>875</v>
      </c>
      <c r="C197">
        <v>7398</v>
      </c>
      <c r="D197">
        <v>3</v>
      </c>
      <c r="E197">
        <v>3</v>
      </c>
      <c r="F197">
        <v>0</v>
      </c>
      <c r="G197">
        <v>0</v>
      </c>
      <c r="H197">
        <v>0</v>
      </c>
      <c r="AL197">
        <v>1</v>
      </c>
      <c r="BQ197">
        <v>1</v>
      </c>
    </row>
    <row r="198" spans="1:74" x14ac:dyDescent="0.25">
      <c r="A198" s="2">
        <f t="shared" si="3"/>
        <v>197</v>
      </c>
      <c r="B198" t="s">
        <v>878</v>
      </c>
      <c r="C198">
        <v>9769</v>
      </c>
      <c r="D198">
        <v>24</v>
      </c>
      <c r="E198">
        <v>16</v>
      </c>
      <c r="F198">
        <v>0</v>
      </c>
      <c r="G198">
        <v>8</v>
      </c>
      <c r="H198">
        <v>0</v>
      </c>
      <c r="I198">
        <v>1</v>
      </c>
      <c r="M198">
        <v>1</v>
      </c>
      <c r="U198">
        <v>1</v>
      </c>
      <c r="Y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L198">
        <v>1</v>
      </c>
      <c r="AS198">
        <v>1</v>
      </c>
      <c r="AU198">
        <v>1</v>
      </c>
      <c r="AV198">
        <v>1</v>
      </c>
      <c r="BB198">
        <v>1</v>
      </c>
      <c r="BK198">
        <v>1</v>
      </c>
      <c r="BN198">
        <v>1</v>
      </c>
    </row>
    <row r="199" spans="1:74" x14ac:dyDescent="0.25">
      <c r="A199" s="2">
        <f t="shared" si="3"/>
        <v>198</v>
      </c>
      <c r="B199" t="s">
        <v>879</v>
      </c>
      <c r="C199">
        <v>628</v>
      </c>
      <c r="D199">
        <v>0</v>
      </c>
      <c r="E199">
        <v>0</v>
      </c>
      <c r="F199">
        <v>0</v>
      </c>
      <c r="G199">
        <v>0</v>
      </c>
      <c r="H199">
        <v>0</v>
      </c>
      <c r="Q199">
        <v>1</v>
      </c>
    </row>
    <row r="200" spans="1:74" x14ac:dyDescent="0.25">
      <c r="A200" s="2">
        <f t="shared" si="3"/>
        <v>199</v>
      </c>
      <c r="B200" t="s">
        <v>880</v>
      </c>
      <c r="C200">
        <v>9391</v>
      </c>
      <c r="D200">
        <v>12</v>
      </c>
      <c r="E200">
        <v>8</v>
      </c>
      <c r="F200">
        <v>1</v>
      </c>
      <c r="G200">
        <v>3</v>
      </c>
      <c r="H200">
        <v>0</v>
      </c>
      <c r="V200">
        <v>1</v>
      </c>
      <c r="AL200">
        <v>1</v>
      </c>
      <c r="AQ200">
        <v>1</v>
      </c>
    </row>
    <row r="201" spans="1:74" x14ac:dyDescent="0.25">
      <c r="A201" s="2">
        <f t="shared" si="3"/>
        <v>200</v>
      </c>
      <c r="B201" t="s">
        <v>881</v>
      </c>
      <c r="C201">
        <v>9534</v>
      </c>
      <c r="D201">
        <v>12</v>
      </c>
      <c r="E201">
        <v>8</v>
      </c>
      <c r="F201">
        <v>0</v>
      </c>
      <c r="G201">
        <v>4</v>
      </c>
      <c r="H201">
        <v>0</v>
      </c>
      <c r="W201">
        <v>1</v>
      </c>
      <c r="AL201">
        <v>1</v>
      </c>
      <c r="AQ201">
        <v>1</v>
      </c>
    </row>
    <row r="202" spans="1:74" x14ac:dyDescent="0.25">
      <c r="A202" s="2">
        <f t="shared" si="3"/>
        <v>201</v>
      </c>
      <c r="B202" t="s">
        <v>882</v>
      </c>
      <c r="C202">
        <v>16159</v>
      </c>
      <c r="D202">
        <v>10</v>
      </c>
      <c r="E202">
        <v>8</v>
      </c>
      <c r="F202">
        <v>0</v>
      </c>
      <c r="G202">
        <v>2</v>
      </c>
      <c r="H202">
        <v>0</v>
      </c>
      <c r="AL202">
        <v>1</v>
      </c>
      <c r="BV202">
        <v>1</v>
      </c>
    </row>
    <row r="203" spans="1:74" x14ac:dyDescent="0.25">
      <c r="A203" s="2">
        <f t="shared" si="3"/>
        <v>202</v>
      </c>
      <c r="B203" t="s">
        <v>883</v>
      </c>
      <c r="C203">
        <v>26218</v>
      </c>
      <c r="D203">
        <v>9</v>
      </c>
      <c r="E203">
        <v>6</v>
      </c>
      <c r="F203">
        <v>0</v>
      </c>
      <c r="G203">
        <v>3</v>
      </c>
      <c r="H203">
        <v>0</v>
      </c>
      <c r="AL203">
        <v>1</v>
      </c>
    </row>
    <row r="204" spans="1:74" x14ac:dyDescent="0.25">
      <c r="A204" s="2">
        <f t="shared" si="3"/>
        <v>203</v>
      </c>
      <c r="B204" t="s">
        <v>884</v>
      </c>
      <c r="C204">
        <v>8</v>
      </c>
      <c r="D204">
        <v>52</v>
      </c>
      <c r="E204">
        <v>31</v>
      </c>
      <c r="F204">
        <v>0</v>
      </c>
      <c r="G204">
        <v>15</v>
      </c>
      <c r="H204">
        <v>6</v>
      </c>
      <c r="J204">
        <v>1</v>
      </c>
      <c r="Q204">
        <v>1</v>
      </c>
      <c r="V204">
        <v>1</v>
      </c>
      <c r="W204">
        <v>1</v>
      </c>
      <c r="AL204">
        <v>1</v>
      </c>
      <c r="AM204">
        <v>1</v>
      </c>
      <c r="AT204">
        <v>1</v>
      </c>
      <c r="AU204">
        <v>1</v>
      </c>
      <c r="BG204">
        <v>1</v>
      </c>
      <c r="BI204">
        <v>1</v>
      </c>
      <c r="BJ204">
        <v>1</v>
      </c>
      <c r="BO204">
        <v>1</v>
      </c>
      <c r="BQ204">
        <v>1</v>
      </c>
      <c r="BR204">
        <v>1</v>
      </c>
      <c r="BV204">
        <v>1</v>
      </c>
    </row>
    <row r="205" spans="1:74" x14ac:dyDescent="0.25">
      <c r="A205" s="2">
        <f t="shared" si="3"/>
        <v>204</v>
      </c>
      <c r="B205" t="s">
        <v>885</v>
      </c>
      <c r="C205">
        <v>1</v>
      </c>
      <c r="D205">
        <v>22</v>
      </c>
      <c r="E205">
        <v>10</v>
      </c>
      <c r="F205">
        <v>4</v>
      </c>
      <c r="G205">
        <v>8</v>
      </c>
      <c r="H205">
        <v>0</v>
      </c>
      <c r="I205">
        <v>1</v>
      </c>
      <c r="L205">
        <v>1</v>
      </c>
      <c r="M205">
        <v>1</v>
      </c>
      <c r="Q205">
        <v>1</v>
      </c>
      <c r="T205">
        <v>1</v>
      </c>
      <c r="X205">
        <v>1</v>
      </c>
      <c r="AL205">
        <v>1</v>
      </c>
      <c r="BK205">
        <v>1</v>
      </c>
    </row>
    <row r="206" spans="1:74" x14ac:dyDescent="0.25">
      <c r="A206" s="2">
        <f t="shared" si="3"/>
        <v>205</v>
      </c>
      <c r="B206" t="s">
        <v>886</v>
      </c>
      <c r="C206">
        <v>6</v>
      </c>
      <c r="D206">
        <v>47</v>
      </c>
      <c r="E206">
        <v>28</v>
      </c>
      <c r="F206">
        <v>5</v>
      </c>
      <c r="G206">
        <v>10</v>
      </c>
      <c r="H206">
        <v>4</v>
      </c>
      <c r="I206">
        <v>1</v>
      </c>
      <c r="J206">
        <v>1</v>
      </c>
      <c r="S206">
        <v>1</v>
      </c>
      <c r="T206">
        <v>1</v>
      </c>
      <c r="U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L206">
        <v>1</v>
      </c>
      <c r="AO206">
        <v>1</v>
      </c>
      <c r="AS206">
        <v>1</v>
      </c>
      <c r="AV206">
        <v>1</v>
      </c>
      <c r="BH206">
        <v>1</v>
      </c>
      <c r="BK206">
        <v>1</v>
      </c>
      <c r="BM206">
        <v>1</v>
      </c>
      <c r="BN206">
        <v>1</v>
      </c>
      <c r="BU206">
        <v>1</v>
      </c>
    </row>
    <row r="207" spans="1:74" x14ac:dyDescent="0.25">
      <c r="A207" s="2">
        <f t="shared" si="3"/>
        <v>206</v>
      </c>
      <c r="B207" t="s">
        <v>887</v>
      </c>
      <c r="C207">
        <v>1</v>
      </c>
      <c r="D207">
        <v>28</v>
      </c>
      <c r="E207">
        <v>19</v>
      </c>
      <c r="F207">
        <v>3</v>
      </c>
      <c r="G207">
        <v>6</v>
      </c>
      <c r="H207">
        <v>0</v>
      </c>
      <c r="I207">
        <v>1</v>
      </c>
      <c r="K207">
        <v>1</v>
      </c>
      <c r="S207">
        <v>1</v>
      </c>
      <c r="AG207">
        <v>1</v>
      </c>
      <c r="AL207">
        <v>1</v>
      </c>
      <c r="AS207">
        <v>1</v>
      </c>
      <c r="BK207">
        <v>1</v>
      </c>
      <c r="BM207">
        <v>1</v>
      </c>
    </row>
    <row r="208" spans="1:74" x14ac:dyDescent="0.25">
      <c r="A208" s="2">
        <f t="shared" si="3"/>
        <v>207</v>
      </c>
      <c r="B208" t="s">
        <v>888</v>
      </c>
      <c r="C208">
        <v>126506</v>
      </c>
      <c r="D208">
        <v>3</v>
      </c>
      <c r="E208">
        <v>2</v>
      </c>
      <c r="F208">
        <v>0</v>
      </c>
      <c r="G208">
        <v>1</v>
      </c>
      <c r="H208">
        <v>0</v>
      </c>
      <c r="AL208">
        <v>1</v>
      </c>
      <c r="BA208">
        <v>1</v>
      </c>
    </row>
    <row r="209" spans="1:73" x14ac:dyDescent="0.25">
      <c r="A209" s="2">
        <f t="shared" si="3"/>
        <v>208</v>
      </c>
      <c r="B209" t="s">
        <v>889</v>
      </c>
      <c r="C209">
        <v>36820</v>
      </c>
      <c r="D209">
        <v>24</v>
      </c>
      <c r="E209">
        <v>15</v>
      </c>
      <c r="F209">
        <v>2</v>
      </c>
      <c r="G209">
        <v>7</v>
      </c>
      <c r="H209">
        <v>0</v>
      </c>
      <c r="J209">
        <v>1</v>
      </c>
      <c r="AL209">
        <v>1</v>
      </c>
      <c r="BI209">
        <v>1</v>
      </c>
      <c r="BQ209">
        <v>1</v>
      </c>
    </row>
    <row r="210" spans="1:73" x14ac:dyDescent="0.25">
      <c r="A210" s="2">
        <f t="shared" si="3"/>
        <v>209</v>
      </c>
      <c r="B210" t="s">
        <v>890</v>
      </c>
      <c r="C210">
        <v>9328</v>
      </c>
      <c r="D210">
        <v>18</v>
      </c>
      <c r="E210">
        <v>11</v>
      </c>
      <c r="F210">
        <v>0</v>
      </c>
      <c r="G210">
        <v>7</v>
      </c>
      <c r="H210">
        <v>0</v>
      </c>
      <c r="AL210">
        <v>1</v>
      </c>
      <c r="BJ210">
        <v>1</v>
      </c>
      <c r="BQ210">
        <v>1</v>
      </c>
    </row>
    <row r="211" spans="1:73" x14ac:dyDescent="0.25">
      <c r="A211" s="2">
        <f t="shared" si="3"/>
        <v>210</v>
      </c>
      <c r="B211" t="s">
        <v>897</v>
      </c>
      <c r="C211">
        <v>649</v>
      </c>
      <c r="D211">
        <v>16</v>
      </c>
      <c r="E211">
        <v>11</v>
      </c>
      <c r="F211">
        <v>0</v>
      </c>
      <c r="G211">
        <v>5</v>
      </c>
      <c r="H211">
        <v>0</v>
      </c>
      <c r="I211">
        <v>1</v>
      </c>
      <c r="Y211">
        <v>1</v>
      </c>
      <c r="AK211">
        <v>1</v>
      </c>
      <c r="AL211">
        <v>1</v>
      </c>
    </row>
    <row r="212" spans="1:73" x14ac:dyDescent="0.25">
      <c r="A212" s="2">
        <f t="shared" si="3"/>
        <v>211</v>
      </c>
      <c r="B212" t="s">
        <v>898</v>
      </c>
      <c r="C212">
        <v>1477</v>
      </c>
      <c r="D212">
        <v>1</v>
      </c>
      <c r="E212">
        <v>1</v>
      </c>
      <c r="F212">
        <v>0</v>
      </c>
      <c r="G212">
        <v>0</v>
      </c>
      <c r="H212">
        <v>0</v>
      </c>
      <c r="AL212">
        <v>1</v>
      </c>
    </row>
    <row r="213" spans="1:73" x14ac:dyDescent="0.25">
      <c r="A213" s="2">
        <f t="shared" si="3"/>
        <v>212</v>
      </c>
      <c r="B213" t="s">
        <v>53</v>
      </c>
      <c r="C213">
        <v>1167</v>
      </c>
      <c r="D213">
        <v>1</v>
      </c>
      <c r="E213">
        <v>1</v>
      </c>
      <c r="F213">
        <v>0</v>
      </c>
      <c r="G213">
        <v>0</v>
      </c>
      <c r="H213">
        <v>0</v>
      </c>
      <c r="AL213">
        <v>1</v>
      </c>
      <c r="AW213">
        <v>1</v>
      </c>
    </row>
    <row r="214" spans="1:73" x14ac:dyDescent="0.25">
      <c r="A214" s="2">
        <f t="shared" si="3"/>
        <v>213</v>
      </c>
      <c r="B214" t="s">
        <v>899</v>
      </c>
      <c r="C214">
        <v>1705</v>
      </c>
      <c r="D214">
        <v>5</v>
      </c>
      <c r="E214">
        <v>5</v>
      </c>
      <c r="F214">
        <v>0</v>
      </c>
      <c r="G214">
        <v>0</v>
      </c>
      <c r="H214">
        <v>0</v>
      </c>
      <c r="I214">
        <v>1</v>
      </c>
      <c r="AL214">
        <v>1</v>
      </c>
      <c r="BK214">
        <v>1</v>
      </c>
    </row>
    <row r="215" spans="1:73" x14ac:dyDescent="0.25">
      <c r="A215" s="2">
        <f t="shared" si="3"/>
        <v>214</v>
      </c>
      <c r="B215" t="s">
        <v>902</v>
      </c>
      <c r="C215">
        <v>24</v>
      </c>
      <c r="D215">
        <v>53</v>
      </c>
      <c r="E215">
        <v>34</v>
      </c>
      <c r="F215">
        <v>2</v>
      </c>
      <c r="G215">
        <v>17</v>
      </c>
      <c r="H215">
        <v>0</v>
      </c>
      <c r="I215">
        <v>1</v>
      </c>
      <c r="J215">
        <v>1</v>
      </c>
      <c r="M215">
        <v>1</v>
      </c>
      <c r="S215">
        <v>1</v>
      </c>
      <c r="T215">
        <v>1</v>
      </c>
      <c r="U215">
        <v>1</v>
      </c>
      <c r="AF215">
        <v>1</v>
      </c>
      <c r="AH215">
        <v>1</v>
      </c>
      <c r="AL215">
        <v>1</v>
      </c>
      <c r="AV215">
        <v>1</v>
      </c>
      <c r="AW215">
        <v>1</v>
      </c>
      <c r="BH215">
        <v>1</v>
      </c>
      <c r="BK215">
        <v>1</v>
      </c>
      <c r="BN215">
        <v>1</v>
      </c>
      <c r="BQ215">
        <v>1</v>
      </c>
      <c r="BU215">
        <v>1</v>
      </c>
    </row>
    <row r="216" spans="1:73" x14ac:dyDescent="0.25">
      <c r="A216" s="2">
        <f t="shared" si="3"/>
        <v>215</v>
      </c>
      <c r="B216" t="s">
        <v>905</v>
      </c>
      <c r="C216">
        <v>452</v>
      </c>
      <c r="D216">
        <v>10</v>
      </c>
      <c r="E216">
        <v>7</v>
      </c>
      <c r="F216">
        <v>0</v>
      </c>
      <c r="G216">
        <v>3</v>
      </c>
      <c r="H216">
        <v>0</v>
      </c>
      <c r="AA216">
        <v>1</v>
      </c>
      <c r="AL216">
        <v>1</v>
      </c>
      <c r="AY216">
        <v>1</v>
      </c>
      <c r="BN216">
        <v>1</v>
      </c>
      <c r="BU216">
        <v>1</v>
      </c>
    </row>
    <row r="217" spans="1:73" x14ac:dyDescent="0.25">
      <c r="A217" s="2">
        <f t="shared" si="3"/>
        <v>216</v>
      </c>
      <c r="B217" t="s">
        <v>906</v>
      </c>
      <c r="C217">
        <v>901</v>
      </c>
      <c r="D217">
        <v>24</v>
      </c>
      <c r="E217">
        <v>13</v>
      </c>
      <c r="F217">
        <v>2</v>
      </c>
      <c r="G217">
        <v>8</v>
      </c>
      <c r="H217">
        <v>1</v>
      </c>
      <c r="AA217">
        <v>1</v>
      </c>
      <c r="AL217">
        <v>1</v>
      </c>
      <c r="AY217">
        <v>1</v>
      </c>
      <c r="BH217">
        <v>1</v>
      </c>
      <c r="BK217">
        <v>1</v>
      </c>
      <c r="BQ217">
        <v>1</v>
      </c>
    </row>
    <row r="218" spans="1:73" x14ac:dyDescent="0.25">
      <c r="A218" s="2">
        <f t="shared" si="3"/>
        <v>217</v>
      </c>
      <c r="B218" t="s">
        <v>907</v>
      </c>
      <c r="C218">
        <v>903</v>
      </c>
      <c r="D218">
        <v>3</v>
      </c>
      <c r="E218">
        <v>3</v>
      </c>
      <c r="F218">
        <v>0</v>
      </c>
      <c r="G218">
        <v>0</v>
      </c>
      <c r="H218">
        <v>0</v>
      </c>
      <c r="AA218">
        <v>1</v>
      </c>
      <c r="AL218">
        <v>1</v>
      </c>
    </row>
    <row r="219" spans="1:73" x14ac:dyDescent="0.25">
      <c r="A219" s="2">
        <f t="shared" si="3"/>
        <v>218</v>
      </c>
      <c r="B219" t="s">
        <v>908</v>
      </c>
      <c r="C219">
        <v>44264</v>
      </c>
      <c r="D219">
        <v>10</v>
      </c>
      <c r="E219">
        <v>6</v>
      </c>
      <c r="F219">
        <v>2</v>
      </c>
      <c r="G219">
        <v>2</v>
      </c>
      <c r="H219">
        <v>0</v>
      </c>
      <c r="I219">
        <v>1</v>
      </c>
      <c r="AA219">
        <v>1</v>
      </c>
      <c r="AL219">
        <v>1</v>
      </c>
      <c r="AY219">
        <v>1</v>
      </c>
      <c r="BQ219">
        <v>1</v>
      </c>
    </row>
    <row r="220" spans="1:73" x14ac:dyDescent="0.25">
      <c r="A220" s="2">
        <f t="shared" si="3"/>
        <v>219</v>
      </c>
      <c r="B220" t="s">
        <v>909</v>
      </c>
      <c r="C220">
        <v>54</v>
      </c>
      <c r="D220">
        <v>1</v>
      </c>
      <c r="E220">
        <v>1</v>
      </c>
      <c r="F220">
        <v>0</v>
      </c>
      <c r="G220">
        <v>0</v>
      </c>
      <c r="H220">
        <v>0</v>
      </c>
      <c r="U220">
        <v>1</v>
      </c>
      <c r="AE220">
        <v>1</v>
      </c>
      <c r="AF220">
        <v>1</v>
      </c>
      <c r="AH220">
        <v>1</v>
      </c>
      <c r="AL220">
        <v>1</v>
      </c>
      <c r="BB220">
        <v>1</v>
      </c>
    </row>
    <row r="221" spans="1:73" x14ac:dyDescent="0.25">
      <c r="A221" s="2">
        <f t="shared" si="3"/>
        <v>220</v>
      </c>
      <c r="B221" t="s">
        <v>910</v>
      </c>
      <c r="C221">
        <v>177</v>
      </c>
      <c r="D221">
        <v>6</v>
      </c>
      <c r="E221">
        <v>6</v>
      </c>
      <c r="F221">
        <v>0</v>
      </c>
      <c r="G221">
        <v>0</v>
      </c>
      <c r="H221">
        <v>0</v>
      </c>
      <c r="I221">
        <v>1</v>
      </c>
      <c r="K221">
        <v>1</v>
      </c>
      <c r="M221">
        <v>1</v>
      </c>
      <c r="AL221">
        <v>1</v>
      </c>
    </row>
    <row r="222" spans="1:73" x14ac:dyDescent="0.25">
      <c r="A222" s="2">
        <f t="shared" si="3"/>
        <v>221</v>
      </c>
      <c r="B222" t="s">
        <v>911</v>
      </c>
      <c r="C222">
        <v>32</v>
      </c>
      <c r="D222">
        <v>21</v>
      </c>
      <c r="E222">
        <v>13</v>
      </c>
      <c r="F222">
        <v>1</v>
      </c>
      <c r="G222">
        <v>7</v>
      </c>
      <c r="H222">
        <v>0</v>
      </c>
      <c r="J222">
        <v>1</v>
      </c>
      <c r="Y222">
        <v>1</v>
      </c>
      <c r="AL222">
        <v>1</v>
      </c>
      <c r="AQ222">
        <v>1</v>
      </c>
      <c r="BB222">
        <v>1</v>
      </c>
    </row>
    <row r="223" spans="1:73" x14ac:dyDescent="0.25">
      <c r="A223" s="2">
        <f t="shared" si="3"/>
        <v>222</v>
      </c>
      <c r="B223" t="s">
        <v>912</v>
      </c>
      <c r="C223">
        <v>38</v>
      </c>
      <c r="D223">
        <v>1</v>
      </c>
      <c r="E223">
        <v>1</v>
      </c>
      <c r="F223">
        <v>0</v>
      </c>
      <c r="G223">
        <v>0</v>
      </c>
      <c r="H223">
        <v>0</v>
      </c>
      <c r="AL223">
        <v>1</v>
      </c>
    </row>
    <row r="224" spans="1:73" x14ac:dyDescent="0.25">
      <c r="A224" s="2">
        <f t="shared" si="3"/>
        <v>223</v>
      </c>
      <c r="B224" t="s">
        <v>913</v>
      </c>
      <c r="C224">
        <v>251</v>
      </c>
      <c r="D224">
        <v>10</v>
      </c>
      <c r="E224">
        <v>10</v>
      </c>
      <c r="F224">
        <v>0</v>
      </c>
      <c r="G224">
        <v>0</v>
      </c>
      <c r="H224">
        <v>0</v>
      </c>
      <c r="N224">
        <v>1</v>
      </c>
      <c r="Q224">
        <v>1</v>
      </c>
      <c r="V224">
        <v>1</v>
      </c>
      <c r="AA224">
        <v>1</v>
      </c>
      <c r="AL224">
        <v>1</v>
      </c>
      <c r="AP224">
        <v>1</v>
      </c>
      <c r="AQ224">
        <v>1</v>
      </c>
      <c r="BC224">
        <v>1</v>
      </c>
    </row>
    <row r="225" spans="1:73" x14ac:dyDescent="0.25">
      <c r="A225" s="2">
        <f t="shared" si="3"/>
        <v>224</v>
      </c>
      <c r="B225" t="s">
        <v>915</v>
      </c>
      <c r="C225">
        <v>1288</v>
      </c>
      <c r="D225">
        <v>26</v>
      </c>
      <c r="E225">
        <v>16</v>
      </c>
      <c r="F225">
        <v>2</v>
      </c>
      <c r="G225">
        <v>8</v>
      </c>
      <c r="H225">
        <v>0</v>
      </c>
      <c r="I225">
        <v>1</v>
      </c>
      <c r="M225">
        <v>1</v>
      </c>
      <c r="AD225">
        <v>1</v>
      </c>
      <c r="AL225">
        <v>1</v>
      </c>
      <c r="AW225">
        <v>1</v>
      </c>
      <c r="BK225">
        <v>1</v>
      </c>
      <c r="BN225">
        <v>1</v>
      </c>
    </row>
    <row r="226" spans="1:73" x14ac:dyDescent="0.25">
      <c r="A226" s="2">
        <f t="shared" si="3"/>
        <v>225</v>
      </c>
      <c r="B226" t="s">
        <v>919</v>
      </c>
      <c r="C226">
        <v>752</v>
      </c>
      <c r="D226">
        <v>28</v>
      </c>
      <c r="E226">
        <v>15</v>
      </c>
      <c r="F226">
        <v>4</v>
      </c>
      <c r="G226">
        <v>9</v>
      </c>
      <c r="H226">
        <v>0</v>
      </c>
      <c r="I226">
        <v>1</v>
      </c>
      <c r="M226">
        <v>1</v>
      </c>
      <c r="AL226">
        <v>1</v>
      </c>
      <c r="AW226">
        <v>1</v>
      </c>
      <c r="BK226">
        <v>1</v>
      </c>
      <c r="BN226">
        <v>1</v>
      </c>
    </row>
    <row r="227" spans="1:73" x14ac:dyDescent="0.25">
      <c r="A227" s="2">
        <f t="shared" si="3"/>
        <v>226</v>
      </c>
      <c r="B227" t="s">
        <v>922</v>
      </c>
      <c r="C227">
        <v>126</v>
      </c>
      <c r="D227">
        <v>13</v>
      </c>
      <c r="E227">
        <v>11</v>
      </c>
      <c r="F227">
        <v>0</v>
      </c>
      <c r="G227">
        <v>2</v>
      </c>
      <c r="H227">
        <v>0</v>
      </c>
      <c r="AL227">
        <v>1</v>
      </c>
      <c r="BG227">
        <v>1</v>
      </c>
      <c r="BQ227">
        <v>1</v>
      </c>
      <c r="BU227">
        <v>1</v>
      </c>
    </row>
    <row r="228" spans="1:73" x14ac:dyDescent="0.25">
      <c r="A228" s="2">
        <f t="shared" si="3"/>
        <v>227</v>
      </c>
      <c r="B228" t="s">
        <v>932</v>
      </c>
      <c r="C228">
        <v>2</v>
      </c>
      <c r="D228">
        <v>25</v>
      </c>
      <c r="E228">
        <v>22</v>
      </c>
      <c r="F228">
        <v>0</v>
      </c>
      <c r="G228">
        <v>2</v>
      </c>
      <c r="H228">
        <v>1</v>
      </c>
      <c r="J228">
        <v>1</v>
      </c>
      <c r="BE228">
        <v>1</v>
      </c>
      <c r="BH228">
        <v>1</v>
      </c>
      <c r="BI228">
        <v>1</v>
      </c>
      <c r="BQ228">
        <v>1</v>
      </c>
      <c r="BU228">
        <v>1</v>
      </c>
    </row>
    <row r="229" spans="1:73" x14ac:dyDescent="0.25">
      <c r="A229" s="2">
        <f t="shared" si="3"/>
        <v>228</v>
      </c>
      <c r="B229" t="s">
        <v>933</v>
      </c>
      <c r="C229">
        <v>1</v>
      </c>
      <c r="D229">
        <v>37</v>
      </c>
      <c r="E229">
        <v>21</v>
      </c>
      <c r="F229">
        <v>1</v>
      </c>
      <c r="G229">
        <v>11</v>
      </c>
      <c r="H229">
        <v>4</v>
      </c>
      <c r="J229">
        <v>1</v>
      </c>
      <c r="AC229">
        <v>1</v>
      </c>
      <c r="BH229">
        <v>1</v>
      </c>
      <c r="BI229">
        <v>1</v>
      </c>
      <c r="BK229">
        <v>1</v>
      </c>
      <c r="BN229">
        <v>1</v>
      </c>
      <c r="BQ229">
        <v>1</v>
      </c>
      <c r="BU229">
        <v>1</v>
      </c>
    </row>
    <row r="230" spans="1:73" x14ac:dyDescent="0.25">
      <c r="A230" s="2">
        <f t="shared" si="3"/>
        <v>229</v>
      </c>
      <c r="B230" t="s">
        <v>934</v>
      </c>
      <c r="C230">
        <v>2158</v>
      </c>
      <c r="D230">
        <v>11</v>
      </c>
      <c r="E230">
        <v>8</v>
      </c>
      <c r="F230">
        <v>0</v>
      </c>
      <c r="G230">
        <v>3</v>
      </c>
      <c r="H230">
        <v>0</v>
      </c>
      <c r="BG230">
        <v>1</v>
      </c>
      <c r="BP230">
        <v>1</v>
      </c>
    </row>
    <row r="231" spans="1:73" x14ac:dyDescent="0.25">
      <c r="A231" s="2">
        <f t="shared" si="3"/>
        <v>230</v>
      </c>
      <c r="B231" t="s">
        <v>935</v>
      </c>
      <c r="C231">
        <v>7531</v>
      </c>
      <c r="D231">
        <v>24</v>
      </c>
      <c r="E231">
        <v>17</v>
      </c>
      <c r="F231">
        <v>1</v>
      </c>
      <c r="G231">
        <v>6</v>
      </c>
      <c r="H231">
        <v>0</v>
      </c>
      <c r="BG231">
        <v>1</v>
      </c>
      <c r="BP231">
        <v>1</v>
      </c>
    </row>
    <row r="232" spans="1:73" x14ac:dyDescent="0.25">
      <c r="A232" s="2">
        <f t="shared" si="3"/>
        <v>231</v>
      </c>
      <c r="B232" t="s">
        <v>937</v>
      </c>
      <c r="C232">
        <v>9328</v>
      </c>
      <c r="D232">
        <v>23</v>
      </c>
      <c r="E232">
        <v>14</v>
      </c>
      <c r="F232">
        <v>0</v>
      </c>
      <c r="G232">
        <v>8</v>
      </c>
      <c r="H232">
        <v>1</v>
      </c>
      <c r="J232">
        <v>1</v>
      </c>
      <c r="N232">
        <v>1</v>
      </c>
      <c r="T232">
        <v>1</v>
      </c>
      <c r="AC232">
        <v>1</v>
      </c>
      <c r="BN232">
        <v>1</v>
      </c>
      <c r="BQ232">
        <v>1</v>
      </c>
      <c r="BU232">
        <v>1</v>
      </c>
    </row>
    <row r="233" spans="1:73" x14ac:dyDescent="0.25">
      <c r="A233" s="2">
        <f t="shared" si="3"/>
        <v>232</v>
      </c>
      <c r="B233" t="s">
        <v>938</v>
      </c>
      <c r="C233">
        <v>5</v>
      </c>
      <c r="D233">
        <v>10</v>
      </c>
      <c r="E233">
        <v>10</v>
      </c>
      <c r="F233">
        <v>0</v>
      </c>
      <c r="G233">
        <v>0</v>
      </c>
      <c r="H233">
        <v>0</v>
      </c>
      <c r="N233">
        <v>1</v>
      </c>
      <c r="U233">
        <v>1</v>
      </c>
      <c r="AA233">
        <v>1</v>
      </c>
      <c r="AD233">
        <v>1</v>
      </c>
      <c r="AE233">
        <v>1</v>
      </c>
      <c r="AF233">
        <v>1</v>
      </c>
      <c r="AH233">
        <v>1</v>
      </c>
      <c r="AV233">
        <v>1</v>
      </c>
      <c r="BH233">
        <v>1</v>
      </c>
      <c r="BK233">
        <v>1</v>
      </c>
      <c r="BL233">
        <v>1</v>
      </c>
      <c r="BQ233">
        <v>1</v>
      </c>
    </row>
    <row r="234" spans="1:73" x14ac:dyDescent="0.25">
      <c r="A234" s="2">
        <f t="shared" si="3"/>
        <v>233</v>
      </c>
      <c r="B234" t="s">
        <v>941</v>
      </c>
      <c r="C234">
        <v>307</v>
      </c>
      <c r="D234">
        <v>27</v>
      </c>
      <c r="E234">
        <v>21</v>
      </c>
      <c r="F234">
        <v>0</v>
      </c>
      <c r="G234">
        <v>5</v>
      </c>
      <c r="H234">
        <v>1</v>
      </c>
      <c r="J234">
        <v>1</v>
      </c>
      <c r="N234">
        <v>1</v>
      </c>
      <c r="AA234">
        <v>1</v>
      </c>
      <c r="AY234">
        <v>1</v>
      </c>
      <c r="BE234">
        <v>1</v>
      </c>
      <c r="BH234">
        <v>1</v>
      </c>
      <c r="BK234">
        <v>1</v>
      </c>
      <c r="BQ234">
        <v>1</v>
      </c>
    </row>
    <row r="235" spans="1:73" x14ac:dyDescent="0.25">
      <c r="A235" s="2">
        <f t="shared" si="3"/>
        <v>234</v>
      </c>
      <c r="B235" t="s">
        <v>947</v>
      </c>
      <c r="C235">
        <v>2771</v>
      </c>
      <c r="D235">
        <v>11</v>
      </c>
      <c r="E235">
        <v>9</v>
      </c>
      <c r="F235">
        <v>0</v>
      </c>
      <c r="G235">
        <v>2</v>
      </c>
      <c r="H235">
        <v>0</v>
      </c>
      <c r="I235">
        <v>1</v>
      </c>
      <c r="U235">
        <v>1</v>
      </c>
      <c r="Y235">
        <v>1</v>
      </c>
      <c r="AH235">
        <v>1</v>
      </c>
      <c r="AK235">
        <v>1</v>
      </c>
      <c r="AV235">
        <v>1</v>
      </c>
      <c r="BK235">
        <v>1</v>
      </c>
      <c r="BM235">
        <v>1</v>
      </c>
    </row>
    <row r="236" spans="1:73" x14ac:dyDescent="0.25">
      <c r="A236" s="2">
        <f t="shared" si="3"/>
        <v>235</v>
      </c>
      <c r="B236" t="s">
        <v>948</v>
      </c>
      <c r="C236">
        <v>1745</v>
      </c>
      <c r="D236">
        <v>4</v>
      </c>
      <c r="E236">
        <v>4</v>
      </c>
      <c r="F236">
        <v>0</v>
      </c>
      <c r="G236">
        <v>0</v>
      </c>
      <c r="H236">
        <v>0</v>
      </c>
      <c r="J236">
        <v>1</v>
      </c>
      <c r="AA236">
        <v>1</v>
      </c>
    </row>
    <row r="237" spans="1:73" x14ac:dyDescent="0.25">
      <c r="A237" s="2">
        <f t="shared" si="3"/>
        <v>236</v>
      </c>
      <c r="B237" t="s">
        <v>949</v>
      </c>
      <c r="C237">
        <v>533</v>
      </c>
      <c r="D237">
        <v>34</v>
      </c>
      <c r="E237">
        <v>21</v>
      </c>
      <c r="F237">
        <v>1</v>
      </c>
      <c r="G237">
        <v>11</v>
      </c>
      <c r="H237">
        <v>1</v>
      </c>
      <c r="J237">
        <v>1</v>
      </c>
      <c r="T237">
        <v>1</v>
      </c>
      <c r="Y237">
        <v>1</v>
      </c>
      <c r="BF237">
        <v>1</v>
      </c>
      <c r="BG237">
        <v>1</v>
      </c>
      <c r="BJ237">
        <v>1</v>
      </c>
      <c r="BK237">
        <v>1</v>
      </c>
      <c r="BN237">
        <v>1</v>
      </c>
      <c r="BQ237">
        <v>1</v>
      </c>
      <c r="BU237">
        <v>1</v>
      </c>
    </row>
    <row r="238" spans="1:73" x14ac:dyDescent="0.25">
      <c r="A238" s="2">
        <f t="shared" si="3"/>
        <v>237</v>
      </c>
      <c r="B238" t="s">
        <v>951</v>
      </c>
      <c r="C238">
        <v>3</v>
      </c>
      <c r="D238">
        <v>11</v>
      </c>
      <c r="E238">
        <v>9</v>
      </c>
      <c r="F238">
        <v>1</v>
      </c>
      <c r="G238">
        <v>0</v>
      </c>
      <c r="H238">
        <v>1</v>
      </c>
      <c r="I238">
        <v>1</v>
      </c>
      <c r="AA238">
        <v>1</v>
      </c>
      <c r="BL238">
        <v>1</v>
      </c>
      <c r="BN238">
        <v>1</v>
      </c>
      <c r="BO238">
        <v>1</v>
      </c>
    </row>
    <row r="239" spans="1:73" x14ac:dyDescent="0.25">
      <c r="A239" s="2">
        <f t="shared" si="3"/>
        <v>238</v>
      </c>
      <c r="B239" t="s">
        <v>954</v>
      </c>
      <c r="C239">
        <v>176</v>
      </c>
      <c r="D239">
        <v>11</v>
      </c>
      <c r="E239">
        <v>9</v>
      </c>
      <c r="F239">
        <v>0</v>
      </c>
      <c r="G239">
        <v>2</v>
      </c>
      <c r="H239">
        <v>0</v>
      </c>
      <c r="J239">
        <v>1</v>
      </c>
      <c r="N239">
        <v>1</v>
      </c>
      <c r="Y239">
        <v>1</v>
      </c>
      <c r="BG239">
        <v>1</v>
      </c>
      <c r="BQ239">
        <v>1</v>
      </c>
    </row>
    <row r="240" spans="1:73" x14ac:dyDescent="0.25">
      <c r="A240" s="2">
        <f t="shared" si="3"/>
        <v>239</v>
      </c>
      <c r="B240" t="s">
        <v>955</v>
      </c>
      <c r="C240">
        <v>37403</v>
      </c>
      <c r="D240">
        <v>32</v>
      </c>
      <c r="E240">
        <v>19</v>
      </c>
      <c r="F240">
        <v>0</v>
      </c>
      <c r="G240">
        <v>13</v>
      </c>
      <c r="H240">
        <v>0</v>
      </c>
      <c r="AY240">
        <v>1</v>
      </c>
      <c r="BH240">
        <v>1</v>
      </c>
      <c r="BK240">
        <v>1</v>
      </c>
      <c r="BN240">
        <v>1</v>
      </c>
      <c r="BQ240">
        <v>1</v>
      </c>
    </row>
    <row r="241" spans="1:73" x14ac:dyDescent="0.25">
      <c r="A241" s="2">
        <f t="shared" si="3"/>
        <v>240</v>
      </c>
      <c r="B241" t="s">
        <v>956</v>
      </c>
      <c r="C241">
        <v>67844</v>
      </c>
      <c r="D241">
        <v>3</v>
      </c>
      <c r="E241">
        <v>3</v>
      </c>
      <c r="F241">
        <v>0</v>
      </c>
      <c r="G241">
        <v>0</v>
      </c>
      <c r="H241">
        <v>0</v>
      </c>
      <c r="BE241">
        <v>1</v>
      </c>
      <c r="BK241">
        <v>1</v>
      </c>
    </row>
    <row r="242" spans="1:73" x14ac:dyDescent="0.25">
      <c r="A242" s="2">
        <f t="shared" si="3"/>
        <v>241</v>
      </c>
      <c r="B242" t="s">
        <v>957</v>
      </c>
      <c r="C242">
        <v>1472</v>
      </c>
      <c r="D242">
        <v>32</v>
      </c>
      <c r="E242">
        <v>20</v>
      </c>
      <c r="F242">
        <v>0</v>
      </c>
      <c r="G242">
        <v>12</v>
      </c>
      <c r="H242">
        <v>0</v>
      </c>
      <c r="I242">
        <v>1</v>
      </c>
      <c r="AY242">
        <v>1</v>
      </c>
      <c r="BH242">
        <v>1</v>
      </c>
      <c r="BK242">
        <v>1</v>
      </c>
      <c r="BN242">
        <v>1</v>
      </c>
      <c r="BQ242">
        <v>1</v>
      </c>
    </row>
    <row r="243" spans="1:73" x14ac:dyDescent="0.25">
      <c r="A243" s="2">
        <f t="shared" si="3"/>
        <v>242</v>
      </c>
      <c r="B243" t="s">
        <v>958</v>
      </c>
      <c r="C243">
        <v>739</v>
      </c>
      <c r="D243">
        <v>11</v>
      </c>
      <c r="E243">
        <v>9</v>
      </c>
      <c r="F243">
        <v>0</v>
      </c>
      <c r="G243">
        <v>2</v>
      </c>
      <c r="H243">
        <v>0</v>
      </c>
      <c r="I243">
        <v>1</v>
      </c>
      <c r="U243">
        <v>1</v>
      </c>
      <c r="Z243">
        <v>1</v>
      </c>
      <c r="AD243">
        <v>1</v>
      </c>
      <c r="AQ243">
        <v>1</v>
      </c>
      <c r="AV243">
        <v>1</v>
      </c>
      <c r="AW243">
        <v>1</v>
      </c>
      <c r="BK243">
        <v>1</v>
      </c>
      <c r="BM243">
        <v>1</v>
      </c>
    </row>
    <row r="244" spans="1:73" x14ac:dyDescent="0.25">
      <c r="A244" s="2">
        <f t="shared" si="3"/>
        <v>243</v>
      </c>
      <c r="B244" t="s">
        <v>959</v>
      </c>
      <c r="C244">
        <v>17042</v>
      </c>
      <c r="D244">
        <v>3</v>
      </c>
      <c r="E244">
        <v>3</v>
      </c>
      <c r="F244">
        <v>0</v>
      </c>
      <c r="G244">
        <v>0</v>
      </c>
      <c r="H244">
        <v>0</v>
      </c>
      <c r="AA244">
        <v>1</v>
      </c>
    </row>
    <row r="245" spans="1:73" x14ac:dyDescent="0.25">
      <c r="A245" s="2">
        <f t="shared" si="3"/>
        <v>244</v>
      </c>
      <c r="B245" t="s">
        <v>960</v>
      </c>
      <c r="C245">
        <v>1893</v>
      </c>
      <c r="D245">
        <v>50</v>
      </c>
      <c r="E245">
        <v>32</v>
      </c>
      <c r="F245">
        <v>3</v>
      </c>
      <c r="G245">
        <v>14</v>
      </c>
      <c r="H245">
        <v>1</v>
      </c>
      <c r="N245">
        <v>1</v>
      </c>
      <c r="AA245">
        <v>1</v>
      </c>
      <c r="AY245">
        <v>1</v>
      </c>
      <c r="BH245">
        <v>1</v>
      </c>
      <c r="BK245">
        <v>1</v>
      </c>
      <c r="BN245">
        <v>1</v>
      </c>
      <c r="BQ245">
        <v>1</v>
      </c>
    </row>
    <row r="246" spans="1:73" x14ac:dyDescent="0.25">
      <c r="A246" s="2">
        <f t="shared" si="3"/>
        <v>245</v>
      </c>
      <c r="B246" t="s">
        <v>961</v>
      </c>
      <c r="C246">
        <v>52471</v>
      </c>
      <c r="D246">
        <v>32</v>
      </c>
      <c r="E246">
        <v>20</v>
      </c>
      <c r="F246">
        <v>0</v>
      </c>
      <c r="G246">
        <v>12</v>
      </c>
      <c r="H246">
        <v>0</v>
      </c>
      <c r="Y246">
        <v>1</v>
      </c>
      <c r="AY246">
        <v>1</v>
      </c>
      <c r="BH246">
        <v>1</v>
      </c>
      <c r="BK246">
        <v>1</v>
      </c>
      <c r="BN246">
        <v>1</v>
      </c>
      <c r="BQ246">
        <v>1</v>
      </c>
    </row>
    <row r="247" spans="1:73" x14ac:dyDescent="0.25">
      <c r="A247" s="2">
        <f t="shared" si="3"/>
        <v>246</v>
      </c>
      <c r="B247" t="s">
        <v>962</v>
      </c>
      <c r="C247">
        <v>131160</v>
      </c>
      <c r="D247">
        <v>19</v>
      </c>
      <c r="E247">
        <v>19</v>
      </c>
      <c r="F247">
        <v>0</v>
      </c>
      <c r="G247">
        <v>0</v>
      </c>
      <c r="H247">
        <v>0</v>
      </c>
      <c r="I247">
        <v>1</v>
      </c>
      <c r="J247">
        <v>1</v>
      </c>
      <c r="O247">
        <v>1</v>
      </c>
      <c r="P247">
        <v>1</v>
      </c>
      <c r="Q247">
        <v>1</v>
      </c>
      <c r="Y247">
        <v>1</v>
      </c>
      <c r="Z247">
        <v>1</v>
      </c>
      <c r="AA247">
        <v>1</v>
      </c>
      <c r="BD247">
        <v>1</v>
      </c>
    </row>
    <row r="248" spans="1:73" x14ac:dyDescent="0.25">
      <c r="A248" s="2">
        <f t="shared" si="3"/>
        <v>247</v>
      </c>
      <c r="B248" t="s">
        <v>963</v>
      </c>
      <c r="C248">
        <v>51</v>
      </c>
      <c r="D248">
        <v>32</v>
      </c>
      <c r="E248">
        <v>15</v>
      </c>
      <c r="F248">
        <v>6</v>
      </c>
      <c r="G248">
        <v>5</v>
      </c>
      <c r="H248">
        <v>6</v>
      </c>
      <c r="I248">
        <v>1</v>
      </c>
      <c r="M248">
        <v>1</v>
      </c>
      <c r="P248">
        <v>1</v>
      </c>
      <c r="Z248">
        <v>1</v>
      </c>
      <c r="AA248">
        <v>1</v>
      </c>
      <c r="BD248">
        <v>1</v>
      </c>
      <c r="BE248">
        <v>1</v>
      </c>
      <c r="BS248">
        <v>1</v>
      </c>
    </row>
    <row r="249" spans="1:73" x14ac:dyDescent="0.25">
      <c r="A249" s="2">
        <f t="shared" si="3"/>
        <v>248</v>
      </c>
      <c r="B249" t="s">
        <v>966</v>
      </c>
      <c r="C249">
        <v>8</v>
      </c>
      <c r="D249">
        <v>5</v>
      </c>
      <c r="E249">
        <v>5</v>
      </c>
      <c r="F249">
        <v>0</v>
      </c>
      <c r="G249">
        <v>0</v>
      </c>
      <c r="H249">
        <v>0</v>
      </c>
      <c r="AA249">
        <v>1</v>
      </c>
      <c r="AT249">
        <v>1</v>
      </c>
      <c r="BQ249">
        <v>1</v>
      </c>
    </row>
    <row r="250" spans="1:73" x14ac:dyDescent="0.25">
      <c r="A250" s="2">
        <f t="shared" si="3"/>
        <v>249</v>
      </c>
      <c r="B250" t="s">
        <v>970</v>
      </c>
      <c r="C250">
        <v>297227</v>
      </c>
      <c r="D250">
        <v>4</v>
      </c>
      <c r="E250">
        <v>2</v>
      </c>
      <c r="F250">
        <v>1</v>
      </c>
      <c r="G250">
        <v>1</v>
      </c>
      <c r="H250">
        <v>0</v>
      </c>
      <c r="BP250">
        <v>1</v>
      </c>
    </row>
    <row r="251" spans="1:73" x14ac:dyDescent="0.25">
      <c r="A251" s="2">
        <f t="shared" si="3"/>
        <v>250</v>
      </c>
      <c r="B251" t="s">
        <v>975</v>
      </c>
      <c r="C251">
        <v>62</v>
      </c>
      <c r="D251">
        <v>3</v>
      </c>
      <c r="E251">
        <v>3</v>
      </c>
      <c r="F251">
        <v>0</v>
      </c>
      <c r="G251">
        <v>0</v>
      </c>
      <c r="H251">
        <v>0</v>
      </c>
      <c r="J251">
        <v>1</v>
      </c>
      <c r="AA251">
        <v>1</v>
      </c>
      <c r="AT251">
        <v>1</v>
      </c>
    </row>
    <row r="252" spans="1:73" x14ac:dyDescent="0.25">
      <c r="A252" s="2">
        <f t="shared" si="3"/>
        <v>251</v>
      </c>
      <c r="B252" t="s">
        <v>977</v>
      </c>
      <c r="C252">
        <v>250875</v>
      </c>
      <c r="D252">
        <v>19</v>
      </c>
      <c r="E252">
        <v>11</v>
      </c>
      <c r="F252">
        <v>7</v>
      </c>
      <c r="G252">
        <v>1</v>
      </c>
      <c r="H252">
        <v>0</v>
      </c>
      <c r="I252">
        <v>1</v>
      </c>
      <c r="J252">
        <v>1</v>
      </c>
      <c r="K252">
        <v>1</v>
      </c>
      <c r="M252">
        <v>1</v>
      </c>
      <c r="AB252">
        <v>1</v>
      </c>
      <c r="BM252">
        <v>1</v>
      </c>
    </row>
    <row r="253" spans="1:73" x14ac:dyDescent="0.25">
      <c r="A253" s="2">
        <f t="shared" si="3"/>
        <v>252</v>
      </c>
      <c r="B253" t="s">
        <v>983</v>
      </c>
      <c r="C253">
        <v>442</v>
      </c>
      <c r="D253">
        <v>5</v>
      </c>
      <c r="E253">
        <v>3</v>
      </c>
      <c r="F253">
        <v>0</v>
      </c>
      <c r="G253">
        <v>1</v>
      </c>
      <c r="H253">
        <v>1</v>
      </c>
      <c r="J253">
        <v>1</v>
      </c>
      <c r="L253">
        <v>1</v>
      </c>
      <c r="M253">
        <v>1</v>
      </c>
      <c r="AG253">
        <v>1</v>
      </c>
      <c r="AS253">
        <v>1</v>
      </c>
      <c r="AU253">
        <v>1</v>
      </c>
      <c r="BH253">
        <v>1</v>
      </c>
      <c r="BU253">
        <v>1</v>
      </c>
    </row>
    <row r="254" spans="1:73" x14ac:dyDescent="0.25">
      <c r="A254" s="2">
        <f t="shared" si="3"/>
        <v>253</v>
      </c>
      <c r="B254" t="s">
        <v>985</v>
      </c>
      <c r="C254">
        <v>75655</v>
      </c>
      <c r="D254">
        <v>1</v>
      </c>
      <c r="E254">
        <v>1</v>
      </c>
      <c r="F254">
        <v>0</v>
      </c>
      <c r="G254">
        <v>0</v>
      </c>
      <c r="H254">
        <v>0</v>
      </c>
      <c r="Y254">
        <v>1</v>
      </c>
    </row>
    <row r="255" spans="1:73" x14ac:dyDescent="0.25">
      <c r="A255" s="2">
        <f t="shared" si="3"/>
        <v>254</v>
      </c>
      <c r="B255" t="s">
        <v>989</v>
      </c>
      <c r="C255">
        <v>3</v>
      </c>
      <c r="D255">
        <v>7</v>
      </c>
      <c r="E255">
        <v>5</v>
      </c>
      <c r="F255">
        <v>1</v>
      </c>
      <c r="G255">
        <v>1</v>
      </c>
      <c r="H255">
        <v>0</v>
      </c>
      <c r="P255">
        <v>1</v>
      </c>
      <c r="R255">
        <v>1</v>
      </c>
      <c r="X255">
        <v>1</v>
      </c>
    </row>
    <row r="256" spans="1:73" x14ac:dyDescent="0.25">
      <c r="A256" s="2">
        <f t="shared" si="3"/>
        <v>255</v>
      </c>
      <c r="B256" t="s">
        <v>991</v>
      </c>
      <c r="C256">
        <v>12667</v>
      </c>
      <c r="D256">
        <v>19</v>
      </c>
      <c r="E256">
        <v>17</v>
      </c>
      <c r="F256">
        <v>0</v>
      </c>
      <c r="G256">
        <v>2</v>
      </c>
      <c r="H256">
        <v>0</v>
      </c>
      <c r="N256">
        <v>1</v>
      </c>
      <c r="P256">
        <v>1</v>
      </c>
      <c r="Q256">
        <v>1</v>
      </c>
      <c r="S256">
        <v>1</v>
      </c>
      <c r="Y256">
        <v>1</v>
      </c>
      <c r="AA256">
        <v>1</v>
      </c>
      <c r="AV256">
        <v>1</v>
      </c>
      <c r="AW256">
        <v>1</v>
      </c>
      <c r="BC256">
        <v>1</v>
      </c>
      <c r="BQ256">
        <v>1</v>
      </c>
    </row>
    <row r="257" spans="1:76" x14ac:dyDescent="0.25">
      <c r="A257" s="2">
        <f t="shared" si="3"/>
        <v>256</v>
      </c>
      <c r="B257" t="s">
        <v>992</v>
      </c>
      <c r="C257">
        <v>2524</v>
      </c>
      <c r="D257">
        <v>12</v>
      </c>
      <c r="E257">
        <v>10</v>
      </c>
      <c r="F257">
        <v>0</v>
      </c>
      <c r="G257">
        <v>2</v>
      </c>
      <c r="H257">
        <v>0</v>
      </c>
      <c r="P257">
        <v>1</v>
      </c>
      <c r="S257">
        <v>1</v>
      </c>
      <c r="Y257">
        <v>1</v>
      </c>
    </row>
    <row r="258" spans="1:76" x14ac:dyDescent="0.25">
      <c r="A258" s="2">
        <f t="shared" si="3"/>
        <v>257</v>
      </c>
      <c r="B258" t="s">
        <v>993</v>
      </c>
      <c r="C258">
        <v>140</v>
      </c>
      <c r="D258">
        <v>6</v>
      </c>
      <c r="E258">
        <v>6</v>
      </c>
      <c r="F258">
        <v>0</v>
      </c>
      <c r="G258">
        <v>0</v>
      </c>
      <c r="H258">
        <v>0</v>
      </c>
      <c r="N258">
        <v>1</v>
      </c>
      <c r="Y258">
        <v>1</v>
      </c>
      <c r="AA258">
        <v>1</v>
      </c>
      <c r="AT258">
        <v>1</v>
      </c>
      <c r="AW258">
        <v>1</v>
      </c>
      <c r="AX258">
        <v>1</v>
      </c>
      <c r="BC258">
        <v>1</v>
      </c>
      <c r="BO258">
        <v>1</v>
      </c>
      <c r="BQ258">
        <v>1</v>
      </c>
    </row>
    <row r="259" spans="1:76" x14ac:dyDescent="0.25">
      <c r="A259" s="2">
        <f t="shared" si="3"/>
        <v>258</v>
      </c>
      <c r="B259" t="s">
        <v>994</v>
      </c>
      <c r="C259">
        <v>293</v>
      </c>
      <c r="D259">
        <v>5</v>
      </c>
      <c r="E259">
        <v>5</v>
      </c>
      <c r="F259">
        <v>0</v>
      </c>
      <c r="G259">
        <v>0</v>
      </c>
      <c r="H259">
        <v>0</v>
      </c>
      <c r="AA259">
        <v>1</v>
      </c>
      <c r="AT259">
        <v>1</v>
      </c>
      <c r="BO259">
        <v>1</v>
      </c>
      <c r="BQ259">
        <v>1</v>
      </c>
    </row>
    <row r="260" spans="1:76" x14ac:dyDescent="0.25">
      <c r="A260" s="2">
        <f t="shared" ref="A260:A269" si="4">A259+1</f>
        <v>259</v>
      </c>
      <c r="B260" t="s">
        <v>996</v>
      </c>
      <c r="C260">
        <v>230</v>
      </c>
      <c r="D260">
        <v>5</v>
      </c>
      <c r="E260">
        <v>5</v>
      </c>
      <c r="F260">
        <v>0</v>
      </c>
      <c r="G260">
        <v>0</v>
      </c>
      <c r="H260">
        <v>0</v>
      </c>
      <c r="J260">
        <v>1</v>
      </c>
      <c r="AB260">
        <v>1</v>
      </c>
      <c r="AN260">
        <v>1</v>
      </c>
      <c r="AO260">
        <v>1</v>
      </c>
      <c r="AQ260">
        <v>1</v>
      </c>
      <c r="AT260">
        <v>1</v>
      </c>
      <c r="AY260">
        <v>1</v>
      </c>
      <c r="BH260">
        <v>1</v>
      </c>
      <c r="BL260">
        <v>1</v>
      </c>
      <c r="BM260">
        <v>1</v>
      </c>
      <c r="BP260">
        <v>1</v>
      </c>
    </row>
    <row r="261" spans="1:76" x14ac:dyDescent="0.25">
      <c r="A261" s="2">
        <f t="shared" si="4"/>
        <v>260</v>
      </c>
      <c r="B261" t="s">
        <v>997</v>
      </c>
      <c r="C261">
        <v>15</v>
      </c>
      <c r="D261">
        <v>14</v>
      </c>
      <c r="E261">
        <v>7</v>
      </c>
      <c r="F261">
        <v>2</v>
      </c>
      <c r="G261">
        <v>3</v>
      </c>
      <c r="H261">
        <v>2</v>
      </c>
      <c r="J261">
        <v>1</v>
      </c>
      <c r="N261">
        <v>1</v>
      </c>
      <c r="AB261">
        <v>1</v>
      </c>
      <c r="AN261">
        <v>1</v>
      </c>
      <c r="AO261">
        <v>1</v>
      </c>
      <c r="AQ261">
        <v>1</v>
      </c>
      <c r="AT261">
        <v>1</v>
      </c>
      <c r="AY261">
        <v>1</v>
      </c>
      <c r="BH261">
        <v>1</v>
      </c>
      <c r="BL261">
        <v>1</v>
      </c>
      <c r="BM261">
        <v>1</v>
      </c>
      <c r="BP261">
        <v>1</v>
      </c>
    </row>
    <row r="262" spans="1:76" x14ac:dyDescent="0.25">
      <c r="A262" s="2">
        <f t="shared" si="4"/>
        <v>261</v>
      </c>
      <c r="B262" t="s">
        <v>998</v>
      </c>
      <c r="C262">
        <v>2</v>
      </c>
      <c r="D262">
        <v>27</v>
      </c>
      <c r="E262">
        <v>14</v>
      </c>
      <c r="F262">
        <v>5</v>
      </c>
      <c r="G262">
        <v>6</v>
      </c>
      <c r="H262">
        <v>2</v>
      </c>
      <c r="I262">
        <v>1</v>
      </c>
      <c r="J262">
        <v>1</v>
      </c>
      <c r="AO262">
        <v>1</v>
      </c>
      <c r="BH262">
        <v>1</v>
      </c>
      <c r="BK262">
        <v>1</v>
      </c>
      <c r="BM262">
        <v>1</v>
      </c>
      <c r="BN262">
        <v>1</v>
      </c>
      <c r="BQ262">
        <v>1</v>
      </c>
      <c r="BU262">
        <v>1</v>
      </c>
    </row>
    <row r="263" spans="1:76" x14ac:dyDescent="0.25">
      <c r="A263" s="2">
        <f t="shared" si="4"/>
        <v>262</v>
      </c>
      <c r="B263" t="s">
        <v>999</v>
      </c>
      <c r="C263">
        <v>1</v>
      </c>
      <c r="D263">
        <v>38</v>
      </c>
      <c r="E263">
        <v>25</v>
      </c>
      <c r="F263">
        <v>5</v>
      </c>
      <c r="G263">
        <v>8</v>
      </c>
      <c r="H263">
        <v>0</v>
      </c>
      <c r="I263">
        <v>1</v>
      </c>
      <c r="J263">
        <v>1</v>
      </c>
      <c r="L263">
        <v>1</v>
      </c>
      <c r="M263">
        <v>1</v>
      </c>
      <c r="Q263">
        <v>1</v>
      </c>
      <c r="V263">
        <v>1</v>
      </c>
      <c r="X263">
        <v>1</v>
      </c>
      <c r="AA263">
        <v>1</v>
      </c>
      <c r="AM263">
        <v>1</v>
      </c>
      <c r="AY263">
        <v>1</v>
      </c>
      <c r="BK263">
        <v>1</v>
      </c>
      <c r="BQ263">
        <v>1</v>
      </c>
      <c r="BV263">
        <v>1</v>
      </c>
    </row>
    <row r="264" spans="1:76" x14ac:dyDescent="0.25">
      <c r="A264" s="2">
        <f t="shared" si="4"/>
        <v>263</v>
      </c>
      <c r="B264" t="s">
        <v>1000</v>
      </c>
      <c r="C264">
        <v>9</v>
      </c>
      <c r="D264">
        <v>36</v>
      </c>
      <c r="E264">
        <v>17</v>
      </c>
      <c r="F264">
        <v>12</v>
      </c>
      <c r="G264">
        <v>7</v>
      </c>
      <c r="H264">
        <v>0</v>
      </c>
      <c r="J264">
        <v>1</v>
      </c>
      <c r="Q264">
        <v>1</v>
      </c>
      <c r="S264">
        <v>1</v>
      </c>
      <c r="U264">
        <v>1</v>
      </c>
      <c r="AA264">
        <v>1</v>
      </c>
      <c r="AB264">
        <v>1</v>
      </c>
      <c r="AD264">
        <v>1</v>
      </c>
      <c r="AE264">
        <v>1</v>
      </c>
      <c r="AF264">
        <v>1</v>
      </c>
      <c r="AH264">
        <v>1</v>
      </c>
      <c r="AO264">
        <v>1</v>
      </c>
      <c r="AU264">
        <v>1</v>
      </c>
      <c r="AV264">
        <v>1</v>
      </c>
      <c r="AW264">
        <v>1</v>
      </c>
      <c r="BB264">
        <v>1</v>
      </c>
      <c r="BK264">
        <v>1</v>
      </c>
      <c r="BM264">
        <v>1</v>
      </c>
      <c r="BN264">
        <v>1</v>
      </c>
    </row>
    <row r="265" spans="1:76" x14ac:dyDescent="0.25">
      <c r="A265" s="2">
        <f t="shared" si="4"/>
        <v>264</v>
      </c>
      <c r="B265" t="s">
        <v>1001</v>
      </c>
      <c r="C265">
        <v>2</v>
      </c>
      <c r="D265">
        <v>17</v>
      </c>
      <c r="E265">
        <v>11</v>
      </c>
      <c r="F265">
        <v>3</v>
      </c>
      <c r="G265">
        <v>3</v>
      </c>
      <c r="H265">
        <v>0</v>
      </c>
      <c r="K265">
        <v>1</v>
      </c>
      <c r="S265">
        <v>1</v>
      </c>
      <c r="AG265">
        <v>1</v>
      </c>
      <c r="AS265">
        <v>1</v>
      </c>
      <c r="BM265">
        <v>1</v>
      </c>
    </row>
    <row r="266" spans="1:76" x14ac:dyDescent="0.25">
      <c r="A266" s="2">
        <f t="shared" si="4"/>
        <v>265</v>
      </c>
      <c r="B266" t="s">
        <v>1002</v>
      </c>
      <c r="C266">
        <v>1</v>
      </c>
      <c r="D266">
        <v>7</v>
      </c>
      <c r="E266">
        <v>7</v>
      </c>
      <c r="F266">
        <v>0</v>
      </c>
      <c r="G266">
        <v>0</v>
      </c>
      <c r="H266">
        <v>0</v>
      </c>
      <c r="AC266">
        <v>1</v>
      </c>
      <c r="AP266">
        <v>1</v>
      </c>
      <c r="BA266">
        <v>1</v>
      </c>
      <c r="BC266">
        <v>1</v>
      </c>
      <c r="BI266">
        <v>1</v>
      </c>
      <c r="BJ266">
        <v>1</v>
      </c>
    </row>
    <row r="267" spans="1:76" x14ac:dyDescent="0.25">
      <c r="A267" s="2">
        <f t="shared" si="4"/>
        <v>266</v>
      </c>
      <c r="B267" t="s">
        <v>1004</v>
      </c>
      <c r="C267">
        <v>492165</v>
      </c>
      <c r="D267">
        <v>15</v>
      </c>
      <c r="E267">
        <v>15</v>
      </c>
      <c r="F267">
        <v>0</v>
      </c>
      <c r="G267">
        <v>0</v>
      </c>
      <c r="H267">
        <v>0</v>
      </c>
      <c r="I267">
        <v>1</v>
      </c>
      <c r="P267">
        <v>1</v>
      </c>
      <c r="Q267">
        <v>1</v>
      </c>
      <c r="Y267">
        <v>1</v>
      </c>
      <c r="Z267">
        <v>1</v>
      </c>
      <c r="AA267">
        <v>1</v>
      </c>
      <c r="BD267">
        <v>1</v>
      </c>
      <c r="BE267">
        <v>1</v>
      </c>
      <c r="BS267">
        <v>1</v>
      </c>
    </row>
    <row r="268" spans="1:76" x14ac:dyDescent="0.25">
      <c r="A268" s="2">
        <f t="shared" si="4"/>
        <v>267</v>
      </c>
      <c r="B268" t="s">
        <v>1005</v>
      </c>
      <c r="C268">
        <v>2</v>
      </c>
      <c r="D268">
        <v>8</v>
      </c>
      <c r="E268">
        <v>8</v>
      </c>
      <c r="F268">
        <v>0</v>
      </c>
      <c r="G268">
        <v>0</v>
      </c>
      <c r="H268">
        <v>0</v>
      </c>
      <c r="I268">
        <v>1</v>
      </c>
      <c r="P268">
        <v>1</v>
      </c>
      <c r="Z268">
        <v>1</v>
      </c>
      <c r="AZ268">
        <v>1</v>
      </c>
      <c r="BR268">
        <v>1</v>
      </c>
    </row>
    <row r="269" spans="1:76" x14ac:dyDescent="0.25">
      <c r="A269" s="2">
        <f t="shared" si="4"/>
        <v>268</v>
      </c>
      <c r="B269" t="s">
        <v>1006</v>
      </c>
      <c r="C269">
        <v>30435</v>
      </c>
      <c r="D269">
        <v>1</v>
      </c>
      <c r="E269">
        <v>1</v>
      </c>
      <c r="F269">
        <v>0</v>
      </c>
      <c r="G269">
        <v>0</v>
      </c>
      <c r="H269">
        <v>0</v>
      </c>
      <c r="Y269">
        <v>1</v>
      </c>
      <c r="AU269">
        <v>1</v>
      </c>
      <c r="BG269">
        <v>1</v>
      </c>
      <c r="BP269">
        <v>1</v>
      </c>
    </row>
    <row r="271" spans="1:76" x14ac:dyDescent="0.25">
      <c r="C271" s="37"/>
      <c r="D271" s="37"/>
      <c r="E271" s="37"/>
      <c r="F271" s="37"/>
      <c r="G271" s="37"/>
      <c r="H271" s="37"/>
      <c r="I271">
        <f>SUM(I2:I270)</f>
        <v>71</v>
      </c>
      <c r="J271">
        <f t="shared" ref="J271:BU271" si="5">SUM(J2:J270)</f>
        <v>63</v>
      </c>
      <c r="K271">
        <f t="shared" si="5"/>
        <v>15</v>
      </c>
      <c r="L271">
        <f t="shared" si="5"/>
        <v>10</v>
      </c>
      <c r="M271">
        <f t="shared" si="5"/>
        <v>28</v>
      </c>
      <c r="N271">
        <f t="shared" si="5"/>
        <v>28</v>
      </c>
      <c r="O271">
        <f t="shared" si="5"/>
        <v>4</v>
      </c>
      <c r="P271">
        <f t="shared" si="5"/>
        <v>34</v>
      </c>
      <c r="Q271">
        <f t="shared" si="5"/>
        <v>39</v>
      </c>
      <c r="R271">
        <f t="shared" si="5"/>
        <v>10</v>
      </c>
      <c r="S271">
        <f t="shared" si="5"/>
        <v>18</v>
      </c>
      <c r="T271">
        <f t="shared" si="5"/>
        <v>23</v>
      </c>
      <c r="U271">
        <f t="shared" si="5"/>
        <v>40</v>
      </c>
      <c r="V271">
        <f t="shared" si="5"/>
        <v>10</v>
      </c>
      <c r="W271">
        <f t="shared" si="5"/>
        <v>3</v>
      </c>
      <c r="X271">
        <f t="shared" si="5"/>
        <v>13</v>
      </c>
      <c r="Y271">
        <f t="shared" si="5"/>
        <v>37</v>
      </c>
      <c r="Z271">
        <f t="shared" si="5"/>
        <v>17</v>
      </c>
      <c r="AA271">
        <f t="shared" si="5"/>
        <v>64</v>
      </c>
      <c r="AB271">
        <f t="shared" si="5"/>
        <v>5</v>
      </c>
      <c r="AC271">
        <f t="shared" si="5"/>
        <v>8</v>
      </c>
      <c r="AD271">
        <f t="shared" si="5"/>
        <v>36</v>
      </c>
      <c r="AE271">
        <f t="shared" si="5"/>
        <v>26</v>
      </c>
      <c r="AF271">
        <f t="shared" si="5"/>
        <v>31</v>
      </c>
      <c r="AG271">
        <f t="shared" si="5"/>
        <v>18</v>
      </c>
      <c r="AH271">
        <f t="shared" si="5"/>
        <v>44</v>
      </c>
      <c r="AI271">
        <f t="shared" si="5"/>
        <v>4</v>
      </c>
      <c r="AJ271">
        <f t="shared" si="5"/>
        <v>4</v>
      </c>
      <c r="AK271">
        <f t="shared" si="5"/>
        <v>13</v>
      </c>
      <c r="AL271">
        <f t="shared" si="5"/>
        <v>192</v>
      </c>
      <c r="AM271">
        <f t="shared" si="5"/>
        <v>8</v>
      </c>
      <c r="AN271">
        <f t="shared" si="5"/>
        <v>3</v>
      </c>
      <c r="AO271">
        <f t="shared" si="5"/>
        <v>9</v>
      </c>
      <c r="AP271">
        <f t="shared" si="5"/>
        <v>5</v>
      </c>
      <c r="AQ271">
        <f t="shared" si="5"/>
        <v>11</v>
      </c>
      <c r="AR271">
        <f t="shared" si="5"/>
        <v>1</v>
      </c>
      <c r="AS271">
        <f t="shared" si="5"/>
        <v>20</v>
      </c>
      <c r="AT271">
        <f t="shared" si="5"/>
        <v>8</v>
      </c>
      <c r="AU271">
        <f t="shared" si="5"/>
        <v>21</v>
      </c>
      <c r="AV271">
        <f t="shared" si="5"/>
        <v>54</v>
      </c>
      <c r="AW271">
        <f t="shared" si="5"/>
        <v>38</v>
      </c>
      <c r="AX271">
        <f t="shared" si="5"/>
        <v>5</v>
      </c>
      <c r="AY271">
        <f t="shared" si="5"/>
        <v>15</v>
      </c>
      <c r="AZ271">
        <f t="shared" si="5"/>
        <v>3</v>
      </c>
      <c r="BA271">
        <f t="shared" si="5"/>
        <v>3</v>
      </c>
      <c r="BB271">
        <f t="shared" si="5"/>
        <v>15</v>
      </c>
      <c r="BC271">
        <f t="shared" si="5"/>
        <v>8</v>
      </c>
      <c r="BD271">
        <f t="shared" si="5"/>
        <v>9</v>
      </c>
      <c r="BE271">
        <f t="shared" si="5"/>
        <v>19</v>
      </c>
      <c r="BF271">
        <f t="shared" si="5"/>
        <v>5</v>
      </c>
      <c r="BG271">
        <f t="shared" si="5"/>
        <v>17</v>
      </c>
      <c r="BH271">
        <f t="shared" si="5"/>
        <v>33</v>
      </c>
      <c r="BI271">
        <f t="shared" si="5"/>
        <v>10</v>
      </c>
      <c r="BJ271">
        <f t="shared" si="5"/>
        <v>5</v>
      </c>
      <c r="BK271">
        <f t="shared" si="5"/>
        <v>76</v>
      </c>
      <c r="BL271">
        <f t="shared" si="5"/>
        <v>9</v>
      </c>
      <c r="BM271">
        <f t="shared" si="5"/>
        <v>22</v>
      </c>
      <c r="BN271">
        <f t="shared" si="5"/>
        <v>44</v>
      </c>
      <c r="BO271">
        <f t="shared" si="5"/>
        <v>12</v>
      </c>
      <c r="BP271">
        <f t="shared" si="5"/>
        <v>23</v>
      </c>
      <c r="BQ271">
        <f t="shared" si="5"/>
        <v>59</v>
      </c>
      <c r="BR271">
        <f t="shared" si="5"/>
        <v>3</v>
      </c>
      <c r="BS271">
        <f t="shared" si="5"/>
        <v>6</v>
      </c>
      <c r="BT271">
        <f t="shared" si="5"/>
        <v>11</v>
      </c>
      <c r="BU271">
        <f t="shared" si="5"/>
        <v>35</v>
      </c>
      <c r="BV271">
        <f t="shared" ref="BV271:BX271" si="6">SUM(BV2:BV270)</f>
        <v>7</v>
      </c>
      <c r="BW271">
        <f t="shared" si="6"/>
        <v>1</v>
      </c>
      <c r="BX271">
        <f t="shared" si="6"/>
        <v>2</v>
      </c>
    </row>
    <row r="273" spans="9:76" x14ac:dyDescent="0.25">
      <c r="I273">
        <f>SUBTOTAL(9,I2:I270)</f>
        <v>71</v>
      </c>
      <c r="J273">
        <f t="shared" ref="J273:BU273" si="7">SUBTOTAL(9,J2:J270)</f>
        <v>63</v>
      </c>
      <c r="K273">
        <f t="shared" si="7"/>
        <v>15</v>
      </c>
      <c r="L273">
        <f t="shared" si="7"/>
        <v>10</v>
      </c>
      <c r="M273">
        <f t="shared" si="7"/>
        <v>28</v>
      </c>
      <c r="N273">
        <f t="shared" si="7"/>
        <v>28</v>
      </c>
      <c r="O273">
        <f t="shared" si="7"/>
        <v>4</v>
      </c>
      <c r="P273">
        <f t="shared" si="7"/>
        <v>34</v>
      </c>
      <c r="Q273">
        <f t="shared" si="7"/>
        <v>39</v>
      </c>
      <c r="R273">
        <f t="shared" si="7"/>
        <v>10</v>
      </c>
      <c r="S273">
        <f t="shared" si="7"/>
        <v>18</v>
      </c>
      <c r="T273">
        <f t="shared" si="7"/>
        <v>23</v>
      </c>
      <c r="U273">
        <f t="shared" si="7"/>
        <v>40</v>
      </c>
      <c r="V273">
        <f t="shared" si="7"/>
        <v>10</v>
      </c>
      <c r="W273">
        <f t="shared" si="7"/>
        <v>3</v>
      </c>
      <c r="X273">
        <f t="shared" si="7"/>
        <v>13</v>
      </c>
      <c r="Y273">
        <f t="shared" si="7"/>
        <v>37</v>
      </c>
      <c r="Z273">
        <f t="shared" si="7"/>
        <v>17</v>
      </c>
      <c r="AA273">
        <f t="shared" si="7"/>
        <v>64</v>
      </c>
      <c r="AB273">
        <f t="shared" si="7"/>
        <v>5</v>
      </c>
      <c r="AC273">
        <f t="shared" si="7"/>
        <v>8</v>
      </c>
      <c r="AD273">
        <f t="shared" si="7"/>
        <v>36</v>
      </c>
      <c r="AE273">
        <f t="shared" si="7"/>
        <v>26</v>
      </c>
      <c r="AF273">
        <f t="shared" si="7"/>
        <v>31</v>
      </c>
      <c r="AG273">
        <f t="shared" si="7"/>
        <v>18</v>
      </c>
      <c r="AH273">
        <f t="shared" si="7"/>
        <v>44</v>
      </c>
      <c r="AI273">
        <f t="shared" si="7"/>
        <v>4</v>
      </c>
      <c r="AJ273">
        <f t="shared" si="7"/>
        <v>4</v>
      </c>
      <c r="AK273">
        <f t="shared" si="7"/>
        <v>13</v>
      </c>
      <c r="AL273">
        <f t="shared" si="7"/>
        <v>192</v>
      </c>
      <c r="AM273">
        <f t="shared" si="7"/>
        <v>8</v>
      </c>
      <c r="AN273">
        <f t="shared" si="7"/>
        <v>3</v>
      </c>
      <c r="AO273">
        <f t="shared" si="7"/>
        <v>9</v>
      </c>
      <c r="AP273">
        <f t="shared" si="7"/>
        <v>5</v>
      </c>
      <c r="AQ273">
        <f t="shared" si="7"/>
        <v>11</v>
      </c>
      <c r="AR273">
        <f t="shared" si="7"/>
        <v>1</v>
      </c>
      <c r="AS273">
        <f t="shared" si="7"/>
        <v>20</v>
      </c>
      <c r="AT273">
        <f t="shared" si="7"/>
        <v>8</v>
      </c>
      <c r="AU273">
        <f t="shared" si="7"/>
        <v>21</v>
      </c>
      <c r="AV273">
        <f t="shared" si="7"/>
        <v>54</v>
      </c>
      <c r="AW273">
        <f t="shared" si="7"/>
        <v>38</v>
      </c>
      <c r="AX273">
        <f t="shared" si="7"/>
        <v>5</v>
      </c>
      <c r="AY273">
        <f t="shared" si="7"/>
        <v>15</v>
      </c>
      <c r="AZ273">
        <f t="shared" si="7"/>
        <v>3</v>
      </c>
      <c r="BA273">
        <f t="shared" si="7"/>
        <v>3</v>
      </c>
      <c r="BB273">
        <f t="shared" si="7"/>
        <v>15</v>
      </c>
      <c r="BC273">
        <f t="shared" si="7"/>
        <v>8</v>
      </c>
      <c r="BD273">
        <f t="shared" si="7"/>
        <v>9</v>
      </c>
      <c r="BE273">
        <f t="shared" si="7"/>
        <v>19</v>
      </c>
      <c r="BF273">
        <f t="shared" si="7"/>
        <v>5</v>
      </c>
      <c r="BG273">
        <f t="shared" si="7"/>
        <v>17</v>
      </c>
      <c r="BH273">
        <f t="shared" si="7"/>
        <v>33</v>
      </c>
      <c r="BI273">
        <f t="shared" si="7"/>
        <v>10</v>
      </c>
      <c r="BJ273">
        <f t="shared" si="7"/>
        <v>5</v>
      </c>
      <c r="BK273">
        <f t="shared" si="7"/>
        <v>76</v>
      </c>
      <c r="BL273">
        <f t="shared" si="7"/>
        <v>9</v>
      </c>
      <c r="BM273">
        <f t="shared" si="7"/>
        <v>22</v>
      </c>
      <c r="BN273">
        <f t="shared" si="7"/>
        <v>44</v>
      </c>
      <c r="BO273">
        <f t="shared" si="7"/>
        <v>12</v>
      </c>
      <c r="BP273">
        <f t="shared" si="7"/>
        <v>23</v>
      </c>
      <c r="BQ273">
        <f t="shared" si="7"/>
        <v>59</v>
      </c>
      <c r="BR273">
        <f t="shared" si="7"/>
        <v>3</v>
      </c>
      <c r="BS273">
        <f t="shared" si="7"/>
        <v>6</v>
      </c>
      <c r="BT273">
        <f t="shared" si="7"/>
        <v>11</v>
      </c>
      <c r="BU273">
        <f t="shared" si="7"/>
        <v>35</v>
      </c>
      <c r="BV273">
        <f t="shared" ref="BV273:BX273" si="8">SUBTOTAL(9,BV2:BV270)</f>
        <v>7</v>
      </c>
      <c r="BW273">
        <f t="shared" si="8"/>
        <v>1</v>
      </c>
      <c r="BX273">
        <f t="shared" si="8"/>
        <v>2</v>
      </c>
    </row>
    <row r="275" spans="9:76" x14ac:dyDescent="0.25">
      <c r="I275">
        <f>I271-I273</f>
        <v>0</v>
      </c>
      <c r="J275">
        <f t="shared" ref="J275:BU275" si="9">J271-J273</f>
        <v>0</v>
      </c>
      <c r="K275">
        <f t="shared" si="9"/>
        <v>0</v>
      </c>
      <c r="L275">
        <f t="shared" si="9"/>
        <v>0</v>
      </c>
      <c r="M275">
        <f t="shared" si="9"/>
        <v>0</v>
      </c>
      <c r="N275">
        <f t="shared" si="9"/>
        <v>0</v>
      </c>
      <c r="O275">
        <f t="shared" si="9"/>
        <v>0</v>
      </c>
      <c r="P275">
        <f t="shared" si="9"/>
        <v>0</v>
      </c>
      <c r="Q275">
        <f t="shared" si="9"/>
        <v>0</v>
      </c>
      <c r="R275">
        <f t="shared" si="9"/>
        <v>0</v>
      </c>
      <c r="S275">
        <f t="shared" si="9"/>
        <v>0</v>
      </c>
      <c r="T275">
        <f t="shared" si="9"/>
        <v>0</v>
      </c>
      <c r="U275">
        <f t="shared" si="9"/>
        <v>0</v>
      </c>
      <c r="V275">
        <f t="shared" si="9"/>
        <v>0</v>
      </c>
      <c r="W275">
        <f t="shared" si="9"/>
        <v>0</v>
      </c>
      <c r="X275">
        <f t="shared" si="9"/>
        <v>0</v>
      </c>
      <c r="Y275">
        <f t="shared" si="9"/>
        <v>0</v>
      </c>
      <c r="Z275">
        <f t="shared" si="9"/>
        <v>0</v>
      </c>
      <c r="AA275">
        <f t="shared" si="9"/>
        <v>0</v>
      </c>
      <c r="AB275">
        <f t="shared" si="9"/>
        <v>0</v>
      </c>
      <c r="AC275">
        <f t="shared" si="9"/>
        <v>0</v>
      </c>
      <c r="AD275">
        <f t="shared" si="9"/>
        <v>0</v>
      </c>
      <c r="AE275">
        <f t="shared" si="9"/>
        <v>0</v>
      </c>
      <c r="AF275">
        <f t="shared" si="9"/>
        <v>0</v>
      </c>
      <c r="AG275">
        <f t="shared" si="9"/>
        <v>0</v>
      </c>
      <c r="AH275">
        <f t="shared" si="9"/>
        <v>0</v>
      </c>
      <c r="AI275">
        <f t="shared" si="9"/>
        <v>0</v>
      </c>
      <c r="AJ275">
        <f t="shared" si="9"/>
        <v>0</v>
      </c>
      <c r="AK275">
        <f t="shared" si="9"/>
        <v>0</v>
      </c>
      <c r="AL275">
        <f t="shared" si="9"/>
        <v>0</v>
      </c>
      <c r="AM275">
        <f t="shared" si="9"/>
        <v>0</v>
      </c>
      <c r="AN275">
        <f t="shared" si="9"/>
        <v>0</v>
      </c>
      <c r="AO275">
        <f t="shared" si="9"/>
        <v>0</v>
      </c>
      <c r="AP275">
        <f t="shared" si="9"/>
        <v>0</v>
      </c>
      <c r="AQ275">
        <f t="shared" si="9"/>
        <v>0</v>
      </c>
      <c r="AR275">
        <f t="shared" si="9"/>
        <v>0</v>
      </c>
      <c r="AS275">
        <f t="shared" si="9"/>
        <v>0</v>
      </c>
      <c r="AT275">
        <f t="shared" si="9"/>
        <v>0</v>
      </c>
      <c r="AU275">
        <f t="shared" si="9"/>
        <v>0</v>
      </c>
      <c r="AV275">
        <f t="shared" si="9"/>
        <v>0</v>
      </c>
      <c r="AW275">
        <f t="shared" si="9"/>
        <v>0</v>
      </c>
      <c r="AX275">
        <f t="shared" si="9"/>
        <v>0</v>
      </c>
      <c r="AY275">
        <f t="shared" si="9"/>
        <v>0</v>
      </c>
      <c r="AZ275">
        <f t="shared" si="9"/>
        <v>0</v>
      </c>
      <c r="BA275">
        <f t="shared" si="9"/>
        <v>0</v>
      </c>
      <c r="BB275">
        <f t="shared" si="9"/>
        <v>0</v>
      </c>
      <c r="BC275">
        <f t="shared" si="9"/>
        <v>0</v>
      </c>
      <c r="BD275">
        <f t="shared" si="9"/>
        <v>0</v>
      </c>
      <c r="BE275">
        <f t="shared" si="9"/>
        <v>0</v>
      </c>
      <c r="BF275">
        <f t="shared" si="9"/>
        <v>0</v>
      </c>
      <c r="BG275">
        <f t="shared" si="9"/>
        <v>0</v>
      </c>
      <c r="BH275">
        <f t="shared" si="9"/>
        <v>0</v>
      </c>
      <c r="BI275">
        <f t="shared" si="9"/>
        <v>0</v>
      </c>
      <c r="BJ275">
        <f t="shared" si="9"/>
        <v>0</v>
      </c>
      <c r="BK275">
        <f t="shared" si="9"/>
        <v>0</v>
      </c>
      <c r="BL275">
        <f t="shared" si="9"/>
        <v>0</v>
      </c>
      <c r="BM275">
        <f t="shared" si="9"/>
        <v>0</v>
      </c>
      <c r="BN275">
        <f t="shared" si="9"/>
        <v>0</v>
      </c>
      <c r="BO275">
        <f t="shared" si="9"/>
        <v>0</v>
      </c>
      <c r="BP275">
        <f t="shared" si="9"/>
        <v>0</v>
      </c>
      <c r="BQ275">
        <f t="shared" si="9"/>
        <v>0</v>
      </c>
      <c r="BR275">
        <f t="shared" si="9"/>
        <v>0</v>
      </c>
      <c r="BS275">
        <f t="shared" si="9"/>
        <v>0</v>
      </c>
      <c r="BT275">
        <f t="shared" si="9"/>
        <v>0</v>
      </c>
      <c r="BU275">
        <f t="shared" si="9"/>
        <v>0</v>
      </c>
      <c r="BV275">
        <f t="shared" ref="BV275:BX275" si="10">BV271-BV273</f>
        <v>0</v>
      </c>
      <c r="BW275">
        <f t="shared" si="10"/>
        <v>0</v>
      </c>
      <c r="BX275">
        <f t="shared" si="10"/>
        <v>0</v>
      </c>
    </row>
  </sheetData>
  <autoFilter ref="A1:BX269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Y275"/>
  <sheetViews>
    <sheetView zoomScaleNormal="100"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L21" sqref="L21"/>
    </sheetView>
  </sheetViews>
  <sheetFormatPr defaultRowHeight="15" x14ac:dyDescent="0.25"/>
  <cols>
    <col min="1" max="1" width="4.42578125" bestFit="1" customWidth="1"/>
    <col min="3" max="8" width="9.140625" hidden="1" customWidth="1"/>
    <col min="9" max="51" width="3.28515625" customWidth="1"/>
  </cols>
  <sheetData>
    <row r="1" spans="1:51" s="41" customFormat="1" ht="69" customHeight="1" x14ac:dyDescent="0.25">
      <c r="A1" s="38"/>
      <c r="B1" s="39"/>
      <c r="C1" s="39"/>
      <c r="D1" s="40" t="s">
        <v>280</v>
      </c>
      <c r="E1" s="40" t="s">
        <v>1409</v>
      </c>
      <c r="F1" s="40" t="s">
        <v>1410</v>
      </c>
      <c r="G1" s="40" t="s">
        <v>1411</v>
      </c>
      <c r="H1" s="40" t="s">
        <v>1412</v>
      </c>
      <c r="I1" s="42" t="s">
        <v>9</v>
      </c>
      <c r="J1" s="42" t="s">
        <v>10</v>
      </c>
      <c r="K1" s="42" t="s">
        <v>11</v>
      </c>
      <c r="L1" s="42" t="s">
        <v>12</v>
      </c>
      <c r="M1" s="42" t="s">
        <v>13</v>
      </c>
      <c r="N1" s="42" t="s">
        <v>14</v>
      </c>
      <c r="O1" s="42" t="s">
        <v>15</v>
      </c>
      <c r="P1" s="42" t="s">
        <v>16</v>
      </c>
      <c r="Q1" s="42" t="s">
        <v>17</v>
      </c>
      <c r="R1" s="42" t="s">
        <v>19</v>
      </c>
      <c r="S1" s="42" t="s">
        <v>20</v>
      </c>
      <c r="T1" s="42" t="s">
        <v>22</v>
      </c>
      <c r="U1" s="42" t="s">
        <v>23</v>
      </c>
      <c r="V1" s="42" t="s">
        <v>24</v>
      </c>
      <c r="W1" s="42" t="s">
        <v>26</v>
      </c>
      <c r="X1" s="42" t="s">
        <v>27</v>
      </c>
      <c r="Y1" s="42" t="s">
        <v>29</v>
      </c>
      <c r="Z1" s="42" t="s">
        <v>39</v>
      </c>
      <c r="AA1" s="42" t="s">
        <v>40</v>
      </c>
      <c r="AB1" s="42" t="s">
        <v>41</v>
      </c>
      <c r="AC1" s="42" t="s">
        <v>43</v>
      </c>
      <c r="AD1" s="42" t="s">
        <v>46</v>
      </c>
      <c r="AE1" s="42" t="s">
        <v>47</v>
      </c>
      <c r="AF1" s="42" t="s">
        <v>50</v>
      </c>
      <c r="AG1" s="42" t="s">
        <v>54</v>
      </c>
      <c r="AH1" s="42" t="s">
        <v>55</v>
      </c>
      <c r="AI1" s="42" t="s">
        <v>56</v>
      </c>
      <c r="AJ1" s="42" t="s">
        <v>57</v>
      </c>
      <c r="AK1" s="42" t="s">
        <v>59</v>
      </c>
      <c r="AL1" s="42" t="s">
        <v>60</v>
      </c>
      <c r="AM1" s="42" t="s">
        <v>61</v>
      </c>
      <c r="AN1" s="42" t="s">
        <v>62</v>
      </c>
      <c r="AO1" s="42" t="s">
        <v>63</v>
      </c>
      <c r="AP1" s="42" t="s">
        <v>64</v>
      </c>
      <c r="AQ1" s="42" t="s">
        <v>66</v>
      </c>
      <c r="AR1" s="42" t="s">
        <v>68</v>
      </c>
      <c r="AS1" s="42" t="s">
        <v>70</v>
      </c>
      <c r="AT1" s="42" t="s">
        <v>72</v>
      </c>
      <c r="AU1" s="42" t="s">
        <v>73</v>
      </c>
      <c r="AV1" s="42" t="s">
        <v>74</v>
      </c>
      <c r="AW1" s="42" t="s">
        <v>75</v>
      </c>
      <c r="AX1" s="42" t="s">
        <v>77</v>
      </c>
      <c r="AY1" s="43" t="s">
        <v>2001</v>
      </c>
    </row>
    <row r="2" spans="1:51" hidden="1" x14ac:dyDescent="0.25">
      <c r="A2" s="2">
        <v>1</v>
      </c>
      <c r="B2" s="3" t="s">
        <v>545</v>
      </c>
      <c r="C2" s="2">
        <v>1</v>
      </c>
      <c r="D2" s="2">
        <v>23</v>
      </c>
      <c r="E2" s="2">
        <v>17</v>
      </c>
      <c r="F2" s="2">
        <v>2</v>
      </c>
      <c r="G2" s="2">
        <v>4</v>
      </c>
      <c r="H2" s="2">
        <v>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>
        <v>1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>
        <v>1</v>
      </c>
      <c r="AQ2" s="2"/>
      <c r="AR2" s="2"/>
      <c r="AS2" s="2"/>
      <c r="AT2" s="2"/>
      <c r="AU2" s="2"/>
      <c r="AV2" s="2"/>
      <c r="AW2" s="2"/>
      <c r="AX2" s="2">
        <v>1</v>
      </c>
      <c r="AY2" s="2"/>
    </row>
    <row r="3" spans="1:51" hidden="1" x14ac:dyDescent="0.25">
      <c r="A3" s="2">
        <v>2</v>
      </c>
      <c r="B3" s="3" t="s">
        <v>547</v>
      </c>
      <c r="C3" s="2">
        <v>915553</v>
      </c>
      <c r="D3" s="2">
        <v>9</v>
      </c>
      <c r="E3" s="2">
        <v>3</v>
      </c>
      <c r="F3" s="2">
        <v>1</v>
      </c>
      <c r="G3" s="2">
        <v>5</v>
      </c>
      <c r="H3" s="2">
        <v>0</v>
      </c>
      <c r="I3" s="2"/>
      <c r="J3" s="2"/>
      <c r="K3" s="2"/>
      <c r="L3" s="2"/>
      <c r="M3" s="2"/>
      <c r="N3" s="2"/>
      <c r="O3" s="2"/>
      <c r="P3" s="2"/>
      <c r="Q3" s="2"/>
      <c r="R3" s="2">
        <v>1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>
        <v>1</v>
      </c>
      <c r="AT3" s="2"/>
      <c r="AU3" s="2"/>
      <c r="AV3" s="2"/>
      <c r="AW3" s="2"/>
      <c r="AX3" s="2"/>
      <c r="AY3" s="2"/>
    </row>
    <row r="4" spans="1:51" hidden="1" x14ac:dyDescent="0.25">
      <c r="A4" s="2">
        <v>3</v>
      </c>
      <c r="B4" s="3" t="s">
        <v>552</v>
      </c>
      <c r="C4" s="2">
        <v>9</v>
      </c>
      <c r="D4" s="2">
        <v>6</v>
      </c>
      <c r="E4" s="2">
        <v>6</v>
      </c>
      <c r="F4" s="2">
        <v>0</v>
      </c>
      <c r="G4" s="2">
        <v>0</v>
      </c>
      <c r="H4" s="2">
        <v>0</v>
      </c>
      <c r="I4" s="2"/>
      <c r="J4" s="2"/>
      <c r="K4" s="2"/>
      <c r="L4" s="2"/>
      <c r="M4" s="2">
        <v>1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hidden="1" x14ac:dyDescent="0.25">
      <c r="A5" s="2">
        <v>4</v>
      </c>
      <c r="B5" s="3" t="s">
        <v>553</v>
      </c>
      <c r="C5" s="2">
        <v>7357</v>
      </c>
      <c r="D5" s="2">
        <v>15</v>
      </c>
      <c r="E5" s="2">
        <v>14</v>
      </c>
      <c r="F5" s="2">
        <v>0</v>
      </c>
      <c r="G5" s="2">
        <v>1</v>
      </c>
      <c r="H5" s="2">
        <v>0</v>
      </c>
      <c r="I5" s="2"/>
      <c r="J5" s="2"/>
      <c r="K5" s="2"/>
      <c r="L5" s="2"/>
      <c r="M5" s="2">
        <v>1</v>
      </c>
      <c r="N5" s="2"/>
      <c r="O5" s="2"/>
      <c r="P5" s="2">
        <v>1</v>
      </c>
      <c r="Q5" s="2"/>
      <c r="R5" s="2"/>
      <c r="S5" s="2"/>
      <c r="T5" s="2"/>
      <c r="U5" s="2"/>
      <c r="V5" s="2"/>
      <c r="W5" s="2"/>
      <c r="X5" s="2">
        <v>1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>
        <v>1</v>
      </c>
      <c r="AU5" s="2">
        <v>1</v>
      </c>
      <c r="AV5" s="2"/>
      <c r="AW5" s="2"/>
      <c r="AX5" s="2"/>
      <c r="AY5" s="2"/>
    </row>
    <row r="6" spans="1:51" hidden="1" x14ac:dyDescent="0.25">
      <c r="A6" s="2">
        <v>5</v>
      </c>
      <c r="B6" s="3" t="s">
        <v>554</v>
      </c>
      <c r="C6" s="2">
        <v>1</v>
      </c>
      <c r="D6" s="2">
        <v>13</v>
      </c>
      <c r="E6" s="2">
        <v>11</v>
      </c>
      <c r="F6" s="2">
        <v>0</v>
      </c>
      <c r="G6" s="2">
        <v>2</v>
      </c>
      <c r="H6" s="2">
        <v>0</v>
      </c>
      <c r="I6" s="2">
        <v>1</v>
      </c>
      <c r="J6" s="2"/>
      <c r="K6" s="2"/>
      <c r="L6" s="2"/>
      <c r="M6" s="2">
        <v>1</v>
      </c>
      <c r="N6" s="2"/>
      <c r="O6" s="2"/>
      <c r="P6" s="2"/>
      <c r="Q6" s="2"/>
      <c r="R6" s="2"/>
      <c r="S6" s="2">
        <v>1</v>
      </c>
      <c r="T6" s="2"/>
      <c r="U6" s="2"/>
      <c r="V6" s="2"/>
      <c r="W6" s="2"/>
      <c r="X6" s="2"/>
      <c r="Y6" s="2"/>
      <c r="Z6" s="2"/>
      <c r="AA6" s="2"/>
      <c r="AB6" s="2"/>
      <c r="AC6" s="2">
        <v>1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>
        <v>1</v>
      </c>
      <c r="AQ6" s="2"/>
      <c r="AR6" s="2"/>
      <c r="AS6" s="2"/>
      <c r="AT6" s="2"/>
      <c r="AU6" s="2"/>
      <c r="AV6" s="2"/>
      <c r="AW6" s="2"/>
      <c r="AX6" s="2">
        <v>1</v>
      </c>
      <c r="AY6" s="2"/>
    </row>
    <row r="7" spans="1:51" hidden="1" x14ac:dyDescent="0.25">
      <c r="A7" s="2">
        <v>6</v>
      </c>
      <c r="B7" s="3" t="s">
        <v>555</v>
      </c>
      <c r="C7" s="2">
        <v>1</v>
      </c>
      <c r="D7" s="2">
        <v>25</v>
      </c>
      <c r="E7" s="2">
        <v>23</v>
      </c>
      <c r="F7" s="2">
        <v>0</v>
      </c>
      <c r="G7" s="2">
        <v>2</v>
      </c>
      <c r="H7" s="2">
        <v>0</v>
      </c>
      <c r="I7" s="2">
        <v>1</v>
      </c>
      <c r="J7" s="2"/>
      <c r="K7" s="2"/>
      <c r="L7" s="2"/>
      <c r="M7" s="2">
        <v>1</v>
      </c>
      <c r="N7" s="2"/>
      <c r="O7" s="2"/>
      <c r="P7" s="2"/>
      <c r="Q7" s="2"/>
      <c r="R7" s="2"/>
      <c r="S7" s="2">
        <v>1</v>
      </c>
      <c r="T7" s="2"/>
      <c r="U7" s="2"/>
      <c r="V7" s="2"/>
      <c r="W7" s="2"/>
      <c r="X7" s="2"/>
      <c r="Y7" s="2"/>
      <c r="Z7" s="2"/>
      <c r="AA7" s="2"/>
      <c r="AB7" s="2"/>
      <c r="AC7" s="2">
        <v>1</v>
      </c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>
        <v>1</v>
      </c>
      <c r="AQ7" s="2"/>
      <c r="AR7" s="2"/>
      <c r="AS7" s="2"/>
      <c r="AT7" s="2"/>
      <c r="AU7" s="2"/>
      <c r="AV7" s="2"/>
      <c r="AW7" s="2"/>
      <c r="AX7" s="2">
        <v>1</v>
      </c>
      <c r="AY7" s="2"/>
    </row>
    <row r="8" spans="1:51" hidden="1" x14ac:dyDescent="0.25">
      <c r="A8" s="2">
        <v>7</v>
      </c>
      <c r="B8" s="3" t="s">
        <v>557</v>
      </c>
      <c r="C8" s="2">
        <v>62055</v>
      </c>
      <c r="D8" s="2">
        <v>9</v>
      </c>
      <c r="E8" s="2">
        <v>9</v>
      </c>
      <c r="F8" s="2">
        <v>0</v>
      </c>
      <c r="G8" s="2">
        <v>0</v>
      </c>
      <c r="H8" s="2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>
        <v>1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>
        <v>1</v>
      </c>
      <c r="AP8" s="2"/>
      <c r="AQ8" s="2"/>
      <c r="AR8" s="2"/>
      <c r="AS8" s="2"/>
      <c r="AT8" s="2">
        <v>1</v>
      </c>
      <c r="AU8" s="2"/>
      <c r="AV8" s="2"/>
      <c r="AW8" s="2"/>
      <c r="AX8" s="2"/>
      <c r="AY8" s="2"/>
    </row>
    <row r="9" spans="1:51" hidden="1" x14ac:dyDescent="0.25">
      <c r="A9" s="2">
        <v>8</v>
      </c>
      <c r="B9" s="3" t="s">
        <v>560</v>
      </c>
      <c r="C9" s="2">
        <v>153</v>
      </c>
      <c r="D9" s="2">
        <v>30</v>
      </c>
      <c r="E9" s="2">
        <v>21</v>
      </c>
      <c r="F9" s="2">
        <v>0</v>
      </c>
      <c r="G9" s="2">
        <v>9</v>
      </c>
      <c r="H9" s="2">
        <v>0</v>
      </c>
      <c r="I9" s="2"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hidden="1" x14ac:dyDescent="0.25">
      <c r="A10" s="2">
        <v>9</v>
      </c>
      <c r="B10" s="3" t="s">
        <v>561</v>
      </c>
      <c r="C10" s="2">
        <v>1</v>
      </c>
      <c r="D10" s="2">
        <v>18</v>
      </c>
      <c r="E10" s="2">
        <v>16</v>
      </c>
      <c r="F10" s="2">
        <v>0</v>
      </c>
      <c r="G10" s="2">
        <v>2</v>
      </c>
      <c r="H10" s="2">
        <v>0</v>
      </c>
      <c r="I10" s="2">
        <v>1</v>
      </c>
      <c r="J10" s="2"/>
      <c r="K10" s="2"/>
      <c r="L10" s="2"/>
      <c r="M10" s="2"/>
      <c r="N10" s="2"/>
      <c r="O10" s="2"/>
      <c r="P10" s="2"/>
      <c r="Q10" s="2">
        <v>1</v>
      </c>
      <c r="R10" s="2">
        <v>1</v>
      </c>
      <c r="S10" s="2"/>
      <c r="T10" s="2"/>
      <c r="U10" s="2"/>
      <c r="V10" s="2">
        <v>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>
        <v>1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</v>
      </c>
      <c r="AT10" s="2"/>
      <c r="AU10" s="2">
        <v>1</v>
      </c>
      <c r="AV10" s="2"/>
      <c r="AW10" s="2"/>
      <c r="AX10" s="2"/>
      <c r="AY10" s="2"/>
    </row>
    <row r="11" spans="1:51" hidden="1" x14ac:dyDescent="0.25">
      <c r="A11" s="2">
        <v>10</v>
      </c>
      <c r="B11" s="3" t="s">
        <v>564</v>
      </c>
      <c r="C11" s="2">
        <v>5</v>
      </c>
      <c r="D11" s="2">
        <v>4</v>
      </c>
      <c r="E11" s="2">
        <v>4</v>
      </c>
      <c r="F11" s="2">
        <v>0</v>
      </c>
      <c r="G11" s="2">
        <v>0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>
        <v>1</v>
      </c>
      <c r="AV11" s="2"/>
      <c r="AW11" s="2"/>
      <c r="AX11" s="2"/>
      <c r="AY11" s="2"/>
    </row>
    <row r="12" spans="1:51" hidden="1" x14ac:dyDescent="0.25">
      <c r="A12" s="2">
        <v>11</v>
      </c>
      <c r="B12" s="3" t="s">
        <v>16</v>
      </c>
      <c r="C12" s="2">
        <v>3030</v>
      </c>
      <c r="D12" s="2">
        <v>8</v>
      </c>
      <c r="E12" s="2">
        <v>6</v>
      </c>
      <c r="F12" s="2">
        <v>0</v>
      </c>
      <c r="G12" s="2">
        <v>2</v>
      </c>
      <c r="H12" s="2">
        <v>0</v>
      </c>
      <c r="I12" s="2">
        <v>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1</v>
      </c>
      <c r="W12" s="2"/>
      <c r="X12" s="2">
        <v>1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>
        <v>1</v>
      </c>
      <c r="AV12" s="2"/>
      <c r="AW12" s="2"/>
      <c r="AX12" s="2"/>
      <c r="AY12" s="2"/>
    </row>
    <row r="13" spans="1:51" hidden="1" x14ac:dyDescent="0.25">
      <c r="A13" s="2">
        <v>12</v>
      </c>
      <c r="B13" s="3" t="s">
        <v>568</v>
      </c>
      <c r="C13" s="2">
        <v>244520</v>
      </c>
      <c r="D13" s="2">
        <v>1</v>
      </c>
      <c r="E13" s="2">
        <v>1</v>
      </c>
      <c r="F13" s="2">
        <v>0</v>
      </c>
      <c r="G13" s="2">
        <v>0</v>
      </c>
      <c r="H13" s="2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hidden="1" x14ac:dyDescent="0.25">
      <c r="A14" s="2">
        <v>13</v>
      </c>
      <c r="B14" s="3" t="s">
        <v>570</v>
      </c>
      <c r="C14" s="2">
        <v>33463</v>
      </c>
      <c r="D14" s="2">
        <v>20</v>
      </c>
      <c r="E14" s="2">
        <v>13</v>
      </c>
      <c r="F14" s="2">
        <v>3</v>
      </c>
      <c r="G14" s="2">
        <v>4</v>
      </c>
      <c r="H14" s="2">
        <v>0</v>
      </c>
      <c r="I14" s="2">
        <v>1</v>
      </c>
      <c r="J14" s="2"/>
      <c r="K14" s="2"/>
      <c r="L14" s="2">
        <v>1</v>
      </c>
      <c r="M14" s="2"/>
      <c r="N14" s="2"/>
      <c r="O14" s="2"/>
      <c r="P14" s="2"/>
      <c r="Q14" s="2"/>
      <c r="R14" s="2"/>
      <c r="S14" s="2"/>
      <c r="T14" s="2"/>
      <c r="U14" s="2"/>
      <c r="V14" s="2">
        <v>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hidden="1" x14ac:dyDescent="0.25">
      <c r="A15" s="2">
        <v>14</v>
      </c>
      <c r="B15" s="3" t="s">
        <v>571</v>
      </c>
      <c r="C15" s="2">
        <v>20157</v>
      </c>
      <c r="D15" s="2">
        <v>14</v>
      </c>
      <c r="E15" s="2">
        <v>12</v>
      </c>
      <c r="F15" s="2">
        <v>1</v>
      </c>
      <c r="G15" s="2">
        <v>1</v>
      </c>
      <c r="H15" s="2">
        <v>0</v>
      </c>
      <c r="I15" s="2"/>
      <c r="J15" s="2"/>
      <c r="K15" s="2"/>
      <c r="L15" s="2"/>
      <c r="M15" s="2"/>
      <c r="N15" s="2"/>
      <c r="O15" s="2"/>
      <c r="P15" s="2">
        <v>1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>
        <v>1</v>
      </c>
      <c r="AP15" s="2"/>
      <c r="AQ15" s="2"/>
      <c r="AR15" s="2"/>
      <c r="AS15" s="2"/>
      <c r="AT15" s="2">
        <v>1</v>
      </c>
      <c r="AU15" s="2"/>
      <c r="AV15" s="2"/>
      <c r="AW15" s="2"/>
      <c r="AX15" s="2"/>
      <c r="AY15" s="2"/>
    </row>
    <row r="16" spans="1:51" hidden="1" x14ac:dyDescent="0.25">
      <c r="A16" s="2">
        <v>15</v>
      </c>
      <c r="B16" s="3" t="s">
        <v>572</v>
      </c>
      <c r="C16" s="2">
        <v>713</v>
      </c>
      <c r="D16" s="2">
        <v>2</v>
      </c>
      <c r="E16" s="2">
        <v>2</v>
      </c>
      <c r="F16" s="2">
        <v>0</v>
      </c>
      <c r="G16" s="2">
        <v>0</v>
      </c>
      <c r="H16" s="2">
        <v>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hidden="1" x14ac:dyDescent="0.25">
      <c r="A17" s="2">
        <v>16</v>
      </c>
      <c r="B17" s="3" t="s">
        <v>573</v>
      </c>
      <c r="C17" s="2">
        <v>4</v>
      </c>
      <c r="D17" s="2">
        <v>14</v>
      </c>
      <c r="E17" s="2">
        <v>14</v>
      </c>
      <c r="F17" s="2">
        <v>0</v>
      </c>
      <c r="G17" s="2">
        <v>0</v>
      </c>
      <c r="H17" s="2">
        <v>0</v>
      </c>
      <c r="I17" s="2">
        <v>1</v>
      </c>
      <c r="J17" s="2"/>
      <c r="K17" s="2"/>
      <c r="L17" s="2"/>
      <c r="M17" s="2"/>
      <c r="N17" s="2"/>
      <c r="O17" s="2"/>
      <c r="P17" s="2"/>
      <c r="Q17" s="2">
        <v>1</v>
      </c>
      <c r="R17" s="2">
        <v>1</v>
      </c>
      <c r="S17" s="2"/>
      <c r="T17" s="2"/>
      <c r="U17" s="2"/>
      <c r="V17" s="2">
        <v>1</v>
      </c>
      <c r="W17" s="2"/>
      <c r="X17" s="2">
        <v>1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>
        <v>1</v>
      </c>
      <c r="AV17" s="2"/>
      <c r="AW17" s="2"/>
      <c r="AX17" s="2"/>
      <c r="AY17" s="2"/>
    </row>
    <row r="18" spans="1:51" hidden="1" x14ac:dyDescent="0.25">
      <c r="A18" s="2">
        <v>17</v>
      </c>
      <c r="B18" s="3" t="s">
        <v>574</v>
      </c>
      <c r="C18" s="2">
        <v>557</v>
      </c>
      <c r="D18" s="2">
        <v>2</v>
      </c>
      <c r="E18" s="2">
        <v>2</v>
      </c>
      <c r="F18" s="2">
        <v>0</v>
      </c>
      <c r="G18" s="2">
        <v>0</v>
      </c>
      <c r="H18" s="2">
        <v>0</v>
      </c>
      <c r="I18" s="2"/>
      <c r="J18" s="2"/>
      <c r="K18" s="2"/>
      <c r="L18" s="2"/>
      <c r="M18" s="2"/>
      <c r="N18" s="2"/>
      <c r="O18" s="2">
        <v>1</v>
      </c>
      <c r="P18" s="2">
        <v>1</v>
      </c>
      <c r="Q18" s="2"/>
      <c r="R18" s="2"/>
      <c r="S18" s="2"/>
      <c r="T18" s="2"/>
      <c r="U18" s="2"/>
      <c r="V18" s="2"/>
      <c r="W18" s="2">
        <v>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>
        <v>1</v>
      </c>
      <c r="AP18" s="2"/>
      <c r="AQ18" s="2"/>
      <c r="AR18" s="2"/>
      <c r="AS18" s="2"/>
      <c r="AT18" s="2">
        <v>1</v>
      </c>
      <c r="AU18" s="2"/>
      <c r="AV18" s="2"/>
      <c r="AW18" s="2"/>
      <c r="AX18" s="2"/>
      <c r="AY18" s="2"/>
    </row>
    <row r="19" spans="1:51" hidden="1" x14ac:dyDescent="0.25">
      <c r="A19" s="2">
        <v>18</v>
      </c>
      <c r="B19" s="3" t="s">
        <v>575</v>
      </c>
      <c r="C19" s="2">
        <v>17942</v>
      </c>
      <c r="D19" s="2">
        <v>12</v>
      </c>
      <c r="E19" s="2">
        <v>8</v>
      </c>
      <c r="F19" s="2">
        <v>0</v>
      </c>
      <c r="G19" s="2">
        <v>4</v>
      </c>
      <c r="H19" s="2">
        <v>0</v>
      </c>
      <c r="I19" s="2"/>
      <c r="J19" s="2"/>
      <c r="K19" s="2"/>
      <c r="L19" s="2">
        <v>1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>
        <v>1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>
        <v>1</v>
      </c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hidden="1" x14ac:dyDescent="0.25">
      <c r="A20" s="2">
        <v>19</v>
      </c>
      <c r="B20" s="3" t="s">
        <v>576</v>
      </c>
      <c r="C20" s="2">
        <v>478</v>
      </c>
      <c r="D20" s="2">
        <v>11</v>
      </c>
      <c r="E20" s="2">
        <v>11</v>
      </c>
      <c r="F20" s="2">
        <v>0</v>
      </c>
      <c r="G20" s="2">
        <v>0</v>
      </c>
      <c r="H20" s="2">
        <v>0</v>
      </c>
      <c r="I20" s="2"/>
      <c r="J20" s="2"/>
      <c r="K20" s="2"/>
      <c r="L20" s="2"/>
      <c r="M20" s="2"/>
      <c r="N20" s="2"/>
      <c r="O20" s="2"/>
      <c r="P20" s="2"/>
      <c r="Q20" s="2">
        <v>1</v>
      </c>
      <c r="R20" s="2"/>
      <c r="S20" s="2">
        <v>1</v>
      </c>
      <c r="T20" s="2">
        <v>1</v>
      </c>
      <c r="U20" s="2">
        <v>1</v>
      </c>
      <c r="V20" s="2">
        <v>1</v>
      </c>
      <c r="W20" s="2"/>
      <c r="X20" s="2"/>
      <c r="Y20" s="2">
        <v>1</v>
      </c>
      <c r="Z20" s="2"/>
      <c r="AA20" s="2"/>
      <c r="AB20" s="2"/>
      <c r="AC20" s="2"/>
      <c r="AD20" s="2">
        <v>1</v>
      </c>
      <c r="AE20" s="2"/>
      <c r="AF20" s="2"/>
      <c r="AG20" s="2"/>
      <c r="AH20" s="2"/>
      <c r="AI20" s="2"/>
      <c r="AJ20" s="2">
        <v>1</v>
      </c>
      <c r="AK20" s="2">
        <v>1</v>
      </c>
      <c r="AL20" s="2"/>
      <c r="AM20" s="2"/>
      <c r="AN20" s="2"/>
      <c r="AO20" s="2"/>
      <c r="AP20" s="2"/>
      <c r="AQ20" s="2">
        <v>1</v>
      </c>
      <c r="AR20" s="2"/>
      <c r="AS20" s="2"/>
      <c r="AT20" s="2"/>
      <c r="AU20" s="2">
        <v>1</v>
      </c>
      <c r="AV20" s="2"/>
      <c r="AW20" s="2"/>
      <c r="AX20" s="2"/>
      <c r="AY20" s="2"/>
    </row>
    <row r="21" spans="1:51" x14ac:dyDescent="0.25">
      <c r="A21" s="2">
        <v>20</v>
      </c>
      <c r="B21" s="3" t="s">
        <v>577</v>
      </c>
      <c r="C21" s="2">
        <v>2</v>
      </c>
      <c r="D21" s="2">
        <v>59</v>
      </c>
      <c r="E21" s="2">
        <v>40</v>
      </c>
      <c r="F21" s="2">
        <v>3</v>
      </c>
      <c r="G21" s="2">
        <v>13</v>
      </c>
      <c r="H21" s="2">
        <v>3</v>
      </c>
      <c r="I21" s="2">
        <v>1</v>
      </c>
      <c r="J21" s="2">
        <v>1</v>
      </c>
      <c r="K21" s="2">
        <v>1</v>
      </c>
      <c r="L21" s="2">
        <v>1</v>
      </c>
      <c r="M21" s="2"/>
      <c r="N21" s="2"/>
      <c r="O21" s="2"/>
      <c r="P21" s="2">
        <v>1</v>
      </c>
      <c r="Q21" s="2"/>
      <c r="R21" s="2">
        <v>1</v>
      </c>
      <c r="S21" s="2"/>
      <c r="T21" s="2"/>
      <c r="U21" s="2"/>
      <c r="V21" s="2"/>
      <c r="W21" s="2"/>
      <c r="X21" s="2">
        <v>1</v>
      </c>
      <c r="Y21" s="2"/>
      <c r="Z21" s="2"/>
      <c r="AA21" s="2"/>
      <c r="AB21" s="2"/>
      <c r="AC21" s="2"/>
      <c r="AD21" s="2"/>
      <c r="AE21" s="2">
        <v>1</v>
      </c>
      <c r="AF21" s="2"/>
      <c r="AG21" s="2"/>
      <c r="AH21" s="2">
        <v>1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>
        <v>1</v>
      </c>
      <c r="AT21" s="2">
        <v>1</v>
      </c>
      <c r="AU21" s="2">
        <v>1</v>
      </c>
      <c r="AV21" s="2"/>
      <c r="AW21" s="2"/>
      <c r="AX21" s="2"/>
      <c r="AY21" s="2"/>
    </row>
    <row r="22" spans="1:51" hidden="1" x14ac:dyDescent="0.25">
      <c r="A22" s="2">
        <v>21</v>
      </c>
      <c r="B22" s="3" t="s">
        <v>579</v>
      </c>
      <c r="C22" s="2">
        <v>2165</v>
      </c>
      <c r="D22" s="2">
        <v>118</v>
      </c>
      <c r="E22" s="2">
        <v>72</v>
      </c>
      <c r="F22" s="2">
        <v>8</v>
      </c>
      <c r="G22" s="2">
        <v>37</v>
      </c>
      <c r="H22" s="2">
        <v>1</v>
      </c>
      <c r="I22" s="2">
        <v>1</v>
      </c>
      <c r="J22" s="2"/>
      <c r="K22" s="2"/>
      <c r="L22" s="2">
        <v>1</v>
      </c>
      <c r="M22" s="2"/>
      <c r="N22" s="2"/>
      <c r="O22" s="2">
        <v>1</v>
      </c>
      <c r="P22" s="2">
        <v>1</v>
      </c>
      <c r="Q22" s="2">
        <v>1</v>
      </c>
      <c r="R22" s="2"/>
      <c r="S22" s="2">
        <v>1</v>
      </c>
      <c r="T22" s="2"/>
      <c r="U22" s="2"/>
      <c r="V22" s="2">
        <v>1</v>
      </c>
      <c r="W22" s="2"/>
      <c r="X22" s="2">
        <v>1</v>
      </c>
      <c r="Y22" s="2"/>
      <c r="Z22" s="2">
        <v>1</v>
      </c>
      <c r="AA22" s="2"/>
      <c r="AB22" s="2">
        <v>1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>
        <v>1</v>
      </c>
      <c r="AQ22" s="2"/>
      <c r="AR22" s="2"/>
      <c r="AS22" s="2">
        <v>1</v>
      </c>
      <c r="AT22" s="2"/>
      <c r="AU22" s="2">
        <v>1</v>
      </c>
      <c r="AV22" s="2"/>
      <c r="AW22" s="2"/>
      <c r="AX22" s="2">
        <v>1</v>
      </c>
      <c r="AY22" s="2"/>
    </row>
    <row r="23" spans="1:51" hidden="1" x14ac:dyDescent="0.25">
      <c r="A23" s="2">
        <v>22</v>
      </c>
      <c r="B23" s="3" t="s">
        <v>580</v>
      </c>
      <c r="C23" s="2">
        <v>23</v>
      </c>
      <c r="D23" s="2">
        <v>2</v>
      </c>
      <c r="E23" s="2">
        <v>2</v>
      </c>
      <c r="F23" s="2">
        <v>0</v>
      </c>
      <c r="G23" s="2">
        <v>0</v>
      </c>
      <c r="H23" s="2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>
        <v>1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</row>
    <row r="24" spans="1:51" hidden="1" x14ac:dyDescent="0.25">
      <c r="A24" s="2">
        <v>23</v>
      </c>
      <c r="B24" s="3" t="s">
        <v>581</v>
      </c>
      <c r="C24" s="2">
        <v>13</v>
      </c>
      <c r="D24" s="2">
        <v>2</v>
      </c>
      <c r="E24" s="2">
        <v>2</v>
      </c>
      <c r="F24" s="2">
        <v>0</v>
      </c>
      <c r="G24" s="2">
        <v>0</v>
      </c>
      <c r="H24" s="2">
        <v>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>
        <v>1</v>
      </c>
      <c r="AM24" s="2"/>
      <c r="AN24" s="2"/>
      <c r="AO24" s="2">
        <v>1</v>
      </c>
      <c r="AP24" s="2"/>
      <c r="AQ24" s="2"/>
      <c r="AR24" s="2"/>
      <c r="AS24" s="2"/>
      <c r="AT24" s="2"/>
      <c r="AU24" s="2"/>
      <c r="AV24" s="2"/>
      <c r="AW24" s="2"/>
      <c r="AX24" s="2"/>
      <c r="AY24" s="2"/>
    </row>
    <row r="25" spans="1:51" hidden="1" x14ac:dyDescent="0.25">
      <c r="A25" s="2">
        <v>24</v>
      </c>
      <c r="B25" s="3" t="s">
        <v>583</v>
      </c>
      <c r="C25" s="2">
        <v>191</v>
      </c>
      <c r="D25" s="2">
        <v>2</v>
      </c>
      <c r="E25" s="2">
        <v>2</v>
      </c>
      <c r="F25" s="2">
        <v>0</v>
      </c>
      <c r="G25" s="2">
        <v>0</v>
      </c>
      <c r="H25" s="2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>
        <v>1</v>
      </c>
      <c r="AV25" s="2"/>
      <c r="AW25" s="2"/>
      <c r="AX25" s="2"/>
      <c r="AY25" s="2"/>
    </row>
    <row r="26" spans="1:51" hidden="1" x14ac:dyDescent="0.25">
      <c r="A26" s="2">
        <v>25</v>
      </c>
      <c r="B26" s="3" t="s">
        <v>584</v>
      </c>
      <c r="C26" s="2">
        <v>144</v>
      </c>
      <c r="D26" s="2">
        <v>19</v>
      </c>
      <c r="E26" s="2">
        <v>12</v>
      </c>
      <c r="F26" s="2">
        <v>0</v>
      </c>
      <c r="G26" s="2">
        <v>6</v>
      </c>
      <c r="H26" s="2">
        <v>1</v>
      </c>
      <c r="I26" s="2">
        <v>1</v>
      </c>
      <c r="J26" s="2"/>
      <c r="K26" s="2"/>
      <c r="L26" s="2">
        <v>1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>
        <v>1</v>
      </c>
      <c r="AQ26" s="2"/>
      <c r="AR26" s="2"/>
      <c r="AS26" s="2"/>
      <c r="AT26" s="2">
        <v>1</v>
      </c>
      <c r="AU26" s="2"/>
      <c r="AV26" s="2"/>
      <c r="AW26" s="2"/>
      <c r="AX26" s="2">
        <v>1</v>
      </c>
      <c r="AY26" s="2"/>
    </row>
    <row r="27" spans="1:51" hidden="1" x14ac:dyDescent="0.25">
      <c r="A27" s="2">
        <v>26</v>
      </c>
      <c r="B27" s="3" t="s">
        <v>18</v>
      </c>
      <c r="C27" s="2">
        <v>1</v>
      </c>
      <c r="D27" s="2">
        <v>2</v>
      </c>
      <c r="E27" s="2">
        <v>2</v>
      </c>
      <c r="F27" s="2">
        <v>0</v>
      </c>
      <c r="G27" s="2">
        <v>0</v>
      </c>
      <c r="H27" s="2">
        <v>0</v>
      </c>
      <c r="I27" s="2"/>
      <c r="J27" s="2"/>
      <c r="K27" s="2"/>
      <c r="L27" s="2"/>
      <c r="M27" s="2"/>
      <c r="N27" s="2"/>
      <c r="O27" s="2"/>
      <c r="P27" s="2"/>
      <c r="Q27" s="2"/>
      <c r="R27" s="2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</row>
    <row r="28" spans="1:51" hidden="1" x14ac:dyDescent="0.25">
      <c r="A28" s="2">
        <v>27</v>
      </c>
      <c r="B28" s="3" t="s">
        <v>585</v>
      </c>
      <c r="C28" s="2">
        <v>390</v>
      </c>
      <c r="D28" s="2">
        <v>15</v>
      </c>
      <c r="E28" s="2">
        <v>10</v>
      </c>
      <c r="F28" s="2">
        <v>0</v>
      </c>
      <c r="G28" s="2">
        <v>5</v>
      </c>
      <c r="H28" s="2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>
        <v>1</v>
      </c>
      <c r="AT28" s="2"/>
      <c r="AU28" s="2"/>
      <c r="AV28" s="2"/>
      <c r="AW28" s="2"/>
      <c r="AX28" s="2">
        <v>1</v>
      </c>
      <c r="AY28" s="2"/>
    </row>
    <row r="29" spans="1:51" hidden="1" x14ac:dyDescent="0.25">
      <c r="A29" s="2">
        <v>28</v>
      </c>
      <c r="B29" s="3" t="s">
        <v>586</v>
      </c>
      <c r="C29" s="2">
        <v>11</v>
      </c>
      <c r="D29" s="2">
        <v>25</v>
      </c>
      <c r="E29" s="2">
        <v>13</v>
      </c>
      <c r="F29" s="2">
        <v>2</v>
      </c>
      <c r="G29" s="2">
        <v>8</v>
      </c>
      <c r="H29" s="2">
        <v>2</v>
      </c>
      <c r="I29" s="2"/>
      <c r="J29" s="2"/>
      <c r="K29" s="2"/>
      <c r="L29" s="2"/>
      <c r="M29" s="2">
        <v>1</v>
      </c>
      <c r="N29" s="2"/>
      <c r="O29" s="2"/>
      <c r="P29" s="2"/>
      <c r="Q29" s="2"/>
      <c r="R29" s="2"/>
      <c r="S29" s="2">
        <v>1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>
        <v>1</v>
      </c>
      <c r="AT29" s="2"/>
      <c r="AU29" s="2">
        <v>1</v>
      </c>
      <c r="AV29" s="2"/>
      <c r="AW29" s="2"/>
      <c r="AX29" s="2">
        <v>1</v>
      </c>
      <c r="AY29" s="2"/>
    </row>
    <row r="30" spans="1:51" hidden="1" x14ac:dyDescent="0.25">
      <c r="A30" s="2">
        <v>29</v>
      </c>
      <c r="B30" s="3" t="s">
        <v>587</v>
      </c>
      <c r="C30" s="2">
        <v>409</v>
      </c>
      <c r="D30" s="2">
        <v>8</v>
      </c>
      <c r="E30" s="2">
        <v>7</v>
      </c>
      <c r="F30" s="2">
        <v>0</v>
      </c>
      <c r="G30" s="2">
        <v>1</v>
      </c>
      <c r="H30" s="2">
        <v>0</v>
      </c>
      <c r="I30" s="2"/>
      <c r="J30" s="2"/>
      <c r="K30" s="2"/>
      <c r="L30" s="2"/>
      <c r="M30" s="2"/>
      <c r="N30" s="2"/>
      <c r="O30" s="2">
        <v>1</v>
      </c>
      <c r="P30" s="2"/>
      <c r="Q30" s="2"/>
      <c r="R30" s="2"/>
      <c r="S30" s="2">
        <v>1</v>
      </c>
      <c r="T30" s="2"/>
      <c r="U30" s="2"/>
      <c r="V30" s="2"/>
      <c r="W30" s="2"/>
      <c r="X30" s="2"/>
      <c r="Y30" s="2"/>
      <c r="Z30" s="2"/>
      <c r="AA30" s="2"/>
      <c r="AB30" s="2">
        <v>1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>
        <v>1</v>
      </c>
      <c r="AN30" s="2"/>
      <c r="AO30" s="2"/>
      <c r="AP30" s="2"/>
      <c r="AQ30" s="2"/>
      <c r="AR30" s="2"/>
      <c r="AS30" s="2"/>
      <c r="AT30" s="2">
        <v>1</v>
      </c>
      <c r="AU30" s="2"/>
      <c r="AV30" s="2"/>
      <c r="AW30" s="2"/>
      <c r="AX30" s="2"/>
      <c r="AY30" s="2"/>
    </row>
    <row r="31" spans="1:51" hidden="1" x14ac:dyDescent="0.25">
      <c r="A31" s="2">
        <v>30</v>
      </c>
      <c r="B31" s="3" t="s">
        <v>588</v>
      </c>
      <c r="C31" s="2">
        <v>374</v>
      </c>
      <c r="D31" s="2">
        <v>10</v>
      </c>
      <c r="E31" s="2">
        <v>6</v>
      </c>
      <c r="F31" s="2">
        <v>0</v>
      </c>
      <c r="G31" s="2">
        <v>4</v>
      </c>
      <c r="H31" s="2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>
        <v>1</v>
      </c>
      <c r="AQ31" s="2"/>
      <c r="AR31" s="2"/>
      <c r="AS31" s="2">
        <v>1</v>
      </c>
      <c r="AT31" s="2"/>
      <c r="AU31" s="2">
        <v>1</v>
      </c>
      <c r="AV31" s="2"/>
      <c r="AW31" s="2"/>
      <c r="AX31" s="2"/>
      <c r="AY31" s="2"/>
    </row>
    <row r="32" spans="1:51" hidden="1" x14ac:dyDescent="0.25">
      <c r="A32" s="2">
        <v>31</v>
      </c>
      <c r="B32" s="3" t="s">
        <v>589</v>
      </c>
      <c r="C32" s="2">
        <v>36</v>
      </c>
      <c r="D32" s="2">
        <v>10</v>
      </c>
      <c r="E32" s="2">
        <v>7</v>
      </c>
      <c r="F32" s="2">
        <v>0</v>
      </c>
      <c r="G32" s="2">
        <v>3</v>
      </c>
      <c r="H32" s="2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>
        <v>1</v>
      </c>
      <c r="AT32" s="2">
        <v>1</v>
      </c>
      <c r="AU32" s="2"/>
      <c r="AV32" s="2"/>
      <c r="AW32" s="2"/>
      <c r="AX32" s="2">
        <v>1</v>
      </c>
      <c r="AY32" s="2"/>
    </row>
    <row r="33" spans="1:51" hidden="1" x14ac:dyDescent="0.25">
      <c r="A33" s="2">
        <v>32</v>
      </c>
      <c r="B33" s="3" t="s">
        <v>590</v>
      </c>
      <c r="C33" s="2">
        <v>152</v>
      </c>
      <c r="D33" s="2">
        <v>14</v>
      </c>
      <c r="E33" s="2">
        <v>9</v>
      </c>
      <c r="F33" s="2">
        <v>0</v>
      </c>
      <c r="G33" s="2">
        <v>5</v>
      </c>
      <c r="H33" s="2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>
        <v>1</v>
      </c>
      <c r="AT33" s="2"/>
      <c r="AU33" s="2"/>
      <c r="AV33" s="2"/>
      <c r="AW33" s="2"/>
      <c r="AX33" s="2">
        <v>1</v>
      </c>
      <c r="AY33" s="2"/>
    </row>
    <row r="34" spans="1:51" hidden="1" x14ac:dyDescent="0.25">
      <c r="A34" s="2">
        <v>33</v>
      </c>
      <c r="B34" s="3" t="s">
        <v>591</v>
      </c>
      <c r="C34" s="2">
        <v>166</v>
      </c>
      <c r="D34" s="2">
        <v>34</v>
      </c>
      <c r="E34" s="2">
        <v>28</v>
      </c>
      <c r="F34" s="2">
        <v>0</v>
      </c>
      <c r="G34" s="2">
        <v>5</v>
      </c>
      <c r="H34" s="2">
        <v>1</v>
      </c>
      <c r="I34" s="2"/>
      <c r="J34" s="2"/>
      <c r="K34" s="2"/>
      <c r="L34" s="2"/>
      <c r="M34" s="2">
        <v>1</v>
      </c>
      <c r="N34" s="2"/>
      <c r="O34" s="2">
        <v>1</v>
      </c>
      <c r="P34" s="2">
        <v>1</v>
      </c>
      <c r="Q34" s="2"/>
      <c r="R34" s="2"/>
      <c r="S34" s="2">
        <v>1</v>
      </c>
      <c r="T34" s="2"/>
      <c r="U34" s="2"/>
      <c r="V34" s="2"/>
      <c r="W34" s="2"/>
      <c r="X34" s="2">
        <v>1</v>
      </c>
      <c r="Y34" s="2"/>
      <c r="Z34" s="2"/>
      <c r="AA34" s="2"/>
      <c r="AB34" s="2"/>
      <c r="AC34" s="2"/>
      <c r="AD34" s="2"/>
      <c r="AE34" s="2"/>
      <c r="AF34" s="2"/>
      <c r="AG34" s="2"/>
      <c r="AH34" s="2">
        <v>1</v>
      </c>
      <c r="AI34" s="2"/>
      <c r="AJ34" s="2"/>
      <c r="AK34" s="2"/>
      <c r="AL34" s="2"/>
      <c r="AM34" s="2">
        <v>1</v>
      </c>
      <c r="AN34" s="2"/>
      <c r="AO34" s="2"/>
      <c r="AP34" s="2"/>
      <c r="AQ34" s="2"/>
      <c r="AR34" s="2"/>
      <c r="AS34" s="2">
        <v>1</v>
      </c>
      <c r="AT34" s="2"/>
      <c r="AU34" s="2">
        <v>1</v>
      </c>
      <c r="AV34" s="2"/>
      <c r="AW34" s="2"/>
      <c r="AX34" s="2">
        <v>1</v>
      </c>
      <c r="AY34" s="2"/>
    </row>
    <row r="35" spans="1:51" x14ac:dyDescent="0.25">
      <c r="A35" s="2">
        <v>34</v>
      </c>
      <c r="B35" s="3" t="s">
        <v>592</v>
      </c>
      <c r="C35" s="2">
        <v>10513</v>
      </c>
      <c r="D35" s="2">
        <v>31</v>
      </c>
      <c r="E35" s="2">
        <v>23</v>
      </c>
      <c r="F35" s="2">
        <v>0</v>
      </c>
      <c r="G35" s="2">
        <v>8</v>
      </c>
      <c r="H35" s="2">
        <v>0</v>
      </c>
      <c r="I35" s="2"/>
      <c r="J35" s="2">
        <v>1</v>
      </c>
      <c r="K35" s="2">
        <v>1</v>
      </c>
      <c r="L35" s="2">
        <v>1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>
        <v>1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idden="1" x14ac:dyDescent="0.25">
      <c r="A36" s="2">
        <v>35</v>
      </c>
      <c r="B36" s="3" t="s">
        <v>593</v>
      </c>
      <c r="C36" s="2">
        <v>113</v>
      </c>
      <c r="D36" s="2">
        <v>3</v>
      </c>
      <c r="E36" s="2">
        <v>3</v>
      </c>
      <c r="F36" s="2">
        <v>0</v>
      </c>
      <c r="G36" s="2">
        <v>0</v>
      </c>
      <c r="H36" s="2">
        <v>0</v>
      </c>
      <c r="I36" s="2"/>
      <c r="J36" s="2"/>
      <c r="K36" s="2"/>
      <c r="L36" s="2"/>
      <c r="M36" s="2"/>
      <c r="N36" s="2"/>
      <c r="O36" s="2"/>
      <c r="P36" s="2">
        <v>1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>
        <v>1</v>
      </c>
      <c r="AV36" s="2"/>
      <c r="AW36" s="2"/>
      <c r="AX36" s="2"/>
      <c r="AY36" s="2"/>
    </row>
    <row r="37" spans="1:51" hidden="1" x14ac:dyDescent="0.25">
      <c r="A37" s="2">
        <v>36</v>
      </c>
      <c r="B37" s="3" t="s">
        <v>21</v>
      </c>
      <c r="C37" s="2">
        <v>2192</v>
      </c>
      <c r="D37" s="2">
        <v>3</v>
      </c>
      <c r="E37" s="2">
        <v>3</v>
      </c>
      <c r="F37" s="2">
        <v>0</v>
      </c>
      <c r="G37" s="2">
        <v>0</v>
      </c>
      <c r="H37" s="2">
        <v>0</v>
      </c>
      <c r="I37" s="2"/>
      <c r="J37" s="2"/>
      <c r="K37" s="2"/>
      <c r="L37" s="2"/>
      <c r="M37" s="2"/>
      <c r="N37" s="2"/>
      <c r="O37" s="2"/>
      <c r="P37" s="2"/>
      <c r="Q37" s="2"/>
      <c r="R37" s="2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>
        <v>1</v>
      </c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2">
        <v>37</v>
      </c>
      <c r="B38" s="3" t="s">
        <v>596</v>
      </c>
      <c r="C38" s="2">
        <v>14</v>
      </c>
      <c r="D38" s="2">
        <v>29</v>
      </c>
      <c r="E38" s="2">
        <v>21</v>
      </c>
      <c r="F38" s="2">
        <v>2</v>
      </c>
      <c r="G38" s="2">
        <v>6</v>
      </c>
      <c r="H38" s="2">
        <v>0</v>
      </c>
      <c r="I38" s="2"/>
      <c r="J38" s="2">
        <v>1</v>
      </c>
      <c r="K38" s="2"/>
      <c r="L38" s="2">
        <v>1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>
        <v>1</v>
      </c>
      <c r="Y38" s="2"/>
      <c r="Z38" s="2"/>
      <c r="AA38" s="2"/>
      <c r="AB38" s="2"/>
      <c r="AC38" s="2"/>
      <c r="AD38" s="2"/>
      <c r="AE38" s="2"/>
      <c r="AF38" s="2"/>
      <c r="AG38" s="2">
        <v>1</v>
      </c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idden="1" x14ac:dyDescent="0.25">
      <c r="A39" s="2">
        <v>38</v>
      </c>
      <c r="B39" s="3" t="s">
        <v>597</v>
      </c>
      <c r="C39" s="2">
        <v>6667415</v>
      </c>
      <c r="D39" s="2">
        <v>2</v>
      </c>
      <c r="E39" s="2">
        <v>2</v>
      </c>
      <c r="F39" s="2">
        <v>0</v>
      </c>
      <c r="G39" s="2">
        <v>0</v>
      </c>
      <c r="H39" s="2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>
        <v>1</v>
      </c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idden="1" x14ac:dyDescent="0.25">
      <c r="A40" s="2">
        <v>39</v>
      </c>
      <c r="B40" s="3" t="s">
        <v>598</v>
      </c>
      <c r="C40" s="2">
        <v>2</v>
      </c>
      <c r="D40" s="2">
        <v>6</v>
      </c>
      <c r="E40" s="2">
        <v>6</v>
      </c>
      <c r="F40" s="2">
        <v>0</v>
      </c>
      <c r="G40" s="2">
        <v>0</v>
      </c>
      <c r="H40" s="2">
        <v>0</v>
      </c>
      <c r="I40" s="2"/>
      <c r="J40" s="2"/>
      <c r="K40" s="2"/>
      <c r="L40" s="2"/>
      <c r="M40" s="2">
        <v>1</v>
      </c>
      <c r="N40" s="2"/>
      <c r="O40" s="2"/>
      <c r="P40" s="2"/>
      <c r="Q40" s="2"/>
      <c r="R40" s="2"/>
      <c r="S40" s="2">
        <v>1</v>
      </c>
      <c r="T40" s="2"/>
      <c r="U40" s="2"/>
      <c r="V40" s="2"/>
      <c r="W40" s="2"/>
      <c r="X40" s="2">
        <v>1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>
        <v>1</v>
      </c>
      <c r="AY40" s="2"/>
    </row>
    <row r="41" spans="1:51" hidden="1" x14ac:dyDescent="0.25">
      <c r="A41" s="2">
        <v>40</v>
      </c>
      <c r="B41" s="3" t="s">
        <v>599</v>
      </c>
      <c r="C41" s="2">
        <v>1</v>
      </c>
      <c r="D41" s="2">
        <v>64</v>
      </c>
      <c r="E41" s="2">
        <v>40</v>
      </c>
      <c r="F41" s="2">
        <v>2</v>
      </c>
      <c r="G41" s="2">
        <v>22</v>
      </c>
      <c r="H41" s="2">
        <v>0</v>
      </c>
      <c r="I41" s="2">
        <v>1</v>
      </c>
      <c r="J41" s="2"/>
      <c r="K41" s="2"/>
      <c r="L41" s="2">
        <v>1</v>
      </c>
      <c r="M41" s="2"/>
      <c r="N41" s="2"/>
      <c r="O41" s="2"/>
      <c r="P41" s="2">
        <v>1</v>
      </c>
      <c r="Q41" s="2"/>
      <c r="R41" s="2"/>
      <c r="S41" s="2"/>
      <c r="T41" s="2">
        <v>1</v>
      </c>
      <c r="U41" s="2"/>
      <c r="V41" s="2"/>
      <c r="W41" s="2"/>
      <c r="X41" s="2"/>
      <c r="Y41" s="2">
        <v>1</v>
      </c>
      <c r="Z41" s="2"/>
      <c r="AA41" s="2"/>
      <c r="AB41" s="2"/>
      <c r="AC41" s="2"/>
      <c r="AD41" s="2">
        <v>1</v>
      </c>
      <c r="AE41" s="2">
        <v>1</v>
      </c>
      <c r="AF41" s="2"/>
      <c r="AG41" s="2"/>
      <c r="AH41" s="2"/>
      <c r="AI41" s="2"/>
      <c r="AJ41" s="2"/>
      <c r="AK41" s="2">
        <v>1</v>
      </c>
      <c r="AL41" s="2"/>
      <c r="AM41" s="2"/>
      <c r="AN41" s="2"/>
      <c r="AO41" s="2"/>
      <c r="AP41" s="2"/>
      <c r="AQ41" s="2"/>
      <c r="AR41" s="2"/>
      <c r="AS41" s="2">
        <v>1</v>
      </c>
      <c r="AT41" s="2"/>
      <c r="AU41" s="2"/>
      <c r="AV41" s="2"/>
      <c r="AW41" s="2"/>
      <c r="AX41" s="2"/>
      <c r="AY41" s="2"/>
    </row>
    <row r="42" spans="1:51" hidden="1" x14ac:dyDescent="0.25">
      <c r="A42" s="2">
        <v>41</v>
      </c>
      <c r="B42" s="3" t="s">
        <v>600</v>
      </c>
      <c r="C42" s="2">
        <v>1</v>
      </c>
      <c r="D42" s="2">
        <v>49</v>
      </c>
      <c r="E42" s="2">
        <v>25</v>
      </c>
      <c r="F42" s="2">
        <v>5</v>
      </c>
      <c r="G42" s="2">
        <v>16</v>
      </c>
      <c r="H42" s="2">
        <v>3</v>
      </c>
      <c r="I42" s="2">
        <v>1</v>
      </c>
      <c r="J42" s="2"/>
      <c r="K42" s="2"/>
      <c r="L42" s="2"/>
      <c r="M42" s="2"/>
      <c r="N42" s="2"/>
      <c r="O42" s="2"/>
      <c r="P42" s="2"/>
      <c r="Q42" s="2"/>
      <c r="R42" s="2"/>
      <c r="S42" s="2">
        <v>1</v>
      </c>
      <c r="T42" s="2"/>
      <c r="U42" s="2"/>
      <c r="V42" s="2"/>
      <c r="W42" s="2"/>
      <c r="X42" s="2">
        <v>1</v>
      </c>
      <c r="Y42" s="2"/>
      <c r="Z42" s="2"/>
      <c r="AA42" s="2"/>
      <c r="AB42" s="2"/>
      <c r="AC42" s="2"/>
      <c r="AD42" s="2"/>
      <c r="AE42" s="2"/>
      <c r="AF42" s="2"/>
      <c r="AG42" s="2"/>
      <c r="AH42" s="2">
        <v>1</v>
      </c>
      <c r="AI42" s="2"/>
      <c r="AJ42" s="2"/>
      <c r="AK42" s="2"/>
      <c r="AL42" s="2"/>
      <c r="AM42" s="2"/>
      <c r="AN42" s="2"/>
      <c r="AO42" s="2"/>
      <c r="AP42" s="2">
        <v>1</v>
      </c>
      <c r="AQ42" s="2"/>
      <c r="AR42" s="2"/>
      <c r="AS42" s="2">
        <v>1</v>
      </c>
      <c r="AT42" s="2"/>
      <c r="AU42" s="2">
        <v>1</v>
      </c>
      <c r="AV42" s="2"/>
      <c r="AW42" s="2"/>
      <c r="AX42" s="2">
        <v>1</v>
      </c>
      <c r="AY42" s="2"/>
    </row>
    <row r="43" spans="1:51" hidden="1" x14ac:dyDescent="0.25">
      <c r="A43" s="2">
        <v>42</v>
      </c>
      <c r="B43" s="3" t="s">
        <v>605</v>
      </c>
      <c r="C43" s="2">
        <v>35</v>
      </c>
      <c r="D43" s="2">
        <v>12</v>
      </c>
      <c r="E43" s="2">
        <v>8</v>
      </c>
      <c r="F43" s="2">
        <v>2</v>
      </c>
      <c r="G43" s="2">
        <v>2</v>
      </c>
      <c r="H43" s="2">
        <v>0</v>
      </c>
      <c r="I43" s="2"/>
      <c r="J43" s="2"/>
      <c r="K43" s="2"/>
      <c r="L43" s="2"/>
      <c r="M43" s="2"/>
      <c r="N43" s="2"/>
      <c r="O43" s="2"/>
      <c r="P43" s="2">
        <v>1</v>
      </c>
      <c r="Q43" s="2"/>
      <c r="R43" s="2"/>
      <c r="S43" s="2"/>
      <c r="T43" s="2"/>
      <c r="U43" s="2"/>
      <c r="V43" s="2"/>
      <c r="W43" s="2">
        <v>1</v>
      </c>
      <c r="X43" s="2"/>
      <c r="Y43" s="2"/>
      <c r="Z43" s="2"/>
      <c r="AA43" s="2"/>
      <c r="AB43" s="2"/>
      <c r="AC43" s="2">
        <v>1</v>
      </c>
      <c r="AD43" s="2"/>
      <c r="AE43" s="2"/>
      <c r="AF43" s="2"/>
      <c r="AG43" s="2"/>
      <c r="AH43" s="2"/>
      <c r="AI43" s="2"/>
      <c r="AJ43" s="2"/>
      <c r="AK43" s="2"/>
      <c r="AL43" s="2"/>
      <c r="AM43" s="2">
        <v>1</v>
      </c>
      <c r="AN43" s="2">
        <v>1</v>
      </c>
      <c r="AO43" s="2">
        <v>1</v>
      </c>
      <c r="AP43" s="2"/>
      <c r="AQ43" s="2"/>
      <c r="AR43" s="2"/>
      <c r="AS43" s="2"/>
      <c r="AT43" s="2">
        <v>1</v>
      </c>
      <c r="AU43" s="2"/>
      <c r="AV43" s="2"/>
      <c r="AW43" s="2"/>
      <c r="AX43" s="2"/>
      <c r="AY43" s="2"/>
    </row>
    <row r="44" spans="1:51" hidden="1" x14ac:dyDescent="0.25">
      <c r="A44" s="2">
        <v>43</v>
      </c>
      <c r="B44" s="3" t="s">
        <v>606</v>
      </c>
      <c r="C44" s="2">
        <v>51</v>
      </c>
      <c r="D44" s="2">
        <v>10</v>
      </c>
      <c r="E44" s="2">
        <v>6</v>
      </c>
      <c r="F44" s="2">
        <v>2</v>
      </c>
      <c r="G44" s="2">
        <v>2</v>
      </c>
      <c r="H44" s="2">
        <v>0</v>
      </c>
      <c r="I44" s="2"/>
      <c r="J44" s="2"/>
      <c r="K44" s="2"/>
      <c r="L44" s="2"/>
      <c r="M44" s="2"/>
      <c r="N44" s="2"/>
      <c r="O44" s="2">
        <v>1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>
        <v>1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>
        <v>1</v>
      </c>
      <c r="AU44" s="2"/>
      <c r="AV44" s="2"/>
      <c r="AW44" s="2"/>
      <c r="AX44" s="2"/>
      <c r="AY44" s="2"/>
    </row>
    <row r="45" spans="1:51" hidden="1" x14ac:dyDescent="0.25">
      <c r="A45" s="2">
        <v>44</v>
      </c>
      <c r="B45" s="3" t="s">
        <v>610</v>
      </c>
      <c r="C45" s="2">
        <v>432</v>
      </c>
      <c r="D45" s="2">
        <v>7</v>
      </c>
      <c r="E45" s="2">
        <v>4</v>
      </c>
      <c r="F45" s="2">
        <v>0</v>
      </c>
      <c r="G45" s="2">
        <v>2</v>
      </c>
      <c r="H45" s="2">
        <v>1</v>
      </c>
      <c r="I45" s="2">
        <v>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idden="1" x14ac:dyDescent="0.25">
      <c r="A46" s="2">
        <v>45</v>
      </c>
      <c r="B46" s="3" t="s">
        <v>611</v>
      </c>
      <c r="C46" s="2">
        <v>106</v>
      </c>
      <c r="D46" s="2">
        <v>12</v>
      </c>
      <c r="E46" s="2">
        <v>7</v>
      </c>
      <c r="F46" s="2">
        <v>1</v>
      </c>
      <c r="G46" s="2">
        <v>2</v>
      </c>
      <c r="H46" s="2">
        <v>2</v>
      </c>
      <c r="I46" s="2">
        <v>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>
        <v>1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2">
        <v>46</v>
      </c>
      <c r="B47" s="3" t="s">
        <v>612</v>
      </c>
      <c r="C47" s="2">
        <v>14516</v>
      </c>
      <c r="D47" s="2">
        <v>18</v>
      </c>
      <c r="E47" s="2">
        <v>18</v>
      </c>
      <c r="F47" s="2">
        <v>0</v>
      </c>
      <c r="G47" s="2">
        <v>0</v>
      </c>
      <c r="H47" s="2">
        <v>0</v>
      </c>
      <c r="I47" s="2"/>
      <c r="J47" s="2">
        <v>1</v>
      </c>
      <c r="K47" s="2">
        <v>1</v>
      </c>
      <c r="L47" s="2"/>
      <c r="M47" s="2"/>
      <c r="N47" s="2"/>
      <c r="O47" s="2"/>
      <c r="P47" s="2">
        <v>1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idden="1" x14ac:dyDescent="0.25">
      <c r="A48" s="2">
        <v>47</v>
      </c>
      <c r="B48" s="3" t="s">
        <v>614</v>
      </c>
      <c r="C48" s="2">
        <v>50</v>
      </c>
      <c r="D48" s="2">
        <v>1</v>
      </c>
      <c r="E48" s="2">
        <v>1</v>
      </c>
      <c r="F48" s="2">
        <v>0</v>
      </c>
      <c r="G48" s="2">
        <v>0</v>
      </c>
      <c r="H48" s="2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idden="1" x14ac:dyDescent="0.25">
      <c r="A49" s="2">
        <v>48</v>
      </c>
      <c r="B49" s="3" t="s">
        <v>615</v>
      </c>
      <c r="C49" s="2">
        <v>11</v>
      </c>
      <c r="D49" s="2">
        <v>20</v>
      </c>
      <c r="E49" s="2">
        <v>11</v>
      </c>
      <c r="F49" s="2">
        <v>0</v>
      </c>
      <c r="G49" s="2">
        <v>9</v>
      </c>
      <c r="H49" s="2">
        <v>0</v>
      </c>
      <c r="I49" s="2"/>
      <c r="J49" s="2"/>
      <c r="K49" s="2"/>
      <c r="L49" s="2"/>
      <c r="M49" s="2"/>
      <c r="N49" s="2"/>
      <c r="O49" s="2"/>
      <c r="P49" s="2">
        <v>1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>
        <v>1</v>
      </c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>
        <v>1</v>
      </c>
      <c r="AT49" s="2"/>
      <c r="AU49" s="2">
        <v>1</v>
      </c>
      <c r="AV49" s="2"/>
      <c r="AW49" s="2"/>
      <c r="AX49" s="2">
        <v>1</v>
      </c>
      <c r="AY49" s="2"/>
    </row>
    <row r="50" spans="1:51" hidden="1" x14ac:dyDescent="0.25">
      <c r="A50" s="2">
        <v>49</v>
      </c>
      <c r="B50" s="3" t="s">
        <v>616</v>
      </c>
      <c r="C50" s="2">
        <v>1047</v>
      </c>
      <c r="D50" s="2">
        <v>9</v>
      </c>
      <c r="E50" s="2">
        <v>5</v>
      </c>
      <c r="F50" s="2">
        <v>0</v>
      </c>
      <c r="G50" s="2">
        <v>3</v>
      </c>
      <c r="H50" s="2">
        <v>1</v>
      </c>
      <c r="I50" s="2">
        <v>1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>
        <v>1</v>
      </c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idden="1" x14ac:dyDescent="0.25">
      <c r="A51" s="2">
        <v>50</v>
      </c>
      <c r="B51" s="3" t="s">
        <v>618</v>
      </c>
      <c r="C51" s="2">
        <v>1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>
        <v>1</v>
      </c>
      <c r="AS51" s="2"/>
      <c r="AT51" s="2"/>
      <c r="AU51" s="2"/>
      <c r="AV51" s="2"/>
      <c r="AW51" s="2"/>
      <c r="AX51" s="2"/>
      <c r="AY51" s="2"/>
    </row>
    <row r="52" spans="1:51" x14ac:dyDescent="0.25">
      <c r="A52" s="2">
        <v>51</v>
      </c>
      <c r="B52" s="3" t="s">
        <v>619</v>
      </c>
      <c r="C52" s="2">
        <v>420</v>
      </c>
      <c r="D52" s="2">
        <v>18</v>
      </c>
      <c r="E52" s="2">
        <v>10</v>
      </c>
      <c r="F52" s="2">
        <v>0</v>
      </c>
      <c r="G52" s="2">
        <v>8</v>
      </c>
      <c r="H52" s="2">
        <v>0</v>
      </c>
      <c r="I52" s="2">
        <v>1</v>
      </c>
      <c r="J52" s="2">
        <v>1</v>
      </c>
      <c r="K52" s="2"/>
      <c r="L52" s="2">
        <v>1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2">
        <v>52</v>
      </c>
      <c r="B53" s="3" t="s">
        <v>624</v>
      </c>
      <c r="C53" s="2">
        <v>115</v>
      </c>
      <c r="D53" s="2">
        <v>38</v>
      </c>
      <c r="E53" s="2">
        <v>29</v>
      </c>
      <c r="F53" s="2">
        <v>3</v>
      </c>
      <c r="G53" s="2">
        <v>5</v>
      </c>
      <c r="H53" s="2">
        <v>1</v>
      </c>
      <c r="I53" s="2"/>
      <c r="J53" s="2">
        <v>1</v>
      </c>
      <c r="K53" s="2">
        <v>1</v>
      </c>
      <c r="L53" s="2">
        <v>1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>
        <v>1</v>
      </c>
      <c r="X53" s="2">
        <v>1</v>
      </c>
      <c r="Y53" s="2"/>
      <c r="Z53" s="2"/>
      <c r="AA53" s="2"/>
      <c r="AB53" s="2">
        <v>1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>
        <v>1</v>
      </c>
      <c r="AS53" s="2"/>
      <c r="AT53" s="2"/>
      <c r="AU53" s="2"/>
      <c r="AV53" s="2"/>
      <c r="AW53" s="2"/>
      <c r="AX53" s="2"/>
      <c r="AY53" s="2"/>
    </row>
    <row r="54" spans="1:51" hidden="1" x14ac:dyDescent="0.25">
      <c r="A54" s="2">
        <v>53</v>
      </c>
      <c r="B54" s="3" t="s">
        <v>625</v>
      </c>
      <c r="C54" s="2">
        <v>5</v>
      </c>
      <c r="D54" s="2">
        <v>19</v>
      </c>
      <c r="E54" s="2">
        <v>19</v>
      </c>
      <c r="F54" s="2">
        <v>0</v>
      </c>
      <c r="G54" s="2">
        <v>0</v>
      </c>
      <c r="H54" s="2">
        <v>0</v>
      </c>
      <c r="I54" s="2">
        <v>1</v>
      </c>
      <c r="J54" s="2"/>
      <c r="K54" s="2"/>
      <c r="L54" s="2"/>
      <c r="M54" s="2">
        <v>1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>
        <v>1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>
        <v>1</v>
      </c>
      <c r="AQ54" s="2"/>
      <c r="AR54" s="2"/>
      <c r="AS54" s="2"/>
      <c r="AT54" s="2"/>
      <c r="AU54" s="2"/>
      <c r="AV54" s="2"/>
      <c r="AW54" s="2"/>
      <c r="AX54" s="2">
        <v>1</v>
      </c>
      <c r="AY54" s="2"/>
    </row>
    <row r="55" spans="1:51" hidden="1" x14ac:dyDescent="0.25">
      <c r="A55" s="2">
        <v>54</v>
      </c>
      <c r="B55" s="3" t="s">
        <v>627</v>
      </c>
      <c r="C55" s="2">
        <v>541</v>
      </c>
      <c r="D55" s="2">
        <v>8</v>
      </c>
      <c r="E55" s="2">
        <v>8</v>
      </c>
      <c r="F55" s="2">
        <v>0</v>
      </c>
      <c r="G55" s="2">
        <v>0</v>
      </c>
      <c r="H55" s="2">
        <v>0</v>
      </c>
      <c r="I55" s="2"/>
      <c r="J55" s="2"/>
      <c r="K55" s="2"/>
      <c r="L55" s="2"/>
      <c r="M55" s="2">
        <v>1</v>
      </c>
      <c r="N55" s="2"/>
      <c r="O55" s="2"/>
      <c r="P55" s="2"/>
      <c r="Q55" s="2"/>
      <c r="R55" s="2"/>
      <c r="S55" s="2">
        <v>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>
        <v>1</v>
      </c>
      <c r="AT55" s="2">
        <v>1</v>
      </c>
      <c r="AU55" s="2"/>
      <c r="AV55" s="2"/>
      <c r="AW55" s="2"/>
      <c r="AX55" s="2">
        <v>1</v>
      </c>
      <c r="AY55" s="2"/>
    </row>
    <row r="56" spans="1:51" hidden="1" x14ac:dyDescent="0.25">
      <c r="A56" s="2">
        <v>55</v>
      </c>
      <c r="B56" s="3" t="s">
        <v>629</v>
      </c>
      <c r="C56" s="2">
        <v>16</v>
      </c>
      <c r="D56" s="2">
        <v>9</v>
      </c>
      <c r="E56" s="2">
        <v>9</v>
      </c>
      <c r="F56" s="2">
        <v>0</v>
      </c>
      <c r="G56" s="2">
        <v>0</v>
      </c>
      <c r="H56" s="2">
        <v>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>
        <v>1</v>
      </c>
      <c r="U56" s="2"/>
      <c r="V56" s="2"/>
      <c r="W56" s="2"/>
      <c r="X56" s="2">
        <v>1</v>
      </c>
      <c r="Y56" s="2">
        <v>1</v>
      </c>
      <c r="Z56" s="2"/>
      <c r="AA56" s="2"/>
      <c r="AB56" s="2"/>
      <c r="AC56" s="2"/>
      <c r="AD56" s="2">
        <v>1</v>
      </c>
      <c r="AE56" s="2">
        <v>1</v>
      </c>
      <c r="AF56" s="2"/>
      <c r="AG56" s="2"/>
      <c r="AH56" s="2"/>
      <c r="AI56" s="2"/>
      <c r="AJ56" s="2"/>
      <c r="AK56" s="2">
        <v>1</v>
      </c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idden="1" x14ac:dyDescent="0.25">
      <c r="A57" s="2">
        <v>56</v>
      </c>
      <c r="B57" s="3" t="s">
        <v>630</v>
      </c>
      <c r="C57" s="2">
        <v>2464</v>
      </c>
      <c r="D57" s="2">
        <v>5</v>
      </c>
      <c r="E57" s="2">
        <v>5</v>
      </c>
      <c r="F57" s="2">
        <v>0</v>
      </c>
      <c r="G57" s="2">
        <v>0</v>
      </c>
      <c r="H57" s="2">
        <v>0</v>
      </c>
      <c r="I57" s="2"/>
      <c r="J57" s="2"/>
      <c r="K57" s="2"/>
      <c r="L57" s="2"/>
      <c r="M57" s="2">
        <v>1</v>
      </c>
      <c r="N57" s="2"/>
      <c r="O57" s="2"/>
      <c r="P57" s="2">
        <v>1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idden="1" x14ac:dyDescent="0.25">
      <c r="A58" s="2">
        <v>57</v>
      </c>
      <c r="B58" s="3" t="s">
        <v>631</v>
      </c>
      <c r="C58" s="2">
        <v>10</v>
      </c>
      <c r="D58" s="2">
        <v>20</v>
      </c>
      <c r="E58" s="2">
        <v>19</v>
      </c>
      <c r="F58" s="2">
        <v>1</v>
      </c>
      <c r="G58" s="2">
        <v>0</v>
      </c>
      <c r="H58" s="2">
        <v>0</v>
      </c>
      <c r="I58" s="2"/>
      <c r="J58" s="2"/>
      <c r="K58" s="2"/>
      <c r="L58" s="2"/>
      <c r="M58" s="2"/>
      <c r="N58" s="2"/>
      <c r="O58" s="2"/>
      <c r="P58" s="2">
        <v>1</v>
      </c>
      <c r="Q58" s="2"/>
      <c r="R58" s="2"/>
      <c r="S58" s="2"/>
      <c r="T58" s="2"/>
      <c r="U58" s="2"/>
      <c r="V58" s="2"/>
      <c r="W58" s="2"/>
      <c r="X58" s="2">
        <v>1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>
        <v>1</v>
      </c>
      <c r="AS58" s="2"/>
      <c r="AT58" s="2"/>
      <c r="AU58" s="2"/>
      <c r="AV58" s="2"/>
      <c r="AW58" s="2"/>
      <c r="AX58" s="2"/>
      <c r="AY58" s="2"/>
    </row>
    <row r="59" spans="1:51" hidden="1" x14ac:dyDescent="0.25">
      <c r="A59" s="2">
        <v>58</v>
      </c>
      <c r="B59" s="3" t="s">
        <v>632</v>
      </c>
      <c r="C59" s="2">
        <v>1315</v>
      </c>
      <c r="D59" s="2">
        <v>11</v>
      </c>
      <c r="E59" s="2">
        <v>11</v>
      </c>
      <c r="F59" s="2">
        <v>0</v>
      </c>
      <c r="G59" s="2">
        <v>0</v>
      </c>
      <c r="H59" s="2">
        <v>0</v>
      </c>
      <c r="I59" s="2">
        <v>1</v>
      </c>
      <c r="J59" s="2"/>
      <c r="K59" s="2"/>
      <c r="L59" s="2"/>
      <c r="M59" s="2"/>
      <c r="N59" s="2"/>
      <c r="O59" s="2">
        <v>1</v>
      </c>
      <c r="P59" s="2">
        <v>1</v>
      </c>
      <c r="Q59" s="2"/>
      <c r="R59" s="2"/>
      <c r="S59" s="2"/>
      <c r="T59" s="2"/>
      <c r="U59" s="2"/>
      <c r="V59" s="2"/>
      <c r="W59" s="2"/>
      <c r="X59" s="2">
        <v>1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idden="1" x14ac:dyDescent="0.25">
      <c r="A60" s="2">
        <v>59</v>
      </c>
      <c r="B60" s="3" t="s">
        <v>633</v>
      </c>
      <c r="C60" s="2">
        <v>834</v>
      </c>
      <c r="D60" s="2">
        <v>39</v>
      </c>
      <c r="E60" s="2">
        <v>38</v>
      </c>
      <c r="F60" s="2">
        <v>0</v>
      </c>
      <c r="G60" s="2">
        <v>1</v>
      </c>
      <c r="H60" s="2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>
        <v>1</v>
      </c>
      <c r="T60" s="2"/>
      <c r="U60" s="2"/>
      <c r="V60" s="2"/>
      <c r="W60" s="2"/>
      <c r="X60" s="2">
        <v>1</v>
      </c>
      <c r="Y60" s="2">
        <v>1</v>
      </c>
      <c r="Z60" s="2"/>
      <c r="AA60" s="2"/>
      <c r="AB60" s="2">
        <v>1</v>
      </c>
      <c r="AC60" s="2">
        <v>1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>
        <v>1</v>
      </c>
      <c r="AO60" s="2"/>
      <c r="AP60" s="2">
        <v>1</v>
      </c>
      <c r="AQ60" s="2"/>
      <c r="AR60" s="2"/>
      <c r="AS60" s="2"/>
      <c r="AT60" s="2"/>
      <c r="AU60" s="2"/>
      <c r="AV60" s="2"/>
      <c r="AW60" s="2"/>
      <c r="AX60" s="2">
        <v>1</v>
      </c>
      <c r="AY60" s="2"/>
    </row>
    <row r="61" spans="1:51" hidden="1" x14ac:dyDescent="0.25">
      <c r="A61" s="2">
        <v>60</v>
      </c>
      <c r="B61" s="3" t="s">
        <v>634</v>
      </c>
      <c r="C61" s="2">
        <v>208</v>
      </c>
      <c r="D61" s="2">
        <v>5</v>
      </c>
      <c r="E61" s="2">
        <v>5</v>
      </c>
      <c r="F61" s="2">
        <v>0</v>
      </c>
      <c r="G61" s="2">
        <v>0</v>
      </c>
      <c r="H61" s="2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>
        <v>1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idden="1" x14ac:dyDescent="0.25">
      <c r="A62" s="2">
        <v>61</v>
      </c>
      <c r="B62" s="3" t="s">
        <v>637</v>
      </c>
      <c r="C62" s="2">
        <v>2</v>
      </c>
      <c r="D62" s="2">
        <v>3</v>
      </c>
      <c r="E62" s="2">
        <v>3</v>
      </c>
      <c r="F62" s="2">
        <v>0</v>
      </c>
      <c r="G62" s="2">
        <v>0</v>
      </c>
      <c r="H62" s="2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>
        <v>1</v>
      </c>
      <c r="AL62" s="2"/>
      <c r="AM62" s="2"/>
      <c r="AN62" s="2"/>
      <c r="AO62" s="2"/>
      <c r="AP62" s="2">
        <v>1</v>
      </c>
      <c r="AQ62" s="2"/>
      <c r="AR62" s="2"/>
      <c r="AS62" s="2"/>
      <c r="AT62" s="2"/>
      <c r="AU62" s="2">
        <v>1</v>
      </c>
      <c r="AV62" s="2"/>
      <c r="AW62" s="2"/>
      <c r="AX62" s="2"/>
      <c r="AY62" s="2"/>
    </row>
    <row r="63" spans="1:51" hidden="1" x14ac:dyDescent="0.25">
      <c r="A63" s="2">
        <v>62</v>
      </c>
      <c r="B63" s="3" t="s">
        <v>638</v>
      </c>
      <c r="C63" s="2">
        <v>5052</v>
      </c>
      <c r="D63" s="2">
        <v>10</v>
      </c>
      <c r="E63" s="2">
        <v>10</v>
      </c>
      <c r="F63" s="2">
        <v>0</v>
      </c>
      <c r="G63" s="2">
        <v>0</v>
      </c>
      <c r="H63" s="2">
        <v>0</v>
      </c>
      <c r="I63" s="2"/>
      <c r="J63" s="2"/>
      <c r="K63" s="2"/>
      <c r="L63" s="2"/>
      <c r="M63" s="2">
        <v>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>
        <v>1</v>
      </c>
      <c r="AQ63" s="2"/>
      <c r="AR63" s="2"/>
      <c r="AS63" s="2">
        <v>1</v>
      </c>
      <c r="AT63" s="2">
        <v>1</v>
      </c>
      <c r="AU63" s="2"/>
      <c r="AV63" s="2"/>
      <c r="AW63" s="2"/>
      <c r="AX63" s="2"/>
      <c r="AY63" s="2"/>
    </row>
    <row r="64" spans="1:51" hidden="1" x14ac:dyDescent="0.25">
      <c r="A64" s="2">
        <v>63</v>
      </c>
      <c r="B64" s="3" t="s">
        <v>639</v>
      </c>
      <c r="C64" s="2">
        <v>10357</v>
      </c>
      <c r="D64" s="2">
        <v>14</v>
      </c>
      <c r="E64" s="2">
        <v>14</v>
      </c>
      <c r="F64" s="2">
        <v>0</v>
      </c>
      <c r="G64" s="2">
        <v>0</v>
      </c>
      <c r="H64" s="2">
        <v>0</v>
      </c>
      <c r="I64" s="2"/>
      <c r="J64" s="2"/>
      <c r="K64" s="2"/>
      <c r="L64" s="2"/>
      <c r="M64" s="2">
        <v>1</v>
      </c>
      <c r="N64" s="2"/>
      <c r="O64" s="2"/>
      <c r="P64" s="2">
        <v>1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>
        <v>1</v>
      </c>
      <c r="AT64" s="2"/>
      <c r="AU64" s="2"/>
      <c r="AV64" s="2"/>
      <c r="AW64" s="2"/>
      <c r="AX64" s="2"/>
      <c r="AY64" s="2"/>
    </row>
    <row r="65" spans="1:51" hidden="1" x14ac:dyDescent="0.25">
      <c r="A65" s="2">
        <v>64</v>
      </c>
      <c r="B65" s="3" t="s">
        <v>642</v>
      </c>
      <c r="C65" s="2">
        <v>564</v>
      </c>
      <c r="D65" s="2">
        <v>11</v>
      </c>
      <c r="E65" s="2">
        <v>11</v>
      </c>
      <c r="F65" s="2">
        <v>0</v>
      </c>
      <c r="G65" s="2">
        <v>0</v>
      </c>
      <c r="H65" s="2">
        <v>0</v>
      </c>
      <c r="I65" s="2"/>
      <c r="J65" s="2"/>
      <c r="K65" s="2"/>
      <c r="L65" s="2"/>
      <c r="M65" s="2">
        <v>1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>
        <v>1</v>
      </c>
      <c r="AT65" s="2"/>
      <c r="AU65" s="2"/>
      <c r="AV65" s="2"/>
      <c r="AW65" s="2"/>
      <c r="AX65" s="2"/>
      <c r="AY65" s="2"/>
    </row>
    <row r="66" spans="1:51" hidden="1" x14ac:dyDescent="0.25">
      <c r="A66" s="2">
        <v>65</v>
      </c>
      <c r="B66" s="3" t="s">
        <v>643</v>
      </c>
      <c r="C66" s="2">
        <v>3</v>
      </c>
      <c r="D66" s="2">
        <v>1</v>
      </c>
      <c r="E66" s="2">
        <v>1</v>
      </c>
      <c r="F66" s="2">
        <v>0</v>
      </c>
      <c r="G66" s="2">
        <v>0</v>
      </c>
      <c r="H66" s="2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>
        <v>1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idden="1" x14ac:dyDescent="0.25">
      <c r="A67" s="2">
        <v>66</v>
      </c>
      <c r="B67" s="3" t="s">
        <v>644</v>
      </c>
      <c r="C67" s="2">
        <v>37</v>
      </c>
      <c r="D67" s="2">
        <v>13</v>
      </c>
      <c r="E67" s="2">
        <v>13</v>
      </c>
      <c r="F67" s="2">
        <v>0</v>
      </c>
      <c r="G67" s="2">
        <v>0</v>
      </c>
      <c r="H67" s="2">
        <v>0</v>
      </c>
      <c r="I67" s="2"/>
      <c r="J67" s="2"/>
      <c r="K67" s="2"/>
      <c r="L67" s="2"/>
      <c r="M67" s="2">
        <v>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>
        <v>1</v>
      </c>
      <c r="AQ67" s="2"/>
      <c r="AR67" s="2"/>
      <c r="AS67" s="2"/>
      <c r="AT67" s="2">
        <v>1</v>
      </c>
      <c r="AU67" s="2">
        <v>1</v>
      </c>
      <c r="AV67" s="2"/>
      <c r="AW67" s="2"/>
      <c r="AX67" s="2"/>
      <c r="AY67" s="2"/>
    </row>
    <row r="68" spans="1:51" hidden="1" x14ac:dyDescent="0.25">
      <c r="A68" s="2">
        <v>67</v>
      </c>
      <c r="B68" s="3" t="s">
        <v>647</v>
      </c>
      <c r="C68" s="2">
        <v>7</v>
      </c>
      <c r="D68" s="2">
        <v>9</v>
      </c>
      <c r="E68" s="2">
        <v>9</v>
      </c>
      <c r="F68" s="2">
        <v>0</v>
      </c>
      <c r="G68" s="2">
        <v>0</v>
      </c>
      <c r="H68" s="2">
        <v>0</v>
      </c>
      <c r="I68" s="2"/>
      <c r="J68" s="2"/>
      <c r="K68" s="2"/>
      <c r="L68" s="2"/>
      <c r="M68" s="2">
        <v>1</v>
      </c>
      <c r="N68" s="2"/>
      <c r="O68" s="2"/>
      <c r="P68" s="2"/>
      <c r="Q68" s="2"/>
      <c r="R68" s="2"/>
      <c r="S68" s="2">
        <v>1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>
        <v>1</v>
      </c>
      <c r="AU68" s="2"/>
      <c r="AV68" s="2"/>
      <c r="AW68" s="2"/>
      <c r="AX68" s="2">
        <v>1</v>
      </c>
      <c r="AY68" s="2"/>
    </row>
    <row r="69" spans="1:51" hidden="1" x14ac:dyDescent="0.25">
      <c r="A69" s="2">
        <v>68</v>
      </c>
      <c r="B69" s="3" t="s">
        <v>651</v>
      </c>
      <c r="C69" s="2">
        <v>1972</v>
      </c>
      <c r="D69" s="2">
        <v>10</v>
      </c>
      <c r="E69" s="2">
        <v>5</v>
      </c>
      <c r="F69" s="2">
        <v>1</v>
      </c>
      <c r="G69" s="2">
        <v>4</v>
      </c>
      <c r="H69" s="2">
        <v>0</v>
      </c>
      <c r="I69" s="2">
        <v>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2">
        <v>69</v>
      </c>
      <c r="B70" s="3" t="s">
        <v>652</v>
      </c>
      <c r="C70" s="2">
        <v>3</v>
      </c>
      <c r="D70" s="2">
        <v>24</v>
      </c>
      <c r="E70" s="2">
        <v>14</v>
      </c>
      <c r="F70" s="2">
        <v>2</v>
      </c>
      <c r="G70" s="2">
        <v>6</v>
      </c>
      <c r="H70" s="2">
        <v>2</v>
      </c>
      <c r="I70" s="2"/>
      <c r="J70" s="2">
        <v>1</v>
      </c>
      <c r="K70" s="2"/>
      <c r="L70" s="2">
        <v>1</v>
      </c>
      <c r="M70" s="2"/>
      <c r="N70" s="2"/>
      <c r="O70" s="2"/>
      <c r="P70" s="2">
        <v>1</v>
      </c>
      <c r="Q70" s="2"/>
      <c r="R70" s="2"/>
      <c r="S70" s="2"/>
      <c r="T70" s="2"/>
      <c r="U70" s="2"/>
      <c r="V70" s="2">
        <v>1</v>
      </c>
      <c r="W70" s="2"/>
      <c r="X70" s="2">
        <v>1</v>
      </c>
      <c r="Y70" s="2"/>
      <c r="Z70" s="2">
        <v>1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v>1</v>
      </c>
      <c r="AV70" s="2"/>
      <c r="AW70" s="2"/>
      <c r="AX70" s="2"/>
      <c r="AY70" s="2"/>
    </row>
    <row r="71" spans="1:51" hidden="1" x14ac:dyDescent="0.25">
      <c r="A71" s="2">
        <v>70</v>
      </c>
      <c r="B71" s="3" t="s">
        <v>653</v>
      </c>
      <c r="C71" s="2">
        <v>104</v>
      </c>
      <c r="D71" s="2">
        <v>12</v>
      </c>
      <c r="E71" s="2">
        <v>9</v>
      </c>
      <c r="F71" s="2">
        <v>0</v>
      </c>
      <c r="G71" s="2">
        <v>3</v>
      </c>
      <c r="H71" s="2">
        <v>0</v>
      </c>
      <c r="I71" s="2"/>
      <c r="J71" s="2"/>
      <c r="K71" s="2"/>
      <c r="L71" s="2"/>
      <c r="M71" s="2"/>
      <c r="N71" s="2"/>
      <c r="O71" s="2"/>
      <c r="P71" s="2">
        <v>1</v>
      </c>
      <c r="Q71" s="2"/>
      <c r="R71" s="2">
        <v>1</v>
      </c>
      <c r="S71" s="2"/>
      <c r="T71" s="2">
        <v>1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idden="1" x14ac:dyDescent="0.25">
      <c r="A72" s="2">
        <v>71</v>
      </c>
      <c r="B72" s="3" t="s">
        <v>654</v>
      </c>
      <c r="C72" s="2">
        <v>125</v>
      </c>
      <c r="D72" s="2">
        <v>24</v>
      </c>
      <c r="E72" s="2">
        <v>14</v>
      </c>
      <c r="F72" s="2">
        <v>1</v>
      </c>
      <c r="G72" s="2">
        <v>8</v>
      </c>
      <c r="H72" s="2">
        <v>1</v>
      </c>
      <c r="I72" s="2">
        <v>1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>
        <v>1</v>
      </c>
      <c r="AT72" s="2"/>
      <c r="AU72" s="2"/>
      <c r="AV72" s="2"/>
      <c r="AW72" s="2"/>
      <c r="AX72" s="2"/>
      <c r="AY72" s="2"/>
    </row>
    <row r="73" spans="1:51" s="37" customFormat="1" hidden="1" x14ac:dyDescent="0.25">
      <c r="A73" s="2">
        <v>72</v>
      </c>
      <c r="B73" s="44" t="s">
        <v>656</v>
      </c>
      <c r="C73" s="44">
        <v>126506</v>
      </c>
      <c r="D73" s="44">
        <v>1</v>
      </c>
      <c r="E73" s="44">
        <v>1</v>
      </c>
      <c r="F73" s="44">
        <v>0</v>
      </c>
      <c r="G73" s="44">
        <v>0</v>
      </c>
      <c r="H73" s="44">
        <v>0</v>
      </c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</row>
    <row r="74" spans="1:51" hidden="1" x14ac:dyDescent="0.25">
      <c r="A74" s="2">
        <v>73</v>
      </c>
      <c r="B74" s="2" t="s">
        <v>657</v>
      </c>
      <c r="C74" s="2">
        <v>6391</v>
      </c>
      <c r="D74" s="2">
        <v>11</v>
      </c>
      <c r="E74" s="2">
        <v>6</v>
      </c>
      <c r="F74" s="2">
        <v>3</v>
      </c>
      <c r="G74" s="2">
        <v>2</v>
      </c>
      <c r="H74" s="2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>
        <v>1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>
        <v>1</v>
      </c>
      <c r="AU74" s="2"/>
      <c r="AV74" s="2"/>
      <c r="AW74" s="2"/>
      <c r="AX74" s="2"/>
      <c r="AY74" s="2"/>
    </row>
    <row r="75" spans="1:51" hidden="1" x14ac:dyDescent="0.25">
      <c r="A75" s="2">
        <v>74</v>
      </c>
      <c r="B75" s="2" t="s">
        <v>30</v>
      </c>
      <c r="C75" s="2">
        <v>5659</v>
      </c>
      <c r="D75" s="2">
        <v>2</v>
      </c>
      <c r="E75" s="2">
        <v>2</v>
      </c>
      <c r="F75" s="2">
        <v>0</v>
      </c>
      <c r="G75" s="2">
        <v>0</v>
      </c>
      <c r="H75" s="2">
        <v>0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idden="1" x14ac:dyDescent="0.25">
      <c r="A76" s="2">
        <v>75</v>
      </c>
      <c r="B76" s="2" t="s">
        <v>661</v>
      </c>
      <c r="C76" s="2">
        <v>179</v>
      </c>
      <c r="D76" s="2">
        <v>1</v>
      </c>
      <c r="E76" s="2">
        <v>1</v>
      </c>
      <c r="F76" s="2">
        <v>0</v>
      </c>
      <c r="G76" s="2">
        <v>0</v>
      </c>
      <c r="H76" s="2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idden="1" x14ac:dyDescent="0.25">
      <c r="A77" s="2">
        <v>76</v>
      </c>
      <c r="B77" s="2" t="s">
        <v>662</v>
      </c>
      <c r="C77" s="2">
        <v>347</v>
      </c>
      <c r="D77" s="2">
        <v>1</v>
      </c>
      <c r="E77" s="2">
        <v>1</v>
      </c>
      <c r="F77" s="2">
        <v>0</v>
      </c>
      <c r="G77" s="2">
        <v>0</v>
      </c>
      <c r="H77" s="2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idden="1" x14ac:dyDescent="0.25">
      <c r="A78" s="2">
        <v>77</v>
      </c>
      <c r="B78" s="2" t="s">
        <v>668</v>
      </c>
      <c r="C78" s="2">
        <v>30845</v>
      </c>
      <c r="D78" s="2">
        <v>6</v>
      </c>
      <c r="E78" s="2">
        <v>6</v>
      </c>
      <c r="F78" s="2">
        <v>0</v>
      </c>
      <c r="G78" s="2">
        <v>0</v>
      </c>
      <c r="H78" s="2">
        <v>0</v>
      </c>
      <c r="I78" s="2"/>
      <c r="J78" s="2"/>
      <c r="K78" s="2"/>
      <c r="L78" s="2"/>
      <c r="M78" s="2"/>
      <c r="N78" s="2"/>
      <c r="O78" s="2">
        <v>1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>
        <v>1</v>
      </c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>
        <v>1</v>
      </c>
      <c r="AW78" s="2"/>
      <c r="AX78" s="2"/>
      <c r="AY78" s="2"/>
    </row>
    <row r="79" spans="1:51" hidden="1" x14ac:dyDescent="0.25">
      <c r="A79" s="2">
        <v>78</v>
      </c>
      <c r="B79" s="2" t="s">
        <v>671</v>
      </c>
      <c r="C79" s="2">
        <v>1</v>
      </c>
      <c r="D79" s="2">
        <v>50</v>
      </c>
      <c r="E79" s="2">
        <v>28</v>
      </c>
      <c r="F79" s="2">
        <v>2</v>
      </c>
      <c r="G79" s="2">
        <v>19</v>
      </c>
      <c r="H79" s="2">
        <v>1</v>
      </c>
      <c r="I79" s="2">
        <v>1</v>
      </c>
      <c r="J79" s="2"/>
      <c r="K79" s="2"/>
      <c r="L79" s="2">
        <v>1</v>
      </c>
      <c r="M79" s="2"/>
      <c r="N79" s="2"/>
      <c r="O79" s="2">
        <v>1</v>
      </c>
      <c r="P79" s="2"/>
      <c r="Q79" s="2"/>
      <c r="R79" s="2"/>
      <c r="S79" s="2"/>
      <c r="T79" s="2"/>
      <c r="U79" s="2"/>
      <c r="V79" s="2"/>
      <c r="W79" s="2"/>
      <c r="X79" s="2"/>
      <c r="Y79" s="2">
        <v>1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>
        <v>1</v>
      </c>
      <c r="AQ79" s="2"/>
      <c r="AR79" s="2"/>
      <c r="AS79" s="2">
        <v>1</v>
      </c>
      <c r="AT79" s="2"/>
      <c r="AU79" s="2">
        <v>1</v>
      </c>
      <c r="AV79" s="2"/>
      <c r="AW79" s="2"/>
      <c r="AX79" s="2">
        <v>1</v>
      </c>
      <c r="AY79" s="2"/>
    </row>
    <row r="80" spans="1:51" hidden="1" x14ac:dyDescent="0.25">
      <c r="A80" s="2">
        <v>79</v>
      </c>
      <c r="B80" s="2" t="s">
        <v>672</v>
      </c>
      <c r="C80" s="2">
        <v>34504</v>
      </c>
      <c r="D80" s="2">
        <v>48</v>
      </c>
      <c r="E80" s="2">
        <v>34</v>
      </c>
      <c r="F80" s="2">
        <v>3</v>
      </c>
      <c r="G80" s="2">
        <v>9</v>
      </c>
      <c r="H80" s="2">
        <v>2</v>
      </c>
      <c r="I80" s="2">
        <v>1</v>
      </c>
      <c r="J80" s="2"/>
      <c r="K80" s="2"/>
      <c r="L80" s="2"/>
      <c r="M80" s="2"/>
      <c r="N80" s="2"/>
      <c r="O80" s="2">
        <v>1</v>
      </c>
      <c r="P80" s="2">
        <v>1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>
        <v>1</v>
      </c>
      <c r="AM80" s="2"/>
      <c r="AN80" s="2"/>
      <c r="AO80" s="2"/>
      <c r="AP80" s="2">
        <v>1</v>
      </c>
      <c r="AQ80" s="2"/>
      <c r="AR80" s="2"/>
      <c r="AS80" s="2">
        <v>1</v>
      </c>
      <c r="AT80" s="2"/>
      <c r="AU80" s="2">
        <v>1</v>
      </c>
      <c r="AV80" s="2"/>
      <c r="AW80" s="2">
        <v>1</v>
      </c>
      <c r="AX80" s="2"/>
      <c r="AY80" s="2"/>
    </row>
    <row r="81" spans="1:51" hidden="1" x14ac:dyDescent="0.25">
      <c r="A81" s="2">
        <v>80</v>
      </c>
      <c r="B81" s="2" t="s">
        <v>684</v>
      </c>
      <c r="C81" s="2">
        <v>8548</v>
      </c>
      <c r="D81" s="2">
        <v>8</v>
      </c>
      <c r="E81" s="2">
        <v>8</v>
      </c>
      <c r="F81" s="2">
        <v>0</v>
      </c>
      <c r="G81" s="2">
        <v>0</v>
      </c>
      <c r="H81" s="2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>
        <v>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idden="1" x14ac:dyDescent="0.25">
      <c r="A82" s="2">
        <v>81</v>
      </c>
      <c r="B82" s="2" t="s">
        <v>685</v>
      </c>
      <c r="C82" s="2">
        <v>9</v>
      </c>
      <c r="D82" s="2">
        <v>25</v>
      </c>
      <c r="E82" s="2">
        <v>18</v>
      </c>
      <c r="F82" s="2">
        <v>0</v>
      </c>
      <c r="G82" s="2">
        <v>7</v>
      </c>
      <c r="H82" s="2">
        <v>0</v>
      </c>
      <c r="I82" s="2"/>
      <c r="J82" s="2"/>
      <c r="K82" s="2"/>
      <c r="L82" s="2">
        <v>1</v>
      </c>
      <c r="M82" s="2"/>
      <c r="N82" s="2"/>
      <c r="O82" s="2"/>
      <c r="P82" s="2">
        <v>1</v>
      </c>
      <c r="Q82" s="2"/>
      <c r="R82" s="2"/>
      <c r="S82" s="2"/>
      <c r="T82" s="2"/>
      <c r="U82" s="2"/>
      <c r="V82" s="2">
        <v>1</v>
      </c>
      <c r="W82" s="2"/>
      <c r="X82" s="2">
        <v>1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idden="1" x14ac:dyDescent="0.25">
      <c r="A83" s="2">
        <v>82</v>
      </c>
      <c r="B83" s="2" t="s">
        <v>689</v>
      </c>
      <c r="C83" s="2">
        <v>787</v>
      </c>
      <c r="D83" s="2">
        <v>4</v>
      </c>
      <c r="E83" s="2">
        <v>4</v>
      </c>
      <c r="F83" s="2">
        <v>0</v>
      </c>
      <c r="G83" s="2">
        <v>0</v>
      </c>
      <c r="H83" s="2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idden="1" x14ac:dyDescent="0.25">
      <c r="A84" s="2">
        <v>83</v>
      </c>
      <c r="B84" s="2" t="s">
        <v>690</v>
      </c>
      <c r="C84" s="2">
        <v>8</v>
      </c>
      <c r="D84" s="2">
        <v>14</v>
      </c>
      <c r="E84" s="2">
        <v>8</v>
      </c>
      <c r="F84" s="2">
        <v>0</v>
      </c>
      <c r="G84" s="2">
        <v>6</v>
      </c>
      <c r="H84" s="2">
        <v>0</v>
      </c>
      <c r="I84" s="2"/>
      <c r="J84" s="2"/>
      <c r="K84" s="2"/>
      <c r="L84" s="2">
        <v>1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idden="1" x14ac:dyDescent="0.25">
      <c r="A85" s="2">
        <v>84</v>
      </c>
      <c r="B85" s="2" t="s">
        <v>691</v>
      </c>
      <c r="C85" s="2">
        <v>1</v>
      </c>
      <c r="D85" s="2">
        <v>14</v>
      </c>
      <c r="E85" s="2">
        <v>8</v>
      </c>
      <c r="F85" s="2">
        <v>0</v>
      </c>
      <c r="G85" s="2">
        <v>6</v>
      </c>
      <c r="H85" s="2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>
        <v>1</v>
      </c>
      <c r="AT85" s="2"/>
      <c r="AU85" s="2">
        <v>1</v>
      </c>
      <c r="AV85" s="2"/>
      <c r="AW85" s="2"/>
      <c r="AX85" s="2">
        <v>1</v>
      </c>
      <c r="AY85" s="2"/>
    </row>
    <row r="86" spans="1:51" x14ac:dyDescent="0.25">
      <c r="A86" s="2">
        <v>85</v>
      </c>
      <c r="B86" s="2" t="s">
        <v>692</v>
      </c>
      <c r="C86" s="2">
        <v>34297</v>
      </c>
      <c r="D86" s="2">
        <v>50</v>
      </c>
      <c r="E86" s="2">
        <v>38</v>
      </c>
      <c r="F86" s="2">
        <v>3</v>
      </c>
      <c r="G86" s="2">
        <v>9</v>
      </c>
      <c r="H86" s="2">
        <v>0</v>
      </c>
      <c r="I86" s="2">
        <v>1</v>
      </c>
      <c r="J86" s="2">
        <v>1</v>
      </c>
      <c r="K86" s="2">
        <v>1</v>
      </c>
      <c r="L86" s="2">
        <v>1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>
        <v>1</v>
      </c>
      <c r="AA86" s="2"/>
      <c r="AB86" s="2">
        <v>1</v>
      </c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>
        <v>1</v>
      </c>
      <c r="AT86" s="2"/>
      <c r="AU86" s="2"/>
      <c r="AV86" s="2"/>
      <c r="AW86" s="2"/>
      <c r="AX86" s="2"/>
      <c r="AY86" s="2"/>
    </row>
    <row r="87" spans="1:51" hidden="1" x14ac:dyDescent="0.25">
      <c r="A87" s="2">
        <v>86</v>
      </c>
      <c r="B87" s="2" t="s">
        <v>693</v>
      </c>
      <c r="C87" s="2">
        <v>1</v>
      </c>
      <c r="D87" s="2">
        <v>8</v>
      </c>
      <c r="E87" s="2">
        <v>6</v>
      </c>
      <c r="F87" s="2">
        <v>2</v>
      </c>
      <c r="G87" s="2">
        <v>0</v>
      </c>
      <c r="H87" s="2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>
        <v>1</v>
      </c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idden="1" x14ac:dyDescent="0.25">
      <c r="A88" s="2">
        <v>87</v>
      </c>
      <c r="B88" s="2" t="s">
        <v>694</v>
      </c>
      <c r="C88" s="2">
        <v>32194</v>
      </c>
      <c r="D88" s="2">
        <v>13</v>
      </c>
      <c r="E88" s="2">
        <v>7</v>
      </c>
      <c r="F88" s="2">
        <v>2</v>
      </c>
      <c r="G88" s="2">
        <v>4</v>
      </c>
      <c r="H88" s="2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idden="1" x14ac:dyDescent="0.25">
      <c r="A89" s="2">
        <v>88</v>
      </c>
      <c r="B89" s="2" t="s">
        <v>697</v>
      </c>
      <c r="C89" s="2">
        <v>1</v>
      </c>
      <c r="D89" s="2">
        <v>11</v>
      </c>
      <c r="E89" s="2">
        <v>7</v>
      </c>
      <c r="F89" s="2">
        <v>0</v>
      </c>
      <c r="G89" s="2">
        <v>4</v>
      </c>
      <c r="H89" s="2">
        <v>0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idden="1" x14ac:dyDescent="0.25">
      <c r="A90" s="2">
        <v>89</v>
      </c>
      <c r="B90" s="2" t="s">
        <v>700</v>
      </c>
      <c r="C90" s="2">
        <v>254</v>
      </c>
      <c r="D90" s="2">
        <v>2</v>
      </c>
      <c r="E90" s="2">
        <v>2</v>
      </c>
      <c r="F90" s="2">
        <v>0</v>
      </c>
      <c r="G90" s="2">
        <v>0</v>
      </c>
      <c r="H90" s="2">
        <v>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idden="1" x14ac:dyDescent="0.25">
      <c r="A91" s="2">
        <v>90</v>
      </c>
      <c r="B91" s="2" t="s">
        <v>701</v>
      </c>
      <c r="C91" s="2">
        <v>41</v>
      </c>
      <c r="D91" s="2">
        <v>5</v>
      </c>
      <c r="E91" s="2">
        <v>4</v>
      </c>
      <c r="F91" s="2">
        <v>0</v>
      </c>
      <c r="G91" s="2">
        <v>1</v>
      </c>
      <c r="H91" s="2">
        <v>0</v>
      </c>
      <c r="I91" s="2"/>
      <c r="J91" s="2"/>
      <c r="K91" s="2"/>
      <c r="L91" s="2"/>
      <c r="M91" s="2"/>
      <c r="N91" s="2"/>
      <c r="O91" s="2">
        <v>1</v>
      </c>
      <c r="P91" s="2"/>
      <c r="Q91" s="2"/>
      <c r="R91" s="2"/>
      <c r="S91" s="2"/>
      <c r="T91" s="2"/>
      <c r="U91" s="2"/>
      <c r="V91" s="2"/>
      <c r="W91" s="2"/>
      <c r="X91" s="2">
        <v>1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idden="1" x14ac:dyDescent="0.25">
      <c r="A92" s="2">
        <v>91</v>
      </c>
      <c r="B92" s="2" t="s">
        <v>702</v>
      </c>
      <c r="C92" s="2">
        <v>35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idden="1" x14ac:dyDescent="0.25">
      <c r="A93" s="2">
        <v>92</v>
      </c>
      <c r="B93" s="2" t="s">
        <v>703</v>
      </c>
      <c r="C93" s="2">
        <v>68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>
        <v>1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idden="1" x14ac:dyDescent="0.25">
      <c r="A94" s="2">
        <v>93</v>
      </c>
      <c r="B94" s="2" t="s">
        <v>705</v>
      </c>
      <c r="C94" s="2">
        <v>66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>
        <v>1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>
        <v>1</v>
      </c>
      <c r="AM94" s="2">
        <v>1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idden="1" x14ac:dyDescent="0.25">
      <c r="A95" s="2">
        <v>94</v>
      </c>
      <c r="B95" s="2" t="s">
        <v>706</v>
      </c>
      <c r="C95" s="2">
        <v>50</v>
      </c>
      <c r="D95" s="2">
        <v>4</v>
      </c>
      <c r="E95" s="2">
        <v>3</v>
      </c>
      <c r="F95" s="2">
        <v>0</v>
      </c>
      <c r="G95" s="2">
        <v>1</v>
      </c>
      <c r="H95" s="2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idden="1" x14ac:dyDescent="0.25">
      <c r="A96" s="2">
        <v>95</v>
      </c>
      <c r="B96" s="2" t="s">
        <v>707</v>
      </c>
      <c r="C96" s="2">
        <v>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>
        <v>1</v>
      </c>
      <c r="AM96" s="2"/>
      <c r="AN96" s="2"/>
      <c r="AO96" s="2">
        <v>1</v>
      </c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idden="1" x14ac:dyDescent="0.25">
      <c r="A97" s="2">
        <v>96</v>
      </c>
      <c r="B97" s="2" t="s">
        <v>710</v>
      </c>
      <c r="C97" s="2">
        <v>99</v>
      </c>
      <c r="D97" s="2">
        <v>5</v>
      </c>
      <c r="E97" s="2">
        <v>5</v>
      </c>
      <c r="F97" s="2">
        <v>0</v>
      </c>
      <c r="G97" s="2">
        <v>0</v>
      </c>
      <c r="H97" s="2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>
        <v>1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>
        <v>1</v>
      </c>
      <c r="AQ97" s="2"/>
      <c r="AR97" s="2"/>
      <c r="AS97" s="2"/>
      <c r="AT97" s="2"/>
      <c r="AU97" s="2">
        <v>1</v>
      </c>
      <c r="AV97" s="2"/>
      <c r="AW97" s="2"/>
      <c r="AX97" s="2"/>
      <c r="AY97" s="2"/>
    </row>
    <row r="98" spans="1:51" hidden="1" x14ac:dyDescent="0.25">
      <c r="A98" s="2">
        <v>97</v>
      </c>
      <c r="B98" s="2" t="s">
        <v>714</v>
      </c>
      <c r="C98" s="2">
        <v>3</v>
      </c>
      <c r="D98" s="2">
        <v>1</v>
      </c>
      <c r="E98" s="2">
        <v>1</v>
      </c>
      <c r="F98" s="2">
        <v>0</v>
      </c>
      <c r="G98" s="2">
        <v>0</v>
      </c>
      <c r="H98" s="2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>
        <v>1</v>
      </c>
      <c r="AY98" s="2"/>
    </row>
    <row r="99" spans="1:51" hidden="1" x14ac:dyDescent="0.25">
      <c r="A99" s="2">
        <v>98</v>
      </c>
      <c r="B99" s="2" t="s">
        <v>718</v>
      </c>
      <c r="C99" s="2">
        <v>41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>
        <v>1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idden="1" x14ac:dyDescent="0.25">
      <c r="A100" s="2">
        <v>99</v>
      </c>
      <c r="B100" s="2" t="s">
        <v>720</v>
      </c>
      <c r="C100" s="2">
        <v>29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idden="1" x14ac:dyDescent="0.25">
      <c r="A101" s="2">
        <v>100</v>
      </c>
      <c r="B101" s="2" t="s">
        <v>721</v>
      </c>
      <c r="C101" s="2">
        <v>22</v>
      </c>
      <c r="D101" s="2">
        <v>5</v>
      </c>
      <c r="E101" s="2">
        <v>3</v>
      </c>
      <c r="F101" s="2">
        <v>0</v>
      </c>
      <c r="G101" s="2">
        <v>2</v>
      </c>
      <c r="H101" s="2">
        <v>0</v>
      </c>
      <c r="I101" s="2"/>
      <c r="J101" s="2"/>
      <c r="K101" s="2"/>
      <c r="L101" s="2"/>
      <c r="M101" s="2"/>
      <c r="N101" s="2"/>
      <c r="O101" s="2">
        <v>1</v>
      </c>
      <c r="P101" s="2"/>
      <c r="Q101" s="2">
        <v>1</v>
      </c>
      <c r="R101" s="2"/>
      <c r="S101" s="2"/>
      <c r="T101" s="2"/>
      <c r="U101" s="2"/>
      <c r="V101" s="2">
        <v>1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idden="1" x14ac:dyDescent="0.25">
      <c r="A102" s="2">
        <v>101</v>
      </c>
      <c r="B102" s="2" t="s">
        <v>722</v>
      </c>
      <c r="C102" s="2">
        <v>261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>
        <v>1</v>
      </c>
      <c r="Y102" s="2"/>
      <c r="Z102" s="2"/>
      <c r="AA102" s="2">
        <v>1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>
        <v>1</v>
      </c>
      <c r="AV102" s="2"/>
      <c r="AW102" s="2"/>
      <c r="AX102" s="2">
        <v>1</v>
      </c>
      <c r="AY102" s="2"/>
    </row>
    <row r="103" spans="1:51" hidden="1" x14ac:dyDescent="0.25">
      <c r="A103" s="2">
        <v>102</v>
      </c>
      <c r="B103" s="2" t="s">
        <v>723</v>
      </c>
      <c r="C103" s="2">
        <v>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>
        <v>1</v>
      </c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idden="1" x14ac:dyDescent="0.25">
      <c r="A104" s="2">
        <v>103</v>
      </c>
      <c r="B104" s="2" t="s">
        <v>724</v>
      </c>
      <c r="C104" s="2">
        <v>2</v>
      </c>
      <c r="D104" s="2">
        <v>5</v>
      </c>
      <c r="E104" s="2">
        <v>4</v>
      </c>
      <c r="F104" s="2">
        <v>0</v>
      </c>
      <c r="G104" s="2">
        <v>1</v>
      </c>
      <c r="H104" s="2">
        <v>0</v>
      </c>
      <c r="I104" s="2"/>
      <c r="J104" s="2"/>
      <c r="K104" s="2"/>
      <c r="L104" s="2"/>
      <c r="M104" s="2">
        <v>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>
        <v>1</v>
      </c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idden="1" x14ac:dyDescent="0.25">
      <c r="A105" s="2">
        <v>104</v>
      </c>
      <c r="B105" s="2" t="s">
        <v>725</v>
      </c>
      <c r="C105" s="2">
        <v>158194</v>
      </c>
      <c r="D105" s="2">
        <v>8</v>
      </c>
      <c r="E105" s="2">
        <v>8</v>
      </c>
      <c r="F105" s="2">
        <v>0</v>
      </c>
      <c r="G105" s="2">
        <v>0</v>
      </c>
      <c r="H105" s="2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>
        <v>1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idden="1" x14ac:dyDescent="0.25">
      <c r="A106" s="2">
        <v>105</v>
      </c>
      <c r="B106" s="2" t="s">
        <v>728</v>
      </c>
      <c r="C106" s="2">
        <v>8812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>
        <v>1</v>
      </c>
      <c r="AV106" s="2"/>
      <c r="AW106" s="2"/>
      <c r="AX106" s="2"/>
      <c r="AY106" s="2"/>
    </row>
    <row r="107" spans="1:51" hidden="1" x14ac:dyDescent="0.25">
      <c r="A107" s="2">
        <v>106</v>
      </c>
      <c r="B107" s="2" t="s">
        <v>730</v>
      </c>
      <c r="C107" s="2">
        <v>19931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>
        <v>1</v>
      </c>
      <c r="AV107" s="2"/>
      <c r="AW107" s="2"/>
      <c r="AX107" s="2"/>
      <c r="AY107" s="2"/>
    </row>
    <row r="108" spans="1:51" hidden="1" x14ac:dyDescent="0.25">
      <c r="A108" s="2">
        <v>107</v>
      </c>
      <c r="B108" s="2" t="s">
        <v>731</v>
      </c>
      <c r="C108" s="2">
        <v>4951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>
        <v>1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idden="1" x14ac:dyDescent="0.25">
      <c r="A109" s="2">
        <v>108</v>
      </c>
      <c r="B109" s="2" t="s">
        <v>732</v>
      </c>
      <c r="C109" s="2">
        <v>11310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>
        <v>1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idden="1" x14ac:dyDescent="0.25">
      <c r="A110" s="2">
        <v>109</v>
      </c>
      <c r="B110" s="2" t="s">
        <v>733</v>
      </c>
      <c r="C110" s="2">
        <v>19</v>
      </c>
      <c r="D110" s="2">
        <v>1</v>
      </c>
      <c r="E110" s="2">
        <v>1</v>
      </c>
      <c r="F110" s="2">
        <v>0</v>
      </c>
      <c r="G110" s="2">
        <v>0</v>
      </c>
      <c r="H110" s="2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idden="1" x14ac:dyDescent="0.25">
      <c r="A111" s="2">
        <v>110</v>
      </c>
      <c r="B111" s="2" t="s">
        <v>734</v>
      </c>
      <c r="C111" s="2">
        <v>2</v>
      </c>
      <c r="D111" s="2">
        <v>1</v>
      </c>
      <c r="E111" s="2">
        <v>1</v>
      </c>
      <c r="F111" s="2">
        <v>0</v>
      </c>
      <c r="G111" s="2">
        <v>0</v>
      </c>
      <c r="H111" s="2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idden="1" x14ac:dyDescent="0.25">
      <c r="A112" s="2">
        <v>111</v>
      </c>
      <c r="B112" s="2" t="s">
        <v>736</v>
      </c>
      <c r="C112" s="2">
        <v>816</v>
      </c>
      <c r="D112" s="2">
        <v>2</v>
      </c>
      <c r="E112" s="2">
        <v>2</v>
      </c>
      <c r="F112" s="2">
        <v>0</v>
      </c>
      <c r="G112" s="2">
        <v>0</v>
      </c>
      <c r="H112" s="2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idden="1" x14ac:dyDescent="0.25">
      <c r="A113" s="2">
        <v>112</v>
      </c>
      <c r="B113" s="2" t="s">
        <v>737</v>
      </c>
      <c r="C113" s="2">
        <v>608</v>
      </c>
      <c r="D113" s="2">
        <v>1</v>
      </c>
      <c r="E113" s="2">
        <v>1</v>
      </c>
      <c r="F113" s="2">
        <v>0</v>
      </c>
      <c r="G113" s="2">
        <v>0</v>
      </c>
      <c r="H113" s="2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idden="1" x14ac:dyDescent="0.25">
      <c r="A114" s="2">
        <v>113</v>
      </c>
      <c r="B114" s="2" t="s">
        <v>738</v>
      </c>
      <c r="C114" s="2">
        <v>1369</v>
      </c>
      <c r="D114" s="2">
        <v>9</v>
      </c>
      <c r="E114" s="2">
        <v>7</v>
      </c>
      <c r="F114" s="2">
        <v>0</v>
      </c>
      <c r="G114" s="2">
        <v>2</v>
      </c>
      <c r="H114" s="2">
        <v>0</v>
      </c>
      <c r="I114" s="2"/>
      <c r="J114" s="2"/>
      <c r="K114" s="2"/>
      <c r="L114" s="2"/>
      <c r="M114" s="2"/>
      <c r="N114" s="2"/>
      <c r="O114" s="2"/>
      <c r="P114" s="2"/>
      <c r="Q114" s="2">
        <v>1</v>
      </c>
      <c r="R114" s="2"/>
      <c r="S114" s="2"/>
      <c r="T114" s="2"/>
      <c r="U114" s="2"/>
      <c r="V114" s="2">
        <v>1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idden="1" x14ac:dyDescent="0.25">
      <c r="A115" s="2">
        <v>114</v>
      </c>
      <c r="B115" s="2" t="s">
        <v>739</v>
      </c>
      <c r="C115" s="2">
        <v>1371</v>
      </c>
      <c r="D115" s="2">
        <v>6</v>
      </c>
      <c r="E115" s="2">
        <v>5</v>
      </c>
      <c r="F115" s="2">
        <v>0</v>
      </c>
      <c r="G115" s="2">
        <v>1</v>
      </c>
      <c r="H115" s="2">
        <v>0</v>
      </c>
      <c r="I115" s="2"/>
      <c r="J115" s="2"/>
      <c r="K115" s="2"/>
      <c r="L115" s="2"/>
      <c r="M115" s="2"/>
      <c r="N115" s="2"/>
      <c r="O115" s="2">
        <v>1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>
        <v>1</v>
      </c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idden="1" x14ac:dyDescent="0.25">
      <c r="A116" s="2">
        <v>115</v>
      </c>
      <c r="B116" s="2" t="s">
        <v>740</v>
      </c>
      <c r="C116" s="2">
        <v>2735</v>
      </c>
      <c r="D116" s="2">
        <v>6</v>
      </c>
      <c r="E116" s="2">
        <v>4</v>
      </c>
      <c r="F116" s="2">
        <v>1</v>
      </c>
      <c r="G116" s="2">
        <v>1</v>
      </c>
      <c r="H116" s="2">
        <v>0</v>
      </c>
      <c r="I116" s="2"/>
      <c r="J116" s="2"/>
      <c r="K116" s="2"/>
      <c r="L116" s="2"/>
      <c r="M116" s="2"/>
      <c r="N116" s="2"/>
      <c r="O116" s="2">
        <v>1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idden="1" x14ac:dyDescent="0.25">
      <c r="A117" s="2">
        <v>116</v>
      </c>
      <c r="B117" s="2" t="s">
        <v>741</v>
      </c>
      <c r="C117" s="2">
        <v>229069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/>
      <c r="J117" s="2"/>
      <c r="K117" s="2"/>
      <c r="L117" s="2"/>
      <c r="M117" s="2"/>
      <c r="N117" s="2"/>
      <c r="O117" s="2">
        <v>1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idden="1" x14ac:dyDescent="0.25">
      <c r="A118" s="2">
        <v>117</v>
      </c>
      <c r="B118" s="2" t="s">
        <v>742</v>
      </c>
      <c r="C118" s="2">
        <v>208599</v>
      </c>
      <c r="D118" s="2">
        <v>11</v>
      </c>
      <c r="E118" s="2">
        <v>7</v>
      </c>
      <c r="F118" s="2">
        <v>0</v>
      </c>
      <c r="G118" s="2">
        <v>4</v>
      </c>
      <c r="H118" s="2">
        <v>0</v>
      </c>
      <c r="I118" s="2">
        <v>1</v>
      </c>
      <c r="J118" s="2"/>
      <c r="K118" s="2"/>
      <c r="L118" s="2"/>
      <c r="M118" s="2"/>
      <c r="N118" s="2"/>
      <c r="O118" s="2"/>
      <c r="P118" s="2"/>
      <c r="Q118" s="2">
        <v>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idden="1" x14ac:dyDescent="0.25">
      <c r="A119" s="2">
        <v>118</v>
      </c>
      <c r="B119" s="2" t="s">
        <v>743</v>
      </c>
      <c r="C119" s="2">
        <v>25</v>
      </c>
      <c r="D119" s="2">
        <v>11</v>
      </c>
      <c r="E119" s="2">
        <v>7</v>
      </c>
      <c r="F119" s="2">
        <v>0</v>
      </c>
      <c r="G119" s="2">
        <v>4</v>
      </c>
      <c r="H119" s="2">
        <v>0</v>
      </c>
      <c r="I119" s="2">
        <v>1</v>
      </c>
      <c r="J119" s="2"/>
      <c r="K119" s="2"/>
      <c r="L119" s="2"/>
      <c r="M119" s="2"/>
      <c r="N119" s="2"/>
      <c r="O119" s="2"/>
      <c r="P119" s="2"/>
      <c r="Q119" s="2">
        <v>1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idden="1" x14ac:dyDescent="0.25">
      <c r="A120" s="2">
        <v>119</v>
      </c>
      <c r="B120" s="2" t="s">
        <v>744</v>
      </c>
      <c r="C120" s="2">
        <v>821</v>
      </c>
      <c r="D120" s="2">
        <v>11</v>
      </c>
      <c r="E120" s="2">
        <v>7</v>
      </c>
      <c r="F120" s="2">
        <v>0</v>
      </c>
      <c r="G120" s="2">
        <v>4</v>
      </c>
      <c r="H120" s="2">
        <v>0</v>
      </c>
      <c r="I120" s="2">
        <v>1</v>
      </c>
      <c r="J120" s="2"/>
      <c r="K120" s="2"/>
      <c r="L120" s="2"/>
      <c r="M120" s="2"/>
      <c r="N120" s="2"/>
      <c r="O120" s="2"/>
      <c r="P120" s="2"/>
      <c r="Q120" s="2">
        <v>1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idden="1" x14ac:dyDescent="0.25">
      <c r="A121" s="2">
        <v>120</v>
      </c>
      <c r="B121" s="2" t="s">
        <v>746</v>
      </c>
      <c r="C121" s="2">
        <v>666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idden="1" x14ac:dyDescent="0.25">
      <c r="A122" s="2">
        <v>121</v>
      </c>
      <c r="B122" s="2" t="s">
        <v>747</v>
      </c>
      <c r="C122" s="2">
        <v>666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idden="1" x14ac:dyDescent="0.25">
      <c r="A123" s="2">
        <v>122</v>
      </c>
      <c r="B123" s="2" t="s">
        <v>750</v>
      </c>
      <c r="C123" s="2">
        <v>24</v>
      </c>
      <c r="D123" s="2">
        <v>4</v>
      </c>
      <c r="E123" s="2">
        <v>4</v>
      </c>
      <c r="F123" s="2">
        <v>0</v>
      </c>
      <c r="G123" s="2">
        <v>0</v>
      </c>
      <c r="H123" s="2">
        <v>0</v>
      </c>
      <c r="I123" s="2"/>
      <c r="J123" s="2"/>
      <c r="K123" s="2"/>
      <c r="L123" s="2"/>
      <c r="M123" s="2"/>
      <c r="N123" s="2"/>
      <c r="O123" s="2">
        <v>1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>
        <v>1</v>
      </c>
      <c r="AU123" s="2"/>
      <c r="AV123" s="2"/>
      <c r="AW123" s="2"/>
      <c r="AX123" s="2"/>
      <c r="AY123" s="2"/>
    </row>
    <row r="124" spans="1:51" hidden="1" x14ac:dyDescent="0.25">
      <c r="A124" s="2">
        <v>123</v>
      </c>
      <c r="B124" s="2" t="s">
        <v>754</v>
      </c>
      <c r="C124" s="2">
        <v>8</v>
      </c>
      <c r="D124" s="2">
        <v>2</v>
      </c>
      <c r="E124" s="2">
        <v>2</v>
      </c>
      <c r="F124" s="2">
        <v>0</v>
      </c>
      <c r="G124" s="2">
        <v>0</v>
      </c>
      <c r="H124" s="2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idden="1" x14ac:dyDescent="0.25">
      <c r="A125" s="2">
        <v>124</v>
      </c>
      <c r="B125" s="2" t="s">
        <v>756</v>
      </c>
      <c r="C125" s="2">
        <v>18</v>
      </c>
      <c r="D125" s="2">
        <v>3</v>
      </c>
      <c r="E125" s="2">
        <v>3</v>
      </c>
      <c r="F125" s="2">
        <v>0</v>
      </c>
      <c r="G125" s="2">
        <v>0</v>
      </c>
      <c r="H125" s="2">
        <v>0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>
        <v>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>
        <v>1</v>
      </c>
      <c r="AV125" s="2"/>
      <c r="AW125" s="2"/>
      <c r="AX125" s="2"/>
      <c r="AY125" s="2"/>
    </row>
    <row r="126" spans="1:51" hidden="1" x14ac:dyDescent="0.25">
      <c r="A126" s="2">
        <v>125</v>
      </c>
      <c r="B126" s="2" t="s">
        <v>760</v>
      </c>
      <c r="C126" s="2">
        <v>19</v>
      </c>
      <c r="D126" s="2">
        <v>22</v>
      </c>
      <c r="E126" s="2">
        <v>22</v>
      </c>
      <c r="F126" s="2">
        <v>0</v>
      </c>
      <c r="G126" s="2">
        <v>0</v>
      </c>
      <c r="H126" s="2">
        <v>0</v>
      </c>
      <c r="I126" s="2"/>
      <c r="J126" s="2"/>
      <c r="K126" s="2"/>
      <c r="L126" s="2"/>
      <c r="M126" s="2"/>
      <c r="N126" s="2">
        <v>1</v>
      </c>
      <c r="O126" s="2">
        <v>1</v>
      </c>
      <c r="P126" s="2">
        <v>1</v>
      </c>
      <c r="Q126" s="2"/>
      <c r="R126" s="2"/>
      <c r="S126" s="2"/>
      <c r="T126" s="2"/>
      <c r="U126" s="2"/>
      <c r="V126" s="2"/>
      <c r="W126" s="2">
        <v>1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>
        <v>1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idden="1" x14ac:dyDescent="0.25">
      <c r="A127" s="2">
        <v>126</v>
      </c>
      <c r="B127" s="2" t="s">
        <v>761</v>
      </c>
      <c r="C127" s="2">
        <v>13</v>
      </c>
      <c r="D127" s="2">
        <v>3</v>
      </c>
      <c r="E127" s="2">
        <v>3</v>
      </c>
      <c r="F127" s="2">
        <v>0</v>
      </c>
      <c r="G127" s="2">
        <v>0</v>
      </c>
      <c r="H127" s="2">
        <v>0</v>
      </c>
      <c r="I127" s="2">
        <v>1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>
        <v>1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idden="1" x14ac:dyDescent="0.25">
      <c r="A128" s="2">
        <v>127</v>
      </c>
      <c r="B128" s="2" t="s">
        <v>762</v>
      </c>
      <c r="C128" s="2">
        <v>1095</v>
      </c>
      <c r="D128" s="2">
        <v>5</v>
      </c>
      <c r="E128" s="2">
        <v>4</v>
      </c>
      <c r="F128" s="2">
        <v>1</v>
      </c>
      <c r="G128" s="2">
        <v>0</v>
      </c>
      <c r="H128" s="2">
        <v>0</v>
      </c>
      <c r="I128" s="2">
        <v>1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>
        <v>1</v>
      </c>
      <c r="Y128" s="2"/>
      <c r="Z128" s="2"/>
      <c r="AA128" s="2"/>
      <c r="AB128" s="2"/>
      <c r="AC128" s="2"/>
      <c r="AD128" s="2"/>
      <c r="AE128" s="2"/>
      <c r="AF128" s="2"/>
      <c r="AG128" s="2">
        <v>1</v>
      </c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idden="1" x14ac:dyDescent="0.25">
      <c r="A129" s="2">
        <v>128</v>
      </c>
      <c r="B129" s="2" t="s">
        <v>767</v>
      </c>
      <c r="C129" s="2">
        <v>14656</v>
      </c>
      <c r="D129" s="2">
        <v>25</v>
      </c>
      <c r="E129" s="2">
        <v>18</v>
      </c>
      <c r="F129" s="2">
        <v>0</v>
      </c>
      <c r="G129" s="2">
        <v>7</v>
      </c>
      <c r="H129" s="2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idden="1" x14ac:dyDescent="0.25">
      <c r="A130" s="2">
        <v>129</v>
      </c>
      <c r="B130" s="2" t="s">
        <v>768</v>
      </c>
      <c r="C130" s="2">
        <v>60</v>
      </c>
      <c r="D130" s="2">
        <v>12</v>
      </c>
      <c r="E130" s="2">
        <v>8</v>
      </c>
      <c r="F130" s="2">
        <v>0</v>
      </c>
      <c r="G130" s="2">
        <v>4</v>
      </c>
      <c r="H130" s="2">
        <v>0</v>
      </c>
      <c r="I130" s="2">
        <v>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idden="1" x14ac:dyDescent="0.25">
      <c r="A131" s="2">
        <v>130</v>
      </c>
      <c r="B131" s="2" t="s">
        <v>769</v>
      </c>
      <c r="C131" s="2">
        <v>15</v>
      </c>
      <c r="D131" s="2">
        <v>24</v>
      </c>
      <c r="E131" s="2">
        <v>14</v>
      </c>
      <c r="F131" s="2">
        <v>0</v>
      </c>
      <c r="G131" s="2">
        <v>10</v>
      </c>
      <c r="H131" s="2">
        <v>0</v>
      </c>
      <c r="I131" s="2">
        <v>1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idden="1" x14ac:dyDescent="0.25">
      <c r="A132" s="2">
        <v>131</v>
      </c>
      <c r="B132" s="2" t="s">
        <v>772</v>
      </c>
      <c r="C132" s="2">
        <v>912</v>
      </c>
      <c r="D132" s="2">
        <v>4</v>
      </c>
      <c r="E132" s="2">
        <v>3</v>
      </c>
      <c r="F132" s="2">
        <v>0</v>
      </c>
      <c r="G132" s="2">
        <v>1</v>
      </c>
      <c r="H132" s="2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>
        <v>1</v>
      </c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idden="1" x14ac:dyDescent="0.25">
      <c r="A133" s="2">
        <v>132</v>
      </c>
      <c r="B133" s="2" t="s">
        <v>773</v>
      </c>
      <c r="C133" s="2">
        <v>9357</v>
      </c>
      <c r="D133" s="2">
        <v>14</v>
      </c>
      <c r="E133" s="2">
        <v>8</v>
      </c>
      <c r="F133" s="2">
        <v>2</v>
      </c>
      <c r="G133" s="2">
        <v>4</v>
      </c>
      <c r="H133" s="2">
        <v>0</v>
      </c>
      <c r="I133" s="2"/>
      <c r="J133" s="2"/>
      <c r="K133" s="2"/>
      <c r="L133" s="2"/>
      <c r="M133" s="2"/>
      <c r="N133" s="2"/>
      <c r="O133" s="2">
        <v>1</v>
      </c>
      <c r="P133" s="2"/>
      <c r="Q133" s="2"/>
      <c r="R133" s="2"/>
      <c r="S133" s="2">
        <v>1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</v>
      </c>
      <c r="AT133" s="2"/>
      <c r="AU133" s="2">
        <v>1</v>
      </c>
      <c r="AV133" s="2"/>
      <c r="AW133" s="2"/>
      <c r="AX133" s="2">
        <v>1</v>
      </c>
      <c r="AY133" s="2"/>
    </row>
    <row r="134" spans="1:51" hidden="1" x14ac:dyDescent="0.25">
      <c r="A134" s="2">
        <v>133</v>
      </c>
      <c r="B134" s="2" t="s">
        <v>777</v>
      </c>
      <c r="C134" s="2">
        <v>47</v>
      </c>
      <c r="D134" s="2">
        <v>32</v>
      </c>
      <c r="E134" s="2">
        <v>20</v>
      </c>
      <c r="F134" s="2">
        <v>4</v>
      </c>
      <c r="G134" s="2">
        <v>6</v>
      </c>
      <c r="H134" s="2">
        <v>2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idden="1" x14ac:dyDescent="0.25">
      <c r="A135" s="2">
        <v>134</v>
      </c>
      <c r="B135" s="2" t="s">
        <v>778</v>
      </c>
      <c r="C135" s="2">
        <v>26</v>
      </c>
      <c r="D135" s="2">
        <v>27</v>
      </c>
      <c r="E135" s="2">
        <v>13</v>
      </c>
      <c r="F135" s="2">
        <v>4</v>
      </c>
      <c r="G135" s="2">
        <v>6</v>
      </c>
      <c r="H135" s="2">
        <v>4</v>
      </c>
      <c r="I135" s="2"/>
      <c r="J135" s="2"/>
      <c r="K135" s="2"/>
      <c r="L135" s="2"/>
      <c r="M135" s="2"/>
      <c r="N135" s="2"/>
      <c r="O135" s="2">
        <v>1</v>
      </c>
      <c r="P135" s="2"/>
      <c r="Q135" s="2"/>
      <c r="R135" s="2"/>
      <c r="S135" s="2"/>
      <c r="T135" s="2"/>
      <c r="U135" s="2"/>
      <c r="V135" s="2"/>
      <c r="W135" s="2">
        <v>1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>
        <v>1</v>
      </c>
      <c r="AN135" s="2"/>
      <c r="AO135" s="2"/>
      <c r="AP135" s="2"/>
      <c r="AQ135" s="2"/>
      <c r="AR135" s="2"/>
      <c r="AS135" s="2"/>
      <c r="AT135" s="2"/>
      <c r="AU135" s="2"/>
      <c r="AV135" s="2"/>
      <c r="AW135" s="2">
        <v>1</v>
      </c>
      <c r="AX135" s="2"/>
      <c r="AY135" s="2"/>
    </row>
    <row r="136" spans="1:51" x14ac:dyDescent="0.25">
      <c r="A136" s="2">
        <v>135</v>
      </c>
      <c r="B136" s="2" t="s">
        <v>779</v>
      </c>
      <c r="C136" s="2">
        <v>208</v>
      </c>
      <c r="D136" s="2">
        <v>20</v>
      </c>
      <c r="E136" s="2">
        <v>18</v>
      </c>
      <c r="F136" s="2">
        <v>2</v>
      </c>
      <c r="G136" s="2">
        <v>0</v>
      </c>
      <c r="H136" s="2">
        <v>0</v>
      </c>
      <c r="I136" s="2"/>
      <c r="J136" s="2">
        <v>1</v>
      </c>
      <c r="K136" s="2">
        <v>1</v>
      </c>
      <c r="L136" s="2">
        <v>1</v>
      </c>
      <c r="M136" s="2"/>
      <c r="N136" s="2"/>
      <c r="O136" s="2">
        <v>1</v>
      </c>
      <c r="P136" s="2"/>
      <c r="Q136" s="2"/>
      <c r="R136" s="2"/>
      <c r="S136" s="2"/>
      <c r="T136" s="2"/>
      <c r="U136" s="2"/>
      <c r="V136" s="2"/>
      <c r="W136" s="2">
        <v>1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>
        <v>1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idden="1" x14ac:dyDescent="0.25">
      <c r="A137" s="2">
        <v>136</v>
      </c>
      <c r="B137" s="2" t="s">
        <v>780</v>
      </c>
      <c r="C137" s="2">
        <v>2</v>
      </c>
      <c r="D137" s="2">
        <v>39</v>
      </c>
      <c r="E137" s="2">
        <v>18</v>
      </c>
      <c r="F137" s="2">
        <v>8</v>
      </c>
      <c r="G137" s="2">
        <v>4</v>
      </c>
      <c r="H137" s="2">
        <v>9</v>
      </c>
      <c r="I137" s="2">
        <v>1</v>
      </c>
      <c r="J137" s="2"/>
      <c r="K137" s="2"/>
      <c r="L137" s="2"/>
      <c r="M137" s="2"/>
      <c r="N137" s="2"/>
      <c r="O137" s="2">
        <v>1</v>
      </c>
      <c r="P137" s="2"/>
      <c r="Q137" s="2"/>
      <c r="R137" s="2"/>
      <c r="S137" s="2"/>
      <c r="T137" s="2"/>
      <c r="U137" s="2"/>
      <c r="V137" s="2"/>
      <c r="W137" s="2"/>
      <c r="X137" s="2">
        <v>1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>
        <v>1</v>
      </c>
      <c r="AV137" s="2"/>
      <c r="AW137" s="2"/>
      <c r="AX137" s="2"/>
      <c r="AY137" s="2"/>
    </row>
    <row r="138" spans="1:51" hidden="1" x14ac:dyDescent="0.25">
      <c r="A138" s="2">
        <v>137</v>
      </c>
      <c r="B138" s="2" t="s">
        <v>781</v>
      </c>
      <c r="C138" s="2">
        <v>801</v>
      </c>
      <c r="D138" s="2">
        <v>6</v>
      </c>
      <c r="E138" s="2">
        <v>4</v>
      </c>
      <c r="F138" s="2">
        <v>2</v>
      </c>
      <c r="G138" s="2">
        <v>0</v>
      </c>
      <c r="H138" s="2">
        <v>0</v>
      </c>
      <c r="I138" s="2"/>
      <c r="J138" s="2"/>
      <c r="K138" s="2"/>
      <c r="L138" s="2"/>
      <c r="M138" s="2"/>
      <c r="N138" s="2"/>
      <c r="O138" s="2">
        <v>1</v>
      </c>
      <c r="P138" s="2"/>
      <c r="Q138" s="2"/>
      <c r="R138" s="2"/>
      <c r="S138" s="2"/>
      <c r="T138" s="2"/>
      <c r="U138" s="2"/>
      <c r="V138" s="2"/>
      <c r="W138" s="2"/>
      <c r="X138" s="2">
        <v>1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>
        <v>1</v>
      </c>
      <c r="AY138" s="2"/>
    </row>
    <row r="139" spans="1:51" hidden="1" x14ac:dyDescent="0.25">
      <c r="A139" s="2">
        <v>138</v>
      </c>
      <c r="B139" s="2" t="s">
        <v>783</v>
      </c>
      <c r="C139" s="2">
        <v>107</v>
      </c>
      <c r="D139" s="2">
        <v>3</v>
      </c>
      <c r="E139" s="2">
        <v>2</v>
      </c>
      <c r="F139" s="2">
        <v>1</v>
      </c>
      <c r="G139" s="2">
        <v>0</v>
      </c>
      <c r="H139" s="2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>
        <v>1</v>
      </c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idden="1" x14ac:dyDescent="0.25">
      <c r="A140" s="2">
        <v>139</v>
      </c>
      <c r="B140" s="2" t="s">
        <v>784</v>
      </c>
      <c r="C140" s="2">
        <v>16</v>
      </c>
      <c r="D140" s="2">
        <v>36</v>
      </c>
      <c r="E140" s="2">
        <v>26</v>
      </c>
      <c r="F140" s="2">
        <v>6</v>
      </c>
      <c r="G140" s="2">
        <v>4</v>
      </c>
      <c r="H140" s="2">
        <v>0</v>
      </c>
      <c r="I140" s="2"/>
      <c r="J140" s="2"/>
      <c r="K140" s="2"/>
      <c r="L140" s="2"/>
      <c r="M140" s="2"/>
      <c r="N140" s="2"/>
      <c r="O140" s="2">
        <v>1</v>
      </c>
      <c r="P140" s="2">
        <v>1</v>
      </c>
      <c r="Q140" s="2"/>
      <c r="R140" s="2"/>
      <c r="S140" s="2"/>
      <c r="T140" s="2"/>
      <c r="U140" s="2"/>
      <c r="V140" s="2"/>
      <c r="W140" s="2"/>
      <c r="X140" s="2">
        <v>1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>
        <v>1</v>
      </c>
      <c r="AN140" s="2"/>
      <c r="AO140" s="2"/>
      <c r="AP140" s="2"/>
      <c r="AQ140" s="2"/>
      <c r="AR140" s="2"/>
      <c r="AS140" s="2"/>
      <c r="AT140" s="2"/>
      <c r="AU140" s="2">
        <v>1</v>
      </c>
      <c r="AV140" s="2"/>
      <c r="AW140" s="2"/>
      <c r="AX140" s="2"/>
      <c r="AY140" s="2"/>
    </row>
    <row r="141" spans="1:51" hidden="1" x14ac:dyDescent="0.25">
      <c r="A141" s="2">
        <v>140</v>
      </c>
      <c r="B141" s="2" t="s">
        <v>787</v>
      </c>
      <c r="C141" s="2">
        <v>9449</v>
      </c>
      <c r="D141" s="2">
        <v>1</v>
      </c>
      <c r="E141" s="2">
        <v>1</v>
      </c>
      <c r="F141" s="2">
        <v>0</v>
      </c>
      <c r="G141" s="2">
        <v>0</v>
      </c>
      <c r="H141" s="2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idden="1" x14ac:dyDescent="0.25">
      <c r="A142" s="2">
        <v>141</v>
      </c>
      <c r="B142" s="2" t="s">
        <v>788</v>
      </c>
      <c r="C142" s="2">
        <v>13</v>
      </c>
      <c r="D142" s="2">
        <v>29</v>
      </c>
      <c r="E142" s="2">
        <v>13</v>
      </c>
      <c r="F142" s="2">
        <v>4</v>
      </c>
      <c r="G142" s="2">
        <v>8</v>
      </c>
      <c r="H142" s="2">
        <v>4</v>
      </c>
      <c r="I142" s="2"/>
      <c r="J142" s="2"/>
      <c r="K142" s="2"/>
      <c r="L142" s="2"/>
      <c r="M142" s="2"/>
      <c r="N142" s="2"/>
      <c r="O142" s="2">
        <v>1</v>
      </c>
      <c r="P142" s="2">
        <v>1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>
        <v>1</v>
      </c>
      <c r="AN142" s="2"/>
      <c r="AO142" s="2"/>
      <c r="AP142" s="2"/>
      <c r="AQ142" s="2"/>
      <c r="AR142" s="2"/>
      <c r="AS142" s="2"/>
      <c r="AT142" s="2"/>
      <c r="AU142" s="2"/>
      <c r="AV142" s="2"/>
      <c r="AW142" s="2">
        <v>1</v>
      </c>
      <c r="AX142" s="2"/>
      <c r="AY142" s="2"/>
    </row>
    <row r="143" spans="1:51" hidden="1" x14ac:dyDescent="0.25">
      <c r="A143" s="2">
        <v>142</v>
      </c>
      <c r="B143" s="2" t="s">
        <v>789</v>
      </c>
      <c r="C143" s="2">
        <v>5</v>
      </c>
      <c r="D143" s="2">
        <v>13</v>
      </c>
      <c r="E143" s="2">
        <v>7</v>
      </c>
      <c r="F143" s="2">
        <v>2</v>
      </c>
      <c r="G143" s="2">
        <v>2</v>
      </c>
      <c r="H143" s="2">
        <v>2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>
        <v>1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>
        <v>1</v>
      </c>
      <c r="AX143" s="2"/>
      <c r="AY143" s="2"/>
    </row>
    <row r="144" spans="1:51" hidden="1" x14ac:dyDescent="0.25">
      <c r="A144" s="2">
        <v>143</v>
      </c>
      <c r="B144" s="2" t="s">
        <v>791</v>
      </c>
      <c r="C144" s="2">
        <v>338</v>
      </c>
      <c r="D144" s="2">
        <v>4</v>
      </c>
      <c r="E144" s="2">
        <v>3</v>
      </c>
      <c r="F144" s="2">
        <v>0</v>
      </c>
      <c r="G144" s="2">
        <v>1</v>
      </c>
      <c r="H144" s="2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>
        <v>1</v>
      </c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idden="1" x14ac:dyDescent="0.25">
      <c r="A145" s="2">
        <v>144</v>
      </c>
      <c r="B145" s="2" t="s">
        <v>792</v>
      </c>
      <c r="C145" s="2">
        <v>1008</v>
      </c>
      <c r="D145" s="2">
        <v>3</v>
      </c>
      <c r="E145" s="2">
        <v>3</v>
      </c>
      <c r="F145" s="2">
        <v>0</v>
      </c>
      <c r="G145" s="2">
        <v>0</v>
      </c>
      <c r="H145" s="2">
        <v>0</v>
      </c>
      <c r="I145" s="2"/>
      <c r="J145" s="2"/>
      <c r="K145" s="2"/>
      <c r="L145" s="2"/>
      <c r="M145" s="2"/>
      <c r="N145" s="2"/>
      <c r="O145" s="2">
        <v>1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>
        <v>1</v>
      </c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idden="1" x14ac:dyDescent="0.25">
      <c r="A146" s="2">
        <v>145</v>
      </c>
      <c r="B146" s="2" t="s">
        <v>793</v>
      </c>
      <c r="C146" s="2">
        <v>279</v>
      </c>
      <c r="D146" s="2">
        <v>14</v>
      </c>
      <c r="E146" s="2">
        <v>12</v>
      </c>
      <c r="F146" s="2">
        <v>0</v>
      </c>
      <c r="G146" s="2">
        <v>2</v>
      </c>
      <c r="H146" s="2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>
        <v>1</v>
      </c>
      <c r="X146" s="2">
        <v>1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>
        <v>1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idden="1" x14ac:dyDescent="0.25">
      <c r="A147" s="2">
        <v>146</v>
      </c>
      <c r="B147" s="2" t="s">
        <v>795</v>
      </c>
      <c r="C147" s="2">
        <v>118</v>
      </c>
      <c r="D147" s="2">
        <v>2</v>
      </c>
      <c r="E147" s="2">
        <v>2</v>
      </c>
      <c r="F147" s="2">
        <v>0</v>
      </c>
      <c r="G147" s="2">
        <v>0</v>
      </c>
      <c r="H147" s="2">
        <v>0</v>
      </c>
      <c r="I147" s="2"/>
      <c r="J147" s="2"/>
      <c r="K147" s="2"/>
      <c r="L147" s="2"/>
      <c r="M147" s="2"/>
      <c r="N147" s="2"/>
      <c r="O147" s="2">
        <v>1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idden="1" x14ac:dyDescent="0.25">
      <c r="A148" s="2">
        <v>147</v>
      </c>
      <c r="B148" s="2" t="s">
        <v>796</v>
      </c>
      <c r="C148" s="2">
        <v>116</v>
      </c>
      <c r="D148" s="2">
        <v>24</v>
      </c>
      <c r="E148" s="2">
        <v>14</v>
      </c>
      <c r="F148" s="2">
        <v>4</v>
      </c>
      <c r="G148" s="2">
        <v>2</v>
      </c>
      <c r="H148" s="2">
        <v>4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>
        <v>1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>
        <v>1</v>
      </c>
      <c r="AO148" s="2">
        <v>1</v>
      </c>
      <c r="AP148" s="2"/>
      <c r="AQ148" s="2"/>
      <c r="AR148" s="2"/>
      <c r="AS148" s="2"/>
      <c r="AT148" s="2">
        <v>1</v>
      </c>
      <c r="AU148" s="2">
        <v>1</v>
      </c>
      <c r="AV148" s="2"/>
      <c r="AW148" s="2"/>
      <c r="AX148" s="2"/>
      <c r="AY148" s="2"/>
    </row>
    <row r="149" spans="1:51" hidden="1" x14ac:dyDescent="0.25">
      <c r="A149" s="2">
        <v>148</v>
      </c>
      <c r="B149" s="2" t="s">
        <v>807</v>
      </c>
      <c r="C149" s="2">
        <v>211</v>
      </c>
      <c r="D149" s="2">
        <v>7</v>
      </c>
      <c r="E149" s="2">
        <v>5</v>
      </c>
      <c r="F149" s="2">
        <v>0</v>
      </c>
      <c r="G149" s="2">
        <v>2</v>
      </c>
      <c r="H149" s="2">
        <v>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>
        <v>1</v>
      </c>
      <c r="T149" s="2"/>
      <c r="U149" s="2"/>
      <c r="V149" s="2"/>
      <c r="W149" s="2"/>
      <c r="X149" s="2"/>
      <c r="Y149" s="2"/>
      <c r="Z149" s="2"/>
      <c r="AA149" s="2"/>
      <c r="AB149" s="2">
        <v>1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>
        <v>1</v>
      </c>
    </row>
    <row r="150" spans="1:51" hidden="1" x14ac:dyDescent="0.25">
      <c r="A150" s="2">
        <v>149</v>
      </c>
      <c r="B150" s="2" t="s">
        <v>808</v>
      </c>
      <c r="C150" s="2">
        <v>244</v>
      </c>
      <c r="D150" s="2">
        <v>19</v>
      </c>
      <c r="E150" s="2">
        <v>14</v>
      </c>
      <c r="F150" s="2">
        <v>0</v>
      </c>
      <c r="G150" s="2">
        <v>5</v>
      </c>
      <c r="H150" s="2">
        <v>0</v>
      </c>
      <c r="I150" s="2"/>
      <c r="J150" s="2"/>
      <c r="K150" s="2"/>
      <c r="L150" s="2"/>
      <c r="M150" s="2"/>
      <c r="N150" s="2"/>
      <c r="O150" s="2">
        <v>1</v>
      </c>
      <c r="P150" s="2"/>
      <c r="Q150" s="2"/>
      <c r="R150" s="2"/>
      <c r="S150" s="2">
        <v>1</v>
      </c>
      <c r="T150" s="2"/>
      <c r="U150" s="2"/>
      <c r="V150" s="2"/>
      <c r="W150" s="2"/>
      <c r="X150" s="2"/>
      <c r="Y150" s="2"/>
      <c r="Z150" s="2"/>
      <c r="AA150" s="2"/>
      <c r="AB150" s="2">
        <v>1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>
        <v>1</v>
      </c>
      <c r="AT150" s="2"/>
      <c r="AU150" s="2">
        <v>1</v>
      </c>
      <c r="AV150" s="2"/>
      <c r="AW150" s="2"/>
      <c r="AX150" s="2"/>
      <c r="AY150" s="2"/>
    </row>
    <row r="151" spans="1:51" hidden="1" x14ac:dyDescent="0.25">
      <c r="A151" s="2">
        <v>150</v>
      </c>
      <c r="B151" s="2" t="s">
        <v>812</v>
      </c>
      <c r="C151" s="2">
        <v>1383</v>
      </c>
      <c r="D151" s="2">
        <v>15</v>
      </c>
      <c r="E151" s="2">
        <v>14</v>
      </c>
      <c r="F151" s="2">
        <v>0</v>
      </c>
      <c r="G151" s="2">
        <v>1</v>
      </c>
      <c r="H151" s="2">
        <v>0</v>
      </c>
      <c r="I151" s="2"/>
      <c r="J151" s="2"/>
      <c r="K151" s="2"/>
      <c r="L151" s="2"/>
      <c r="M151" s="2">
        <v>1</v>
      </c>
      <c r="N151" s="2"/>
      <c r="O151" s="2"/>
      <c r="P151" s="2"/>
      <c r="Q151" s="2"/>
      <c r="R151" s="2"/>
      <c r="S151" s="2">
        <v>1</v>
      </c>
      <c r="T151" s="2"/>
      <c r="U151" s="2"/>
      <c r="V151" s="2"/>
      <c r="W151" s="2">
        <v>1</v>
      </c>
      <c r="X151" s="2">
        <v>1</v>
      </c>
      <c r="Y151" s="2"/>
      <c r="Z151" s="2"/>
      <c r="AA151" s="2"/>
      <c r="AB151" s="2">
        <v>1</v>
      </c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>
        <v>1</v>
      </c>
      <c r="AV151" s="2"/>
      <c r="AW151" s="2"/>
      <c r="AX151" s="2">
        <v>1</v>
      </c>
      <c r="AY151" s="2"/>
    </row>
    <row r="152" spans="1:51" hidden="1" x14ac:dyDescent="0.25">
      <c r="A152" s="2">
        <v>151</v>
      </c>
      <c r="B152" s="2" t="s">
        <v>814</v>
      </c>
      <c r="C152" s="2">
        <v>768</v>
      </c>
      <c r="D152" s="2">
        <v>6</v>
      </c>
      <c r="E152" s="2">
        <v>4</v>
      </c>
      <c r="F152" s="2">
        <v>0</v>
      </c>
      <c r="G152" s="2">
        <v>2</v>
      </c>
      <c r="H152" s="2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idden="1" x14ac:dyDescent="0.25">
      <c r="A153" s="2">
        <v>152</v>
      </c>
      <c r="B153" s="2" t="s">
        <v>815</v>
      </c>
      <c r="C153" s="2">
        <v>8230</v>
      </c>
      <c r="D153" s="2">
        <v>1</v>
      </c>
      <c r="E153" s="2">
        <v>1</v>
      </c>
      <c r="F153" s="2">
        <v>0</v>
      </c>
      <c r="G153" s="2">
        <v>0</v>
      </c>
      <c r="H153" s="2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idden="1" x14ac:dyDescent="0.25">
      <c r="A154" s="2">
        <v>153</v>
      </c>
      <c r="B154" s="2" t="s">
        <v>816</v>
      </c>
      <c r="C154" s="2">
        <v>2440</v>
      </c>
      <c r="D154" s="2">
        <v>11</v>
      </c>
      <c r="E154" s="2">
        <v>7</v>
      </c>
      <c r="F154" s="2">
        <v>0</v>
      </c>
      <c r="G154" s="2">
        <v>4</v>
      </c>
      <c r="H154" s="2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idden="1" x14ac:dyDescent="0.25">
      <c r="A155" s="2">
        <v>154</v>
      </c>
      <c r="B155" s="2" t="s">
        <v>817</v>
      </c>
      <c r="C155" s="2">
        <v>5982</v>
      </c>
      <c r="D155" s="2">
        <v>21</v>
      </c>
      <c r="E155" s="2">
        <v>9</v>
      </c>
      <c r="F155" s="2">
        <v>4</v>
      </c>
      <c r="G155" s="2">
        <v>7</v>
      </c>
      <c r="H155" s="2">
        <v>1</v>
      </c>
      <c r="I155" s="2">
        <v>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>
        <v>1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idden="1" x14ac:dyDescent="0.25">
      <c r="A156" s="2">
        <v>155</v>
      </c>
      <c r="B156" s="2" t="s">
        <v>818</v>
      </c>
      <c r="C156" s="2">
        <v>33860</v>
      </c>
      <c r="D156" s="2">
        <v>14</v>
      </c>
      <c r="E156" s="2">
        <v>10</v>
      </c>
      <c r="F156" s="2">
        <v>0</v>
      </c>
      <c r="G156" s="2">
        <v>4</v>
      </c>
      <c r="H156" s="2">
        <v>0</v>
      </c>
      <c r="I156" s="2"/>
      <c r="J156" s="2"/>
      <c r="K156" s="2"/>
      <c r="L156" s="2"/>
      <c r="M156" s="2"/>
      <c r="N156" s="2"/>
      <c r="O156" s="2">
        <v>1</v>
      </c>
      <c r="P156" s="2">
        <v>1</v>
      </c>
      <c r="Q156" s="2"/>
      <c r="R156" s="2"/>
      <c r="S156" s="2">
        <v>1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idden="1" x14ac:dyDescent="0.25">
      <c r="A157" s="2">
        <v>156</v>
      </c>
      <c r="B157" s="2" t="s">
        <v>820</v>
      </c>
      <c r="C157" s="2">
        <v>7885</v>
      </c>
      <c r="D157" s="2">
        <v>9</v>
      </c>
      <c r="E157" s="2">
        <v>9</v>
      </c>
      <c r="F157" s="2">
        <v>0</v>
      </c>
      <c r="G157" s="2">
        <v>0</v>
      </c>
      <c r="H157" s="2">
        <v>0</v>
      </c>
      <c r="I157" s="2">
        <v>1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>
        <v>1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>
        <v>1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idden="1" x14ac:dyDescent="0.25">
      <c r="A158" s="2">
        <v>157</v>
      </c>
      <c r="B158" s="2" t="s">
        <v>821</v>
      </c>
      <c r="C158" s="2">
        <v>12602</v>
      </c>
      <c r="D158" s="2">
        <v>1</v>
      </c>
      <c r="E158" s="2">
        <v>1</v>
      </c>
      <c r="F158" s="2">
        <v>0</v>
      </c>
      <c r="G158" s="2">
        <v>0</v>
      </c>
      <c r="H158" s="2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idden="1" x14ac:dyDescent="0.25">
      <c r="A159" s="2">
        <v>158</v>
      </c>
      <c r="B159" s="2" t="s">
        <v>822</v>
      </c>
      <c r="C159" s="2">
        <v>1</v>
      </c>
      <c r="D159" s="2">
        <v>19</v>
      </c>
      <c r="E159" s="2">
        <v>14</v>
      </c>
      <c r="F159" s="2">
        <v>0</v>
      </c>
      <c r="G159" s="2">
        <v>5</v>
      </c>
      <c r="H159" s="2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>
        <v>1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idden="1" x14ac:dyDescent="0.25">
      <c r="A160" s="2">
        <v>159</v>
      </c>
      <c r="B160" s="2" t="s">
        <v>51</v>
      </c>
      <c r="C160" s="2">
        <v>11315</v>
      </c>
      <c r="D160" s="2">
        <v>1</v>
      </c>
      <c r="E160" s="2">
        <v>1</v>
      </c>
      <c r="F160" s="2">
        <v>0</v>
      </c>
      <c r="G160" s="2">
        <v>0</v>
      </c>
      <c r="H160" s="2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idden="1" x14ac:dyDescent="0.25">
      <c r="A161" s="2">
        <v>160</v>
      </c>
      <c r="B161" s="2" t="s">
        <v>823</v>
      </c>
      <c r="C161" s="2">
        <v>550</v>
      </c>
      <c r="D161" s="2">
        <v>23</v>
      </c>
      <c r="E161" s="2">
        <v>11</v>
      </c>
      <c r="F161" s="2">
        <v>4</v>
      </c>
      <c r="G161" s="2">
        <v>7</v>
      </c>
      <c r="H161" s="2">
        <v>1</v>
      </c>
      <c r="I161" s="2">
        <v>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>
        <v>1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idden="1" x14ac:dyDescent="0.25">
      <c r="A162" s="2">
        <v>161</v>
      </c>
      <c r="B162" s="2" t="s">
        <v>824</v>
      </c>
      <c r="C162" s="2">
        <v>2301</v>
      </c>
      <c r="D162" s="2">
        <v>22</v>
      </c>
      <c r="E162" s="2">
        <v>14</v>
      </c>
      <c r="F162" s="2">
        <v>3</v>
      </c>
      <c r="G162" s="2">
        <v>5</v>
      </c>
      <c r="H162" s="2">
        <v>0</v>
      </c>
      <c r="I162" s="2">
        <v>1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>
        <v>1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idden="1" x14ac:dyDescent="0.25">
      <c r="A163" s="2">
        <v>162</v>
      </c>
      <c r="B163" s="2" t="s">
        <v>825</v>
      </c>
      <c r="C163" s="2">
        <v>19020</v>
      </c>
      <c r="D163" s="2">
        <v>8</v>
      </c>
      <c r="E163" s="2">
        <v>6</v>
      </c>
      <c r="F163" s="2">
        <v>0</v>
      </c>
      <c r="G163" s="2">
        <v>2</v>
      </c>
      <c r="H163" s="2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>
        <v>1</v>
      </c>
      <c r="T163" s="2"/>
      <c r="U163" s="2"/>
      <c r="V163" s="2"/>
      <c r="W163" s="2"/>
      <c r="X163" s="2"/>
      <c r="Y163" s="2"/>
      <c r="Z163" s="2"/>
      <c r="AA163" s="2"/>
      <c r="AB163" s="2">
        <v>1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>
        <v>1</v>
      </c>
      <c r="AY163" s="2">
        <v>1</v>
      </c>
    </row>
    <row r="164" spans="1:51" hidden="1" x14ac:dyDescent="0.25">
      <c r="A164" s="2">
        <v>163</v>
      </c>
      <c r="B164" s="2" t="s">
        <v>826</v>
      </c>
      <c r="C164" s="2">
        <v>5867</v>
      </c>
      <c r="D164" s="2">
        <v>13</v>
      </c>
      <c r="E164" s="2">
        <v>8</v>
      </c>
      <c r="F164" s="2">
        <v>0</v>
      </c>
      <c r="G164" s="2">
        <v>5</v>
      </c>
      <c r="H164" s="2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>
        <v>1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idden="1" x14ac:dyDescent="0.25">
      <c r="A165" s="2">
        <v>164</v>
      </c>
      <c r="B165" s="2" t="s">
        <v>827</v>
      </c>
      <c r="C165" s="2">
        <v>92756</v>
      </c>
      <c r="D165" s="2">
        <v>15</v>
      </c>
      <c r="E165" s="2">
        <v>9</v>
      </c>
      <c r="F165" s="2">
        <v>2</v>
      </c>
      <c r="G165" s="2">
        <v>4</v>
      </c>
      <c r="H165" s="2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idden="1" x14ac:dyDescent="0.25">
      <c r="A166" s="2">
        <v>165</v>
      </c>
      <c r="B166" s="2" t="s">
        <v>829</v>
      </c>
      <c r="C166" s="2">
        <v>116081</v>
      </c>
      <c r="D166" s="2">
        <v>4</v>
      </c>
      <c r="E166" s="2">
        <v>4</v>
      </c>
      <c r="F166" s="2">
        <v>0</v>
      </c>
      <c r="G166" s="2">
        <v>0</v>
      </c>
      <c r="H166" s="2">
        <v>0</v>
      </c>
      <c r="I166" s="2"/>
      <c r="J166" s="2"/>
      <c r="K166" s="2"/>
      <c r="L166" s="2"/>
      <c r="M166" s="2"/>
      <c r="N166" s="2">
        <v>1</v>
      </c>
      <c r="O166" s="2"/>
      <c r="P166" s="2">
        <v>1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idden="1" x14ac:dyDescent="0.25">
      <c r="A167" s="2">
        <v>166</v>
      </c>
      <c r="B167" s="2" t="s">
        <v>830</v>
      </c>
      <c r="C167" s="2">
        <v>6806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/>
      <c r="J167" s="2"/>
      <c r="K167" s="2"/>
      <c r="L167" s="2"/>
      <c r="M167" s="2">
        <v>1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idden="1" x14ac:dyDescent="0.25">
      <c r="A168" s="2">
        <v>167</v>
      </c>
      <c r="B168" s="2" t="s">
        <v>831</v>
      </c>
      <c r="C168" s="2">
        <v>7563</v>
      </c>
      <c r="D168" s="2">
        <v>12</v>
      </c>
      <c r="E168" s="2">
        <v>12</v>
      </c>
      <c r="F168" s="2">
        <v>0</v>
      </c>
      <c r="G168" s="2">
        <v>0</v>
      </c>
      <c r="H168" s="2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>
        <v>1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>
        <v>1</v>
      </c>
      <c r="AV168" s="2"/>
      <c r="AW168" s="2"/>
      <c r="AX168" s="2"/>
      <c r="AY168" s="2"/>
    </row>
    <row r="169" spans="1:51" hidden="1" x14ac:dyDescent="0.25">
      <c r="A169" s="2">
        <v>168</v>
      </c>
      <c r="B169" s="2" t="s">
        <v>52</v>
      </c>
      <c r="C169" s="2">
        <v>15106</v>
      </c>
      <c r="D169" s="2">
        <v>3</v>
      </c>
      <c r="E169" s="2">
        <v>3</v>
      </c>
      <c r="F169" s="2">
        <v>0</v>
      </c>
      <c r="G169" s="2">
        <v>0</v>
      </c>
      <c r="H169" s="2">
        <v>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>
        <v>1</v>
      </c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x14ac:dyDescent="0.25">
      <c r="A170" s="2">
        <v>169</v>
      </c>
      <c r="B170" s="2" t="s">
        <v>833</v>
      </c>
      <c r="C170" s="2">
        <v>601</v>
      </c>
      <c r="D170" s="2">
        <v>66</v>
      </c>
      <c r="E170" s="2">
        <v>46</v>
      </c>
      <c r="F170" s="2">
        <v>3</v>
      </c>
      <c r="G170" s="2">
        <v>15</v>
      </c>
      <c r="H170" s="2">
        <v>2</v>
      </c>
      <c r="I170" s="2">
        <v>1</v>
      </c>
      <c r="J170" s="2">
        <v>1</v>
      </c>
      <c r="K170" s="2"/>
      <c r="L170" s="2">
        <v>1</v>
      </c>
      <c r="M170" s="2"/>
      <c r="N170" s="2">
        <v>1</v>
      </c>
      <c r="O170" s="2"/>
      <c r="P170" s="2">
        <v>1</v>
      </c>
      <c r="Q170" s="2"/>
      <c r="R170" s="2">
        <v>1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>
        <v>1</v>
      </c>
      <c r="AT170" s="2"/>
      <c r="AU170" s="2"/>
      <c r="AV170" s="2"/>
      <c r="AW170" s="2"/>
      <c r="AX170" s="2"/>
      <c r="AY170" s="2"/>
    </row>
    <row r="171" spans="1:51" hidden="1" x14ac:dyDescent="0.25">
      <c r="A171" s="2">
        <v>170</v>
      </c>
      <c r="B171" s="2" t="s">
        <v>839</v>
      </c>
      <c r="C171" s="2">
        <v>99217</v>
      </c>
      <c r="D171" s="2">
        <v>1</v>
      </c>
      <c r="E171" s="2">
        <v>1</v>
      </c>
      <c r="F171" s="2">
        <v>0</v>
      </c>
      <c r="G171" s="2">
        <v>0</v>
      </c>
      <c r="H171" s="2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idden="1" x14ac:dyDescent="0.25">
      <c r="A172" s="2">
        <v>171</v>
      </c>
      <c r="B172" s="2" t="s">
        <v>840</v>
      </c>
      <c r="C172" s="2">
        <v>25882</v>
      </c>
      <c r="D172" s="2">
        <v>14</v>
      </c>
      <c r="E172" s="2">
        <v>7</v>
      </c>
      <c r="F172" s="2">
        <v>1</v>
      </c>
      <c r="G172" s="2">
        <v>6</v>
      </c>
      <c r="H172" s="2">
        <v>0</v>
      </c>
      <c r="I172" s="2">
        <v>1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idden="1" x14ac:dyDescent="0.25">
      <c r="A173" s="2">
        <v>172</v>
      </c>
      <c r="B173" s="2" t="s">
        <v>842</v>
      </c>
      <c r="C173" s="2">
        <v>4356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/>
      <c r="J173" s="2"/>
      <c r="K173" s="2"/>
      <c r="L173" s="2"/>
      <c r="M173" s="2"/>
      <c r="N173" s="2"/>
      <c r="O173" s="2"/>
      <c r="P173" s="2">
        <v>1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idden="1" x14ac:dyDescent="0.25">
      <c r="A174" s="2">
        <v>173</v>
      </c>
      <c r="B174" s="2" t="s">
        <v>844</v>
      </c>
      <c r="C174" s="2">
        <v>2982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idden="1" x14ac:dyDescent="0.25">
      <c r="A175" s="2">
        <v>174</v>
      </c>
      <c r="B175" s="2" t="s">
        <v>845</v>
      </c>
      <c r="C175" s="2">
        <v>7583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idden="1" x14ac:dyDescent="0.25">
      <c r="A176" s="2">
        <v>175</v>
      </c>
      <c r="B176" s="2" t="s">
        <v>846</v>
      </c>
      <c r="C176" s="2">
        <v>20588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/>
      <c r="J176" s="2"/>
      <c r="K176" s="2"/>
      <c r="L176" s="2"/>
      <c r="M176" s="2"/>
      <c r="N176" s="2"/>
      <c r="O176" s="2"/>
      <c r="P176" s="2">
        <v>1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idden="1" x14ac:dyDescent="0.25">
      <c r="A177" s="2">
        <v>176</v>
      </c>
      <c r="B177" s="2" t="s">
        <v>847</v>
      </c>
      <c r="C177" s="2">
        <v>3942</v>
      </c>
      <c r="D177" s="2">
        <v>3</v>
      </c>
      <c r="E177" s="2">
        <v>3</v>
      </c>
      <c r="F177" s="2">
        <v>0</v>
      </c>
      <c r="G177" s="2">
        <v>0</v>
      </c>
      <c r="H177" s="2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idden="1" x14ac:dyDescent="0.25">
      <c r="A178" s="2">
        <v>177</v>
      </c>
      <c r="B178" s="2" t="s">
        <v>848</v>
      </c>
      <c r="C178" s="2">
        <v>7416</v>
      </c>
      <c r="D178" s="2">
        <v>14</v>
      </c>
      <c r="E178" s="2">
        <v>8</v>
      </c>
      <c r="F178" s="2">
        <v>1</v>
      </c>
      <c r="G178" s="2">
        <v>5</v>
      </c>
      <c r="H178" s="2">
        <v>0</v>
      </c>
      <c r="I178" s="2">
        <v>1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>
        <v>1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idden="1" x14ac:dyDescent="0.25">
      <c r="A179" s="2">
        <v>178</v>
      </c>
      <c r="B179" s="2" t="s">
        <v>849</v>
      </c>
      <c r="C179" s="2">
        <v>15326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idden="1" x14ac:dyDescent="0.25">
      <c r="A180" s="2">
        <v>179</v>
      </c>
      <c r="B180" s="2" t="s">
        <v>850</v>
      </c>
      <c r="C180" s="2">
        <v>23128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idden="1" x14ac:dyDescent="0.25">
      <c r="A181" s="2">
        <v>180</v>
      </c>
      <c r="B181" s="2" t="s">
        <v>851</v>
      </c>
      <c r="C181" s="2">
        <v>1755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idden="1" x14ac:dyDescent="0.25">
      <c r="A182" s="2">
        <v>181</v>
      </c>
      <c r="B182" s="2" t="s">
        <v>852</v>
      </c>
      <c r="C182" s="2">
        <v>245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idden="1" x14ac:dyDescent="0.25">
      <c r="A183" s="2">
        <v>182</v>
      </c>
      <c r="B183" s="2" t="s">
        <v>853</v>
      </c>
      <c r="C183" s="2">
        <v>496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idden="1" x14ac:dyDescent="0.25">
      <c r="A184" s="2">
        <v>183</v>
      </c>
      <c r="B184" s="2" t="s">
        <v>857</v>
      </c>
      <c r="C184" s="2">
        <v>22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/>
      <c r="J184" s="2"/>
      <c r="K184" s="2"/>
      <c r="L184" s="2"/>
      <c r="M184" s="2"/>
      <c r="N184" s="2"/>
      <c r="O184" s="2"/>
      <c r="P184" s="2">
        <v>1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idden="1" x14ac:dyDescent="0.25">
      <c r="A185" s="2">
        <v>184</v>
      </c>
      <c r="B185" s="2" t="s">
        <v>858</v>
      </c>
      <c r="C185" s="2">
        <v>196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idden="1" x14ac:dyDescent="0.25">
      <c r="A186" s="2">
        <v>185</v>
      </c>
      <c r="B186" s="2" t="s">
        <v>859</v>
      </c>
      <c r="C186" s="2">
        <v>1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>
        <v>1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idden="1" x14ac:dyDescent="0.25">
      <c r="A187" s="2">
        <v>186</v>
      </c>
      <c r="B187" s="2" t="s">
        <v>860</v>
      </c>
      <c r="C187" s="2">
        <v>1008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>
        <v>1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idden="1" x14ac:dyDescent="0.25">
      <c r="A188" s="2">
        <v>187</v>
      </c>
      <c r="B188" s="2" t="s">
        <v>861</v>
      </c>
      <c r="C188" s="2">
        <v>1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>
        <v>1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idden="1" x14ac:dyDescent="0.25">
      <c r="A189" s="2">
        <v>188</v>
      </c>
      <c r="B189" s="2" t="s">
        <v>865</v>
      </c>
      <c r="C189" s="2">
        <v>15163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idden="1" x14ac:dyDescent="0.25">
      <c r="A190" s="2">
        <v>189</v>
      </c>
      <c r="B190" s="2" t="s">
        <v>866</v>
      </c>
      <c r="C190" s="2">
        <v>1</v>
      </c>
      <c r="D190" s="2">
        <v>31</v>
      </c>
      <c r="E190" s="2">
        <v>24</v>
      </c>
      <c r="F190" s="2">
        <v>4</v>
      </c>
      <c r="G190" s="2">
        <v>3</v>
      </c>
      <c r="H190" s="2">
        <v>0</v>
      </c>
      <c r="I190" s="2"/>
      <c r="J190" s="2"/>
      <c r="K190" s="2"/>
      <c r="L190" s="2"/>
      <c r="M190" s="2">
        <v>1</v>
      </c>
      <c r="N190" s="2"/>
      <c r="O190" s="2"/>
      <c r="P190" s="2">
        <v>1</v>
      </c>
      <c r="Q190" s="2"/>
      <c r="R190" s="2">
        <v>1</v>
      </c>
      <c r="S190" s="2"/>
      <c r="T190" s="2"/>
      <c r="U190" s="2"/>
      <c r="V190" s="2"/>
      <c r="W190" s="2"/>
      <c r="X190" s="2">
        <v>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>
        <v>1</v>
      </c>
      <c r="AS190" s="2">
        <v>1</v>
      </c>
      <c r="AT190" s="2"/>
      <c r="AU190" s="2"/>
      <c r="AV190" s="2"/>
      <c r="AW190" s="2"/>
      <c r="AX190" s="2"/>
      <c r="AY190" s="2"/>
    </row>
    <row r="191" spans="1:51" hidden="1" x14ac:dyDescent="0.25">
      <c r="A191" s="2">
        <v>190</v>
      </c>
      <c r="B191" s="2" t="s">
        <v>867</v>
      </c>
      <c r="C191" s="2">
        <v>217532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idden="1" x14ac:dyDescent="0.25">
      <c r="A192" s="2">
        <v>191</v>
      </c>
      <c r="B192" s="2" t="s">
        <v>868</v>
      </c>
      <c r="C192" s="2">
        <v>4028</v>
      </c>
      <c r="D192" s="2">
        <v>29</v>
      </c>
      <c r="E192" s="2">
        <v>16</v>
      </c>
      <c r="F192" s="2">
        <v>2</v>
      </c>
      <c r="G192" s="2">
        <v>9</v>
      </c>
      <c r="H192" s="2">
        <v>2</v>
      </c>
      <c r="I192" s="2">
        <v>1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>
        <v>1</v>
      </c>
      <c r="AT192" s="2"/>
      <c r="AU192" s="2"/>
      <c r="AV192" s="2"/>
      <c r="AW192" s="2"/>
      <c r="AX192" s="2"/>
      <c r="AY192" s="2"/>
    </row>
    <row r="193" spans="1:51" hidden="1" x14ac:dyDescent="0.25">
      <c r="A193" s="2">
        <v>192</v>
      </c>
      <c r="B193" s="2" t="s">
        <v>869</v>
      </c>
      <c r="C193" s="2">
        <v>9534</v>
      </c>
      <c r="D193" s="2">
        <v>10</v>
      </c>
      <c r="E193" s="2">
        <v>5</v>
      </c>
      <c r="F193" s="2">
        <v>1</v>
      </c>
      <c r="G193" s="2">
        <v>4</v>
      </c>
      <c r="H193" s="2">
        <v>0</v>
      </c>
      <c r="I193" s="2">
        <v>1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>
        <v>1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>
        <v>1</v>
      </c>
      <c r="AT193" s="2"/>
      <c r="AU193" s="2"/>
      <c r="AV193" s="2"/>
      <c r="AW193" s="2"/>
      <c r="AX193" s="2"/>
      <c r="AY193" s="2"/>
    </row>
    <row r="194" spans="1:51" hidden="1" x14ac:dyDescent="0.25">
      <c r="A194" s="2">
        <v>193</v>
      </c>
      <c r="B194" s="2" t="s">
        <v>872</v>
      </c>
      <c r="C194" s="2">
        <v>9328</v>
      </c>
      <c r="D194" s="2">
        <v>29</v>
      </c>
      <c r="E194" s="2">
        <v>16</v>
      </c>
      <c r="F194" s="2">
        <v>1</v>
      </c>
      <c r="G194" s="2">
        <v>12</v>
      </c>
      <c r="H194" s="2">
        <v>0</v>
      </c>
      <c r="I194" s="2">
        <v>1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>
        <v>1</v>
      </c>
      <c r="AV194" s="2"/>
      <c r="AW194" s="2"/>
      <c r="AX194" s="2"/>
      <c r="AY194" s="2"/>
    </row>
    <row r="195" spans="1:51" x14ac:dyDescent="0.25">
      <c r="A195" s="2">
        <v>194</v>
      </c>
      <c r="B195" s="2" t="s">
        <v>873</v>
      </c>
      <c r="C195" s="2">
        <v>539949</v>
      </c>
      <c r="D195" s="2">
        <v>43</v>
      </c>
      <c r="E195" s="2">
        <v>21</v>
      </c>
      <c r="F195" s="2">
        <v>12</v>
      </c>
      <c r="G195" s="2">
        <v>10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/>
      <c r="N195" s="2"/>
      <c r="O195" s="2"/>
      <c r="P195" s="2">
        <v>1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>
        <v>1</v>
      </c>
      <c r="AS195" s="2"/>
      <c r="AT195" s="2"/>
      <c r="AU195" s="2"/>
      <c r="AV195" s="2"/>
      <c r="AW195" s="2"/>
      <c r="AX195" s="2"/>
      <c r="AY195" s="2"/>
    </row>
    <row r="196" spans="1:51" hidden="1" x14ac:dyDescent="0.25">
      <c r="A196" s="2">
        <v>195</v>
      </c>
      <c r="B196" s="2" t="s">
        <v>874</v>
      </c>
      <c r="C196" s="2">
        <v>92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idden="1" x14ac:dyDescent="0.25">
      <c r="A197" s="2">
        <v>196</v>
      </c>
      <c r="B197" s="2" t="s">
        <v>875</v>
      </c>
      <c r="C197" s="2">
        <v>7398</v>
      </c>
      <c r="D197" s="2">
        <v>3</v>
      </c>
      <c r="E197" s="2">
        <v>3</v>
      </c>
      <c r="F197" s="2">
        <v>0</v>
      </c>
      <c r="G197" s="2">
        <v>0</v>
      </c>
      <c r="H197" s="2">
        <v>0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>
        <v>1</v>
      </c>
      <c r="AV197" s="2"/>
      <c r="AW197" s="2"/>
      <c r="AX197" s="2"/>
      <c r="AY197" s="2"/>
    </row>
    <row r="198" spans="1:51" hidden="1" x14ac:dyDescent="0.25">
      <c r="A198" s="2">
        <v>197</v>
      </c>
      <c r="B198" s="2" t="s">
        <v>878</v>
      </c>
      <c r="C198" s="2">
        <v>9769</v>
      </c>
      <c r="D198" s="2">
        <v>24</v>
      </c>
      <c r="E198" s="2">
        <v>16</v>
      </c>
      <c r="F198" s="2">
        <v>0</v>
      </c>
      <c r="G198" s="2">
        <v>8</v>
      </c>
      <c r="H198" s="2">
        <v>0</v>
      </c>
      <c r="I198" s="2"/>
      <c r="J198" s="2"/>
      <c r="K198" s="2"/>
      <c r="L198" s="2">
        <v>1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>
        <v>1</v>
      </c>
      <c r="AT198" s="2"/>
      <c r="AU198" s="2"/>
      <c r="AV198" s="2"/>
      <c r="AW198" s="2"/>
      <c r="AX198" s="2"/>
      <c r="AY198" s="2"/>
    </row>
    <row r="199" spans="1:51" hidden="1" x14ac:dyDescent="0.25">
      <c r="A199" s="2">
        <v>198</v>
      </c>
      <c r="B199" s="2" t="s">
        <v>879</v>
      </c>
      <c r="C199" s="2">
        <v>628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/>
      <c r="J199" s="2"/>
      <c r="K199" s="2"/>
      <c r="L199" s="2"/>
      <c r="M199" s="2"/>
      <c r="N199" s="2"/>
      <c r="O199" s="2"/>
      <c r="P199" s="2">
        <v>1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idden="1" x14ac:dyDescent="0.25">
      <c r="A200" s="2">
        <v>199</v>
      </c>
      <c r="B200" s="2" t="s">
        <v>880</v>
      </c>
      <c r="C200" s="2">
        <v>9391</v>
      </c>
      <c r="D200" s="2">
        <v>12</v>
      </c>
      <c r="E200" s="2">
        <v>8</v>
      </c>
      <c r="F200" s="2">
        <v>1</v>
      </c>
      <c r="G200" s="2">
        <v>3</v>
      </c>
      <c r="H200" s="2">
        <v>0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>
        <v>1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>
        <v>1</v>
      </c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idden="1" x14ac:dyDescent="0.25">
      <c r="A201" s="2">
        <v>200</v>
      </c>
      <c r="B201" s="2" t="s">
        <v>881</v>
      </c>
      <c r="C201" s="2">
        <v>9534</v>
      </c>
      <c r="D201" s="2">
        <v>12</v>
      </c>
      <c r="E201" s="2">
        <v>8</v>
      </c>
      <c r="F201" s="2">
        <v>0</v>
      </c>
      <c r="G201" s="2">
        <v>4</v>
      </c>
      <c r="H201" s="2">
        <v>0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>
        <v>1</v>
      </c>
      <c r="V201" s="2"/>
      <c r="W201" s="2"/>
      <c r="X201" s="2"/>
      <c r="Y201" s="2"/>
      <c r="Z201" s="2"/>
      <c r="AA201" s="2"/>
      <c r="AB201" s="2"/>
      <c r="AC201" s="2"/>
      <c r="AD201" s="2"/>
      <c r="AE201" s="2">
        <v>1</v>
      </c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idden="1" x14ac:dyDescent="0.25">
      <c r="A202" s="2">
        <v>201</v>
      </c>
      <c r="B202" s="2" t="s">
        <v>882</v>
      </c>
      <c r="C202" s="2">
        <v>16159</v>
      </c>
      <c r="D202" s="2">
        <v>10</v>
      </c>
      <c r="E202" s="2">
        <v>8</v>
      </c>
      <c r="F202" s="2">
        <v>0</v>
      </c>
      <c r="G202" s="2">
        <v>2</v>
      </c>
      <c r="H202" s="2">
        <v>0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idden="1" x14ac:dyDescent="0.25">
      <c r="A203" s="2">
        <v>202</v>
      </c>
      <c r="B203" s="2" t="s">
        <v>883</v>
      </c>
      <c r="C203" s="2">
        <v>26218</v>
      </c>
      <c r="D203" s="2">
        <v>9</v>
      </c>
      <c r="E203" s="2">
        <v>6</v>
      </c>
      <c r="F203" s="2">
        <v>0</v>
      </c>
      <c r="G203" s="2">
        <v>3</v>
      </c>
      <c r="H203" s="2">
        <v>0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idden="1" x14ac:dyDescent="0.25">
      <c r="A204" s="2">
        <v>203</v>
      </c>
      <c r="B204" s="2" t="s">
        <v>884</v>
      </c>
      <c r="C204" s="2">
        <v>8</v>
      </c>
      <c r="D204" s="2">
        <v>52</v>
      </c>
      <c r="E204" s="2">
        <v>31</v>
      </c>
      <c r="F204" s="2">
        <v>0</v>
      </c>
      <c r="G204" s="2">
        <v>15</v>
      </c>
      <c r="H204" s="2">
        <v>6</v>
      </c>
      <c r="I204" s="2">
        <v>1</v>
      </c>
      <c r="J204" s="2"/>
      <c r="K204" s="2"/>
      <c r="L204" s="2"/>
      <c r="M204" s="2"/>
      <c r="N204" s="2"/>
      <c r="O204" s="2"/>
      <c r="P204" s="2">
        <v>1</v>
      </c>
      <c r="Q204" s="2"/>
      <c r="R204" s="2"/>
      <c r="S204" s="2"/>
      <c r="T204" s="2">
        <v>1</v>
      </c>
      <c r="U204" s="2">
        <v>1</v>
      </c>
      <c r="V204" s="2"/>
      <c r="W204" s="2"/>
      <c r="X204" s="2"/>
      <c r="Y204" s="2"/>
      <c r="Z204" s="2"/>
      <c r="AA204" s="2"/>
      <c r="AB204" s="2"/>
      <c r="AC204" s="2">
        <v>1</v>
      </c>
      <c r="AD204" s="2"/>
      <c r="AE204" s="2"/>
      <c r="AF204" s="2">
        <v>1</v>
      </c>
      <c r="AG204" s="2"/>
      <c r="AH204" s="2"/>
      <c r="AI204" s="2"/>
      <c r="AJ204" s="2"/>
      <c r="AK204" s="2"/>
      <c r="AL204" s="2"/>
      <c r="AM204" s="2"/>
      <c r="AN204" s="2"/>
      <c r="AO204" s="2">
        <v>1</v>
      </c>
      <c r="AP204" s="2"/>
      <c r="AQ204" s="2">
        <v>1</v>
      </c>
      <c r="AR204" s="2"/>
      <c r="AS204" s="2"/>
      <c r="AT204" s="2"/>
      <c r="AU204" s="2">
        <v>1</v>
      </c>
      <c r="AV204" s="2">
        <v>1</v>
      </c>
      <c r="AW204" s="2"/>
      <c r="AX204" s="2"/>
      <c r="AY204" s="2"/>
    </row>
    <row r="205" spans="1:51" hidden="1" x14ac:dyDescent="0.25">
      <c r="A205" s="2">
        <v>204</v>
      </c>
      <c r="B205" s="2" t="s">
        <v>885</v>
      </c>
      <c r="C205" s="2">
        <v>1</v>
      </c>
      <c r="D205" s="2">
        <v>22</v>
      </c>
      <c r="E205" s="2">
        <v>10</v>
      </c>
      <c r="F205" s="2">
        <v>4</v>
      </c>
      <c r="G205" s="2">
        <v>8</v>
      </c>
      <c r="H205" s="2">
        <v>0</v>
      </c>
      <c r="I205" s="2"/>
      <c r="J205" s="2"/>
      <c r="K205" s="2">
        <v>1</v>
      </c>
      <c r="L205" s="2">
        <v>1</v>
      </c>
      <c r="M205" s="2"/>
      <c r="N205" s="2"/>
      <c r="O205" s="2"/>
      <c r="P205" s="2">
        <v>1</v>
      </c>
      <c r="Q205" s="2"/>
      <c r="R205" s="2"/>
      <c r="S205" s="2">
        <v>1</v>
      </c>
      <c r="T205" s="2"/>
      <c r="U205" s="2"/>
      <c r="V205" s="2">
        <v>1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idden="1" x14ac:dyDescent="0.25">
      <c r="A206" s="2">
        <v>205</v>
      </c>
      <c r="B206" s="2" t="s">
        <v>886</v>
      </c>
      <c r="C206" s="2">
        <v>6</v>
      </c>
      <c r="D206" s="2">
        <v>47</v>
      </c>
      <c r="E206" s="2">
        <v>28</v>
      </c>
      <c r="F206" s="2">
        <v>5</v>
      </c>
      <c r="G206" s="2">
        <v>10</v>
      </c>
      <c r="H206" s="2">
        <v>4</v>
      </c>
      <c r="I206" s="2">
        <v>1</v>
      </c>
      <c r="J206" s="2"/>
      <c r="K206" s="2"/>
      <c r="L206" s="2"/>
      <c r="M206" s="2"/>
      <c r="N206" s="2"/>
      <c r="O206" s="2"/>
      <c r="P206" s="2"/>
      <c r="Q206" s="2"/>
      <c r="R206" s="2">
        <v>1</v>
      </c>
      <c r="S206" s="2">
        <v>1</v>
      </c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>
        <v>1</v>
      </c>
      <c r="AQ206" s="2"/>
      <c r="AR206" s="2"/>
      <c r="AS206" s="2">
        <v>1</v>
      </c>
      <c r="AT206" s="2"/>
      <c r="AU206" s="2"/>
      <c r="AV206" s="2"/>
      <c r="AW206" s="2"/>
      <c r="AX206" s="2">
        <v>1</v>
      </c>
      <c r="AY206" s="2"/>
    </row>
    <row r="207" spans="1:51" x14ac:dyDescent="0.25">
      <c r="A207" s="2">
        <v>206</v>
      </c>
      <c r="B207" s="2" t="s">
        <v>887</v>
      </c>
      <c r="C207" s="2">
        <v>1</v>
      </c>
      <c r="D207" s="2">
        <v>28</v>
      </c>
      <c r="E207" s="2">
        <v>19</v>
      </c>
      <c r="F207" s="2">
        <v>3</v>
      </c>
      <c r="G207" s="2">
        <v>6</v>
      </c>
      <c r="H207" s="2">
        <v>0</v>
      </c>
      <c r="I207" s="2"/>
      <c r="J207" s="2">
        <v>1</v>
      </c>
      <c r="K207" s="2"/>
      <c r="L207" s="2"/>
      <c r="M207" s="2"/>
      <c r="N207" s="2"/>
      <c r="O207" s="2"/>
      <c r="P207" s="2"/>
      <c r="Q207" s="2"/>
      <c r="R207" s="2">
        <v>1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idden="1" x14ac:dyDescent="0.25">
      <c r="A208" s="2">
        <v>207</v>
      </c>
      <c r="B208" s="2" t="s">
        <v>888</v>
      </c>
      <c r="C208" s="2">
        <v>126506</v>
      </c>
      <c r="D208" s="2">
        <v>3</v>
      </c>
      <c r="E208" s="2">
        <v>2</v>
      </c>
      <c r="F208" s="2">
        <v>0</v>
      </c>
      <c r="G208" s="2">
        <v>1</v>
      </c>
      <c r="H208" s="2">
        <v>0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idden="1" x14ac:dyDescent="0.25">
      <c r="A209" s="2">
        <v>208</v>
      </c>
      <c r="B209" s="2" t="s">
        <v>889</v>
      </c>
      <c r="C209" s="2">
        <v>36820</v>
      </c>
      <c r="D209" s="2">
        <v>24</v>
      </c>
      <c r="E209" s="2">
        <v>15</v>
      </c>
      <c r="F209" s="2">
        <v>2</v>
      </c>
      <c r="G209" s="2">
        <v>7</v>
      </c>
      <c r="H209" s="2">
        <v>0</v>
      </c>
      <c r="I209" s="2">
        <v>1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>
        <v>1</v>
      </c>
      <c r="AV209" s="2"/>
      <c r="AW209" s="2"/>
      <c r="AX209" s="2"/>
      <c r="AY209" s="2"/>
    </row>
    <row r="210" spans="1:51" hidden="1" x14ac:dyDescent="0.25">
      <c r="A210" s="2">
        <v>209</v>
      </c>
      <c r="B210" s="2" t="s">
        <v>890</v>
      </c>
      <c r="C210" s="2">
        <v>9328</v>
      </c>
      <c r="D210" s="2">
        <v>18</v>
      </c>
      <c r="E210" s="2">
        <v>11</v>
      </c>
      <c r="F210" s="2">
        <v>0</v>
      </c>
      <c r="G210" s="2">
        <v>7</v>
      </c>
      <c r="H210" s="2">
        <v>0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>
        <v>1</v>
      </c>
      <c r="AR210" s="2"/>
      <c r="AS210" s="2"/>
      <c r="AT210" s="2"/>
      <c r="AU210" s="2">
        <v>1</v>
      </c>
      <c r="AV210" s="2"/>
      <c r="AW210" s="2"/>
      <c r="AX210" s="2"/>
      <c r="AY210" s="2"/>
    </row>
    <row r="211" spans="1:51" hidden="1" x14ac:dyDescent="0.25">
      <c r="A211" s="2">
        <v>210</v>
      </c>
      <c r="B211" s="2" t="s">
        <v>897</v>
      </c>
      <c r="C211" s="2">
        <v>649</v>
      </c>
      <c r="D211" s="2">
        <v>16</v>
      </c>
      <c r="E211" s="2">
        <v>11</v>
      </c>
      <c r="F211" s="2">
        <v>0</v>
      </c>
      <c r="G211" s="2">
        <v>5</v>
      </c>
      <c r="H211" s="2">
        <v>0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>
        <v>1</v>
      </c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idden="1" x14ac:dyDescent="0.25">
      <c r="A212" s="2">
        <v>211</v>
      </c>
      <c r="B212" s="2" t="s">
        <v>898</v>
      </c>
      <c r="C212" s="2">
        <v>1477</v>
      </c>
      <c r="D212" s="2">
        <v>1</v>
      </c>
      <c r="E212" s="2">
        <v>1</v>
      </c>
      <c r="F212" s="2">
        <v>0</v>
      </c>
      <c r="G212" s="2">
        <v>0</v>
      </c>
      <c r="H212" s="2">
        <v>0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idden="1" x14ac:dyDescent="0.25">
      <c r="A213" s="2">
        <v>212</v>
      </c>
      <c r="B213" s="2" t="s">
        <v>53</v>
      </c>
      <c r="C213" s="2">
        <v>1167</v>
      </c>
      <c r="D213" s="2">
        <v>1</v>
      </c>
      <c r="E213" s="2">
        <v>1</v>
      </c>
      <c r="F213" s="2">
        <v>0</v>
      </c>
      <c r="G213" s="2">
        <v>0</v>
      </c>
      <c r="H213" s="2">
        <v>0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idden="1" x14ac:dyDescent="0.25">
      <c r="A214" s="2">
        <v>213</v>
      </c>
      <c r="B214" s="2" t="s">
        <v>899</v>
      </c>
      <c r="C214" s="2">
        <v>1705</v>
      </c>
      <c r="D214" s="2">
        <v>5</v>
      </c>
      <c r="E214" s="2">
        <v>5</v>
      </c>
      <c r="F214" s="2">
        <v>0</v>
      </c>
      <c r="G214" s="2">
        <v>0</v>
      </c>
      <c r="H214" s="2">
        <v>0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idden="1" x14ac:dyDescent="0.25">
      <c r="A215" s="2">
        <v>214</v>
      </c>
      <c r="B215" s="2" t="s">
        <v>902</v>
      </c>
      <c r="C215" s="2">
        <v>24</v>
      </c>
      <c r="D215" s="2">
        <v>53</v>
      </c>
      <c r="E215" s="2">
        <v>34</v>
      </c>
      <c r="F215" s="2">
        <v>2</v>
      </c>
      <c r="G215" s="2">
        <v>17</v>
      </c>
      <c r="H215" s="2">
        <v>0</v>
      </c>
      <c r="I215" s="2">
        <v>1</v>
      </c>
      <c r="J215" s="2"/>
      <c r="K215" s="2"/>
      <c r="L215" s="2">
        <v>1</v>
      </c>
      <c r="M215" s="2"/>
      <c r="N215" s="2"/>
      <c r="O215" s="2"/>
      <c r="P215" s="2"/>
      <c r="Q215" s="2"/>
      <c r="R215" s="2">
        <v>1</v>
      </c>
      <c r="S215" s="2">
        <v>1</v>
      </c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>
        <v>1</v>
      </c>
      <c r="AQ215" s="2"/>
      <c r="AR215" s="2"/>
      <c r="AS215" s="2">
        <v>1</v>
      </c>
      <c r="AT215" s="2"/>
      <c r="AU215" s="2">
        <v>1</v>
      </c>
      <c r="AV215" s="2"/>
      <c r="AW215" s="2"/>
      <c r="AX215" s="2">
        <v>1</v>
      </c>
      <c r="AY215" s="2"/>
    </row>
    <row r="216" spans="1:51" hidden="1" x14ac:dyDescent="0.25">
      <c r="A216" s="2">
        <v>215</v>
      </c>
      <c r="B216" s="2" t="s">
        <v>905</v>
      </c>
      <c r="C216" s="2">
        <v>452</v>
      </c>
      <c r="D216" s="2">
        <v>10</v>
      </c>
      <c r="E216" s="2">
        <v>7</v>
      </c>
      <c r="F216" s="2">
        <v>0</v>
      </c>
      <c r="G216" s="2">
        <v>3</v>
      </c>
      <c r="H216" s="2">
        <v>0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>
        <v>1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>
        <v>1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>
        <v>1</v>
      </c>
      <c r="AT216" s="2"/>
      <c r="AU216" s="2"/>
      <c r="AV216" s="2"/>
      <c r="AW216" s="2"/>
      <c r="AX216" s="2">
        <v>1</v>
      </c>
      <c r="AY216" s="2"/>
    </row>
    <row r="217" spans="1:51" hidden="1" x14ac:dyDescent="0.25">
      <c r="A217" s="2">
        <v>216</v>
      </c>
      <c r="B217" s="2" t="s">
        <v>906</v>
      </c>
      <c r="C217" s="2">
        <v>901</v>
      </c>
      <c r="D217" s="2">
        <v>24</v>
      </c>
      <c r="E217" s="2">
        <v>13</v>
      </c>
      <c r="F217" s="2">
        <v>2</v>
      </c>
      <c r="G217" s="2">
        <v>8</v>
      </c>
      <c r="H217" s="2">
        <v>1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>
        <v>1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>
        <v>1</v>
      </c>
      <c r="AI217" s="2"/>
      <c r="AJ217" s="2"/>
      <c r="AK217" s="2"/>
      <c r="AL217" s="2"/>
      <c r="AM217" s="2"/>
      <c r="AN217" s="2"/>
      <c r="AO217" s="2"/>
      <c r="AP217" s="2">
        <v>1</v>
      </c>
      <c r="AQ217" s="2"/>
      <c r="AR217" s="2"/>
      <c r="AS217" s="2"/>
      <c r="AT217" s="2"/>
      <c r="AU217" s="2">
        <v>1</v>
      </c>
      <c r="AV217" s="2"/>
      <c r="AW217" s="2"/>
      <c r="AX217" s="2"/>
      <c r="AY217" s="2"/>
    </row>
    <row r="218" spans="1:51" hidden="1" x14ac:dyDescent="0.25">
      <c r="A218" s="2">
        <v>217</v>
      </c>
      <c r="B218" s="2" t="s">
        <v>907</v>
      </c>
      <c r="C218" s="2">
        <v>903</v>
      </c>
      <c r="D218" s="2">
        <v>3</v>
      </c>
      <c r="E218" s="2">
        <v>3</v>
      </c>
      <c r="F218" s="2">
        <v>0</v>
      </c>
      <c r="G218" s="2">
        <v>0</v>
      </c>
      <c r="H218" s="2">
        <v>0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>
        <v>1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idden="1" x14ac:dyDescent="0.25">
      <c r="A219" s="2">
        <v>218</v>
      </c>
      <c r="B219" s="2" t="s">
        <v>908</v>
      </c>
      <c r="C219" s="2">
        <v>44264</v>
      </c>
      <c r="D219" s="2">
        <v>10</v>
      </c>
      <c r="E219" s="2">
        <v>6</v>
      </c>
      <c r="F219" s="2">
        <v>2</v>
      </c>
      <c r="G219" s="2">
        <v>2</v>
      </c>
      <c r="H219" s="2">
        <v>0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>
        <v>1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>
        <v>1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>
        <v>1</v>
      </c>
      <c r="AV219" s="2"/>
      <c r="AW219" s="2"/>
      <c r="AX219" s="2"/>
      <c r="AY219" s="2"/>
    </row>
    <row r="220" spans="1:51" hidden="1" x14ac:dyDescent="0.25">
      <c r="A220" s="2">
        <v>219</v>
      </c>
      <c r="B220" s="2" t="s">
        <v>909</v>
      </c>
      <c r="C220" s="2">
        <v>54</v>
      </c>
      <c r="D220" s="2">
        <v>1</v>
      </c>
      <c r="E220" s="2">
        <v>1</v>
      </c>
      <c r="F220" s="2">
        <v>0</v>
      </c>
      <c r="G220" s="2">
        <v>0</v>
      </c>
      <c r="H220" s="2">
        <v>0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x14ac:dyDescent="0.25">
      <c r="A221" s="2">
        <v>220</v>
      </c>
      <c r="B221" s="2" t="s">
        <v>910</v>
      </c>
      <c r="C221" s="2">
        <v>177</v>
      </c>
      <c r="D221" s="2">
        <v>6</v>
      </c>
      <c r="E221" s="2">
        <v>6</v>
      </c>
      <c r="F221" s="2">
        <v>0</v>
      </c>
      <c r="G221" s="2">
        <v>0</v>
      </c>
      <c r="H221" s="2">
        <v>0</v>
      </c>
      <c r="I221" s="2"/>
      <c r="J221" s="2">
        <v>1</v>
      </c>
      <c r="K221" s="2"/>
      <c r="L221" s="2">
        <v>1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idden="1" x14ac:dyDescent="0.25">
      <c r="A222" s="2">
        <v>221</v>
      </c>
      <c r="B222" s="2" t="s">
        <v>911</v>
      </c>
      <c r="C222" s="2">
        <v>32</v>
      </c>
      <c r="D222" s="2">
        <v>21</v>
      </c>
      <c r="E222" s="2">
        <v>13</v>
      </c>
      <c r="F222" s="2">
        <v>1</v>
      </c>
      <c r="G222" s="2">
        <v>7</v>
      </c>
      <c r="H222" s="2">
        <v>0</v>
      </c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>
        <v>1</v>
      </c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idden="1" x14ac:dyDescent="0.25">
      <c r="A223" s="2">
        <v>222</v>
      </c>
      <c r="B223" s="2" t="s">
        <v>912</v>
      </c>
      <c r="C223" s="2">
        <v>38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idden="1" x14ac:dyDescent="0.25">
      <c r="A224" s="2">
        <v>223</v>
      </c>
      <c r="B224" s="2" t="s">
        <v>913</v>
      </c>
      <c r="C224" s="2">
        <v>251</v>
      </c>
      <c r="D224" s="2">
        <v>10</v>
      </c>
      <c r="E224" s="2">
        <v>10</v>
      </c>
      <c r="F224" s="2">
        <v>0</v>
      </c>
      <c r="G224" s="2">
        <v>0</v>
      </c>
      <c r="H224" s="2">
        <v>0</v>
      </c>
      <c r="I224" s="2"/>
      <c r="J224" s="2"/>
      <c r="K224" s="2"/>
      <c r="L224" s="2"/>
      <c r="M224" s="2">
        <v>1</v>
      </c>
      <c r="N224" s="2"/>
      <c r="O224" s="2"/>
      <c r="P224" s="2">
        <v>1</v>
      </c>
      <c r="Q224" s="2"/>
      <c r="R224" s="2"/>
      <c r="S224" s="2"/>
      <c r="T224" s="2">
        <v>1</v>
      </c>
      <c r="U224" s="2"/>
      <c r="V224" s="2"/>
      <c r="W224" s="2"/>
      <c r="X224" s="2">
        <v>1</v>
      </c>
      <c r="Y224" s="2"/>
      <c r="Z224" s="2"/>
      <c r="AA224" s="2"/>
      <c r="AB224" s="2"/>
      <c r="AC224" s="2"/>
      <c r="AD224" s="2">
        <v>1</v>
      </c>
      <c r="AE224" s="2">
        <v>1</v>
      </c>
      <c r="AF224" s="2"/>
      <c r="AG224" s="2"/>
      <c r="AH224" s="2"/>
      <c r="AI224" s="2"/>
      <c r="AJ224" s="2"/>
      <c r="AK224" s="2">
        <v>1</v>
      </c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idden="1" x14ac:dyDescent="0.25">
      <c r="A225" s="2">
        <v>224</v>
      </c>
      <c r="B225" s="2" t="s">
        <v>915</v>
      </c>
      <c r="C225" s="2">
        <v>1288</v>
      </c>
      <c r="D225" s="2">
        <v>26</v>
      </c>
      <c r="E225" s="2">
        <v>16</v>
      </c>
      <c r="F225" s="2">
        <v>2</v>
      </c>
      <c r="G225" s="2">
        <v>8</v>
      </c>
      <c r="H225" s="2">
        <v>0</v>
      </c>
      <c r="I225" s="2"/>
      <c r="J225" s="2"/>
      <c r="K225" s="2"/>
      <c r="L225" s="2">
        <v>1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>
        <v>1</v>
      </c>
      <c r="AT225" s="2"/>
      <c r="AU225" s="2"/>
      <c r="AV225" s="2"/>
      <c r="AW225" s="2"/>
      <c r="AX225" s="2"/>
      <c r="AY225" s="2"/>
    </row>
    <row r="226" spans="1:51" hidden="1" x14ac:dyDescent="0.25">
      <c r="A226" s="2">
        <v>225</v>
      </c>
      <c r="B226" s="2" t="s">
        <v>919</v>
      </c>
      <c r="C226" s="2">
        <v>752</v>
      </c>
      <c r="D226" s="2">
        <v>28</v>
      </c>
      <c r="E226" s="2">
        <v>15</v>
      </c>
      <c r="F226" s="2">
        <v>4</v>
      </c>
      <c r="G226" s="2">
        <v>9</v>
      </c>
      <c r="H226" s="2">
        <v>0</v>
      </c>
      <c r="I226" s="2"/>
      <c r="J226" s="2"/>
      <c r="K226" s="2"/>
      <c r="L226" s="2">
        <v>1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>
        <v>1</v>
      </c>
      <c r="AT226" s="2"/>
      <c r="AU226" s="2"/>
      <c r="AV226" s="2"/>
      <c r="AW226" s="2"/>
      <c r="AX226" s="2"/>
      <c r="AY226" s="2"/>
    </row>
    <row r="227" spans="1:51" hidden="1" x14ac:dyDescent="0.25">
      <c r="A227" s="2">
        <v>226</v>
      </c>
      <c r="B227" s="2" t="s">
        <v>922</v>
      </c>
      <c r="C227" s="2">
        <v>126</v>
      </c>
      <c r="D227" s="2">
        <v>13</v>
      </c>
      <c r="E227" s="2">
        <v>11</v>
      </c>
      <c r="F227" s="2">
        <v>0</v>
      </c>
      <c r="G227" s="2">
        <v>2</v>
      </c>
      <c r="H227" s="2">
        <v>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>
        <v>1</v>
      </c>
      <c r="AP227" s="2"/>
      <c r="AQ227" s="2"/>
      <c r="AR227" s="2"/>
      <c r="AS227" s="2"/>
      <c r="AT227" s="2"/>
      <c r="AU227" s="2">
        <v>1</v>
      </c>
      <c r="AV227" s="2"/>
      <c r="AW227" s="2"/>
      <c r="AX227" s="2">
        <v>1</v>
      </c>
      <c r="AY227" s="2"/>
    </row>
    <row r="228" spans="1:51" hidden="1" x14ac:dyDescent="0.25">
      <c r="A228" s="2">
        <v>227</v>
      </c>
      <c r="B228" s="2" t="s">
        <v>932</v>
      </c>
      <c r="C228" s="2">
        <v>2</v>
      </c>
      <c r="D228" s="2">
        <v>25</v>
      </c>
      <c r="E228" s="2">
        <v>22</v>
      </c>
      <c r="F228" s="2">
        <v>0</v>
      </c>
      <c r="G228" s="2">
        <v>2</v>
      </c>
      <c r="H228" s="2">
        <v>1</v>
      </c>
      <c r="I228" s="2">
        <v>1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>
        <v>1</v>
      </c>
      <c r="AN228" s="2"/>
      <c r="AO228" s="2"/>
      <c r="AP228" s="2">
        <v>1</v>
      </c>
      <c r="AQ228" s="2"/>
      <c r="AR228" s="2"/>
      <c r="AS228" s="2"/>
      <c r="AT228" s="2"/>
      <c r="AU228" s="2">
        <v>1</v>
      </c>
      <c r="AV228" s="2"/>
      <c r="AW228" s="2"/>
      <c r="AX228" s="2">
        <v>1</v>
      </c>
      <c r="AY228" s="2"/>
    </row>
    <row r="229" spans="1:51" hidden="1" x14ac:dyDescent="0.25">
      <c r="A229" s="2">
        <v>228</v>
      </c>
      <c r="B229" s="2" t="s">
        <v>933</v>
      </c>
      <c r="C229" s="2">
        <v>1</v>
      </c>
      <c r="D229" s="2">
        <v>37</v>
      </c>
      <c r="E229" s="2">
        <v>21</v>
      </c>
      <c r="F229" s="2">
        <v>1</v>
      </c>
      <c r="G229" s="2">
        <v>11</v>
      </c>
      <c r="H229" s="2">
        <v>4</v>
      </c>
      <c r="I229" s="2">
        <v>1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>
        <v>1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>
        <v>1</v>
      </c>
      <c r="AQ229" s="2"/>
      <c r="AR229" s="2"/>
      <c r="AS229" s="2">
        <v>1</v>
      </c>
      <c r="AT229" s="2"/>
      <c r="AU229" s="2">
        <v>1</v>
      </c>
      <c r="AV229" s="2"/>
      <c r="AW229" s="2"/>
      <c r="AX229" s="2">
        <v>1</v>
      </c>
      <c r="AY229" s="2"/>
    </row>
    <row r="230" spans="1:51" hidden="1" x14ac:dyDescent="0.25">
      <c r="A230" s="2">
        <v>229</v>
      </c>
      <c r="B230" s="2" t="s">
        <v>934</v>
      </c>
      <c r="C230" s="2">
        <v>2158</v>
      </c>
      <c r="D230" s="2">
        <v>11</v>
      </c>
      <c r="E230" s="2">
        <v>8</v>
      </c>
      <c r="F230" s="2">
        <v>0</v>
      </c>
      <c r="G230" s="2">
        <v>3</v>
      </c>
      <c r="H230" s="2">
        <v>0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>
        <v>1</v>
      </c>
      <c r="AP230" s="2"/>
      <c r="AQ230" s="2"/>
      <c r="AR230" s="2"/>
      <c r="AS230" s="2"/>
      <c r="AT230" s="2">
        <v>1</v>
      </c>
      <c r="AU230" s="2"/>
      <c r="AV230" s="2"/>
      <c r="AW230" s="2"/>
      <c r="AX230" s="2"/>
      <c r="AY230" s="2"/>
    </row>
    <row r="231" spans="1:51" hidden="1" x14ac:dyDescent="0.25">
      <c r="A231" s="2">
        <v>230</v>
      </c>
      <c r="B231" s="2" t="s">
        <v>935</v>
      </c>
      <c r="C231" s="2">
        <v>7531</v>
      </c>
      <c r="D231" s="2">
        <v>24</v>
      </c>
      <c r="E231" s="2">
        <v>17</v>
      </c>
      <c r="F231" s="2">
        <v>1</v>
      </c>
      <c r="G231" s="2">
        <v>6</v>
      </c>
      <c r="H231" s="2">
        <v>0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>
        <v>1</v>
      </c>
      <c r="AP231" s="2"/>
      <c r="AQ231" s="2"/>
      <c r="AR231" s="2"/>
      <c r="AS231" s="2"/>
      <c r="AT231" s="2">
        <v>1</v>
      </c>
      <c r="AU231" s="2"/>
      <c r="AV231" s="2"/>
      <c r="AW231" s="2"/>
      <c r="AX231" s="2"/>
      <c r="AY231" s="2"/>
    </row>
    <row r="232" spans="1:51" hidden="1" x14ac:dyDescent="0.25">
      <c r="A232" s="2">
        <v>231</v>
      </c>
      <c r="B232" s="2" t="s">
        <v>937</v>
      </c>
      <c r="C232" s="2">
        <v>9328</v>
      </c>
      <c r="D232" s="2">
        <v>23</v>
      </c>
      <c r="E232" s="2">
        <v>14</v>
      </c>
      <c r="F232" s="2">
        <v>0</v>
      </c>
      <c r="G232" s="2">
        <v>8</v>
      </c>
      <c r="H232" s="2">
        <v>1</v>
      </c>
      <c r="I232" s="2">
        <v>1</v>
      </c>
      <c r="J232" s="2"/>
      <c r="K232" s="2"/>
      <c r="L232" s="2"/>
      <c r="M232" s="2">
        <v>1</v>
      </c>
      <c r="N232" s="2"/>
      <c r="O232" s="2"/>
      <c r="P232" s="2"/>
      <c r="Q232" s="2"/>
      <c r="R232" s="2"/>
      <c r="S232" s="2">
        <v>1</v>
      </c>
      <c r="T232" s="2"/>
      <c r="U232" s="2"/>
      <c r="V232" s="2"/>
      <c r="W232" s="2"/>
      <c r="X232" s="2"/>
      <c r="Y232" s="2">
        <v>1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>
        <v>1</v>
      </c>
      <c r="AT232" s="2"/>
      <c r="AU232" s="2">
        <v>1</v>
      </c>
      <c r="AV232" s="2"/>
      <c r="AW232" s="2"/>
      <c r="AX232" s="2">
        <v>1</v>
      </c>
      <c r="AY232" s="2"/>
    </row>
    <row r="233" spans="1:51" hidden="1" x14ac:dyDescent="0.25">
      <c r="A233" s="2">
        <v>232</v>
      </c>
      <c r="B233" s="2" t="s">
        <v>938</v>
      </c>
      <c r="C233" s="2">
        <v>5</v>
      </c>
      <c r="D233" s="2">
        <v>10</v>
      </c>
      <c r="E233" s="2">
        <v>10</v>
      </c>
      <c r="F233" s="2">
        <v>0</v>
      </c>
      <c r="G233" s="2">
        <v>0</v>
      </c>
      <c r="H233" s="2">
        <v>0</v>
      </c>
      <c r="I233" s="2"/>
      <c r="J233" s="2"/>
      <c r="K233" s="2"/>
      <c r="L233" s="2"/>
      <c r="M233" s="2">
        <v>1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>
        <v>1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>
        <v>1</v>
      </c>
      <c r="AQ233" s="2"/>
      <c r="AR233" s="2">
        <v>1</v>
      </c>
      <c r="AS233" s="2"/>
      <c r="AT233" s="2"/>
      <c r="AU233" s="2">
        <v>1</v>
      </c>
      <c r="AV233" s="2"/>
      <c r="AW233" s="2"/>
      <c r="AX233" s="2"/>
      <c r="AY233" s="2"/>
    </row>
    <row r="234" spans="1:51" hidden="1" x14ac:dyDescent="0.25">
      <c r="A234" s="2">
        <v>233</v>
      </c>
      <c r="B234" s="2" t="s">
        <v>941</v>
      </c>
      <c r="C234" s="2">
        <v>307</v>
      </c>
      <c r="D234" s="2">
        <v>27</v>
      </c>
      <c r="E234" s="2">
        <v>21</v>
      </c>
      <c r="F234" s="2">
        <v>0</v>
      </c>
      <c r="G234" s="2">
        <v>5</v>
      </c>
      <c r="H234" s="2">
        <v>1</v>
      </c>
      <c r="I234" s="2">
        <v>1</v>
      </c>
      <c r="J234" s="2"/>
      <c r="K234" s="2"/>
      <c r="L234" s="2"/>
      <c r="M234" s="2">
        <v>1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>
        <v>1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>
        <v>1</v>
      </c>
      <c r="AI234" s="2"/>
      <c r="AJ234" s="2"/>
      <c r="AK234" s="2"/>
      <c r="AL234" s="2"/>
      <c r="AM234" s="2">
        <v>1</v>
      </c>
      <c r="AN234" s="2"/>
      <c r="AO234" s="2"/>
      <c r="AP234" s="2">
        <v>1</v>
      </c>
      <c r="AQ234" s="2"/>
      <c r="AR234" s="2"/>
      <c r="AS234" s="2"/>
      <c r="AT234" s="2"/>
      <c r="AU234" s="2">
        <v>1</v>
      </c>
      <c r="AV234" s="2"/>
      <c r="AW234" s="2"/>
      <c r="AX234" s="2"/>
      <c r="AY234" s="2"/>
    </row>
    <row r="235" spans="1:51" hidden="1" x14ac:dyDescent="0.25">
      <c r="A235" s="2">
        <v>234</v>
      </c>
      <c r="B235" s="2" t="s">
        <v>947</v>
      </c>
      <c r="C235" s="2">
        <v>2771</v>
      </c>
      <c r="D235" s="2">
        <v>11</v>
      </c>
      <c r="E235" s="2">
        <v>9</v>
      </c>
      <c r="F235" s="2">
        <v>0</v>
      </c>
      <c r="G235" s="2">
        <v>2</v>
      </c>
      <c r="H235" s="2">
        <v>0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>
        <v>1</v>
      </c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idden="1" x14ac:dyDescent="0.25">
      <c r="A236" s="2">
        <v>235</v>
      </c>
      <c r="B236" s="2" t="s">
        <v>948</v>
      </c>
      <c r="C236" s="2">
        <v>1745</v>
      </c>
      <c r="D236" s="2">
        <v>4</v>
      </c>
      <c r="E236" s="2">
        <v>4</v>
      </c>
      <c r="F236" s="2">
        <v>0</v>
      </c>
      <c r="G236" s="2">
        <v>0</v>
      </c>
      <c r="H236" s="2">
        <v>0</v>
      </c>
      <c r="I236" s="2">
        <v>1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>
        <v>1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idden="1" x14ac:dyDescent="0.25">
      <c r="A237" s="2">
        <v>236</v>
      </c>
      <c r="B237" s="2" t="s">
        <v>949</v>
      </c>
      <c r="C237" s="2">
        <v>533</v>
      </c>
      <c r="D237" s="2">
        <v>34</v>
      </c>
      <c r="E237" s="2">
        <v>21</v>
      </c>
      <c r="F237" s="2">
        <v>1</v>
      </c>
      <c r="G237" s="2">
        <v>11</v>
      </c>
      <c r="H237" s="2">
        <v>1</v>
      </c>
      <c r="I237" s="2">
        <v>1</v>
      </c>
      <c r="J237" s="2"/>
      <c r="K237" s="2"/>
      <c r="L237" s="2"/>
      <c r="M237" s="2"/>
      <c r="N237" s="2"/>
      <c r="O237" s="2"/>
      <c r="P237" s="2"/>
      <c r="Q237" s="2"/>
      <c r="R237" s="2"/>
      <c r="S237" s="2">
        <v>1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>
        <v>1</v>
      </c>
      <c r="AO237" s="2">
        <v>1</v>
      </c>
      <c r="AP237" s="2"/>
      <c r="AQ237" s="2">
        <v>1</v>
      </c>
      <c r="AR237" s="2"/>
      <c r="AS237" s="2">
        <v>1</v>
      </c>
      <c r="AT237" s="2"/>
      <c r="AU237" s="2">
        <v>1</v>
      </c>
      <c r="AV237" s="2"/>
      <c r="AW237" s="2"/>
      <c r="AX237" s="2">
        <v>1</v>
      </c>
      <c r="AY237" s="2"/>
    </row>
    <row r="238" spans="1:51" hidden="1" x14ac:dyDescent="0.25">
      <c r="A238" s="2">
        <v>237</v>
      </c>
      <c r="B238" s="2" t="s">
        <v>951</v>
      </c>
      <c r="C238" s="2">
        <v>3</v>
      </c>
      <c r="D238" s="2">
        <v>11</v>
      </c>
      <c r="E238" s="2">
        <v>9</v>
      </c>
      <c r="F238" s="2">
        <v>1</v>
      </c>
      <c r="G238" s="2">
        <v>0</v>
      </c>
      <c r="H238" s="2">
        <v>1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>
        <v>1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>
        <v>1</v>
      </c>
      <c r="AS238" s="2">
        <v>1</v>
      </c>
      <c r="AT238" s="2"/>
      <c r="AU238" s="2"/>
      <c r="AV238" s="2"/>
      <c r="AW238" s="2"/>
      <c r="AX238" s="2"/>
      <c r="AY238" s="2"/>
    </row>
    <row r="239" spans="1:51" hidden="1" x14ac:dyDescent="0.25">
      <c r="A239" s="2">
        <v>238</v>
      </c>
      <c r="B239" s="2" t="s">
        <v>954</v>
      </c>
      <c r="C239" s="2">
        <v>176</v>
      </c>
      <c r="D239" s="2">
        <v>11</v>
      </c>
      <c r="E239" s="2">
        <v>9</v>
      </c>
      <c r="F239" s="2">
        <v>0</v>
      </c>
      <c r="G239" s="2">
        <v>2</v>
      </c>
      <c r="H239" s="2">
        <v>0</v>
      </c>
      <c r="I239" s="2">
        <v>1</v>
      </c>
      <c r="J239" s="2"/>
      <c r="K239" s="2"/>
      <c r="L239" s="2"/>
      <c r="M239" s="2">
        <v>1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>
        <v>1</v>
      </c>
      <c r="AP239" s="2"/>
      <c r="AQ239" s="2"/>
      <c r="AR239" s="2"/>
      <c r="AS239" s="2"/>
      <c r="AT239" s="2"/>
      <c r="AU239" s="2">
        <v>1</v>
      </c>
      <c r="AV239" s="2"/>
      <c r="AW239" s="2"/>
      <c r="AX239" s="2"/>
      <c r="AY239" s="2"/>
    </row>
    <row r="240" spans="1:51" hidden="1" x14ac:dyDescent="0.25">
      <c r="A240" s="2">
        <v>239</v>
      </c>
      <c r="B240" s="2" t="s">
        <v>955</v>
      </c>
      <c r="C240" s="2">
        <v>37403</v>
      </c>
      <c r="D240" s="2">
        <v>32</v>
      </c>
      <c r="E240" s="2">
        <v>19</v>
      </c>
      <c r="F240" s="2">
        <v>0</v>
      </c>
      <c r="G240" s="2">
        <v>13</v>
      </c>
      <c r="H240" s="2">
        <v>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>
        <v>1</v>
      </c>
      <c r="AI240" s="2"/>
      <c r="AJ240" s="2"/>
      <c r="AK240" s="2"/>
      <c r="AL240" s="2"/>
      <c r="AM240" s="2"/>
      <c r="AN240" s="2"/>
      <c r="AO240" s="2"/>
      <c r="AP240" s="2">
        <v>1</v>
      </c>
      <c r="AQ240" s="2"/>
      <c r="AR240" s="2"/>
      <c r="AS240" s="2">
        <v>1</v>
      </c>
      <c r="AT240" s="2"/>
      <c r="AU240" s="2">
        <v>1</v>
      </c>
      <c r="AV240" s="2"/>
      <c r="AW240" s="2"/>
      <c r="AX240" s="2"/>
      <c r="AY240" s="2"/>
    </row>
    <row r="241" spans="1:51" hidden="1" x14ac:dyDescent="0.25">
      <c r="A241" s="2">
        <v>240</v>
      </c>
      <c r="B241" s="2" t="s">
        <v>956</v>
      </c>
      <c r="C241" s="2">
        <v>67844</v>
      </c>
      <c r="D241" s="2">
        <v>3</v>
      </c>
      <c r="E241" s="2">
        <v>3</v>
      </c>
      <c r="F241" s="2">
        <v>0</v>
      </c>
      <c r="G241" s="2">
        <v>0</v>
      </c>
      <c r="H241" s="2">
        <v>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>
        <v>1</v>
      </c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idden="1" x14ac:dyDescent="0.25">
      <c r="A242" s="2">
        <v>241</v>
      </c>
      <c r="B242" s="2" t="s">
        <v>957</v>
      </c>
      <c r="C242" s="2">
        <v>1472</v>
      </c>
      <c r="D242" s="2">
        <v>32</v>
      </c>
      <c r="E242" s="2">
        <v>20</v>
      </c>
      <c r="F242" s="2">
        <v>0</v>
      </c>
      <c r="G242" s="2">
        <v>12</v>
      </c>
      <c r="H242" s="2">
        <v>0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>
        <v>1</v>
      </c>
      <c r="AI242" s="2"/>
      <c r="AJ242" s="2"/>
      <c r="AK242" s="2"/>
      <c r="AL242" s="2"/>
      <c r="AM242" s="2"/>
      <c r="AN242" s="2"/>
      <c r="AO242" s="2"/>
      <c r="AP242" s="2">
        <v>1</v>
      </c>
      <c r="AQ242" s="2"/>
      <c r="AR242" s="2"/>
      <c r="AS242" s="2">
        <v>1</v>
      </c>
      <c r="AT242" s="2"/>
      <c r="AU242" s="2">
        <v>1</v>
      </c>
      <c r="AV242" s="2"/>
      <c r="AW242" s="2"/>
      <c r="AX242" s="2"/>
      <c r="AY242" s="2"/>
    </row>
    <row r="243" spans="1:51" hidden="1" x14ac:dyDescent="0.25">
      <c r="A243" s="2">
        <v>242</v>
      </c>
      <c r="B243" s="2" t="s">
        <v>958</v>
      </c>
      <c r="C243" s="2">
        <v>739</v>
      </c>
      <c r="D243" s="2">
        <v>11</v>
      </c>
      <c r="E243" s="2">
        <v>9</v>
      </c>
      <c r="F243" s="2">
        <v>0</v>
      </c>
      <c r="G243" s="2">
        <v>2</v>
      </c>
      <c r="H243" s="2">
        <v>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>
        <v>1</v>
      </c>
      <c r="X243" s="2"/>
      <c r="Y243" s="2"/>
      <c r="Z243" s="2"/>
      <c r="AA243" s="2"/>
      <c r="AB243" s="2"/>
      <c r="AC243" s="2"/>
      <c r="AD243" s="2"/>
      <c r="AE243" s="2">
        <v>1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idden="1" x14ac:dyDescent="0.25">
      <c r="A244" s="2">
        <v>243</v>
      </c>
      <c r="B244" s="2" t="s">
        <v>959</v>
      </c>
      <c r="C244" s="2">
        <v>17042</v>
      </c>
      <c r="D244" s="2">
        <v>3</v>
      </c>
      <c r="E244" s="2">
        <v>3</v>
      </c>
      <c r="F244" s="2">
        <v>0</v>
      </c>
      <c r="G244" s="2">
        <v>0</v>
      </c>
      <c r="H244" s="2">
        <v>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>
        <v>1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idden="1" x14ac:dyDescent="0.25">
      <c r="A245" s="2">
        <v>244</v>
      </c>
      <c r="B245" s="2" t="s">
        <v>960</v>
      </c>
      <c r="C245" s="2">
        <v>1893</v>
      </c>
      <c r="D245" s="2">
        <v>50</v>
      </c>
      <c r="E245" s="2">
        <v>32</v>
      </c>
      <c r="F245" s="2">
        <v>3</v>
      </c>
      <c r="G245" s="2">
        <v>14</v>
      </c>
      <c r="H245" s="2">
        <v>1</v>
      </c>
      <c r="I245" s="2"/>
      <c r="J245" s="2"/>
      <c r="K245" s="2"/>
      <c r="L245" s="2"/>
      <c r="M245" s="2">
        <v>1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>
        <v>1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>
        <v>1</v>
      </c>
      <c r="AI245" s="2"/>
      <c r="AJ245" s="2"/>
      <c r="AK245" s="2"/>
      <c r="AL245" s="2"/>
      <c r="AM245" s="2"/>
      <c r="AN245" s="2"/>
      <c r="AO245" s="2"/>
      <c r="AP245" s="2">
        <v>1</v>
      </c>
      <c r="AQ245" s="2"/>
      <c r="AR245" s="2"/>
      <c r="AS245" s="2">
        <v>1</v>
      </c>
      <c r="AT245" s="2"/>
      <c r="AU245" s="2">
        <v>1</v>
      </c>
      <c r="AV245" s="2"/>
      <c r="AW245" s="2"/>
      <c r="AX245" s="2"/>
      <c r="AY245" s="2"/>
    </row>
    <row r="246" spans="1:51" hidden="1" x14ac:dyDescent="0.25">
      <c r="A246" s="2">
        <v>245</v>
      </c>
      <c r="B246" s="2" t="s">
        <v>961</v>
      </c>
      <c r="C246" s="2">
        <v>52471</v>
      </c>
      <c r="D246" s="2">
        <v>32</v>
      </c>
      <c r="E246" s="2">
        <v>20</v>
      </c>
      <c r="F246" s="2">
        <v>0</v>
      </c>
      <c r="G246" s="2">
        <v>12</v>
      </c>
      <c r="H246" s="2">
        <v>0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>
        <v>1</v>
      </c>
      <c r="AI246" s="2"/>
      <c r="AJ246" s="2"/>
      <c r="AK246" s="2"/>
      <c r="AL246" s="2"/>
      <c r="AM246" s="2"/>
      <c r="AN246" s="2"/>
      <c r="AO246" s="2"/>
      <c r="AP246" s="2">
        <v>1</v>
      </c>
      <c r="AQ246" s="2"/>
      <c r="AR246" s="2"/>
      <c r="AS246" s="2">
        <v>1</v>
      </c>
      <c r="AT246" s="2"/>
      <c r="AU246" s="2">
        <v>1</v>
      </c>
      <c r="AV246" s="2"/>
      <c r="AW246" s="2"/>
      <c r="AX246" s="2"/>
      <c r="AY246" s="2"/>
    </row>
    <row r="247" spans="1:51" hidden="1" x14ac:dyDescent="0.25">
      <c r="A247" s="2">
        <v>246</v>
      </c>
      <c r="B247" s="2" t="s">
        <v>962</v>
      </c>
      <c r="C247" s="2">
        <v>131160</v>
      </c>
      <c r="D247" s="2">
        <v>19</v>
      </c>
      <c r="E247" s="2">
        <v>19</v>
      </c>
      <c r="F247" s="2">
        <v>0</v>
      </c>
      <c r="G247" s="2">
        <v>0</v>
      </c>
      <c r="H247" s="2">
        <v>0</v>
      </c>
      <c r="I247" s="2">
        <v>1</v>
      </c>
      <c r="J247" s="2"/>
      <c r="K247" s="2"/>
      <c r="L247" s="2"/>
      <c r="M247" s="2"/>
      <c r="N247" s="2">
        <v>1</v>
      </c>
      <c r="O247" s="2">
        <v>1</v>
      </c>
      <c r="P247" s="2">
        <v>1</v>
      </c>
      <c r="Q247" s="2"/>
      <c r="R247" s="2"/>
      <c r="S247" s="2"/>
      <c r="T247" s="2"/>
      <c r="U247" s="2"/>
      <c r="V247" s="2"/>
      <c r="W247" s="2">
        <v>1</v>
      </c>
      <c r="X247" s="2">
        <v>1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>
        <v>1</v>
      </c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idden="1" x14ac:dyDescent="0.25">
      <c r="A248" s="2">
        <v>247</v>
      </c>
      <c r="B248" s="2" t="s">
        <v>963</v>
      </c>
      <c r="C248" s="2">
        <v>51</v>
      </c>
      <c r="D248" s="2">
        <v>32</v>
      </c>
      <c r="E248" s="2">
        <v>15</v>
      </c>
      <c r="F248" s="2">
        <v>6</v>
      </c>
      <c r="G248" s="2">
        <v>5</v>
      </c>
      <c r="H248" s="2">
        <v>6</v>
      </c>
      <c r="I248" s="2"/>
      <c r="J248" s="2"/>
      <c r="K248" s="2"/>
      <c r="L248" s="2">
        <v>1</v>
      </c>
      <c r="M248" s="2"/>
      <c r="N248" s="2"/>
      <c r="O248" s="2">
        <v>1</v>
      </c>
      <c r="P248" s="2"/>
      <c r="Q248" s="2"/>
      <c r="R248" s="2"/>
      <c r="S248" s="2"/>
      <c r="T248" s="2"/>
      <c r="U248" s="2"/>
      <c r="V248" s="2"/>
      <c r="W248" s="2">
        <v>1</v>
      </c>
      <c r="X248" s="2">
        <v>1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>
        <v>1</v>
      </c>
      <c r="AM248" s="2">
        <v>1</v>
      </c>
      <c r="AN248" s="2"/>
      <c r="AO248" s="2"/>
      <c r="AP248" s="2"/>
      <c r="AQ248" s="2"/>
      <c r="AR248" s="2"/>
      <c r="AS248" s="2"/>
      <c r="AT248" s="2"/>
      <c r="AU248" s="2"/>
      <c r="AV248" s="2"/>
      <c r="AW248" s="2">
        <v>1</v>
      </c>
      <c r="AX248" s="2"/>
      <c r="AY248" s="2"/>
    </row>
    <row r="249" spans="1:51" hidden="1" x14ac:dyDescent="0.25">
      <c r="A249" s="2">
        <v>248</v>
      </c>
      <c r="B249" s="2" t="s">
        <v>966</v>
      </c>
      <c r="C249" s="2">
        <v>8</v>
      </c>
      <c r="D249" s="2">
        <v>5</v>
      </c>
      <c r="E249" s="2">
        <v>5</v>
      </c>
      <c r="F249" s="2">
        <v>0</v>
      </c>
      <c r="G249" s="2">
        <v>0</v>
      </c>
      <c r="H249" s="2">
        <v>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>
        <v>1</v>
      </c>
      <c r="Y249" s="2"/>
      <c r="Z249" s="2"/>
      <c r="AA249" s="2"/>
      <c r="AB249" s="2"/>
      <c r="AC249" s="2"/>
      <c r="AD249" s="2"/>
      <c r="AE249" s="2"/>
      <c r="AF249" s="2">
        <v>1</v>
      </c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>
        <v>1</v>
      </c>
      <c r="AV249" s="2"/>
      <c r="AW249" s="2"/>
      <c r="AX249" s="2"/>
      <c r="AY249" s="2"/>
    </row>
    <row r="250" spans="1:51" hidden="1" x14ac:dyDescent="0.25">
      <c r="A250" s="2">
        <v>249</v>
      </c>
      <c r="B250" s="2" t="s">
        <v>970</v>
      </c>
      <c r="C250" s="2">
        <v>297227</v>
      </c>
      <c r="D250" s="2">
        <v>4</v>
      </c>
      <c r="E250" s="2">
        <v>2</v>
      </c>
      <c r="F250" s="2">
        <v>1</v>
      </c>
      <c r="G250" s="2">
        <v>1</v>
      </c>
      <c r="H250" s="2">
        <v>0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>
        <v>1</v>
      </c>
      <c r="AU250" s="2"/>
      <c r="AV250" s="2"/>
      <c r="AW250" s="2"/>
      <c r="AX250" s="2"/>
      <c r="AY250" s="2"/>
    </row>
    <row r="251" spans="1:51" hidden="1" x14ac:dyDescent="0.25">
      <c r="A251" s="2">
        <v>250</v>
      </c>
      <c r="B251" s="2" t="s">
        <v>975</v>
      </c>
      <c r="C251" s="2">
        <v>62</v>
      </c>
      <c r="D251" s="2">
        <v>3</v>
      </c>
      <c r="E251" s="2">
        <v>3</v>
      </c>
      <c r="F251" s="2">
        <v>0</v>
      </c>
      <c r="G251" s="2">
        <v>0</v>
      </c>
      <c r="H251" s="2">
        <v>0</v>
      </c>
      <c r="I251" s="2">
        <v>1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>
        <v>1</v>
      </c>
      <c r="Y251" s="2"/>
      <c r="Z251" s="2"/>
      <c r="AA251" s="2"/>
      <c r="AB251" s="2"/>
      <c r="AC251" s="2"/>
      <c r="AD251" s="2"/>
      <c r="AE251" s="2"/>
      <c r="AF251" s="2">
        <v>1</v>
      </c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x14ac:dyDescent="0.25">
      <c r="A252" s="2">
        <v>251</v>
      </c>
      <c r="B252" s="2" t="s">
        <v>977</v>
      </c>
      <c r="C252" s="2">
        <v>250875</v>
      </c>
      <c r="D252" s="2">
        <v>19</v>
      </c>
      <c r="E252" s="2">
        <v>11</v>
      </c>
      <c r="F252" s="2">
        <v>7</v>
      </c>
      <c r="G252" s="2">
        <v>1</v>
      </c>
      <c r="H252" s="2">
        <v>0</v>
      </c>
      <c r="I252" s="2">
        <v>1</v>
      </c>
      <c r="J252" s="2">
        <v>1</v>
      </c>
      <c r="K252" s="2"/>
      <c r="L252" s="2">
        <v>1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idden="1" x14ac:dyDescent="0.25">
      <c r="A253" s="2">
        <v>252</v>
      </c>
      <c r="B253" s="2" t="s">
        <v>983</v>
      </c>
      <c r="C253" s="2">
        <v>442</v>
      </c>
      <c r="D253" s="2">
        <v>5</v>
      </c>
      <c r="E253" s="2">
        <v>3</v>
      </c>
      <c r="F253" s="2">
        <v>0</v>
      </c>
      <c r="G253" s="2">
        <v>1</v>
      </c>
      <c r="H253" s="2">
        <v>1</v>
      </c>
      <c r="I253" s="2">
        <v>1</v>
      </c>
      <c r="J253" s="2"/>
      <c r="K253" s="2">
        <v>1</v>
      </c>
      <c r="L253" s="2">
        <v>1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>
        <v>1</v>
      </c>
      <c r="AQ253" s="2"/>
      <c r="AR253" s="2"/>
      <c r="AS253" s="2"/>
      <c r="AT253" s="2"/>
      <c r="AU253" s="2"/>
      <c r="AV253" s="2"/>
      <c r="AW253" s="2"/>
      <c r="AX253" s="2">
        <v>1</v>
      </c>
      <c r="AY253" s="2"/>
    </row>
    <row r="254" spans="1:51" hidden="1" x14ac:dyDescent="0.25">
      <c r="A254" s="2">
        <v>253</v>
      </c>
      <c r="B254" s="2" t="s">
        <v>985</v>
      </c>
      <c r="C254" s="2">
        <v>75655</v>
      </c>
      <c r="D254" s="2">
        <v>1</v>
      </c>
      <c r="E254" s="2">
        <v>1</v>
      </c>
      <c r="F254" s="2">
        <v>0</v>
      </c>
      <c r="G254" s="2">
        <v>0</v>
      </c>
      <c r="H254" s="2">
        <v>0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idden="1" x14ac:dyDescent="0.25">
      <c r="A255" s="2">
        <v>254</v>
      </c>
      <c r="B255" s="2" t="s">
        <v>989</v>
      </c>
      <c r="C255" s="2">
        <v>3</v>
      </c>
      <c r="D255" s="2">
        <v>7</v>
      </c>
      <c r="E255" s="2">
        <v>5</v>
      </c>
      <c r="F255" s="2">
        <v>1</v>
      </c>
      <c r="G255" s="2">
        <v>1</v>
      </c>
      <c r="H255" s="2">
        <v>0</v>
      </c>
      <c r="I255" s="2"/>
      <c r="J255" s="2"/>
      <c r="K255" s="2"/>
      <c r="L255" s="2"/>
      <c r="M255" s="2"/>
      <c r="N255" s="2"/>
      <c r="O255" s="2">
        <v>1</v>
      </c>
      <c r="P255" s="2"/>
      <c r="Q255" s="2">
        <v>1</v>
      </c>
      <c r="R255" s="2"/>
      <c r="S255" s="2"/>
      <c r="T255" s="2"/>
      <c r="U255" s="2"/>
      <c r="V255" s="2">
        <v>1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idden="1" x14ac:dyDescent="0.25">
      <c r="A256" s="2">
        <v>255</v>
      </c>
      <c r="B256" s="2" t="s">
        <v>991</v>
      </c>
      <c r="C256" s="2">
        <v>12667</v>
      </c>
      <c r="D256" s="2">
        <v>19</v>
      </c>
      <c r="E256" s="2">
        <v>17</v>
      </c>
      <c r="F256" s="2">
        <v>0</v>
      </c>
      <c r="G256" s="2">
        <v>2</v>
      </c>
      <c r="H256" s="2">
        <v>0</v>
      </c>
      <c r="I256" s="2"/>
      <c r="J256" s="2"/>
      <c r="K256" s="2"/>
      <c r="L256" s="2"/>
      <c r="M256" s="2">
        <v>1</v>
      </c>
      <c r="N256" s="2"/>
      <c r="O256" s="2">
        <v>1</v>
      </c>
      <c r="P256" s="2">
        <v>1</v>
      </c>
      <c r="Q256" s="2"/>
      <c r="R256" s="2">
        <v>1</v>
      </c>
      <c r="S256" s="2"/>
      <c r="T256" s="2"/>
      <c r="U256" s="2"/>
      <c r="V256" s="2"/>
      <c r="W256" s="2"/>
      <c r="X256" s="2">
        <v>1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>
        <v>1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</v>
      </c>
      <c r="AV256" s="2"/>
      <c r="AW256" s="2"/>
      <c r="AX256" s="2"/>
      <c r="AY256" s="2"/>
    </row>
    <row r="257" spans="1:51" hidden="1" x14ac:dyDescent="0.25">
      <c r="A257" s="2">
        <v>256</v>
      </c>
      <c r="B257" s="2" t="s">
        <v>992</v>
      </c>
      <c r="C257" s="2">
        <v>2524</v>
      </c>
      <c r="D257" s="2">
        <v>12</v>
      </c>
      <c r="E257" s="2">
        <v>10</v>
      </c>
      <c r="F257" s="2">
        <v>0</v>
      </c>
      <c r="G257" s="2">
        <v>2</v>
      </c>
      <c r="H257" s="2">
        <v>0</v>
      </c>
      <c r="I257" s="2"/>
      <c r="J257" s="2"/>
      <c r="K257" s="2"/>
      <c r="L257" s="2"/>
      <c r="M257" s="2"/>
      <c r="N257" s="2"/>
      <c r="O257" s="2">
        <v>1</v>
      </c>
      <c r="P257" s="2"/>
      <c r="Q257" s="2"/>
      <c r="R257" s="2">
        <v>1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idden="1" x14ac:dyDescent="0.25">
      <c r="A258" s="2">
        <v>257</v>
      </c>
      <c r="B258" s="2" t="s">
        <v>993</v>
      </c>
      <c r="C258" s="2">
        <v>140</v>
      </c>
      <c r="D258" s="2">
        <v>6</v>
      </c>
      <c r="E258" s="2">
        <v>6</v>
      </c>
      <c r="F258" s="2">
        <v>0</v>
      </c>
      <c r="G258" s="2">
        <v>0</v>
      </c>
      <c r="H258" s="2">
        <v>0</v>
      </c>
      <c r="I258" s="2"/>
      <c r="J258" s="2"/>
      <c r="K258" s="2"/>
      <c r="L258" s="2"/>
      <c r="M258" s="2">
        <v>1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1</v>
      </c>
      <c r="Y258" s="2"/>
      <c r="Z258" s="2"/>
      <c r="AA258" s="2"/>
      <c r="AB258" s="2"/>
      <c r="AC258" s="2"/>
      <c r="AD258" s="2"/>
      <c r="AE258" s="2"/>
      <c r="AF258" s="2">
        <v>1</v>
      </c>
      <c r="AG258" s="2">
        <v>1</v>
      </c>
      <c r="AH258" s="2"/>
      <c r="AI258" s="2"/>
      <c r="AJ258" s="2"/>
      <c r="AK258" s="2">
        <v>1</v>
      </c>
      <c r="AL258" s="2"/>
      <c r="AM258" s="2"/>
      <c r="AN258" s="2"/>
      <c r="AO258" s="2"/>
      <c r="AP258" s="2"/>
      <c r="AQ258" s="2"/>
      <c r="AR258" s="2"/>
      <c r="AS258" s="2"/>
      <c r="AT258" s="2"/>
      <c r="AU258" s="2">
        <v>1</v>
      </c>
      <c r="AV258" s="2"/>
      <c r="AW258" s="2"/>
      <c r="AX258" s="2"/>
      <c r="AY258" s="2"/>
    </row>
    <row r="259" spans="1:51" hidden="1" x14ac:dyDescent="0.25">
      <c r="A259" s="2">
        <v>258</v>
      </c>
      <c r="B259" s="2" t="s">
        <v>994</v>
      </c>
      <c r="C259" s="2">
        <v>293</v>
      </c>
      <c r="D259" s="2">
        <v>5</v>
      </c>
      <c r="E259" s="2">
        <v>5</v>
      </c>
      <c r="F259" s="2">
        <v>0</v>
      </c>
      <c r="G259" s="2">
        <v>0</v>
      </c>
      <c r="H259" s="2">
        <v>0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>
        <v>1</v>
      </c>
      <c r="Y259" s="2"/>
      <c r="Z259" s="2"/>
      <c r="AA259" s="2"/>
      <c r="AB259" s="2"/>
      <c r="AC259" s="2"/>
      <c r="AD259" s="2"/>
      <c r="AE259" s="2"/>
      <c r="AF259" s="2">
        <v>1</v>
      </c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>
        <v>1</v>
      </c>
      <c r="AV259" s="2"/>
      <c r="AW259" s="2"/>
      <c r="AX259" s="2"/>
      <c r="AY259" s="2"/>
    </row>
    <row r="260" spans="1:51" hidden="1" x14ac:dyDescent="0.25">
      <c r="A260" s="2">
        <v>259</v>
      </c>
      <c r="B260" s="2" t="s">
        <v>996</v>
      </c>
      <c r="C260" s="2">
        <v>230</v>
      </c>
      <c r="D260" s="2">
        <v>5</v>
      </c>
      <c r="E260" s="2">
        <v>5</v>
      </c>
      <c r="F260" s="2">
        <v>0</v>
      </c>
      <c r="G260" s="2">
        <v>0</v>
      </c>
      <c r="H260" s="2">
        <v>0</v>
      </c>
      <c r="I260" s="2">
        <v>1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1</v>
      </c>
      <c r="AF260" s="2">
        <v>1</v>
      </c>
      <c r="AG260" s="2"/>
      <c r="AH260" s="2">
        <v>1</v>
      </c>
      <c r="AI260" s="2"/>
      <c r="AJ260" s="2"/>
      <c r="AK260" s="2"/>
      <c r="AL260" s="2"/>
      <c r="AM260" s="2"/>
      <c r="AN260" s="2"/>
      <c r="AO260" s="2"/>
      <c r="AP260" s="2">
        <v>1</v>
      </c>
      <c r="AQ260" s="2"/>
      <c r="AR260" s="2">
        <v>1</v>
      </c>
      <c r="AS260" s="2"/>
      <c r="AT260" s="2">
        <v>1</v>
      </c>
      <c r="AU260" s="2"/>
      <c r="AV260" s="2"/>
      <c r="AW260" s="2"/>
      <c r="AX260" s="2"/>
      <c r="AY260" s="2"/>
    </row>
    <row r="261" spans="1:51" hidden="1" x14ac:dyDescent="0.25">
      <c r="A261" s="2">
        <v>260</v>
      </c>
      <c r="B261" s="2" t="s">
        <v>997</v>
      </c>
      <c r="C261" s="2">
        <v>15</v>
      </c>
      <c r="D261" s="2">
        <v>14</v>
      </c>
      <c r="E261" s="2">
        <v>7</v>
      </c>
      <c r="F261" s="2">
        <v>2</v>
      </c>
      <c r="G261" s="2">
        <v>3</v>
      </c>
      <c r="H261" s="2">
        <v>2</v>
      </c>
      <c r="I261" s="2">
        <v>1</v>
      </c>
      <c r="J261" s="2"/>
      <c r="K261" s="2"/>
      <c r="L261" s="2"/>
      <c r="M261" s="2">
        <v>1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1</v>
      </c>
      <c r="AF261" s="2">
        <v>1</v>
      </c>
      <c r="AG261" s="2"/>
      <c r="AH261" s="2">
        <v>1</v>
      </c>
      <c r="AI261" s="2"/>
      <c r="AJ261" s="2"/>
      <c r="AK261" s="2"/>
      <c r="AL261" s="2"/>
      <c r="AM261" s="2"/>
      <c r="AN261" s="2"/>
      <c r="AO261" s="2"/>
      <c r="AP261" s="2">
        <v>1</v>
      </c>
      <c r="AQ261" s="2"/>
      <c r="AR261" s="2">
        <v>1</v>
      </c>
      <c r="AS261" s="2"/>
      <c r="AT261" s="2">
        <v>1</v>
      </c>
      <c r="AU261" s="2"/>
      <c r="AV261" s="2"/>
      <c r="AW261" s="2"/>
      <c r="AX261" s="2"/>
      <c r="AY261" s="2"/>
    </row>
    <row r="262" spans="1:51" hidden="1" x14ac:dyDescent="0.25">
      <c r="A262" s="2">
        <v>261</v>
      </c>
      <c r="B262" s="2" t="s">
        <v>998</v>
      </c>
      <c r="C262" s="2">
        <v>2</v>
      </c>
      <c r="D262" s="2">
        <v>27</v>
      </c>
      <c r="E262" s="2">
        <v>14</v>
      </c>
      <c r="F262" s="2">
        <v>5</v>
      </c>
      <c r="G262" s="2">
        <v>6</v>
      </c>
      <c r="H262" s="2">
        <v>2</v>
      </c>
      <c r="I262" s="2">
        <v>1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>
        <v>1</v>
      </c>
      <c r="AQ262" s="2"/>
      <c r="AR262" s="2"/>
      <c r="AS262" s="2">
        <v>1</v>
      </c>
      <c r="AT262" s="2"/>
      <c r="AU262" s="2">
        <v>1</v>
      </c>
      <c r="AV262" s="2"/>
      <c r="AW262" s="2"/>
      <c r="AX262" s="2">
        <v>1</v>
      </c>
      <c r="AY262" s="2"/>
    </row>
    <row r="263" spans="1:51" hidden="1" x14ac:dyDescent="0.25">
      <c r="A263" s="2">
        <v>262</v>
      </c>
      <c r="B263" s="2" t="s">
        <v>999</v>
      </c>
      <c r="C263" s="2">
        <v>1</v>
      </c>
      <c r="D263" s="2">
        <v>38</v>
      </c>
      <c r="E263" s="2">
        <v>25</v>
      </c>
      <c r="F263" s="2">
        <v>5</v>
      </c>
      <c r="G263" s="2">
        <v>8</v>
      </c>
      <c r="H263" s="2">
        <v>0</v>
      </c>
      <c r="I263" s="2">
        <v>1</v>
      </c>
      <c r="J263" s="2"/>
      <c r="K263" s="2">
        <v>1</v>
      </c>
      <c r="L263" s="2">
        <v>1</v>
      </c>
      <c r="M263" s="2"/>
      <c r="N263" s="2"/>
      <c r="O263" s="2"/>
      <c r="P263" s="2">
        <v>1</v>
      </c>
      <c r="Q263" s="2"/>
      <c r="R263" s="2"/>
      <c r="S263" s="2"/>
      <c r="T263" s="2">
        <v>1</v>
      </c>
      <c r="U263" s="2"/>
      <c r="V263" s="2">
        <v>1</v>
      </c>
      <c r="W263" s="2"/>
      <c r="X263" s="2">
        <v>1</v>
      </c>
      <c r="Y263" s="2"/>
      <c r="Z263" s="2"/>
      <c r="AA263" s="2"/>
      <c r="AB263" s="2"/>
      <c r="AC263" s="2">
        <v>1</v>
      </c>
      <c r="AD263" s="2"/>
      <c r="AE263" s="2"/>
      <c r="AF263" s="2"/>
      <c r="AG263" s="2"/>
      <c r="AH263" s="2">
        <v>1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>
        <v>1</v>
      </c>
      <c r="AV263" s="2"/>
      <c r="AW263" s="2"/>
      <c r="AX263" s="2"/>
      <c r="AY263" s="2"/>
    </row>
    <row r="264" spans="1:51" hidden="1" x14ac:dyDescent="0.25">
      <c r="A264" s="2">
        <v>263</v>
      </c>
      <c r="B264" s="2" t="s">
        <v>1000</v>
      </c>
      <c r="C264" s="2">
        <v>9</v>
      </c>
      <c r="D264" s="2">
        <v>36</v>
      </c>
      <c r="E264" s="2">
        <v>17</v>
      </c>
      <c r="F264" s="2">
        <v>12</v>
      </c>
      <c r="G264" s="2">
        <v>7</v>
      </c>
      <c r="H264" s="2">
        <v>0</v>
      </c>
      <c r="I264" s="2">
        <v>1</v>
      </c>
      <c r="J264" s="2"/>
      <c r="K264" s="2"/>
      <c r="L264" s="2"/>
      <c r="M264" s="2"/>
      <c r="N264" s="2"/>
      <c r="O264" s="2"/>
      <c r="P264" s="2">
        <v>1</v>
      </c>
      <c r="Q264" s="2"/>
      <c r="R264" s="2">
        <v>1</v>
      </c>
      <c r="S264" s="2"/>
      <c r="T264" s="2"/>
      <c r="U264" s="2"/>
      <c r="V264" s="2"/>
      <c r="W264" s="2"/>
      <c r="X264" s="2">
        <v>1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>
        <v>1</v>
      </c>
      <c r="AT264" s="2"/>
      <c r="AU264" s="2"/>
      <c r="AV264" s="2"/>
      <c r="AW264" s="2"/>
      <c r="AX264" s="2"/>
      <c r="AY264" s="2"/>
    </row>
    <row r="265" spans="1:51" x14ac:dyDescent="0.25">
      <c r="A265" s="2">
        <v>264</v>
      </c>
      <c r="B265" s="2" t="s">
        <v>1001</v>
      </c>
      <c r="C265" s="2">
        <v>2</v>
      </c>
      <c r="D265" s="2">
        <v>17</v>
      </c>
      <c r="E265" s="2">
        <v>11</v>
      </c>
      <c r="F265" s="2">
        <v>3</v>
      </c>
      <c r="G265" s="2">
        <v>3</v>
      </c>
      <c r="H265" s="2">
        <v>0</v>
      </c>
      <c r="I265" s="2"/>
      <c r="J265" s="2">
        <v>1</v>
      </c>
      <c r="K265" s="2"/>
      <c r="L265" s="2"/>
      <c r="M265" s="2"/>
      <c r="N265" s="2"/>
      <c r="O265" s="2"/>
      <c r="P265" s="2"/>
      <c r="Q265" s="2"/>
      <c r="R265" s="2">
        <v>1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idden="1" x14ac:dyDescent="0.25">
      <c r="A266" s="2">
        <v>265</v>
      </c>
      <c r="B266" s="2" t="s">
        <v>1002</v>
      </c>
      <c r="C266" s="2">
        <v>1</v>
      </c>
      <c r="D266" s="2">
        <v>7</v>
      </c>
      <c r="E266" s="2">
        <v>7</v>
      </c>
      <c r="F266" s="2">
        <v>0</v>
      </c>
      <c r="G266" s="2">
        <v>0</v>
      </c>
      <c r="H266" s="2">
        <v>0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>
        <v>1</v>
      </c>
      <c r="Z266" s="2"/>
      <c r="AA266" s="2"/>
      <c r="AB266" s="2"/>
      <c r="AC266" s="2"/>
      <c r="AD266" s="2">
        <v>1</v>
      </c>
      <c r="AE266" s="2"/>
      <c r="AF266" s="2"/>
      <c r="AG266" s="2"/>
      <c r="AH266" s="2"/>
      <c r="AI266" s="2"/>
      <c r="AJ266" s="2">
        <v>1</v>
      </c>
      <c r="AK266" s="2">
        <v>1</v>
      </c>
      <c r="AL266" s="2"/>
      <c r="AM266" s="2"/>
      <c r="AN266" s="2"/>
      <c r="AO266" s="2"/>
      <c r="AP266" s="2"/>
      <c r="AQ266" s="2">
        <v>1</v>
      </c>
      <c r="AR266" s="2"/>
      <c r="AS266" s="2"/>
      <c r="AT266" s="2"/>
      <c r="AU266" s="2"/>
      <c r="AV266" s="2"/>
      <c r="AW266" s="2"/>
      <c r="AX266" s="2"/>
      <c r="AY266" s="2"/>
    </row>
    <row r="267" spans="1:51" hidden="1" x14ac:dyDescent="0.25">
      <c r="A267" s="2">
        <v>266</v>
      </c>
      <c r="B267" s="2" t="s">
        <v>1004</v>
      </c>
      <c r="C267" s="2">
        <v>492165</v>
      </c>
      <c r="D267" s="2">
        <v>15</v>
      </c>
      <c r="E267" s="2">
        <v>15</v>
      </c>
      <c r="F267" s="2">
        <v>0</v>
      </c>
      <c r="G267" s="2">
        <v>0</v>
      </c>
      <c r="H267" s="2">
        <v>0</v>
      </c>
      <c r="I267" s="2"/>
      <c r="J267" s="2"/>
      <c r="K267" s="2"/>
      <c r="L267" s="2"/>
      <c r="M267" s="2"/>
      <c r="N267" s="2"/>
      <c r="O267" s="2">
        <v>1</v>
      </c>
      <c r="P267" s="2">
        <v>1</v>
      </c>
      <c r="Q267" s="2"/>
      <c r="R267" s="2"/>
      <c r="S267" s="2"/>
      <c r="T267" s="2"/>
      <c r="U267" s="2"/>
      <c r="V267" s="2"/>
      <c r="W267" s="2">
        <v>1</v>
      </c>
      <c r="X267" s="2">
        <v>1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>
        <v>1</v>
      </c>
      <c r="AM267" s="2">
        <v>1</v>
      </c>
      <c r="AN267" s="2"/>
      <c r="AO267" s="2"/>
      <c r="AP267" s="2"/>
      <c r="AQ267" s="2"/>
      <c r="AR267" s="2"/>
      <c r="AS267" s="2"/>
      <c r="AT267" s="2"/>
      <c r="AU267" s="2"/>
      <c r="AV267" s="2"/>
      <c r="AW267" s="2">
        <v>1</v>
      </c>
      <c r="AX267" s="2"/>
      <c r="AY267" s="2"/>
    </row>
    <row r="268" spans="1:51" hidden="1" x14ac:dyDescent="0.25">
      <c r="A268" s="2">
        <v>267</v>
      </c>
      <c r="B268" s="2" t="s">
        <v>1005</v>
      </c>
      <c r="C268" s="2">
        <v>2</v>
      </c>
      <c r="D268" s="2">
        <v>8</v>
      </c>
      <c r="E268" s="2">
        <v>8</v>
      </c>
      <c r="F268" s="2">
        <v>0</v>
      </c>
      <c r="G268" s="2">
        <v>0</v>
      </c>
      <c r="H268" s="2">
        <v>0</v>
      </c>
      <c r="I268" s="2"/>
      <c r="J268" s="2"/>
      <c r="K268" s="2"/>
      <c r="L268" s="2"/>
      <c r="M268" s="2"/>
      <c r="N268" s="2"/>
      <c r="O268" s="2">
        <v>1</v>
      </c>
      <c r="P268" s="2"/>
      <c r="Q268" s="2"/>
      <c r="R268" s="2"/>
      <c r="S268" s="2"/>
      <c r="T268" s="2"/>
      <c r="U268" s="2"/>
      <c r="V268" s="2"/>
      <c r="W268" s="2">
        <v>1</v>
      </c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>
        <v>1</v>
      </c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>
        <v>1</v>
      </c>
      <c r="AW268" s="2"/>
      <c r="AX268" s="2"/>
      <c r="AY268" s="2"/>
    </row>
    <row r="269" spans="1:51" hidden="1" x14ac:dyDescent="0.25">
      <c r="A269" s="2">
        <v>268</v>
      </c>
      <c r="B269" s="2" t="s">
        <v>1006</v>
      </c>
      <c r="C269" s="2">
        <v>30435</v>
      </c>
      <c r="D269" s="2">
        <v>1</v>
      </c>
      <c r="E269" s="2">
        <v>1</v>
      </c>
      <c r="F269" s="2">
        <v>0</v>
      </c>
      <c r="G269" s="2">
        <v>0</v>
      </c>
      <c r="H269" s="2">
        <v>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>
        <v>1</v>
      </c>
      <c r="AP269" s="2"/>
      <c r="AQ269" s="2"/>
      <c r="AR269" s="2"/>
      <c r="AS269" s="2"/>
      <c r="AT269" s="2">
        <v>1</v>
      </c>
      <c r="AU269" s="2"/>
      <c r="AV269" s="2"/>
      <c r="AW269" s="2"/>
      <c r="AX269" s="2"/>
      <c r="AY269" s="2"/>
    </row>
    <row r="271" spans="1:51" x14ac:dyDescent="0.25">
      <c r="C271" s="37"/>
      <c r="D271" s="37"/>
      <c r="E271" s="37"/>
      <c r="F271" s="37"/>
      <c r="G271" s="37"/>
      <c r="H271" s="37"/>
      <c r="I271">
        <f>SUM(I2:I270)</f>
        <v>63</v>
      </c>
      <c r="J271">
        <f t="shared" ref="J271:AY271" si="0">SUM(J2:J270)</f>
        <v>15</v>
      </c>
      <c r="K271">
        <f t="shared" si="0"/>
        <v>10</v>
      </c>
      <c r="L271">
        <f t="shared" si="0"/>
        <v>28</v>
      </c>
      <c r="M271">
        <f t="shared" si="0"/>
        <v>28</v>
      </c>
      <c r="N271">
        <f t="shared" si="0"/>
        <v>4</v>
      </c>
      <c r="O271">
        <f t="shared" si="0"/>
        <v>34</v>
      </c>
      <c r="P271">
        <f t="shared" si="0"/>
        <v>39</v>
      </c>
      <c r="Q271">
        <f t="shared" si="0"/>
        <v>10</v>
      </c>
      <c r="R271">
        <f t="shared" si="0"/>
        <v>18</v>
      </c>
      <c r="S271">
        <f t="shared" si="0"/>
        <v>23</v>
      </c>
      <c r="T271">
        <f t="shared" si="0"/>
        <v>10</v>
      </c>
      <c r="U271">
        <f t="shared" si="0"/>
        <v>3</v>
      </c>
      <c r="V271">
        <f t="shared" si="0"/>
        <v>13</v>
      </c>
      <c r="W271">
        <f t="shared" si="0"/>
        <v>17</v>
      </c>
      <c r="X271">
        <f t="shared" si="0"/>
        <v>64</v>
      </c>
      <c r="Y271">
        <f t="shared" si="0"/>
        <v>8</v>
      </c>
      <c r="Z271">
        <f t="shared" si="0"/>
        <v>4</v>
      </c>
      <c r="AA271">
        <f t="shared" si="0"/>
        <v>4</v>
      </c>
      <c r="AB271">
        <f t="shared" si="0"/>
        <v>13</v>
      </c>
      <c r="AC271">
        <f t="shared" si="0"/>
        <v>8</v>
      </c>
      <c r="AD271">
        <f t="shared" si="0"/>
        <v>5</v>
      </c>
      <c r="AE271">
        <f t="shared" si="0"/>
        <v>11</v>
      </c>
      <c r="AF271">
        <f t="shared" si="0"/>
        <v>8</v>
      </c>
      <c r="AG271">
        <f t="shared" si="0"/>
        <v>5</v>
      </c>
      <c r="AH271">
        <f t="shared" si="0"/>
        <v>15</v>
      </c>
      <c r="AI271">
        <f t="shared" si="0"/>
        <v>3</v>
      </c>
      <c r="AJ271">
        <f t="shared" si="0"/>
        <v>3</v>
      </c>
      <c r="AK271">
        <f t="shared" si="0"/>
        <v>8</v>
      </c>
      <c r="AL271">
        <f t="shared" si="0"/>
        <v>9</v>
      </c>
      <c r="AM271">
        <f t="shared" si="0"/>
        <v>19</v>
      </c>
      <c r="AN271">
        <f t="shared" si="0"/>
        <v>5</v>
      </c>
      <c r="AO271">
        <f t="shared" si="0"/>
        <v>17</v>
      </c>
      <c r="AP271">
        <f t="shared" si="0"/>
        <v>33</v>
      </c>
      <c r="AQ271">
        <f t="shared" si="0"/>
        <v>5</v>
      </c>
      <c r="AR271">
        <f t="shared" si="0"/>
        <v>9</v>
      </c>
      <c r="AS271">
        <f t="shared" si="0"/>
        <v>44</v>
      </c>
      <c r="AT271">
        <f t="shared" si="0"/>
        <v>23</v>
      </c>
      <c r="AU271">
        <f t="shared" si="0"/>
        <v>59</v>
      </c>
      <c r="AV271">
        <f t="shared" si="0"/>
        <v>3</v>
      </c>
      <c r="AW271">
        <f t="shared" si="0"/>
        <v>6</v>
      </c>
      <c r="AX271">
        <f t="shared" si="0"/>
        <v>35</v>
      </c>
      <c r="AY271">
        <f t="shared" si="0"/>
        <v>2</v>
      </c>
    </row>
    <row r="273" spans="9:51" x14ac:dyDescent="0.25">
      <c r="I273">
        <f>SUBTOTAL(9,I2:I270)</f>
        <v>6</v>
      </c>
      <c r="J273">
        <f t="shared" ref="J273:AY273" si="1">SUBTOTAL(9,J2:J270)</f>
        <v>15</v>
      </c>
      <c r="K273">
        <f t="shared" si="1"/>
        <v>7</v>
      </c>
      <c r="L273">
        <f t="shared" si="1"/>
        <v>12</v>
      </c>
      <c r="M273">
        <f t="shared" si="1"/>
        <v>0</v>
      </c>
      <c r="N273">
        <f t="shared" si="1"/>
        <v>1</v>
      </c>
      <c r="O273">
        <f t="shared" si="1"/>
        <v>1</v>
      </c>
      <c r="P273">
        <f t="shared" si="1"/>
        <v>5</v>
      </c>
      <c r="Q273">
        <f t="shared" si="1"/>
        <v>0</v>
      </c>
      <c r="R273">
        <f t="shared" si="1"/>
        <v>4</v>
      </c>
      <c r="S273">
        <f t="shared" si="1"/>
        <v>0</v>
      </c>
      <c r="T273">
        <f t="shared" si="1"/>
        <v>0</v>
      </c>
      <c r="U273">
        <f t="shared" si="1"/>
        <v>0</v>
      </c>
      <c r="V273">
        <f t="shared" si="1"/>
        <v>1</v>
      </c>
      <c r="W273">
        <f t="shared" si="1"/>
        <v>2</v>
      </c>
      <c r="X273">
        <f t="shared" si="1"/>
        <v>4</v>
      </c>
      <c r="Y273">
        <f t="shared" si="1"/>
        <v>0</v>
      </c>
      <c r="Z273">
        <f t="shared" si="1"/>
        <v>2</v>
      </c>
      <c r="AA273">
        <f t="shared" si="1"/>
        <v>0</v>
      </c>
      <c r="AB273">
        <f t="shared" si="1"/>
        <v>3</v>
      </c>
      <c r="AC273">
        <f t="shared" si="1"/>
        <v>0</v>
      </c>
      <c r="AD273">
        <f t="shared" si="1"/>
        <v>0</v>
      </c>
      <c r="AE273">
        <f t="shared" si="1"/>
        <v>1</v>
      </c>
      <c r="AF273">
        <f t="shared" si="1"/>
        <v>0</v>
      </c>
      <c r="AG273">
        <f t="shared" si="1"/>
        <v>1</v>
      </c>
      <c r="AH273">
        <f t="shared" si="1"/>
        <v>1</v>
      </c>
      <c r="AI273">
        <f t="shared" si="1"/>
        <v>0</v>
      </c>
      <c r="AJ273">
        <f t="shared" si="1"/>
        <v>0</v>
      </c>
      <c r="AK273">
        <f t="shared" si="1"/>
        <v>0</v>
      </c>
      <c r="AL273">
        <f t="shared" si="1"/>
        <v>0</v>
      </c>
      <c r="AM273">
        <f t="shared" si="1"/>
        <v>1</v>
      </c>
      <c r="AN273">
        <f t="shared" si="1"/>
        <v>0</v>
      </c>
      <c r="AO273">
        <f t="shared" si="1"/>
        <v>0</v>
      </c>
      <c r="AP273">
        <f t="shared" si="1"/>
        <v>0</v>
      </c>
      <c r="AQ273">
        <f t="shared" si="1"/>
        <v>0</v>
      </c>
      <c r="AR273">
        <f t="shared" si="1"/>
        <v>2</v>
      </c>
      <c r="AS273">
        <f t="shared" si="1"/>
        <v>3</v>
      </c>
      <c r="AT273">
        <f t="shared" si="1"/>
        <v>1</v>
      </c>
      <c r="AU273">
        <f t="shared" si="1"/>
        <v>2</v>
      </c>
      <c r="AV273">
        <f t="shared" si="1"/>
        <v>0</v>
      </c>
      <c r="AW273">
        <f t="shared" si="1"/>
        <v>0</v>
      </c>
      <c r="AX273">
        <f t="shared" si="1"/>
        <v>0</v>
      </c>
      <c r="AY273">
        <f t="shared" si="1"/>
        <v>0</v>
      </c>
    </row>
    <row r="275" spans="9:51" x14ac:dyDescent="0.25">
      <c r="I275">
        <f>I271-I273</f>
        <v>57</v>
      </c>
      <c r="J275">
        <f t="shared" ref="J275:AY275" si="2">J271-J273</f>
        <v>0</v>
      </c>
      <c r="K275">
        <f t="shared" si="2"/>
        <v>3</v>
      </c>
      <c r="L275">
        <f t="shared" si="2"/>
        <v>16</v>
      </c>
      <c r="M275">
        <f t="shared" si="2"/>
        <v>28</v>
      </c>
      <c r="N275">
        <f t="shared" si="2"/>
        <v>3</v>
      </c>
      <c r="O275">
        <f t="shared" si="2"/>
        <v>33</v>
      </c>
      <c r="P275">
        <f t="shared" si="2"/>
        <v>34</v>
      </c>
      <c r="Q275">
        <f t="shared" si="2"/>
        <v>10</v>
      </c>
      <c r="R275">
        <f t="shared" si="2"/>
        <v>14</v>
      </c>
      <c r="S275">
        <f t="shared" si="2"/>
        <v>23</v>
      </c>
      <c r="T275">
        <f t="shared" si="2"/>
        <v>10</v>
      </c>
      <c r="U275">
        <f t="shared" si="2"/>
        <v>3</v>
      </c>
      <c r="V275">
        <f t="shared" si="2"/>
        <v>12</v>
      </c>
      <c r="W275">
        <f t="shared" si="2"/>
        <v>15</v>
      </c>
      <c r="X275">
        <f t="shared" si="2"/>
        <v>60</v>
      </c>
      <c r="Y275">
        <f t="shared" si="2"/>
        <v>8</v>
      </c>
      <c r="Z275">
        <f t="shared" si="2"/>
        <v>2</v>
      </c>
      <c r="AA275">
        <f t="shared" si="2"/>
        <v>4</v>
      </c>
      <c r="AB275">
        <f t="shared" si="2"/>
        <v>10</v>
      </c>
      <c r="AC275">
        <f t="shared" si="2"/>
        <v>8</v>
      </c>
      <c r="AD275">
        <f t="shared" si="2"/>
        <v>5</v>
      </c>
      <c r="AE275">
        <f t="shared" si="2"/>
        <v>10</v>
      </c>
      <c r="AF275">
        <f t="shared" si="2"/>
        <v>8</v>
      </c>
      <c r="AG275">
        <f t="shared" si="2"/>
        <v>4</v>
      </c>
      <c r="AH275">
        <f t="shared" si="2"/>
        <v>14</v>
      </c>
      <c r="AI275">
        <f t="shared" si="2"/>
        <v>3</v>
      </c>
      <c r="AJ275">
        <f t="shared" si="2"/>
        <v>3</v>
      </c>
      <c r="AK275">
        <f t="shared" si="2"/>
        <v>8</v>
      </c>
      <c r="AL275">
        <f t="shared" si="2"/>
        <v>9</v>
      </c>
      <c r="AM275">
        <f t="shared" si="2"/>
        <v>18</v>
      </c>
      <c r="AN275">
        <f t="shared" si="2"/>
        <v>5</v>
      </c>
      <c r="AO275">
        <f t="shared" si="2"/>
        <v>17</v>
      </c>
      <c r="AP275">
        <f t="shared" si="2"/>
        <v>33</v>
      </c>
      <c r="AQ275">
        <f t="shared" si="2"/>
        <v>5</v>
      </c>
      <c r="AR275">
        <f t="shared" si="2"/>
        <v>7</v>
      </c>
      <c r="AS275">
        <f t="shared" si="2"/>
        <v>41</v>
      </c>
      <c r="AT275">
        <f t="shared" si="2"/>
        <v>22</v>
      </c>
      <c r="AU275">
        <f t="shared" si="2"/>
        <v>57</v>
      </c>
      <c r="AV275">
        <f t="shared" si="2"/>
        <v>3</v>
      </c>
      <c r="AW275">
        <f t="shared" si="2"/>
        <v>6</v>
      </c>
      <c r="AX275">
        <f t="shared" si="2"/>
        <v>35</v>
      </c>
      <c r="AY275">
        <f t="shared" si="2"/>
        <v>2</v>
      </c>
    </row>
  </sheetData>
  <autoFilter ref="A1:AZ269" xr:uid="{00000000-0009-0000-0000-00000C000000}">
    <filterColumn colId="9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JCL</vt:lpstr>
      <vt:lpstr>PROC</vt:lpstr>
      <vt:lpstr>CNTL Card</vt:lpstr>
      <vt:lpstr>Online PGM</vt:lpstr>
      <vt:lpstr>Batch PGM</vt:lpstr>
      <vt:lpstr>Other Modules</vt:lpstr>
      <vt:lpstr>Code</vt:lpstr>
      <vt:lpstr>Sheet2</vt:lpstr>
      <vt:lpstr>Sheet1</vt:lpstr>
      <vt:lpstr>Sheet3</vt:lpstr>
      <vt:lpstr>without zerostat</vt:lpstr>
      <vt:lpstr>without Lot1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Mehendale</dc:creator>
  <cp:lastModifiedBy>Trupti Deorukhakar</cp:lastModifiedBy>
  <dcterms:created xsi:type="dcterms:W3CDTF">2011-07-21T06:44:10Z</dcterms:created>
  <dcterms:modified xsi:type="dcterms:W3CDTF">2025-03-27T08:41:22Z</dcterms:modified>
</cp:coreProperties>
</file>